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1 Projects\09 TBM\10 KA_Wire drop\"/>
    </mc:Choice>
  </mc:AlternateContent>
  <xr:revisionPtr revIDLastSave="0" documentId="13_ncr:1_{868E973E-0D6D-4379-9930-1E04493F2E05}" xr6:coauthVersionLast="46" xr6:coauthVersionMax="46" xr10:uidLastSave="{00000000-0000-0000-0000-000000000000}"/>
  <bookViews>
    <workbookView xWindow="-108" yWindow="-108" windowWidth="23256" windowHeight="12576" firstSheet="1" activeTab="1" xr2:uid="{7724EFB6-68F6-4E43-B918-F7CCC3B4A1A2}"/>
  </bookViews>
  <sheets>
    <sheet name="Surface KA23" sheetId="12" r:id="rId1"/>
    <sheet name="Undergr BR04" sheetId="13" r:id="rId2"/>
    <sheet name="Sheet1" sheetId="1" r:id="rId3"/>
    <sheet name="Sheet1 (2)" sheetId="11" r:id="rId4"/>
    <sheet name="Sheet2" sheetId="2" r:id="rId5"/>
    <sheet name="Sheet3" sheetId="3" r:id="rId6"/>
    <sheet name="Sheet4" sheetId="4" r:id="rId7"/>
    <sheet name="Sheet5" sheetId="5" r:id="rId8"/>
    <sheet name="Sheet6" sheetId="6" r:id="rId9"/>
    <sheet name="Sheet7" sheetId="7" r:id="rId10"/>
    <sheet name="Sheet8" sheetId="8" r:id="rId11"/>
    <sheet name="Sheet9" sheetId="9" r:id="rId12"/>
    <sheet name="Sheet10" sheetId="10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" i="12" l="1"/>
  <c r="Q24" i="13"/>
  <c r="AA24" i="13"/>
  <c r="V20" i="12"/>
  <c r="K7" i="12"/>
  <c r="K9" i="12"/>
  <c r="S2339" i="13"/>
  <c r="S2340" i="13"/>
  <c r="S2341" i="13"/>
  <c r="S2342" i="13"/>
  <c r="S2343" i="13"/>
  <c r="S2344" i="13"/>
  <c r="S2345" i="13"/>
  <c r="S2346" i="13"/>
  <c r="S2347" i="13"/>
  <c r="S2348" i="13"/>
  <c r="S2349" i="13"/>
  <c r="S2350" i="13"/>
  <c r="S2351" i="13"/>
  <c r="S2352" i="13"/>
  <c r="S2353" i="13"/>
  <c r="S2354" i="13"/>
  <c r="S2355" i="13"/>
  <c r="S2356" i="13"/>
  <c r="S2357" i="13"/>
  <c r="S2358" i="13"/>
  <c r="S2359" i="13"/>
  <c r="S2360" i="13"/>
  <c r="S2361" i="13"/>
  <c r="S2362" i="13"/>
  <c r="S2363" i="13"/>
  <c r="S2364" i="13"/>
  <c r="S2365" i="13"/>
  <c r="S2366" i="13"/>
  <c r="S2367" i="13"/>
  <c r="S2368" i="13"/>
  <c r="S2369" i="13"/>
  <c r="S2370" i="13"/>
  <c r="S2371" i="13"/>
  <c r="S2372" i="13"/>
  <c r="S2373" i="13"/>
  <c r="S2374" i="13"/>
  <c r="S2375" i="13"/>
  <c r="S2376" i="13"/>
  <c r="S2377" i="13"/>
  <c r="S2378" i="13"/>
  <c r="S2379" i="13"/>
  <c r="S2380" i="13"/>
  <c r="S2381" i="13"/>
  <c r="S2382" i="13"/>
  <c r="S2383" i="13"/>
  <c r="S2384" i="13"/>
  <c r="S2385" i="13"/>
  <c r="S2386" i="13"/>
  <c r="S2387" i="13"/>
  <c r="S2388" i="13"/>
  <c r="S2389" i="13"/>
  <c r="S2390" i="13"/>
  <c r="S2391" i="13"/>
  <c r="S2392" i="13"/>
  <c r="S2393" i="13"/>
  <c r="S2394" i="13"/>
  <c r="S2395" i="13"/>
  <c r="S2396" i="13"/>
  <c r="S2397" i="13"/>
  <c r="S2398" i="13"/>
  <c r="S2399" i="13"/>
  <c r="S2400" i="13"/>
  <c r="S2401" i="13"/>
  <c r="S2402" i="13"/>
  <c r="S2403" i="13"/>
  <c r="S2404" i="13"/>
  <c r="S2405" i="13"/>
  <c r="S2406" i="13"/>
  <c r="S2407" i="13"/>
  <c r="S2408" i="13"/>
  <c r="S2409" i="13"/>
  <c r="S2410" i="13"/>
  <c r="S2411" i="13"/>
  <c r="S2412" i="13"/>
  <c r="S2413" i="13"/>
  <c r="S2414" i="13"/>
  <c r="S2415" i="13"/>
  <c r="S2416" i="13"/>
  <c r="S2417" i="13"/>
  <c r="S2418" i="13"/>
  <c r="S2419" i="13"/>
  <c r="S2420" i="13"/>
  <c r="S2421" i="13"/>
  <c r="S2422" i="13"/>
  <c r="S2423" i="13"/>
  <c r="S2424" i="13"/>
  <c r="S2425" i="13"/>
  <c r="S2426" i="13"/>
  <c r="S2427" i="13"/>
  <c r="S2428" i="13"/>
  <c r="S2429" i="13"/>
  <c r="S2430" i="13"/>
  <c r="S2431" i="13"/>
  <c r="S2432" i="13"/>
  <c r="S2433" i="13"/>
  <c r="S2434" i="13"/>
  <c r="S2435" i="13"/>
  <c r="S2436" i="13"/>
  <c r="S2437" i="13"/>
  <c r="S2438" i="13"/>
  <c r="S2439" i="13"/>
  <c r="S2440" i="13"/>
  <c r="S2441" i="13"/>
  <c r="S2442" i="13"/>
  <c r="S2443" i="13"/>
  <c r="S2444" i="13"/>
  <c r="S2445" i="13"/>
  <c r="S2446" i="13"/>
  <c r="S2447" i="13"/>
  <c r="S2448" i="13"/>
  <c r="S2449" i="13"/>
  <c r="S2450" i="13"/>
  <c r="S2451" i="13"/>
  <c r="S2452" i="13"/>
  <c r="S2453" i="13"/>
  <c r="S2454" i="13"/>
  <c r="S2455" i="13"/>
  <c r="S2456" i="13"/>
  <c r="S2457" i="13"/>
  <c r="S2458" i="13"/>
  <c r="S2459" i="13"/>
  <c r="S2460" i="13"/>
  <c r="S2461" i="13"/>
  <c r="S2462" i="13"/>
  <c r="S2463" i="13"/>
  <c r="S2464" i="13"/>
  <c r="S2465" i="13"/>
  <c r="S2466" i="13"/>
  <c r="S2467" i="13"/>
  <c r="S2468" i="13"/>
  <c r="S2469" i="13"/>
  <c r="S2470" i="13"/>
  <c r="S2471" i="13"/>
  <c r="S2472" i="13"/>
  <c r="S2473" i="13"/>
  <c r="S2474" i="13"/>
  <c r="S2475" i="13"/>
  <c r="S2476" i="13"/>
  <c r="S2477" i="13"/>
  <c r="S2478" i="13"/>
  <c r="S2479" i="13"/>
  <c r="S2480" i="13"/>
  <c r="S2481" i="13"/>
  <c r="S2482" i="13"/>
  <c r="S2483" i="13"/>
  <c r="S2484" i="13"/>
  <c r="S2485" i="13"/>
  <c r="S2486" i="13"/>
  <c r="S2487" i="13"/>
  <c r="S2488" i="13"/>
  <c r="S2489" i="13"/>
  <c r="S2490" i="13"/>
  <c r="S2491" i="13"/>
  <c r="S2492" i="13"/>
  <c r="S2493" i="13"/>
  <c r="S2494" i="13"/>
  <c r="S2495" i="13"/>
  <c r="S2496" i="13"/>
  <c r="S2497" i="13"/>
  <c r="S2498" i="13"/>
  <c r="S2499" i="13"/>
  <c r="S2500" i="13"/>
  <c r="S2501" i="13"/>
  <c r="S2502" i="13"/>
  <c r="S2503" i="13"/>
  <c r="S2504" i="13"/>
  <c r="S2505" i="13"/>
  <c r="S2506" i="13"/>
  <c r="S2507" i="13"/>
  <c r="S2508" i="13"/>
  <c r="S2509" i="13"/>
  <c r="S2510" i="13"/>
  <c r="S2511" i="13"/>
  <c r="S2512" i="13"/>
  <c r="S2513" i="13"/>
  <c r="S2514" i="13"/>
  <c r="S2515" i="13"/>
  <c r="S2516" i="13"/>
  <c r="S2517" i="13"/>
  <c r="S2518" i="13"/>
  <c r="S2519" i="13"/>
  <c r="S2520" i="13"/>
  <c r="S2521" i="13"/>
  <c r="S2522" i="13"/>
  <c r="S2523" i="13"/>
  <c r="S2524" i="13"/>
  <c r="S2525" i="13"/>
  <c r="S2526" i="13"/>
  <c r="S2527" i="13"/>
  <c r="S2528" i="13"/>
  <c r="S2529" i="13"/>
  <c r="S2530" i="13"/>
  <c r="S2531" i="13"/>
  <c r="S2532" i="13"/>
  <c r="S2533" i="13"/>
  <c r="S2534" i="13"/>
  <c r="S2535" i="13"/>
  <c r="S2536" i="13"/>
  <c r="S2537" i="13"/>
  <c r="S2538" i="13"/>
  <c r="S2539" i="13"/>
  <c r="S2540" i="13"/>
  <c r="S2541" i="13"/>
  <c r="S2542" i="13"/>
  <c r="S2543" i="13"/>
  <c r="S2544" i="13"/>
  <c r="S2545" i="13"/>
  <c r="S2546" i="13"/>
  <c r="S2547" i="13"/>
  <c r="S2548" i="13"/>
  <c r="S2549" i="13"/>
  <c r="S2550" i="13"/>
  <c r="S2551" i="13"/>
  <c r="S2552" i="13"/>
  <c r="S2553" i="13"/>
  <c r="S2554" i="13"/>
  <c r="S2555" i="13"/>
  <c r="S2556" i="13"/>
  <c r="S2557" i="13"/>
  <c r="S2558" i="13"/>
  <c r="S2559" i="13"/>
  <c r="S2560" i="13"/>
  <c r="S2561" i="13"/>
  <c r="S2562" i="13"/>
  <c r="S2563" i="13"/>
  <c r="S2564" i="13"/>
  <c r="S2565" i="13"/>
  <c r="S2566" i="13"/>
  <c r="S2567" i="13"/>
  <c r="S2568" i="13"/>
  <c r="S2569" i="13"/>
  <c r="S2570" i="13"/>
  <c r="S2571" i="13"/>
  <c r="S2572" i="13"/>
  <c r="S2573" i="13"/>
  <c r="S2574" i="13"/>
  <c r="S2575" i="13"/>
  <c r="S2576" i="13"/>
  <c r="S2577" i="13"/>
  <c r="S2578" i="13"/>
  <c r="S2579" i="13"/>
  <c r="S2580" i="13"/>
  <c r="S2581" i="13"/>
  <c r="S2582" i="13"/>
  <c r="S2583" i="13"/>
  <c r="S2584" i="13"/>
  <c r="S2585" i="13"/>
  <c r="S2586" i="13"/>
  <c r="S2587" i="13"/>
  <c r="S2588" i="13"/>
  <c r="S2589" i="13"/>
  <c r="S2590" i="13"/>
  <c r="S2591" i="13"/>
  <c r="S2592" i="13"/>
  <c r="S2593" i="13"/>
  <c r="S2594" i="13"/>
  <c r="S2595" i="13"/>
  <c r="S2596" i="13"/>
  <c r="S2597" i="13"/>
  <c r="S2598" i="13"/>
  <c r="S2599" i="13"/>
  <c r="S2600" i="13"/>
  <c r="S2601" i="13"/>
  <c r="S2602" i="13"/>
  <c r="S2603" i="13"/>
  <c r="S2604" i="13"/>
  <c r="S2605" i="13"/>
  <c r="S2606" i="13"/>
  <c r="S2607" i="13"/>
  <c r="S2608" i="13"/>
  <c r="S2609" i="13"/>
  <c r="S2610" i="13"/>
  <c r="S2611" i="13"/>
  <c r="S2612" i="13"/>
  <c r="S2613" i="13"/>
  <c r="S2614" i="13"/>
  <c r="S2615" i="13"/>
  <c r="S2616" i="13"/>
  <c r="S2617" i="13"/>
  <c r="S2618" i="13"/>
  <c r="S2619" i="13"/>
  <c r="S2620" i="13"/>
  <c r="S2621" i="13"/>
  <c r="S2622" i="13"/>
  <c r="S2623" i="13"/>
  <c r="S2624" i="13"/>
  <c r="S2625" i="13"/>
  <c r="S2626" i="13"/>
  <c r="S2627" i="13"/>
  <c r="S2628" i="13"/>
  <c r="S2629" i="13"/>
  <c r="S2630" i="13"/>
  <c r="S2631" i="13"/>
  <c r="S2632" i="13"/>
  <c r="S2633" i="13"/>
  <c r="S2634" i="13"/>
  <c r="S2635" i="13"/>
  <c r="S2636" i="13"/>
  <c r="S2637" i="13"/>
  <c r="S2638" i="13"/>
  <c r="S2639" i="13"/>
  <c r="S2640" i="13"/>
  <c r="S2641" i="13"/>
  <c r="S2642" i="13"/>
  <c r="S2643" i="13"/>
  <c r="S2644" i="13"/>
  <c r="S2645" i="13"/>
  <c r="S2646" i="13"/>
  <c r="S2647" i="13"/>
  <c r="S2648" i="13"/>
  <c r="S2649" i="13"/>
  <c r="S2650" i="13"/>
  <c r="S2651" i="13"/>
  <c r="S2652" i="13"/>
  <c r="S2653" i="13"/>
  <c r="S2654" i="13"/>
  <c r="S2655" i="13"/>
  <c r="S2656" i="13"/>
  <c r="S2657" i="13"/>
  <c r="S2658" i="13"/>
  <c r="S2659" i="13"/>
  <c r="S2660" i="13"/>
  <c r="S2661" i="13"/>
  <c r="S2662" i="13"/>
  <c r="S2663" i="13"/>
  <c r="S2664" i="13"/>
  <c r="S2665" i="13"/>
  <c r="S2666" i="13"/>
  <c r="S2667" i="13"/>
  <c r="S2668" i="13"/>
  <c r="S2669" i="13"/>
  <c r="S2670" i="13"/>
  <c r="S2671" i="13"/>
  <c r="S2672" i="13"/>
  <c r="S2673" i="13"/>
  <c r="S2674" i="13"/>
  <c r="S2675" i="13"/>
  <c r="S2676" i="13"/>
  <c r="S2677" i="13"/>
  <c r="S2678" i="13"/>
  <c r="S2679" i="13"/>
  <c r="S2680" i="13"/>
  <c r="S2681" i="13"/>
  <c r="S2682" i="13"/>
  <c r="S2683" i="13"/>
  <c r="S2684" i="13"/>
  <c r="S2685" i="13"/>
  <c r="S2686" i="13"/>
  <c r="S2687" i="13"/>
  <c r="S2688" i="13"/>
  <c r="S2689" i="13"/>
  <c r="S2690" i="13"/>
  <c r="S2691" i="13"/>
  <c r="S2692" i="13"/>
  <c r="S2693" i="13"/>
  <c r="S2694" i="13"/>
  <c r="S2695" i="13"/>
  <c r="S2696" i="13"/>
  <c r="S2697" i="13"/>
  <c r="S2698" i="13"/>
  <c r="S2699" i="13"/>
  <c r="S2700" i="13"/>
  <c r="S2701" i="13"/>
  <c r="S2702" i="13"/>
  <c r="S2703" i="13"/>
  <c r="S2704" i="13"/>
  <c r="S2705" i="13"/>
  <c r="S2706" i="13"/>
  <c r="S2707" i="13"/>
  <c r="S2708" i="13"/>
  <c r="S2709" i="13"/>
  <c r="S2710" i="13"/>
  <c r="S2711" i="13"/>
  <c r="S2712" i="13"/>
  <c r="S2713" i="13"/>
  <c r="S2714" i="13"/>
  <c r="S2715" i="13"/>
  <c r="S2716" i="13"/>
  <c r="S2717" i="13"/>
  <c r="S2718" i="13"/>
  <c r="S2719" i="13"/>
  <c r="S2720" i="13"/>
  <c r="S2721" i="13"/>
  <c r="S2722" i="13"/>
  <c r="S2723" i="13"/>
  <c r="S2724" i="13"/>
  <c r="S2725" i="13"/>
  <c r="S2726" i="13"/>
  <c r="S2727" i="13"/>
  <c r="S2728" i="13"/>
  <c r="S2729" i="13"/>
  <c r="S2730" i="13"/>
  <c r="S2731" i="13"/>
  <c r="S2732" i="13"/>
  <c r="S2733" i="13"/>
  <c r="S2734" i="13"/>
  <c r="S2735" i="13"/>
  <c r="S2736" i="13"/>
  <c r="S2737" i="13"/>
  <c r="S2738" i="13"/>
  <c r="S2739" i="13"/>
  <c r="S2740" i="13"/>
  <c r="S2741" i="13"/>
  <c r="S2742" i="13"/>
  <c r="S2743" i="13"/>
  <c r="S2744" i="13"/>
  <c r="S2745" i="13"/>
  <c r="S2746" i="13"/>
  <c r="S2747" i="13"/>
  <c r="S2748" i="13"/>
  <c r="S2749" i="13"/>
  <c r="S2750" i="13"/>
  <c r="S2751" i="13"/>
  <c r="S2752" i="13"/>
  <c r="S2753" i="13"/>
  <c r="S2754" i="13"/>
  <c r="S2755" i="13"/>
  <c r="S2756" i="13"/>
  <c r="S2757" i="13"/>
  <c r="S2758" i="13"/>
  <c r="S2759" i="13"/>
  <c r="S2760" i="13"/>
  <c r="S2761" i="13"/>
  <c r="S2762" i="13"/>
  <c r="S2763" i="13"/>
  <c r="S2764" i="13"/>
  <c r="S2765" i="13"/>
  <c r="S2766" i="13"/>
  <c r="S2767" i="13"/>
  <c r="S2768" i="13"/>
  <c r="S2769" i="13"/>
  <c r="S2770" i="13"/>
  <c r="S2771" i="13"/>
  <c r="S2772" i="13"/>
  <c r="S2773" i="13"/>
  <c r="S2774" i="13"/>
  <c r="S2775" i="13"/>
  <c r="S2776" i="13"/>
  <c r="S2777" i="13"/>
  <c r="S2778" i="13"/>
  <c r="S2779" i="13"/>
  <c r="S2780" i="13"/>
  <c r="S2781" i="13"/>
  <c r="S2782" i="13"/>
  <c r="S2783" i="13"/>
  <c r="S2784" i="13"/>
  <c r="S2785" i="13"/>
  <c r="S2786" i="13"/>
  <c r="S2787" i="13"/>
  <c r="S2788" i="13"/>
  <c r="S2789" i="13"/>
  <c r="S2790" i="13"/>
  <c r="S2791" i="13"/>
  <c r="S2792" i="13"/>
  <c r="S2793" i="13"/>
  <c r="S2794" i="13"/>
  <c r="S2795" i="13"/>
  <c r="S2796" i="13"/>
  <c r="S2797" i="13"/>
  <c r="S2798" i="13"/>
  <c r="S2799" i="13"/>
  <c r="S2800" i="13"/>
  <c r="S2801" i="13"/>
  <c r="S2802" i="13"/>
  <c r="S2803" i="13"/>
  <c r="S2804" i="13"/>
  <c r="S2805" i="13"/>
  <c r="S2806" i="13"/>
  <c r="S2807" i="13"/>
  <c r="S2808" i="13"/>
  <c r="S2809" i="13"/>
  <c r="S2810" i="13"/>
  <c r="S2811" i="13"/>
  <c r="S2812" i="13"/>
  <c r="S2813" i="13"/>
  <c r="S2814" i="13"/>
  <c r="S2815" i="13"/>
  <c r="S2816" i="13"/>
  <c r="S2817" i="13"/>
  <c r="S2818" i="13"/>
  <c r="S2819" i="13"/>
  <c r="S2820" i="13"/>
  <c r="S2821" i="13"/>
  <c r="S2822" i="13"/>
  <c r="S2823" i="13"/>
  <c r="S2824" i="13"/>
  <c r="S2825" i="13"/>
  <c r="S2826" i="13"/>
  <c r="S2827" i="13"/>
  <c r="S2828" i="13"/>
  <c r="S2829" i="13"/>
  <c r="S2830" i="13"/>
  <c r="S2831" i="13"/>
  <c r="S2832" i="13"/>
  <c r="S2833" i="13"/>
  <c r="S2834" i="13"/>
  <c r="S2835" i="13"/>
  <c r="S2836" i="13"/>
  <c r="S2837" i="13"/>
  <c r="S2838" i="13"/>
  <c r="S2839" i="13"/>
  <c r="S2840" i="13"/>
  <c r="S2841" i="13"/>
  <c r="S2842" i="13"/>
  <c r="S2843" i="13"/>
  <c r="S2844" i="13"/>
  <c r="S2845" i="13"/>
  <c r="S2846" i="13"/>
  <c r="S2847" i="13"/>
  <c r="S2848" i="13"/>
  <c r="S2849" i="13"/>
  <c r="S2850" i="13"/>
  <c r="S2851" i="13"/>
  <c r="S2852" i="13"/>
  <c r="S2853" i="13"/>
  <c r="S2854" i="13"/>
  <c r="S2855" i="13"/>
  <c r="S2856" i="13"/>
  <c r="S2857" i="13"/>
  <c r="S2858" i="13"/>
  <c r="S2859" i="13"/>
  <c r="S2860" i="13"/>
  <c r="S2861" i="13"/>
  <c r="S2862" i="13"/>
  <c r="S2863" i="13"/>
  <c r="S2864" i="13"/>
  <c r="S2865" i="13"/>
  <c r="S2866" i="13"/>
  <c r="S2867" i="13"/>
  <c r="S2868" i="13"/>
  <c r="S2869" i="13"/>
  <c r="S2870" i="13"/>
  <c r="S2871" i="13"/>
  <c r="S2872" i="13"/>
  <c r="S2873" i="13"/>
  <c r="S2874" i="13"/>
  <c r="S2875" i="13"/>
  <c r="S2876" i="13"/>
  <c r="S2877" i="13"/>
  <c r="S2878" i="13"/>
  <c r="S2879" i="13"/>
  <c r="S2880" i="13"/>
  <c r="S2881" i="13"/>
  <c r="S2882" i="13"/>
  <c r="S2883" i="13"/>
  <c r="S2884" i="13"/>
  <c r="S2885" i="13"/>
  <c r="S2886" i="13"/>
  <c r="S2887" i="13"/>
  <c r="S2888" i="13"/>
  <c r="S2889" i="13"/>
  <c r="S2890" i="13"/>
  <c r="S2891" i="13"/>
  <c r="S2892" i="13"/>
  <c r="S2893" i="13"/>
  <c r="S2894" i="13"/>
  <c r="S2895" i="13"/>
  <c r="S2896" i="13"/>
  <c r="S2897" i="13"/>
  <c r="S2898" i="13"/>
  <c r="S2899" i="13"/>
  <c r="S2900" i="13"/>
  <c r="S2901" i="13"/>
  <c r="S2902" i="13"/>
  <c r="S2903" i="13"/>
  <c r="S2904" i="13"/>
  <c r="S2905" i="13"/>
  <c r="S2906" i="13"/>
  <c r="S2907" i="13"/>
  <c r="S2908" i="13"/>
  <c r="S2909" i="13"/>
  <c r="S2910" i="13"/>
  <c r="S2911" i="13"/>
  <c r="S2912" i="13"/>
  <c r="S2913" i="13"/>
  <c r="S2914" i="13"/>
  <c r="S2915" i="13"/>
  <c r="S2916" i="13"/>
  <c r="S2917" i="13"/>
  <c r="S2918" i="13"/>
  <c r="S2919" i="13"/>
  <c r="S2920" i="13"/>
  <c r="S2921" i="13"/>
  <c r="S2922" i="13"/>
  <c r="S2923" i="13"/>
  <c r="S2924" i="13"/>
  <c r="S2925" i="13"/>
  <c r="S2926" i="13"/>
  <c r="S2927" i="13"/>
  <c r="S2928" i="13"/>
  <c r="S2929" i="13"/>
  <c r="S2930" i="13"/>
  <c r="S2931" i="13"/>
  <c r="S2932" i="13"/>
  <c r="S2933" i="13"/>
  <c r="S2934" i="13"/>
  <c r="S2935" i="13"/>
  <c r="S2936" i="13"/>
  <c r="S2937" i="13"/>
  <c r="S2938" i="13"/>
  <c r="S2939" i="13"/>
  <c r="S2940" i="13"/>
  <c r="S2941" i="13"/>
  <c r="S2942" i="13"/>
  <c r="S2943" i="13"/>
  <c r="S2944" i="13"/>
  <c r="S2945" i="13"/>
  <c r="S2946" i="13"/>
  <c r="S2947" i="13"/>
  <c r="S2948" i="13"/>
  <c r="S2949" i="13"/>
  <c r="S2950" i="13"/>
  <c r="S2951" i="13"/>
  <c r="S2952" i="13"/>
  <c r="S2953" i="13"/>
  <c r="S2954" i="13"/>
  <c r="S2955" i="13"/>
  <c r="S2956" i="13"/>
  <c r="S2957" i="13"/>
  <c r="S2958" i="13"/>
  <c r="S2959" i="13"/>
  <c r="S2960" i="13"/>
  <c r="S2961" i="13"/>
  <c r="S2962" i="13"/>
  <c r="S2963" i="13"/>
  <c r="S2964" i="13"/>
  <c r="S2965" i="13"/>
  <c r="S2966" i="13"/>
  <c r="S2967" i="13"/>
  <c r="S2968" i="13"/>
  <c r="S2969" i="13"/>
  <c r="S2970" i="13"/>
  <c r="S2971" i="13"/>
  <c r="S2972" i="13"/>
  <c r="S2973" i="13"/>
  <c r="S2974" i="13"/>
  <c r="S2975" i="13"/>
  <c r="S2976" i="13"/>
  <c r="S2977" i="13"/>
  <c r="S2978" i="13"/>
  <c r="S2979" i="13"/>
  <c r="S2980" i="13"/>
  <c r="S2981" i="13"/>
  <c r="S2982" i="13"/>
  <c r="S2983" i="13"/>
  <c r="S2984" i="13"/>
  <c r="S2985" i="13"/>
  <c r="S2986" i="13"/>
  <c r="S2987" i="13"/>
  <c r="S2988" i="13"/>
  <c r="S2989" i="13"/>
  <c r="S2990" i="13"/>
  <c r="S2991" i="13"/>
  <c r="S2992" i="13"/>
  <c r="S2993" i="13"/>
  <c r="S2994" i="13"/>
  <c r="S2995" i="13"/>
  <c r="S2996" i="13"/>
  <c r="S2997" i="13"/>
  <c r="S2998" i="13"/>
  <c r="S2999" i="13"/>
  <c r="S3000" i="13"/>
  <c r="S3001" i="13"/>
  <c r="S3002" i="13"/>
  <c r="S3003" i="13"/>
  <c r="S3004" i="13"/>
  <c r="S3005" i="13"/>
  <c r="S3006" i="13"/>
  <c r="S3007" i="13"/>
  <c r="S3008" i="13"/>
  <c r="S3009" i="13"/>
  <c r="S3010" i="13"/>
  <c r="S3011" i="13"/>
  <c r="S3012" i="13"/>
  <c r="S3013" i="13"/>
  <c r="S3014" i="13"/>
  <c r="S3015" i="13"/>
  <c r="S3016" i="13"/>
  <c r="S3017" i="13"/>
  <c r="S3018" i="13"/>
  <c r="S3019" i="13"/>
  <c r="S3020" i="13"/>
  <c r="S3021" i="13"/>
  <c r="S3022" i="13"/>
  <c r="S3023" i="13"/>
  <c r="S3024" i="13"/>
  <c r="S3025" i="13"/>
  <c r="S3026" i="13"/>
  <c r="S3027" i="13"/>
  <c r="S3028" i="13"/>
  <c r="S3029" i="13"/>
  <c r="S3030" i="13"/>
  <c r="S3031" i="13"/>
  <c r="S3032" i="13"/>
  <c r="S3033" i="13"/>
  <c r="S3034" i="13"/>
  <c r="S3035" i="13"/>
  <c r="S3036" i="13"/>
  <c r="S3037" i="13"/>
  <c r="S3038" i="13"/>
  <c r="S3039" i="13"/>
  <c r="S3040" i="13"/>
  <c r="S3041" i="13"/>
  <c r="S3042" i="13"/>
  <c r="S3043" i="13"/>
  <c r="S3044" i="13"/>
  <c r="S3045" i="13"/>
  <c r="S3046" i="13"/>
  <c r="S3047" i="13"/>
  <c r="S3048" i="13"/>
  <c r="S3049" i="13"/>
  <c r="S3050" i="13"/>
  <c r="S3051" i="13"/>
  <c r="S3052" i="13"/>
  <c r="S3053" i="13"/>
  <c r="S3054" i="13"/>
  <c r="S3055" i="13"/>
  <c r="S3056" i="13"/>
  <c r="S3057" i="13"/>
  <c r="S3058" i="13"/>
  <c r="S3059" i="13"/>
  <c r="S3060" i="13"/>
  <c r="S3061" i="13"/>
  <c r="S3062" i="13"/>
  <c r="S3063" i="13"/>
  <c r="S3064" i="13"/>
  <c r="S3065" i="13"/>
  <c r="S3066" i="13"/>
  <c r="S3067" i="13"/>
  <c r="S3068" i="13"/>
  <c r="S3069" i="13"/>
  <c r="S3070" i="13"/>
  <c r="S3071" i="13"/>
  <c r="S3072" i="13"/>
  <c r="S3073" i="13"/>
  <c r="S3074" i="13"/>
  <c r="S3075" i="13"/>
  <c r="S3076" i="13"/>
  <c r="S3077" i="13"/>
  <c r="S3078" i="13"/>
  <c r="S3079" i="13"/>
  <c r="S3080" i="13"/>
  <c r="S3081" i="13"/>
  <c r="S3082" i="13"/>
  <c r="S3083" i="13"/>
  <c r="S3084" i="13"/>
  <c r="S3085" i="13"/>
  <c r="S3086" i="13"/>
  <c r="S3087" i="13"/>
  <c r="S3088" i="13"/>
  <c r="S3089" i="13"/>
  <c r="S3090" i="13"/>
  <c r="S3091" i="13"/>
  <c r="S3092" i="13"/>
  <c r="S3093" i="13"/>
  <c r="S3094" i="13"/>
  <c r="S3095" i="13"/>
  <c r="S3096" i="13"/>
  <c r="S3097" i="13"/>
  <c r="S3098" i="13"/>
  <c r="S3099" i="13"/>
  <c r="S3100" i="13"/>
  <c r="S3101" i="13"/>
  <c r="S3102" i="13"/>
  <c r="S3103" i="13"/>
  <c r="S3104" i="13"/>
  <c r="S3105" i="13"/>
  <c r="S3106" i="13"/>
  <c r="S3107" i="13"/>
  <c r="S3108" i="13"/>
  <c r="S3109" i="13"/>
  <c r="S3110" i="13"/>
  <c r="S3111" i="13"/>
  <c r="S3112" i="13"/>
  <c r="S3113" i="13"/>
  <c r="S3114" i="13"/>
  <c r="S3115" i="13"/>
  <c r="S3116" i="13"/>
  <c r="S3117" i="13"/>
  <c r="S3118" i="13"/>
  <c r="S3119" i="13"/>
  <c r="S3120" i="13"/>
  <c r="S3121" i="13"/>
  <c r="S3122" i="13"/>
  <c r="S3123" i="13"/>
  <c r="S3124" i="13"/>
  <c r="S3125" i="13"/>
  <c r="S3126" i="13"/>
  <c r="S3127" i="13"/>
  <c r="S3128" i="13"/>
  <c r="S3129" i="13"/>
  <c r="S3130" i="13"/>
  <c r="S3131" i="13"/>
  <c r="S3132" i="13"/>
  <c r="S3133" i="13"/>
  <c r="S3134" i="13"/>
  <c r="S3135" i="13"/>
  <c r="S3136" i="13"/>
  <c r="S3137" i="13"/>
  <c r="S3138" i="13"/>
  <c r="S3139" i="13"/>
  <c r="S3140" i="13"/>
  <c r="S3141" i="13"/>
  <c r="S3142" i="13"/>
  <c r="S3143" i="13"/>
  <c r="S3144" i="13"/>
  <c r="S3145" i="13"/>
  <c r="S3146" i="13"/>
  <c r="S3147" i="13"/>
  <c r="S3148" i="13"/>
  <c r="S3149" i="13"/>
  <c r="S3150" i="13"/>
  <c r="S3151" i="13"/>
  <c r="S3152" i="13"/>
  <c r="S3153" i="13"/>
  <c r="S3154" i="13"/>
  <c r="S3155" i="13"/>
  <c r="S3156" i="13"/>
  <c r="S3157" i="13"/>
  <c r="S3158" i="13"/>
  <c r="S3159" i="13"/>
  <c r="S3160" i="13"/>
  <c r="S3161" i="13"/>
  <c r="S3162" i="13"/>
  <c r="S3163" i="13"/>
  <c r="S3164" i="13"/>
  <c r="S3165" i="13"/>
  <c r="S3166" i="13"/>
  <c r="S3167" i="13"/>
  <c r="S3168" i="13"/>
  <c r="S3169" i="13"/>
  <c r="S3170" i="13"/>
  <c r="S3171" i="13"/>
  <c r="S3172" i="13"/>
  <c r="S3173" i="13"/>
  <c r="S3174" i="13"/>
  <c r="S3175" i="13"/>
  <c r="S3176" i="13"/>
  <c r="S3177" i="13"/>
  <c r="S3178" i="13"/>
  <c r="S3179" i="13"/>
  <c r="S3180" i="13"/>
  <c r="S3181" i="13"/>
  <c r="S3182" i="13"/>
  <c r="S3183" i="13"/>
  <c r="S3184" i="13"/>
  <c r="S3185" i="13"/>
  <c r="S3186" i="13"/>
  <c r="S3187" i="13"/>
  <c r="S3188" i="13"/>
  <c r="S3189" i="13"/>
  <c r="S3190" i="13"/>
  <c r="S3191" i="13"/>
  <c r="S3192" i="13"/>
  <c r="S3193" i="13"/>
  <c r="S3194" i="13"/>
  <c r="S3195" i="13"/>
  <c r="S3196" i="13"/>
  <c r="S3197" i="13"/>
  <c r="S3198" i="13"/>
  <c r="S3199" i="13"/>
  <c r="S3200" i="13"/>
  <c r="S3201" i="13"/>
  <c r="S3202" i="13"/>
  <c r="S3203" i="13"/>
  <c r="S3204" i="13"/>
  <c r="S3205" i="13"/>
  <c r="S3206" i="13"/>
  <c r="S3207" i="13"/>
  <c r="S3208" i="13"/>
  <c r="S3209" i="13"/>
  <c r="S3210" i="13"/>
  <c r="S3211" i="13"/>
  <c r="S3212" i="13"/>
  <c r="S3213" i="13"/>
  <c r="S3214" i="13"/>
  <c r="S3215" i="13"/>
  <c r="S3216" i="13"/>
  <c r="S3217" i="13"/>
  <c r="S3218" i="13"/>
  <c r="S3219" i="13"/>
  <c r="S3220" i="13"/>
  <c r="S3221" i="13"/>
  <c r="S3222" i="13"/>
  <c r="S3223" i="13"/>
  <c r="S3224" i="13"/>
  <c r="S3225" i="13"/>
  <c r="S3226" i="13"/>
  <c r="S3227" i="13"/>
  <c r="S3228" i="13"/>
  <c r="S3229" i="13"/>
  <c r="S3230" i="13"/>
  <c r="S3231" i="13"/>
  <c r="S3232" i="13"/>
  <c r="S3233" i="13"/>
  <c r="S3234" i="13"/>
  <c r="S3235" i="13"/>
  <c r="S3236" i="13"/>
  <c r="S3237" i="13"/>
  <c r="S3238" i="13"/>
  <c r="S3239" i="13"/>
  <c r="S3240" i="13"/>
  <c r="S3241" i="13"/>
  <c r="S3242" i="13"/>
  <c r="S3243" i="13"/>
  <c r="S3244" i="13"/>
  <c r="S3245" i="13"/>
  <c r="S3246" i="13"/>
  <c r="S3247" i="13"/>
  <c r="S3248" i="13"/>
  <c r="S3249" i="13"/>
  <c r="S3250" i="13"/>
  <c r="S3251" i="13"/>
  <c r="S3252" i="13"/>
  <c r="S3253" i="13"/>
  <c r="S3254" i="13"/>
  <c r="S3255" i="13"/>
  <c r="S3256" i="13"/>
  <c r="S3257" i="13"/>
  <c r="S3258" i="13"/>
  <c r="S3259" i="13"/>
  <c r="S3260" i="13"/>
  <c r="S3261" i="13"/>
  <c r="S3262" i="13"/>
  <c r="S3263" i="13"/>
  <c r="S3264" i="13"/>
  <c r="S3265" i="13"/>
  <c r="S3266" i="13"/>
  <c r="S3267" i="13"/>
  <c r="S3268" i="13"/>
  <c r="S3269" i="13"/>
  <c r="S3270" i="13"/>
  <c r="S3271" i="13"/>
  <c r="S3272" i="13"/>
  <c r="S3273" i="13"/>
  <c r="S3274" i="13"/>
  <c r="S3275" i="13"/>
  <c r="S3276" i="13"/>
  <c r="S3277" i="13"/>
  <c r="S3278" i="13"/>
  <c r="S3279" i="13"/>
  <c r="S3280" i="13"/>
  <c r="S3281" i="13"/>
  <c r="S3282" i="13"/>
  <c r="S3283" i="13"/>
  <c r="S3284" i="13"/>
  <c r="S3285" i="13"/>
  <c r="S3286" i="13"/>
  <c r="S3287" i="13"/>
  <c r="S3288" i="13"/>
  <c r="S3289" i="13"/>
  <c r="S3290" i="13"/>
  <c r="S3291" i="13"/>
  <c r="S3292" i="13"/>
  <c r="S3293" i="13"/>
  <c r="S3294" i="13"/>
  <c r="S3295" i="13"/>
  <c r="S3296" i="13"/>
  <c r="S3297" i="13"/>
  <c r="S3298" i="13"/>
  <c r="S3299" i="13"/>
  <c r="S3300" i="13"/>
  <c r="S3301" i="13"/>
  <c r="S3302" i="13"/>
  <c r="S3303" i="13"/>
  <c r="S3304" i="13"/>
  <c r="S3305" i="13"/>
  <c r="S3306" i="13"/>
  <c r="S3307" i="13"/>
  <c r="S3308" i="13"/>
  <c r="S3309" i="13"/>
  <c r="S3310" i="13"/>
  <c r="S3311" i="13"/>
  <c r="S3312" i="13"/>
  <c r="S3313" i="13"/>
  <c r="S3314" i="13"/>
  <c r="S3315" i="13"/>
  <c r="S3316" i="13"/>
  <c r="S3317" i="13"/>
  <c r="S3318" i="13"/>
  <c r="S3319" i="13"/>
  <c r="S3320" i="13"/>
  <c r="S3321" i="13"/>
  <c r="S3322" i="13"/>
  <c r="S3323" i="13"/>
  <c r="S3324" i="13"/>
  <c r="S3325" i="13"/>
  <c r="S3326" i="13"/>
  <c r="S3327" i="13"/>
  <c r="S3328" i="13"/>
  <c r="S3329" i="13"/>
  <c r="S3330" i="13"/>
  <c r="S3331" i="13"/>
  <c r="S3332" i="13"/>
  <c r="S3333" i="13"/>
  <c r="S3334" i="13"/>
  <c r="S3335" i="13"/>
  <c r="S3336" i="13"/>
  <c r="S3337" i="13"/>
  <c r="S3338" i="13"/>
  <c r="S3339" i="13"/>
  <c r="S3340" i="13"/>
  <c r="S3341" i="13"/>
  <c r="S3342" i="13"/>
  <c r="S3343" i="13"/>
  <c r="S3344" i="13"/>
  <c r="S3345" i="13"/>
  <c r="S3346" i="13"/>
  <c r="S3347" i="13"/>
  <c r="S3348" i="13"/>
  <c r="S3349" i="13"/>
  <c r="S3350" i="13"/>
  <c r="S3351" i="13"/>
  <c r="S3352" i="13"/>
  <c r="S3353" i="13"/>
  <c r="S3354" i="13"/>
  <c r="S3355" i="13"/>
  <c r="S3356" i="13"/>
  <c r="S3357" i="13"/>
  <c r="S3358" i="13"/>
  <c r="S3359" i="13"/>
  <c r="S3360" i="13"/>
  <c r="S3361" i="13"/>
  <c r="S3362" i="13"/>
  <c r="S3363" i="13"/>
  <c r="S3364" i="13"/>
  <c r="S3365" i="13"/>
  <c r="S3366" i="13"/>
  <c r="S3367" i="13"/>
  <c r="S3368" i="13"/>
  <c r="S3369" i="13"/>
  <c r="S3370" i="13"/>
  <c r="S3371" i="13"/>
  <c r="S3372" i="13"/>
  <c r="S3373" i="13"/>
  <c r="S3374" i="13"/>
  <c r="S3375" i="13"/>
  <c r="S3376" i="13"/>
  <c r="S3377" i="13"/>
  <c r="S3378" i="13"/>
  <c r="S3379" i="13"/>
  <c r="S3380" i="13"/>
  <c r="S3381" i="13"/>
  <c r="S3382" i="13"/>
  <c r="S3383" i="13"/>
  <c r="S3384" i="13"/>
  <c r="S3385" i="13"/>
  <c r="S3386" i="13"/>
  <c r="S3387" i="13"/>
  <c r="S3388" i="13"/>
  <c r="S3389" i="13"/>
  <c r="S3390" i="13"/>
  <c r="S3391" i="13"/>
  <c r="S3392" i="13"/>
  <c r="S3393" i="13"/>
  <c r="S3394" i="13"/>
  <c r="S3395" i="13"/>
  <c r="S3396" i="13"/>
  <c r="S3397" i="13"/>
  <c r="S3398" i="13"/>
  <c r="S3399" i="13"/>
  <c r="S3400" i="13"/>
  <c r="S3401" i="13"/>
  <c r="S3402" i="13"/>
  <c r="S3403" i="13"/>
  <c r="S3404" i="13"/>
  <c r="S3405" i="13"/>
  <c r="S3406" i="13"/>
  <c r="S3407" i="13"/>
  <c r="S3408" i="13"/>
  <c r="S3409" i="13"/>
  <c r="S3410" i="13"/>
  <c r="S3411" i="13"/>
  <c r="S3412" i="13"/>
  <c r="S3413" i="13"/>
  <c r="S3414" i="13"/>
  <c r="S3415" i="13"/>
  <c r="S3416" i="13"/>
  <c r="S3417" i="13"/>
  <c r="S3418" i="13"/>
  <c r="S3419" i="13"/>
  <c r="S3420" i="13"/>
  <c r="S3421" i="13"/>
  <c r="S3422" i="13"/>
  <c r="S3423" i="13"/>
  <c r="S3424" i="13"/>
  <c r="S3425" i="13"/>
  <c r="S3426" i="13"/>
  <c r="S3427" i="13"/>
  <c r="S3428" i="13"/>
  <c r="S3429" i="13"/>
  <c r="S3430" i="13"/>
  <c r="S3431" i="13"/>
  <c r="S3432" i="13"/>
  <c r="S3433" i="13"/>
  <c r="S3434" i="13"/>
  <c r="S3435" i="13"/>
  <c r="S3436" i="13"/>
  <c r="S3437" i="13"/>
  <c r="S3438" i="13"/>
  <c r="S3439" i="13"/>
  <c r="S3440" i="13"/>
  <c r="S3441" i="13"/>
  <c r="S3442" i="13"/>
  <c r="S3443" i="13"/>
  <c r="S3444" i="13"/>
  <c r="S3445" i="13"/>
  <c r="S3446" i="13"/>
  <c r="S3447" i="13"/>
  <c r="S3448" i="13"/>
  <c r="S3449" i="13"/>
  <c r="S3450" i="13"/>
  <c r="S3451" i="13"/>
  <c r="S3452" i="13"/>
  <c r="S3453" i="13"/>
  <c r="S3454" i="13"/>
  <c r="S3455" i="13"/>
  <c r="S3456" i="13"/>
  <c r="S3457" i="13"/>
  <c r="S3458" i="13"/>
  <c r="S3459" i="13"/>
  <c r="S3460" i="13"/>
  <c r="S3461" i="13"/>
  <c r="S3462" i="13"/>
  <c r="S3463" i="13"/>
  <c r="S3464" i="13"/>
  <c r="S3465" i="13"/>
  <c r="S3466" i="13"/>
  <c r="S3467" i="13"/>
  <c r="S3468" i="13"/>
  <c r="S3469" i="13"/>
  <c r="S3470" i="13"/>
  <c r="S3471" i="13"/>
  <c r="S3472" i="13"/>
  <c r="S3473" i="13"/>
  <c r="S3474" i="13"/>
  <c r="S3475" i="13"/>
  <c r="S3476" i="13"/>
  <c r="S3477" i="13"/>
  <c r="S3478" i="13"/>
  <c r="S3479" i="13"/>
  <c r="S3480" i="13"/>
  <c r="S3481" i="13"/>
  <c r="S3482" i="13"/>
  <c r="S3483" i="13"/>
  <c r="S3484" i="13"/>
  <c r="S3485" i="13"/>
  <c r="S3486" i="13"/>
  <c r="S3487" i="13"/>
  <c r="S3488" i="13"/>
  <c r="S3489" i="13"/>
  <c r="S3490" i="13"/>
  <c r="S3491" i="13"/>
  <c r="S3492" i="13"/>
  <c r="S3493" i="13"/>
  <c r="S3494" i="13"/>
  <c r="S3495" i="13"/>
  <c r="S3496" i="13"/>
  <c r="S3497" i="13"/>
  <c r="S3498" i="13"/>
  <c r="S3499" i="13"/>
  <c r="S3500" i="13"/>
  <c r="S3501" i="13"/>
  <c r="S3502" i="13"/>
  <c r="S3503" i="13"/>
  <c r="S3504" i="13"/>
  <c r="S3505" i="13"/>
  <c r="S3506" i="13"/>
  <c r="S3507" i="13"/>
  <c r="S3508" i="13"/>
  <c r="S3509" i="13"/>
  <c r="S3510" i="13"/>
  <c r="S3511" i="13"/>
  <c r="S3512" i="13"/>
  <c r="S3513" i="13"/>
  <c r="S3514" i="13"/>
  <c r="S3515" i="13"/>
  <c r="S3516" i="13"/>
  <c r="S3517" i="13"/>
  <c r="S3518" i="13"/>
  <c r="S3519" i="13"/>
  <c r="S3520" i="13"/>
  <c r="S3521" i="13"/>
  <c r="S3522" i="13"/>
  <c r="S3523" i="13"/>
  <c r="S3524" i="13"/>
  <c r="S3525" i="13"/>
  <c r="S3526" i="13"/>
  <c r="S3527" i="13"/>
  <c r="S3528" i="13"/>
  <c r="S3529" i="13"/>
  <c r="S3530" i="13"/>
  <c r="S3531" i="13"/>
  <c r="S3532" i="13"/>
  <c r="S3533" i="13"/>
  <c r="S3534" i="13"/>
  <c r="S3535" i="13"/>
  <c r="S3536" i="13"/>
  <c r="S3537" i="13"/>
  <c r="S2338" i="13"/>
  <c r="T2577" i="13"/>
  <c r="T2576" i="13"/>
  <c r="T2575" i="13"/>
  <c r="T2574" i="13"/>
  <c r="T2573" i="13"/>
  <c r="T2572" i="13"/>
  <c r="T2571" i="13"/>
  <c r="T2570" i="13"/>
  <c r="T2569" i="13"/>
  <c r="T2568" i="13"/>
  <c r="T2567" i="13"/>
  <c r="T2566" i="13"/>
  <c r="T2565" i="13"/>
  <c r="T2564" i="13"/>
  <c r="T2563" i="13"/>
  <c r="T2562" i="13"/>
  <c r="T2561" i="13"/>
  <c r="T2560" i="13"/>
  <c r="T2559" i="13"/>
  <c r="T2558" i="13"/>
  <c r="T2557" i="13"/>
  <c r="T2556" i="13"/>
  <c r="T2555" i="13"/>
  <c r="T2554" i="13"/>
  <c r="T2553" i="13"/>
  <c r="T2552" i="13"/>
  <c r="T2551" i="13"/>
  <c r="T2550" i="13"/>
  <c r="T2549" i="13"/>
  <c r="T2548" i="13"/>
  <c r="T2547" i="13"/>
  <c r="T2546" i="13"/>
  <c r="T2545" i="13"/>
  <c r="T2544" i="13"/>
  <c r="T2543" i="13"/>
  <c r="T2542" i="13"/>
  <c r="T2541" i="13"/>
  <c r="T2540" i="13"/>
  <c r="T2539" i="13"/>
  <c r="T2538" i="13"/>
  <c r="T2537" i="13"/>
  <c r="T2536" i="13"/>
  <c r="T2535" i="13"/>
  <c r="T2534" i="13"/>
  <c r="T2533" i="13"/>
  <c r="T2532" i="13"/>
  <c r="T2531" i="13"/>
  <c r="T2530" i="13"/>
  <c r="T2529" i="13"/>
  <c r="T2528" i="13"/>
  <c r="T2527" i="13"/>
  <c r="T2526" i="13"/>
  <c r="T2525" i="13"/>
  <c r="T2524" i="13"/>
  <c r="T2523" i="13"/>
  <c r="T2522" i="13"/>
  <c r="T2521" i="13"/>
  <c r="T2520" i="13"/>
  <c r="T2519" i="13"/>
  <c r="T2518" i="13"/>
  <c r="T2517" i="13"/>
  <c r="T2516" i="13"/>
  <c r="T2515" i="13"/>
  <c r="T2514" i="13"/>
  <c r="T2513" i="13"/>
  <c r="T2512" i="13"/>
  <c r="T2511" i="13"/>
  <c r="T2510" i="13"/>
  <c r="T2509" i="13"/>
  <c r="T2508" i="13"/>
  <c r="T2507" i="13"/>
  <c r="T2506" i="13"/>
  <c r="T2505" i="13"/>
  <c r="T2504" i="13"/>
  <c r="T2503" i="13"/>
  <c r="T2502" i="13"/>
  <c r="T2501" i="13"/>
  <c r="T2500" i="13"/>
  <c r="T2499" i="13"/>
  <c r="T2498" i="13"/>
  <c r="T2497" i="13"/>
  <c r="T2496" i="13"/>
  <c r="T2495" i="13"/>
  <c r="T2494" i="13"/>
  <c r="T2493" i="13"/>
  <c r="T2492" i="13"/>
  <c r="T2491" i="13"/>
  <c r="T2490" i="13"/>
  <c r="T2489" i="13"/>
  <c r="T2488" i="13"/>
  <c r="T2487" i="13"/>
  <c r="T2486" i="13"/>
  <c r="T2485" i="13"/>
  <c r="T2484" i="13"/>
  <c r="T2483" i="13"/>
  <c r="T2482" i="13"/>
  <c r="T2481" i="13"/>
  <c r="T2480" i="13"/>
  <c r="T2479" i="13"/>
  <c r="T2478" i="13"/>
  <c r="T2477" i="13"/>
  <c r="T2476" i="13"/>
  <c r="T2475" i="13"/>
  <c r="T2474" i="13"/>
  <c r="T2473" i="13"/>
  <c r="T2472" i="13"/>
  <c r="T2471" i="13"/>
  <c r="T2470" i="13"/>
  <c r="T2469" i="13"/>
  <c r="T2468" i="13"/>
  <c r="T2467" i="13"/>
  <c r="T2466" i="13"/>
  <c r="T2465" i="13"/>
  <c r="T2464" i="13"/>
  <c r="T2463" i="13"/>
  <c r="T2462" i="13"/>
  <c r="T2461" i="13"/>
  <c r="T2460" i="13"/>
  <c r="T2459" i="13"/>
  <c r="T2458" i="13"/>
  <c r="T2457" i="13"/>
  <c r="T2456" i="13"/>
  <c r="T2455" i="13"/>
  <c r="T2454" i="13"/>
  <c r="T2453" i="13"/>
  <c r="T2452" i="13"/>
  <c r="T2451" i="13"/>
  <c r="T2450" i="13"/>
  <c r="T2449" i="13"/>
  <c r="T2448" i="13"/>
  <c r="T2447" i="13"/>
  <c r="T2446" i="13"/>
  <c r="T2445" i="13"/>
  <c r="T2444" i="13"/>
  <c r="T2443" i="13"/>
  <c r="T2442" i="13"/>
  <c r="T2441" i="13"/>
  <c r="T2440" i="13"/>
  <c r="T2439" i="13"/>
  <c r="T2438" i="13"/>
  <c r="T2437" i="13"/>
  <c r="T2436" i="13"/>
  <c r="T2435" i="13"/>
  <c r="T2434" i="13"/>
  <c r="T2433" i="13"/>
  <c r="T2432" i="13"/>
  <c r="T2431" i="13"/>
  <c r="T2430" i="13"/>
  <c r="T2429" i="13"/>
  <c r="T2428" i="13"/>
  <c r="T2427" i="13"/>
  <c r="T2426" i="13"/>
  <c r="T2425" i="13"/>
  <c r="T2424" i="13"/>
  <c r="T2423" i="13"/>
  <c r="T2422" i="13"/>
  <c r="T2421" i="13"/>
  <c r="T2420" i="13"/>
  <c r="T2419" i="13"/>
  <c r="T2418" i="13"/>
  <c r="T2417" i="13"/>
  <c r="T2416" i="13"/>
  <c r="T2415" i="13"/>
  <c r="T2414" i="13"/>
  <c r="T2413" i="13"/>
  <c r="T2412" i="13"/>
  <c r="T2411" i="13"/>
  <c r="T2410" i="13"/>
  <c r="T2409" i="13"/>
  <c r="T2408" i="13"/>
  <c r="T2407" i="13"/>
  <c r="T2406" i="13"/>
  <c r="T2405" i="13"/>
  <c r="T2404" i="13"/>
  <c r="T2403" i="13"/>
  <c r="T2402" i="13"/>
  <c r="T2401" i="13"/>
  <c r="T2400" i="13"/>
  <c r="T2399" i="13"/>
  <c r="T2398" i="13"/>
  <c r="T2397" i="13"/>
  <c r="T2396" i="13"/>
  <c r="T2395" i="13"/>
  <c r="T2394" i="13"/>
  <c r="T2393" i="13"/>
  <c r="T2392" i="13"/>
  <c r="T2391" i="13"/>
  <c r="T2390" i="13"/>
  <c r="T2389" i="13"/>
  <c r="T2388" i="13"/>
  <c r="T2387" i="13"/>
  <c r="T2386" i="13"/>
  <c r="T2385" i="13"/>
  <c r="T2384" i="13"/>
  <c r="T2383" i="13"/>
  <c r="T2382" i="13"/>
  <c r="T2381" i="13"/>
  <c r="T2380" i="13"/>
  <c r="T2379" i="13"/>
  <c r="T2378" i="13"/>
  <c r="T1369" i="13"/>
  <c r="T1368" i="13"/>
  <c r="T1367" i="13"/>
  <c r="T1366" i="13"/>
  <c r="T1365" i="13"/>
  <c r="T1364" i="13"/>
  <c r="T1363" i="13"/>
  <c r="T1362" i="13"/>
  <c r="T1361" i="13"/>
  <c r="T1360" i="13"/>
  <c r="T1359" i="13"/>
  <c r="T1358" i="13"/>
  <c r="T1357" i="13"/>
  <c r="T1356" i="13"/>
  <c r="T1355" i="13"/>
  <c r="T1354" i="13"/>
  <c r="T1353" i="13"/>
  <c r="T1352" i="13"/>
  <c r="T1351" i="13"/>
  <c r="T1350" i="13"/>
  <c r="T1349" i="13"/>
  <c r="T1348" i="13"/>
  <c r="T1347" i="13"/>
  <c r="T1346" i="13"/>
  <c r="T1345" i="13"/>
  <c r="T1344" i="13"/>
  <c r="T1343" i="13"/>
  <c r="T1342" i="13"/>
  <c r="T1341" i="13"/>
  <c r="T1340" i="13"/>
  <c r="T1339" i="13"/>
  <c r="T1338" i="13"/>
  <c r="T1337" i="13"/>
  <c r="T1336" i="13"/>
  <c r="T1335" i="13"/>
  <c r="T1334" i="13"/>
  <c r="T1333" i="13"/>
  <c r="T1332" i="13"/>
  <c r="T1331" i="13"/>
  <c r="T1330" i="13"/>
  <c r="T1329" i="13"/>
  <c r="T1328" i="13"/>
  <c r="T1327" i="13"/>
  <c r="T1326" i="13"/>
  <c r="T1325" i="13"/>
  <c r="T1324" i="13"/>
  <c r="T1323" i="13"/>
  <c r="T1322" i="13"/>
  <c r="T1321" i="13"/>
  <c r="T1320" i="13"/>
  <c r="T1319" i="13"/>
  <c r="T1318" i="13"/>
  <c r="T1317" i="13"/>
  <c r="T1316" i="13"/>
  <c r="T1315" i="13"/>
  <c r="T1314" i="13"/>
  <c r="T1313" i="13"/>
  <c r="T1312" i="13"/>
  <c r="T1311" i="13"/>
  <c r="T1310" i="13"/>
  <c r="T1309" i="13"/>
  <c r="T1308" i="13"/>
  <c r="T1307" i="13"/>
  <c r="T1306" i="13"/>
  <c r="T1305" i="13"/>
  <c r="T1304" i="13"/>
  <c r="T1303" i="13"/>
  <c r="T1302" i="13"/>
  <c r="T1301" i="13"/>
  <c r="T1300" i="13"/>
  <c r="T1299" i="13"/>
  <c r="T1298" i="13"/>
  <c r="T1297" i="13"/>
  <c r="T1296" i="13"/>
  <c r="T1295" i="13"/>
  <c r="T1294" i="13"/>
  <c r="T1293" i="13"/>
  <c r="T1292" i="13"/>
  <c r="T1291" i="13"/>
  <c r="T1290" i="13"/>
  <c r="T1289" i="13"/>
  <c r="T1288" i="13"/>
  <c r="T1287" i="13"/>
  <c r="T1286" i="13"/>
  <c r="T1285" i="13"/>
  <c r="T1284" i="13"/>
  <c r="T1283" i="13"/>
  <c r="T1282" i="13"/>
  <c r="T1281" i="13"/>
  <c r="T1280" i="13"/>
  <c r="T1279" i="13"/>
  <c r="T1278" i="13"/>
  <c r="T1277" i="13"/>
  <c r="T1276" i="13"/>
  <c r="T1275" i="13"/>
  <c r="T1274" i="13"/>
  <c r="T1273" i="13"/>
  <c r="T1272" i="13"/>
  <c r="T1271" i="13"/>
  <c r="T1270" i="13"/>
  <c r="T1269" i="13"/>
  <c r="T1268" i="13"/>
  <c r="T1267" i="13"/>
  <c r="T1266" i="13"/>
  <c r="T1265" i="13"/>
  <c r="T1264" i="13"/>
  <c r="T1263" i="13"/>
  <c r="T1262" i="13"/>
  <c r="T1261" i="13"/>
  <c r="T1260" i="13"/>
  <c r="T1259" i="13"/>
  <c r="T1258" i="13"/>
  <c r="T1257" i="13"/>
  <c r="T1256" i="13"/>
  <c r="T1255" i="13"/>
  <c r="T1254" i="13"/>
  <c r="T1253" i="13"/>
  <c r="T1252" i="13"/>
  <c r="T1251" i="13"/>
  <c r="T1250" i="13"/>
  <c r="T1249" i="13"/>
  <c r="T1248" i="13"/>
  <c r="T1247" i="13"/>
  <c r="T1246" i="13"/>
  <c r="T1245" i="13"/>
  <c r="T1244" i="13"/>
  <c r="T1243" i="13"/>
  <c r="T1242" i="13"/>
  <c r="T1241" i="13"/>
  <c r="T1240" i="13"/>
  <c r="T1239" i="13"/>
  <c r="T1238" i="13"/>
  <c r="T1237" i="13"/>
  <c r="T1236" i="13"/>
  <c r="T1235" i="13"/>
  <c r="T1234" i="13"/>
  <c r="T1233" i="13"/>
  <c r="T1232" i="13"/>
  <c r="T1231" i="13"/>
  <c r="T1230" i="13"/>
  <c r="T1229" i="13"/>
  <c r="T1228" i="13"/>
  <c r="T1227" i="13"/>
  <c r="T1226" i="13"/>
  <c r="T1225" i="13"/>
  <c r="T1224" i="13"/>
  <c r="T1223" i="13"/>
  <c r="T1222" i="13"/>
  <c r="T1221" i="13"/>
  <c r="T1220" i="13"/>
  <c r="T1219" i="13"/>
  <c r="T1218" i="13"/>
  <c r="T1217" i="13"/>
  <c r="T1216" i="13"/>
  <c r="T1215" i="13"/>
  <c r="T1214" i="13"/>
  <c r="T1213" i="13"/>
  <c r="T1212" i="13"/>
  <c r="T1211" i="13"/>
  <c r="T1210" i="13"/>
  <c r="T1209" i="13"/>
  <c r="T1208" i="13"/>
  <c r="T1207" i="13"/>
  <c r="T1206" i="13"/>
  <c r="T1205" i="13"/>
  <c r="T1204" i="13"/>
  <c r="T1203" i="13"/>
  <c r="T1202" i="13"/>
  <c r="T1201" i="13"/>
  <c r="T1200" i="13"/>
  <c r="T1199" i="13"/>
  <c r="T1198" i="13"/>
  <c r="T1197" i="13"/>
  <c r="T1196" i="13"/>
  <c r="T1195" i="13"/>
  <c r="T1194" i="13"/>
  <c r="T1193" i="13"/>
  <c r="T1192" i="13"/>
  <c r="T1191" i="13"/>
  <c r="T1190" i="13"/>
  <c r="T1189" i="13"/>
  <c r="T1188" i="13"/>
  <c r="T1187" i="13"/>
  <c r="T1186" i="13"/>
  <c r="T1185" i="13"/>
  <c r="T1184" i="13"/>
  <c r="T1183" i="13"/>
  <c r="T1182" i="13"/>
  <c r="T1181" i="13"/>
  <c r="T1180" i="13"/>
  <c r="T1179" i="13"/>
  <c r="T1178" i="13"/>
  <c r="T1177" i="13"/>
  <c r="T1176" i="13"/>
  <c r="T1175" i="13"/>
  <c r="T1174" i="13"/>
  <c r="T1173" i="13"/>
  <c r="X20" i="12" l="1"/>
  <c r="U19" i="12"/>
  <c r="Y20" i="12" l="1"/>
  <c r="Z20" i="12" l="1"/>
  <c r="AA20" i="12" s="1"/>
  <c r="U17" i="12"/>
  <c r="F18" i="12"/>
  <c r="G18" i="12" s="1"/>
  <c r="K8" i="12"/>
  <c r="K10" i="12"/>
  <c r="K5" i="12"/>
  <c r="F8" i="12"/>
  <c r="G8" i="12" s="1"/>
  <c r="P5" i="12" l="1"/>
  <c r="P6" i="12"/>
  <c r="P7" i="12" s="1"/>
  <c r="I3538" i="13"/>
  <c r="H3538" i="13"/>
  <c r="C3538" i="13"/>
  <c r="B3538" i="13"/>
  <c r="W3537" i="13"/>
  <c r="V3537" i="13"/>
  <c r="U3537" i="13"/>
  <c r="T3537" i="13"/>
  <c r="Q3537" i="13"/>
  <c r="N3537" i="13"/>
  <c r="O3537" i="13" s="1"/>
  <c r="K3537" i="13"/>
  <c r="L3537" i="13" s="1"/>
  <c r="W3536" i="13"/>
  <c r="V3536" i="13"/>
  <c r="U3536" i="13"/>
  <c r="T3536" i="13"/>
  <c r="Q3536" i="13"/>
  <c r="O3536" i="13"/>
  <c r="N3536" i="13"/>
  <c r="K3536" i="13"/>
  <c r="L3536" i="13" s="1"/>
  <c r="W3535" i="13"/>
  <c r="V3535" i="13"/>
  <c r="U3535" i="13"/>
  <c r="T3535" i="13"/>
  <c r="Q3535" i="13"/>
  <c r="N3535" i="13"/>
  <c r="O3535" i="13" s="1"/>
  <c r="K3535" i="13"/>
  <c r="L3535" i="13" s="1"/>
  <c r="W3534" i="13"/>
  <c r="V3534" i="13"/>
  <c r="U3534" i="13"/>
  <c r="T3534" i="13"/>
  <c r="Q3534" i="13"/>
  <c r="N3534" i="13"/>
  <c r="O3534" i="13" s="1"/>
  <c r="K3534" i="13"/>
  <c r="L3534" i="13" s="1"/>
  <c r="W3533" i="13"/>
  <c r="V3533" i="13"/>
  <c r="U3533" i="13"/>
  <c r="T3533" i="13"/>
  <c r="Q3533" i="13"/>
  <c r="N3533" i="13"/>
  <c r="O3533" i="13" s="1"/>
  <c r="L3533" i="13"/>
  <c r="K3533" i="13"/>
  <c r="W3532" i="13"/>
  <c r="V3532" i="13"/>
  <c r="U3532" i="13"/>
  <c r="T3532" i="13"/>
  <c r="Q3532" i="13"/>
  <c r="N3532" i="13"/>
  <c r="O3532" i="13" s="1"/>
  <c r="K3532" i="13"/>
  <c r="L3532" i="13" s="1"/>
  <c r="W3531" i="13"/>
  <c r="V3531" i="13"/>
  <c r="U3531" i="13"/>
  <c r="T3531" i="13"/>
  <c r="Q3531" i="13"/>
  <c r="N3531" i="13"/>
  <c r="O3531" i="13" s="1"/>
  <c r="K3531" i="13"/>
  <c r="L3531" i="13" s="1"/>
  <c r="W3530" i="13"/>
  <c r="V3530" i="13"/>
  <c r="U3530" i="13"/>
  <c r="T3530" i="13"/>
  <c r="Q3530" i="13"/>
  <c r="O3530" i="13"/>
  <c r="N3530" i="13"/>
  <c r="K3530" i="13"/>
  <c r="L3530" i="13" s="1"/>
  <c r="W3529" i="13"/>
  <c r="V3529" i="13"/>
  <c r="U3529" i="13"/>
  <c r="T3529" i="13"/>
  <c r="Q3529" i="13"/>
  <c r="N3529" i="13"/>
  <c r="O3529" i="13" s="1"/>
  <c r="K3529" i="13"/>
  <c r="L3529" i="13" s="1"/>
  <c r="W3528" i="13"/>
  <c r="V3528" i="13"/>
  <c r="U3528" i="13"/>
  <c r="T3528" i="13"/>
  <c r="Q3528" i="13"/>
  <c r="N3528" i="13"/>
  <c r="O3528" i="13" s="1"/>
  <c r="K3528" i="13"/>
  <c r="L3528" i="13" s="1"/>
  <c r="W3527" i="13"/>
  <c r="V3527" i="13"/>
  <c r="U3527" i="13"/>
  <c r="T3527" i="13"/>
  <c r="Q3527" i="13"/>
  <c r="N3527" i="13"/>
  <c r="O3527" i="13" s="1"/>
  <c r="K3527" i="13"/>
  <c r="L3527" i="13" s="1"/>
  <c r="W3526" i="13"/>
  <c r="V3526" i="13"/>
  <c r="U3526" i="13"/>
  <c r="T3526" i="13"/>
  <c r="Q3526" i="13"/>
  <c r="N3526" i="13"/>
  <c r="O3526" i="13" s="1"/>
  <c r="K3526" i="13"/>
  <c r="L3526" i="13" s="1"/>
  <c r="W3525" i="13"/>
  <c r="V3525" i="13"/>
  <c r="U3525" i="13"/>
  <c r="T3525" i="13"/>
  <c r="Q3525" i="13"/>
  <c r="N3525" i="13"/>
  <c r="O3525" i="13" s="1"/>
  <c r="K3525" i="13"/>
  <c r="L3525" i="13" s="1"/>
  <c r="W3524" i="13"/>
  <c r="V3524" i="13"/>
  <c r="U3524" i="13"/>
  <c r="T3524" i="13"/>
  <c r="Q3524" i="13"/>
  <c r="O3524" i="13"/>
  <c r="N3524" i="13"/>
  <c r="K3524" i="13"/>
  <c r="L3524" i="13" s="1"/>
  <c r="W3523" i="13"/>
  <c r="V3523" i="13"/>
  <c r="U3523" i="13"/>
  <c r="T3523" i="13"/>
  <c r="Q3523" i="13"/>
  <c r="N3523" i="13"/>
  <c r="O3523" i="13" s="1"/>
  <c r="K3523" i="13"/>
  <c r="L3523" i="13" s="1"/>
  <c r="W3522" i="13"/>
  <c r="V3522" i="13"/>
  <c r="U3522" i="13"/>
  <c r="T3522" i="13"/>
  <c r="Q3522" i="13"/>
  <c r="N3522" i="13"/>
  <c r="O3522" i="13" s="1"/>
  <c r="K3522" i="13"/>
  <c r="L3522" i="13" s="1"/>
  <c r="W3521" i="13"/>
  <c r="V3521" i="13"/>
  <c r="U3521" i="13"/>
  <c r="T3521" i="13"/>
  <c r="Q3521" i="13"/>
  <c r="N3521" i="13"/>
  <c r="O3521" i="13" s="1"/>
  <c r="K3521" i="13"/>
  <c r="L3521" i="13" s="1"/>
  <c r="W3520" i="13"/>
  <c r="V3520" i="13"/>
  <c r="U3520" i="13"/>
  <c r="T3520" i="13"/>
  <c r="Q3520" i="13"/>
  <c r="N3520" i="13"/>
  <c r="O3520" i="13" s="1"/>
  <c r="K3520" i="13"/>
  <c r="L3520" i="13" s="1"/>
  <c r="W3519" i="13"/>
  <c r="V3519" i="13"/>
  <c r="U3519" i="13"/>
  <c r="T3519" i="13"/>
  <c r="Q3519" i="13"/>
  <c r="N3519" i="13"/>
  <c r="O3519" i="13" s="1"/>
  <c r="K3519" i="13"/>
  <c r="L3519" i="13" s="1"/>
  <c r="W3518" i="13"/>
  <c r="V3518" i="13"/>
  <c r="U3518" i="13"/>
  <c r="T3518" i="13"/>
  <c r="Q3518" i="13"/>
  <c r="O3518" i="13"/>
  <c r="N3518" i="13"/>
  <c r="K3518" i="13"/>
  <c r="L3518" i="13" s="1"/>
  <c r="W3517" i="13"/>
  <c r="V3517" i="13"/>
  <c r="U3517" i="13"/>
  <c r="T3517" i="13"/>
  <c r="Q3517" i="13"/>
  <c r="N3517" i="13"/>
  <c r="O3517" i="13" s="1"/>
  <c r="L3517" i="13"/>
  <c r="K3517" i="13"/>
  <c r="W3516" i="13"/>
  <c r="V3516" i="13"/>
  <c r="U3516" i="13"/>
  <c r="T3516" i="13"/>
  <c r="Q3516" i="13"/>
  <c r="N3516" i="13"/>
  <c r="O3516" i="13" s="1"/>
  <c r="K3516" i="13"/>
  <c r="L3516" i="13" s="1"/>
  <c r="W3515" i="13"/>
  <c r="V3515" i="13"/>
  <c r="U3515" i="13"/>
  <c r="T3515" i="13"/>
  <c r="Q3515" i="13"/>
  <c r="N3515" i="13"/>
  <c r="O3515" i="13" s="1"/>
  <c r="K3515" i="13"/>
  <c r="L3515" i="13" s="1"/>
  <c r="W3514" i="13"/>
  <c r="V3514" i="13"/>
  <c r="U3514" i="13"/>
  <c r="T3514" i="13"/>
  <c r="Q3514" i="13"/>
  <c r="N3514" i="13"/>
  <c r="O3514" i="13" s="1"/>
  <c r="K3514" i="13"/>
  <c r="L3514" i="13" s="1"/>
  <c r="W3513" i="13"/>
  <c r="V3513" i="13"/>
  <c r="U3513" i="13"/>
  <c r="T3513" i="13"/>
  <c r="Q3513" i="13"/>
  <c r="N3513" i="13"/>
  <c r="O3513" i="13" s="1"/>
  <c r="K3513" i="13"/>
  <c r="L3513" i="13" s="1"/>
  <c r="W3512" i="13"/>
  <c r="V3512" i="13"/>
  <c r="U3512" i="13"/>
  <c r="T3512" i="13"/>
  <c r="Q3512" i="13"/>
  <c r="O3512" i="13"/>
  <c r="N3512" i="13"/>
  <c r="K3512" i="13"/>
  <c r="L3512" i="13" s="1"/>
  <c r="W3511" i="13"/>
  <c r="V3511" i="13"/>
  <c r="U3511" i="13"/>
  <c r="T3511" i="13"/>
  <c r="Q3511" i="13"/>
  <c r="N3511" i="13"/>
  <c r="O3511" i="13" s="1"/>
  <c r="K3511" i="13"/>
  <c r="L3511" i="13" s="1"/>
  <c r="W3510" i="13"/>
  <c r="V3510" i="13"/>
  <c r="U3510" i="13"/>
  <c r="T3510" i="13"/>
  <c r="Q3510" i="13"/>
  <c r="N3510" i="13"/>
  <c r="O3510" i="13" s="1"/>
  <c r="K3510" i="13"/>
  <c r="L3510" i="13" s="1"/>
  <c r="W3509" i="13"/>
  <c r="V3509" i="13"/>
  <c r="U3509" i="13"/>
  <c r="T3509" i="13"/>
  <c r="Q3509" i="13"/>
  <c r="N3509" i="13"/>
  <c r="O3509" i="13" s="1"/>
  <c r="L3509" i="13"/>
  <c r="K3509" i="13"/>
  <c r="W3508" i="13"/>
  <c r="V3508" i="13"/>
  <c r="U3508" i="13"/>
  <c r="T3508" i="13"/>
  <c r="Q3508" i="13"/>
  <c r="N3508" i="13"/>
  <c r="O3508" i="13" s="1"/>
  <c r="K3508" i="13"/>
  <c r="L3508" i="13" s="1"/>
  <c r="W3507" i="13"/>
  <c r="V3507" i="13"/>
  <c r="U3507" i="13"/>
  <c r="T3507" i="13"/>
  <c r="Q3507" i="13"/>
  <c r="N3507" i="13"/>
  <c r="O3507" i="13" s="1"/>
  <c r="K3507" i="13"/>
  <c r="L3507" i="13" s="1"/>
  <c r="W3506" i="13"/>
  <c r="V3506" i="13"/>
  <c r="U3506" i="13"/>
  <c r="T3506" i="13"/>
  <c r="Q3506" i="13"/>
  <c r="O3506" i="13"/>
  <c r="N3506" i="13"/>
  <c r="K3506" i="13"/>
  <c r="L3506" i="13" s="1"/>
  <c r="W3505" i="13"/>
  <c r="V3505" i="13"/>
  <c r="U3505" i="13"/>
  <c r="T3505" i="13"/>
  <c r="Q3505" i="13"/>
  <c r="N3505" i="13"/>
  <c r="O3505" i="13" s="1"/>
  <c r="L3505" i="13"/>
  <c r="K3505" i="13"/>
  <c r="W3504" i="13"/>
  <c r="V3504" i="13"/>
  <c r="U3504" i="13"/>
  <c r="T3504" i="13"/>
  <c r="Q3504" i="13"/>
  <c r="N3504" i="13"/>
  <c r="O3504" i="13" s="1"/>
  <c r="K3504" i="13"/>
  <c r="L3504" i="13" s="1"/>
  <c r="W3503" i="13"/>
  <c r="V3503" i="13"/>
  <c r="U3503" i="13"/>
  <c r="T3503" i="13"/>
  <c r="Q3503" i="13"/>
  <c r="N3503" i="13"/>
  <c r="O3503" i="13" s="1"/>
  <c r="K3503" i="13"/>
  <c r="L3503" i="13" s="1"/>
  <c r="W3502" i="13"/>
  <c r="V3502" i="13"/>
  <c r="U3502" i="13"/>
  <c r="T3502" i="13"/>
  <c r="Q3502" i="13"/>
  <c r="N3502" i="13"/>
  <c r="O3502" i="13" s="1"/>
  <c r="K3502" i="13"/>
  <c r="L3502" i="13" s="1"/>
  <c r="W3501" i="13"/>
  <c r="V3501" i="13"/>
  <c r="U3501" i="13"/>
  <c r="T3501" i="13"/>
  <c r="Q3501" i="13"/>
  <c r="N3501" i="13"/>
  <c r="O3501" i="13" s="1"/>
  <c r="K3501" i="13"/>
  <c r="L3501" i="13" s="1"/>
  <c r="W3500" i="13"/>
  <c r="V3500" i="13"/>
  <c r="U3500" i="13"/>
  <c r="T3500" i="13"/>
  <c r="Q3500" i="13"/>
  <c r="O3500" i="13"/>
  <c r="N3500" i="13"/>
  <c r="K3500" i="13"/>
  <c r="L3500" i="13" s="1"/>
  <c r="W3499" i="13"/>
  <c r="V3499" i="13"/>
  <c r="U3499" i="13"/>
  <c r="T3499" i="13"/>
  <c r="Q3499" i="13"/>
  <c r="N3499" i="13"/>
  <c r="O3499" i="13" s="1"/>
  <c r="K3499" i="13"/>
  <c r="L3499" i="13" s="1"/>
  <c r="W3498" i="13"/>
  <c r="V3498" i="13"/>
  <c r="U3498" i="13"/>
  <c r="T3498" i="13"/>
  <c r="Q3498" i="13"/>
  <c r="N3498" i="13"/>
  <c r="O3498" i="13" s="1"/>
  <c r="K3498" i="13"/>
  <c r="L3498" i="13" s="1"/>
  <c r="W3497" i="13"/>
  <c r="V3497" i="13"/>
  <c r="U3497" i="13"/>
  <c r="T3497" i="13"/>
  <c r="Q3497" i="13"/>
  <c r="N3497" i="13"/>
  <c r="O3497" i="13" s="1"/>
  <c r="L3497" i="13"/>
  <c r="K3497" i="13"/>
  <c r="W3496" i="13"/>
  <c r="V3496" i="13"/>
  <c r="U3496" i="13"/>
  <c r="T3496" i="13"/>
  <c r="Q3496" i="13"/>
  <c r="N3496" i="13"/>
  <c r="O3496" i="13" s="1"/>
  <c r="K3496" i="13"/>
  <c r="L3496" i="13" s="1"/>
  <c r="W3495" i="13"/>
  <c r="V3495" i="13"/>
  <c r="U3495" i="13"/>
  <c r="T3495" i="13"/>
  <c r="Q3495" i="13"/>
  <c r="N3495" i="13"/>
  <c r="O3495" i="13" s="1"/>
  <c r="K3495" i="13"/>
  <c r="L3495" i="13" s="1"/>
  <c r="W3494" i="13"/>
  <c r="V3494" i="13"/>
  <c r="U3494" i="13"/>
  <c r="T3494" i="13"/>
  <c r="Q3494" i="13"/>
  <c r="O3494" i="13"/>
  <c r="N3494" i="13"/>
  <c r="K3494" i="13"/>
  <c r="L3494" i="13" s="1"/>
  <c r="W3493" i="13"/>
  <c r="V3493" i="13"/>
  <c r="U3493" i="13"/>
  <c r="T3493" i="13"/>
  <c r="Q3493" i="13"/>
  <c r="N3493" i="13"/>
  <c r="O3493" i="13" s="1"/>
  <c r="K3493" i="13"/>
  <c r="L3493" i="13" s="1"/>
  <c r="W3492" i="13"/>
  <c r="V3492" i="13"/>
  <c r="U3492" i="13"/>
  <c r="T3492" i="13"/>
  <c r="Q3492" i="13"/>
  <c r="N3492" i="13"/>
  <c r="O3492" i="13" s="1"/>
  <c r="K3492" i="13"/>
  <c r="L3492" i="13" s="1"/>
  <c r="W3491" i="13"/>
  <c r="V3491" i="13"/>
  <c r="U3491" i="13"/>
  <c r="T3491" i="13"/>
  <c r="Q3491" i="13"/>
  <c r="N3491" i="13"/>
  <c r="O3491" i="13" s="1"/>
  <c r="K3491" i="13"/>
  <c r="L3491" i="13" s="1"/>
  <c r="W3490" i="13"/>
  <c r="V3490" i="13"/>
  <c r="U3490" i="13"/>
  <c r="T3490" i="13"/>
  <c r="Q3490" i="13"/>
  <c r="N3490" i="13"/>
  <c r="O3490" i="13" s="1"/>
  <c r="K3490" i="13"/>
  <c r="L3490" i="13" s="1"/>
  <c r="W3489" i="13"/>
  <c r="V3489" i="13"/>
  <c r="U3489" i="13"/>
  <c r="T3489" i="13"/>
  <c r="Q3489" i="13"/>
  <c r="N3489" i="13"/>
  <c r="O3489" i="13" s="1"/>
  <c r="K3489" i="13"/>
  <c r="L3489" i="13" s="1"/>
  <c r="W3488" i="13"/>
  <c r="V3488" i="13"/>
  <c r="U3488" i="13"/>
  <c r="T3488" i="13"/>
  <c r="Q3488" i="13"/>
  <c r="O3488" i="13"/>
  <c r="N3488" i="13"/>
  <c r="K3488" i="13"/>
  <c r="L3488" i="13" s="1"/>
  <c r="W3487" i="13"/>
  <c r="V3487" i="13"/>
  <c r="U3487" i="13"/>
  <c r="T3487" i="13"/>
  <c r="Q3487" i="13"/>
  <c r="N3487" i="13"/>
  <c r="O3487" i="13" s="1"/>
  <c r="K3487" i="13"/>
  <c r="L3487" i="13" s="1"/>
  <c r="W3486" i="13"/>
  <c r="V3486" i="13"/>
  <c r="U3486" i="13"/>
  <c r="T3486" i="13"/>
  <c r="Q3486" i="13"/>
  <c r="N3486" i="13"/>
  <c r="O3486" i="13" s="1"/>
  <c r="K3486" i="13"/>
  <c r="L3486" i="13" s="1"/>
  <c r="W3485" i="13"/>
  <c r="V3485" i="13"/>
  <c r="U3485" i="13"/>
  <c r="T3485" i="13"/>
  <c r="Q3485" i="13"/>
  <c r="N3485" i="13"/>
  <c r="O3485" i="13" s="1"/>
  <c r="K3485" i="13"/>
  <c r="L3485" i="13" s="1"/>
  <c r="W3484" i="13"/>
  <c r="V3484" i="13"/>
  <c r="U3484" i="13"/>
  <c r="T3484" i="13"/>
  <c r="Q3484" i="13"/>
  <c r="N3484" i="13"/>
  <c r="O3484" i="13" s="1"/>
  <c r="K3484" i="13"/>
  <c r="L3484" i="13" s="1"/>
  <c r="W3483" i="13"/>
  <c r="V3483" i="13"/>
  <c r="U3483" i="13"/>
  <c r="T3483" i="13"/>
  <c r="Q3483" i="13"/>
  <c r="N3483" i="13"/>
  <c r="O3483" i="13" s="1"/>
  <c r="K3483" i="13"/>
  <c r="L3483" i="13" s="1"/>
  <c r="W3482" i="13"/>
  <c r="V3482" i="13"/>
  <c r="U3482" i="13"/>
  <c r="T3482" i="13"/>
  <c r="Q3482" i="13"/>
  <c r="O3482" i="13"/>
  <c r="N3482" i="13"/>
  <c r="K3482" i="13"/>
  <c r="L3482" i="13" s="1"/>
  <c r="W3481" i="13"/>
  <c r="V3481" i="13"/>
  <c r="U3481" i="13"/>
  <c r="T3481" i="13"/>
  <c r="Q3481" i="13"/>
  <c r="N3481" i="13"/>
  <c r="O3481" i="13" s="1"/>
  <c r="L3481" i="13"/>
  <c r="K3481" i="13"/>
  <c r="W3480" i="13"/>
  <c r="V3480" i="13"/>
  <c r="U3480" i="13"/>
  <c r="T3480" i="13"/>
  <c r="Q3480" i="13"/>
  <c r="N3480" i="13"/>
  <c r="O3480" i="13" s="1"/>
  <c r="K3480" i="13"/>
  <c r="L3480" i="13" s="1"/>
  <c r="W3479" i="13"/>
  <c r="V3479" i="13"/>
  <c r="U3479" i="13"/>
  <c r="T3479" i="13"/>
  <c r="Q3479" i="13"/>
  <c r="N3479" i="13"/>
  <c r="O3479" i="13" s="1"/>
  <c r="K3479" i="13"/>
  <c r="L3479" i="13" s="1"/>
  <c r="W3478" i="13"/>
  <c r="V3478" i="13"/>
  <c r="U3478" i="13"/>
  <c r="T3478" i="13"/>
  <c r="Q3478" i="13"/>
  <c r="N3478" i="13"/>
  <c r="O3478" i="13" s="1"/>
  <c r="K3478" i="13"/>
  <c r="L3478" i="13" s="1"/>
  <c r="W3477" i="13"/>
  <c r="V3477" i="13"/>
  <c r="U3477" i="13"/>
  <c r="T3477" i="13"/>
  <c r="Q3477" i="13"/>
  <c r="N3477" i="13"/>
  <c r="O3477" i="13" s="1"/>
  <c r="K3477" i="13"/>
  <c r="L3477" i="13" s="1"/>
  <c r="W3476" i="13"/>
  <c r="V3476" i="13"/>
  <c r="U3476" i="13"/>
  <c r="T3476" i="13"/>
  <c r="Q3476" i="13"/>
  <c r="O3476" i="13"/>
  <c r="N3476" i="13"/>
  <c r="K3476" i="13"/>
  <c r="L3476" i="13" s="1"/>
  <c r="W3475" i="13"/>
  <c r="V3475" i="13"/>
  <c r="U3475" i="13"/>
  <c r="T3475" i="13"/>
  <c r="Q3475" i="13"/>
  <c r="N3475" i="13"/>
  <c r="O3475" i="13" s="1"/>
  <c r="K3475" i="13"/>
  <c r="L3475" i="13" s="1"/>
  <c r="W3474" i="13"/>
  <c r="V3474" i="13"/>
  <c r="U3474" i="13"/>
  <c r="T3474" i="13"/>
  <c r="Q3474" i="13"/>
  <c r="N3474" i="13"/>
  <c r="O3474" i="13" s="1"/>
  <c r="K3474" i="13"/>
  <c r="L3474" i="13" s="1"/>
  <c r="W3473" i="13"/>
  <c r="V3473" i="13"/>
  <c r="U3473" i="13"/>
  <c r="T3473" i="13"/>
  <c r="Q3473" i="13"/>
  <c r="N3473" i="13"/>
  <c r="O3473" i="13" s="1"/>
  <c r="L3473" i="13"/>
  <c r="K3473" i="13"/>
  <c r="W3472" i="13"/>
  <c r="V3472" i="13"/>
  <c r="U3472" i="13"/>
  <c r="T3472" i="13"/>
  <c r="Q3472" i="13"/>
  <c r="N3472" i="13"/>
  <c r="O3472" i="13" s="1"/>
  <c r="K3472" i="13"/>
  <c r="L3472" i="13" s="1"/>
  <c r="W3471" i="13"/>
  <c r="V3471" i="13"/>
  <c r="U3471" i="13"/>
  <c r="T3471" i="13"/>
  <c r="Q3471" i="13"/>
  <c r="N3471" i="13"/>
  <c r="O3471" i="13" s="1"/>
  <c r="K3471" i="13"/>
  <c r="L3471" i="13" s="1"/>
  <c r="W3470" i="13"/>
  <c r="V3470" i="13"/>
  <c r="U3470" i="13"/>
  <c r="T3470" i="13"/>
  <c r="Q3470" i="13"/>
  <c r="O3470" i="13"/>
  <c r="N3470" i="13"/>
  <c r="K3470" i="13"/>
  <c r="L3470" i="13" s="1"/>
  <c r="W3469" i="13"/>
  <c r="V3469" i="13"/>
  <c r="U3469" i="13"/>
  <c r="T3469" i="13"/>
  <c r="Q3469" i="13"/>
  <c r="N3469" i="13"/>
  <c r="O3469" i="13" s="1"/>
  <c r="L3469" i="13"/>
  <c r="K3469" i="13"/>
  <c r="W3468" i="13"/>
  <c r="V3468" i="13"/>
  <c r="U3468" i="13"/>
  <c r="T3468" i="13"/>
  <c r="Q3468" i="13"/>
  <c r="N3468" i="13"/>
  <c r="O3468" i="13" s="1"/>
  <c r="K3468" i="13"/>
  <c r="L3468" i="13" s="1"/>
  <c r="W3467" i="13"/>
  <c r="V3467" i="13"/>
  <c r="U3467" i="13"/>
  <c r="T3467" i="13"/>
  <c r="Q3467" i="13"/>
  <c r="N3467" i="13"/>
  <c r="O3467" i="13" s="1"/>
  <c r="K3467" i="13"/>
  <c r="L3467" i="13" s="1"/>
  <c r="W3466" i="13"/>
  <c r="V3466" i="13"/>
  <c r="U3466" i="13"/>
  <c r="T3466" i="13"/>
  <c r="Q3466" i="13"/>
  <c r="N3466" i="13"/>
  <c r="O3466" i="13" s="1"/>
  <c r="K3466" i="13"/>
  <c r="L3466" i="13" s="1"/>
  <c r="W3465" i="13"/>
  <c r="V3465" i="13"/>
  <c r="U3465" i="13"/>
  <c r="T3465" i="13"/>
  <c r="Q3465" i="13"/>
  <c r="N3465" i="13"/>
  <c r="O3465" i="13" s="1"/>
  <c r="K3465" i="13"/>
  <c r="L3465" i="13" s="1"/>
  <c r="W3464" i="13"/>
  <c r="V3464" i="13"/>
  <c r="U3464" i="13"/>
  <c r="T3464" i="13"/>
  <c r="Q3464" i="13"/>
  <c r="O3464" i="13"/>
  <c r="N3464" i="13"/>
  <c r="K3464" i="13"/>
  <c r="L3464" i="13" s="1"/>
  <c r="W3463" i="13"/>
  <c r="V3463" i="13"/>
  <c r="U3463" i="13"/>
  <c r="T3463" i="13"/>
  <c r="Q3463" i="13"/>
  <c r="N3463" i="13"/>
  <c r="O3463" i="13" s="1"/>
  <c r="K3463" i="13"/>
  <c r="L3463" i="13" s="1"/>
  <c r="W3462" i="13"/>
  <c r="V3462" i="13"/>
  <c r="U3462" i="13"/>
  <c r="T3462" i="13"/>
  <c r="Q3462" i="13"/>
  <c r="N3462" i="13"/>
  <c r="O3462" i="13" s="1"/>
  <c r="K3462" i="13"/>
  <c r="L3462" i="13" s="1"/>
  <c r="W3461" i="13"/>
  <c r="V3461" i="13"/>
  <c r="U3461" i="13"/>
  <c r="T3461" i="13"/>
  <c r="Q3461" i="13"/>
  <c r="N3461" i="13"/>
  <c r="O3461" i="13" s="1"/>
  <c r="L3461" i="13"/>
  <c r="K3461" i="13"/>
  <c r="W3460" i="13"/>
  <c r="V3460" i="13"/>
  <c r="U3460" i="13"/>
  <c r="T3460" i="13"/>
  <c r="Q3460" i="13"/>
  <c r="N3460" i="13"/>
  <c r="O3460" i="13" s="1"/>
  <c r="K3460" i="13"/>
  <c r="L3460" i="13" s="1"/>
  <c r="W3459" i="13"/>
  <c r="V3459" i="13"/>
  <c r="U3459" i="13"/>
  <c r="T3459" i="13"/>
  <c r="Q3459" i="13"/>
  <c r="N3459" i="13"/>
  <c r="O3459" i="13" s="1"/>
  <c r="K3459" i="13"/>
  <c r="L3459" i="13" s="1"/>
  <c r="W3458" i="13"/>
  <c r="V3458" i="13"/>
  <c r="U3458" i="13"/>
  <c r="T3458" i="13"/>
  <c r="Q3458" i="13"/>
  <c r="O3458" i="13"/>
  <c r="N3458" i="13"/>
  <c r="K3458" i="13"/>
  <c r="L3458" i="13" s="1"/>
  <c r="W3457" i="13"/>
  <c r="V3457" i="13"/>
  <c r="U3457" i="13"/>
  <c r="T3457" i="13"/>
  <c r="Q3457" i="13"/>
  <c r="N3457" i="13"/>
  <c r="O3457" i="13" s="1"/>
  <c r="K3457" i="13"/>
  <c r="L3457" i="13" s="1"/>
  <c r="W3456" i="13"/>
  <c r="V3456" i="13"/>
  <c r="U3456" i="13"/>
  <c r="T3456" i="13"/>
  <c r="Q3456" i="13"/>
  <c r="N3456" i="13"/>
  <c r="O3456" i="13" s="1"/>
  <c r="K3456" i="13"/>
  <c r="L3456" i="13" s="1"/>
  <c r="W3455" i="13"/>
  <c r="V3455" i="13"/>
  <c r="U3455" i="13"/>
  <c r="T3455" i="13"/>
  <c r="Q3455" i="13"/>
  <c r="N3455" i="13"/>
  <c r="O3455" i="13" s="1"/>
  <c r="K3455" i="13"/>
  <c r="L3455" i="13" s="1"/>
  <c r="W3454" i="13"/>
  <c r="V3454" i="13"/>
  <c r="U3454" i="13"/>
  <c r="T3454" i="13"/>
  <c r="Q3454" i="13"/>
  <c r="N3454" i="13"/>
  <c r="O3454" i="13" s="1"/>
  <c r="K3454" i="13"/>
  <c r="L3454" i="13" s="1"/>
  <c r="W3453" i="13"/>
  <c r="V3453" i="13"/>
  <c r="U3453" i="13"/>
  <c r="T3453" i="13"/>
  <c r="Q3453" i="13"/>
  <c r="N3453" i="13"/>
  <c r="O3453" i="13" s="1"/>
  <c r="K3453" i="13"/>
  <c r="L3453" i="13" s="1"/>
  <c r="W3452" i="13"/>
  <c r="V3452" i="13"/>
  <c r="U3452" i="13"/>
  <c r="T3452" i="13"/>
  <c r="Q3452" i="13"/>
  <c r="N3452" i="13"/>
  <c r="O3452" i="13" s="1"/>
  <c r="K3452" i="13"/>
  <c r="L3452" i="13" s="1"/>
  <c r="W3451" i="13"/>
  <c r="V3451" i="13"/>
  <c r="U3451" i="13"/>
  <c r="T3451" i="13"/>
  <c r="Q3451" i="13"/>
  <c r="N3451" i="13"/>
  <c r="O3451" i="13" s="1"/>
  <c r="K3451" i="13"/>
  <c r="L3451" i="13" s="1"/>
  <c r="W3450" i="13"/>
  <c r="V3450" i="13"/>
  <c r="U3450" i="13"/>
  <c r="T3450" i="13"/>
  <c r="Q3450" i="13"/>
  <c r="O3450" i="13"/>
  <c r="N3450" i="13"/>
  <c r="K3450" i="13"/>
  <c r="L3450" i="13" s="1"/>
  <c r="W3449" i="13"/>
  <c r="V3449" i="13"/>
  <c r="U3449" i="13"/>
  <c r="T3449" i="13"/>
  <c r="Q3449" i="13"/>
  <c r="N3449" i="13"/>
  <c r="O3449" i="13" s="1"/>
  <c r="K3449" i="13"/>
  <c r="L3449" i="13" s="1"/>
  <c r="W3448" i="13"/>
  <c r="V3448" i="13"/>
  <c r="U3448" i="13"/>
  <c r="T3448" i="13"/>
  <c r="Q3448" i="13"/>
  <c r="N3448" i="13"/>
  <c r="O3448" i="13" s="1"/>
  <c r="K3448" i="13"/>
  <c r="L3448" i="13" s="1"/>
  <c r="W3447" i="13"/>
  <c r="V3447" i="13"/>
  <c r="U3447" i="13"/>
  <c r="T3447" i="13"/>
  <c r="Q3447" i="13"/>
  <c r="N3447" i="13"/>
  <c r="O3447" i="13" s="1"/>
  <c r="K3447" i="13"/>
  <c r="L3447" i="13" s="1"/>
  <c r="W3446" i="13"/>
  <c r="V3446" i="13"/>
  <c r="U3446" i="13"/>
  <c r="T3446" i="13"/>
  <c r="Q3446" i="13"/>
  <c r="N3446" i="13"/>
  <c r="O3446" i="13" s="1"/>
  <c r="K3446" i="13"/>
  <c r="L3446" i="13" s="1"/>
  <c r="W3445" i="13"/>
  <c r="V3445" i="13"/>
  <c r="U3445" i="13"/>
  <c r="T3445" i="13"/>
  <c r="Q3445" i="13"/>
  <c r="N3445" i="13"/>
  <c r="O3445" i="13" s="1"/>
  <c r="K3445" i="13"/>
  <c r="L3445" i="13" s="1"/>
  <c r="W3444" i="13"/>
  <c r="V3444" i="13"/>
  <c r="U3444" i="13"/>
  <c r="T3444" i="13"/>
  <c r="Q3444" i="13"/>
  <c r="N3444" i="13"/>
  <c r="O3444" i="13" s="1"/>
  <c r="K3444" i="13"/>
  <c r="L3444" i="13" s="1"/>
  <c r="W3443" i="13"/>
  <c r="V3443" i="13"/>
  <c r="U3443" i="13"/>
  <c r="T3443" i="13"/>
  <c r="Q3443" i="13"/>
  <c r="N3443" i="13"/>
  <c r="O3443" i="13" s="1"/>
  <c r="K3443" i="13"/>
  <c r="L3443" i="13" s="1"/>
  <c r="W3442" i="13"/>
  <c r="V3442" i="13"/>
  <c r="U3442" i="13"/>
  <c r="T3442" i="13"/>
  <c r="Q3442" i="13"/>
  <c r="N3442" i="13"/>
  <c r="O3442" i="13" s="1"/>
  <c r="K3442" i="13"/>
  <c r="L3442" i="13" s="1"/>
  <c r="W3441" i="13"/>
  <c r="V3441" i="13"/>
  <c r="U3441" i="13"/>
  <c r="T3441" i="13"/>
  <c r="Q3441" i="13"/>
  <c r="N3441" i="13"/>
  <c r="O3441" i="13" s="1"/>
  <c r="K3441" i="13"/>
  <c r="L3441" i="13" s="1"/>
  <c r="W3440" i="13"/>
  <c r="V3440" i="13"/>
  <c r="U3440" i="13"/>
  <c r="T3440" i="13"/>
  <c r="Q3440" i="13"/>
  <c r="N3440" i="13"/>
  <c r="O3440" i="13" s="1"/>
  <c r="K3440" i="13"/>
  <c r="L3440" i="13" s="1"/>
  <c r="W3439" i="13"/>
  <c r="V3439" i="13"/>
  <c r="U3439" i="13"/>
  <c r="T3439" i="13"/>
  <c r="Q3439" i="13"/>
  <c r="N3439" i="13"/>
  <c r="O3439" i="13" s="1"/>
  <c r="L3439" i="13"/>
  <c r="K3439" i="13"/>
  <c r="W3438" i="13"/>
  <c r="V3438" i="13"/>
  <c r="U3438" i="13"/>
  <c r="T3438" i="13"/>
  <c r="Q3438" i="13"/>
  <c r="N3438" i="13"/>
  <c r="O3438" i="13" s="1"/>
  <c r="K3438" i="13"/>
  <c r="L3438" i="13" s="1"/>
  <c r="W3437" i="13"/>
  <c r="V3437" i="13"/>
  <c r="U3437" i="13"/>
  <c r="T3437" i="13"/>
  <c r="Q3437" i="13"/>
  <c r="N3437" i="13"/>
  <c r="O3437" i="13" s="1"/>
  <c r="K3437" i="13"/>
  <c r="L3437" i="13" s="1"/>
  <c r="W3436" i="13"/>
  <c r="V3436" i="13"/>
  <c r="U3436" i="13"/>
  <c r="T3436" i="13"/>
  <c r="Q3436" i="13"/>
  <c r="N3436" i="13"/>
  <c r="O3436" i="13" s="1"/>
  <c r="K3436" i="13"/>
  <c r="L3436" i="13" s="1"/>
  <c r="W3435" i="13"/>
  <c r="V3435" i="13"/>
  <c r="U3435" i="13"/>
  <c r="T3435" i="13"/>
  <c r="Q3435" i="13"/>
  <c r="N3435" i="13"/>
  <c r="O3435" i="13" s="1"/>
  <c r="K3435" i="13"/>
  <c r="L3435" i="13" s="1"/>
  <c r="W3434" i="13"/>
  <c r="V3434" i="13"/>
  <c r="U3434" i="13"/>
  <c r="T3434" i="13"/>
  <c r="Q3434" i="13"/>
  <c r="N3434" i="13"/>
  <c r="O3434" i="13" s="1"/>
  <c r="K3434" i="13"/>
  <c r="L3434" i="13" s="1"/>
  <c r="W3433" i="13"/>
  <c r="V3433" i="13"/>
  <c r="U3433" i="13"/>
  <c r="T3433" i="13"/>
  <c r="Q3433" i="13"/>
  <c r="N3433" i="13"/>
  <c r="O3433" i="13" s="1"/>
  <c r="K3433" i="13"/>
  <c r="L3433" i="13" s="1"/>
  <c r="W3432" i="13"/>
  <c r="V3432" i="13"/>
  <c r="U3432" i="13"/>
  <c r="T3432" i="13"/>
  <c r="Q3432" i="13"/>
  <c r="O3432" i="13"/>
  <c r="N3432" i="13"/>
  <c r="K3432" i="13"/>
  <c r="L3432" i="13" s="1"/>
  <c r="W3431" i="13"/>
  <c r="V3431" i="13"/>
  <c r="U3431" i="13"/>
  <c r="T3431" i="13"/>
  <c r="Q3431" i="13"/>
  <c r="N3431" i="13"/>
  <c r="O3431" i="13" s="1"/>
  <c r="K3431" i="13"/>
  <c r="L3431" i="13" s="1"/>
  <c r="W3430" i="13"/>
  <c r="V3430" i="13"/>
  <c r="U3430" i="13"/>
  <c r="T3430" i="13"/>
  <c r="Q3430" i="13"/>
  <c r="N3430" i="13"/>
  <c r="O3430" i="13" s="1"/>
  <c r="K3430" i="13"/>
  <c r="L3430" i="13" s="1"/>
  <c r="W3429" i="13"/>
  <c r="V3429" i="13"/>
  <c r="U3429" i="13"/>
  <c r="T3429" i="13"/>
  <c r="Q3429" i="13"/>
  <c r="N3429" i="13"/>
  <c r="O3429" i="13" s="1"/>
  <c r="K3429" i="13"/>
  <c r="L3429" i="13" s="1"/>
  <c r="W3428" i="13"/>
  <c r="V3428" i="13"/>
  <c r="U3428" i="13"/>
  <c r="T3428" i="13"/>
  <c r="Q3428" i="13"/>
  <c r="N3428" i="13"/>
  <c r="O3428" i="13" s="1"/>
  <c r="K3428" i="13"/>
  <c r="L3428" i="13" s="1"/>
  <c r="W3427" i="13"/>
  <c r="V3427" i="13"/>
  <c r="U3427" i="13"/>
  <c r="T3427" i="13"/>
  <c r="Q3427" i="13"/>
  <c r="N3427" i="13"/>
  <c r="O3427" i="13" s="1"/>
  <c r="K3427" i="13"/>
  <c r="L3427" i="13" s="1"/>
  <c r="W3426" i="13"/>
  <c r="V3426" i="13"/>
  <c r="U3426" i="13"/>
  <c r="T3426" i="13"/>
  <c r="Q3426" i="13"/>
  <c r="N3426" i="13"/>
  <c r="O3426" i="13" s="1"/>
  <c r="K3426" i="13"/>
  <c r="L3426" i="13" s="1"/>
  <c r="W3425" i="13"/>
  <c r="V3425" i="13"/>
  <c r="U3425" i="13"/>
  <c r="T3425" i="13"/>
  <c r="Q3425" i="13"/>
  <c r="N3425" i="13"/>
  <c r="O3425" i="13" s="1"/>
  <c r="K3425" i="13"/>
  <c r="L3425" i="13" s="1"/>
  <c r="W3424" i="13"/>
  <c r="V3424" i="13"/>
  <c r="U3424" i="13"/>
  <c r="T3424" i="13"/>
  <c r="Q3424" i="13"/>
  <c r="N3424" i="13"/>
  <c r="O3424" i="13" s="1"/>
  <c r="K3424" i="13"/>
  <c r="L3424" i="13" s="1"/>
  <c r="W3423" i="13"/>
  <c r="V3423" i="13"/>
  <c r="U3423" i="13"/>
  <c r="T3423" i="13"/>
  <c r="Q3423" i="13"/>
  <c r="N3423" i="13"/>
  <c r="O3423" i="13" s="1"/>
  <c r="K3423" i="13"/>
  <c r="L3423" i="13" s="1"/>
  <c r="W3422" i="13"/>
  <c r="V3422" i="13"/>
  <c r="U3422" i="13"/>
  <c r="T3422" i="13"/>
  <c r="Q3422" i="13"/>
  <c r="N3422" i="13"/>
  <c r="O3422" i="13" s="1"/>
  <c r="K3422" i="13"/>
  <c r="L3422" i="13" s="1"/>
  <c r="W3421" i="13"/>
  <c r="V3421" i="13"/>
  <c r="U3421" i="13"/>
  <c r="T3421" i="13"/>
  <c r="Q3421" i="13"/>
  <c r="N3421" i="13"/>
  <c r="O3421" i="13" s="1"/>
  <c r="L3421" i="13"/>
  <c r="K3421" i="13"/>
  <c r="W3420" i="13"/>
  <c r="V3420" i="13"/>
  <c r="U3420" i="13"/>
  <c r="T3420" i="13"/>
  <c r="Q3420" i="13"/>
  <c r="N3420" i="13"/>
  <c r="O3420" i="13" s="1"/>
  <c r="K3420" i="13"/>
  <c r="L3420" i="13" s="1"/>
  <c r="W3419" i="13"/>
  <c r="V3419" i="13"/>
  <c r="U3419" i="13"/>
  <c r="T3419" i="13"/>
  <c r="Q3419" i="13"/>
  <c r="N3419" i="13"/>
  <c r="O3419" i="13" s="1"/>
  <c r="K3419" i="13"/>
  <c r="L3419" i="13" s="1"/>
  <c r="W3418" i="13"/>
  <c r="V3418" i="13"/>
  <c r="U3418" i="13"/>
  <c r="T3418" i="13"/>
  <c r="Q3418" i="13"/>
  <c r="N3418" i="13"/>
  <c r="O3418" i="13" s="1"/>
  <c r="K3418" i="13"/>
  <c r="L3418" i="13" s="1"/>
  <c r="W3417" i="13"/>
  <c r="V3417" i="13"/>
  <c r="U3417" i="13"/>
  <c r="T3417" i="13"/>
  <c r="Q3417" i="13"/>
  <c r="N3417" i="13"/>
  <c r="O3417" i="13" s="1"/>
  <c r="K3417" i="13"/>
  <c r="L3417" i="13" s="1"/>
  <c r="W3416" i="13"/>
  <c r="V3416" i="13"/>
  <c r="U3416" i="13"/>
  <c r="T3416" i="13"/>
  <c r="Q3416" i="13"/>
  <c r="N3416" i="13"/>
  <c r="O3416" i="13" s="1"/>
  <c r="K3416" i="13"/>
  <c r="L3416" i="13" s="1"/>
  <c r="W3415" i="13"/>
  <c r="V3415" i="13"/>
  <c r="U3415" i="13"/>
  <c r="T3415" i="13"/>
  <c r="Q3415" i="13"/>
  <c r="N3415" i="13"/>
  <c r="O3415" i="13" s="1"/>
  <c r="K3415" i="13"/>
  <c r="L3415" i="13" s="1"/>
  <c r="W3414" i="13"/>
  <c r="V3414" i="13"/>
  <c r="U3414" i="13"/>
  <c r="T3414" i="13"/>
  <c r="Q3414" i="13"/>
  <c r="O3414" i="13"/>
  <c r="N3414" i="13"/>
  <c r="K3414" i="13"/>
  <c r="L3414" i="13" s="1"/>
  <c r="W3413" i="13"/>
  <c r="V3413" i="13"/>
  <c r="U3413" i="13"/>
  <c r="T3413" i="13"/>
  <c r="Q3413" i="13"/>
  <c r="N3413" i="13"/>
  <c r="O3413" i="13" s="1"/>
  <c r="K3413" i="13"/>
  <c r="L3413" i="13" s="1"/>
  <c r="W3412" i="13"/>
  <c r="V3412" i="13"/>
  <c r="U3412" i="13"/>
  <c r="T3412" i="13"/>
  <c r="Q3412" i="13"/>
  <c r="N3412" i="13"/>
  <c r="O3412" i="13" s="1"/>
  <c r="K3412" i="13"/>
  <c r="L3412" i="13" s="1"/>
  <c r="W3411" i="13"/>
  <c r="V3411" i="13"/>
  <c r="U3411" i="13"/>
  <c r="T3411" i="13"/>
  <c r="Q3411" i="13"/>
  <c r="N3411" i="13"/>
  <c r="O3411" i="13" s="1"/>
  <c r="K3411" i="13"/>
  <c r="L3411" i="13" s="1"/>
  <c r="W3410" i="13"/>
  <c r="V3410" i="13"/>
  <c r="U3410" i="13"/>
  <c r="T3410" i="13"/>
  <c r="Q3410" i="13"/>
  <c r="N3410" i="13"/>
  <c r="O3410" i="13" s="1"/>
  <c r="K3410" i="13"/>
  <c r="L3410" i="13" s="1"/>
  <c r="W3409" i="13"/>
  <c r="V3409" i="13"/>
  <c r="U3409" i="13"/>
  <c r="T3409" i="13"/>
  <c r="Q3409" i="13"/>
  <c r="N3409" i="13"/>
  <c r="O3409" i="13" s="1"/>
  <c r="K3409" i="13"/>
  <c r="L3409" i="13" s="1"/>
  <c r="W3408" i="13"/>
  <c r="V3408" i="13"/>
  <c r="U3408" i="13"/>
  <c r="T3408" i="13"/>
  <c r="Q3408" i="13"/>
  <c r="N3408" i="13"/>
  <c r="O3408" i="13" s="1"/>
  <c r="K3408" i="13"/>
  <c r="L3408" i="13" s="1"/>
  <c r="W3407" i="13"/>
  <c r="V3407" i="13"/>
  <c r="U3407" i="13"/>
  <c r="T3407" i="13"/>
  <c r="Q3407" i="13"/>
  <c r="N3407" i="13"/>
  <c r="O3407" i="13" s="1"/>
  <c r="K3407" i="13"/>
  <c r="L3407" i="13" s="1"/>
  <c r="W3406" i="13"/>
  <c r="V3406" i="13"/>
  <c r="U3406" i="13"/>
  <c r="T3406" i="13"/>
  <c r="Q3406" i="13"/>
  <c r="N3406" i="13"/>
  <c r="O3406" i="13" s="1"/>
  <c r="K3406" i="13"/>
  <c r="L3406" i="13" s="1"/>
  <c r="W3405" i="13"/>
  <c r="V3405" i="13"/>
  <c r="U3405" i="13"/>
  <c r="T3405" i="13"/>
  <c r="Q3405" i="13"/>
  <c r="N3405" i="13"/>
  <c r="O3405" i="13" s="1"/>
  <c r="K3405" i="13"/>
  <c r="L3405" i="13" s="1"/>
  <c r="W3404" i="13"/>
  <c r="V3404" i="13"/>
  <c r="U3404" i="13"/>
  <c r="T3404" i="13"/>
  <c r="Q3404" i="13"/>
  <c r="N3404" i="13"/>
  <c r="O3404" i="13" s="1"/>
  <c r="K3404" i="13"/>
  <c r="L3404" i="13" s="1"/>
  <c r="W3403" i="13"/>
  <c r="V3403" i="13"/>
  <c r="U3403" i="13"/>
  <c r="T3403" i="13"/>
  <c r="Q3403" i="13"/>
  <c r="N3403" i="13"/>
  <c r="O3403" i="13" s="1"/>
  <c r="K3403" i="13"/>
  <c r="L3403" i="13" s="1"/>
  <c r="W3402" i="13"/>
  <c r="V3402" i="13"/>
  <c r="U3402" i="13"/>
  <c r="T3402" i="13"/>
  <c r="Q3402" i="13"/>
  <c r="N3402" i="13"/>
  <c r="O3402" i="13" s="1"/>
  <c r="K3402" i="13"/>
  <c r="L3402" i="13" s="1"/>
  <c r="W3401" i="13"/>
  <c r="V3401" i="13"/>
  <c r="U3401" i="13"/>
  <c r="T3401" i="13"/>
  <c r="Q3401" i="13"/>
  <c r="N3401" i="13"/>
  <c r="O3401" i="13" s="1"/>
  <c r="K3401" i="13"/>
  <c r="L3401" i="13" s="1"/>
  <c r="W3400" i="13"/>
  <c r="V3400" i="13"/>
  <c r="U3400" i="13"/>
  <c r="T3400" i="13"/>
  <c r="Q3400" i="13"/>
  <c r="N3400" i="13"/>
  <c r="O3400" i="13" s="1"/>
  <c r="K3400" i="13"/>
  <c r="L3400" i="13" s="1"/>
  <c r="W3399" i="13"/>
  <c r="V3399" i="13"/>
  <c r="U3399" i="13"/>
  <c r="T3399" i="13"/>
  <c r="Q3399" i="13"/>
  <c r="N3399" i="13"/>
  <c r="O3399" i="13" s="1"/>
  <c r="K3399" i="13"/>
  <c r="L3399" i="13" s="1"/>
  <c r="W3398" i="13"/>
  <c r="V3398" i="13"/>
  <c r="U3398" i="13"/>
  <c r="T3398" i="13"/>
  <c r="Q3398" i="13"/>
  <c r="N3398" i="13"/>
  <c r="O3398" i="13" s="1"/>
  <c r="K3398" i="13"/>
  <c r="L3398" i="13" s="1"/>
  <c r="W3397" i="13"/>
  <c r="V3397" i="13"/>
  <c r="U3397" i="13"/>
  <c r="T3397" i="13"/>
  <c r="Q3397" i="13"/>
  <c r="N3397" i="13"/>
  <c r="O3397" i="13" s="1"/>
  <c r="K3397" i="13"/>
  <c r="L3397" i="13" s="1"/>
  <c r="W3396" i="13"/>
  <c r="V3396" i="13"/>
  <c r="U3396" i="13"/>
  <c r="T3396" i="13"/>
  <c r="Q3396" i="13"/>
  <c r="N3396" i="13"/>
  <c r="O3396" i="13" s="1"/>
  <c r="K3396" i="13"/>
  <c r="L3396" i="13" s="1"/>
  <c r="W3395" i="13"/>
  <c r="V3395" i="13"/>
  <c r="U3395" i="13"/>
  <c r="T3395" i="13"/>
  <c r="Q3395" i="13"/>
  <c r="N3395" i="13"/>
  <c r="O3395" i="13" s="1"/>
  <c r="K3395" i="13"/>
  <c r="L3395" i="13" s="1"/>
  <c r="W3394" i="13"/>
  <c r="V3394" i="13"/>
  <c r="U3394" i="13"/>
  <c r="T3394" i="13"/>
  <c r="Q3394" i="13"/>
  <c r="N3394" i="13"/>
  <c r="O3394" i="13" s="1"/>
  <c r="K3394" i="13"/>
  <c r="L3394" i="13" s="1"/>
  <c r="W3393" i="13"/>
  <c r="V3393" i="13"/>
  <c r="U3393" i="13"/>
  <c r="T3393" i="13"/>
  <c r="Q3393" i="13"/>
  <c r="N3393" i="13"/>
  <c r="O3393" i="13" s="1"/>
  <c r="K3393" i="13"/>
  <c r="L3393" i="13" s="1"/>
  <c r="W3392" i="13"/>
  <c r="V3392" i="13"/>
  <c r="U3392" i="13"/>
  <c r="T3392" i="13"/>
  <c r="Q3392" i="13"/>
  <c r="N3392" i="13"/>
  <c r="O3392" i="13" s="1"/>
  <c r="K3392" i="13"/>
  <c r="L3392" i="13" s="1"/>
  <c r="W3391" i="13"/>
  <c r="V3391" i="13"/>
  <c r="U3391" i="13"/>
  <c r="T3391" i="13"/>
  <c r="Q3391" i="13"/>
  <c r="N3391" i="13"/>
  <c r="O3391" i="13" s="1"/>
  <c r="K3391" i="13"/>
  <c r="L3391" i="13" s="1"/>
  <c r="W3390" i="13"/>
  <c r="V3390" i="13"/>
  <c r="U3390" i="13"/>
  <c r="T3390" i="13"/>
  <c r="Q3390" i="13"/>
  <c r="N3390" i="13"/>
  <c r="O3390" i="13" s="1"/>
  <c r="K3390" i="13"/>
  <c r="L3390" i="13" s="1"/>
  <c r="W3389" i="13"/>
  <c r="V3389" i="13"/>
  <c r="U3389" i="13"/>
  <c r="T3389" i="13"/>
  <c r="Q3389" i="13"/>
  <c r="N3389" i="13"/>
  <c r="O3389" i="13" s="1"/>
  <c r="L3389" i="13"/>
  <c r="K3389" i="13"/>
  <c r="W3388" i="13"/>
  <c r="V3388" i="13"/>
  <c r="U3388" i="13"/>
  <c r="T3388" i="13"/>
  <c r="Q3388" i="13"/>
  <c r="N3388" i="13"/>
  <c r="O3388" i="13" s="1"/>
  <c r="K3388" i="13"/>
  <c r="L3388" i="13" s="1"/>
  <c r="W3387" i="13"/>
  <c r="V3387" i="13"/>
  <c r="U3387" i="13"/>
  <c r="T3387" i="13"/>
  <c r="Q3387" i="13"/>
  <c r="N3387" i="13"/>
  <c r="O3387" i="13" s="1"/>
  <c r="K3387" i="13"/>
  <c r="L3387" i="13" s="1"/>
  <c r="W3386" i="13"/>
  <c r="V3386" i="13"/>
  <c r="U3386" i="13"/>
  <c r="T3386" i="13"/>
  <c r="Q3386" i="13"/>
  <c r="O3386" i="13"/>
  <c r="N3386" i="13"/>
  <c r="K3386" i="13"/>
  <c r="L3386" i="13" s="1"/>
  <c r="W3385" i="13"/>
  <c r="V3385" i="13"/>
  <c r="U3385" i="13"/>
  <c r="T3385" i="13"/>
  <c r="Q3385" i="13"/>
  <c r="N3385" i="13"/>
  <c r="O3385" i="13" s="1"/>
  <c r="K3385" i="13"/>
  <c r="L3385" i="13" s="1"/>
  <c r="W3384" i="13"/>
  <c r="V3384" i="13"/>
  <c r="U3384" i="13"/>
  <c r="T3384" i="13"/>
  <c r="Q3384" i="13"/>
  <c r="N3384" i="13"/>
  <c r="O3384" i="13" s="1"/>
  <c r="K3384" i="13"/>
  <c r="L3384" i="13" s="1"/>
  <c r="W3383" i="13"/>
  <c r="V3383" i="13"/>
  <c r="U3383" i="13"/>
  <c r="T3383" i="13"/>
  <c r="Q3383" i="13"/>
  <c r="N3383" i="13"/>
  <c r="O3383" i="13" s="1"/>
  <c r="K3383" i="13"/>
  <c r="L3383" i="13" s="1"/>
  <c r="W3382" i="13"/>
  <c r="V3382" i="13"/>
  <c r="U3382" i="13"/>
  <c r="T3382" i="13"/>
  <c r="Q3382" i="13"/>
  <c r="N3382" i="13"/>
  <c r="O3382" i="13" s="1"/>
  <c r="K3382" i="13"/>
  <c r="L3382" i="13" s="1"/>
  <c r="W3381" i="13"/>
  <c r="V3381" i="13"/>
  <c r="U3381" i="13"/>
  <c r="T3381" i="13"/>
  <c r="Q3381" i="13"/>
  <c r="N3381" i="13"/>
  <c r="O3381" i="13" s="1"/>
  <c r="K3381" i="13"/>
  <c r="L3381" i="13" s="1"/>
  <c r="W3380" i="13"/>
  <c r="V3380" i="13"/>
  <c r="U3380" i="13"/>
  <c r="T3380" i="13"/>
  <c r="Q3380" i="13"/>
  <c r="N3380" i="13"/>
  <c r="O3380" i="13" s="1"/>
  <c r="K3380" i="13"/>
  <c r="L3380" i="13" s="1"/>
  <c r="W3379" i="13"/>
  <c r="V3379" i="13"/>
  <c r="U3379" i="13"/>
  <c r="T3379" i="13"/>
  <c r="Q3379" i="13"/>
  <c r="N3379" i="13"/>
  <c r="O3379" i="13" s="1"/>
  <c r="K3379" i="13"/>
  <c r="L3379" i="13" s="1"/>
  <c r="W3378" i="13"/>
  <c r="V3378" i="13"/>
  <c r="U3378" i="13"/>
  <c r="T3378" i="13"/>
  <c r="Q3378" i="13"/>
  <c r="N3378" i="13"/>
  <c r="O3378" i="13" s="1"/>
  <c r="K3378" i="13"/>
  <c r="L3378" i="13" s="1"/>
  <c r="W3377" i="13"/>
  <c r="V3377" i="13"/>
  <c r="U3377" i="13"/>
  <c r="T3377" i="13"/>
  <c r="Q3377" i="13"/>
  <c r="N3377" i="13"/>
  <c r="O3377" i="13" s="1"/>
  <c r="K3377" i="13"/>
  <c r="L3377" i="13" s="1"/>
  <c r="W3376" i="13"/>
  <c r="V3376" i="13"/>
  <c r="U3376" i="13"/>
  <c r="T3376" i="13"/>
  <c r="Q3376" i="13"/>
  <c r="N3376" i="13"/>
  <c r="O3376" i="13" s="1"/>
  <c r="K3376" i="13"/>
  <c r="L3376" i="13" s="1"/>
  <c r="W3375" i="13"/>
  <c r="V3375" i="13"/>
  <c r="U3375" i="13"/>
  <c r="T3375" i="13"/>
  <c r="Q3375" i="13"/>
  <c r="N3375" i="13"/>
  <c r="O3375" i="13" s="1"/>
  <c r="K3375" i="13"/>
  <c r="L3375" i="13" s="1"/>
  <c r="W3374" i="13"/>
  <c r="V3374" i="13"/>
  <c r="U3374" i="13"/>
  <c r="T3374" i="13"/>
  <c r="Q3374" i="13"/>
  <c r="N3374" i="13"/>
  <c r="O3374" i="13" s="1"/>
  <c r="K3374" i="13"/>
  <c r="L3374" i="13" s="1"/>
  <c r="W3373" i="13"/>
  <c r="V3373" i="13"/>
  <c r="U3373" i="13"/>
  <c r="T3373" i="13"/>
  <c r="Q3373" i="13"/>
  <c r="N3373" i="13"/>
  <c r="O3373" i="13" s="1"/>
  <c r="K3373" i="13"/>
  <c r="L3373" i="13" s="1"/>
  <c r="W3372" i="13"/>
  <c r="V3372" i="13"/>
  <c r="U3372" i="13"/>
  <c r="T3372" i="13"/>
  <c r="Q3372" i="13"/>
  <c r="N3372" i="13"/>
  <c r="O3372" i="13" s="1"/>
  <c r="K3372" i="13"/>
  <c r="L3372" i="13" s="1"/>
  <c r="W3371" i="13"/>
  <c r="V3371" i="13"/>
  <c r="U3371" i="13"/>
  <c r="T3371" i="13"/>
  <c r="Q3371" i="13"/>
  <c r="N3371" i="13"/>
  <c r="O3371" i="13" s="1"/>
  <c r="K3371" i="13"/>
  <c r="L3371" i="13" s="1"/>
  <c r="W3370" i="13"/>
  <c r="V3370" i="13"/>
  <c r="U3370" i="13"/>
  <c r="T3370" i="13"/>
  <c r="Q3370" i="13"/>
  <c r="N3370" i="13"/>
  <c r="O3370" i="13" s="1"/>
  <c r="K3370" i="13"/>
  <c r="L3370" i="13" s="1"/>
  <c r="W3369" i="13"/>
  <c r="V3369" i="13"/>
  <c r="U3369" i="13"/>
  <c r="T3369" i="13"/>
  <c r="Q3369" i="13"/>
  <c r="N3369" i="13"/>
  <c r="O3369" i="13" s="1"/>
  <c r="K3369" i="13"/>
  <c r="L3369" i="13" s="1"/>
  <c r="W3368" i="13"/>
  <c r="V3368" i="13"/>
  <c r="U3368" i="13"/>
  <c r="T3368" i="13"/>
  <c r="Q3368" i="13"/>
  <c r="O3368" i="13"/>
  <c r="N3368" i="13"/>
  <c r="K3368" i="13"/>
  <c r="L3368" i="13" s="1"/>
  <c r="W3367" i="13"/>
  <c r="V3367" i="13"/>
  <c r="U3367" i="13"/>
  <c r="T3367" i="13"/>
  <c r="Q3367" i="13"/>
  <c r="N3367" i="13"/>
  <c r="O3367" i="13" s="1"/>
  <c r="K3367" i="13"/>
  <c r="L3367" i="13" s="1"/>
  <c r="W3366" i="13"/>
  <c r="V3366" i="13"/>
  <c r="U3366" i="13"/>
  <c r="T3366" i="13"/>
  <c r="Q3366" i="13"/>
  <c r="N3366" i="13"/>
  <c r="O3366" i="13" s="1"/>
  <c r="K3366" i="13"/>
  <c r="L3366" i="13" s="1"/>
  <c r="W3365" i="13"/>
  <c r="V3365" i="13"/>
  <c r="U3365" i="13"/>
  <c r="T3365" i="13"/>
  <c r="Q3365" i="13"/>
  <c r="N3365" i="13"/>
  <c r="O3365" i="13" s="1"/>
  <c r="K3365" i="13"/>
  <c r="L3365" i="13" s="1"/>
  <c r="W3364" i="13"/>
  <c r="V3364" i="13"/>
  <c r="U3364" i="13"/>
  <c r="T3364" i="13"/>
  <c r="Q3364" i="13"/>
  <c r="N3364" i="13"/>
  <c r="O3364" i="13" s="1"/>
  <c r="K3364" i="13"/>
  <c r="L3364" i="13" s="1"/>
  <c r="W3363" i="13"/>
  <c r="V3363" i="13"/>
  <c r="U3363" i="13"/>
  <c r="T3363" i="13"/>
  <c r="Q3363" i="13"/>
  <c r="N3363" i="13"/>
  <c r="O3363" i="13" s="1"/>
  <c r="K3363" i="13"/>
  <c r="L3363" i="13" s="1"/>
  <c r="W3362" i="13"/>
  <c r="V3362" i="13"/>
  <c r="U3362" i="13"/>
  <c r="T3362" i="13"/>
  <c r="Q3362" i="13"/>
  <c r="N3362" i="13"/>
  <c r="O3362" i="13" s="1"/>
  <c r="K3362" i="13"/>
  <c r="L3362" i="13" s="1"/>
  <c r="W3361" i="13"/>
  <c r="V3361" i="13"/>
  <c r="U3361" i="13"/>
  <c r="T3361" i="13"/>
  <c r="Q3361" i="13"/>
  <c r="N3361" i="13"/>
  <c r="O3361" i="13" s="1"/>
  <c r="L3361" i="13"/>
  <c r="K3361" i="13"/>
  <c r="W3360" i="13"/>
  <c r="V3360" i="13"/>
  <c r="U3360" i="13"/>
  <c r="T3360" i="13"/>
  <c r="Q3360" i="13"/>
  <c r="N3360" i="13"/>
  <c r="O3360" i="13" s="1"/>
  <c r="K3360" i="13"/>
  <c r="L3360" i="13" s="1"/>
  <c r="W3359" i="13"/>
  <c r="V3359" i="13"/>
  <c r="U3359" i="13"/>
  <c r="T3359" i="13"/>
  <c r="Q3359" i="13"/>
  <c r="N3359" i="13"/>
  <c r="O3359" i="13" s="1"/>
  <c r="K3359" i="13"/>
  <c r="L3359" i="13" s="1"/>
  <c r="W3358" i="13"/>
  <c r="V3358" i="13"/>
  <c r="U3358" i="13"/>
  <c r="T3358" i="13"/>
  <c r="Q3358" i="13"/>
  <c r="N3358" i="13"/>
  <c r="O3358" i="13" s="1"/>
  <c r="K3358" i="13"/>
  <c r="L3358" i="13" s="1"/>
  <c r="W3357" i="13"/>
  <c r="V3357" i="13"/>
  <c r="U3357" i="13"/>
  <c r="T3357" i="13"/>
  <c r="Q3357" i="13"/>
  <c r="N3357" i="13"/>
  <c r="O3357" i="13" s="1"/>
  <c r="K3357" i="13"/>
  <c r="L3357" i="13" s="1"/>
  <c r="W3356" i="13"/>
  <c r="V3356" i="13"/>
  <c r="U3356" i="13"/>
  <c r="T3356" i="13"/>
  <c r="Q3356" i="13"/>
  <c r="N3356" i="13"/>
  <c r="O3356" i="13" s="1"/>
  <c r="K3356" i="13"/>
  <c r="L3356" i="13" s="1"/>
  <c r="W3355" i="13"/>
  <c r="V3355" i="13"/>
  <c r="U3355" i="13"/>
  <c r="T3355" i="13"/>
  <c r="Q3355" i="13"/>
  <c r="N3355" i="13"/>
  <c r="O3355" i="13" s="1"/>
  <c r="K3355" i="13"/>
  <c r="L3355" i="13" s="1"/>
  <c r="W3354" i="13"/>
  <c r="V3354" i="13"/>
  <c r="U3354" i="13"/>
  <c r="T3354" i="13"/>
  <c r="Q3354" i="13"/>
  <c r="N3354" i="13"/>
  <c r="O3354" i="13" s="1"/>
  <c r="K3354" i="13"/>
  <c r="L3354" i="13" s="1"/>
  <c r="W3353" i="13"/>
  <c r="V3353" i="13"/>
  <c r="U3353" i="13"/>
  <c r="T3353" i="13"/>
  <c r="Q3353" i="13"/>
  <c r="N3353" i="13"/>
  <c r="O3353" i="13" s="1"/>
  <c r="K3353" i="13"/>
  <c r="L3353" i="13" s="1"/>
  <c r="W3352" i="13"/>
  <c r="V3352" i="13"/>
  <c r="U3352" i="13"/>
  <c r="T3352" i="13"/>
  <c r="Q3352" i="13"/>
  <c r="N3352" i="13"/>
  <c r="O3352" i="13" s="1"/>
  <c r="K3352" i="13"/>
  <c r="L3352" i="13" s="1"/>
  <c r="W3351" i="13"/>
  <c r="V3351" i="13"/>
  <c r="U3351" i="13"/>
  <c r="T3351" i="13"/>
  <c r="Q3351" i="13"/>
  <c r="N3351" i="13"/>
  <c r="O3351" i="13" s="1"/>
  <c r="K3351" i="13"/>
  <c r="L3351" i="13" s="1"/>
  <c r="W3350" i="13"/>
  <c r="V3350" i="13"/>
  <c r="U3350" i="13"/>
  <c r="T3350" i="13"/>
  <c r="Q3350" i="13"/>
  <c r="O3350" i="13"/>
  <c r="N3350" i="13"/>
  <c r="K3350" i="13"/>
  <c r="L3350" i="13" s="1"/>
  <c r="W3349" i="13"/>
  <c r="V3349" i="13"/>
  <c r="U3349" i="13"/>
  <c r="T3349" i="13"/>
  <c r="Q3349" i="13"/>
  <c r="N3349" i="13"/>
  <c r="O3349" i="13" s="1"/>
  <c r="K3349" i="13"/>
  <c r="L3349" i="13" s="1"/>
  <c r="W3348" i="13"/>
  <c r="V3348" i="13"/>
  <c r="U3348" i="13"/>
  <c r="T3348" i="13"/>
  <c r="Q3348" i="13"/>
  <c r="N3348" i="13"/>
  <c r="O3348" i="13" s="1"/>
  <c r="K3348" i="13"/>
  <c r="L3348" i="13" s="1"/>
  <c r="W3347" i="13"/>
  <c r="V3347" i="13"/>
  <c r="U3347" i="13"/>
  <c r="T3347" i="13"/>
  <c r="Q3347" i="13"/>
  <c r="N3347" i="13"/>
  <c r="O3347" i="13" s="1"/>
  <c r="K3347" i="13"/>
  <c r="L3347" i="13" s="1"/>
  <c r="W3346" i="13"/>
  <c r="V3346" i="13"/>
  <c r="U3346" i="13"/>
  <c r="T3346" i="13"/>
  <c r="Q3346" i="13"/>
  <c r="N3346" i="13"/>
  <c r="O3346" i="13" s="1"/>
  <c r="K3346" i="13"/>
  <c r="L3346" i="13" s="1"/>
  <c r="W3345" i="13"/>
  <c r="V3345" i="13"/>
  <c r="U3345" i="13"/>
  <c r="T3345" i="13"/>
  <c r="Q3345" i="13"/>
  <c r="N3345" i="13"/>
  <c r="O3345" i="13" s="1"/>
  <c r="K3345" i="13"/>
  <c r="L3345" i="13" s="1"/>
  <c r="W3344" i="13"/>
  <c r="V3344" i="13"/>
  <c r="U3344" i="13"/>
  <c r="T3344" i="13"/>
  <c r="Q3344" i="13"/>
  <c r="N3344" i="13"/>
  <c r="O3344" i="13" s="1"/>
  <c r="K3344" i="13"/>
  <c r="L3344" i="13" s="1"/>
  <c r="W3343" i="13"/>
  <c r="V3343" i="13"/>
  <c r="U3343" i="13"/>
  <c r="T3343" i="13"/>
  <c r="Q3343" i="13"/>
  <c r="N3343" i="13"/>
  <c r="O3343" i="13" s="1"/>
  <c r="K3343" i="13"/>
  <c r="L3343" i="13" s="1"/>
  <c r="W3342" i="13"/>
  <c r="V3342" i="13"/>
  <c r="U3342" i="13"/>
  <c r="T3342" i="13"/>
  <c r="Q3342" i="13"/>
  <c r="O3342" i="13"/>
  <c r="N3342" i="13"/>
  <c r="K3342" i="13"/>
  <c r="L3342" i="13" s="1"/>
  <c r="W3341" i="13"/>
  <c r="V3341" i="13"/>
  <c r="U3341" i="13"/>
  <c r="T3341" i="13"/>
  <c r="Q3341" i="13"/>
  <c r="N3341" i="13"/>
  <c r="O3341" i="13" s="1"/>
  <c r="K3341" i="13"/>
  <c r="L3341" i="13" s="1"/>
  <c r="W3340" i="13"/>
  <c r="V3340" i="13"/>
  <c r="U3340" i="13"/>
  <c r="T3340" i="13"/>
  <c r="Q3340" i="13"/>
  <c r="N3340" i="13"/>
  <c r="O3340" i="13" s="1"/>
  <c r="K3340" i="13"/>
  <c r="L3340" i="13" s="1"/>
  <c r="W3339" i="13"/>
  <c r="V3339" i="13"/>
  <c r="U3339" i="13"/>
  <c r="T3339" i="13"/>
  <c r="Q3339" i="13"/>
  <c r="N3339" i="13"/>
  <c r="O3339" i="13" s="1"/>
  <c r="K3339" i="13"/>
  <c r="L3339" i="13" s="1"/>
  <c r="W3338" i="13"/>
  <c r="V3338" i="13"/>
  <c r="U3338" i="13"/>
  <c r="T3338" i="13"/>
  <c r="Q3338" i="13"/>
  <c r="N3338" i="13"/>
  <c r="O3338" i="13" s="1"/>
  <c r="K3338" i="13"/>
  <c r="L3338" i="13" s="1"/>
  <c r="W3337" i="13"/>
  <c r="V3337" i="13"/>
  <c r="U3337" i="13"/>
  <c r="T3337" i="13"/>
  <c r="Q3337" i="13"/>
  <c r="N3337" i="13"/>
  <c r="O3337" i="13" s="1"/>
  <c r="K3337" i="13"/>
  <c r="L3337" i="13" s="1"/>
  <c r="W3336" i="13"/>
  <c r="V3336" i="13"/>
  <c r="U3336" i="13"/>
  <c r="T3336" i="13"/>
  <c r="Q3336" i="13"/>
  <c r="N3336" i="13"/>
  <c r="O3336" i="13" s="1"/>
  <c r="K3336" i="13"/>
  <c r="L3336" i="13" s="1"/>
  <c r="W3335" i="13"/>
  <c r="V3335" i="13"/>
  <c r="U3335" i="13"/>
  <c r="T3335" i="13"/>
  <c r="Q3335" i="13"/>
  <c r="N3335" i="13"/>
  <c r="O3335" i="13" s="1"/>
  <c r="K3335" i="13"/>
  <c r="L3335" i="13" s="1"/>
  <c r="W3334" i="13"/>
  <c r="V3334" i="13"/>
  <c r="U3334" i="13"/>
  <c r="T3334" i="13"/>
  <c r="Q3334" i="13"/>
  <c r="N3334" i="13"/>
  <c r="O3334" i="13" s="1"/>
  <c r="K3334" i="13"/>
  <c r="L3334" i="13" s="1"/>
  <c r="W3333" i="13"/>
  <c r="V3333" i="13"/>
  <c r="U3333" i="13"/>
  <c r="T3333" i="13"/>
  <c r="Q3333" i="13"/>
  <c r="N3333" i="13"/>
  <c r="O3333" i="13" s="1"/>
  <c r="K3333" i="13"/>
  <c r="L3333" i="13" s="1"/>
  <c r="W3332" i="13"/>
  <c r="V3332" i="13"/>
  <c r="U3332" i="13"/>
  <c r="T3332" i="13"/>
  <c r="Q3332" i="13"/>
  <c r="N3332" i="13"/>
  <c r="O3332" i="13" s="1"/>
  <c r="K3332" i="13"/>
  <c r="L3332" i="13" s="1"/>
  <c r="W3331" i="13"/>
  <c r="V3331" i="13"/>
  <c r="U3331" i="13"/>
  <c r="T3331" i="13"/>
  <c r="Q3331" i="13"/>
  <c r="N3331" i="13"/>
  <c r="O3331" i="13" s="1"/>
  <c r="K3331" i="13"/>
  <c r="L3331" i="13" s="1"/>
  <c r="W3330" i="13"/>
  <c r="V3330" i="13"/>
  <c r="U3330" i="13"/>
  <c r="T3330" i="13"/>
  <c r="Q3330" i="13"/>
  <c r="N3330" i="13"/>
  <c r="O3330" i="13" s="1"/>
  <c r="K3330" i="13"/>
  <c r="L3330" i="13" s="1"/>
  <c r="W3329" i="13"/>
  <c r="V3329" i="13"/>
  <c r="U3329" i="13"/>
  <c r="T3329" i="13"/>
  <c r="Q3329" i="13"/>
  <c r="N3329" i="13"/>
  <c r="O3329" i="13" s="1"/>
  <c r="K3329" i="13"/>
  <c r="L3329" i="13" s="1"/>
  <c r="W3328" i="13"/>
  <c r="V3328" i="13"/>
  <c r="U3328" i="13"/>
  <c r="T3328" i="13"/>
  <c r="Q3328" i="13"/>
  <c r="N3328" i="13"/>
  <c r="O3328" i="13" s="1"/>
  <c r="K3328" i="13"/>
  <c r="L3328" i="13" s="1"/>
  <c r="W3327" i="13"/>
  <c r="V3327" i="13"/>
  <c r="U3327" i="13"/>
  <c r="T3327" i="13"/>
  <c r="Q3327" i="13"/>
  <c r="N3327" i="13"/>
  <c r="O3327" i="13" s="1"/>
  <c r="K3327" i="13"/>
  <c r="L3327" i="13" s="1"/>
  <c r="W3326" i="13"/>
  <c r="V3326" i="13"/>
  <c r="U3326" i="13"/>
  <c r="T3326" i="13"/>
  <c r="Q3326" i="13"/>
  <c r="N3326" i="13"/>
  <c r="O3326" i="13" s="1"/>
  <c r="K3326" i="13"/>
  <c r="L3326" i="13" s="1"/>
  <c r="W3325" i="13"/>
  <c r="V3325" i="13"/>
  <c r="U3325" i="13"/>
  <c r="T3325" i="13"/>
  <c r="Q3325" i="13"/>
  <c r="N3325" i="13"/>
  <c r="O3325" i="13" s="1"/>
  <c r="K3325" i="13"/>
  <c r="L3325" i="13" s="1"/>
  <c r="W3324" i="13"/>
  <c r="V3324" i="13"/>
  <c r="U3324" i="13"/>
  <c r="T3324" i="13"/>
  <c r="Q3324" i="13"/>
  <c r="N3324" i="13"/>
  <c r="O3324" i="13" s="1"/>
  <c r="K3324" i="13"/>
  <c r="L3324" i="13" s="1"/>
  <c r="W3323" i="13"/>
  <c r="V3323" i="13"/>
  <c r="U3323" i="13"/>
  <c r="T3323" i="13"/>
  <c r="Q3323" i="13"/>
  <c r="N3323" i="13"/>
  <c r="O3323" i="13" s="1"/>
  <c r="K3323" i="13"/>
  <c r="L3323" i="13" s="1"/>
  <c r="W3322" i="13"/>
  <c r="V3322" i="13"/>
  <c r="U3322" i="13"/>
  <c r="T3322" i="13"/>
  <c r="Q3322" i="13"/>
  <c r="N3322" i="13"/>
  <c r="O3322" i="13" s="1"/>
  <c r="K3322" i="13"/>
  <c r="L3322" i="13" s="1"/>
  <c r="W3321" i="13"/>
  <c r="V3321" i="13"/>
  <c r="U3321" i="13"/>
  <c r="T3321" i="13"/>
  <c r="Q3321" i="13"/>
  <c r="N3321" i="13"/>
  <c r="O3321" i="13" s="1"/>
  <c r="K3321" i="13"/>
  <c r="L3321" i="13" s="1"/>
  <c r="W3320" i="13"/>
  <c r="V3320" i="13"/>
  <c r="U3320" i="13"/>
  <c r="T3320" i="13"/>
  <c r="Q3320" i="13"/>
  <c r="N3320" i="13"/>
  <c r="O3320" i="13" s="1"/>
  <c r="K3320" i="13"/>
  <c r="L3320" i="13" s="1"/>
  <c r="W3319" i="13"/>
  <c r="V3319" i="13"/>
  <c r="U3319" i="13"/>
  <c r="T3319" i="13"/>
  <c r="Q3319" i="13"/>
  <c r="N3319" i="13"/>
  <c r="O3319" i="13" s="1"/>
  <c r="L3319" i="13"/>
  <c r="K3319" i="13"/>
  <c r="W3318" i="13"/>
  <c r="V3318" i="13"/>
  <c r="U3318" i="13"/>
  <c r="T3318" i="13"/>
  <c r="Q3318" i="13"/>
  <c r="N3318" i="13"/>
  <c r="O3318" i="13" s="1"/>
  <c r="K3318" i="13"/>
  <c r="L3318" i="13" s="1"/>
  <c r="W3317" i="13"/>
  <c r="V3317" i="13"/>
  <c r="U3317" i="13"/>
  <c r="T3317" i="13"/>
  <c r="Q3317" i="13"/>
  <c r="N3317" i="13"/>
  <c r="O3317" i="13" s="1"/>
  <c r="K3317" i="13"/>
  <c r="L3317" i="13" s="1"/>
  <c r="W3316" i="13"/>
  <c r="V3316" i="13"/>
  <c r="U3316" i="13"/>
  <c r="T3316" i="13"/>
  <c r="Q3316" i="13"/>
  <c r="N3316" i="13"/>
  <c r="O3316" i="13" s="1"/>
  <c r="K3316" i="13"/>
  <c r="L3316" i="13" s="1"/>
  <c r="W3315" i="13"/>
  <c r="V3315" i="13"/>
  <c r="U3315" i="13"/>
  <c r="T3315" i="13"/>
  <c r="Q3315" i="13"/>
  <c r="N3315" i="13"/>
  <c r="O3315" i="13" s="1"/>
  <c r="K3315" i="13"/>
  <c r="L3315" i="13" s="1"/>
  <c r="W3314" i="13"/>
  <c r="V3314" i="13"/>
  <c r="U3314" i="13"/>
  <c r="T3314" i="13"/>
  <c r="Q3314" i="13"/>
  <c r="O3314" i="13"/>
  <c r="N3314" i="13"/>
  <c r="K3314" i="13"/>
  <c r="L3314" i="13" s="1"/>
  <c r="W3313" i="13"/>
  <c r="V3313" i="13"/>
  <c r="U3313" i="13"/>
  <c r="T3313" i="13"/>
  <c r="Q3313" i="13"/>
  <c r="N3313" i="13"/>
  <c r="O3313" i="13" s="1"/>
  <c r="K3313" i="13"/>
  <c r="L3313" i="13" s="1"/>
  <c r="W3312" i="13"/>
  <c r="V3312" i="13"/>
  <c r="U3312" i="13"/>
  <c r="T3312" i="13"/>
  <c r="Q3312" i="13"/>
  <c r="N3312" i="13"/>
  <c r="O3312" i="13" s="1"/>
  <c r="K3312" i="13"/>
  <c r="L3312" i="13" s="1"/>
  <c r="W3311" i="13"/>
  <c r="V3311" i="13"/>
  <c r="U3311" i="13"/>
  <c r="T3311" i="13"/>
  <c r="Q3311" i="13"/>
  <c r="N3311" i="13"/>
  <c r="O3311" i="13" s="1"/>
  <c r="K3311" i="13"/>
  <c r="L3311" i="13" s="1"/>
  <c r="W3310" i="13"/>
  <c r="V3310" i="13"/>
  <c r="U3310" i="13"/>
  <c r="T3310" i="13"/>
  <c r="Q3310" i="13"/>
  <c r="N3310" i="13"/>
  <c r="O3310" i="13" s="1"/>
  <c r="K3310" i="13"/>
  <c r="L3310" i="13" s="1"/>
  <c r="W3309" i="13"/>
  <c r="V3309" i="13"/>
  <c r="U3309" i="13"/>
  <c r="T3309" i="13"/>
  <c r="Q3309" i="13"/>
  <c r="N3309" i="13"/>
  <c r="O3309" i="13" s="1"/>
  <c r="K3309" i="13"/>
  <c r="L3309" i="13" s="1"/>
  <c r="W3308" i="13"/>
  <c r="V3308" i="13"/>
  <c r="U3308" i="13"/>
  <c r="T3308" i="13"/>
  <c r="Q3308" i="13"/>
  <c r="N3308" i="13"/>
  <c r="O3308" i="13" s="1"/>
  <c r="K3308" i="13"/>
  <c r="L3308" i="13" s="1"/>
  <c r="W3307" i="13"/>
  <c r="V3307" i="13"/>
  <c r="U3307" i="13"/>
  <c r="T3307" i="13"/>
  <c r="Q3307" i="13"/>
  <c r="N3307" i="13"/>
  <c r="O3307" i="13" s="1"/>
  <c r="K3307" i="13"/>
  <c r="L3307" i="13" s="1"/>
  <c r="W3306" i="13"/>
  <c r="V3306" i="13"/>
  <c r="U3306" i="13"/>
  <c r="T3306" i="13"/>
  <c r="Q3306" i="13"/>
  <c r="O3306" i="13"/>
  <c r="N3306" i="13"/>
  <c r="K3306" i="13"/>
  <c r="L3306" i="13" s="1"/>
  <c r="W3305" i="13"/>
  <c r="V3305" i="13"/>
  <c r="U3305" i="13"/>
  <c r="T3305" i="13"/>
  <c r="Q3305" i="13"/>
  <c r="N3305" i="13"/>
  <c r="O3305" i="13" s="1"/>
  <c r="K3305" i="13"/>
  <c r="L3305" i="13" s="1"/>
  <c r="W3304" i="13"/>
  <c r="V3304" i="13"/>
  <c r="U3304" i="13"/>
  <c r="T3304" i="13"/>
  <c r="Q3304" i="13"/>
  <c r="N3304" i="13"/>
  <c r="O3304" i="13" s="1"/>
  <c r="K3304" i="13"/>
  <c r="L3304" i="13" s="1"/>
  <c r="W3303" i="13"/>
  <c r="V3303" i="13"/>
  <c r="U3303" i="13"/>
  <c r="T3303" i="13"/>
  <c r="Q3303" i="13"/>
  <c r="N3303" i="13"/>
  <c r="O3303" i="13" s="1"/>
  <c r="K3303" i="13"/>
  <c r="L3303" i="13" s="1"/>
  <c r="W3302" i="13"/>
  <c r="V3302" i="13"/>
  <c r="U3302" i="13"/>
  <c r="T3302" i="13"/>
  <c r="Q3302" i="13"/>
  <c r="N3302" i="13"/>
  <c r="O3302" i="13" s="1"/>
  <c r="K3302" i="13"/>
  <c r="L3302" i="13" s="1"/>
  <c r="W3301" i="13"/>
  <c r="V3301" i="13"/>
  <c r="U3301" i="13"/>
  <c r="T3301" i="13"/>
  <c r="Q3301" i="13"/>
  <c r="N3301" i="13"/>
  <c r="O3301" i="13" s="1"/>
  <c r="K3301" i="13"/>
  <c r="L3301" i="13" s="1"/>
  <c r="W3300" i="13"/>
  <c r="V3300" i="13"/>
  <c r="U3300" i="13"/>
  <c r="T3300" i="13"/>
  <c r="Q3300" i="13"/>
  <c r="N3300" i="13"/>
  <c r="O3300" i="13" s="1"/>
  <c r="K3300" i="13"/>
  <c r="L3300" i="13" s="1"/>
  <c r="W3299" i="13"/>
  <c r="V3299" i="13"/>
  <c r="U3299" i="13"/>
  <c r="T3299" i="13"/>
  <c r="Q3299" i="13"/>
  <c r="N3299" i="13"/>
  <c r="O3299" i="13" s="1"/>
  <c r="K3299" i="13"/>
  <c r="L3299" i="13" s="1"/>
  <c r="W3298" i="13"/>
  <c r="V3298" i="13"/>
  <c r="U3298" i="13"/>
  <c r="T3298" i="13"/>
  <c r="Q3298" i="13"/>
  <c r="N3298" i="13"/>
  <c r="O3298" i="13" s="1"/>
  <c r="K3298" i="13"/>
  <c r="L3298" i="13" s="1"/>
  <c r="W3297" i="13"/>
  <c r="V3297" i="13"/>
  <c r="U3297" i="13"/>
  <c r="T3297" i="13"/>
  <c r="Q3297" i="13"/>
  <c r="O3297" i="13"/>
  <c r="N3297" i="13"/>
  <c r="K3297" i="13"/>
  <c r="L3297" i="13" s="1"/>
  <c r="W3296" i="13"/>
  <c r="V3296" i="13"/>
  <c r="U3296" i="13"/>
  <c r="T3296" i="13"/>
  <c r="Q3296" i="13"/>
  <c r="N3296" i="13"/>
  <c r="O3296" i="13" s="1"/>
  <c r="K3296" i="13"/>
  <c r="L3296" i="13" s="1"/>
  <c r="W3295" i="13"/>
  <c r="V3295" i="13"/>
  <c r="U3295" i="13"/>
  <c r="T3295" i="13"/>
  <c r="Q3295" i="13"/>
  <c r="N3295" i="13"/>
  <c r="O3295" i="13" s="1"/>
  <c r="K3295" i="13"/>
  <c r="L3295" i="13" s="1"/>
  <c r="W3294" i="13"/>
  <c r="V3294" i="13"/>
  <c r="U3294" i="13"/>
  <c r="T3294" i="13"/>
  <c r="Q3294" i="13"/>
  <c r="N3294" i="13"/>
  <c r="O3294" i="13" s="1"/>
  <c r="K3294" i="13"/>
  <c r="L3294" i="13" s="1"/>
  <c r="W3293" i="13"/>
  <c r="V3293" i="13"/>
  <c r="U3293" i="13"/>
  <c r="T3293" i="13"/>
  <c r="Q3293" i="13"/>
  <c r="N3293" i="13"/>
  <c r="O3293" i="13" s="1"/>
  <c r="K3293" i="13"/>
  <c r="L3293" i="13" s="1"/>
  <c r="W3292" i="13"/>
  <c r="V3292" i="13"/>
  <c r="U3292" i="13"/>
  <c r="T3292" i="13"/>
  <c r="Q3292" i="13"/>
  <c r="N3292" i="13"/>
  <c r="O3292" i="13" s="1"/>
  <c r="K3292" i="13"/>
  <c r="L3292" i="13" s="1"/>
  <c r="W3291" i="13"/>
  <c r="V3291" i="13"/>
  <c r="U3291" i="13"/>
  <c r="T3291" i="13"/>
  <c r="Q3291" i="13"/>
  <c r="N3291" i="13"/>
  <c r="O3291" i="13" s="1"/>
  <c r="K3291" i="13"/>
  <c r="L3291" i="13" s="1"/>
  <c r="W3290" i="13"/>
  <c r="V3290" i="13"/>
  <c r="U3290" i="13"/>
  <c r="T3290" i="13"/>
  <c r="Q3290" i="13"/>
  <c r="N3290" i="13"/>
  <c r="O3290" i="13" s="1"/>
  <c r="K3290" i="13"/>
  <c r="L3290" i="13" s="1"/>
  <c r="W3289" i="13"/>
  <c r="V3289" i="13"/>
  <c r="U3289" i="13"/>
  <c r="T3289" i="13"/>
  <c r="Q3289" i="13"/>
  <c r="N3289" i="13"/>
  <c r="O3289" i="13" s="1"/>
  <c r="K3289" i="13"/>
  <c r="L3289" i="13" s="1"/>
  <c r="W3288" i="13"/>
  <c r="V3288" i="13"/>
  <c r="U3288" i="13"/>
  <c r="T3288" i="13"/>
  <c r="Q3288" i="13"/>
  <c r="N3288" i="13"/>
  <c r="O3288" i="13" s="1"/>
  <c r="K3288" i="13"/>
  <c r="L3288" i="13" s="1"/>
  <c r="W3287" i="13"/>
  <c r="V3287" i="13"/>
  <c r="U3287" i="13"/>
  <c r="T3287" i="13"/>
  <c r="Q3287" i="13"/>
  <c r="N3287" i="13"/>
  <c r="O3287" i="13" s="1"/>
  <c r="K3287" i="13"/>
  <c r="L3287" i="13" s="1"/>
  <c r="W3286" i="13"/>
  <c r="V3286" i="13"/>
  <c r="U3286" i="13"/>
  <c r="T3286" i="13"/>
  <c r="Q3286" i="13"/>
  <c r="N3286" i="13"/>
  <c r="O3286" i="13" s="1"/>
  <c r="K3286" i="13"/>
  <c r="L3286" i="13" s="1"/>
  <c r="W3285" i="13"/>
  <c r="V3285" i="13"/>
  <c r="U3285" i="13"/>
  <c r="T3285" i="13"/>
  <c r="Q3285" i="13"/>
  <c r="N3285" i="13"/>
  <c r="O3285" i="13" s="1"/>
  <c r="K3285" i="13"/>
  <c r="L3285" i="13" s="1"/>
  <c r="W3284" i="13"/>
  <c r="V3284" i="13"/>
  <c r="U3284" i="13"/>
  <c r="T3284" i="13"/>
  <c r="Q3284" i="13"/>
  <c r="N3284" i="13"/>
  <c r="O3284" i="13" s="1"/>
  <c r="K3284" i="13"/>
  <c r="L3284" i="13" s="1"/>
  <c r="W3283" i="13"/>
  <c r="V3283" i="13"/>
  <c r="U3283" i="13"/>
  <c r="T3283" i="13"/>
  <c r="Q3283" i="13"/>
  <c r="N3283" i="13"/>
  <c r="O3283" i="13" s="1"/>
  <c r="K3283" i="13"/>
  <c r="L3283" i="13" s="1"/>
  <c r="W3282" i="13"/>
  <c r="V3282" i="13"/>
  <c r="U3282" i="13"/>
  <c r="T3282" i="13"/>
  <c r="Q3282" i="13"/>
  <c r="N3282" i="13"/>
  <c r="O3282" i="13" s="1"/>
  <c r="K3282" i="13"/>
  <c r="L3282" i="13" s="1"/>
  <c r="W3281" i="13"/>
  <c r="V3281" i="13"/>
  <c r="U3281" i="13"/>
  <c r="T3281" i="13"/>
  <c r="Q3281" i="13"/>
  <c r="N3281" i="13"/>
  <c r="O3281" i="13" s="1"/>
  <c r="K3281" i="13"/>
  <c r="L3281" i="13" s="1"/>
  <c r="W3280" i="13"/>
  <c r="V3280" i="13"/>
  <c r="U3280" i="13"/>
  <c r="T3280" i="13"/>
  <c r="Q3280" i="13"/>
  <c r="N3280" i="13"/>
  <c r="O3280" i="13" s="1"/>
  <c r="K3280" i="13"/>
  <c r="L3280" i="13" s="1"/>
  <c r="W3279" i="13"/>
  <c r="V3279" i="13"/>
  <c r="U3279" i="13"/>
  <c r="T3279" i="13"/>
  <c r="Q3279" i="13"/>
  <c r="N3279" i="13"/>
  <c r="O3279" i="13" s="1"/>
  <c r="K3279" i="13"/>
  <c r="L3279" i="13" s="1"/>
  <c r="W3278" i="13"/>
  <c r="V3278" i="13"/>
  <c r="U3278" i="13"/>
  <c r="T3278" i="13"/>
  <c r="Q3278" i="13"/>
  <c r="N3278" i="13"/>
  <c r="O3278" i="13" s="1"/>
  <c r="K3278" i="13"/>
  <c r="L3278" i="13" s="1"/>
  <c r="W3277" i="13"/>
  <c r="V3277" i="13"/>
  <c r="U3277" i="13"/>
  <c r="T3277" i="13"/>
  <c r="Q3277" i="13"/>
  <c r="N3277" i="13"/>
  <c r="O3277" i="13" s="1"/>
  <c r="K3277" i="13"/>
  <c r="L3277" i="13" s="1"/>
  <c r="W3276" i="13"/>
  <c r="V3276" i="13"/>
  <c r="U3276" i="13"/>
  <c r="T3276" i="13"/>
  <c r="Q3276" i="13"/>
  <c r="N3276" i="13"/>
  <c r="O3276" i="13" s="1"/>
  <c r="K3276" i="13"/>
  <c r="L3276" i="13" s="1"/>
  <c r="W3275" i="13"/>
  <c r="V3275" i="13"/>
  <c r="U3275" i="13"/>
  <c r="T3275" i="13"/>
  <c r="Q3275" i="13"/>
  <c r="N3275" i="13"/>
  <c r="O3275" i="13" s="1"/>
  <c r="K3275" i="13"/>
  <c r="L3275" i="13" s="1"/>
  <c r="W3274" i="13"/>
  <c r="V3274" i="13"/>
  <c r="U3274" i="13"/>
  <c r="T3274" i="13"/>
  <c r="Q3274" i="13"/>
  <c r="N3274" i="13"/>
  <c r="O3274" i="13" s="1"/>
  <c r="K3274" i="13"/>
  <c r="L3274" i="13" s="1"/>
  <c r="W3273" i="13"/>
  <c r="V3273" i="13"/>
  <c r="U3273" i="13"/>
  <c r="T3273" i="13"/>
  <c r="Q3273" i="13"/>
  <c r="N3273" i="13"/>
  <c r="O3273" i="13" s="1"/>
  <c r="K3273" i="13"/>
  <c r="L3273" i="13" s="1"/>
  <c r="W3272" i="13"/>
  <c r="V3272" i="13"/>
  <c r="U3272" i="13"/>
  <c r="T3272" i="13"/>
  <c r="Q3272" i="13"/>
  <c r="N3272" i="13"/>
  <c r="O3272" i="13" s="1"/>
  <c r="K3272" i="13"/>
  <c r="L3272" i="13" s="1"/>
  <c r="W3271" i="13"/>
  <c r="V3271" i="13"/>
  <c r="U3271" i="13"/>
  <c r="T3271" i="13"/>
  <c r="Q3271" i="13"/>
  <c r="N3271" i="13"/>
  <c r="O3271" i="13" s="1"/>
  <c r="K3271" i="13"/>
  <c r="L3271" i="13" s="1"/>
  <c r="W3270" i="13"/>
  <c r="V3270" i="13"/>
  <c r="U3270" i="13"/>
  <c r="T3270" i="13"/>
  <c r="Q3270" i="13"/>
  <c r="N3270" i="13"/>
  <c r="O3270" i="13" s="1"/>
  <c r="K3270" i="13"/>
  <c r="L3270" i="13" s="1"/>
  <c r="W3269" i="13"/>
  <c r="V3269" i="13"/>
  <c r="U3269" i="13"/>
  <c r="T3269" i="13"/>
  <c r="Q3269" i="13"/>
  <c r="N3269" i="13"/>
  <c r="O3269" i="13" s="1"/>
  <c r="K3269" i="13"/>
  <c r="L3269" i="13" s="1"/>
  <c r="W3268" i="13"/>
  <c r="V3268" i="13"/>
  <c r="U3268" i="13"/>
  <c r="T3268" i="13"/>
  <c r="Q3268" i="13"/>
  <c r="N3268" i="13"/>
  <c r="O3268" i="13" s="1"/>
  <c r="K3268" i="13"/>
  <c r="L3268" i="13" s="1"/>
  <c r="W3267" i="13"/>
  <c r="V3267" i="13"/>
  <c r="U3267" i="13"/>
  <c r="T3267" i="13"/>
  <c r="Q3267" i="13"/>
  <c r="N3267" i="13"/>
  <c r="O3267" i="13" s="1"/>
  <c r="K3267" i="13"/>
  <c r="L3267" i="13" s="1"/>
  <c r="W3266" i="13"/>
  <c r="V3266" i="13"/>
  <c r="U3266" i="13"/>
  <c r="T3266" i="13"/>
  <c r="Q3266" i="13"/>
  <c r="N3266" i="13"/>
  <c r="O3266" i="13" s="1"/>
  <c r="K3266" i="13"/>
  <c r="L3266" i="13" s="1"/>
  <c r="W3265" i="13"/>
  <c r="V3265" i="13"/>
  <c r="U3265" i="13"/>
  <c r="T3265" i="13"/>
  <c r="Q3265" i="13"/>
  <c r="N3265" i="13"/>
  <c r="O3265" i="13" s="1"/>
  <c r="K3265" i="13"/>
  <c r="L3265" i="13" s="1"/>
  <c r="W3264" i="13"/>
  <c r="V3264" i="13"/>
  <c r="U3264" i="13"/>
  <c r="T3264" i="13"/>
  <c r="Q3264" i="13"/>
  <c r="N3264" i="13"/>
  <c r="O3264" i="13" s="1"/>
  <c r="K3264" i="13"/>
  <c r="L3264" i="13" s="1"/>
  <c r="W3263" i="13"/>
  <c r="V3263" i="13"/>
  <c r="U3263" i="13"/>
  <c r="T3263" i="13"/>
  <c r="Q3263" i="13"/>
  <c r="N3263" i="13"/>
  <c r="O3263" i="13" s="1"/>
  <c r="K3263" i="13"/>
  <c r="L3263" i="13" s="1"/>
  <c r="W3262" i="13"/>
  <c r="V3262" i="13"/>
  <c r="U3262" i="13"/>
  <c r="T3262" i="13"/>
  <c r="Q3262" i="13"/>
  <c r="N3262" i="13"/>
  <c r="O3262" i="13" s="1"/>
  <c r="K3262" i="13"/>
  <c r="L3262" i="13" s="1"/>
  <c r="W3261" i="13"/>
  <c r="V3261" i="13"/>
  <c r="U3261" i="13"/>
  <c r="T3261" i="13"/>
  <c r="Q3261" i="13"/>
  <c r="O3261" i="13"/>
  <c r="N3261" i="13"/>
  <c r="K3261" i="13"/>
  <c r="L3261" i="13" s="1"/>
  <c r="W3260" i="13"/>
  <c r="V3260" i="13"/>
  <c r="U3260" i="13"/>
  <c r="T3260" i="13"/>
  <c r="Q3260" i="13"/>
  <c r="N3260" i="13"/>
  <c r="O3260" i="13" s="1"/>
  <c r="K3260" i="13"/>
  <c r="L3260" i="13" s="1"/>
  <c r="W3259" i="13"/>
  <c r="V3259" i="13"/>
  <c r="U3259" i="13"/>
  <c r="T3259" i="13"/>
  <c r="Q3259" i="13"/>
  <c r="N3259" i="13"/>
  <c r="O3259" i="13" s="1"/>
  <c r="K3259" i="13"/>
  <c r="L3259" i="13" s="1"/>
  <c r="W3258" i="13"/>
  <c r="V3258" i="13"/>
  <c r="U3258" i="13"/>
  <c r="T3258" i="13"/>
  <c r="Q3258" i="13"/>
  <c r="N3258" i="13"/>
  <c r="O3258" i="13" s="1"/>
  <c r="K3258" i="13"/>
  <c r="L3258" i="13" s="1"/>
  <c r="W3257" i="13"/>
  <c r="V3257" i="13"/>
  <c r="U3257" i="13"/>
  <c r="T3257" i="13"/>
  <c r="Q3257" i="13"/>
  <c r="N3257" i="13"/>
  <c r="O3257" i="13" s="1"/>
  <c r="K3257" i="13"/>
  <c r="L3257" i="13" s="1"/>
  <c r="W3256" i="13"/>
  <c r="V3256" i="13"/>
  <c r="U3256" i="13"/>
  <c r="T3256" i="13"/>
  <c r="Q3256" i="13"/>
  <c r="N3256" i="13"/>
  <c r="O3256" i="13" s="1"/>
  <c r="K3256" i="13"/>
  <c r="L3256" i="13" s="1"/>
  <c r="W3255" i="13"/>
  <c r="V3255" i="13"/>
  <c r="U3255" i="13"/>
  <c r="T3255" i="13"/>
  <c r="Q3255" i="13"/>
  <c r="N3255" i="13"/>
  <c r="O3255" i="13" s="1"/>
  <c r="K3255" i="13"/>
  <c r="L3255" i="13" s="1"/>
  <c r="W3254" i="13"/>
  <c r="V3254" i="13"/>
  <c r="U3254" i="13"/>
  <c r="T3254" i="13"/>
  <c r="Q3254" i="13"/>
  <c r="N3254" i="13"/>
  <c r="O3254" i="13" s="1"/>
  <c r="L3254" i="13"/>
  <c r="K3254" i="13"/>
  <c r="W3253" i="13"/>
  <c r="V3253" i="13"/>
  <c r="U3253" i="13"/>
  <c r="T3253" i="13"/>
  <c r="Q3253" i="13"/>
  <c r="N3253" i="13"/>
  <c r="O3253" i="13" s="1"/>
  <c r="K3253" i="13"/>
  <c r="L3253" i="13" s="1"/>
  <c r="W3252" i="13"/>
  <c r="V3252" i="13"/>
  <c r="U3252" i="13"/>
  <c r="T3252" i="13"/>
  <c r="Q3252" i="13"/>
  <c r="N3252" i="13"/>
  <c r="O3252" i="13" s="1"/>
  <c r="K3252" i="13"/>
  <c r="L3252" i="13" s="1"/>
  <c r="W3251" i="13"/>
  <c r="V3251" i="13"/>
  <c r="U3251" i="13"/>
  <c r="T3251" i="13"/>
  <c r="Q3251" i="13"/>
  <c r="N3251" i="13"/>
  <c r="O3251" i="13" s="1"/>
  <c r="K3251" i="13"/>
  <c r="L3251" i="13" s="1"/>
  <c r="W3250" i="13"/>
  <c r="V3250" i="13"/>
  <c r="U3250" i="13"/>
  <c r="T3250" i="13"/>
  <c r="Q3250" i="13"/>
  <c r="N3250" i="13"/>
  <c r="O3250" i="13" s="1"/>
  <c r="K3250" i="13"/>
  <c r="L3250" i="13" s="1"/>
  <c r="W3249" i="13"/>
  <c r="V3249" i="13"/>
  <c r="U3249" i="13"/>
  <c r="T3249" i="13"/>
  <c r="Q3249" i="13"/>
  <c r="N3249" i="13"/>
  <c r="O3249" i="13" s="1"/>
  <c r="K3249" i="13"/>
  <c r="L3249" i="13" s="1"/>
  <c r="W3248" i="13"/>
  <c r="V3248" i="13"/>
  <c r="U3248" i="13"/>
  <c r="T3248" i="13"/>
  <c r="Q3248" i="13"/>
  <c r="N3248" i="13"/>
  <c r="O3248" i="13" s="1"/>
  <c r="K3248" i="13"/>
  <c r="L3248" i="13" s="1"/>
  <c r="W3247" i="13"/>
  <c r="V3247" i="13"/>
  <c r="U3247" i="13"/>
  <c r="T3247" i="13"/>
  <c r="Q3247" i="13"/>
  <c r="N3247" i="13"/>
  <c r="O3247" i="13" s="1"/>
  <c r="K3247" i="13"/>
  <c r="L3247" i="13" s="1"/>
  <c r="W3246" i="13"/>
  <c r="V3246" i="13"/>
  <c r="U3246" i="13"/>
  <c r="T3246" i="13"/>
  <c r="Q3246" i="13"/>
  <c r="N3246" i="13"/>
  <c r="O3246" i="13" s="1"/>
  <c r="K3246" i="13"/>
  <c r="L3246" i="13" s="1"/>
  <c r="W3245" i="13"/>
  <c r="V3245" i="13"/>
  <c r="U3245" i="13"/>
  <c r="T3245" i="13"/>
  <c r="Q3245" i="13"/>
  <c r="N3245" i="13"/>
  <c r="O3245" i="13" s="1"/>
  <c r="K3245" i="13"/>
  <c r="L3245" i="13" s="1"/>
  <c r="W3244" i="13"/>
  <c r="V3244" i="13"/>
  <c r="U3244" i="13"/>
  <c r="T3244" i="13"/>
  <c r="Q3244" i="13"/>
  <c r="N3244" i="13"/>
  <c r="O3244" i="13" s="1"/>
  <c r="K3244" i="13"/>
  <c r="L3244" i="13" s="1"/>
  <c r="W3243" i="13"/>
  <c r="V3243" i="13"/>
  <c r="U3243" i="13"/>
  <c r="T3243" i="13"/>
  <c r="Q3243" i="13"/>
  <c r="N3243" i="13"/>
  <c r="O3243" i="13" s="1"/>
  <c r="K3243" i="13"/>
  <c r="L3243" i="13" s="1"/>
  <c r="W3242" i="13"/>
  <c r="V3242" i="13"/>
  <c r="U3242" i="13"/>
  <c r="T3242" i="13"/>
  <c r="Q3242" i="13"/>
  <c r="N3242" i="13"/>
  <c r="O3242" i="13" s="1"/>
  <c r="K3242" i="13"/>
  <c r="L3242" i="13" s="1"/>
  <c r="W3241" i="13"/>
  <c r="V3241" i="13"/>
  <c r="U3241" i="13"/>
  <c r="T3241" i="13"/>
  <c r="Q3241" i="13"/>
  <c r="N3241" i="13"/>
  <c r="O3241" i="13" s="1"/>
  <c r="K3241" i="13"/>
  <c r="L3241" i="13" s="1"/>
  <c r="W3240" i="13"/>
  <c r="V3240" i="13"/>
  <c r="U3240" i="13"/>
  <c r="T3240" i="13"/>
  <c r="Q3240" i="13"/>
  <c r="N3240" i="13"/>
  <c r="O3240" i="13" s="1"/>
  <c r="K3240" i="13"/>
  <c r="L3240" i="13" s="1"/>
  <c r="W3239" i="13"/>
  <c r="V3239" i="13"/>
  <c r="U3239" i="13"/>
  <c r="T3239" i="13"/>
  <c r="Q3239" i="13"/>
  <c r="N3239" i="13"/>
  <c r="O3239" i="13" s="1"/>
  <c r="K3239" i="13"/>
  <c r="L3239" i="13" s="1"/>
  <c r="W3238" i="13"/>
  <c r="V3238" i="13"/>
  <c r="U3238" i="13"/>
  <c r="T3238" i="13"/>
  <c r="Q3238" i="13"/>
  <c r="N3238" i="13"/>
  <c r="O3238" i="13" s="1"/>
  <c r="K3238" i="13"/>
  <c r="L3238" i="13" s="1"/>
  <c r="W3237" i="13"/>
  <c r="V3237" i="13"/>
  <c r="U3237" i="13"/>
  <c r="T3237" i="13"/>
  <c r="Q3237" i="13"/>
  <c r="N3237" i="13"/>
  <c r="O3237" i="13" s="1"/>
  <c r="K3237" i="13"/>
  <c r="L3237" i="13" s="1"/>
  <c r="W3236" i="13"/>
  <c r="V3236" i="13"/>
  <c r="U3236" i="13"/>
  <c r="T3236" i="13"/>
  <c r="Q3236" i="13"/>
  <c r="N3236" i="13"/>
  <c r="O3236" i="13" s="1"/>
  <c r="K3236" i="13"/>
  <c r="L3236" i="13" s="1"/>
  <c r="W3235" i="13"/>
  <c r="V3235" i="13"/>
  <c r="U3235" i="13"/>
  <c r="T3235" i="13"/>
  <c r="Q3235" i="13"/>
  <c r="N3235" i="13"/>
  <c r="O3235" i="13" s="1"/>
  <c r="K3235" i="13"/>
  <c r="L3235" i="13" s="1"/>
  <c r="W3234" i="13"/>
  <c r="V3234" i="13"/>
  <c r="U3234" i="13"/>
  <c r="T3234" i="13"/>
  <c r="Q3234" i="13"/>
  <c r="N3234" i="13"/>
  <c r="O3234" i="13" s="1"/>
  <c r="K3234" i="13"/>
  <c r="L3234" i="13" s="1"/>
  <c r="W3233" i="13"/>
  <c r="V3233" i="13"/>
  <c r="U3233" i="13"/>
  <c r="T3233" i="13"/>
  <c r="Q3233" i="13"/>
  <c r="N3233" i="13"/>
  <c r="O3233" i="13" s="1"/>
  <c r="K3233" i="13"/>
  <c r="L3233" i="13" s="1"/>
  <c r="W3232" i="13"/>
  <c r="V3232" i="13"/>
  <c r="U3232" i="13"/>
  <c r="T3232" i="13"/>
  <c r="Q3232" i="13"/>
  <c r="N3232" i="13"/>
  <c r="O3232" i="13" s="1"/>
  <c r="K3232" i="13"/>
  <c r="L3232" i="13" s="1"/>
  <c r="W3231" i="13"/>
  <c r="V3231" i="13"/>
  <c r="U3231" i="13"/>
  <c r="T3231" i="13"/>
  <c r="Q3231" i="13"/>
  <c r="N3231" i="13"/>
  <c r="O3231" i="13" s="1"/>
  <c r="K3231" i="13"/>
  <c r="L3231" i="13" s="1"/>
  <c r="W3230" i="13"/>
  <c r="V3230" i="13"/>
  <c r="U3230" i="13"/>
  <c r="T3230" i="13"/>
  <c r="Q3230" i="13"/>
  <c r="N3230" i="13"/>
  <c r="O3230" i="13" s="1"/>
  <c r="K3230" i="13"/>
  <c r="L3230" i="13" s="1"/>
  <c r="W3229" i="13"/>
  <c r="V3229" i="13"/>
  <c r="U3229" i="13"/>
  <c r="T3229" i="13"/>
  <c r="Q3229" i="13"/>
  <c r="N3229" i="13"/>
  <c r="O3229" i="13" s="1"/>
  <c r="K3229" i="13"/>
  <c r="L3229" i="13" s="1"/>
  <c r="W3228" i="13"/>
  <c r="V3228" i="13"/>
  <c r="U3228" i="13"/>
  <c r="T3228" i="13"/>
  <c r="Q3228" i="13"/>
  <c r="N3228" i="13"/>
  <c r="O3228" i="13" s="1"/>
  <c r="K3228" i="13"/>
  <c r="L3228" i="13" s="1"/>
  <c r="W3227" i="13"/>
  <c r="V3227" i="13"/>
  <c r="U3227" i="13"/>
  <c r="T3227" i="13"/>
  <c r="Q3227" i="13"/>
  <c r="N3227" i="13"/>
  <c r="O3227" i="13" s="1"/>
  <c r="K3227" i="13"/>
  <c r="L3227" i="13" s="1"/>
  <c r="W3226" i="13"/>
  <c r="V3226" i="13"/>
  <c r="U3226" i="13"/>
  <c r="T3226" i="13"/>
  <c r="Q3226" i="13"/>
  <c r="N3226" i="13"/>
  <c r="O3226" i="13" s="1"/>
  <c r="K3226" i="13"/>
  <c r="L3226" i="13" s="1"/>
  <c r="W3225" i="13"/>
  <c r="V3225" i="13"/>
  <c r="U3225" i="13"/>
  <c r="T3225" i="13"/>
  <c r="Q3225" i="13"/>
  <c r="O3225" i="13"/>
  <c r="N3225" i="13"/>
  <c r="K3225" i="13"/>
  <c r="L3225" i="13" s="1"/>
  <c r="W3224" i="13"/>
  <c r="V3224" i="13"/>
  <c r="U3224" i="13"/>
  <c r="T3224" i="13"/>
  <c r="Q3224" i="13"/>
  <c r="N3224" i="13"/>
  <c r="O3224" i="13" s="1"/>
  <c r="K3224" i="13"/>
  <c r="L3224" i="13" s="1"/>
  <c r="W3223" i="13"/>
  <c r="V3223" i="13"/>
  <c r="U3223" i="13"/>
  <c r="T3223" i="13"/>
  <c r="Q3223" i="13"/>
  <c r="N3223" i="13"/>
  <c r="O3223" i="13" s="1"/>
  <c r="K3223" i="13"/>
  <c r="L3223" i="13" s="1"/>
  <c r="W3222" i="13"/>
  <c r="V3222" i="13"/>
  <c r="U3222" i="13"/>
  <c r="T3222" i="13"/>
  <c r="Q3222" i="13"/>
  <c r="N3222" i="13"/>
  <c r="O3222" i="13" s="1"/>
  <c r="K3222" i="13"/>
  <c r="L3222" i="13" s="1"/>
  <c r="W3221" i="13"/>
  <c r="V3221" i="13"/>
  <c r="U3221" i="13"/>
  <c r="T3221" i="13"/>
  <c r="Q3221" i="13"/>
  <c r="N3221" i="13"/>
  <c r="O3221" i="13" s="1"/>
  <c r="K3221" i="13"/>
  <c r="L3221" i="13" s="1"/>
  <c r="W3220" i="13"/>
  <c r="V3220" i="13"/>
  <c r="U3220" i="13"/>
  <c r="T3220" i="13"/>
  <c r="Q3220" i="13"/>
  <c r="N3220" i="13"/>
  <c r="O3220" i="13" s="1"/>
  <c r="K3220" i="13"/>
  <c r="L3220" i="13" s="1"/>
  <c r="W3219" i="13"/>
  <c r="V3219" i="13"/>
  <c r="U3219" i="13"/>
  <c r="T3219" i="13"/>
  <c r="Q3219" i="13"/>
  <c r="N3219" i="13"/>
  <c r="O3219" i="13" s="1"/>
  <c r="K3219" i="13"/>
  <c r="L3219" i="13" s="1"/>
  <c r="W3218" i="13"/>
  <c r="V3218" i="13"/>
  <c r="U3218" i="13"/>
  <c r="T3218" i="13"/>
  <c r="Q3218" i="13"/>
  <c r="N3218" i="13"/>
  <c r="O3218" i="13" s="1"/>
  <c r="L3218" i="13"/>
  <c r="K3218" i="13"/>
  <c r="W3217" i="13"/>
  <c r="V3217" i="13"/>
  <c r="U3217" i="13"/>
  <c r="T3217" i="13"/>
  <c r="Q3217" i="13"/>
  <c r="N3217" i="13"/>
  <c r="O3217" i="13" s="1"/>
  <c r="K3217" i="13"/>
  <c r="L3217" i="13" s="1"/>
  <c r="W3216" i="13"/>
  <c r="V3216" i="13"/>
  <c r="U3216" i="13"/>
  <c r="T3216" i="13"/>
  <c r="Q3216" i="13"/>
  <c r="N3216" i="13"/>
  <c r="O3216" i="13" s="1"/>
  <c r="K3216" i="13"/>
  <c r="L3216" i="13" s="1"/>
  <c r="W3215" i="13"/>
  <c r="V3215" i="13"/>
  <c r="U3215" i="13"/>
  <c r="T3215" i="13"/>
  <c r="Q3215" i="13"/>
  <c r="N3215" i="13"/>
  <c r="O3215" i="13" s="1"/>
  <c r="K3215" i="13"/>
  <c r="L3215" i="13" s="1"/>
  <c r="W3214" i="13"/>
  <c r="V3214" i="13"/>
  <c r="U3214" i="13"/>
  <c r="T3214" i="13"/>
  <c r="Q3214" i="13"/>
  <c r="N3214" i="13"/>
  <c r="O3214" i="13" s="1"/>
  <c r="K3214" i="13"/>
  <c r="L3214" i="13" s="1"/>
  <c r="W3213" i="13"/>
  <c r="V3213" i="13"/>
  <c r="U3213" i="13"/>
  <c r="T3213" i="13"/>
  <c r="Q3213" i="13"/>
  <c r="N3213" i="13"/>
  <c r="O3213" i="13" s="1"/>
  <c r="K3213" i="13"/>
  <c r="L3213" i="13" s="1"/>
  <c r="W3212" i="13"/>
  <c r="V3212" i="13"/>
  <c r="U3212" i="13"/>
  <c r="T3212" i="13"/>
  <c r="Q3212" i="13"/>
  <c r="N3212" i="13"/>
  <c r="O3212" i="13" s="1"/>
  <c r="K3212" i="13"/>
  <c r="L3212" i="13" s="1"/>
  <c r="W3211" i="13"/>
  <c r="V3211" i="13"/>
  <c r="U3211" i="13"/>
  <c r="T3211" i="13"/>
  <c r="Q3211" i="13"/>
  <c r="N3211" i="13"/>
  <c r="O3211" i="13" s="1"/>
  <c r="K3211" i="13"/>
  <c r="L3211" i="13" s="1"/>
  <c r="W3210" i="13"/>
  <c r="V3210" i="13"/>
  <c r="U3210" i="13"/>
  <c r="T3210" i="13"/>
  <c r="Q3210" i="13"/>
  <c r="N3210" i="13"/>
  <c r="O3210" i="13" s="1"/>
  <c r="K3210" i="13"/>
  <c r="L3210" i="13" s="1"/>
  <c r="W3209" i="13"/>
  <c r="V3209" i="13"/>
  <c r="U3209" i="13"/>
  <c r="T3209" i="13"/>
  <c r="Q3209" i="13"/>
  <c r="N3209" i="13"/>
  <c r="O3209" i="13" s="1"/>
  <c r="K3209" i="13"/>
  <c r="L3209" i="13" s="1"/>
  <c r="W3208" i="13"/>
  <c r="V3208" i="13"/>
  <c r="U3208" i="13"/>
  <c r="T3208" i="13"/>
  <c r="Q3208" i="13"/>
  <c r="N3208" i="13"/>
  <c r="O3208" i="13" s="1"/>
  <c r="K3208" i="13"/>
  <c r="L3208" i="13" s="1"/>
  <c r="W3207" i="13"/>
  <c r="V3207" i="13"/>
  <c r="U3207" i="13"/>
  <c r="T3207" i="13"/>
  <c r="Q3207" i="13"/>
  <c r="N3207" i="13"/>
  <c r="O3207" i="13" s="1"/>
  <c r="K3207" i="13"/>
  <c r="L3207" i="13" s="1"/>
  <c r="W3206" i="13"/>
  <c r="V3206" i="13"/>
  <c r="U3206" i="13"/>
  <c r="T3206" i="13"/>
  <c r="Q3206" i="13"/>
  <c r="N3206" i="13"/>
  <c r="O3206" i="13" s="1"/>
  <c r="K3206" i="13"/>
  <c r="L3206" i="13" s="1"/>
  <c r="W3205" i="13"/>
  <c r="V3205" i="13"/>
  <c r="U3205" i="13"/>
  <c r="T3205" i="13"/>
  <c r="Q3205" i="13"/>
  <c r="N3205" i="13"/>
  <c r="O3205" i="13" s="1"/>
  <c r="K3205" i="13"/>
  <c r="L3205" i="13" s="1"/>
  <c r="W3204" i="13"/>
  <c r="V3204" i="13"/>
  <c r="U3204" i="13"/>
  <c r="T3204" i="13"/>
  <c r="Q3204" i="13"/>
  <c r="N3204" i="13"/>
  <c r="O3204" i="13" s="1"/>
  <c r="K3204" i="13"/>
  <c r="L3204" i="13" s="1"/>
  <c r="W3203" i="13"/>
  <c r="V3203" i="13"/>
  <c r="U3203" i="13"/>
  <c r="T3203" i="13"/>
  <c r="Q3203" i="13"/>
  <c r="N3203" i="13"/>
  <c r="O3203" i="13" s="1"/>
  <c r="K3203" i="13"/>
  <c r="L3203" i="13" s="1"/>
  <c r="W3202" i="13"/>
  <c r="V3202" i="13"/>
  <c r="U3202" i="13"/>
  <c r="T3202" i="13"/>
  <c r="Q3202" i="13"/>
  <c r="N3202" i="13"/>
  <c r="O3202" i="13" s="1"/>
  <c r="K3202" i="13"/>
  <c r="L3202" i="13" s="1"/>
  <c r="W3201" i="13"/>
  <c r="V3201" i="13"/>
  <c r="U3201" i="13"/>
  <c r="T3201" i="13"/>
  <c r="Q3201" i="13"/>
  <c r="N3201" i="13"/>
  <c r="O3201" i="13" s="1"/>
  <c r="K3201" i="13"/>
  <c r="L3201" i="13" s="1"/>
  <c r="W3200" i="13"/>
  <c r="V3200" i="13"/>
  <c r="U3200" i="13"/>
  <c r="T3200" i="13"/>
  <c r="Q3200" i="13"/>
  <c r="N3200" i="13"/>
  <c r="O3200" i="13" s="1"/>
  <c r="K3200" i="13"/>
  <c r="L3200" i="13" s="1"/>
  <c r="W3199" i="13"/>
  <c r="V3199" i="13"/>
  <c r="U3199" i="13"/>
  <c r="T3199" i="13"/>
  <c r="Q3199" i="13"/>
  <c r="N3199" i="13"/>
  <c r="O3199" i="13" s="1"/>
  <c r="K3199" i="13"/>
  <c r="L3199" i="13" s="1"/>
  <c r="W3198" i="13"/>
  <c r="V3198" i="13"/>
  <c r="U3198" i="13"/>
  <c r="T3198" i="13"/>
  <c r="Q3198" i="13"/>
  <c r="N3198" i="13"/>
  <c r="O3198" i="13" s="1"/>
  <c r="K3198" i="13"/>
  <c r="L3198" i="13" s="1"/>
  <c r="W3197" i="13"/>
  <c r="V3197" i="13"/>
  <c r="U3197" i="13"/>
  <c r="T3197" i="13"/>
  <c r="Q3197" i="13"/>
  <c r="N3197" i="13"/>
  <c r="O3197" i="13" s="1"/>
  <c r="K3197" i="13"/>
  <c r="L3197" i="13" s="1"/>
  <c r="W3196" i="13"/>
  <c r="V3196" i="13"/>
  <c r="U3196" i="13"/>
  <c r="T3196" i="13"/>
  <c r="Q3196" i="13"/>
  <c r="N3196" i="13"/>
  <c r="O3196" i="13" s="1"/>
  <c r="K3196" i="13"/>
  <c r="L3196" i="13" s="1"/>
  <c r="W3195" i="13"/>
  <c r="V3195" i="13"/>
  <c r="U3195" i="13"/>
  <c r="T3195" i="13"/>
  <c r="Q3195" i="13"/>
  <c r="N3195" i="13"/>
  <c r="O3195" i="13" s="1"/>
  <c r="K3195" i="13"/>
  <c r="L3195" i="13" s="1"/>
  <c r="W3194" i="13"/>
  <c r="V3194" i="13"/>
  <c r="U3194" i="13"/>
  <c r="T3194" i="13"/>
  <c r="Q3194" i="13"/>
  <c r="N3194" i="13"/>
  <c r="O3194" i="13" s="1"/>
  <c r="K3194" i="13"/>
  <c r="L3194" i="13" s="1"/>
  <c r="W3193" i="13"/>
  <c r="V3193" i="13"/>
  <c r="U3193" i="13"/>
  <c r="T3193" i="13"/>
  <c r="Q3193" i="13"/>
  <c r="N3193" i="13"/>
  <c r="O3193" i="13" s="1"/>
  <c r="K3193" i="13"/>
  <c r="L3193" i="13" s="1"/>
  <c r="W3192" i="13"/>
  <c r="V3192" i="13"/>
  <c r="U3192" i="13"/>
  <c r="T3192" i="13"/>
  <c r="Q3192" i="13"/>
  <c r="N3192" i="13"/>
  <c r="O3192" i="13" s="1"/>
  <c r="K3192" i="13"/>
  <c r="L3192" i="13" s="1"/>
  <c r="W3191" i="13"/>
  <c r="V3191" i="13"/>
  <c r="U3191" i="13"/>
  <c r="T3191" i="13"/>
  <c r="Q3191" i="13"/>
  <c r="N3191" i="13"/>
  <c r="O3191" i="13" s="1"/>
  <c r="K3191" i="13"/>
  <c r="L3191" i="13" s="1"/>
  <c r="W3190" i="13"/>
  <c r="V3190" i="13"/>
  <c r="U3190" i="13"/>
  <c r="T3190" i="13"/>
  <c r="Q3190" i="13"/>
  <c r="O3190" i="13"/>
  <c r="N3190" i="13"/>
  <c r="K3190" i="13"/>
  <c r="L3190" i="13" s="1"/>
  <c r="W3189" i="13"/>
  <c r="V3189" i="13"/>
  <c r="U3189" i="13"/>
  <c r="T3189" i="13"/>
  <c r="Q3189" i="13"/>
  <c r="N3189" i="13"/>
  <c r="O3189" i="13" s="1"/>
  <c r="K3189" i="13"/>
  <c r="L3189" i="13" s="1"/>
  <c r="W3188" i="13"/>
  <c r="V3188" i="13"/>
  <c r="U3188" i="13"/>
  <c r="T3188" i="13"/>
  <c r="Q3188" i="13"/>
  <c r="N3188" i="13"/>
  <c r="O3188" i="13" s="1"/>
  <c r="K3188" i="13"/>
  <c r="L3188" i="13" s="1"/>
  <c r="W3187" i="13"/>
  <c r="V3187" i="13"/>
  <c r="U3187" i="13"/>
  <c r="T3187" i="13"/>
  <c r="Q3187" i="13"/>
  <c r="N3187" i="13"/>
  <c r="O3187" i="13" s="1"/>
  <c r="K3187" i="13"/>
  <c r="L3187" i="13" s="1"/>
  <c r="W3186" i="13"/>
  <c r="V3186" i="13"/>
  <c r="U3186" i="13"/>
  <c r="T3186" i="13"/>
  <c r="Q3186" i="13"/>
  <c r="N3186" i="13"/>
  <c r="O3186" i="13" s="1"/>
  <c r="K3186" i="13"/>
  <c r="L3186" i="13" s="1"/>
  <c r="W3185" i="13"/>
  <c r="V3185" i="13"/>
  <c r="U3185" i="13"/>
  <c r="T3185" i="13"/>
  <c r="Q3185" i="13"/>
  <c r="N3185" i="13"/>
  <c r="O3185" i="13" s="1"/>
  <c r="K3185" i="13"/>
  <c r="L3185" i="13" s="1"/>
  <c r="W3184" i="13"/>
  <c r="V3184" i="13"/>
  <c r="U3184" i="13"/>
  <c r="T3184" i="13"/>
  <c r="Q3184" i="13"/>
  <c r="N3184" i="13"/>
  <c r="O3184" i="13" s="1"/>
  <c r="K3184" i="13"/>
  <c r="L3184" i="13" s="1"/>
  <c r="W3183" i="13"/>
  <c r="V3183" i="13"/>
  <c r="U3183" i="13"/>
  <c r="T3183" i="13"/>
  <c r="Q3183" i="13"/>
  <c r="O3183" i="13"/>
  <c r="N3183" i="13"/>
  <c r="K3183" i="13"/>
  <c r="L3183" i="13" s="1"/>
  <c r="W3182" i="13"/>
  <c r="V3182" i="13"/>
  <c r="U3182" i="13"/>
  <c r="T3182" i="13"/>
  <c r="Q3182" i="13"/>
  <c r="N3182" i="13"/>
  <c r="O3182" i="13" s="1"/>
  <c r="K3182" i="13"/>
  <c r="L3182" i="13" s="1"/>
  <c r="W3181" i="13"/>
  <c r="V3181" i="13"/>
  <c r="U3181" i="13"/>
  <c r="T3181" i="13"/>
  <c r="Q3181" i="13"/>
  <c r="N3181" i="13"/>
  <c r="O3181" i="13" s="1"/>
  <c r="K3181" i="13"/>
  <c r="L3181" i="13" s="1"/>
  <c r="W3180" i="13"/>
  <c r="V3180" i="13"/>
  <c r="U3180" i="13"/>
  <c r="T3180" i="13"/>
  <c r="Q3180" i="13"/>
  <c r="N3180" i="13"/>
  <c r="O3180" i="13" s="1"/>
  <c r="K3180" i="13"/>
  <c r="L3180" i="13" s="1"/>
  <c r="W3179" i="13"/>
  <c r="V3179" i="13"/>
  <c r="U3179" i="13"/>
  <c r="T3179" i="13"/>
  <c r="Q3179" i="13"/>
  <c r="N3179" i="13"/>
  <c r="O3179" i="13" s="1"/>
  <c r="K3179" i="13"/>
  <c r="L3179" i="13" s="1"/>
  <c r="W3178" i="13"/>
  <c r="V3178" i="13"/>
  <c r="U3178" i="13"/>
  <c r="T3178" i="13"/>
  <c r="Q3178" i="13"/>
  <c r="O3178" i="13"/>
  <c r="N3178" i="13"/>
  <c r="K3178" i="13"/>
  <c r="L3178" i="13" s="1"/>
  <c r="W3177" i="13"/>
  <c r="V3177" i="13"/>
  <c r="U3177" i="13"/>
  <c r="T3177" i="13"/>
  <c r="Q3177" i="13"/>
  <c r="N3177" i="13"/>
  <c r="O3177" i="13" s="1"/>
  <c r="K3177" i="13"/>
  <c r="L3177" i="13" s="1"/>
  <c r="W3176" i="13"/>
  <c r="V3176" i="13"/>
  <c r="U3176" i="13"/>
  <c r="T3176" i="13"/>
  <c r="Q3176" i="13"/>
  <c r="N3176" i="13"/>
  <c r="O3176" i="13" s="1"/>
  <c r="K3176" i="13"/>
  <c r="L3176" i="13" s="1"/>
  <c r="W3175" i="13"/>
  <c r="V3175" i="13"/>
  <c r="U3175" i="13"/>
  <c r="T3175" i="13"/>
  <c r="Q3175" i="13"/>
  <c r="N3175" i="13"/>
  <c r="O3175" i="13" s="1"/>
  <c r="K3175" i="13"/>
  <c r="L3175" i="13" s="1"/>
  <c r="W3174" i="13"/>
  <c r="V3174" i="13"/>
  <c r="U3174" i="13"/>
  <c r="T3174" i="13"/>
  <c r="Q3174" i="13"/>
  <c r="N3174" i="13"/>
  <c r="O3174" i="13" s="1"/>
  <c r="K3174" i="13"/>
  <c r="L3174" i="13" s="1"/>
  <c r="W3173" i="13"/>
  <c r="V3173" i="13"/>
  <c r="U3173" i="13"/>
  <c r="T3173" i="13"/>
  <c r="Q3173" i="13"/>
  <c r="N3173" i="13"/>
  <c r="O3173" i="13" s="1"/>
  <c r="K3173" i="13"/>
  <c r="L3173" i="13" s="1"/>
  <c r="W3172" i="13"/>
  <c r="V3172" i="13"/>
  <c r="U3172" i="13"/>
  <c r="T3172" i="13"/>
  <c r="Q3172" i="13"/>
  <c r="N3172" i="13"/>
  <c r="O3172" i="13" s="1"/>
  <c r="K3172" i="13"/>
  <c r="L3172" i="13" s="1"/>
  <c r="W3171" i="13"/>
  <c r="V3171" i="13"/>
  <c r="U3171" i="13"/>
  <c r="T3171" i="13"/>
  <c r="Q3171" i="13"/>
  <c r="N3171" i="13"/>
  <c r="O3171" i="13" s="1"/>
  <c r="K3171" i="13"/>
  <c r="L3171" i="13" s="1"/>
  <c r="W3170" i="13"/>
  <c r="V3170" i="13"/>
  <c r="U3170" i="13"/>
  <c r="T3170" i="13"/>
  <c r="Q3170" i="13"/>
  <c r="N3170" i="13"/>
  <c r="O3170" i="13" s="1"/>
  <c r="K3170" i="13"/>
  <c r="L3170" i="13" s="1"/>
  <c r="W3169" i="13"/>
  <c r="V3169" i="13"/>
  <c r="U3169" i="13"/>
  <c r="T3169" i="13"/>
  <c r="Q3169" i="13"/>
  <c r="N3169" i="13"/>
  <c r="O3169" i="13" s="1"/>
  <c r="K3169" i="13"/>
  <c r="L3169" i="13" s="1"/>
  <c r="W3168" i="13"/>
  <c r="V3168" i="13"/>
  <c r="U3168" i="13"/>
  <c r="T3168" i="13"/>
  <c r="Q3168" i="13"/>
  <c r="N3168" i="13"/>
  <c r="O3168" i="13" s="1"/>
  <c r="K3168" i="13"/>
  <c r="L3168" i="13" s="1"/>
  <c r="W3167" i="13"/>
  <c r="V3167" i="13"/>
  <c r="U3167" i="13"/>
  <c r="T3167" i="13"/>
  <c r="Q3167" i="13"/>
  <c r="O3167" i="13"/>
  <c r="N3167" i="13"/>
  <c r="K3167" i="13"/>
  <c r="L3167" i="13" s="1"/>
  <c r="W3166" i="13"/>
  <c r="V3166" i="13"/>
  <c r="U3166" i="13"/>
  <c r="T3166" i="13"/>
  <c r="Q3166" i="13"/>
  <c r="N3166" i="13"/>
  <c r="O3166" i="13" s="1"/>
  <c r="L3166" i="13"/>
  <c r="K3166" i="13"/>
  <c r="W3165" i="13"/>
  <c r="V3165" i="13"/>
  <c r="U3165" i="13"/>
  <c r="T3165" i="13"/>
  <c r="Q3165" i="13"/>
  <c r="N3165" i="13"/>
  <c r="O3165" i="13" s="1"/>
  <c r="K3165" i="13"/>
  <c r="L3165" i="13" s="1"/>
  <c r="W3164" i="13"/>
  <c r="V3164" i="13"/>
  <c r="U3164" i="13"/>
  <c r="T3164" i="13"/>
  <c r="Q3164" i="13"/>
  <c r="N3164" i="13"/>
  <c r="O3164" i="13" s="1"/>
  <c r="K3164" i="13"/>
  <c r="L3164" i="13" s="1"/>
  <c r="W3163" i="13"/>
  <c r="V3163" i="13"/>
  <c r="U3163" i="13"/>
  <c r="T3163" i="13"/>
  <c r="Q3163" i="13"/>
  <c r="N3163" i="13"/>
  <c r="O3163" i="13" s="1"/>
  <c r="K3163" i="13"/>
  <c r="L3163" i="13" s="1"/>
  <c r="W3162" i="13"/>
  <c r="V3162" i="13"/>
  <c r="U3162" i="13"/>
  <c r="T3162" i="13"/>
  <c r="Q3162" i="13"/>
  <c r="N3162" i="13"/>
  <c r="O3162" i="13" s="1"/>
  <c r="K3162" i="13"/>
  <c r="L3162" i="13" s="1"/>
  <c r="W3161" i="13"/>
  <c r="V3161" i="13"/>
  <c r="U3161" i="13"/>
  <c r="T3161" i="13"/>
  <c r="Q3161" i="13"/>
  <c r="N3161" i="13"/>
  <c r="O3161" i="13" s="1"/>
  <c r="K3161" i="13"/>
  <c r="L3161" i="13" s="1"/>
  <c r="W3160" i="13"/>
  <c r="V3160" i="13"/>
  <c r="U3160" i="13"/>
  <c r="T3160" i="13"/>
  <c r="Q3160" i="13"/>
  <c r="O3160" i="13"/>
  <c r="N3160" i="13"/>
  <c r="K3160" i="13"/>
  <c r="L3160" i="13" s="1"/>
  <c r="W3159" i="13"/>
  <c r="V3159" i="13"/>
  <c r="U3159" i="13"/>
  <c r="T3159" i="13"/>
  <c r="Q3159" i="13"/>
  <c r="O3159" i="13"/>
  <c r="N3159" i="13"/>
  <c r="L3159" i="13"/>
  <c r="K3159" i="13"/>
  <c r="W3158" i="13"/>
  <c r="V3158" i="13"/>
  <c r="U3158" i="13"/>
  <c r="T3158" i="13"/>
  <c r="Q3158" i="13"/>
  <c r="N3158" i="13"/>
  <c r="O3158" i="13" s="1"/>
  <c r="K3158" i="13"/>
  <c r="L3158" i="13" s="1"/>
  <c r="W3157" i="13"/>
  <c r="V3157" i="13"/>
  <c r="U3157" i="13"/>
  <c r="T3157" i="13"/>
  <c r="Q3157" i="13"/>
  <c r="N3157" i="13"/>
  <c r="O3157" i="13" s="1"/>
  <c r="K3157" i="13"/>
  <c r="L3157" i="13" s="1"/>
  <c r="W3156" i="13"/>
  <c r="V3156" i="13"/>
  <c r="U3156" i="13"/>
  <c r="T3156" i="13"/>
  <c r="Q3156" i="13"/>
  <c r="N3156" i="13"/>
  <c r="O3156" i="13" s="1"/>
  <c r="K3156" i="13"/>
  <c r="L3156" i="13" s="1"/>
  <c r="W3155" i="13"/>
  <c r="V3155" i="13"/>
  <c r="U3155" i="13"/>
  <c r="T3155" i="13"/>
  <c r="Q3155" i="13"/>
  <c r="O3155" i="13"/>
  <c r="N3155" i="13"/>
  <c r="K3155" i="13"/>
  <c r="L3155" i="13" s="1"/>
  <c r="W3154" i="13"/>
  <c r="V3154" i="13"/>
  <c r="U3154" i="13"/>
  <c r="T3154" i="13"/>
  <c r="Q3154" i="13"/>
  <c r="N3154" i="13"/>
  <c r="O3154" i="13" s="1"/>
  <c r="K3154" i="13"/>
  <c r="L3154" i="13" s="1"/>
  <c r="W3153" i="13"/>
  <c r="V3153" i="13"/>
  <c r="U3153" i="13"/>
  <c r="T3153" i="13"/>
  <c r="Q3153" i="13"/>
  <c r="N3153" i="13"/>
  <c r="O3153" i="13" s="1"/>
  <c r="K3153" i="13"/>
  <c r="L3153" i="13" s="1"/>
  <c r="W3152" i="13"/>
  <c r="V3152" i="13"/>
  <c r="U3152" i="13"/>
  <c r="T3152" i="13"/>
  <c r="Q3152" i="13"/>
  <c r="N3152" i="13"/>
  <c r="O3152" i="13" s="1"/>
  <c r="K3152" i="13"/>
  <c r="L3152" i="13" s="1"/>
  <c r="W3151" i="13"/>
  <c r="V3151" i="13"/>
  <c r="U3151" i="13"/>
  <c r="T3151" i="13"/>
  <c r="Q3151" i="13"/>
  <c r="N3151" i="13"/>
  <c r="O3151" i="13" s="1"/>
  <c r="K3151" i="13"/>
  <c r="L3151" i="13" s="1"/>
  <c r="W3150" i="13"/>
  <c r="V3150" i="13"/>
  <c r="U3150" i="13"/>
  <c r="T3150" i="13"/>
  <c r="Q3150" i="13"/>
  <c r="N3150" i="13"/>
  <c r="O3150" i="13" s="1"/>
  <c r="K3150" i="13"/>
  <c r="L3150" i="13" s="1"/>
  <c r="W3149" i="13"/>
  <c r="V3149" i="13"/>
  <c r="U3149" i="13"/>
  <c r="T3149" i="13"/>
  <c r="Q3149" i="13"/>
  <c r="N3149" i="13"/>
  <c r="O3149" i="13" s="1"/>
  <c r="L3149" i="13"/>
  <c r="K3149" i="13"/>
  <c r="W3148" i="13"/>
  <c r="V3148" i="13"/>
  <c r="U3148" i="13"/>
  <c r="T3148" i="13"/>
  <c r="Q3148" i="13"/>
  <c r="N3148" i="13"/>
  <c r="O3148" i="13" s="1"/>
  <c r="K3148" i="13"/>
  <c r="L3148" i="13" s="1"/>
  <c r="W3147" i="13"/>
  <c r="V3147" i="13"/>
  <c r="U3147" i="13"/>
  <c r="T3147" i="13"/>
  <c r="Q3147" i="13"/>
  <c r="N3147" i="13"/>
  <c r="O3147" i="13" s="1"/>
  <c r="K3147" i="13"/>
  <c r="L3147" i="13" s="1"/>
  <c r="W3146" i="13"/>
  <c r="V3146" i="13"/>
  <c r="U3146" i="13"/>
  <c r="T3146" i="13"/>
  <c r="Q3146" i="13"/>
  <c r="N3146" i="13"/>
  <c r="O3146" i="13" s="1"/>
  <c r="K3146" i="13"/>
  <c r="L3146" i="13" s="1"/>
  <c r="W3145" i="13"/>
  <c r="V3145" i="13"/>
  <c r="U3145" i="13"/>
  <c r="T3145" i="13"/>
  <c r="Q3145" i="13"/>
  <c r="N3145" i="13"/>
  <c r="O3145" i="13" s="1"/>
  <c r="K3145" i="13"/>
  <c r="L3145" i="13" s="1"/>
  <c r="W3144" i="13"/>
  <c r="V3144" i="13"/>
  <c r="U3144" i="13"/>
  <c r="T3144" i="13"/>
  <c r="Q3144" i="13"/>
  <c r="N3144" i="13"/>
  <c r="O3144" i="13" s="1"/>
  <c r="K3144" i="13"/>
  <c r="L3144" i="13" s="1"/>
  <c r="W3143" i="13"/>
  <c r="V3143" i="13"/>
  <c r="U3143" i="13"/>
  <c r="T3143" i="13"/>
  <c r="Q3143" i="13"/>
  <c r="N3143" i="13"/>
  <c r="O3143" i="13" s="1"/>
  <c r="K3143" i="13"/>
  <c r="L3143" i="13" s="1"/>
  <c r="W3142" i="13"/>
  <c r="V3142" i="13"/>
  <c r="U3142" i="13"/>
  <c r="T3142" i="13"/>
  <c r="Q3142" i="13"/>
  <c r="N3142" i="13"/>
  <c r="O3142" i="13" s="1"/>
  <c r="K3142" i="13"/>
  <c r="L3142" i="13" s="1"/>
  <c r="W3141" i="13"/>
  <c r="V3141" i="13"/>
  <c r="U3141" i="13"/>
  <c r="T3141" i="13"/>
  <c r="Q3141" i="13"/>
  <c r="O3141" i="13"/>
  <c r="N3141" i="13"/>
  <c r="K3141" i="13"/>
  <c r="L3141" i="13" s="1"/>
  <c r="W3140" i="13"/>
  <c r="V3140" i="13"/>
  <c r="U3140" i="13"/>
  <c r="T3140" i="13"/>
  <c r="Q3140" i="13"/>
  <c r="N3140" i="13"/>
  <c r="O3140" i="13" s="1"/>
  <c r="K3140" i="13"/>
  <c r="L3140" i="13" s="1"/>
  <c r="W3139" i="13"/>
  <c r="V3139" i="13"/>
  <c r="U3139" i="13"/>
  <c r="T3139" i="13"/>
  <c r="Q3139" i="13"/>
  <c r="N3139" i="13"/>
  <c r="O3139" i="13" s="1"/>
  <c r="K3139" i="13"/>
  <c r="L3139" i="13" s="1"/>
  <c r="W3138" i="13"/>
  <c r="V3138" i="13"/>
  <c r="U3138" i="13"/>
  <c r="T3138" i="13"/>
  <c r="Q3138" i="13"/>
  <c r="N3138" i="13"/>
  <c r="O3138" i="13" s="1"/>
  <c r="K3138" i="13"/>
  <c r="L3138" i="13" s="1"/>
  <c r="W3137" i="13"/>
  <c r="V3137" i="13"/>
  <c r="U3137" i="13"/>
  <c r="T3137" i="13"/>
  <c r="Q3137" i="13"/>
  <c r="N3137" i="13"/>
  <c r="O3137" i="13" s="1"/>
  <c r="K3137" i="13"/>
  <c r="L3137" i="13" s="1"/>
  <c r="W3136" i="13"/>
  <c r="V3136" i="13"/>
  <c r="U3136" i="13"/>
  <c r="T3136" i="13"/>
  <c r="Q3136" i="13"/>
  <c r="N3136" i="13"/>
  <c r="O3136" i="13" s="1"/>
  <c r="K3136" i="13"/>
  <c r="L3136" i="13" s="1"/>
  <c r="W3135" i="13"/>
  <c r="V3135" i="13"/>
  <c r="U3135" i="13"/>
  <c r="T3135" i="13"/>
  <c r="Q3135" i="13"/>
  <c r="O3135" i="13"/>
  <c r="N3135" i="13"/>
  <c r="K3135" i="13"/>
  <c r="L3135" i="13" s="1"/>
  <c r="W3134" i="13"/>
  <c r="V3134" i="13"/>
  <c r="U3134" i="13"/>
  <c r="T3134" i="13"/>
  <c r="Q3134" i="13"/>
  <c r="N3134" i="13"/>
  <c r="O3134" i="13" s="1"/>
  <c r="L3134" i="13"/>
  <c r="K3134" i="13"/>
  <c r="W3133" i="13"/>
  <c r="V3133" i="13"/>
  <c r="U3133" i="13"/>
  <c r="T3133" i="13"/>
  <c r="Q3133" i="13"/>
  <c r="N3133" i="13"/>
  <c r="O3133" i="13" s="1"/>
  <c r="K3133" i="13"/>
  <c r="L3133" i="13" s="1"/>
  <c r="W3132" i="13"/>
  <c r="V3132" i="13"/>
  <c r="U3132" i="13"/>
  <c r="T3132" i="13"/>
  <c r="Q3132" i="13"/>
  <c r="O3132" i="13"/>
  <c r="N3132" i="13"/>
  <c r="K3132" i="13"/>
  <c r="L3132" i="13" s="1"/>
  <c r="W3131" i="13"/>
  <c r="V3131" i="13"/>
  <c r="U3131" i="13"/>
  <c r="T3131" i="13"/>
  <c r="Q3131" i="13"/>
  <c r="N3131" i="13"/>
  <c r="O3131" i="13" s="1"/>
  <c r="K3131" i="13"/>
  <c r="L3131" i="13" s="1"/>
  <c r="W3130" i="13"/>
  <c r="V3130" i="13"/>
  <c r="U3130" i="13"/>
  <c r="T3130" i="13"/>
  <c r="Q3130" i="13"/>
  <c r="N3130" i="13"/>
  <c r="O3130" i="13" s="1"/>
  <c r="K3130" i="13"/>
  <c r="L3130" i="13" s="1"/>
  <c r="W3129" i="13"/>
  <c r="V3129" i="13"/>
  <c r="U3129" i="13"/>
  <c r="T3129" i="13"/>
  <c r="Q3129" i="13"/>
  <c r="N3129" i="13"/>
  <c r="O3129" i="13" s="1"/>
  <c r="K3129" i="13"/>
  <c r="L3129" i="13" s="1"/>
  <c r="W3128" i="13"/>
  <c r="V3128" i="13"/>
  <c r="U3128" i="13"/>
  <c r="T3128" i="13"/>
  <c r="Q3128" i="13"/>
  <c r="O3128" i="13"/>
  <c r="N3128" i="13"/>
  <c r="K3128" i="13"/>
  <c r="L3128" i="13" s="1"/>
  <c r="W3127" i="13"/>
  <c r="V3127" i="13"/>
  <c r="U3127" i="13"/>
  <c r="T3127" i="13"/>
  <c r="Q3127" i="13"/>
  <c r="N3127" i="13"/>
  <c r="O3127" i="13" s="1"/>
  <c r="K3127" i="13"/>
  <c r="L3127" i="13" s="1"/>
  <c r="W3126" i="13"/>
  <c r="V3126" i="13"/>
  <c r="U3126" i="13"/>
  <c r="T3126" i="13"/>
  <c r="Q3126" i="13"/>
  <c r="N3126" i="13"/>
  <c r="O3126" i="13" s="1"/>
  <c r="K3126" i="13"/>
  <c r="L3126" i="13" s="1"/>
  <c r="W3125" i="13"/>
  <c r="V3125" i="13"/>
  <c r="U3125" i="13"/>
  <c r="T3125" i="13"/>
  <c r="Q3125" i="13"/>
  <c r="N3125" i="13"/>
  <c r="O3125" i="13" s="1"/>
  <c r="L3125" i="13"/>
  <c r="K3125" i="13"/>
  <c r="W3124" i="13"/>
  <c r="V3124" i="13"/>
  <c r="U3124" i="13"/>
  <c r="T3124" i="13"/>
  <c r="Q3124" i="13"/>
  <c r="N3124" i="13"/>
  <c r="O3124" i="13" s="1"/>
  <c r="K3124" i="13"/>
  <c r="L3124" i="13" s="1"/>
  <c r="W3123" i="13"/>
  <c r="V3123" i="13"/>
  <c r="U3123" i="13"/>
  <c r="T3123" i="13"/>
  <c r="Q3123" i="13"/>
  <c r="N3123" i="13"/>
  <c r="O3123" i="13" s="1"/>
  <c r="K3123" i="13"/>
  <c r="L3123" i="13" s="1"/>
  <c r="W3122" i="13"/>
  <c r="V3122" i="13"/>
  <c r="U3122" i="13"/>
  <c r="T3122" i="13"/>
  <c r="Q3122" i="13"/>
  <c r="N3122" i="13"/>
  <c r="O3122" i="13" s="1"/>
  <c r="K3122" i="13"/>
  <c r="L3122" i="13" s="1"/>
  <c r="W3121" i="13"/>
  <c r="V3121" i="13"/>
  <c r="U3121" i="13"/>
  <c r="T3121" i="13"/>
  <c r="Q3121" i="13"/>
  <c r="N3121" i="13"/>
  <c r="O3121" i="13" s="1"/>
  <c r="K3121" i="13"/>
  <c r="L3121" i="13" s="1"/>
  <c r="W3120" i="13"/>
  <c r="V3120" i="13"/>
  <c r="U3120" i="13"/>
  <c r="T3120" i="13"/>
  <c r="Q3120" i="13"/>
  <c r="N3120" i="13"/>
  <c r="O3120" i="13" s="1"/>
  <c r="K3120" i="13"/>
  <c r="L3120" i="13" s="1"/>
  <c r="W3119" i="13"/>
  <c r="V3119" i="13"/>
  <c r="U3119" i="13"/>
  <c r="T3119" i="13"/>
  <c r="Q3119" i="13"/>
  <c r="N3119" i="13"/>
  <c r="O3119" i="13" s="1"/>
  <c r="K3119" i="13"/>
  <c r="L3119" i="13" s="1"/>
  <c r="W3118" i="13"/>
  <c r="V3118" i="13"/>
  <c r="U3118" i="13"/>
  <c r="T3118" i="13"/>
  <c r="Q3118" i="13"/>
  <c r="N3118" i="13"/>
  <c r="O3118" i="13" s="1"/>
  <c r="K3118" i="13"/>
  <c r="L3118" i="13" s="1"/>
  <c r="W3117" i="13"/>
  <c r="V3117" i="13"/>
  <c r="U3117" i="13"/>
  <c r="T3117" i="13"/>
  <c r="Q3117" i="13"/>
  <c r="N3117" i="13"/>
  <c r="O3117" i="13" s="1"/>
  <c r="K3117" i="13"/>
  <c r="L3117" i="13" s="1"/>
  <c r="W3116" i="13"/>
  <c r="V3116" i="13"/>
  <c r="U3116" i="13"/>
  <c r="T3116" i="13"/>
  <c r="Q3116" i="13"/>
  <c r="N3116" i="13"/>
  <c r="O3116" i="13" s="1"/>
  <c r="K3116" i="13"/>
  <c r="L3116" i="13" s="1"/>
  <c r="W3115" i="13"/>
  <c r="V3115" i="13"/>
  <c r="U3115" i="13"/>
  <c r="T3115" i="13"/>
  <c r="Q3115" i="13"/>
  <c r="N3115" i="13"/>
  <c r="O3115" i="13" s="1"/>
  <c r="K3115" i="13"/>
  <c r="L3115" i="13" s="1"/>
  <c r="W3114" i="13"/>
  <c r="V3114" i="13"/>
  <c r="U3114" i="13"/>
  <c r="T3114" i="13"/>
  <c r="Q3114" i="13"/>
  <c r="N3114" i="13"/>
  <c r="O3114" i="13" s="1"/>
  <c r="K3114" i="13"/>
  <c r="L3114" i="13" s="1"/>
  <c r="W3113" i="13"/>
  <c r="V3113" i="13"/>
  <c r="U3113" i="13"/>
  <c r="T3113" i="13"/>
  <c r="Q3113" i="13"/>
  <c r="N3113" i="13"/>
  <c r="O3113" i="13" s="1"/>
  <c r="K3113" i="13"/>
  <c r="L3113" i="13" s="1"/>
  <c r="W3112" i="13"/>
  <c r="V3112" i="13"/>
  <c r="U3112" i="13"/>
  <c r="T3112" i="13"/>
  <c r="Q3112" i="13"/>
  <c r="N3112" i="13"/>
  <c r="O3112" i="13" s="1"/>
  <c r="K3112" i="13"/>
  <c r="L3112" i="13" s="1"/>
  <c r="W3111" i="13"/>
  <c r="V3111" i="13"/>
  <c r="U3111" i="13"/>
  <c r="T3111" i="13"/>
  <c r="Q3111" i="13"/>
  <c r="N3111" i="13"/>
  <c r="O3111" i="13" s="1"/>
  <c r="K3111" i="13"/>
  <c r="L3111" i="13" s="1"/>
  <c r="W3110" i="13"/>
  <c r="V3110" i="13"/>
  <c r="U3110" i="13"/>
  <c r="T3110" i="13"/>
  <c r="Q3110" i="13"/>
  <c r="N3110" i="13"/>
  <c r="O3110" i="13" s="1"/>
  <c r="K3110" i="13"/>
  <c r="L3110" i="13" s="1"/>
  <c r="W3109" i="13"/>
  <c r="V3109" i="13"/>
  <c r="U3109" i="13"/>
  <c r="T3109" i="13"/>
  <c r="Q3109" i="13"/>
  <c r="N3109" i="13"/>
  <c r="O3109" i="13" s="1"/>
  <c r="K3109" i="13"/>
  <c r="L3109" i="13" s="1"/>
  <c r="W3108" i="13"/>
  <c r="V3108" i="13"/>
  <c r="U3108" i="13"/>
  <c r="T3108" i="13"/>
  <c r="Q3108" i="13"/>
  <c r="N3108" i="13"/>
  <c r="O3108" i="13" s="1"/>
  <c r="K3108" i="13"/>
  <c r="L3108" i="13" s="1"/>
  <c r="W3107" i="13"/>
  <c r="V3107" i="13"/>
  <c r="U3107" i="13"/>
  <c r="T3107" i="13"/>
  <c r="Q3107" i="13"/>
  <c r="N3107" i="13"/>
  <c r="O3107" i="13" s="1"/>
  <c r="K3107" i="13"/>
  <c r="L3107" i="13" s="1"/>
  <c r="W3106" i="13"/>
  <c r="V3106" i="13"/>
  <c r="U3106" i="13"/>
  <c r="T3106" i="13"/>
  <c r="Q3106" i="13"/>
  <c r="N3106" i="13"/>
  <c r="O3106" i="13" s="1"/>
  <c r="K3106" i="13"/>
  <c r="L3106" i="13" s="1"/>
  <c r="W3105" i="13"/>
  <c r="V3105" i="13"/>
  <c r="U3105" i="13"/>
  <c r="T3105" i="13"/>
  <c r="Q3105" i="13"/>
  <c r="N3105" i="13"/>
  <c r="O3105" i="13" s="1"/>
  <c r="K3105" i="13"/>
  <c r="L3105" i="13" s="1"/>
  <c r="W3104" i="13"/>
  <c r="V3104" i="13"/>
  <c r="U3104" i="13"/>
  <c r="T3104" i="13"/>
  <c r="Q3104" i="13"/>
  <c r="O3104" i="13"/>
  <c r="N3104" i="13"/>
  <c r="L3104" i="13"/>
  <c r="K3104" i="13"/>
  <c r="W3103" i="13"/>
  <c r="V3103" i="13"/>
  <c r="U3103" i="13"/>
  <c r="T3103" i="13"/>
  <c r="Q3103" i="13"/>
  <c r="N3103" i="13"/>
  <c r="O3103" i="13" s="1"/>
  <c r="K3103" i="13"/>
  <c r="L3103" i="13" s="1"/>
  <c r="W3102" i="13"/>
  <c r="V3102" i="13"/>
  <c r="U3102" i="13"/>
  <c r="T3102" i="13"/>
  <c r="Q3102" i="13"/>
  <c r="N3102" i="13"/>
  <c r="O3102" i="13" s="1"/>
  <c r="K3102" i="13"/>
  <c r="L3102" i="13" s="1"/>
  <c r="W3101" i="13"/>
  <c r="V3101" i="13"/>
  <c r="U3101" i="13"/>
  <c r="T3101" i="13"/>
  <c r="Q3101" i="13"/>
  <c r="N3101" i="13"/>
  <c r="O3101" i="13" s="1"/>
  <c r="K3101" i="13"/>
  <c r="L3101" i="13" s="1"/>
  <c r="W3100" i="13"/>
  <c r="V3100" i="13"/>
  <c r="U3100" i="13"/>
  <c r="T3100" i="13"/>
  <c r="Q3100" i="13"/>
  <c r="N3100" i="13"/>
  <c r="O3100" i="13" s="1"/>
  <c r="K3100" i="13"/>
  <c r="L3100" i="13" s="1"/>
  <c r="W3099" i="13"/>
  <c r="V3099" i="13"/>
  <c r="U3099" i="13"/>
  <c r="T3099" i="13"/>
  <c r="Q3099" i="13"/>
  <c r="N3099" i="13"/>
  <c r="O3099" i="13" s="1"/>
  <c r="K3099" i="13"/>
  <c r="L3099" i="13" s="1"/>
  <c r="W3098" i="13"/>
  <c r="V3098" i="13"/>
  <c r="U3098" i="13"/>
  <c r="T3098" i="13"/>
  <c r="Q3098" i="13"/>
  <c r="N3098" i="13"/>
  <c r="O3098" i="13" s="1"/>
  <c r="K3098" i="13"/>
  <c r="L3098" i="13" s="1"/>
  <c r="W3097" i="13"/>
  <c r="V3097" i="13"/>
  <c r="U3097" i="13"/>
  <c r="T3097" i="13"/>
  <c r="Q3097" i="13"/>
  <c r="N3097" i="13"/>
  <c r="O3097" i="13" s="1"/>
  <c r="K3097" i="13"/>
  <c r="L3097" i="13" s="1"/>
  <c r="W3096" i="13"/>
  <c r="V3096" i="13"/>
  <c r="U3096" i="13"/>
  <c r="T3096" i="13"/>
  <c r="Q3096" i="13"/>
  <c r="N3096" i="13"/>
  <c r="O3096" i="13" s="1"/>
  <c r="K3096" i="13"/>
  <c r="L3096" i="13" s="1"/>
  <c r="W3095" i="13"/>
  <c r="V3095" i="13"/>
  <c r="U3095" i="13"/>
  <c r="T3095" i="13"/>
  <c r="Q3095" i="13"/>
  <c r="N3095" i="13"/>
  <c r="O3095" i="13" s="1"/>
  <c r="K3095" i="13"/>
  <c r="L3095" i="13" s="1"/>
  <c r="W3094" i="13"/>
  <c r="V3094" i="13"/>
  <c r="U3094" i="13"/>
  <c r="T3094" i="13"/>
  <c r="Q3094" i="13"/>
  <c r="O3094" i="13"/>
  <c r="N3094" i="13"/>
  <c r="K3094" i="13"/>
  <c r="L3094" i="13" s="1"/>
  <c r="W3093" i="13"/>
  <c r="V3093" i="13"/>
  <c r="U3093" i="13"/>
  <c r="T3093" i="13"/>
  <c r="Q3093" i="13"/>
  <c r="N3093" i="13"/>
  <c r="O3093" i="13" s="1"/>
  <c r="K3093" i="13"/>
  <c r="L3093" i="13" s="1"/>
  <c r="W3092" i="13"/>
  <c r="V3092" i="13"/>
  <c r="U3092" i="13"/>
  <c r="T3092" i="13"/>
  <c r="Q3092" i="13"/>
  <c r="N3092" i="13"/>
  <c r="O3092" i="13" s="1"/>
  <c r="K3092" i="13"/>
  <c r="L3092" i="13" s="1"/>
  <c r="W3091" i="13"/>
  <c r="V3091" i="13"/>
  <c r="U3091" i="13"/>
  <c r="T3091" i="13"/>
  <c r="Q3091" i="13"/>
  <c r="N3091" i="13"/>
  <c r="O3091" i="13" s="1"/>
  <c r="K3091" i="13"/>
  <c r="L3091" i="13" s="1"/>
  <c r="W3090" i="13"/>
  <c r="V3090" i="13"/>
  <c r="U3090" i="13"/>
  <c r="T3090" i="13"/>
  <c r="Q3090" i="13"/>
  <c r="O3090" i="13"/>
  <c r="N3090" i="13"/>
  <c r="K3090" i="13"/>
  <c r="L3090" i="13" s="1"/>
  <c r="W3089" i="13"/>
  <c r="V3089" i="13"/>
  <c r="U3089" i="13"/>
  <c r="T3089" i="13"/>
  <c r="Q3089" i="13"/>
  <c r="N3089" i="13"/>
  <c r="O3089" i="13" s="1"/>
  <c r="K3089" i="13"/>
  <c r="L3089" i="13" s="1"/>
  <c r="W3088" i="13"/>
  <c r="V3088" i="13"/>
  <c r="U3088" i="13"/>
  <c r="T3088" i="13"/>
  <c r="Q3088" i="13"/>
  <c r="N3088" i="13"/>
  <c r="O3088" i="13" s="1"/>
  <c r="K3088" i="13"/>
  <c r="L3088" i="13" s="1"/>
  <c r="W3087" i="13"/>
  <c r="V3087" i="13"/>
  <c r="U3087" i="13"/>
  <c r="T3087" i="13"/>
  <c r="Q3087" i="13"/>
  <c r="N3087" i="13"/>
  <c r="O3087" i="13" s="1"/>
  <c r="K3087" i="13"/>
  <c r="L3087" i="13" s="1"/>
  <c r="W3086" i="13"/>
  <c r="V3086" i="13"/>
  <c r="U3086" i="13"/>
  <c r="T3086" i="13"/>
  <c r="Q3086" i="13"/>
  <c r="N3086" i="13"/>
  <c r="O3086" i="13" s="1"/>
  <c r="K3086" i="13"/>
  <c r="L3086" i="13" s="1"/>
  <c r="W3085" i="13"/>
  <c r="V3085" i="13"/>
  <c r="U3085" i="13"/>
  <c r="T3085" i="13"/>
  <c r="Q3085" i="13"/>
  <c r="N3085" i="13"/>
  <c r="O3085" i="13" s="1"/>
  <c r="K3085" i="13"/>
  <c r="L3085" i="13" s="1"/>
  <c r="W3084" i="13"/>
  <c r="V3084" i="13"/>
  <c r="U3084" i="13"/>
  <c r="T3084" i="13"/>
  <c r="Q3084" i="13"/>
  <c r="N3084" i="13"/>
  <c r="O3084" i="13" s="1"/>
  <c r="K3084" i="13"/>
  <c r="L3084" i="13" s="1"/>
  <c r="W3083" i="13"/>
  <c r="V3083" i="13"/>
  <c r="U3083" i="13"/>
  <c r="T3083" i="13"/>
  <c r="Q3083" i="13"/>
  <c r="N3083" i="13"/>
  <c r="O3083" i="13" s="1"/>
  <c r="K3083" i="13"/>
  <c r="L3083" i="13" s="1"/>
  <c r="W3082" i="13"/>
  <c r="V3082" i="13"/>
  <c r="U3082" i="13"/>
  <c r="T3082" i="13"/>
  <c r="Q3082" i="13"/>
  <c r="N3082" i="13"/>
  <c r="O3082" i="13" s="1"/>
  <c r="K3082" i="13"/>
  <c r="L3082" i="13" s="1"/>
  <c r="W3081" i="13"/>
  <c r="V3081" i="13"/>
  <c r="U3081" i="13"/>
  <c r="T3081" i="13"/>
  <c r="Q3081" i="13"/>
  <c r="N3081" i="13"/>
  <c r="O3081" i="13" s="1"/>
  <c r="K3081" i="13"/>
  <c r="L3081" i="13" s="1"/>
  <c r="W3080" i="13"/>
  <c r="V3080" i="13"/>
  <c r="U3080" i="13"/>
  <c r="T3080" i="13"/>
  <c r="Q3080" i="13"/>
  <c r="N3080" i="13"/>
  <c r="O3080" i="13" s="1"/>
  <c r="K3080" i="13"/>
  <c r="L3080" i="13" s="1"/>
  <c r="W3079" i="13"/>
  <c r="V3079" i="13"/>
  <c r="U3079" i="13"/>
  <c r="T3079" i="13"/>
  <c r="Q3079" i="13"/>
  <c r="N3079" i="13"/>
  <c r="O3079" i="13" s="1"/>
  <c r="K3079" i="13"/>
  <c r="L3079" i="13" s="1"/>
  <c r="W3078" i="13"/>
  <c r="V3078" i="13"/>
  <c r="U3078" i="13"/>
  <c r="T3078" i="13"/>
  <c r="Q3078" i="13"/>
  <c r="N3078" i="13"/>
  <c r="O3078" i="13" s="1"/>
  <c r="K3078" i="13"/>
  <c r="L3078" i="13" s="1"/>
  <c r="W3077" i="13"/>
  <c r="V3077" i="13"/>
  <c r="U3077" i="13"/>
  <c r="T3077" i="13"/>
  <c r="Q3077" i="13"/>
  <c r="N3077" i="13"/>
  <c r="O3077" i="13" s="1"/>
  <c r="K3077" i="13"/>
  <c r="L3077" i="13" s="1"/>
  <c r="W3076" i="13"/>
  <c r="V3076" i="13"/>
  <c r="U3076" i="13"/>
  <c r="T3076" i="13"/>
  <c r="Q3076" i="13"/>
  <c r="N3076" i="13"/>
  <c r="O3076" i="13" s="1"/>
  <c r="K3076" i="13"/>
  <c r="L3076" i="13" s="1"/>
  <c r="W3075" i="13"/>
  <c r="V3075" i="13"/>
  <c r="U3075" i="13"/>
  <c r="T3075" i="13"/>
  <c r="Q3075" i="13"/>
  <c r="N3075" i="13"/>
  <c r="O3075" i="13" s="1"/>
  <c r="K3075" i="13"/>
  <c r="L3075" i="13" s="1"/>
  <c r="W3074" i="13"/>
  <c r="V3074" i="13"/>
  <c r="U3074" i="13"/>
  <c r="T3074" i="13"/>
  <c r="Q3074" i="13"/>
  <c r="N3074" i="13"/>
  <c r="O3074" i="13" s="1"/>
  <c r="K3074" i="13"/>
  <c r="L3074" i="13" s="1"/>
  <c r="W3073" i="13"/>
  <c r="V3073" i="13"/>
  <c r="U3073" i="13"/>
  <c r="T3073" i="13"/>
  <c r="Q3073" i="13"/>
  <c r="N3073" i="13"/>
  <c r="O3073" i="13" s="1"/>
  <c r="K3073" i="13"/>
  <c r="L3073" i="13" s="1"/>
  <c r="W3072" i="13"/>
  <c r="V3072" i="13"/>
  <c r="U3072" i="13"/>
  <c r="T3072" i="13"/>
  <c r="Q3072" i="13"/>
  <c r="N3072" i="13"/>
  <c r="O3072" i="13" s="1"/>
  <c r="K3072" i="13"/>
  <c r="L3072" i="13" s="1"/>
  <c r="W3071" i="13"/>
  <c r="V3071" i="13"/>
  <c r="U3071" i="13"/>
  <c r="T3071" i="13"/>
  <c r="Q3071" i="13"/>
  <c r="N3071" i="13"/>
  <c r="O3071" i="13" s="1"/>
  <c r="K3071" i="13"/>
  <c r="L3071" i="13" s="1"/>
  <c r="W3070" i="13"/>
  <c r="V3070" i="13"/>
  <c r="U3070" i="13"/>
  <c r="T3070" i="13"/>
  <c r="Q3070" i="13"/>
  <c r="N3070" i="13"/>
  <c r="O3070" i="13" s="1"/>
  <c r="K3070" i="13"/>
  <c r="L3070" i="13" s="1"/>
  <c r="W3069" i="13"/>
  <c r="V3069" i="13"/>
  <c r="U3069" i="13"/>
  <c r="T3069" i="13"/>
  <c r="Q3069" i="13"/>
  <c r="N3069" i="13"/>
  <c r="O3069" i="13" s="1"/>
  <c r="K3069" i="13"/>
  <c r="L3069" i="13" s="1"/>
  <c r="W3068" i="13"/>
  <c r="V3068" i="13"/>
  <c r="U3068" i="13"/>
  <c r="T3068" i="13"/>
  <c r="Q3068" i="13"/>
  <c r="N3068" i="13"/>
  <c r="O3068" i="13" s="1"/>
  <c r="K3068" i="13"/>
  <c r="L3068" i="13" s="1"/>
  <c r="W3067" i="13"/>
  <c r="V3067" i="13"/>
  <c r="U3067" i="13"/>
  <c r="T3067" i="13"/>
  <c r="Q3067" i="13"/>
  <c r="N3067" i="13"/>
  <c r="O3067" i="13" s="1"/>
  <c r="L3067" i="13"/>
  <c r="K3067" i="13"/>
  <c r="W3066" i="13"/>
  <c r="V3066" i="13"/>
  <c r="U3066" i="13"/>
  <c r="T3066" i="13"/>
  <c r="Q3066" i="13"/>
  <c r="N3066" i="13"/>
  <c r="O3066" i="13" s="1"/>
  <c r="K3066" i="13"/>
  <c r="L3066" i="13" s="1"/>
  <c r="W3065" i="13"/>
  <c r="V3065" i="13"/>
  <c r="U3065" i="13"/>
  <c r="T3065" i="13"/>
  <c r="Q3065" i="13"/>
  <c r="N3065" i="13"/>
  <c r="O3065" i="13" s="1"/>
  <c r="K3065" i="13"/>
  <c r="L3065" i="13" s="1"/>
  <c r="W3064" i="13"/>
  <c r="V3064" i="13"/>
  <c r="U3064" i="13"/>
  <c r="T3064" i="13"/>
  <c r="Q3064" i="13"/>
  <c r="N3064" i="13"/>
  <c r="O3064" i="13" s="1"/>
  <c r="K3064" i="13"/>
  <c r="L3064" i="13" s="1"/>
  <c r="W3063" i="13"/>
  <c r="V3063" i="13"/>
  <c r="U3063" i="13"/>
  <c r="T3063" i="13"/>
  <c r="Q3063" i="13"/>
  <c r="N3063" i="13"/>
  <c r="O3063" i="13" s="1"/>
  <c r="K3063" i="13"/>
  <c r="L3063" i="13" s="1"/>
  <c r="W3062" i="13"/>
  <c r="V3062" i="13"/>
  <c r="U3062" i="13"/>
  <c r="T3062" i="13"/>
  <c r="Q3062" i="13"/>
  <c r="N3062" i="13"/>
  <c r="O3062" i="13" s="1"/>
  <c r="K3062" i="13"/>
  <c r="L3062" i="13" s="1"/>
  <c r="W3061" i="13"/>
  <c r="V3061" i="13"/>
  <c r="U3061" i="13"/>
  <c r="T3061" i="13"/>
  <c r="Q3061" i="13"/>
  <c r="N3061" i="13"/>
  <c r="O3061" i="13" s="1"/>
  <c r="K3061" i="13"/>
  <c r="L3061" i="13" s="1"/>
  <c r="W3060" i="13"/>
  <c r="V3060" i="13"/>
  <c r="U3060" i="13"/>
  <c r="T3060" i="13"/>
  <c r="Q3060" i="13"/>
  <c r="N3060" i="13"/>
  <c r="O3060" i="13" s="1"/>
  <c r="K3060" i="13"/>
  <c r="L3060" i="13" s="1"/>
  <c r="W3059" i="13"/>
  <c r="V3059" i="13"/>
  <c r="U3059" i="13"/>
  <c r="T3059" i="13"/>
  <c r="Q3059" i="13"/>
  <c r="N3059" i="13"/>
  <c r="O3059" i="13" s="1"/>
  <c r="K3059" i="13"/>
  <c r="L3059" i="13" s="1"/>
  <c r="W3058" i="13"/>
  <c r="V3058" i="13"/>
  <c r="U3058" i="13"/>
  <c r="T3058" i="13"/>
  <c r="Q3058" i="13"/>
  <c r="N3058" i="13"/>
  <c r="O3058" i="13" s="1"/>
  <c r="K3058" i="13"/>
  <c r="L3058" i="13" s="1"/>
  <c r="W3057" i="13"/>
  <c r="V3057" i="13"/>
  <c r="U3057" i="13"/>
  <c r="T3057" i="13"/>
  <c r="Q3057" i="13"/>
  <c r="O3057" i="13"/>
  <c r="N3057" i="13"/>
  <c r="K3057" i="13"/>
  <c r="L3057" i="13" s="1"/>
  <c r="W3056" i="13"/>
  <c r="V3056" i="13"/>
  <c r="U3056" i="13"/>
  <c r="T3056" i="13"/>
  <c r="Q3056" i="13"/>
  <c r="N3056" i="13"/>
  <c r="O3056" i="13" s="1"/>
  <c r="K3056" i="13"/>
  <c r="L3056" i="13" s="1"/>
  <c r="W3055" i="13"/>
  <c r="V3055" i="13"/>
  <c r="U3055" i="13"/>
  <c r="T3055" i="13"/>
  <c r="Q3055" i="13"/>
  <c r="N3055" i="13"/>
  <c r="O3055" i="13" s="1"/>
  <c r="K3055" i="13"/>
  <c r="L3055" i="13" s="1"/>
  <c r="W3054" i="13"/>
  <c r="V3054" i="13"/>
  <c r="U3054" i="13"/>
  <c r="T3054" i="13"/>
  <c r="Q3054" i="13"/>
  <c r="N3054" i="13"/>
  <c r="O3054" i="13" s="1"/>
  <c r="K3054" i="13"/>
  <c r="L3054" i="13" s="1"/>
  <c r="W3053" i="13"/>
  <c r="V3053" i="13"/>
  <c r="U3053" i="13"/>
  <c r="T3053" i="13"/>
  <c r="Q3053" i="13"/>
  <c r="N3053" i="13"/>
  <c r="O3053" i="13" s="1"/>
  <c r="K3053" i="13"/>
  <c r="L3053" i="13" s="1"/>
  <c r="W3052" i="13"/>
  <c r="V3052" i="13"/>
  <c r="U3052" i="13"/>
  <c r="T3052" i="13"/>
  <c r="Q3052" i="13"/>
  <c r="N3052" i="13"/>
  <c r="O3052" i="13" s="1"/>
  <c r="K3052" i="13"/>
  <c r="L3052" i="13" s="1"/>
  <c r="W3051" i="13"/>
  <c r="V3051" i="13"/>
  <c r="U3051" i="13"/>
  <c r="T3051" i="13"/>
  <c r="Q3051" i="13"/>
  <c r="N3051" i="13"/>
  <c r="O3051" i="13" s="1"/>
  <c r="K3051" i="13"/>
  <c r="L3051" i="13" s="1"/>
  <c r="W3050" i="13"/>
  <c r="V3050" i="13"/>
  <c r="U3050" i="13"/>
  <c r="T3050" i="13"/>
  <c r="Q3050" i="13"/>
  <c r="O3050" i="13"/>
  <c r="N3050" i="13"/>
  <c r="K3050" i="13"/>
  <c r="L3050" i="13" s="1"/>
  <c r="W3049" i="13"/>
  <c r="V3049" i="13"/>
  <c r="U3049" i="13"/>
  <c r="T3049" i="13"/>
  <c r="Q3049" i="13"/>
  <c r="N3049" i="13"/>
  <c r="O3049" i="13" s="1"/>
  <c r="K3049" i="13"/>
  <c r="L3049" i="13" s="1"/>
  <c r="W3048" i="13"/>
  <c r="V3048" i="13"/>
  <c r="U3048" i="13"/>
  <c r="T3048" i="13"/>
  <c r="Q3048" i="13"/>
  <c r="N3048" i="13"/>
  <c r="O3048" i="13" s="1"/>
  <c r="K3048" i="13"/>
  <c r="L3048" i="13" s="1"/>
  <c r="W3047" i="13"/>
  <c r="V3047" i="13"/>
  <c r="U3047" i="13"/>
  <c r="T3047" i="13"/>
  <c r="Q3047" i="13"/>
  <c r="N3047" i="13"/>
  <c r="O3047" i="13" s="1"/>
  <c r="K3047" i="13"/>
  <c r="L3047" i="13" s="1"/>
  <c r="W3046" i="13"/>
  <c r="V3046" i="13"/>
  <c r="U3046" i="13"/>
  <c r="T3046" i="13"/>
  <c r="Q3046" i="13"/>
  <c r="N3046" i="13"/>
  <c r="O3046" i="13" s="1"/>
  <c r="K3046" i="13"/>
  <c r="L3046" i="13" s="1"/>
  <c r="W3045" i="13"/>
  <c r="V3045" i="13"/>
  <c r="U3045" i="13"/>
  <c r="T3045" i="13"/>
  <c r="Q3045" i="13"/>
  <c r="N3045" i="13"/>
  <c r="O3045" i="13" s="1"/>
  <c r="K3045" i="13"/>
  <c r="L3045" i="13" s="1"/>
  <c r="W3044" i="13"/>
  <c r="V3044" i="13"/>
  <c r="U3044" i="13"/>
  <c r="T3044" i="13"/>
  <c r="Q3044" i="13"/>
  <c r="N3044" i="13"/>
  <c r="O3044" i="13" s="1"/>
  <c r="K3044" i="13"/>
  <c r="L3044" i="13" s="1"/>
  <c r="W3043" i="13"/>
  <c r="V3043" i="13"/>
  <c r="U3043" i="13"/>
  <c r="T3043" i="13"/>
  <c r="Q3043" i="13"/>
  <c r="N3043" i="13"/>
  <c r="O3043" i="13" s="1"/>
  <c r="K3043" i="13"/>
  <c r="L3043" i="13" s="1"/>
  <c r="W3042" i="13"/>
  <c r="V3042" i="13"/>
  <c r="U3042" i="13"/>
  <c r="T3042" i="13"/>
  <c r="Q3042" i="13"/>
  <c r="N3042" i="13"/>
  <c r="O3042" i="13" s="1"/>
  <c r="K3042" i="13"/>
  <c r="L3042" i="13" s="1"/>
  <c r="W3041" i="13"/>
  <c r="V3041" i="13"/>
  <c r="U3041" i="13"/>
  <c r="T3041" i="13"/>
  <c r="Q3041" i="13"/>
  <c r="N3041" i="13"/>
  <c r="O3041" i="13" s="1"/>
  <c r="K3041" i="13"/>
  <c r="L3041" i="13" s="1"/>
  <c r="W3040" i="13"/>
  <c r="V3040" i="13"/>
  <c r="U3040" i="13"/>
  <c r="T3040" i="13"/>
  <c r="Q3040" i="13"/>
  <c r="N3040" i="13"/>
  <c r="O3040" i="13" s="1"/>
  <c r="K3040" i="13"/>
  <c r="L3040" i="13" s="1"/>
  <c r="W3039" i="13"/>
  <c r="V3039" i="13"/>
  <c r="U3039" i="13"/>
  <c r="T3039" i="13"/>
  <c r="Q3039" i="13"/>
  <c r="N3039" i="13"/>
  <c r="O3039" i="13" s="1"/>
  <c r="K3039" i="13"/>
  <c r="L3039" i="13" s="1"/>
  <c r="W3038" i="13"/>
  <c r="V3038" i="13"/>
  <c r="U3038" i="13"/>
  <c r="T3038" i="13"/>
  <c r="Q3038" i="13"/>
  <c r="N3038" i="13"/>
  <c r="O3038" i="13" s="1"/>
  <c r="K3038" i="13"/>
  <c r="L3038" i="13" s="1"/>
  <c r="W3037" i="13"/>
  <c r="V3037" i="13"/>
  <c r="U3037" i="13"/>
  <c r="T3037" i="13"/>
  <c r="Q3037" i="13"/>
  <c r="N3037" i="13"/>
  <c r="O3037" i="13" s="1"/>
  <c r="K3037" i="13"/>
  <c r="L3037" i="13" s="1"/>
  <c r="W3036" i="13"/>
  <c r="V3036" i="13"/>
  <c r="U3036" i="13"/>
  <c r="T3036" i="13"/>
  <c r="Q3036" i="13"/>
  <c r="N3036" i="13"/>
  <c r="O3036" i="13" s="1"/>
  <c r="K3036" i="13"/>
  <c r="L3036" i="13" s="1"/>
  <c r="W3035" i="13"/>
  <c r="V3035" i="13"/>
  <c r="U3035" i="13"/>
  <c r="T3035" i="13"/>
  <c r="Q3035" i="13"/>
  <c r="N3035" i="13"/>
  <c r="O3035" i="13" s="1"/>
  <c r="K3035" i="13"/>
  <c r="L3035" i="13" s="1"/>
  <c r="W3034" i="13"/>
  <c r="V3034" i="13"/>
  <c r="U3034" i="13"/>
  <c r="T3034" i="13"/>
  <c r="Q3034" i="13"/>
  <c r="N3034" i="13"/>
  <c r="O3034" i="13" s="1"/>
  <c r="K3034" i="13"/>
  <c r="L3034" i="13" s="1"/>
  <c r="W3033" i="13"/>
  <c r="V3033" i="13"/>
  <c r="U3033" i="13"/>
  <c r="T3033" i="13"/>
  <c r="Q3033" i="13"/>
  <c r="N3033" i="13"/>
  <c r="O3033" i="13" s="1"/>
  <c r="K3033" i="13"/>
  <c r="L3033" i="13" s="1"/>
  <c r="W3032" i="13"/>
  <c r="V3032" i="13"/>
  <c r="U3032" i="13"/>
  <c r="T3032" i="13"/>
  <c r="Q3032" i="13"/>
  <c r="O3032" i="13"/>
  <c r="N3032" i="13"/>
  <c r="L3032" i="13"/>
  <c r="K3032" i="13"/>
  <c r="W3031" i="13"/>
  <c r="V3031" i="13"/>
  <c r="U3031" i="13"/>
  <c r="T3031" i="13"/>
  <c r="Q3031" i="13"/>
  <c r="N3031" i="13"/>
  <c r="O3031" i="13" s="1"/>
  <c r="K3031" i="13"/>
  <c r="L3031" i="13" s="1"/>
  <c r="W3030" i="13"/>
  <c r="V3030" i="13"/>
  <c r="U3030" i="13"/>
  <c r="T3030" i="13"/>
  <c r="Q3030" i="13"/>
  <c r="O3030" i="13"/>
  <c r="N3030" i="13"/>
  <c r="K3030" i="13"/>
  <c r="L3030" i="13" s="1"/>
  <c r="W3029" i="13"/>
  <c r="V3029" i="13"/>
  <c r="U3029" i="13"/>
  <c r="T3029" i="13"/>
  <c r="Q3029" i="13"/>
  <c r="N3029" i="13"/>
  <c r="O3029" i="13" s="1"/>
  <c r="K3029" i="13"/>
  <c r="L3029" i="13" s="1"/>
  <c r="W3028" i="13"/>
  <c r="V3028" i="13"/>
  <c r="U3028" i="13"/>
  <c r="T3028" i="13"/>
  <c r="Q3028" i="13"/>
  <c r="O3028" i="13"/>
  <c r="N3028" i="13"/>
  <c r="K3028" i="13"/>
  <c r="L3028" i="13" s="1"/>
  <c r="W3027" i="13"/>
  <c r="V3027" i="13"/>
  <c r="U3027" i="13"/>
  <c r="T3027" i="13"/>
  <c r="Q3027" i="13"/>
  <c r="N3027" i="13"/>
  <c r="O3027" i="13" s="1"/>
  <c r="K3027" i="13"/>
  <c r="L3027" i="13" s="1"/>
  <c r="W3026" i="13"/>
  <c r="V3026" i="13"/>
  <c r="U3026" i="13"/>
  <c r="T3026" i="13"/>
  <c r="Q3026" i="13"/>
  <c r="N3026" i="13"/>
  <c r="O3026" i="13" s="1"/>
  <c r="K3026" i="13"/>
  <c r="L3026" i="13" s="1"/>
  <c r="W3025" i="13"/>
  <c r="V3025" i="13"/>
  <c r="U3025" i="13"/>
  <c r="T3025" i="13"/>
  <c r="Q3025" i="13"/>
  <c r="N3025" i="13"/>
  <c r="O3025" i="13" s="1"/>
  <c r="K3025" i="13"/>
  <c r="L3025" i="13" s="1"/>
  <c r="W3024" i="13"/>
  <c r="V3024" i="13"/>
  <c r="U3024" i="13"/>
  <c r="T3024" i="13"/>
  <c r="Q3024" i="13"/>
  <c r="N3024" i="13"/>
  <c r="O3024" i="13" s="1"/>
  <c r="K3024" i="13"/>
  <c r="L3024" i="13" s="1"/>
  <c r="W3023" i="13"/>
  <c r="V3023" i="13"/>
  <c r="U3023" i="13"/>
  <c r="T3023" i="13"/>
  <c r="Q3023" i="13"/>
  <c r="N3023" i="13"/>
  <c r="O3023" i="13" s="1"/>
  <c r="K3023" i="13"/>
  <c r="L3023" i="13" s="1"/>
  <c r="W3022" i="13"/>
  <c r="V3022" i="13"/>
  <c r="U3022" i="13"/>
  <c r="T3022" i="13"/>
  <c r="Q3022" i="13"/>
  <c r="N3022" i="13"/>
  <c r="O3022" i="13" s="1"/>
  <c r="K3022" i="13"/>
  <c r="L3022" i="13" s="1"/>
  <c r="W3021" i="13"/>
  <c r="V3021" i="13"/>
  <c r="U3021" i="13"/>
  <c r="T3021" i="13"/>
  <c r="Q3021" i="13"/>
  <c r="N3021" i="13"/>
  <c r="O3021" i="13" s="1"/>
  <c r="K3021" i="13"/>
  <c r="L3021" i="13" s="1"/>
  <c r="W3020" i="13"/>
  <c r="V3020" i="13"/>
  <c r="U3020" i="13"/>
  <c r="T3020" i="13"/>
  <c r="Q3020" i="13"/>
  <c r="O3020" i="13"/>
  <c r="N3020" i="13"/>
  <c r="K3020" i="13"/>
  <c r="L3020" i="13" s="1"/>
  <c r="W3019" i="13"/>
  <c r="V3019" i="13"/>
  <c r="U3019" i="13"/>
  <c r="T3019" i="13"/>
  <c r="Q3019" i="13"/>
  <c r="N3019" i="13"/>
  <c r="O3019" i="13" s="1"/>
  <c r="K3019" i="13"/>
  <c r="L3019" i="13" s="1"/>
  <c r="W3018" i="13"/>
  <c r="V3018" i="13"/>
  <c r="U3018" i="13"/>
  <c r="T3018" i="13"/>
  <c r="Q3018" i="13"/>
  <c r="N3018" i="13"/>
  <c r="O3018" i="13" s="1"/>
  <c r="K3018" i="13"/>
  <c r="L3018" i="13" s="1"/>
  <c r="W3017" i="13"/>
  <c r="V3017" i="13"/>
  <c r="U3017" i="13"/>
  <c r="T3017" i="13"/>
  <c r="Q3017" i="13"/>
  <c r="N3017" i="13"/>
  <c r="O3017" i="13" s="1"/>
  <c r="K3017" i="13"/>
  <c r="L3017" i="13" s="1"/>
  <c r="W3016" i="13"/>
  <c r="V3016" i="13"/>
  <c r="U3016" i="13"/>
  <c r="T3016" i="13"/>
  <c r="Q3016" i="13"/>
  <c r="N3016" i="13"/>
  <c r="O3016" i="13" s="1"/>
  <c r="K3016" i="13"/>
  <c r="L3016" i="13" s="1"/>
  <c r="W3015" i="13"/>
  <c r="V3015" i="13"/>
  <c r="U3015" i="13"/>
  <c r="T3015" i="13"/>
  <c r="Q3015" i="13"/>
  <c r="N3015" i="13"/>
  <c r="O3015" i="13" s="1"/>
  <c r="K3015" i="13"/>
  <c r="L3015" i="13" s="1"/>
  <c r="W3014" i="13"/>
  <c r="V3014" i="13"/>
  <c r="U3014" i="13"/>
  <c r="T3014" i="13"/>
  <c r="Q3014" i="13"/>
  <c r="N3014" i="13"/>
  <c r="O3014" i="13" s="1"/>
  <c r="K3014" i="13"/>
  <c r="L3014" i="13" s="1"/>
  <c r="W3013" i="13"/>
  <c r="V3013" i="13"/>
  <c r="U3013" i="13"/>
  <c r="T3013" i="13"/>
  <c r="Q3013" i="13"/>
  <c r="N3013" i="13"/>
  <c r="O3013" i="13" s="1"/>
  <c r="K3013" i="13"/>
  <c r="L3013" i="13" s="1"/>
  <c r="W3012" i="13"/>
  <c r="V3012" i="13"/>
  <c r="U3012" i="13"/>
  <c r="T3012" i="13"/>
  <c r="Q3012" i="13"/>
  <c r="O3012" i="13"/>
  <c r="N3012" i="13"/>
  <c r="K3012" i="13"/>
  <c r="L3012" i="13" s="1"/>
  <c r="W3011" i="13"/>
  <c r="V3011" i="13"/>
  <c r="U3011" i="13"/>
  <c r="T3011" i="13"/>
  <c r="Q3011" i="13"/>
  <c r="N3011" i="13"/>
  <c r="O3011" i="13" s="1"/>
  <c r="K3011" i="13"/>
  <c r="L3011" i="13" s="1"/>
  <c r="W3010" i="13"/>
  <c r="V3010" i="13"/>
  <c r="U3010" i="13"/>
  <c r="T3010" i="13"/>
  <c r="Q3010" i="13"/>
  <c r="N3010" i="13"/>
  <c r="O3010" i="13" s="1"/>
  <c r="K3010" i="13"/>
  <c r="L3010" i="13" s="1"/>
  <c r="W3009" i="13"/>
  <c r="V3009" i="13"/>
  <c r="U3009" i="13"/>
  <c r="T3009" i="13"/>
  <c r="Q3009" i="13"/>
  <c r="N3009" i="13"/>
  <c r="O3009" i="13" s="1"/>
  <c r="K3009" i="13"/>
  <c r="L3009" i="13" s="1"/>
  <c r="W3008" i="13"/>
  <c r="V3008" i="13"/>
  <c r="U3008" i="13"/>
  <c r="T3008" i="13"/>
  <c r="Q3008" i="13"/>
  <c r="N3008" i="13"/>
  <c r="O3008" i="13" s="1"/>
  <c r="K3008" i="13"/>
  <c r="L3008" i="13" s="1"/>
  <c r="W3007" i="13"/>
  <c r="V3007" i="13"/>
  <c r="U3007" i="13"/>
  <c r="T3007" i="13"/>
  <c r="Q3007" i="13"/>
  <c r="O3007" i="13"/>
  <c r="N3007" i="13"/>
  <c r="K3007" i="13"/>
  <c r="L3007" i="13" s="1"/>
  <c r="W3006" i="13"/>
  <c r="V3006" i="13"/>
  <c r="U3006" i="13"/>
  <c r="T3006" i="13"/>
  <c r="Q3006" i="13"/>
  <c r="N3006" i="13"/>
  <c r="O3006" i="13" s="1"/>
  <c r="K3006" i="13"/>
  <c r="L3006" i="13" s="1"/>
  <c r="W3005" i="13"/>
  <c r="V3005" i="13"/>
  <c r="U3005" i="13"/>
  <c r="T3005" i="13"/>
  <c r="Q3005" i="13"/>
  <c r="N3005" i="13"/>
  <c r="O3005" i="13" s="1"/>
  <c r="K3005" i="13"/>
  <c r="L3005" i="13" s="1"/>
  <c r="W3004" i="13"/>
  <c r="V3004" i="13"/>
  <c r="U3004" i="13"/>
  <c r="T3004" i="13"/>
  <c r="Q3004" i="13"/>
  <c r="N3004" i="13"/>
  <c r="O3004" i="13" s="1"/>
  <c r="K3004" i="13"/>
  <c r="L3004" i="13" s="1"/>
  <c r="W3003" i="13"/>
  <c r="V3003" i="13"/>
  <c r="U3003" i="13"/>
  <c r="T3003" i="13"/>
  <c r="Q3003" i="13"/>
  <c r="N3003" i="13"/>
  <c r="O3003" i="13" s="1"/>
  <c r="K3003" i="13"/>
  <c r="L3003" i="13" s="1"/>
  <c r="W3002" i="13"/>
  <c r="V3002" i="13"/>
  <c r="U3002" i="13"/>
  <c r="T3002" i="13"/>
  <c r="Q3002" i="13"/>
  <c r="N3002" i="13"/>
  <c r="O3002" i="13" s="1"/>
  <c r="K3002" i="13"/>
  <c r="L3002" i="13" s="1"/>
  <c r="W3001" i="13"/>
  <c r="V3001" i="13"/>
  <c r="U3001" i="13"/>
  <c r="T3001" i="13"/>
  <c r="Q3001" i="13"/>
  <c r="N3001" i="13"/>
  <c r="O3001" i="13" s="1"/>
  <c r="K3001" i="13"/>
  <c r="L3001" i="13" s="1"/>
  <c r="W3000" i="13"/>
  <c r="V3000" i="13"/>
  <c r="U3000" i="13"/>
  <c r="T3000" i="13"/>
  <c r="Q3000" i="13"/>
  <c r="N3000" i="13"/>
  <c r="O3000" i="13" s="1"/>
  <c r="K3000" i="13"/>
  <c r="L3000" i="13" s="1"/>
  <c r="W2999" i="13"/>
  <c r="V2999" i="13"/>
  <c r="U2999" i="13"/>
  <c r="T2999" i="13"/>
  <c r="Q2999" i="13"/>
  <c r="N2999" i="13"/>
  <c r="O2999" i="13" s="1"/>
  <c r="K2999" i="13"/>
  <c r="L2999" i="13" s="1"/>
  <c r="W2998" i="13"/>
  <c r="V2998" i="13"/>
  <c r="U2998" i="13"/>
  <c r="T2998" i="13"/>
  <c r="Q2998" i="13"/>
  <c r="N2998" i="13"/>
  <c r="O2998" i="13" s="1"/>
  <c r="K2998" i="13"/>
  <c r="L2998" i="13" s="1"/>
  <c r="W2997" i="13"/>
  <c r="V2997" i="13"/>
  <c r="U2997" i="13"/>
  <c r="T2997" i="13"/>
  <c r="Q2997" i="13"/>
  <c r="N2997" i="13"/>
  <c r="O2997" i="13" s="1"/>
  <c r="K2997" i="13"/>
  <c r="L2997" i="13" s="1"/>
  <c r="W2996" i="13"/>
  <c r="V2996" i="13"/>
  <c r="U2996" i="13"/>
  <c r="T2996" i="13"/>
  <c r="Q2996" i="13"/>
  <c r="N2996" i="13"/>
  <c r="O2996" i="13" s="1"/>
  <c r="K2996" i="13"/>
  <c r="L2996" i="13" s="1"/>
  <c r="W2995" i="13"/>
  <c r="V2995" i="13"/>
  <c r="U2995" i="13"/>
  <c r="T2995" i="13"/>
  <c r="Q2995" i="13"/>
  <c r="N2995" i="13"/>
  <c r="O2995" i="13" s="1"/>
  <c r="K2995" i="13"/>
  <c r="L2995" i="13" s="1"/>
  <c r="W2994" i="13"/>
  <c r="V2994" i="13"/>
  <c r="U2994" i="13"/>
  <c r="T2994" i="13"/>
  <c r="Q2994" i="13"/>
  <c r="O2994" i="13"/>
  <c r="N2994" i="13"/>
  <c r="K2994" i="13"/>
  <c r="L2994" i="13" s="1"/>
  <c r="W2993" i="13"/>
  <c r="V2993" i="13"/>
  <c r="U2993" i="13"/>
  <c r="T2993" i="13"/>
  <c r="Q2993" i="13"/>
  <c r="N2993" i="13"/>
  <c r="O2993" i="13" s="1"/>
  <c r="K2993" i="13"/>
  <c r="L2993" i="13" s="1"/>
  <c r="W2992" i="13"/>
  <c r="V2992" i="13"/>
  <c r="U2992" i="13"/>
  <c r="T2992" i="13"/>
  <c r="Q2992" i="13"/>
  <c r="N2992" i="13"/>
  <c r="O2992" i="13" s="1"/>
  <c r="K2992" i="13"/>
  <c r="L2992" i="13" s="1"/>
  <c r="W2991" i="13"/>
  <c r="V2991" i="13"/>
  <c r="U2991" i="13"/>
  <c r="T2991" i="13"/>
  <c r="Q2991" i="13"/>
  <c r="N2991" i="13"/>
  <c r="O2991" i="13" s="1"/>
  <c r="K2991" i="13"/>
  <c r="L2991" i="13" s="1"/>
  <c r="W2990" i="13"/>
  <c r="V2990" i="13"/>
  <c r="U2990" i="13"/>
  <c r="T2990" i="13"/>
  <c r="Q2990" i="13"/>
  <c r="N2990" i="13"/>
  <c r="O2990" i="13" s="1"/>
  <c r="K2990" i="13"/>
  <c r="L2990" i="13" s="1"/>
  <c r="W2989" i="13"/>
  <c r="V2989" i="13"/>
  <c r="U2989" i="13"/>
  <c r="T2989" i="13"/>
  <c r="Q2989" i="13"/>
  <c r="O2989" i="13"/>
  <c r="N2989" i="13"/>
  <c r="K2989" i="13"/>
  <c r="L2989" i="13" s="1"/>
  <c r="W2988" i="13"/>
  <c r="V2988" i="13"/>
  <c r="U2988" i="13"/>
  <c r="T2988" i="13"/>
  <c r="Q2988" i="13"/>
  <c r="N2988" i="13"/>
  <c r="O2988" i="13" s="1"/>
  <c r="K2988" i="13"/>
  <c r="L2988" i="13" s="1"/>
  <c r="W2987" i="13"/>
  <c r="V2987" i="13"/>
  <c r="U2987" i="13"/>
  <c r="T2987" i="13"/>
  <c r="Q2987" i="13"/>
  <c r="N2987" i="13"/>
  <c r="O2987" i="13" s="1"/>
  <c r="K2987" i="13"/>
  <c r="L2987" i="13" s="1"/>
  <c r="W2986" i="13"/>
  <c r="V2986" i="13"/>
  <c r="U2986" i="13"/>
  <c r="T2986" i="13"/>
  <c r="Q2986" i="13"/>
  <c r="N2986" i="13"/>
  <c r="O2986" i="13" s="1"/>
  <c r="K2986" i="13"/>
  <c r="L2986" i="13" s="1"/>
  <c r="W2985" i="13"/>
  <c r="V2985" i="13"/>
  <c r="U2985" i="13"/>
  <c r="T2985" i="13"/>
  <c r="Q2985" i="13"/>
  <c r="N2985" i="13"/>
  <c r="O2985" i="13" s="1"/>
  <c r="K2985" i="13"/>
  <c r="L2985" i="13" s="1"/>
  <c r="W2984" i="13"/>
  <c r="V2984" i="13"/>
  <c r="U2984" i="13"/>
  <c r="T2984" i="13"/>
  <c r="Q2984" i="13"/>
  <c r="O2984" i="13"/>
  <c r="N2984" i="13"/>
  <c r="K2984" i="13"/>
  <c r="L2984" i="13" s="1"/>
  <c r="W2983" i="13"/>
  <c r="V2983" i="13"/>
  <c r="U2983" i="13"/>
  <c r="T2983" i="13"/>
  <c r="Q2983" i="13"/>
  <c r="N2983" i="13"/>
  <c r="O2983" i="13" s="1"/>
  <c r="L2983" i="13"/>
  <c r="K2983" i="13"/>
  <c r="W2982" i="13"/>
  <c r="V2982" i="13"/>
  <c r="U2982" i="13"/>
  <c r="T2982" i="13"/>
  <c r="Q2982" i="13"/>
  <c r="N2982" i="13"/>
  <c r="O2982" i="13" s="1"/>
  <c r="K2982" i="13"/>
  <c r="L2982" i="13" s="1"/>
  <c r="W2981" i="13"/>
  <c r="V2981" i="13"/>
  <c r="U2981" i="13"/>
  <c r="T2981" i="13"/>
  <c r="Q2981" i="13"/>
  <c r="N2981" i="13"/>
  <c r="O2981" i="13" s="1"/>
  <c r="K2981" i="13"/>
  <c r="L2981" i="13" s="1"/>
  <c r="W2980" i="13"/>
  <c r="V2980" i="13"/>
  <c r="U2980" i="13"/>
  <c r="T2980" i="13"/>
  <c r="Q2980" i="13"/>
  <c r="N2980" i="13"/>
  <c r="O2980" i="13" s="1"/>
  <c r="K2980" i="13"/>
  <c r="L2980" i="13" s="1"/>
  <c r="W2979" i="13"/>
  <c r="V2979" i="13"/>
  <c r="U2979" i="13"/>
  <c r="T2979" i="13"/>
  <c r="Q2979" i="13"/>
  <c r="N2979" i="13"/>
  <c r="O2979" i="13" s="1"/>
  <c r="K2979" i="13"/>
  <c r="L2979" i="13" s="1"/>
  <c r="W2978" i="13"/>
  <c r="V2978" i="13"/>
  <c r="U2978" i="13"/>
  <c r="T2978" i="13"/>
  <c r="Q2978" i="13"/>
  <c r="N2978" i="13"/>
  <c r="O2978" i="13" s="1"/>
  <c r="K2978" i="13"/>
  <c r="L2978" i="13" s="1"/>
  <c r="W2977" i="13"/>
  <c r="V2977" i="13"/>
  <c r="U2977" i="13"/>
  <c r="T2977" i="13"/>
  <c r="Q2977" i="13"/>
  <c r="N2977" i="13"/>
  <c r="O2977" i="13" s="1"/>
  <c r="K2977" i="13"/>
  <c r="L2977" i="13" s="1"/>
  <c r="W2976" i="13"/>
  <c r="V2976" i="13"/>
  <c r="U2976" i="13"/>
  <c r="T2976" i="13"/>
  <c r="Q2976" i="13"/>
  <c r="N2976" i="13"/>
  <c r="O2976" i="13" s="1"/>
  <c r="K2976" i="13"/>
  <c r="L2976" i="13" s="1"/>
  <c r="W2975" i="13"/>
  <c r="V2975" i="13"/>
  <c r="U2975" i="13"/>
  <c r="T2975" i="13"/>
  <c r="Q2975" i="13"/>
  <c r="N2975" i="13"/>
  <c r="O2975" i="13" s="1"/>
  <c r="K2975" i="13"/>
  <c r="L2975" i="13" s="1"/>
  <c r="W2974" i="13"/>
  <c r="V2974" i="13"/>
  <c r="U2974" i="13"/>
  <c r="T2974" i="13"/>
  <c r="Q2974" i="13"/>
  <c r="N2974" i="13"/>
  <c r="O2974" i="13" s="1"/>
  <c r="K2974" i="13"/>
  <c r="L2974" i="13" s="1"/>
  <c r="W2973" i="13"/>
  <c r="V2973" i="13"/>
  <c r="U2973" i="13"/>
  <c r="T2973" i="13"/>
  <c r="Q2973" i="13"/>
  <c r="N2973" i="13"/>
  <c r="O2973" i="13" s="1"/>
  <c r="K2973" i="13"/>
  <c r="L2973" i="13" s="1"/>
  <c r="W2972" i="13"/>
  <c r="V2972" i="13"/>
  <c r="U2972" i="13"/>
  <c r="T2972" i="13"/>
  <c r="Q2972" i="13"/>
  <c r="N2972" i="13"/>
  <c r="O2972" i="13" s="1"/>
  <c r="K2972" i="13"/>
  <c r="L2972" i="13" s="1"/>
  <c r="W2971" i="13"/>
  <c r="V2971" i="13"/>
  <c r="U2971" i="13"/>
  <c r="T2971" i="13"/>
  <c r="Q2971" i="13"/>
  <c r="N2971" i="13"/>
  <c r="O2971" i="13" s="1"/>
  <c r="K2971" i="13"/>
  <c r="L2971" i="13" s="1"/>
  <c r="W2970" i="13"/>
  <c r="V2970" i="13"/>
  <c r="U2970" i="13"/>
  <c r="T2970" i="13"/>
  <c r="Q2970" i="13"/>
  <c r="N2970" i="13"/>
  <c r="O2970" i="13" s="1"/>
  <c r="K2970" i="13"/>
  <c r="L2970" i="13" s="1"/>
  <c r="W2969" i="13"/>
  <c r="V2969" i="13"/>
  <c r="U2969" i="13"/>
  <c r="T2969" i="13"/>
  <c r="Q2969" i="13"/>
  <c r="N2969" i="13"/>
  <c r="O2969" i="13" s="1"/>
  <c r="K2969" i="13"/>
  <c r="L2969" i="13" s="1"/>
  <c r="W2968" i="13"/>
  <c r="V2968" i="13"/>
  <c r="U2968" i="13"/>
  <c r="T2968" i="13"/>
  <c r="Q2968" i="13"/>
  <c r="N2968" i="13"/>
  <c r="O2968" i="13" s="1"/>
  <c r="K2968" i="13"/>
  <c r="L2968" i="13" s="1"/>
  <c r="W2967" i="13"/>
  <c r="V2967" i="13"/>
  <c r="U2967" i="13"/>
  <c r="T2967" i="13"/>
  <c r="Q2967" i="13"/>
  <c r="N2967" i="13"/>
  <c r="O2967" i="13" s="1"/>
  <c r="K2967" i="13"/>
  <c r="L2967" i="13" s="1"/>
  <c r="W2966" i="13"/>
  <c r="V2966" i="13"/>
  <c r="U2966" i="13"/>
  <c r="T2966" i="13"/>
  <c r="Q2966" i="13"/>
  <c r="N2966" i="13"/>
  <c r="O2966" i="13" s="1"/>
  <c r="K2966" i="13"/>
  <c r="L2966" i="13" s="1"/>
  <c r="W2965" i="13"/>
  <c r="V2965" i="13"/>
  <c r="U2965" i="13"/>
  <c r="T2965" i="13"/>
  <c r="Q2965" i="13"/>
  <c r="N2965" i="13"/>
  <c r="O2965" i="13" s="1"/>
  <c r="K2965" i="13"/>
  <c r="L2965" i="13" s="1"/>
  <c r="W2964" i="13"/>
  <c r="V2964" i="13"/>
  <c r="U2964" i="13"/>
  <c r="T2964" i="13"/>
  <c r="Q2964" i="13"/>
  <c r="N2964" i="13"/>
  <c r="O2964" i="13" s="1"/>
  <c r="K2964" i="13"/>
  <c r="L2964" i="13" s="1"/>
  <c r="W2963" i="13"/>
  <c r="V2963" i="13"/>
  <c r="U2963" i="13"/>
  <c r="T2963" i="13"/>
  <c r="Q2963" i="13"/>
  <c r="N2963" i="13"/>
  <c r="O2963" i="13" s="1"/>
  <c r="K2963" i="13"/>
  <c r="L2963" i="13" s="1"/>
  <c r="W2962" i="13"/>
  <c r="V2962" i="13"/>
  <c r="U2962" i="13"/>
  <c r="T2962" i="13"/>
  <c r="Q2962" i="13"/>
  <c r="N2962" i="13"/>
  <c r="O2962" i="13" s="1"/>
  <c r="K2962" i="13"/>
  <c r="L2962" i="13" s="1"/>
  <c r="W2961" i="13"/>
  <c r="V2961" i="13"/>
  <c r="U2961" i="13"/>
  <c r="T2961" i="13"/>
  <c r="Q2961" i="13"/>
  <c r="N2961" i="13"/>
  <c r="O2961" i="13" s="1"/>
  <c r="K2961" i="13"/>
  <c r="L2961" i="13" s="1"/>
  <c r="W2960" i="13"/>
  <c r="V2960" i="13"/>
  <c r="U2960" i="13"/>
  <c r="T2960" i="13"/>
  <c r="Q2960" i="13"/>
  <c r="N2960" i="13"/>
  <c r="O2960" i="13" s="1"/>
  <c r="K2960" i="13"/>
  <c r="L2960" i="13" s="1"/>
  <c r="W2959" i="13"/>
  <c r="V2959" i="13"/>
  <c r="U2959" i="13"/>
  <c r="T2959" i="13"/>
  <c r="Q2959" i="13"/>
  <c r="N2959" i="13"/>
  <c r="O2959" i="13" s="1"/>
  <c r="K2959" i="13"/>
  <c r="L2959" i="13" s="1"/>
  <c r="W2958" i="13"/>
  <c r="V2958" i="13"/>
  <c r="U2958" i="13"/>
  <c r="T2958" i="13"/>
  <c r="Q2958" i="13"/>
  <c r="N2958" i="13"/>
  <c r="O2958" i="13" s="1"/>
  <c r="K2958" i="13"/>
  <c r="L2958" i="13" s="1"/>
  <c r="W2957" i="13"/>
  <c r="V2957" i="13"/>
  <c r="U2957" i="13"/>
  <c r="T2957" i="13"/>
  <c r="Q2957" i="13"/>
  <c r="N2957" i="13"/>
  <c r="O2957" i="13" s="1"/>
  <c r="K2957" i="13"/>
  <c r="L2957" i="13" s="1"/>
  <c r="W2956" i="13"/>
  <c r="V2956" i="13"/>
  <c r="U2956" i="13"/>
  <c r="T2956" i="13"/>
  <c r="Q2956" i="13"/>
  <c r="N2956" i="13"/>
  <c r="O2956" i="13" s="1"/>
  <c r="K2956" i="13"/>
  <c r="L2956" i="13" s="1"/>
  <c r="W2955" i="13"/>
  <c r="V2955" i="13"/>
  <c r="U2955" i="13"/>
  <c r="T2955" i="13"/>
  <c r="Q2955" i="13"/>
  <c r="N2955" i="13"/>
  <c r="O2955" i="13" s="1"/>
  <c r="K2955" i="13"/>
  <c r="L2955" i="13" s="1"/>
  <c r="W2954" i="13"/>
  <c r="V2954" i="13"/>
  <c r="U2954" i="13"/>
  <c r="T2954" i="13"/>
  <c r="Q2954" i="13"/>
  <c r="N2954" i="13"/>
  <c r="O2954" i="13" s="1"/>
  <c r="K2954" i="13"/>
  <c r="L2954" i="13" s="1"/>
  <c r="W2953" i="13"/>
  <c r="V2953" i="13"/>
  <c r="U2953" i="13"/>
  <c r="T2953" i="13"/>
  <c r="Q2953" i="13"/>
  <c r="N2953" i="13"/>
  <c r="O2953" i="13" s="1"/>
  <c r="K2953" i="13"/>
  <c r="L2953" i="13" s="1"/>
  <c r="W2952" i="13"/>
  <c r="V2952" i="13"/>
  <c r="U2952" i="13"/>
  <c r="T2952" i="13"/>
  <c r="Q2952" i="13"/>
  <c r="N2952" i="13"/>
  <c r="O2952" i="13" s="1"/>
  <c r="L2952" i="13"/>
  <c r="K2952" i="13"/>
  <c r="W2951" i="13"/>
  <c r="V2951" i="13"/>
  <c r="U2951" i="13"/>
  <c r="T2951" i="13"/>
  <c r="Q2951" i="13"/>
  <c r="N2951" i="13"/>
  <c r="O2951" i="13" s="1"/>
  <c r="K2951" i="13"/>
  <c r="L2951" i="13" s="1"/>
  <c r="W2950" i="13"/>
  <c r="V2950" i="13"/>
  <c r="U2950" i="13"/>
  <c r="T2950" i="13"/>
  <c r="Q2950" i="13"/>
  <c r="O2950" i="13"/>
  <c r="N2950" i="13"/>
  <c r="K2950" i="13"/>
  <c r="L2950" i="13" s="1"/>
  <c r="W2949" i="13"/>
  <c r="V2949" i="13"/>
  <c r="U2949" i="13"/>
  <c r="T2949" i="13"/>
  <c r="Q2949" i="13"/>
  <c r="N2949" i="13"/>
  <c r="O2949" i="13" s="1"/>
  <c r="K2949" i="13"/>
  <c r="L2949" i="13" s="1"/>
  <c r="W2948" i="13"/>
  <c r="V2948" i="13"/>
  <c r="U2948" i="13"/>
  <c r="T2948" i="13"/>
  <c r="Q2948" i="13"/>
  <c r="N2948" i="13"/>
  <c r="O2948" i="13" s="1"/>
  <c r="K2948" i="13"/>
  <c r="L2948" i="13" s="1"/>
  <c r="W2947" i="13"/>
  <c r="V2947" i="13"/>
  <c r="U2947" i="13"/>
  <c r="T2947" i="13"/>
  <c r="Q2947" i="13"/>
  <c r="N2947" i="13"/>
  <c r="O2947" i="13" s="1"/>
  <c r="K2947" i="13"/>
  <c r="L2947" i="13" s="1"/>
  <c r="W2946" i="13"/>
  <c r="V2946" i="13"/>
  <c r="U2946" i="13"/>
  <c r="T2946" i="13"/>
  <c r="Q2946" i="13"/>
  <c r="N2946" i="13"/>
  <c r="O2946" i="13" s="1"/>
  <c r="K2946" i="13"/>
  <c r="L2946" i="13" s="1"/>
  <c r="W2945" i="13"/>
  <c r="V2945" i="13"/>
  <c r="U2945" i="13"/>
  <c r="T2945" i="13"/>
  <c r="Q2945" i="13"/>
  <c r="N2945" i="13"/>
  <c r="O2945" i="13" s="1"/>
  <c r="K2945" i="13"/>
  <c r="L2945" i="13" s="1"/>
  <c r="W2944" i="13"/>
  <c r="V2944" i="13"/>
  <c r="U2944" i="13"/>
  <c r="T2944" i="13"/>
  <c r="Q2944" i="13"/>
  <c r="N2944" i="13"/>
  <c r="O2944" i="13" s="1"/>
  <c r="K2944" i="13"/>
  <c r="L2944" i="13" s="1"/>
  <c r="W2943" i="13"/>
  <c r="V2943" i="13"/>
  <c r="U2943" i="13"/>
  <c r="T2943" i="13"/>
  <c r="Q2943" i="13"/>
  <c r="N2943" i="13"/>
  <c r="O2943" i="13" s="1"/>
  <c r="K2943" i="13"/>
  <c r="L2943" i="13" s="1"/>
  <c r="W2942" i="13"/>
  <c r="V2942" i="13"/>
  <c r="U2942" i="13"/>
  <c r="T2942" i="13"/>
  <c r="Q2942" i="13"/>
  <c r="N2942" i="13"/>
  <c r="O2942" i="13" s="1"/>
  <c r="K2942" i="13"/>
  <c r="L2942" i="13" s="1"/>
  <c r="W2941" i="13"/>
  <c r="V2941" i="13"/>
  <c r="U2941" i="13"/>
  <c r="T2941" i="13"/>
  <c r="Q2941" i="13"/>
  <c r="N2941" i="13"/>
  <c r="O2941" i="13" s="1"/>
  <c r="K2941" i="13"/>
  <c r="L2941" i="13" s="1"/>
  <c r="W2940" i="13"/>
  <c r="V2940" i="13"/>
  <c r="U2940" i="13"/>
  <c r="T2940" i="13"/>
  <c r="Q2940" i="13"/>
  <c r="N2940" i="13"/>
  <c r="O2940" i="13" s="1"/>
  <c r="K2940" i="13"/>
  <c r="L2940" i="13" s="1"/>
  <c r="W2939" i="13"/>
  <c r="V2939" i="13"/>
  <c r="U2939" i="13"/>
  <c r="T2939" i="13"/>
  <c r="Q2939" i="13"/>
  <c r="N2939" i="13"/>
  <c r="O2939" i="13" s="1"/>
  <c r="K2939" i="13"/>
  <c r="L2939" i="13" s="1"/>
  <c r="W2938" i="13"/>
  <c r="V2938" i="13"/>
  <c r="U2938" i="13"/>
  <c r="T2938" i="13"/>
  <c r="Q2938" i="13"/>
  <c r="N2938" i="13"/>
  <c r="O2938" i="13" s="1"/>
  <c r="K2938" i="13"/>
  <c r="L2938" i="13" s="1"/>
  <c r="W2937" i="13"/>
  <c r="V2937" i="13"/>
  <c r="U2937" i="13"/>
  <c r="T2937" i="13"/>
  <c r="Q2937" i="13"/>
  <c r="N2937" i="13"/>
  <c r="O2937" i="13" s="1"/>
  <c r="K2937" i="13"/>
  <c r="L2937" i="13" s="1"/>
  <c r="W2936" i="13"/>
  <c r="V2936" i="13"/>
  <c r="U2936" i="13"/>
  <c r="T2936" i="13"/>
  <c r="Q2936" i="13"/>
  <c r="N2936" i="13"/>
  <c r="O2936" i="13" s="1"/>
  <c r="K2936" i="13"/>
  <c r="L2936" i="13" s="1"/>
  <c r="W2935" i="13"/>
  <c r="V2935" i="13"/>
  <c r="U2935" i="13"/>
  <c r="T2935" i="13"/>
  <c r="Q2935" i="13"/>
  <c r="N2935" i="13"/>
  <c r="O2935" i="13" s="1"/>
  <c r="K2935" i="13"/>
  <c r="L2935" i="13" s="1"/>
  <c r="W2934" i="13"/>
  <c r="V2934" i="13"/>
  <c r="U2934" i="13"/>
  <c r="T2934" i="13"/>
  <c r="Q2934" i="13"/>
  <c r="N2934" i="13"/>
  <c r="O2934" i="13" s="1"/>
  <c r="K2934" i="13"/>
  <c r="L2934" i="13" s="1"/>
  <c r="W2933" i="13"/>
  <c r="V2933" i="13"/>
  <c r="U2933" i="13"/>
  <c r="T2933" i="13"/>
  <c r="Q2933" i="13"/>
  <c r="N2933" i="13"/>
  <c r="O2933" i="13" s="1"/>
  <c r="K2933" i="13"/>
  <c r="L2933" i="13" s="1"/>
  <c r="W2932" i="13"/>
  <c r="V2932" i="13"/>
  <c r="U2932" i="13"/>
  <c r="T2932" i="13"/>
  <c r="Q2932" i="13"/>
  <c r="N2932" i="13"/>
  <c r="O2932" i="13" s="1"/>
  <c r="K2932" i="13"/>
  <c r="L2932" i="13" s="1"/>
  <c r="W2931" i="13"/>
  <c r="V2931" i="13"/>
  <c r="U2931" i="13"/>
  <c r="T2931" i="13"/>
  <c r="Q2931" i="13"/>
  <c r="N2931" i="13"/>
  <c r="O2931" i="13" s="1"/>
  <c r="K2931" i="13"/>
  <c r="L2931" i="13" s="1"/>
  <c r="W2930" i="13"/>
  <c r="V2930" i="13"/>
  <c r="U2930" i="13"/>
  <c r="T2930" i="13"/>
  <c r="Q2930" i="13"/>
  <c r="N2930" i="13"/>
  <c r="O2930" i="13" s="1"/>
  <c r="K2930" i="13"/>
  <c r="L2930" i="13" s="1"/>
  <c r="W2929" i="13"/>
  <c r="V2929" i="13"/>
  <c r="U2929" i="13"/>
  <c r="T2929" i="13"/>
  <c r="Q2929" i="13"/>
  <c r="N2929" i="13"/>
  <c r="O2929" i="13" s="1"/>
  <c r="K2929" i="13"/>
  <c r="L2929" i="13" s="1"/>
  <c r="W2928" i="13"/>
  <c r="V2928" i="13"/>
  <c r="U2928" i="13"/>
  <c r="T2928" i="13"/>
  <c r="Q2928" i="13"/>
  <c r="N2928" i="13"/>
  <c r="O2928" i="13" s="1"/>
  <c r="K2928" i="13"/>
  <c r="L2928" i="13" s="1"/>
  <c r="W2927" i="13"/>
  <c r="V2927" i="13"/>
  <c r="U2927" i="13"/>
  <c r="T2927" i="13"/>
  <c r="Q2927" i="13"/>
  <c r="N2927" i="13"/>
  <c r="O2927" i="13" s="1"/>
  <c r="K2927" i="13"/>
  <c r="L2927" i="13" s="1"/>
  <c r="W2926" i="13"/>
  <c r="V2926" i="13"/>
  <c r="U2926" i="13"/>
  <c r="T2926" i="13"/>
  <c r="Q2926" i="13"/>
  <c r="N2926" i="13"/>
  <c r="O2926" i="13" s="1"/>
  <c r="K2926" i="13"/>
  <c r="L2926" i="13" s="1"/>
  <c r="W2925" i="13"/>
  <c r="V2925" i="13"/>
  <c r="U2925" i="13"/>
  <c r="T2925" i="13"/>
  <c r="Q2925" i="13"/>
  <c r="N2925" i="13"/>
  <c r="O2925" i="13" s="1"/>
  <c r="K2925" i="13"/>
  <c r="L2925" i="13" s="1"/>
  <c r="W2924" i="13"/>
  <c r="V2924" i="13"/>
  <c r="U2924" i="13"/>
  <c r="T2924" i="13"/>
  <c r="Q2924" i="13"/>
  <c r="N2924" i="13"/>
  <c r="O2924" i="13" s="1"/>
  <c r="K2924" i="13"/>
  <c r="L2924" i="13" s="1"/>
  <c r="W2923" i="13"/>
  <c r="V2923" i="13"/>
  <c r="U2923" i="13"/>
  <c r="T2923" i="13"/>
  <c r="Q2923" i="13"/>
  <c r="N2923" i="13"/>
  <c r="O2923" i="13" s="1"/>
  <c r="K2923" i="13"/>
  <c r="L2923" i="13" s="1"/>
  <c r="W2922" i="13"/>
  <c r="V2922" i="13"/>
  <c r="U2922" i="13"/>
  <c r="T2922" i="13"/>
  <c r="Q2922" i="13"/>
  <c r="O2922" i="13"/>
  <c r="N2922" i="13"/>
  <c r="K2922" i="13"/>
  <c r="L2922" i="13" s="1"/>
  <c r="W2921" i="13"/>
  <c r="V2921" i="13"/>
  <c r="U2921" i="13"/>
  <c r="T2921" i="13"/>
  <c r="Q2921" i="13"/>
  <c r="N2921" i="13"/>
  <c r="O2921" i="13" s="1"/>
  <c r="K2921" i="13"/>
  <c r="L2921" i="13" s="1"/>
  <c r="W2920" i="13"/>
  <c r="V2920" i="13"/>
  <c r="U2920" i="13"/>
  <c r="T2920" i="13"/>
  <c r="Q2920" i="13"/>
  <c r="O2920" i="13"/>
  <c r="N2920" i="13"/>
  <c r="K2920" i="13"/>
  <c r="L2920" i="13" s="1"/>
  <c r="W2919" i="13"/>
  <c r="V2919" i="13"/>
  <c r="U2919" i="13"/>
  <c r="T2919" i="13"/>
  <c r="Q2919" i="13"/>
  <c r="N2919" i="13"/>
  <c r="O2919" i="13" s="1"/>
  <c r="K2919" i="13"/>
  <c r="L2919" i="13" s="1"/>
  <c r="W2918" i="13"/>
  <c r="V2918" i="13"/>
  <c r="U2918" i="13"/>
  <c r="T2918" i="13"/>
  <c r="Q2918" i="13"/>
  <c r="N2918" i="13"/>
  <c r="O2918" i="13" s="1"/>
  <c r="K2918" i="13"/>
  <c r="L2918" i="13" s="1"/>
  <c r="W2917" i="13"/>
  <c r="V2917" i="13"/>
  <c r="U2917" i="13"/>
  <c r="T2917" i="13"/>
  <c r="Q2917" i="13"/>
  <c r="N2917" i="13"/>
  <c r="O2917" i="13" s="1"/>
  <c r="K2917" i="13"/>
  <c r="L2917" i="13" s="1"/>
  <c r="W2916" i="13"/>
  <c r="V2916" i="13"/>
  <c r="U2916" i="13"/>
  <c r="T2916" i="13"/>
  <c r="Q2916" i="13"/>
  <c r="N2916" i="13"/>
  <c r="O2916" i="13" s="1"/>
  <c r="K2916" i="13"/>
  <c r="L2916" i="13" s="1"/>
  <c r="W2915" i="13"/>
  <c r="V2915" i="13"/>
  <c r="U2915" i="13"/>
  <c r="T2915" i="13"/>
  <c r="Q2915" i="13"/>
  <c r="N2915" i="13"/>
  <c r="O2915" i="13" s="1"/>
  <c r="K2915" i="13"/>
  <c r="L2915" i="13" s="1"/>
  <c r="W2914" i="13"/>
  <c r="V2914" i="13"/>
  <c r="U2914" i="13"/>
  <c r="T2914" i="13"/>
  <c r="Q2914" i="13"/>
  <c r="N2914" i="13"/>
  <c r="O2914" i="13" s="1"/>
  <c r="K2914" i="13"/>
  <c r="L2914" i="13" s="1"/>
  <c r="W2913" i="13"/>
  <c r="V2913" i="13"/>
  <c r="U2913" i="13"/>
  <c r="T2913" i="13"/>
  <c r="Q2913" i="13"/>
  <c r="N2913" i="13"/>
  <c r="O2913" i="13" s="1"/>
  <c r="K2913" i="13"/>
  <c r="L2913" i="13" s="1"/>
  <c r="W2912" i="13"/>
  <c r="V2912" i="13"/>
  <c r="U2912" i="13"/>
  <c r="T2912" i="13"/>
  <c r="Q2912" i="13"/>
  <c r="N2912" i="13"/>
  <c r="O2912" i="13" s="1"/>
  <c r="K2912" i="13"/>
  <c r="L2912" i="13" s="1"/>
  <c r="W2911" i="13"/>
  <c r="V2911" i="13"/>
  <c r="U2911" i="13"/>
  <c r="T2911" i="13"/>
  <c r="Q2911" i="13"/>
  <c r="N2911" i="13"/>
  <c r="O2911" i="13" s="1"/>
  <c r="K2911" i="13"/>
  <c r="L2911" i="13" s="1"/>
  <c r="W2910" i="13"/>
  <c r="V2910" i="13"/>
  <c r="U2910" i="13"/>
  <c r="T2910" i="13"/>
  <c r="Q2910" i="13"/>
  <c r="N2910" i="13"/>
  <c r="O2910" i="13" s="1"/>
  <c r="K2910" i="13"/>
  <c r="L2910" i="13" s="1"/>
  <c r="W2909" i="13"/>
  <c r="V2909" i="13"/>
  <c r="U2909" i="13"/>
  <c r="T2909" i="13"/>
  <c r="Q2909" i="13"/>
  <c r="N2909" i="13"/>
  <c r="O2909" i="13" s="1"/>
  <c r="K2909" i="13"/>
  <c r="L2909" i="13" s="1"/>
  <c r="W2908" i="13"/>
  <c r="V2908" i="13"/>
  <c r="U2908" i="13"/>
  <c r="T2908" i="13"/>
  <c r="Q2908" i="13"/>
  <c r="N2908" i="13"/>
  <c r="O2908" i="13" s="1"/>
  <c r="K2908" i="13"/>
  <c r="L2908" i="13" s="1"/>
  <c r="W2907" i="13"/>
  <c r="V2907" i="13"/>
  <c r="U2907" i="13"/>
  <c r="T2907" i="13"/>
  <c r="Q2907" i="13"/>
  <c r="N2907" i="13"/>
  <c r="O2907" i="13" s="1"/>
  <c r="K2907" i="13"/>
  <c r="L2907" i="13" s="1"/>
  <c r="W2906" i="13"/>
  <c r="V2906" i="13"/>
  <c r="U2906" i="13"/>
  <c r="T2906" i="13"/>
  <c r="Q2906" i="13"/>
  <c r="N2906" i="13"/>
  <c r="O2906" i="13" s="1"/>
  <c r="K2906" i="13"/>
  <c r="L2906" i="13" s="1"/>
  <c r="W2905" i="13"/>
  <c r="V2905" i="13"/>
  <c r="U2905" i="13"/>
  <c r="T2905" i="13"/>
  <c r="Q2905" i="13"/>
  <c r="N2905" i="13"/>
  <c r="O2905" i="13" s="1"/>
  <c r="K2905" i="13"/>
  <c r="L2905" i="13" s="1"/>
  <c r="W2904" i="13"/>
  <c r="V2904" i="13"/>
  <c r="U2904" i="13"/>
  <c r="T2904" i="13"/>
  <c r="Q2904" i="13"/>
  <c r="N2904" i="13"/>
  <c r="O2904" i="13" s="1"/>
  <c r="K2904" i="13"/>
  <c r="L2904" i="13" s="1"/>
  <c r="W2903" i="13"/>
  <c r="V2903" i="13"/>
  <c r="U2903" i="13"/>
  <c r="T2903" i="13"/>
  <c r="Q2903" i="13"/>
  <c r="N2903" i="13"/>
  <c r="O2903" i="13" s="1"/>
  <c r="K2903" i="13"/>
  <c r="L2903" i="13" s="1"/>
  <c r="W2902" i="13"/>
  <c r="V2902" i="13"/>
  <c r="U2902" i="13"/>
  <c r="T2902" i="13"/>
  <c r="Q2902" i="13"/>
  <c r="N2902" i="13"/>
  <c r="O2902" i="13" s="1"/>
  <c r="K2902" i="13"/>
  <c r="L2902" i="13" s="1"/>
  <c r="W2901" i="13"/>
  <c r="V2901" i="13"/>
  <c r="U2901" i="13"/>
  <c r="T2901" i="13"/>
  <c r="Q2901" i="13"/>
  <c r="N2901" i="13"/>
  <c r="O2901" i="13" s="1"/>
  <c r="K2901" i="13"/>
  <c r="L2901" i="13" s="1"/>
  <c r="W2900" i="13"/>
  <c r="V2900" i="13"/>
  <c r="U2900" i="13"/>
  <c r="T2900" i="13"/>
  <c r="Q2900" i="13"/>
  <c r="N2900" i="13"/>
  <c r="O2900" i="13" s="1"/>
  <c r="K2900" i="13"/>
  <c r="L2900" i="13" s="1"/>
  <c r="W2899" i="13"/>
  <c r="V2899" i="13"/>
  <c r="U2899" i="13"/>
  <c r="T2899" i="13"/>
  <c r="Q2899" i="13"/>
  <c r="N2899" i="13"/>
  <c r="O2899" i="13" s="1"/>
  <c r="K2899" i="13"/>
  <c r="L2899" i="13" s="1"/>
  <c r="W2898" i="13"/>
  <c r="V2898" i="13"/>
  <c r="U2898" i="13"/>
  <c r="T2898" i="13"/>
  <c r="Q2898" i="13"/>
  <c r="N2898" i="13"/>
  <c r="O2898" i="13" s="1"/>
  <c r="K2898" i="13"/>
  <c r="L2898" i="13" s="1"/>
  <c r="W2897" i="13"/>
  <c r="V2897" i="13"/>
  <c r="U2897" i="13"/>
  <c r="T2897" i="13"/>
  <c r="Q2897" i="13"/>
  <c r="N2897" i="13"/>
  <c r="O2897" i="13" s="1"/>
  <c r="K2897" i="13"/>
  <c r="L2897" i="13" s="1"/>
  <c r="W2896" i="13"/>
  <c r="V2896" i="13"/>
  <c r="U2896" i="13"/>
  <c r="T2896" i="13"/>
  <c r="Q2896" i="13"/>
  <c r="N2896" i="13"/>
  <c r="O2896" i="13" s="1"/>
  <c r="K2896" i="13"/>
  <c r="L2896" i="13" s="1"/>
  <c r="W2895" i="13"/>
  <c r="V2895" i="13"/>
  <c r="U2895" i="13"/>
  <c r="T2895" i="13"/>
  <c r="Q2895" i="13"/>
  <c r="N2895" i="13"/>
  <c r="O2895" i="13" s="1"/>
  <c r="K2895" i="13"/>
  <c r="L2895" i="13" s="1"/>
  <c r="W2894" i="13"/>
  <c r="V2894" i="13"/>
  <c r="U2894" i="13"/>
  <c r="T2894" i="13"/>
  <c r="Q2894" i="13"/>
  <c r="N2894" i="13"/>
  <c r="O2894" i="13" s="1"/>
  <c r="K2894" i="13"/>
  <c r="L2894" i="13" s="1"/>
  <c r="W2893" i="13"/>
  <c r="V2893" i="13"/>
  <c r="U2893" i="13"/>
  <c r="T2893" i="13"/>
  <c r="Q2893" i="13"/>
  <c r="N2893" i="13"/>
  <c r="O2893" i="13" s="1"/>
  <c r="K2893" i="13"/>
  <c r="L2893" i="13" s="1"/>
  <c r="W2892" i="13"/>
  <c r="V2892" i="13"/>
  <c r="U2892" i="13"/>
  <c r="T2892" i="13"/>
  <c r="Q2892" i="13"/>
  <c r="N2892" i="13"/>
  <c r="O2892" i="13" s="1"/>
  <c r="K2892" i="13"/>
  <c r="L2892" i="13" s="1"/>
  <c r="W2891" i="13"/>
  <c r="V2891" i="13"/>
  <c r="U2891" i="13"/>
  <c r="T2891" i="13"/>
  <c r="Q2891" i="13"/>
  <c r="N2891" i="13"/>
  <c r="O2891" i="13" s="1"/>
  <c r="K2891" i="13"/>
  <c r="L2891" i="13" s="1"/>
  <c r="W2890" i="13"/>
  <c r="V2890" i="13"/>
  <c r="U2890" i="13"/>
  <c r="T2890" i="13"/>
  <c r="Q2890" i="13"/>
  <c r="O2890" i="13"/>
  <c r="N2890" i="13"/>
  <c r="K2890" i="13"/>
  <c r="L2890" i="13" s="1"/>
  <c r="W2889" i="13"/>
  <c r="V2889" i="13"/>
  <c r="U2889" i="13"/>
  <c r="T2889" i="13"/>
  <c r="Q2889" i="13"/>
  <c r="N2889" i="13"/>
  <c r="O2889" i="13" s="1"/>
  <c r="K2889" i="13"/>
  <c r="L2889" i="13" s="1"/>
  <c r="W2888" i="13"/>
  <c r="V2888" i="13"/>
  <c r="U2888" i="13"/>
  <c r="T2888" i="13"/>
  <c r="Q2888" i="13"/>
  <c r="N2888" i="13"/>
  <c r="O2888" i="13" s="1"/>
  <c r="K2888" i="13"/>
  <c r="L2888" i="13" s="1"/>
  <c r="W2887" i="13"/>
  <c r="V2887" i="13"/>
  <c r="U2887" i="13"/>
  <c r="T2887" i="13"/>
  <c r="Q2887" i="13"/>
  <c r="N2887" i="13"/>
  <c r="O2887" i="13" s="1"/>
  <c r="K2887" i="13"/>
  <c r="L2887" i="13" s="1"/>
  <c r="W2886" i="13"/>
  <c r="V2886" i="13"/>
  <c r="U2886" i="13"/>
  <c r="T2886" i="13"/>
  <c r="Q2886" i="13"/>
  <c r="N2886" i="13"/>
  <c r="O2886" i="13" s="1"/>
  <c r="K2886" i="13"/>
  <c r="L2886" i="13" s="1"/>
  <c r="W2885" i="13"/>
  <c r="V2885" i="13"/>
  <c r="U2885" i="13"/>
  <c r="T2885" i="13"/>
  <c r="Q2885" i="13"/>
  <c r="N2885" i="13"/>
  <c r="O2885" i="13" s="1"/>
  <c r="K2885" i="13"/>
  <c r="L2885" i="13" s="1"/>
  <c r="W2884" i="13"/>
  <c r="V2884" i="13"/>
  <c r="U2884" i="13"/>
  <c r="T2884" i="13"/>
  <c r="Q2884" i="13"/>
  <c r="N2884" i="13"/>
  <c r="O2884" i="13" s="1"/>
  <c r="K2884" i="13"/>
  <c r="L2884" i="13" s="1"/>
  <c r="W2883" i="13"/>
  <c r="V2883" i="13"/>
  <c r="U2883" i="13"/>
  <c r="T2883" i="13"/>
  <c r="Q2883" i="13"/>
  <c r="N2883" i="13"/>
  <c r="O2883" i="13" s="1"/>
  <c r="K2883" i="13"/>
  <c r="L2883" i="13" s="1"/>
  <c r="W2882" i="13"/>
  <c r="V2882" i="13"/>
  <c r="U2882" i="13"/>
  <c r="T2882" i="13"/>
  <c r="Q2882" i="13"/>
  <c r="N2882" i="13"/>
  <c r="O2882" i="13" s="1"/>
  <c r="K2882" i="13"/>
  <c r="L2882" i="13" s="1"/>
  <c r="W2881" i="13"/>
  <c r="V2881" i="13"/>
  <c r="U2881" i="13"/>
  <c r="T2881" i="13"/>
  <c r="Q2881" i="13"/>
  <c r="N2881" i="13"/>
  <c r="O2881" i="13" s="1"/>
  <c r="K2881" i="13"/>
  <c r="L2881" i="13" s="1"/>
  <c r="W2880" i="13"/>
  <c r="V2880" i="13"/>
  <c r="U2880" i="13"/>
  <c r="T2880" i="13"/>
  <c r="Q2880" i="13"/>
  <c r="N2880" i="13"/>
  <c r="O2880" i="13" s="1"/>
  <c r="K2880" i="13"/>
  <c r="L2880" i="13" s="1"/>
  <c r="W2879" i="13"/>
  <c r="V2879" i="13"/>
  <c r="U2879" i="13"/>
  <c r="T2879" i="13"/>
  <c r="Q2879" i="13"/>
  <c r="N2879" i="13"/>
  <c r="O2879" i="13" s="1"/>
  <c r="K2879" i="13"/>
  <c r="L2879" i="13" s="1"/>
  <c r="W2878" i="13"/>
  <c r="V2878" i="13"/>
  <c r="U2878" i="13"/>
  <c r="T2878" i="13"/>
  <c r="Q2878" i="13"/>
  <c r="N2878" i="13"/>
  <c r="O2878" i="13" s="1"/>
  <c r="K2878" i="13"/>
  <c r="L2878" i="13" s="1"/>
  <c r="W2877" i="13"/>
  <c r="V2877" i="13"/>
  <c r="U2877" i="13"/>
  <c r="T2877" i="13"/>
  <c r="Q2877" i="13"/>
  <c r="N2877" i="13"/>
  <c r="O2877" i="13" s="1"/>
  <c r="K2877" i="13"/>
  <c r="L2877" i="13" s="1"/>
  <c r="W2876" i="13"/>
  <c r="V2876" i="13"/>
  <c r="U2876" i="13"/>
  <c r="T2876" i="13"/>
  <c r="Q2876" i="13"/>
  <c r="N2876" i="13"/>
  <c r="O2876" i="13" s="1"/>
  <c r="K2876" i="13"/>
  <c r="L2876" i="13" s="1"/>
  <c r="W2875" i="13"/>
  <c r="V2875" i="13"/>
  <c r="U2875" i="13"/>
  <c r="T2875" i="13"/>
  <c r="Q2875" i="13"/>
  <c r="N2875" i="13"/>
  <c r="O2875" i="13" s="1"/>
  <c r="K2875" i="13"/>
  <c r="L2875" i="13" s="1"/>
  <c r="W2874" i="13"/>
  <c r="V2874" i="13"/>
  <c r="U2874" i="13"/>
  <c r="T2874" i="13"/>
  <c r="Q2874" i="13"/>
  <c r="N2874" i="13"/>
  <c r="O2874" i="13" s="1"/>
  <c r="K2874" i="13"/>
  <c r="L2874" i="13" s="1"/>
  <c r="W2873" i="13"/>
  <c r="V2873" i="13"/>
  <c r="U2873" i="13"/>
  <c r="T2873" i="13"/>
  <c r="Q2873" i="13"/>
  <c r="N2873" i="13"/>
  <c r="O2873" i="13" s="1"/>
  <c r="K2873" i="13"/>
  <c r="L2873" i="13" s="1"/>
  <c r="W2872" i="13"/>
  <c r="V2872" i="13"/>
  <c r="U2872" i="13"/>
  <c r="T2872" i="13"/>
  <c r="Q2872" i="13"/>
  <c r="N2872" i="13"/>
  <c r="O2872" i="13" s="1"/>
  <c r="K2872" i="13"/>
  <c r="L2872" i="13" s="1"/>
  <c r="W2871" i="13"/>
  <c r="V2871" i="13"/>
  <c r="U2871" i="13"/>
  <c r="T2871" i="13"/>
  <c r="Q2871" i="13"/>
  <c r="N2871" i="13"/>
  <c r="O2871" i="13" s="1"/>
  <c r="K2871" i="13"/>
  <c r="L2871" i="13" s="1"/>
  <c r="W2870" i="13"/>
  <c r="V2870" i="13"/>
  <c r="U2870" i="13"/>
  <c r="T2870" i="13"/>
  <c r="Q2870" i="13"/>
  <c r="N2870" i="13"/>
  <c r="O2870" i="13" s="1"/>
  <c r="K2870" i="13"/>
  <c r="L2870" i="13" s="1"/>
  <c r="W2869" i="13"/>
  <c r="V2869" i="13"/>
  <c r="U2869" i="13"/>
  <c r="T2869" i="13"/>
  <c r="Q2869" i="13"/>
  <c r="N2869" i="13"/>
  <c r="O2869" i="13" s="1"/>
  <c r="K2869" i="13"/>
  <c r="L2869" i="13" s="1"/>
  <c r="W2868" i="13"/>
  <c r="V2868" i="13"/>
  <c r="U2868" i="13"/>
  <c r="T2868" i="13"/>
  <c r="Q2868" i="13"/>
  <c r="N2868" i="13"/>
  <c r="O2868" i="13" s="1"/>
  <c r="K2868" i="13"/>
  <c r="L2868" i="13" s="1"/>
  <c r="W2867" i="13"/>
  <c r="V2867" i="13"/>
  <c r="U2867" i="13"/>
  <c r="T2867" i="13"/>
  <c r="Q2867" i="13"/>
  <c r="N2867" i="13"/>
  <c r="O2867" i="13" s="1"/>
  <c r="K2867" i="13"/>
  <c r="L2867" i="13" s="1"/>
  <c r="W2866" i="13"/>
  <c r="V2866" i="13"/>
  <c r="U2866" i="13"/>
  <c r="T2866" i="13"/>
  <c r="Q2866" i="13"/>
  <c r="N2866" i="13"/>
  <c r="O2866" i="13" s="1"/>
  <c r="K2866" i="13"/>
  <c r="L2866" i="13" s="1"/>
  <c r="W2865" i="13"/>
  <c r="V2865" i="13"/>
  <c r="U2865" i="13"/>
  <c r="T2865" i="13"/>
  <c r="Q2865" i="13"/>
  <c r="N2865" i="13"/>
  <c r="O2865" i="13" s="1"/>
  <c r="K2865" i="13"/>
  <c r="L2865" i="13" s="1"/>
  <c r="W2864" i="13"/>
  <c r="V2864" i="13"/>
  <c r="U2864" i="13"/>
  <c r="T2864" i="13"/>
  <c r="Q2864" i="13"/>
  <c r="N2864" i="13"/>
  <c r="O2864" i="13" s="1"/>
  <c r="K2864" i="13"/>
  <c r="L2864" i="13" s="1"/>
  <c r="W2863" i="13"/>
  <c r="V2863" i="13"/>
  <c r="U2863" i="13"/>
  <c r="T2863" i="13"/>
  <c r="Q2863" i="13"/>
  <c r="N2863" i="13"/>
  <c r="O2863" i="13" s="1"/>
  <c r="K2863" i="13"/>
  <c r="L2863" i="13" s="1"/>
  <c r="W2862" i="13"/>
  <c r="V2862" i="13"/>
  <c r="U2862" i="13"/>
  <c r="T2862" i="13"/>
  <c r="Q2862" i="13"/>
  <c r="O2862" i="13"/>
  <c r="N2862" i="13"/>
  <c r="K2862" i="13"/>
  <c r="L2862" i="13" s="1"/>
  <c r="W2861" i="13"/>
  <c r="V2861" i="13"/>
  <c r="U2861" i="13"/>
  <c r="T2861" i="13"/>
  <c r="Q2861" i="13"/>
  <c r="N2861" i="13"/>
  <c r="O2861" i="13" s="1"/>
  <c r="K2861" i="13"/>
  <c r="L2861" i="13" s="1"/>
  <c r="W2860" i="13"/>
  <c r="V2860" i="13"/>
  <c r="U2860" i="13"/>
  <c r="T2860" i="13"/>
  <c r="Q2860" i="13"/>
  <c r="N2860" i="13"/>
  <c r="O2860" i="13" s="1"/>
  <c r="K2860" i="13"/>
  <c r="L2860" i="13" s="1"/>
  <c r="W2859" i="13"/>
  <c r="V2859" i="13"/>
  <c r="U2859" i="13"/>
  <c r="T2859" i="13"/>
  <c r="Q2859" i="13"/>
  <c r="N2859" i="13"/>
  <c r="O2859" i="13" s="1"/>
  <c r="K2859" i="13"/>
  <c r="L2859" i="13" s="1"/>
  <c r="W2858" i="13"/>
  <c r="V2858" i="13"/>
  <c r="U2858" i="13"/>
  <c r="T2858" i="13"/>
  <c r="Q2858" i="13"/>
  <c r="N2858" i="13"/>
  <c r="O2858" i="13" s="1"/>
  <c r="K2858" i="13"/>
  <c r="L2858" i="13" s="1"/>
  <c r="W2857" i="13"/>
  <c r="V2857" i="13"/>
  <c r="U2857" i="13"/>
  <c r="T2857" i="13"/>
  <c r="Q2857" i="13"/>
  <c r="N2857" i="13"/>
  <c r="O2857" i="13" s="1"/>
  <c r="K2857" i="13"/>
  <c r="L2857" i="13" s="1"/>
  <c r="W2856" i="13"/>
  <c r="V2856" i="13"/>
  <c r="U2856" i="13"/>
  <c r="T2856" i="13"/>
  <c r="Q2856" i="13"/>
  <c r="N2856" i="13"/>
  <c r="O2856" i="13" s="1"/>
  <c r="K2856" i="13"/>
  <c r="L2856" i="13" s="1"/>
  <c r="W2855" i="13"/>
  <c r="V2855" i="13"/>
  <c r="U2855" i="13"/>
  <c r="T2855" i="13"/>
  <c r="Q2855" i="13"/>
  <c r="N2855" i="13"/>
  <c r="O2855" i="13" s="1"/>
  <c r="L2855" i="13"/>
  <c r="K2855" i="13"/>
  <c r="W2854" i="13"/>
  <c r="V2854" i="13"/>
  <c r="U2854" i="13"/>
  <c r="T2854" i="13"/>
  <c r="Q2854" i="13"/>
  <c r="N2854" i="13"/>
  <c r="O2854" i="13" s="1"/>
  <c r="K2854" i="13"/>
  <c r="L2854" i="13" s="1"/>
  <c r="W2853" i="13"/>
  <c r="V2853" i="13"/>
  <c r="U2853" i="13"/>
  <c r="T2853" i="13"/>
  <c r="Q2853" i="13"/>
  <c r="N2853" i="13"/>
  <c r="O2853" i="13" s="1"/>
  <c r="K2853" i="13"/>
  <c r="L2853" i="13" s="1"/>
  <c r="W2852" i="13"/>
  <c r="V2852" i="13"/>
  <c r="U2852" i="13"/>
  <c r="T2852" i="13"/>
  <c r="Q2852" i="13"/>
  <c r="N2852" i="13"/>
  <c r="O2852" i="13" s="1"/>
  <c r="K2852" i="13"/>
  <c r="L2852" i="13" s="1"/>
  <c r="W2851" i="13"/>
  <c r="V2851" i="13"/>
  <c r="U2851" i="13"/>
  <c r="T2851" i="13"/>
  <c r="Q2851" i="13"/>
  <c r="N2851" i="13"/>
  <c r="O2851" i="13" s="1"/>
  <c r="K2851" i="13"/>
  <c r="L2851" i="13" s="1"/>
  <c r="W2850" i="13"/>
  <c r="V2850" i="13"/>
  <c r="U2850" i="13"/>
  <c r="T2850" i="13"/>
  <c r="Q2850" i="13"/>
  <c r="N2850" i="13"/>
  <c r="O2850" i="13" s="1"/>
  <c r="K2850" i="13"/>
  <c r="L2850" i="13" s="1"/>
  <c r="W2849" i="13"/>
  <c r="V2849" i="13"/>
  <c r="U2849" i="13"/>
  <c r="T2849" i="13"/>
  <c r="Q2849" i="13"/>
  <c r="N2849" i="13"/>
  <c r="O2849" i="13" s="1"/>
  <c r="K2849" i="13"/>
  <c r="L2849" i="13" s="1"/>
  <c r="W2848" i="13"/>
  <c r="V2848" i="13"/>
  <c r="U2848" i="13"/>
  <c r="T2848" i="13"/>
  <c r="Q2848" i="13"/>
  <c r="N2848" i="13"/>
  <c r="O2848" i="13" s="1"/>
  <c r="K2848" i="13"/>
  <c r="L2848" i="13" s="1"/>
  <c r="W2847" i="13"/>
  <c r="V2847" i="13"/>
  <c r="U2847" i="13"/>
  <c r="T2847" i="13"/>
  <c r="Q2847" i="13"/>
  <c r="N2847" i="13"/>
  <c r="O2847" i="13" s="1"/>
  <c r="K2847" i="13"/>
  <c r="L2847" i="13" s="1"/>
  <c r="W2846" i="13"/>
  <c r="V2846" i="13"/>
  <c r="U2846" i="13"/>
  <c r="T2846" i="13"/>
  <c r="Q2846" i="13"/>
  <c r="N2846" i="13"/>
  <c r="O2846" i="13" s="1"/>
  <c r="K2846" i="13"/>
  <c r="L2846" i="13" s="1"/>
  <c r="W2845" i="13"/>
  <c r="V2845" i="13"/>
  <c r="U2845" i="13"/>
  <c r="T2845" i="13"/>
  <c r="Q2845" i="13"/>
  <c r="N2845" i="13"/>
  <c r="O2845" i="13" s="1"/>
  <c r="K2845" i="13"/>
  <c r="L2845" i="13" s="1"/>
  <c r="W2844" i="13"/>
  <c r="V2844" i="13"/>
  <c r="U2844" i="13"/>
  <c r="T2844" i="13"/>
  <c r="Q2844" i="13"/>
  <c r="N2844" i="13"/>
  <c r="O2844" i="13" s="1"/>
  <c r="K2844" i="13"/>
  <c r="L2844" i="13" s="1"/>
  <c r="W2843" i="13"/>
  <c r="V2843" i="13"/>
  <c r="U2843" i="13"/>
  <c r="T2843" i="13"/>
  <c r="Q2843" i="13"/>
  <c r="N2843" i="13"/>
  <c r="O2843" i="13" s="1"/>
  <c r="K2843" i="13"/>
  <c r="L2843" i="13" s="1"/>
  <c r="W2842" i="13"/>
  <c r="V2842" i="13"/>
  <c r="U2842" i="13"/>
  <c r="T2842" i="13"/>
  <c r="Q2842" i="13"/>
  <c r="N2842" i="13"/>
  <c r="O2842" i="13" s="1"/>
  <c r="K2842" i="13"/>
  <c r="L2842" i="13" s="1"/>
  <c r="W2841" i="13"/>
  <c r="V2841" i="13"/>
  <c r="U2841" i="13"/>
  <c r="T2841" i="13"/>
  <c r="Q2841" i="13"/>
  <c r="N2841" i="13"/>
  <c r="O2841" i="13" s="1"/>
  <c r="K2841" i="13"/>
  <c r="L2841" i="13" s="1"/>
  <c r="W2840" i="13"/>
  <c r="V2840" i="13"/>
  <c r="U2840" i="13"/>
  <c r="T2840" i="13"/>
  <c r="Q2840" i="13"/>
  <c r="N2840" i="13"/>
  <c r="O2840" i="13" s="1"/>
  <c r="K2840" i="13"/>
  <c r="L2840" i="13" s="1"/>
  <c r="W2839" i="13"/>
  <c r="V2839" i="13"/>
  <c r="U2839" i="13"/>
  <c r="T2839" i="13"/>
  <c r="Q2839" i="13"/>
  <c r="N2839" i="13"/>
  <c r="O2839" i="13" s="1"/>
  <c r="K2839" i="13"/>
  <c r="L2839" i="13" s="1"/>
  <c r="W2838" i="13"/>
  <c r="V2838" i="13"/>
  <c r="U2838" i="13"/>
  <c r="T2838" i="13"/>
  <c r="Q2838" i="13"/>
  <c r="N2838" i="13"/>
  <c r="O2838" i="13" s="1"/>
  <c r="K2838" i="13"/>
  <c r="L2838" i="13" s="1"/>
  <c r="W2837" i="13"/>
  <c r="V2837" i="13"/>
  <c r="U2837" i="13"/>
  <c r="T2837" i="13"/>
  <c r="Q2837" i="13"/>
  <c r="N2837" i="13"/>
  <c r="O2837" i="13" s="1"/>
  <c r="K2837" i="13"/>
  <c r="L2837" i="13" s="1"/>
  <c r="W2836" i="13"/>
  <c r="V2836" i="13"/>
  <c r="U2836" i="13"/>
  <c r="T2836" i="13"/>
  <c r="Q2836" i="13"/>
  <c r="N2836" i="13"/>
  <c r="O2836" i="13" s="1"/>
  <c r="K2836" i="13"/>
  <c r="L2836" i="13" s="1"/>
  <c r="W2835" i="13"/>
  <c r="V2835" i="13"/>
  <c r="U2835" i="13"/>
  <c r="T2835" i="13"/>
  <c r="Q2835" i="13"/>
  <c r="N2835" i="13"/>
  <c r="O2835" i="13" s="1"/>
  <c r="K2835" i="13"/>
  <c r="L2835" i="13" s="1"/>
  <c r="W2834" i="13"/>
  <c r="V2834" i="13"/>
  <c r="U2834" i="13"/>
  <c r="T2834" i="13"/>
  <c r="Q2834" i="13"/>
  <c r="N2834" i="13"/>
  <c r="O2834" i="13" s="1"/>
  <c r="K2834" i="13"/>
  <c r="L2834" i="13" s="1"/>
  <c r="W2833" i="13"/>
  <c r="V2833" i="13"/>
  <c r="U2833" i="13"/>
  <c r="T2833" i="13"/>
  <c r="Q2833" i="13"/>
  <c r="N2833" i="13"/>
  <c r="O2833" i="13" s="1"/>
  <c r="K2833" i="13"/>
  <c r="L2833" i="13" s="1"/>
  <c r="W2832" i="13"/>
  <c r="V2832" i="13"/>
  <c r="U2832" i="13"/>
  <c r="T2832" i="13"/>
  <c r="Q2832" i="13"/>
  <c r="N2832" i="13"/>
  <c r="O2832" i="13" s="1"/>
  <c r="K2832" i="13"/>
  <c r="L2832" i="13" s="1"/>
  <c r="W2831" i="13"/>
  <c r="V2831" i="13"/>
  <c r="U2831" i="13"/>
  <c r="T2831" i="13"/>
  <c r="Q2831" i="13"/>
  <c r="N2831" i="13"/>
  <c r="O2831" i="13" s="1"/>
  <c r="K2831" i="13"/>
  <c r="L2831" i="13" s="1"/>
  <c r="W2830" i="13"/>
  <c r="V2830" i="13"/>
  <c r="U2830" i="13"/>
  <c r="T2830" i="13"/>
  <c r="Q2830" i="13"/>
  <c r="N2830" i="13"/>
  <c r="O2830" i="13" s="1"/>
  <c r="K2830" i="13"/>
  <c r="L2830" i="13" s="1"/>
  <c r="W2829" i="13"/>
  <c r="V2829" i="13"/>
  <c r="U2829" i="13"/>
  <c r="T2829" i="13"/>
  <c r="Q2829" i="13"/>
  <c r="N2829" i="13"/>
  <c r="O2829" i="13" s="1"/>
  <c r="K2829" i="13"/>
  <c r="L2829" i="13" s="1"/>
  <c r="W2828" i="13"/>
  <c r="V2828" i="13"/>
  <c r="U2828" i="13"/>
  <c r="T2828" i="13"/>
  <c r="Q2828" i="13"/>
  <c r="N2828" i="13"/>
  <c r="O2828" i="13" s="1"/>
  <c r="K2828" i="13"/>
  <c r="L2828" i="13" s="1"/>
  <c r="W2827" i="13"/>
  <c r="V2827" i="13"/>
  <c r="U2827" i="13"/>
  <c r="T2827" i="13"/>
  <c r="Q2827" i="13"/>
  <c r="N2827" i="13"/>
  <c r="O2827" i="13" s="1"/>
  <c r="K2827" i="13"/>
  <c r="L2827" i="13" s="1"/>
  <c r="W2826" i="13"/>
  <c r="V2826" i="13"/>
  <c r="U2826" i="13"/>
  <c r="T2826" i="13"/>
  <c r="Q2826" i="13"/>
  <c r="O2826" i="13"/>
  <c r="N2826" i="13"/>
  <c r="K2826" i="13"/>
  <c r="L2826" i="13" s="1"/>
  <c r="W2825" i="13"/>
  <c r="V2825" i="13"/>
  <c r="U2825" i="13"/>
  <c r="T2825" i="13"/>
  <c r="Q2825" i="13"/>
  <c r="N2825" i="13"/>
  <c r="O2825" i="13" s="1"/>
  <c r="K2825" i="13"/>
  <c r="L2825" i="13" s="1"/>
  <c r="W2824" i="13"/>
  <c r="V2824" i="13"/>
  <c r="U2824" i="13"/>
  <c r="T2824" i="13"/>
  <c r="Q2824" i="13"/>
  <c r="N2824" i="13"/>
  <c r="O2824" i="13" s="1"/>
  <c r="K2824" i="13"/>
  <c r="L2824" i="13" s="1"/>
  <c r="W2823" i="13"/>
  <c r="V2823" i="13"/>
  <c r="U2823" i="13"/>
  <c r="T2823" i="13"/>
  <c r="Q2823" i="13"/>
  <c r="N2823" i="13"/>
  <c r="O2823" i="13" s="1"/>
  <c r="K2823" i="13"/>
  <c r="L2823" i="13" s="1"/>
  <c r="W2822" i="13"/>
  <c r="V2822" i="13"/>
  <c r="U2822" i="13"/>
  <c r="T2822" i="13"/>
  <c r="Q2822" i="13"/>
  <c r="N2822" i="13"/>
  <c r="O2822" i="13" s="1"/>
  <c r="K2822" i="13"/>
  <c r="L2822" i="13" s="1"/>
  <c r="W2821" i="13"/>
  <c r="V2821" i="13"/>
  <c r="U2821" i="13"/>
  <c r="T2821" i="13"/>
  <c r="Q2821" i="13"/>
  <c r="N2821" i="13"/>
  <c r="O2821" i="13" s="1"/>
  <c r="K2821" i="13"/>
  <c r="L2821" i="13" s="1"/>
  <c r="W2820" i="13"/>
  <c r="V2820" i="13"/>
  <c r="U2820" i="13"/>
  <c r="T2820" i="13"/>
  <c r="Q2820" i="13"/>
  <c r="N2820" i="13"/>
  <c r="O2820" i="13" s="1"/>
  <c r="K2820" i="13"/>
  <c r="L2820" i="13" s="1"/>
  <c r="W2819" i="13"/>
  <c r="V2819" i="13"/>
  <c r="U2819" i="13"/>
  <c r="T2819" i="13"/>
  <c r="Q2819" i="13"/>
  <c r="N2819" i="13"/>
  <c r="O2819" i="13" s="1"/>
  <c r="L2819" i="13"/>
  <c r="K2819" i="13"/>
  <c r="W2818" i="13"/>
  <c r="V2818" i="13"/>
  <c r="U2818" i="13"/>
  <c r="T2818" i="13"/>
  <c r="Q2818" i="13"/>
  <c r="N2818" i="13"/>
  <c r="O2818" i="13" s="1"/>
  <c r="K2818" i="13"/>
  <c r="L2818" i="13" s="1"/>
  <c r="W2817" i="13"/>
  <c r="V2817" i="13"/>
  <c r="U2817" i="13"/>
  <c r="T2817" i="13"/>
  <c r="Q2817" i="13"/>
  <c r="N2817" i="13"/>
  <c r="O2817" i="13" s="1"/>
  <c r="K2817" i="13"/>
  <c r="L2817" i="13" s="1"/>
  <c r="W2816" i="13"/>
  <c r="V2816" i="13"/>
  <c r="U2816" i="13"/>
  <c r="T2816" i="13"/>
  <c r="Q2816" i="13"/>
  <c r="N2816" i="13"/>
  <c r="O2816" i="13" s="1"/>
  <c r="K2816" i="13"/>
  <c r="L2816" i="13" s="1"/>
  <c r="W2815" i="13"/>
  <c r="V2815" i="13"/>
  <c r="U2815" i="13"/>
  <c r="T2815" i="13"/>
  <c r="Q2815" i="13"/>
  <c r="N2815" i="13"/>
  <c r="O2815" i="13" s="1"/>
  <c r="K2815" i="13"/>
  <c r="L2815" i="13" s="1"/>
  <c r="W2814" i="13"/>
  <c r="V2814" i="13"/>
  <c r="U2814" i="13"/>
  <c r="T2814" i="13"/>
  <c r="Q2814" i="13"/>
  <c r="N2814" i="13"/>
  <c r="O2814" i="13" s="1"/>
  <c r="K2814" i="13"/>
  <c r="L2814" i="13" s="1"/>
  <c r="W2813" i="13"/>
  <c r="V2813" i="13"/>
  <c r="U2813" i="13"/>
  <c r="T2813" i="13"/>
  <c r="Q2813" i="13"/>
  <c r="N2813" i="13"/>
  <c r="O2813" i="13" s="1"/>
  <c r="K2813" i="13"/>
  <c r="L2813" i="13" s="1"/>
  <c r="W2812" i="13"/>
  <c r="V2812" i="13"/>
  <c r="U2812" i="13"/>
  <c r="T2812" i="13"/>
  <c r="Q2812" i="13"/>
  <c r="N2812" i="13"/>
  <c r="O2812" i="13" s="1"/>
  <c r="K2812" i="13"/>
  <c r="L2812" i="13" s="1"/>
  <c r="W2811" i="13"/>
  <c r="V2811" i="13"/>
  <c r="U2811" i="13"/>
  <c r="T2811" i="13"/>
  <c r="Q2811" i="13"/>
  <c r="N2811" i="13"/>
  <c r="O2811" i="13" s="1"/>
  <c r="K2811" i="13"/>
  <c r="L2811" i="13" s="1"/>
  <c r="W2810" i="13"/>
  <c r="V2810" i="13"/>
  <c r="U2810" i="13"/>
  <c r="T2810" i="13"/>
  <c r="Q2810" i="13"/>
  <c r="N2810" i="13"/>
  <c r="O2810" i="13" s="1"/>
  <c r="K2810" i="13"/>
  <c r="L2810" i="13" s="1"/>
  <c r="W2809" i="13"/>
  <c r="V2809" i="13"/>
  <c r="U2809" i="13"/>
  <c r="T2809" i="13"/>
  <c r="Q2809" i="13"/>
  <c r="N2809" i="13"/>
  <c r="O2809" i="13" s="1"/>
  <c r="K2809" i="13"/>
  <c r="L2809" i="13" s="1"/>
  <c r="W2808" i="13"/>
  <c r="V2808" i="13"/>
  <c r="U2808" i="13"/>
  <c r="T2808" i="13"/>
  <c r="Q2808" i="13"/>
  <c r="N2808" i="13"/>
  <c r="O2808" i="13" s="1"/>
  <c r="K2808" i="13"/>
  <c r="L2808" i="13" s="1"/>
  <c r="W2807" i="13"/>
  <c r="V2807" i="13"/>
  <c r="U2807" i="13"/>
  <c r="T2807" i="13"/>
  <c r="Q2807" i="13"/>
  <c r="N2807" i="13"/>
  <c r="O2807" i="13" s="1"/>
  <c r="K2807" i="13"/>
  <c r="L2807" i="13" s="1"/>
  <c r="W2806" i="13"/>
  <c r="V2806" i="13"/>
  <c r="U2806" i="13"/>
  <c r="T2806" i="13"/>
  <c r="Q2806" i="13"/>
  <c r="N2806" i="13"/>
  <c r="O2806" i="13" s="1"/>
  <c r="K2806" i="13"/>
  <c r="L2806" i="13" s="1"/>
  <c r="W2805" i="13"/>
  <c r="V2805" i="13"/>
  <c r="U2805" i="13"/>
  <c r="T2805" i="13"/>
  <c r="Q2805" i="13"/>
  <c r="N2805" i="13"/>
  <c r="O2805" i="13" s="1"/>
  <c r="K2805" i="13"/>
  <c r="L2805" i="13" s="1"/>
  <c r="W2804" i="13"/>
  <c r="V2804" i="13"/>
  <c r="U2804" i="13"/>
  <c r="T2804" i="13"/>
  <c r="Q2804" i="13"/>
  <c r="N2804" i="13"/>
  <c r="O2804" i="13" s="1"/>
  <c r="K2804" i="13"/>
  <c r="L2804" i="13" s="1"/>
  <c r="W2803" i="13"/>
  <c r="V2803" i="13"/>
  <c r="U2803" i="13"/>
  <c r="T2803" i="13"/>
  <c r="Q2803" i="13"/>
  <c r="N2803" i="13"/>
  <c r="O2803" i="13" s="1"/>
  <c r="K2803" i="13"/>
  <c r="L2803" i="13" s="1"/>
  <c r="W2802" i="13"/>
  <c r="V2802" i="13"/>
  <c r="U2802" i="13"/>
  <c r="T2802" i="13"/>
  <c r="Q2802" i="13"/>
  <c r="N2802" i="13"/>
  <c r="O2802" i="13" s="1"/>
  <c r="K2802" i="13"/>
  <c r="L2802" i="13" s="1"/>
  <c r="W2801" i="13"/>
  <c r="V2801" i="13"/>
  <c r="U2801" i="13"/>
  <c r="T2801" i="13"/>
  <c r="Q2801" i="13"/>
  <c r="N2801" i="13"/>
  <c r="O2801" i="13" s="1"/>
  <c r="K2801" i="13"/>
  <c r="L2801" i="13" s="1"/>
  <c r="W2800" i="13"/>
  <c r="V2800" i="13"/>
  <c r="U2800" i="13"/>
  <c r="T2800" i="13"/>
  <c r="Q2800" i="13"/>
  <c r="N2800" i="13"/>
  <c r="O2800" i="13" s="1"/>
  <c r="K2800" i="13"/>
  <c r="L2800" i="13" s="1"/>
  <c r="W2799" i="13"/>
  <c r="V2799" i="13"/>
  <c r="U2799" i="13"/>
  <c r="T2799" i="13"/>
  <c r="Q2799" i="13"/>
  <c r="N2799" i="13"/>
  <c r="O2799" i="13" s="1"/>
  <c r="K2799" i="13"/>
  <c r="L2799" i="13" s="1"/>
  <c r="W2798" i="13"/>
  <c r="V2798" i="13"/>
  <c r="U2798" i="13"/>
  <c r="T2798" i="13"/>
  <c r="Q2798" i="13"/>
  <c r="N2798" i="13"/>
  <c r="O2798" i="13" s="1"/>
  <c r="K2798" i="13"/>
  <c r="L2798" i="13" s="1"/>
  <c r="W2797" i="13"/>
  <c r="V2797" i="13"/>
  <c r="U2797" i="13"/>
  <c r="T2797" i="13"/>
  <c r="Q2797" i="13"/>
  <c r="N2797" i="13"/>
  <c r="O2797" i="13" s="1"/>
  <c r="K2797" i="13"/>
  <c r="L2797" i="13" s="1"/>
  <c r="W2796" i="13"/>
  <c r="V2796" i="13"/>
  <c r="U2796" i="13"/>
  <c r="T2796" i="13"/>
  <c r="Q2796" i="13"/>
  <c r="N2796" i="13"/>
  <c r="O2796" i="13" s="1"/>
  <c r="K2796" i="13"/>
  <c r="L2796" i="13" s="1"/>
  <c r="W2795" i="13"/>
  <c r="V2795" i="13"/>
  <c r="U2795" i="13"/>
  <c r="T2795" i="13"/>
  <c r="Q2795" i="13"/>
  <c r="N2795" i="13"/>
  <c r="O2795" i="13" s="1"/>
  <c r="K2795" i="13"/>
  <c r="L2795" i="13" s="1"/>
  <c r="W2794" i="13"/>
  <c r="V2794" i="13"/>
  <c r="U2794" i="13"/>
  <c r="T2794" i="13"/>
  <c r="Q2794" i="13"/>
  <c r="N2794" i="13"/>
  <c r="O2794" i="13" s="1"/>
  <c r="K2794" i="13"/>
  <c r="L2794" i="13" s="1"/>
  <c r="W2793" i="13"/>
  <c r="V2793" i="13"/>
  <c r="U2793" i="13"/>
  <c r="T2793" i="13"/>
  <c r="Q2793" i="13"/>
  <c r="N2793" i="13"/>
  <c r="O2793" i="13" s="1"/>
  <c r="K2793" i="13"/>
  <c r="L2793" i="13" s="1"/>
  <c r="W2792" i="13"/>
  <c r="V2792" i="13"/>
  <c r="U2792" i="13"/>
  <c r="T2792" i="13"/>
  <c r="Q2792" i="13"/>
  <c r="N2792" i="13"/>
  <c r="O2792" i="13" s="1"/>
  <c r="K2792" i="13"/>
  <c r="L2792" i="13" s="1"/>
  <c r="W2791" i="13"/>
  <c r="V2791" i="13"/>
  <c r="U2791" i="13"/>
  <c r="T2791" i="13"/>
  <c r="Q2791" i="13"/>
  <c r="N2791" i="13"/>
  <c r="O2791" i="13" s="1"/>
  <c r="K2791" i="13"/>
  <c r="L2791" i="13" s="1"/>
  <c r="W2790" i="13"/>
  <c r="V2790" i="13"/>
  <c r="U2790" i="13"/>
  <c r="T2790" i="13"/>
  <c r="Q2790" i="13"/>
  <c r="O2790" i="13"/>
  <c r="N2790" i="13"/>
  <c r="K2790" i="13"/>
  <c r="L2790" i="13" s="1"/>
  <c r="W2789" i="13"/>
  <c r="V2789" i="13"/>
  <c r="U2789" i="13"/>
  <c r="T2789" i="13"/>
  <c r="Q2789" i="13"/>
  <c r="N2789" i="13"/>
  <c r="O2789" i="13" s="1"/>
  <c r="K2789" i="13"/>
  <c r="L2789" i="13" s="1"/>
  <c r="W2788" i="13"/>
  <c r="V2788" i="13"/>
  <c r="U2788" i="13"/>
  <c r="T2788" i="13"/>
  <c r="Q2788" i="13"/>
  <c r="N2788" i="13"/>
  <c r="O2788" i="13" s="1"/>
  <c r="K2788" i="13"/>
  <c r="L2788" i="13" s="1"/>
  <c r="W2787" i="13"/>
  <c r="V2787" i="13"/>
  <c r="U2787" i="13"/>
  <c r="T2787" i="13"/>
  <c r="Q2787" i="13"/>
  <c r="N2787" i="13"/>
  <c r="O2787" i="13" s="1"/>
  <c r="K2787" i="13"/>
  <c r="L2787" i="13" s="1"/>
  <c r="W2786" i="13"/>
  <c r="V2786" i="13"/>
  <c r="U2786" i="13"/>
  <c r="T2786" i="13"/>
  <c r="Q2786" i="13"/>
  <c r="N2786" i="13"/>
  <c r="O2786" i="13" s="1"/>
  <c r="K2786" i="13"/>
  <c r="L2786" i="13" s="1"/>
  <c r="W2785" i="13"/>
  <c r="V2785" i="13"/>
  <c r="U2785" i="13"/>
  <c r="T2785" i="13"/>
  <c r="Q2785" i="13"/>
  <c r="N2785" i="13"/>
  <c r="O2785" i="13" s="1"/>
  <c r="K2785" i="13"/>
  <c r="L2785" i="13" s="1"/>
  <c r="W2784" i="13"/>
  <c r="V2784" i="13"/>
  <c r="U2784" i="13"/>
  <c r="T2784" i="13"/>
  <c r="Q2784" i="13"/>
  <c r="N2784" i="13"/>
  <c r="O2784" i="13" s="1"/>
  <c r="K2784" i="13"/>
  <c r="L2784" i="13" s="1"/>
  <c r="W2783" i="13"/>
  <c r="V2783" i="13"/>
  <c r="U2783" i="13"/>
  <c r="T2783" i="13"/>
  <c r="Q2783" i="13"/>
  <c r="N2783" i="13"/>
  <c r="O2783" i="13" s="1"/>
  <c r="K2783" i="13"/>
  <c r="L2783" i="13" s="1"/>
  <c r="W2782" i="13"/>
  <c r="V2782" i="13"/>
  <c r="U2782" i="13"/>
  <c r="T2782" i="13"/>
  <c r="Q2782" i="13"/>
  <c r="N2782" i="13"/>
  <c r="O2782" i="13" s="1"/>
  <c r="K2782" i="13"/>
  <c r="L2782" i="13" s="1"/>
  <c r="W2781" i="13"/>
  <c r="V2781" i="13"/>
  <c r="U2781" i="13"/>
  <c r="T2781" i="13"/>
  <c r="Q2781" i="13"/>
  <c r="N2781" i="13"/>
  <c r="O2781" i="13" s="1"/>
  <c r="K2781" i="13"/>
  <c r="L2781" i="13" s="1"/>
  <c r="W2780" i="13"/>
  <c r="V2780" i="13"/>
  <c r="U2780" i="13"/>
  <c r="T2780" i="13"/>
  <c r="Q2780" i="13"/>
  <c r="N2780" i="13"/>
  <c r="O2780" i="13" s="1"/>
  <c r="K2780" i="13"/>
  <c r="L2780" i="13" s="1"/>
  <c r="W2779" i="13"/>
  <c r="V2779" i="13"/>
  <c r="U2779" i="13"/>
  <c r="T2779" i="13"/>
  <c r="Q2779" i="13"/>
  <c r="N2779" i="13"/>
  <c r="O2779" i="13" s="1"/>
  <c r="K2779" i="13"/>
  <c r="L2779" i="13" s="1"/>
  <c r="W2778" i="13"/>
  <c r="V2778" i="13"/>
  <c r="U2778" i="13"/>
  <c r="T2778" i="13"/>
  <c r="Q2778" i="13"/>
  <c r="N2778" i="13"/>
  <c r="O2778" i="13" s="1"/>
  <c r="K2778" i="13"/>
  <c r="L2778" i="13" s="1"/>
  <c r="W2777" i="13"/>
  <c r="V2777" i="13"/>
  <c r="U2777" i="13"/>
  <c r="T2777" i="13"/>
  <c r="Q2777" i="13"/>
  <c r="N2777" i="13"/>
  <c r="O2777" i="13" s="1"/>
  <c r="K2777" i="13"/>
  <c r="L2777" i="13" s="1"/>
  <c r="W2776" i="13"/>
  <c r="V2776" i="13"/>
  <c r="U2776" i="13"/>
  <c r="T2776" i="13"/>
  <c r="Q2776" i="13"/>
  <c r="N2776" i="13"/>
  <c r="O2776" i="13" s="1"/>
  <c r="K2776" i="13"/>
  <c r="L2776" i="13" s="1"/>
  <c r="W2775" i="13"/>
  <c r="V2775" i="13"/>
  <c r="U2775" i="13"/>
  <c r="T2775" i="13"/>
  <c r="Q2775" i="13"/>
  <c r="N2775" i="13"/>
  <c r="O2775" i="13" s="1"/>
  <c r="K2775" i="13"/>
  <c r="L2775" i="13" s="1"/>
  <c r="W2774" i="13"/>
  <c r="V2774" i="13"/>
  <c r="U2774" i="13"/>
  <c r="T2774" i="13"/>
  <c r="Q2774" i="13"/>
  <c r="N2774" i="13"/>
  <c r="O2774" i="13" s="1"/>
  <c r="K2774" i="13"/>
  <c r="L2774" i="13" s="1"/>
  <c r="W2773" i="13"/>
  <c r="V2773" i="13"/>
  <c r="U2773" i="13"/>
  <c r="T2773" i="13"/>
  <c r="Q2773" i="13"/>
  <c r="N2773" i="13"/>
  <c r="O2773" i="13" s="1"/>
  <c r="K2773" i="13"/>
  <c r="L2773" i="13" s="1"/>
  <c r="W2772" i="13"/>
  <c r="V2772" i="13"/>
  <c r="U2772" i="13"/>
  <c r="T2772" i="13"/>
  <c r="Q2772" i="13"/>
  <c r="N2772" i="13"/>
  <c r="O2772" i="13" s="1"/>
  <c r="K2772" i="13"/>
  <c r="L2772" i="13" s="1"/>
  <c r="W2771" i="13"/>
  <c r="V2771" i="13"/>
  <c r="U2771" i="13"/>
  <c r="T2771" i="13"/>
  <c r="Q2771" i="13"/>
  <c r="N2771" i="13"/>
  <c r="O2771" i="13" s="1"/>
  <c r="K2771" i="13"/>
  <c r="L2771" i="13" s="1"/>
  <c r="W2770" i="13"/>
  <c r="V2770" i="13"/>
  <c r="U2770" i="13"/>
  <c r="T2770" i="13"/>
  <c r="Q2770" i="13"/>
  <c r="N2770" i="13"/>
  <c r="O2770" i="13" s="1"/>
  <c r="K2770" i="13"/>
  <c r="L2770" i="13" s="1"/>
  <c r="W2769" i="13"/>
  <c r="V2769" i="13"/>
  <c r="U2769" i="13"/>
  <c r="T2769" i="13"/>
  <c r="Q2769" i="13"/>
  <c r="N2769" i="13"/>
  <c r="O2769" i="13" s="1"/>
  <c r="K2769" i="13"/>
  <c r="L2769" i="13" s="1"/>
  <c r="W2768" i="13"/>
  <c r="V2768" i="13"/>
  <c r="U2768" i="13"/>
  <c r="T2768" i="13"/>
  <c r="Q2768" i="13"/>
  <c r="N2768" i="13"/>
  <c r="O2768" i="13" s="1"/>
  <c r="K2768" i="13"/>
  <c r="L2768" i="13" s="1"/>
  <c r="W2767" i="13"/>
  <c r="V2767" i="13"/>
  <c r="U2767" i="13"/>
  <c r="T2767" i="13"/>
  <c r="Q2767" i="13"/>
  <c r="N2767" i="13"/>
  <c r="O2767" i="13" s="1"/>
  <c r="K2767" i="13"/>
  <c r="L2767" i="13" s="1"/>
  <c r="W2766" i="13"/>
  <c r="V2766" i="13"/>
  <c r="U2766" i="13"/>
  <c r="T2766" i="13"/>
  <c r="Q2766" i="13"/>
  <c r="N2766" i="13"/>
  <c r="O2766" i="13" s="1"/>
  <c r="K2766" i="13"/>
  <c r="L2766" i="13" s="1"/>
  <c r="W2765" i="13"/>
  <c r="V2765" i="13"/>
  <c r="U2765" i="13"/>
  <c r="T2765" i="13"/>
  <c r="Q2765" i="13"/>
  <c r="N2765" i="13"/>
  <c r="O2765" i="13" s="1"/>
  <c r="K2765" i="13"/>
  <c r="L2765" i="13" s="1"/>
  <c r="W2764" i="13"/>
  <c r="V2764" i="13"/>
  <c r="U2764" i="13"/>
  <c r="T2764" i="13"/>
  <c r="Q2764" i="13"/>
  <c r="N2764" i="13"/>
  <c r="O2764" i="13" s="1"/>
  <c r="K2764" i="13"/>
  <c r="L2764" i="13" s="1"/>
  <c r="W2763" i="13"/>
  <c r="V2763" i="13"/>
  <c r="U2763" i="13"/>
  <c r="T2763" i="13"/>
  <c r="Q2763" i="13"/>
  <c r="N2763" i="13"/>
  <c r="O2763" i="13" s="1"/>
  <c r="K2763" i="13"/>
  <c r="L2763" i="13" s="1"/>
  <c r="W2762" i="13"/>
  <c r="V2762" i="13"/>
  <c r="U2762" i="13"/>
  <c r="T2762" i="13"/>
  <c r="Q2762" i="13"/>
  <c r="N2762" i="13"/>
  <c r="O2762" i="13" s="1"/>
  <c r="K2762" i="13"/>
  <c r="L2762" i="13" s="1"/>
  <c r="W2761" i="13"/>
  <c r="V2761" i="13"/>
  <c r="U2761" i="13"/>
  <c r="T2761" i="13"/>
  <c r="Q2761" i="13"/>
  <c r="N2761" i="13"/>
  <c r="O2761" i="13" s="1"/>
  <c r="K2761" i="13"/>
  <c r="L2761" i="13" s="1"/>
  <c r="W2760" i="13"/>
  <c r="V2760" i="13"/>
  <c r="U2760" i="13"/>
  <c r="T2760" i="13"/>
  <c r="Q2760" i="13"/>
  <c r="O2760" i="13"/>
  <c r="N2760" i="13"/>
  <c r="K2760" i="13"/>
  <c r="L2760" i="13" s="1"/>
  <c r="W2759" i="13"/>
  <c r="V2759" i="13"/>
  <c r="U2759" i="13"/>
  <c r="T2759" i="13"/>
  <c r="Q2759" i="13"/>
  <c r="N2759" i="13"/>
  <c r="O2759" i="13" s="1"/>
  <c r="K2759" i="13"/>
  <c r="L2759" i="13" s="1"/>
  <c r="W2758" i="13"/>
  <c r="V2758" i="13"/>
  <c r="U2758" i="13"/>
  <c r="T2758" i="13"/>
  <c r="Q2758" i="13"/>
  <c r="N2758" i="13"/>
  <c r="O2758" i="13" s="1"/>
  <c r="K2758" i="13"/>
  <c r="L2758" i="13" s="1"/>
  <c r="W2757" i="13"/>
  <c r="V2757" i="13"/>
  <c r="U2757" i="13"/>
  <c r="T2757" i="13"/>
  <c r="Q2757" i="13"/>
  <c r="N2757" i="13"/>
  <c r="O2757" i="13" s="1"/>
  <c r="K2757" i="13"/>
  <c r="L2757" i="13" s="1"/>
  <c r="W2756" i="13"/>
  <c r="V2756" i="13"/>
  <c r="U2756" i="13"/>
  <c r="T2756" i="13"/>
  <c r="Q2756" i="13"/>
  <c r="N2756" i="13"/>
  <c r="O2756" i="13" s="1"/>
  <c r="K2756" i="13"/>
  <c r="L2756" i="13" s="1"/>
  <c r="W2755" i="13"/>
  <c r="V2755" i="13"/>
  <c r="U2755" i="13"/>
  <c r="T2755" i="13"/>
  <c r="Q2755" i="13"/>
  <c r="N2755" i="13"/>
  <c r="O2755" i="13" s="1"/>
  <c r="K2755" i="13"/>
  <c r="L2755" i="13" s="1"/>
  <c r="W2754" i="13"/>
  <c r="V2754" i="13"/>
  <c r="U2754" i="13"/>
  <c r="T2754" i="13"/>
  <c r="Q2754" i="13"/>
  <c r="N2754" i="13"/>
  <c r="O2754" i="13" s="1"/>
  <c r="K2754" i="13"/>
  <c r="L2754" i="13" s="1"/>
  <c r="W2753" i="13"/>
  <c r="V2753" i="13"/>
  <c r="U2753" i="13"/>
  <c r="T2753" i="13"/>
  <c r="Q2753" i="13"/>
  <c r="N2753" i="13"/>
  <c r="O2753" i="13" s="1"/>
  <c r="K2753" i="13"/>
  <c r="L2753" i="13" s="1"/>
  <c r="W2752" i="13"/>
  <c r="V2752" i="13"/>
  <c r="U2752" i="13"/>
  <c r="T2752" i="13"/>
  <c r="Q2752" i="13"/>
  <c r="N2752" i="13"/>
  <c r="O2752" i="13" s="1"/>
  <c r="K2752" i="13"/>
  <c r="L2752" i="13" s="1"/>
  <c r="W2751" i="13"/>
  <c r="V2751" i="13"/>
  <c r="U2751" i="13"/>
  <c r="T2751" i="13"/>
  <c r="Q2751" i="13"/>
  <c r="N2751" i="13"/>
  <c r="O2751" i="13" s="1"/>
  <c r="K2751" i="13"/>
  <c r="L2751" i="13" s="1"/>
  <c r="W2750" i="13"/>
  <c r="V2750" i="13"/>
  <c r="U2750" i="13"/>
  <c r="T2750" i="13"/>
  <c r="Q2750" i="13"/>
  <c r="N2750" i="13"/>
  <c r="O2750" i="13" s="1"/>
  <c r="K2750" i="13"/>
  <c r="L2750" i="13" s="1"/>
  <c r="W2749" i="13"/>
  <c r="V2749" i="13"/>
  <c r="U2749" i="13"/>
  <c r="T2749" i="13"/>
  <c r="Q2749" i="13"/>
  <c r="N2749" i="13"/>
  <c r="O2749" i="13" s="1"/>
  <c r="K2749" i="13"/>
  <c r="L2749" i="13" s="1"/>
  <c r="W2748" i="13"/>
  <c r="V2748" i="13"/>
  <c r="U2748" i="13"/>
  <c r="T2748" i="13"/>
  <c r="Q2748" i="13"/>
  <c r="N2748" i="13"/>
  <c r="O2748" i="13" s="1"/>
  <c r="K2748" i="13"/>
  <c r="L2748" i="13" s="1"/>
  <c r="W2747" i="13"/>
  <c r="V2747" i="13"/>
  <c r="U2747" i="13"/>
  <c r="T2747" i="13"/>
  <c r="Q2747" i="13"/>
  <c r="N2747" i="13"/>
  <c r="O2747" i="13" s="1"/>
  <c r="K2747" i="13"/>
  <c r="L2747" i="13" s="1"/>
  <c r="W2746" i="13"/>
  <c r="V2746" i="13"/>
  <c r="U2746" i="13"/>
  <c r="T2746" i="13"/>
  <c r="Q2746" i="13"/>
  <c r="N2746" i="13"/>
  <c r="O2746" i="13" s="1"/>
  <c r="K2746" i="13"/>
  <c r="L2746" i="13" s="1"/>
  <c r="W2745" i="13"/>
  <c r="V2745" i="13"/>
  <c r="U2745" i="13"/>
  <c r="T2745" i="13"/>
  <c r="Q2745" i="13"/>
  <c r="N2745" i="13"/>
  <c r="O2745" i="13" s="1"/>
  <c r="K2745" i="13"/>
  <c r="L2745" i="13" s="1"/>
  <c r="W2744" i="13"/>
  <c r="V2744" i="13"/>
  <c r="U2744" i="13"/>
  <c r="T2744" i="13"/>
  <c r="Q2744" i="13"/>
  <c r="N2744" i="13"/>
  <c r="O2744" i="13" s="1"/>
  <c r="K2744" i="13"/>
  <c r="L2744" i="13" s="1"/>
  <c r="W2743" i="13"/>
  <c r="V2743" i="13"/>
  <c r="U2743" i="13"/>
  <c r="T2743" i="13"/>
  <c r="Q2743" i="13"/>
  <c r="N2743" i="13"/>
  <c r="O2743" i="13" s="1"/>
  <c r="K2743" i="13"/>
  <c r="L2743" i="13" s="1"/>
  <c r="W2742" i="13"/>
  <c r="V2742" i="13"/>
  <c r="U2742" i="13"/>
  <c r="T2742" i="13"/>
  <c r="Q2742" i="13"/>
  <c r="O2742" i="13"/>
  <c r="N2742" i="13"/>
  <c r="K2742" i="13"/>
  <c r="L2742" i="13" s="1"/>
  <c r="W2741" i="13"/>
  <c r="V2741" i="13"/>
  <c r="U2741" i="13"/>
  <c r="T2741" i="13"/>
  <c r="Q2741" i="13"/>
  <c r="N2741" i="13"/>
  <c r="O2741" i="13" s="1"/>
  <c r="K2741" i="13"/>
  <c r="L2741" i="13" s="1"/>
  <c r="W2740" i="13"/>
  <c r="V2740" i="13"/>
  <c r="U2740" i="13"/>
  <c r="T2740" i="13"/>
  <c r="Q2740" i="13"/>
  <c r="N2740" i="13"/>
  <c r="O2740" i="13" s="1"/>
  <c r="K2740" i="13"/>
  <c r="L2740" i="13" s="1"/>
  <c r="W2739" i="13"/>
  <c r="V2739" i="13"/>
  <c r="U2739" i="13"/>
  <c r="T2739" i="13"/>
  <c r="Q2739" i="13"/>
  <c r="N2739" i="13"/>
  <c r="O2739" i="13" s="1"/>
  <c r="K2739" i="13"/>
  <c r="L2739" i="13" s="1"/>
  <c r="W2738" i="13"/>
  <c r="V2738" i="13"/>
  <c r="U2738" i="13"/>
  <c r="T2738" i="13"/>
  <c r="Q2738" i="13"/>
  <c r="N2738" i="13"/>
  <c r="O2738" i="13" s="1"/>
  <c r="K2738" i="13"/>
  <c r="L2738" i="13" s="1"/>
  <c r="W2737" i="13"/>
  <c r="V2737" i="13"/>
  <c r="U2737" i="13"/>
  <c r="T2737" i="13"/>
  <c r="Q2737" i="13"/>
  <c r="N2737" i="13"/>
  <c r="O2737" i="13" s="1"/>
  <c r="K2737" i="13"/>
  <c r="L2737" i="13" s="1"/>
  <c r="W2736" i="13"/>
  <c r="V2736" i="13"/>
  <c r="U2736" i="13"/>
  <c r="T2736" i="13"/>
  <c r="Q2736" i="13"/>
  <c r="N2736" i="13"/>
  <c r="O2736" i="13" s="1"/>
  <c r="K2736" i="13"/>
  <c r="L2736" i="13" s="1"/>
  <c r="W2735" i="13"/>
  <c r="V2735" i="13"/>
  <c r="U2735" i="13"/>
  <c r="T2735" i="13"/>
  <c r="Q2735" i="13"/>
  <c r="N2735" i="13"/>
  <c r="O2735" i="13" s="1"/>
  <c r="K2735" i="13"/>
  <c r="L2735" i="13" s="1"/>
  <c r="W2734" i="13"/>
  <c r="V2734" i="13"/>
  <c r="U2734" i="13"/>
  <c r="T2734" i="13"/>
  <c r="Q2734" i="13"/>
  <c r="N2734" i="13"/>
  <c r="O2734" i="13" s="1"/>
  <c r="K2734" i="13"/>
  <c r="L2734" i="13" s="1"/>
  <c r="W2733" i="13"/>
  <c r="V2733" i="13"/>
  <c r="U2733" i="13"/>
  <c r="T2733" i="13"/>
  <c r="Q2733" i="13"/>
  <c r="N2733" i="13"/>
  <c r="O2733" i="13" s="1"/>
  <c r="K2733" i="13"/>
  <c r="L2733" i="13" s="1"/>
  <c r="W2732" i="13"/>
  <c r="V2732" i="13"/>
  <c r="U2732" i="13"/>
  <c r="T2732" i="13"/>
  <c r="Q2732" i="13"/>
  <c r="N2732" i="13"/>
  <c r="O2732" i="13" s="1"/>
  <c r="K2732" i="13"/>
  <c r="L2732" i="13" s="1"/>
  <c r="W2731" i="13"/>
  <c r="V2731" i="13"/>
  <c r="U2731" i="13"/>
  <c r="T2731" i="13"/>
  <c r="Q2731" i="13"/>
  <c r="O2731" i="13"/>
  <c r="N2731" i="13"/>
  <c r="K2731" i="13"/>
  <c r="L2731" i="13" s="1"/>
  <c r="W2730" i="13"/>
  <c r="V2730" i="13"/>
  <c r="U2730" i="13"/>
  <c r="T2730" i="13"/>
  <c r="Q2730" i="13"/>
  <c r="N2730" i="13"/>
  <c r="O2730" i="13" s="1"/>
  <c r="K2730" i="13"/>
  <c r="L2730" i="13" s="1"/>
  <c r="W2729" i="13"/>
  <c r="V2729" i="13"/>
  <c r="U2729" i="13"/>
  <c r="T2729" i="13"/>
  <c r="Q2729" i="13"/>
  <c r="N2729" i="13"/>
  <c r="O2729" i="13" s="1"/>
  <c r="K2729" i="13"/>
  <c r="L2729" i="13" s="1"/>
  <c r="W2728" i="13"/>
  <c r="V2728" i="13"/>
  <c r="U2728" i="13"/>
  <c r="T2728" i="13"/>
  <c r="Q2728" i="13"/>
  <c r="N2728" i="13"/>
  <c r="O2728" i="13" s="1"/>
  <c r="K2728" i="13"/>
  <c r="L2728" i="13" s="1"/>
  <c r="W2727" i="13"/>
  <c r="V2727" i="13"/>
  <c r="U2727" i="13"/>
  <c r="T2727" i="13"/>
  <c r="Q2727" i="13"/>
  <c r="O2727" i="13"/>
  <c r="N2727" i="13"/>
  <c r="K2727" i="13"/>
  <c r="L2727" i="13" s="1"/>
  <c r="W2726" i="13"/>
  <c r="V2726" i="13"/>
  <c r="U2726" i="13"/>
  <c r="T2726" i="13"/>
  <c r="Q2726" i="13"/>
  <c r="N2726" i="13"/>
  <c r="O2726" i="13" s="1"/>
  <c r="K2726" i="13"/>
  <c r="L2726" i="13" s="1"/>
  <c r="W2725" i="13"/>
  <c r="V2725" i="13"/>
  <c r="U2725" i="13"/>
  <c r="T2725" i="13"/>
  <c r="Q2725" i="13"/>
  <c r="N2725" i="13"/>
  <c r="O2725" i="13" s="1"/>
  <c r="K2725" i="13"/>
  <c r="L2725" i="13" s="1"/>
  <c r="W2724" i="13"/>
  <c r="V2724" i="13"/>
  <c r="U2724" i="13"/>
  <c r="T2724" i="13"/>
  <c r="Q2724" i="13"/>
  <c r="N2724" i="13"/>
  <c r="O2724" i="13" s="1"/>
  <c r="K2724" i="13"/>
  <c r="L2724" i="13" s="1"/>
  <c r="W2723" i="13"/>
  <c r="V2723" i="13"/>
  <c r="U2723" i="13"/>
  <c r="T2723" i="13"/>
  <c r="Q2723" i="13"/>
  <c r="N2723" i="13"/>
  <c r="O2723" i="13" s="1"/>
  <c r="K2723" i="13"/>
  <c r="L2723" i="13" s="1"/>
  <c r="W2722" i="13"/>
  <c r="V2722" i="13"/>
  <c r="U2722" i="13"/>
  <c r="T2722" i="13"/>
  <c r="Q2722" i="13"/>
  <c r="N2722" i="13"/>
  <c r="O2722" i="13" s="1"/>
  <c r="K2722" i="13"/>
  <c r="L2722" i="13" s="1"/>
  <c r="W2721" i="13"/>
  <c r="V2721" i="13"/>
  <c r="U2721" i="13"/>
  <c r="T2721" i="13"/>
  <c r="Q2721" i="13"/>
  <c r="N2721" i="13"/>
  <c r="O2721" i="13" s="1"/>
  <c r="K2721" i="13"/>
  <c r="L2721" i="13" s="1"/>
  <c r="W2720" i="13"/>
  <c r="V2720" i="13"/>
  <c r="U2720" i="13"/>
  <c r="T2720" i="13"/>
  <c r="Q2720" i="13"/>
  <c r="N2720" i="13"/>
  <c r="O2720" i="13" s="1"/>
  <c r="K2720" i="13"/>
  <c r="L2720" i="13" s="1"/>
  <c r="W2719" i="13"/>
  <c r="V2719" i="13"/>
  <c r="U2719" i="13"/>
  <c r="T2719" i="13"/>
  <c r="Q2719" i="13"/>
  <c r="N2719" i="13"/>
  <c r="O2719" i="13" s="1"/>
  <c r="K2719" i="13"/>
  <c r="L2719" i="13" s="1"/>
  <c r="W2718" i="13"/>
  <c r="V2718" i="13"/>
  <c r="U2718" i="13"/>
  <c r="T2718" i="13"/>
  <c r="Q2718" i="13"/>
  <c r="N2718" i="13"/>
  <c r="O2718" i="13" s="1"/>
  <c r="K2718" i="13"/>
  <c r="L2718" i="13" s="1"/>
  <c r="W2717" i="13"/>
  <c r="V2717" i="13"/>
  <c r="U2717" i="13"/>
  <c r="T2717" i="13"/>
  <c r="Q2717" i="13"/>
  <c r="O2717" i="13"/>
  <c r="N2717" i="13"/>
  <c r="K2717" i="13"/>
  <c r="L2717" i="13" s="1"/>
  <c r="W2716" i="13"/>
  <c r="V2716" i="13"/>
  <c r="U2716" i="13"/>
  <c r="T2716" i="13"/>
  <c r="Q2716" i="13"/>
  <c r="N2716" i="13"/>
  <c r="O2716" i="13" s="1"/>
  <c r="L2716" i="13"/>
  <c r="K2716" i="13"/>
  <c r="W2715" i="13"/>
  <c r="V2715" i="13"/>
  <c r="U2715" i="13"/>
  <c r="T2715" i="13"/>
  <c r="Q2715" i="13"/>
  <c r="N2715" i="13"/>
  <c r="O2715" i="13" s="1"/>
  <c r="K2715" i="13"/>
  <c r="L2715" i="13" s="1"/>
  <c r="W2714" i="13"/>
  <c r="V2714" i="13"/>
  <c r="U2714" i="13"/>
  <c r="T2714" i="13"/>
  <c r="Q2714" i="13"/>
  <c r="N2714" i="13"/>
  <c r="O2714" i="13" s="1"/>
  <c r="L2714" i="13"/>
  <c r="K2714" i="13"/>
  <c r="W2713" i="13"/>
  <c r="V2713" i="13"/>
  <c r="U2713" i="13"/>
  <c r="T2713" i="13"/>
  <c r="Q2713" i="13"/>
  <c r="N2713" i="13"/>
  <c r="O2713" i="13" s="1"/>
  <c r="K2713" i="13"/>
  <c r="L2713" i="13" s="1"/>
  <c r="W2712" i="13"/>
  <c r="V2712" i="13"/>
  <c r="U2712" i="13"/>
  <c r="T2712" i="13"/>
  <c r="Q2712" i="13"/>
  <c r="N2712" i="13"/>
  <c r="O2712" i="13" s="1"/>
  <c r="K2712" i="13"/>
  <c r="L2712" i="13" s="1"/>
  <c r="W2711" i="13"/>
  <c r="V2711" i="13"/>
  <c r="U2711" i="13"/>
  <c r="T2711" i="13"/>
  <c r="Q2711" i="13"/>
  <c r="N2711" i="13"/>
  <c r="O2711" i="13" s="1"/>
  <c r="K2711" i="13"/>
  <c r="L2711" i="13" s="1"/>
  <c r="W2710" i="13"/>
  <c r="V2710" i="13"/>
  <c r="U2710" i="13"/>
  <c r="T2710" i="13"/>
  <c r="Q2710" i="13"/>
  <c r="N2710" i="13"/>
  <c r="O2710" i="13" s="1"/>
  <c r="K2710" i="13"/>
  <c r="L2710" i="13" s="1"/>
  <c r="W2709" i="13"/>
  <c r="V2709" i="13"/>
  <c r="U2709" i="13"/>
  <c r="T2709" i="13"/>
  <c r="Q2709" i="13"/>
  <c r="N2709" i="13"/>
  <c r="O2709" i="13" s="1"/>
  <c r="K2709" i="13"/>
  <c r="L2709" i="13" s="1"/>
  <c r="W2708" i="13"/>
  <c r="V2708" i="13"/>
  <c r="U2708" i="13"/>
  <c r="T2708" i="13"/>
  <c r="Q2708" i="13"/>
  <c r="N2708" i="13"/>
  <c r="O2708" i="13" s="1"/>
  <c r="K2708" i="13"/>
  <c r="L2708" i="13" s="1"/>
  <c r="W2707" i="13"/>
  <c r="V2707" i="13"/>
  <c r="U2707" i="13"/>
  <c r="T2707" i="13"/>
  <c r="Q2707" i="13"/>
  <c r="N2707" i="13"/>
  <c r="O2707" i="13" s="1"/>
  <c r="K2707" i="13"/>
  <c r="L2707" i="13" s="1"/>
  <c r="W2706" i="13"/>
  <c r="V2706" i="13"/>
  <c r="U2706" i="13"/>
  <c r="T2706" i="13"/>
  <c r="Q2706" i="13"/>
  <c r="N2706" i="13"/>
  <c r="O2706" i="13" s="1"/>
  <c r="K2706" i="13"/>
  <c r="L2706" i="13" s="1"/>
  <c r="W2705" i="13"/>
  <c r="V2705" i="13"/>
  <c r="U2705" i="13"/>
  <c r="T2705" i="13"/>
  <c r="Q2705" i="13"/>
  <c r="N2705" i="13"/>
  <c r="O2705" i="13" s="1"/>
  <c r="K2705" i="13"/>
  <c r="L2705" i="13" s="1"/>
  <c r="W2704" i="13"/>
  <c r="V2704" i="13"/>
  <c r="U2704" i="13"/>
  <c r="T2704" i="13"/>
  <c r="Q2704" i="13"/>
  <c r="N2704" i="13"/>
  <c r="O2704" i="13" s="1"/>
  <c r="K2704" i="13"/>
  <c r="L2704" i="13" s="1"/>
  <c r="W2703" i="13"/>
  <c r="V2703" i="13"/>
  <c r="U2703" i="13"/>
  <c r="T2703" i="13"/>
  <c r="Q2703" i="13"/>
  <c r="O2703" i="13"/>
  <c r="N2703" i="13"/>
  <c r="K2703" i="13"/>
  <c r="L2703" i="13" s="1"/>
  <c r="W2702" i="13"/>
  <c r="V2702" i="13"/>
  <c r="U2702" i="13"/>
  <c r="T2702" i="13"/>
  <c r="Q2702" i="13"/>
  <c r="N2702" i="13"/>
  <c r="O2702" i="13" s="1"/>
  <c r="K2702" i="13"/>
  <c r="L2702" i="13" s="1"/>
  <c r="W2701" i="13"/>
  <c r="V2701" i="13"/>
  <c r="U2701" i="13"/>
  <c r="T2701" i="13"/>
  <c r="Q2701" i="13"/>
  <c r="N2701" i="13"/>
  <c r="O2701" i="13" s="1"/>
  <c r="K2701" i="13"/>
  <c r="L2701" i="13" s="1"/>
  <c r="W2700" i="13"/>
  <c r="V2700" i="13"/>
  <c r="U2700" i="13"/>
  <c r="T2700" i="13"/>
  <c r="Q2700" i="13"/>
  <c r="O2700" i="13"/>
  <c r="N2700" i="13"/>
  <c r="K2700" i="13"/>
  <c r="L2700" i="13" s="1"/>
  <c r="W2699" i="13"/>
  <c r="V2699" i="13"/>
  <c r="U2699" i="13"/>
  <c r="T2699" i="13"/>
  <c r="Q2699" i="13"/>
  <c r="O2699" i="13"/>
  <c r="N2699" i="13"/>
  <c r="K2699" i="13"/>
  <c r="L2699" i="13" s="1"/>
  <c r="W2698" i="13"/>
  <c r="V2698" i="13"/>
  <c r="U2698" i="13"/>
  <c r="T2698" i="13"/>
  <c r="Q2698" i="13"/>
  <c r="N2698" i="13"/>
  <c r="O2698" i="13" s="1"/>
  <c r="K2698" i="13"/>
  <c r="L2698" i="13" s="1"/>
  <c r="W2697" i="13"/>
  <c r="V2697" i="13"/>
  <c r="U2697" i="13"/>
  <c r="T2697" i="13"/>
  <c r="Q2697" i="13"/>
  <c r="N2697" i="13"/>
  <c r="O2697" i="13" s="1"/>
  <c r="K2697" i="13"/>
  <c r="L2697" i="13" s="1"/>
  <c r="W2696" i="13"/>
  <c r="V2696" i="13"/>
  <c r="U2696" i="13"/>
  <c r="T2696" i="13"/>
  <c r="Q2696" i="13"/>
  <c r="N2696" i="13"/>
  <c r="O2696" i="13" s="1"/>
  <c r="L2696" i="13"/>
  <c r="K2696" i="13"/>
  <c r="W2695" i="13"/>
  <c r="V2695" i="13"/>
  <c r="U2695" i="13"/>
  <c r="T2695" i="13"/>
  <c r="Q2695" i="13"/>
  <c r="N2695" i="13"/>
  <c r="O2695" i="13" s="1"/>
  <c r="K2695" i="13"/>
  <c r="L2695" i="13" s="1"/>
  <c r="W2694" i="13"/>
  <c r="V2694" i="13"/>
  <c r="U2694" i="13"/>
  <c r="T2694" i="13"/>
  <c r="Q2694" i="13"/>
  <c r="O2694" i="13"/>
  <c r="N2694" i="13"/>
  <c r="L2694" i="13"/>
  <c r="K2694" i="13"/>
  <c r="W2693" i="13"/>
  <c r="V2693" i="13"/>
  <c r="U2693" i="13"/>
  <c r="T2693" i="13"/>
  <c r="Q2693" i="13"/>
  <c r="N2693" i="13"/>
  <c r="O2693" i="13" s="1"/>
  <c r="K2693" i="13"/>
  <c r="L2693" i="13" s="1"/>
  <c r="W2692" i="13"/>
  <c r="V2692" i="13"/>
  <c r="U2692" i="13"/>
  <c r="T2692" i="13"/>
  <c r="Q2692" i="13"/>
  <c r="N2692" i="13"/>
  <c r="O2692" i="13" s="1"/>
  <c r="K2692" i="13"/>
  <c r="L2692" i="13" s="1"/>
  <c r="W2691" i="13"/>
  <c r="V2691" i="13"/>
  <c r="U2691" i="13"/>
  <c r="T2691" i="13"/>
  <c r="Q2691" i="13"/>
  <c r="O2691" i="13"/>
  <c r="N2691" i="13"/>
  <c r="K2691" i="13"/>
  <c r="L2691" i="13" s="1"/>
  <c r="W2690" i="13"/>
  <c r="V2690" i="13"/>
  <c r="U2690" i="13"/>
  <c r="T2690" i="13"/>
  <c r="Q2690" i="13"/>
  <c r="N2690" i="13"/>
  <c r="O2690" i="13" s="1"/>
  <c r="K2690" i="13"/>
  <c r="L2690" i="13" s="1"/>
  <c r="W2689" i="13"/>
  <c r="V2689" i="13"/>
  <c r="U2689" i="13"/>
  <c r="T2689" i="13"/>
  <c r="Q2689" i="13"/>
  <c r="N2689" i="13"/>
  <c r="O2689" i="13" s="1"/>
  <c r="L2689" i="13"/>
  <c r="K2689" i="13"/>
  <c r="W2688" i="13"/>
  <c r="V2688" i="13"/>
  <c r="U2688" i="13"/>
  <c r="T2688" i="13"/>
  <c r="Q2688" i="13"/>
  <c r="N2688" i="13"/>
  <c r="O2688" i="13" s="1"/>
  <c r="K2688" i="13"/>
  <c r="L2688" i="13" s="1"/>
  <c r="W2687" i="13"/>
  <c r="V2687" i="13"/>
  <c r="U2687" i="13"/>
  <c r="T2687" i="13"/>
  <c r="Q2687" i="13"/>
  <c r="N2687" i="13"/>
  <c r="O2687" i="13" s="1"/>
  <c r="K2687" i="13"/>
  <c r="L2687" i="13" s="1"/>
  <c r="W2686" i="13"/>
  <c r="V2686" i="13"/>
  <c r="U2686" i="13"/>
  <c r="T2686" i="13"/>
  <c r="Q2686" i="13"/>
  <c r="N2686" i="13"/>
  <c r="O2686" i="13" s="1"/>
  <c r="K2686" i="13"/>
  <c r="L2686" i="13" s="1"/>
  <c r="W2685" i="13"/>
  <c r="V2685" i="13"/>
  <c r="U2685" i="13"/>
  <c r="T2685" i="13"/>
  <c r="Q2685" i="13"/>
  <c r="N2685" i="13"/>
  <c r="O2685" i="13" s="1"/>
  <c r="K2685" i="13"/>
  <c r="L2685" i="13" s="1"/>
  <c r="W2684" i="13"/>
  <c r="V2684" i="13"/>
  <c r="U2684" i="13"/>
  <c r="T2684" i="13"/>
  <c r="Q2684" i="13"/>
  <c r="N2684" i="13"/>
  <c r="O2684" i="13" s="1"/>
  <c r="K2684" i="13"/>
  <c r="L2684" i="13" s="1"/>
  <c r="W2683" i="13"/>
  <c r="V2683" i="13"/>
  <c r="U2683" i="13"/>
  <c r="T2683" i="13"/>
  <c r="Q2683" i="13"/>
  <c r="N2683" i="13"/>
  <c r="O2683" i="13" s="1"/>
  <c r="L2683" i="13"/>
  <c r="K2683" i="13"/>
  <c r="W2682" i="13"/>
  <c r="V2682" i="13"/>
  <c r="U2682" i="13"/>
  <c r="T2682" i="13"/>
  <c r="Q2682" i="13"/>
  <c r="N2682" i="13"/>
  <c r="O2682" i="13" s="1"/>
  <c r="K2682" i="13"/>
  <c r="L2682" i="13" s="1"/>
  <c r="W2681" i="13"/>
  <c r="V2681" i="13"/>
  <c r="U2681" i="13"/>
  <c r="T2681" i="13"/>
  <c r="Q2681" i="13"/>
  <c r="N2681" i="13"/>
  <c r="O2681" i="13" s="1"/>
  <c r="K2681" i="13"/>
  <c r="L2681" i="13" s="1"/>
  <c r="W2680" i="13"/>
  <c r="V2680" i="13"/>
  <c r="U2680" i="13"/>
  <c r="T2680" i="13"/>
  <c r="Q2680" i="13"/>
  <c r="N2680" i="13"/>
  <c r="O2680" i="13" s="1"/>
  <c r="K2680" i="13"/>
  <c r="L2680" i="13" s="1"/>
  <c r="W2679" i="13"/>
  <c r="V2679" i="13"/>
  <c r="U2679" i="13"/>
  <c r="T2679" i="13"/>
  <c r="Q2679" i="13"/>
  <c r="N2679" i="13"/>
  <c r="O2679" i="13" s="1"/>
  <c r="K2679" i="13"/>
  <c r="L2679" i="13" s="1"/>
  <c r="W2678" i="13"/>
  <c r="V2678" i="13"/>
  <c r="U2678" i="13"/>
  <c r="T2678" i="13"/>
  <c r="Q2678" i="13"/>
  <c r="N2678" i="13"/>
  <c r="O2678" i="13" s="1"/>
  <c r="K2678" i="13"/>
  <c r="L2678" i="13" s="1"/>
  <c r="W2677" i="13"/>
  <c r="V2677" i="13"/>
  <c r="U2677" i="13"/>
  <c r="T2677" i="13"/>
  <c r="Q2677" i="13"/>
  <c r="N2677" i="13"/>
  <c r="O2677" i="13" s="1"/>
  <c r="K2677" i="13"/>
  <c r="L2677" i="13" s="1"/>
  <c r="W2676" i="13"/>
  <c r="V2676" i="13"/>
  <c r="U2676" i="13"/>
  <c r="T2676" i="13"/>
  <c r="Q2676" i="13"/>
  <c r="N2676" i="13"/>
  <c r="O2676" i="13" s="1"/>
  <c r="K2676" i="13"/>
  <c r="L2676" i="13" s="1"/>
  <c r="W2675" i="13"/>
  <c r="V2675" i="13"/>
  <c r="U2675" i="13"/>
  <c r="T2675" i="13"/>
  <c r="Q2675" i="13"/>
  <c r="N2675" i="13"/>
  <c r="O2675" i="13" s="1"/>
  <c r="K2675" i="13"/>
  <c r="L2675" i="13" s="1"/>
  <c r="W2674" i="13"/>
  <c r="V2674" i="13"/>
  <c r="U2674" i="13"/>
  <c r="T2674" i="13"/>
  <c r="Q2674" i="13"/>
  <c r="N2674" i="13"/>
  <c r="O2674" i="13" s="1"/>
  <c r="K2674" i="13"/>
  <c r="L2674" i="13" s="1"/>
  <c r="W2673" i="13"/>
  <c r="V2673" i="13"/>
  <c r="U2673" i="13"/>
  <c r="T2673" i="13"/>
  <c r="Q2673" i="13"/>
  <c r="N2673" i="13"/>
  <c r="O2673" i="13" s="1"/>
  <c r="K2673" i="13"/>
  <c r="L2673" i="13" s="1"/>
  <c r="W2672" i="13"/>
  <c r="V2672" i="13"/>
  <c r="U2672" i="13"/>
  <c r="T2672" i="13"/>
  <c r="Q2672" i="13"/>
  <c r="N2672" i="13"/>
  <c r="O2672" i="13" s="1"/>
  <c r="K2672" i="13"/>
  <c r="L2672" i="13" s="1"/>
  <c r="W2671" i="13"/>
  <c r="V2671" i="13"/>
  <c r="U2671" i="13"/>
  <c r="T2671" i="13"/>
  <c r="Q2671" i="13"/>
  <c r="N2671" i="13"/>
  <c r="O2671" i="13" s="1"/>
  <c r="K2671" i="13"/>
  <c r="L2671" i="13" s="1"/>
  <c r="W2670" i="13"/>
  <c r="V2670" i="13"/>
  <c r="U2670" i="13"/>
  <c r="T2670" i="13"/>
  <c r="Q2670" i="13"/>
  <c r="N2670" i="13"/>
  <c r="O2670" i="13" s="1"/>
  <c r="K2670" i="13"/>
  <c r="L2670" i="13" s="1"/>
  <c r="W2669" i="13"/>
  <c r="V2669" i="13"/>
  <c r="U2669" i="13"/>
  <c r="T2669" i="13"/>
  <c r="Q2669" i="13"/>
  <c r="N2669" i="13"/>
  <c r="O2669" i="13" s="1"/>
  <c r="K2669" i="13"/>
  <c r="L2669" i="13" s="1"/>
  <c r="W2668" i="13"/>
  <c r="V2668" i="13"/>
  <c r="U2668" i="13"/>
  <c r="T2668" i="13"/>
  <c r="Q2668" i="13"/>
  <c r="O2668" i="13"/>
  <c r="N2668" i="13"/>
  <c r="K2668" i="13"/>
  <c r="L2668" i="13" s="1"/>
  <c r="W2667" i="13"/>
  <c r="V2667" i="13"/>
  <c r="U2667" i="13"/>
  <c r="T2667" i="13"/>
  <c r="Q2667" i="13"/>
  <c r="N2667" i="13"/>
  <c r="O2667" i="13" s="1"/>
  <c r="K2667" i="13"/>
  <c r="L2667" i="13" s="1"/>
  <c r="W2666" i="13"/>
  <c r="V2666" i="13"/>
  <c r="U2666" i="13"/>
  <c r="T2666" i="13"/>
  <c r="Q2666" i="13"/>
  <c r="N2666" i="13"/>
  <c r="O2666" i="13" s="1"/>
  <c r="K2666" i="13"/>
  <c r="L2666" i="13" s="1"/>
  <c r="W2665" i="13"/>
  <c r="V2665" i="13"/>
  <c r="U2665" i="13"/>
  <c r="T2665" i="13"/>
  <c r="Q2665" i="13"/>
  <c r="N2665" i="13"/>
  <c r="O2665" i="13" s="1"/>
  <c r="K2665" i="13"/>
  <c r="L2665" i="13" s="1"/>
  <c r="W2664" i="13"/>
  <c r="V2664" i="13"/>
  <c r="U2664" i="13"/>
  <c r="T2664" i="13"/>
  <c r="Q2664" i="13"/>
  <c r="N2664" i="13"/>
  <c r="O2664" i="13" s="1"/>
  <c r="K2664" i="13"/>
  <c r="L2664" i="13" s="1"/>
  <c r="W2663" i="13"/>
  <c r="V2663" i="13"/>
  <c r="U2663" i="13"/>
  <c r="T2663" i="13"/>
  <c r="Q2663" i="13"/>
  <c r="N2663" i="13"/>
  <c r="O2663" i="13" s="1"/>
  <c r="K2663" i="13"/>
  <c r="L2663" i="13" s="1"/>
  <c r="W2662" i="13"/>
  <c r="V2662" i="13"/>
  <c r="U2662" i="13"/>
  <c r="T2662" i="13"/>
  <c r="Q2662" i="13"/>
  <c r="N2662" i="13"/>
  <c r="O2662" i="13" s="1"/>
  <c r="K2662" i="13"/>
  <c r="L2662" i="13" s="1"/>
  <c r="W2661" i="13"/>
  <c r="V2661" i="13"/>
  <c r="U2661" i="13"/>
  <c r="T2661" i="13"/>
  <c r="Q2661" i="13"/>
  <c r="N2661" i="13"/>
  <c r="O2661" i="13" s="1"/>
  <c r="K2661" i="13"/>
  <c r="L2661" i="13" s="1"/>
  <c r="W2660" i="13"/>
  <c r="V2660" i="13"/>
  <c r="U2660" i="13"/>
  <c r="T2660" i="13"/>
  <c r="Q2660" i="13"/>
  <c r="N2660" i="13"/>
  <c r="O2660" i="13" s="1"/>
  <c r="K2660" i="13"/>
  <c r="L2660" i="13" s="1"/>
  <c r="W2659" i="13"/>
  <c r="V2659" i="13"/>
  <c r="U2659" i="13"/>
  <c r="T2659" i="13"/>
  <c r="Q2659" i="13"/>
  <c r="N2659" i="13"/>
  <c r="O2659" i="13" s="1"/>
  <c r="K2659" i="13"/>
  <c r="L2659" i="13" s="1"/>
  <c r="W2658" i="13"/>
  <c r="V2658" i="13"/>
  <c r="U2658" i="13"/>
  <c r="T2658" i="13"/>
  <c r="Q2658" i="13"/>
  <c r="N2658" i="13"/>
  <c r="O2658" i="13" s="1"/>
  <c r="L2658" i="13"/>
  <c r="K2658" i="13"/>
  <c r="W2657" i="13"/>
  <c r="V2657" i="13"/>
  <c r="U2657" i="13"/>
  <c r="T2657" i="13"/>
  <c r="Q2657" i="13"/>
  <c r="N2657" i="13"/>
  <c r="O2657" i="13" s="1"/>
  <c r="K2657" i="13"/>
  <c r="L2657" i="13" s="1"/>
  <c r="W2656" i="13"/>
  <c r="V2656" i="13"/>
  <c r="U2656" i="13"/>
  <c r="T2656" i="13"/>
  <c r="Q2656" i="13"/>
  <c r="O2656" i="13"/>
  <c r="N2656" i="13"/>
  <c r="L2656" i="13"/>
  <c r="K2656" i="13"/>
  <c r="W2655" i="13"/>
  <c r="V2655" i="13"/>
  <c r="U2655" i="13"/>
  <c r="T2655" i="13"/>
  <c r="Q2655" i="13"/>
  <c r="N2655" i="13"/>
  <c r="O2655" i="13" s="1"/>
  <c r="K2655" i="13"/>
  <c r="L2655" i="13" s="1"/>
  <c r="W2654" i="13"/>
  <c r="V2654" i="13"/>
  <c r="U2654" i="13"/>
  <c r="T2654" i="13"/>
  <c r="Q2654" i="13"/>
  <c r="N2654" i="13"/>
  <c r="O2654" i="13" s="1"/>
  <c r="K2654" i="13"/>
  <c r="L2654" i="13" s="1"/>
  <c r="W2653" i="13"/>
  <c r="V2653" i="13"/>
  <c r="U2653" i="13"/>
  <c r="T2653" i="13"/>
  <c r="Q2653" i="13"/>
  <c r="N2653" i="13"/>
  <c r="O2653" i="13" s="1"/>
  <c r="K2653" i="13"/>
  <c r="L2653" i="13" s="1"/>
  <c r="W2652" i="13"/>
  <c r="V2652" i="13"/>
  <c r="U2652" i="13"/>
  <c r="T2652" i="13"/>
  <c r="Q2652" i="13"/>
  <c r="N2652" i="13"/>
  <c r="O2652" i="13" s="1"/>
  <c r="K2652" i="13"/>
  <c r="L2652" i="13" s="1"/>
  <c r="W2651" i="13"/>
  <c r="V2651" i="13"/>
  <c r="U2651" i="13"/>
  <c r="T2651" i="13"/>
  <c r="Q2651" i="13"/>
  <c r="N2651" i="13"/>
  <c r="O2651" i="13" s="1"/>
  <c r="K2651" i="13"/>
  <c r="L2651" i="13" s="1"/>
  <c r="W2650" i="13"/>
  <c r="V2650" i="13"/>
  <c r="U2650" i="13"/>
  <c r="T2650" i="13"/>
  <c r="Q2650" i="13"/>
  <c r="N2650" i="13"/>
  <c r="O2650" i="13" s="1"/>
  <c r="K2650" i="13"/>
  <c r="L2650" i="13" s="1"/>
  <c r="W2649" i="13"/>
  <c r="V2649" i="13"/>
  <c r="U2649" i="13"/>
  <c r="T2649" i="13"/>
  <c r="Q2649" i="13"/>
  <c r="N2649" i="13"/>
  <c r="O2649" i="13" s="1"/>
  <c r="K2649" i="13"/>
  <c r="L2649" i="13" s="1"/>
  <c r="W2648" i="13"/>
  <c r="V2648" i="13"/>
  <c r="U2648" i="13"/>
  <c r="T2648" i="13"/>
  <c r="Q2648" i="13"/>
  <c r="N2648" i="13"/>
  <c r="O2648" i="13" s="1"/>
  <c r="K2648" i="13"/>
  <c r="L2648" i="13" s="1"/>
  <c r="W2647" i="13"/>
  <c r="V2647" i="13"/>
  <c r="U2647" i="13"/>
  <c r="T2647" i="13"/>
  <c r="Q2647" i="13"/>
  <c r="N2647" i="13"/>
  <c r="O2647" i="13" s="1"/>
  <c r="K2647" i="13"/>
  <c r="L2647" i="13" s="1"/>
  <c r="W2646" i="13"/>
  <c r="V2646" i="13"/>
  <c r="U2646" i="13"/>
  <c r="T2646" i="13"/>
  <c r="Q2646" i="13"/>
  <c r="N2646" i="13"/>
  <c r="O2646" i="13" s="1"/>
  <c r="K2646" i="13"/>
  <c r="L2646" i="13" s="1"/>
  <c r="W2645" i="13"/>
  <c r="V2645" i="13"/>
  <c r="U2645" i="13"/>
  <c r="T2645" i="13"/>
  <c r="Q2645" i="13"/>
  <c r="N2645" i="13"/>
  <c r="O2645" i="13" s="1"/>
  <c r="K2645" i="13"/>
  <c r="L2645" i="13" s="1"/>
  <c r="W2644" i="13"/>
  <c r="V2644" i="13"/>
  <c r="U2644" i="13"/>
  <c r="T2644" i="13"/>
  <c r="Q2644" i="13"/>
  <c r="O2644" i="13"/>
  <c r="N2644" i="13"/>
  <c r="K2644" i="13"/>
  <c r="L2644" i="13" s="1"/>
  <c r="W2643" i="13"/>
  <c r="V2643" i="13"/>
  <c r="U2643" i="13"/>
  <c r="T2643" i="13"/>
  <c r="Q2643" i="13"/>
  <c r="N2643" i="13"/>
  <c r="O2643" i="13" s="1"/>
  <c r="K2643" i="13"/>
  <c r="L2643" i="13" s="1"/>
  <c r="W2642" i="13"/>
  <c r="V2642" i="13"/>
  <c r="U2642" i="13"/>
  <c r="T2642" i="13"/>
  <c r="Q2642" i="13"/>
  <c r="N2642" i="13"/>
  <c r="O2642" i="13" s="1"/>
  <c r="K2642" i="13"/>
  <c r="L2642" i="13" s="1"/>
  <c r="W2641" i="13"/>
  <c r="V2641" i="13"/>
  <c r="U2641" i="13"/>
  <c r="T2641" i="13"/>
  <c r="Q2641" i="13"/>
  <c r="N2641" i="13"/>
  <c r="O2641" i="13" s="1"/>
  <c r="K2641" i="13"/>
  <c r="L2641" i="13" s="1"/>
  <c r="W2640" i="13"/>
  <c r="V2640" i="13"/>
  <c r="U2640" i="13"/>
  <c r="T2640" i="13"/>
  <c r="Q2640" i="13"/>
  <c r="N2640" i="13"/>
  <c r="O2640" i="13" s="1"/>
  <c r="K2640" i="13"/>
  <c r="L2640" i="13" s="1"/>
  <c r="W2639" i="13"/>
  <c r="V2639" i="13"/>
  <c r="U2639" i="13"/>
  <c r="T2639" i="13"/>
  <c r="Q2639" i="13"/>
  <c r="N2639" i="13"/>
  <c r="O2639" i="13" s="1"/>
  <c r="K2639" i="13"/>
  <c r="L2639" i="13" s="1"/>
  <c r="W2638" i="13"/>
  <c r="V2638" i="13"/>
  <c r="U2638" i="13"/>
  <c r="T2638" i="13"/>
  <c r="Q2638" i="13"/>
  <c r="N2638" i="13"/>
  <c r="O2638" i="13" s="1"/>
  <c r="K2638" i="13"/>
  <c r="L2638" i="13" s="1"/>
  <c r="W2637" i="13"/>
  <c r="V2637" i="13"/>
  <c r="U2637" i="13"/>
  <c r="T2637" i="13"/>
  <c r="Q2637" i="13"/>
  <c r="N2637" i="13"/>
  <c r="O2637" i="13" s="1"/>
  <c r="K2637" i="13"/>
  <c r="L2637" i="13" s="1"/>
  <c r="W2636" i="13"/>
  <c r="V2636" i="13"/>
  <c r="U2636" i="13"/>
  <c r="T2636" i="13"/>
  <c r="Q2636" i="13"/>
  <c r="N2636" i="13"/>
  <c r="O2636" i="13" s="1"/>
  <c r="K2636" i="13"/>
  <c r="L2636" i="13" s="1"/>
  <c r="W2635" i="13"/>
  <c r="V2635" i="13"/>
  <c r="U2635" i="13"/>
  <c r="T2635" i="13"/>
  <c r="Q2635" i="13"/>
  <c r="N2635" i="13"/>
  <c r="O2635" i="13" s="1"/>
  <c r="K2635" i="13"/>
  <c r="L2635" i="13" s="1"/>
  <c r="W2634" i="13"/>
  <c r="V2634" i="13"/>
  <c r="U2634" i="13"/>
  <c r="T2634" i="13"/>
  <c r="Q2634" i="13"/>
  <c r="N2634" i="13"/>
  <c r="O2634" i="13" s="1"/>
  <c r="L2634" i="13"/>
  <c r="K2634" i="13"/>
  <c r="W2633" i="13"/>
  <c r="V2633" i="13"/>
  <c r="U2633" i="13"/>
  <c r="T2633" i="13"/>
  <c r="Q2633" i="13"/>
  <c r="N2633" i="13"/>
  <c r="O2633" i="13" s="1"/>
  <c r="K2633" i="13"/>
  <c r="L2633" i="13" s="1"/>
  <c r="W2632" i="13"/>
  <c r="V2632" i="13"/>
  <c r="U2632" i="13"/>
  <c r="T2632" i="13"/>
  <c r="Q2632" i="13"/>
  <c r="O2632" i="13"/>
  <c r="N2632" i="13"/>
  <c r="L2632" i="13"/>
  <c r="K2632" i="13"/>
  <c r="W2631" i="13"/>
  <c r="V2631" i="13"/>
  <c r="U2631" i="13"/>
  <c r="T2631" i="13"/>
  <c r="Q2631" i="13"/>
  <c r="N2631" i="13"/>
  <c r="O2631" i="13" s="1"/>
  <c r="K2631" i="13"/>
  <c r="L2631" i="13" s="1"/>
  <c r="W2630" i="13"/>
  <c r="V2630" i="13"/>
  <c r="U2630" i="13"/>
  <c r="T2630" i="13"/>
  <c r="Q2630" i="13"/>
  <c r="N2630" i="13"/>
  <c r="O2630" i="13" s="1"/>
  <c r="K2630" i="13"/>
  <c r="L2630" i="13" s="1"/>
  <c r="W2629" i="13"/>
  <c r="V2629" i="13"/>
  <c r="U2629" i="13"/>
  <c r="T2629" i="13"/>
  <c r="Q2629" i="13"/>
  <c r="N2629" i="13"/>
  <c r="O2629" i="13" s="1"/>
  <c r="K2629" i="13"/>
  <c r="L2629" i="13" s="1"/>
  <c r="W2628" i="13"/>
  <c r="V2628" i="13"/>
  <c r="U2628" i="13"/>
  <c r="T2628" i="13"/>
  <c r="Q2628" i="13"/>
  <c r="N2628" i="13"/>
  <c r="O2628" i="13" s="1"/>
  <c r="K2628" i="13"/>
  <c r="L2628" i="13" s="1"/>
  <c r="W2627" i="13"/>
  <c r="V2627" i="13"/>
  <c r="U2627" i="13"/>
  <c r="T2627" i="13"/>
  <c r="Q2627" i="13"/>
  <c r="N2627" i="13"/>
  <c r="O2627" i="13" s="1"/>
  <c r="K2627" i="13"/>
  <c r="L2627" i="13" s="1"/>
  <c r="W2626" i="13"/>
  <c r="V2626" i="13"/>
  <c r="U2626" i="13"/>
  <c r="T2626" i="13"/>
  <c r="Q2626" i="13"/>
  <c r="N2626" i="13"/>
  <c r="O2626" i="13" s="1"/>
  <c r="K2626" i="13"/>
  <c r="L2626" i="13" s="1"/>
  <c r="W2625" i="13"/>
  <c r="V2625" i="13"/>
  <c r="U2625" i="13"/>
  <c r="T2625" i="13"/>
  <c r="Q2625" i="13"/>
  <c r="N2625" i="13"/>
  <c r="O2625" i="13" s="1"/>
  <c r="K2625" i="13"/>
  <c r="L2625" i="13" s="1"/>
  <c r="W2624" i="13"/>
  <c r="V2624" i="13"/>
  <c r="U2624" i="13"/>
  <c r="T2624" i="13"/>
  <c r="Q2624" i="13"/>
  <c r="N2624" i="13"/>
  <c r="O2624" i="13" s="1"/>
  <c r="K2624" i="13"/>
  <c r="L2624" i="13" s="1"/>
  <c r="W2623" i="13"/>
  <c r="V2623" i="13"/>
  <c r="U2623" i="13"/>
  <c r="T2623" i="13"/>
  <c r="Q2623" i="13"/>
  <c r="N2623" i="13"/>
  <c r="O2623" i="13" s="1"/>
  <c r="K2623" i="13"/>
  <c r="L2623" i="13" s="1"/>
  <c r="W2622" i="13"/>
  <c r="V2622" i="13"/>
  <c r="U2622" i="13"/>
  <c r="T2622" i="13"/>
  <c r="Q2622" i="13"/>
  <c r="N2622" i="13"/>
  <c r="O2622" i="13" s="1"/>
  <c r="K2622" i="13"/>
  <c r="L2622" i="13" s="1"/>
  <c r="W2621" i="13"/>
  <c r="V2621" i="13"/>
  <c r="U2621" i="13"/>
  <c r="T2621" i="13"/>
  <c r="Q2621" i="13"/>
  <c r="N2621" i="13"/>
  <c r="O2621" i="13" s="1"/>
  <c r="K2621" i="13"/>
  <c r="L2621" i="13" s="1"/>
  <c r="W2620" i="13"/>
  <c r="V2620" i="13"/>
  <c r="U2620" i="13"/>
  <c r="T2620" i="13"/>
  <c r="Q2620" i="13"/>
  <c r="O2620" i="13"/>
  <c r="N2620" i="13"/>
  <c r="K2620" i="13"/>
  <c r="L2620" i="13" s="1"/>
  <c r="W2619" i="13"/>
  <c r="V2619" i="13"/>
  <c r="U2619" i="13"/>
  <c r="T2619" i="13"/>
  <c r="Q2619" i="13"/>
  <c r="N2619" i="13"/>
  <c r="O2619" i="13" s="1"/>
  <c r="K2619" i="13"/>
  <c r="L2619" i="13" s="1"/>
  <c r="W2618" i="13"/>
  <c r="V2618" i="13"/>
  <c r="U2618" i="13"/>
  <c r="T2618" i="13"/>
  <c r="Q2618" i="13"/>
  <c r="N2618" i="13"/>
  <c r="O2618" i="13" s="1"/>
  <c r="K2618" i="13"/>
  <c r="L2618" i="13" s="1"/>
  <c r="W2617" i="13"/>
  <c r="V2617" i="13"/>
  <c r="U2617" i="13"/>
  <c r="T2617" i="13"/>
  <c r="Q2617" i="13"/>
  <c r="N2617" i="13"/>
  <c r="O2617" i="13" s="1"/>
  <c r="K2617" i="13"/>
  <c r="L2617" i="13" s="1"/>
  <c r="W2616" i="13"/>
  <c r="V2616" i="13"/>
  <c r="U2616" i="13"/>
  <c r="T2616" i="13"/>
  <c r="Q2616" i="13"/>
  <c r="N2616" i="13"/>
  <c r="O2616" i="13" s="1"/>
  <c r="K2616" i="13"/>
  <c r="L2616" i="13" s="1"/>
  <c r="W2615" i="13"/>
  <c r="V2615" i="13"/>
  <c r="U2615" i="13"/>
  <c r="T2615" i="13"/>
  <c r="Q2615" i="13"/>
  <c r="N2615" i="13"/>
  <c r="O2615" i="13" s="1"/>
  <c r="K2615" i="13"/>
  <c r="L2615" i="13" s="1"/>
  <c r="W2614" i="13"/>
  <c r="V2614" i="13"/>
  <c r="U2614" i="13"/>
  <c r="T2614" i="13"/>
  <c r="Q2614" i="13"/>
  <c r="N2614" i="13"/>
  <c r="O2614" i="13" s="1"/>
  <c r="K2614" i="13"/>
  <c r="L2614" i="13" s="1"/>
  <c r="W2613" i="13"/>
  <c r="V2613" i="13"/>
  <c r="U2613" i="13"/>
  <c r="T2613" i="13"/>
  <c r="Q2613" i="13"/>
  <c r="N2613" i="13"/>
  <c r="O2613" i="13" s="1"/>
  <c r="K2613" i="13"/>
  <c r="L2613" i="13" s="1"/>
  <c r="W2612" i="13"/>
  <c r="V2612" i="13"/>
  <c r="U2612" i="13"/>
  <c r="T2612" i="13"/>
  <c r="Q2612" i="13"/>
  <c r="N2612" i="13"/>
  <c r="O2612" i="13" s="1"/>
  <c r="K2612" i="13"/>
  <c r="L2612" i="13" s="1"/>
  <c r="W2611" i="13"/>
  <c r="V2611" i="13"/>
  <c r="U2611" i="13"/>
  <c r="T2611" i="13"/>
  <c r="Q2611" i="13"/>
  <c r="N2611" i="13"/>
  <c r="O2611" i="13" s="1"/>
  <c r="K2611" i="13"/>
  <c r="L2611" i="13" s="1"/>
  <c r="W2610" i="13"/>
  <c r="V2610" i="13"/>
  <c r="U2610" i="13"/>
  <c r="T2610" i="13"/>
  <c r="Q2610" i="13"/>
  <c r="N2610" i="13"/>
  <c r="O2610" i="13" s="1"/>
  <c r="L2610" i="13"/>
  <c r="K2610" i="13"/>
  <c r="W2609" i="13"/>
  <c r="V2609" i="13"/>
  <c r="U2609" i="13"/>
  <c r="T2609" i="13"/>
  <c r="Q2609" i="13"/>
  <c r="N2609" i="13"/>
  <c r="O2609" i="13" s="1"/>
  <c r="K2609" i="13"/>
  <c r="L2609" i="13" s="1"/>
  <c r="W2608" i="13"/>
  <c r="V2608" i="13"/>
  <c r="U2608" i="13"/>
  <c r="T2608" i="13"/>
  <c r="Q2608" i="13"/>
  <c r="O2608" i="13"/>
  <c r="N2608" i="13"/>
  <c r="L2608" i="13"/>
  <c r="K2608" i="13"/>
  <c r="W2607" i="13"/>
  <c r="V2607" i="13"/>
  <c r="U2607" i="13"/>
  <c r="T2607" i="13"/>
  <c r="Q2607" i="13"/>
  <c r="N2607" i="13"/>
  <c r="O2607" i="13" s="1"/>
  <c r="K2607" i="13"/>
  <c r="L2607" i="13" s="1"/>
  <c r="W2606" i="13"/>
  <c r="V2606" i="13"/>
  <c r="U2606" i="13"/>
  <c r="T2606" i="13"/>
  <c r="Q2606" i="13"/>
  <c r="N2606" i="13"/>
  <c r="O2606" i="13" s="1"/>
  <c r="K2606" i="13"/>
  <c r="L2606" i="13" s="1"/>
  <c r="W2605" i="13"/>
  <c r="V2605" i="13"/>
  <c r="U2605" i="13"/>
  <c r="T2605" i="13"/>
  <c r="Q2605" i="13"/>
  <c r="N2605" i="13"/>
  <c r="O2605" i="13" s="1"/>
  <c r="K2605" i="13"/>
  <c r="L2605" i="13" s="1"/>
  <c r="W2604" i="13"/>
  <c r="V2604" i="13"/>
  <c r="U2604" i="13"/>
  <c r="T2604" i="13"/>
  <c r="Q2604" i="13"/>
  <c r="N2604" i="13"/>
  <c r="O2604" i="13" s="1"/>
  <c r="K2604" i="13"/>
  <c r="L2604" i="13" s="1"/>
  <c r="W2603" i="13"/>
  <c r="V2603" i="13"/>
  <c r="U2603" i="13"/>
  <c r="T2603" i="13"/>
  <c r="Q2603" i="13"/>
  <c r="N2603" i="13"/>
  <c r="O2603" i="13" s="1"/>
  <c r="K2603" i="13"/>
  <c r="L2603" i="13" s="1"/>
  <c r="W2602" i="13"/>
  <c r="V2602" i="13"/>
  <c r="U2602" i="13"/>
  <c r="T2602" i="13"/>
  <c r="Q2602" i="13"/>
  <c r="N2602" i="13"/>
  <c r="O2602" i="13" s="1"/>
  <c r="K2602" i="13"/>
  <c r="L2602" i="13" s="1"/>
  <c r="W2601" i="13"/>
  <c r="V2601" i="13"/>
  <c r="U2601" i="13"/>
  <c r="T2601" i="13"/>
  <c r="Q2601" i="13"/>
  <c r="N2601" i="13"/>
  <c r="O2601" i="13" s="1"/>
  <c r="K2601" i="13"/>
  <c r="L2601" i="13" s="1"/>
  <c r="W2600" i="13"/>
  <c r="V2600" i="13"/>
  <c r="U2600" i="13"/>
  <c r="T2600" i="13"/>
  <c r="Q2600" i="13"/>
  <c r="N2600" i="13"/>
  <c r="O2600" i="13" s="1"/>
  <c r="K2600" i="13"/>
  <c r="L2600" i="13" s="1"/>
  <c r="W2599" i="13"/>
  <c r="V2599" i="13"/>
  <c r="U2599" i="13"/>
  <c r="T2599" i="13"/>
  <c r="Q2599" i="13"/>
  <c r="N2599" i="13"/>
  <c r="O2599" i="13" s="1"/>
  <c r="K2599" i="13"/>
  <c r="L2599" i="13" s="1"/>
  <c r="W2598" i="13"/>
  <c r="V2598" i="13"/>
  <c r="U2598" i="13"/>
  <c r="T2598" i="13"/>
  <c r="Q2598" i="13"/>
  <c r="N2598" i="13"/>
  <c r="O2598" i="13" s="1"/>
  <c r="K2598" i="13"/>
  <c r="L2598" i="13" s="1"/>
  <c r="W2597" i="13"/>
  <c r="V2597" i="13"/>
  <c r="U2597" i="13"/>
  <c r="T2597" i="13"/>
  <c r="Q2597" i="13"/>
  <c r="N2597" i="13"/>
  <c r="O2597" i="13" s="1"/>
  <c r="K2597" i="13"/>
  <c r="L2597" i="13" s="1"/>
  <c r="W2596" i="13"/>
  <c r="V2596" i="13"/>
  <c r="U2596" i="13"/>
  <c r="T2596" i="13"/>
  <c r="Q2596" i="13"/>
  <c r="O2596" i="13"/>
  <c r="N2596" i="13"/>
  <c r="K2596" i="13"/>
  <c r="L2596" i="13" s="1"/>
  <c r="W2595" i="13"/>
  <c r="V2595" i="13"/>
  <c r="U2595" i="13"/>
  <c r="T2595" i="13"/>
  <c r="Q2595" i="13"/>
  <c r="N2595" i="13"/>
  <c r="O2595" i="13" s="1"/>
  <c r="K2595" i="13"/>
  <c r="L2595" i="13" s="1"/>
  <c r="W2594" i="13"/>
  <c r="V2594" i="13"/>
  <c r="U2594" i="13"/>
  <c r="T2594" i="13"/>
  <c r="Q2594" i="13"/>
  <c r="N2594" i="13"/>
  <c r="O2594" i="13" s="1"/>
  <c r="K2594" i="13"/>
  <c r="L2594" i="13" s="1"/>
  <c r="W2593" i="13"/>
  <c r="V2593" i="13"/>
  <c r="U2593" i="13"/>
  <c r="T2593" i="13"/>
  <c r="Q2593" i="13"/>
  <c r="N2593" i="13"/>
  <c r="O2593" i="13" s="1"/>
  <c r="K2593" i="13"/>
  <c r="L2593" i="13" s="1"/>
  <c r="W2592" i="13"/>
  <c r="V2592" i="13"/>
  <c r="U2592" i="13"/>
  <c r="T2592" i="13"/>
  <c r="Q2592" i="13"/>
  <c r="N2592" i="13"/>
  <c r="O2592" i="13" s="1"/>
  <c r="K2592" i="13"/>
  <c r="L2592" i="13" s="1"/>
  <c r="W2591" i="13"/>
  <c r="V2591" i="13"/>
  <c r="U2591" i="13"/>
  <c r="T2591" i="13"/>
  <c r="Q2591" i="13"/>
  <c r="N2591" i="13"/>
  <c r="O2591" i="13" s="1"/>
  <c r="K2591" i="13"/>
  <c r="L2591" i="13" s="1"/>
  <c r="W2590" i="13"/>
  <c r="V2590" i="13"/>
  <c r="U2590" i="13"/>
  <c r="T2590" i="13"/>
  <c r="Q2590" i="13"/>
  <c r="N2590" i="13"/>
  <c r="O2590" i="13" s="1"/>
  <c r="K2590" i="13"/>
  <c r="L2590" i="13" s="1"/>
  <c r="W2589" i="13"/>
  <c r="V2589" i="13"/>
  <c r="U2589" i="13"/>
  <c r="T2589" i="13"/>
  <c r="Q2589" i="13"/>
  <c r="N2589" i="13"/>
  <c r="O2589" i="13" s="1"/>
  <c r="K2589" i="13"/>
  <c r="L2589" i="13" s="1"/>
  <c r="W2588" i="13"/>
  <c r="V2588" i="13"/>
  <c r="U2588" i="13"/>
  <c r="T2588" i="13"/>
  <c r="Q2588" i="13"/>
  <c r="N2588" i="13"/>
  <c r="O2588" i="13" s="1"/>
  <c r="K2588" i="13"/>
  <c r="L2588" i="13" s="1"/>
  <c r="W2587" i="13"/>
  <c r="V2587" i="13"/>
  <c r="U2587" i="13"/>
  <c r="T2587" i="13"/>
  <c r="Q2587" i="13"/>
  <c r="N2587" i="13"/>
  <c r="O2587" i="13" s="1"/>
  <c r="K2587" i="13"/>
  <c r="L2587" i="13" s="1"/>
  <c r="W2586" i="13"/>
  <c r="V2586" i="13"/>
  <c r="U2586" i="13"/>
  <c r="T2586" i="13"/>
  <c r="Q2586" i="13"/>
  <c r="N2586" i="13"/>
  <c r="O2586" i="13" s="1"/>
  <c r="L2586" i="13"/>
  <c r="K2586" i="13"/>
  <c r="W2585" i="13"/>
  <c r="V2585" i="13"/>
  <c r="U2585" i="13"/>
  <c r="T2585" i="13"/>
  <c r="Q2585" i="13"/>
  <c r="N2585" i="13"/>
  <c r="O2585" i="13" s="1"/>
  <c r="K2585" i="13"/>
  <c r="L2585" i="13" s="1"/>
  <c r="W2584" i="13"/>
  <c r="V2584" i="13"/>
  <c r="U2584" i="13"/>
  <c r="T2584" i="13"/>
  <c r="Q2584" i="13"/>
  <c r="O2584" i="13"/>
  <c r="N2584" i="13"/>
  <c r="L2584" i="13"/>
  <c r="K2584" i="13"/>
  <c r="W2583" i="13"/>
  <c r="V2583" i="13"/>
  <c r="U2583" i="13"/>
  <c r="T2583" i="13"/>
  <c r="Q2583" i="13"/>
  <c r="N2583" i="13"/>
  <c r="O2583" i="13" s="1"/>
  <c r="K2583" i="13"/>
  <c r="L2583" i="13" s="1"/>
  <c r="W2582" i="13"/>
  <c r="V2582" i="13"/>
  <c r="U2582" i="13"/>
  <c r="T2582" i="13"/>
  <c r="Q2582" i="13"/>
  <c r="N2582" i="13"/>
  <c r="O2582" i="13" s="1"/>
  <c r="K2582" i="13"/>
  <c r="L2582" i="13" s="1"/>
  <c r="W2581" i="13"/>
  <c r="V2581" i="13"/>
  <c r="U2581" i="13"/>
  <c r="T2581" i="13"/>
  <c r="Q2581" i="13"/>
  <c r="N2581" i="13"/>
  <c r="O2581" i="13" s="1"/>
  <c r="K2581" i="13"/>
  <c r="L2581" i="13" s="1"/>
  <c r="W2580" i="13"/>
  <c r="V2580" i="13"/>
  <c r="U2580" i="13"/>
  <c r="T2580" i="13"/>
  <c r="Q2580" i="13"/>
  <c r="N2580" i="13"/>
  <c r="O2580" i="13" s="1"/>
  <c r="K2580" i="13"/>
  <c r="L2580" i="13" s="1"/>
  <c r="W2579" i="13"/>
  <c r="V2579" i="13"/>
  <c r="U2579" i="13"/>
  <c r="T2579" i="13"/>
  <c r="Q2579" i="13"/>
  <c r="N2579" i="13"/>
  <c r="O2579" i="13" s="1"/>
  <c r="K2579" i="13"/>
  <c r="L2579" i="13" s="1"/>
  <c r="W2578" i="13"/>
  <c r="V2578" i="13"/>
  <c r="U2578" i="13"/>
  <c r="T2578" i="13"/>
  <c r="Q2578" i="13"/>
  <c r="O2578" i="13"/>
  <c r="N2578" i="13"/>
  <c r="K2578" i="13"/>
  <c r="L2578" i="13" s="1"/>
  <c r="W2577" i="13"/>
  <c r="V2577" i="13"/>
  <c r="U2577" i="13"/>
  <c r="W2576" i="13"/>
  <c r="V2576" i="13"/>
  <c r="U2576" i="13"/>
  <c r="W2575" i="13"/>
  <c r="V2575" i="13"/>
  <c r="U2575" i="13"/>
  <c r="W2574" i="13"/>
  <c r="V2574" i="13"/>
  <c r="U2574" i="13"/>
  <c r="W2573" i="13"/>
  <c r="V2573" i="13"/>
  <c r="U2573" i="13"/>
  <c r="W2572" i="13"/>
  <c r="V2572" i="13"/>
  <c r="U2572" i="13"/>
  <c r="W2571" i="13"/>
  <c r="V2571" i="13"/>
  <c r="U2571" i="13"/>
  <c r="W2570" i="13"/>
  <c r="V2570" i="13"/>
  <c r="U2570" i="13"/>
  <c r="W2569" i="13"/>
  <c r="V2569" i="13"/>
  <c r="U2569" i="13"/>
  <c r="W2568" i="13"/>
  <c r="V2568" i="13"/>
  <c r="U2568" i="13"/>
  <c r="W2567" i="13"/>
  <c r="V2567" i="13"/>
  <c r="U2567" i="13"/>
  <c r="W2566" i="13"/>
  <c r="V2566" i="13"/>
  <c r="U2566" i="13"/>
  <c r="W2565" i="13"/>
  <c r="V2565" i="13"/>
  <c r="U2565" i="13"/>
  <c r="W2564" i="13"/>
  <c r="V2564" i="13"/>
  <c r="U2564" i="13"/>
  <c r="W2563" i="13"/>
  <c r="V2563" i="13"/>
  <c r="U2563" i="13"/>
  <c r="W2562" i="13"/>
  <c r="V2562" i="13"/>
  <c r="U2562" i="13"/>
  <c r="W2561" i="13"/>
  <c r="V2561" i="13"/>
  <c r="U2561" i="13"/>
  <c r="W2560" i="13"/>
  <c r="V2560" i="13"/>
  <c r="U2560" i="13"/>
  <c r="W2559" i="13"/>
  <c r="V2559" i="13"/>
  <c r="U2559" i="13"/>
  <c r="W2558" i="13"/>
  <c r="V2558" i="13"/>
  <c r="U2558" i="13"/>
  <c r="W2557" i="13"/>
  <c r="V2557" i="13"/>
  <c r="U2557" i="13"/>
  <c r="W2556" i="13"/>
  <c r="V2556" i="13"/>
  <c r="U2556" i="13"/>
  <c r="W2555" i="13"/>
  <c r="V2555" i="13"/>
  <c r="U2555" i="13"/>
  <c r="W2554" i="13"/>
  <c r="V2554" i="13"/>
  <c r="U2554" i="13"/>
  <c r="W2553" i="13"/>
  <c r="V2553" i="13"/>
  <c r="U2553" i="13"/>
  <c r="W2552" i="13"/>
  <c r="V2552" i="13"/>
  <c r="U2552" i="13"/>
  <c r="W2551" i="13"/>
  <c r="V2551" i="13"/>
  <c r="U2551" i="13"/>
  <c r="W2550" i="13"/>
  <c r="V2550" i="13"/>
  <c r="U2550" i="13"/>
  <c r="W2549" i="13"/>
  <c r="V2549" i="13"/>
  <c r="U2549" i="13"/>
  <c r="W2548" i="13"/>
  <c r="V2548" i="13"/>
  <c r="U2548" i="13"/>
  <c r="W2547" i="13"/>
  <c r="V2547" i="13"/>
  <c r="U2547" i="13"/>
  <c r="W2546" i="13"/>
  <c r="V2546" i="13"/>
  <c r="U2546" i="13"/>
  <c r="W2545" i="13"/>
  <c r="V2545" i="13"/>
  <c r="U2545" i="13"/>
  <c r="W2544" i="13"/>
  <c r="V2544" i="13"/>
  <c r="U2544" i="13"/>
  <c r="W2543" i="13"/>
  <c r="V2543" i="13"/>
  <c r="U2543" i="13"/>
  <c r="W2542" i="13"/>
  <c r="V2542" i="13"/>
  <c r="U2542" i="13"/>
  <c r="W2541" i="13"/>
  <c r="V2541" i="13"/>
  <c r="U2541" i="13"/>
  <c r="W2540" i="13"/>
  <c r="V2540" i="13"/>
  <c r="U2540" i="13"/>
  <c r="W2539" i="13"/>
  <c r="V2539" i="13"/>
  <c r="U2539" i="13"/>
  <c r="W2538" i="13"/>
  <c r="V2538" i="13"/>
  <c r="U2538" i="13"/>
  <c r="W2537" i="13"/>
  <c r="V2537" i="13"/>
  <c r="U2537" i="13"/>
  <c r="W2536" i="13"/>
  <c r="V2536" i="13"/>
  <c r="U2536" i="13"/>
  <c r="W2535" i="13"/>
  <c r="V2535" i="13"/>
  <c r="U2535" i="13"/>
  <c r="W2534" i="13"/>
  <c r="V2534" i="13"/>
  <c r="U2534" i="13"/>
  <c r="W2533" i="13"/>
  <c r="V2533" i="13"/>
  <c r="U2533" i="13"/>
  <c r="W2532" i="13"/>
  <c r="V2532" i="13"/>
  <c r="U2532" i="13"/>
  <c r="W2531" i="13"/>
  <c r="V2531" i="13"/>
  <c r="U2531" i="13"/>
  <c r="W2530" i="13"/>
  <c r="V2530" i="13"/>
  <c r="U2530" i="13"/>
  <c r="W2529" i="13"/>
  <c r="V2529" i="13"/>
  <c r="U2529" i="13"/>
  <c r="W2528" i="13"/>
  <c r="V2528" i="13"/>
  <c r="U2528" i="13"/>
  <c r="W2527" i="13"/>
  <c r="V2527" i="13"/>
  <c r="U2527" i="13"/>
  <c r="W2526" i="13"/>
  <c r="V2526" i="13"/>
  <c r="U2526" i="13"/>
  <c r="W2525" i="13"/>
  <c r="V2525" i="13"/>
  <c r="U2525" i="13"/>
  <c r="W2524" i="13"/>
  <c r="V2524" i="13"/>
  <c r="U2524" i="13"/>
  <c r="W2523" i="13"/>
  <c r="V2523" i="13"/>
  <c r="U2523" i="13"/>
  <c r="W2522" i="13"/>
  <c r="V2522" i="13"/>
  <c r="U2522" i="13"/>
  <c r="W2521" i="13"/>
  <c r="V2521" i="13"/>
  <c r="U2521" i="13"/>
  <c r="W2520" i="13"/>
  <c r="V2520" i="13"/>
  <c r="U2520" i="13"/>
  <c r="W2519" i="13"/>
  <c r="V2519" i="13"/>
  <c r="U2519" i="13"/>
  <c r="W2518" i="13"/>
  <c r="V2518" i="13"/>
  <c r="U2518" i="13"/>
  <c r="W2517" i="13"/>
  <c r="V2517" i="13"/>
  <c r="U2517" i="13"/>
  <c r="W2516" i="13"/>
  <c r="V2516" i="13"/>
  <c r="U2516" i="13"/>
  <c r="W2515" i="13"/>
  <c r="V2515" i="13"/>
  <c r="U2515" i="13"/>
  <c r="W2514" i="13"/>
  <c r="V2514" i="13"/>
  <c r="U2514" i="13"/>
  <c r="W2513" i="13"/>
  <c r="V2513" i="13"/>
  <c r="U2513" i="13"/>
  <c r="W2512" i="13"/>
  <c r="V2512" i="13"/>
  <c r="U2512" i="13"/>
  <c r="W2511" i="13"/>
  <c r="V2511" i="13"/>
  <c r="U2511" i="13"/>
  <c r="W2510" i="13"/>
  <c r="V2510" i="13"/>
  <c r="U2510" i="13"/>
  <c r="W2509" i="13"/>
  <c r="V2509" i="13"/>
  <c r="U2509" i="13"/>
  <c r="W2508" i="13"/>
  <c r="V2508" i="13"/>
  <c r="U2508" i="13"/>
  <c r="W2507" i="13"/>
  <c r="V2507" i="13"/>
  <c r="U2507" i="13"/>
  <c r="W2506" i="13"/>
  <c r="V2506" i="13"/>
  <c r="U2506" i="13"/>
  <c r="W2505" i="13"/>
  <c r="V2505" i="13"/>
  <c r="U2505" i="13"/>
  <c r="W2504" i="13"/>
  <c r="V2504" i="13"/>
  <c r="U2504" i="13"/>
  <c r="W2503" i="13"/>
  <c r="V2503" i="13"/>
  <c r="U2503" i="13"/>
  <c r="W2502" i="13"/>
  <c r="V2502" i="13"/>
  <c r="U2502" i="13"/>
  <c r="W2501" i="13"/>
  <c r="V2501" i="13"/>
  <c r="U2501" i="13"/>
  <c r="W2500" i="13"/>
  <c r="V2500" i="13"/>
  <c r="U2500" i="13"/>
  <c r="W2499" i="13"/>
  <c r="V2499" i="13"/>
  <c r="U2499" i="13"/>
  <c r="W2498" i="13"/>
  <c r="V2498" i="13"/>
  <c r="U2498" i="13"/>
  <c r="W2497" i="13"/>
  <c r="V2497" i="13"/>
  <c r="U2497" i="13"/>
  <c r="W2496" i="13"/>
  <c r="V2496" i="13"/>
  <c r="U2496" i="13"/>
  <c r="W2495" i="13"/>
  <c r="V2495" i="13"/>
  <c r="U2495" i="13"/>
  <c r="W2494" i="13"/>
  <c r="V2494" i="13"/>
  <c r="U2494" i="13"/>
  <c r="W2493" i="13"/>
  <c r="V2493" i="13"/>
  <c r="U2493" i="13"/>
  <c r="W2492" i="13"/>
  <c r="V2492" i="13"/>
  <c r="U2492" i="13"/>
  <c r="W2491" i="13"/>
  <c r="V2491" i="13"/>
  <c r="U2491" i="13"/>
  <c r="W2490" i="13"/>
  <c r="V2490" i="13"/>
  <c r="U2490" i="13"/>
  <c r="W2489" i="13"/>
  <c r="V2489" i="13"/>
  <c r="U2489" i="13"/>
  <c r="W2488" i="13"/>
  <c r="V2488" i="13"/>
  <c r="U2488" i="13"/>
  <c r="W2487" i="13"/>
  <c r="V2487" i="13"/>
  <c r="U2487" i="13"/>
  <c r="W2486" i="13"/>
  <c r="V2486" i="13"/>
  <c r="U2486" i="13"/>
  <c r="W2485" i="13"/>
  <c r="V2485" i="13"/>
  <c r="U2485" i="13"/>
  <c r="W2484" i="13"/>
  <c r="V2484" i="13"/>
  <c r="U2484" i="13"/>
  <c r="W2483" i="13"/>
  <c r="V2483" i="13"/>
  <c r="U2483" i="13"/>
  <c r="W2482" i="13"/>
  <c r="V2482" i="13"/>
  <c r="U2482" i="13"/>
  <c r="W2481" i="13"/>
  <c r="V2481" i="13"/>
  <c r="U2481" i="13"/>
  <c r="W2480" i="13"/>
  <c r="V2480" i="13"/>
  <c r="U2480" i="13"/>
  <c r="W2479" i="13"/>
  <c r="V2479" i="13"/>
  <c r="U2479" i="13"/>
  <c r="W2478" i="13"/>
  <c r="V2478" i="13"/>
  <c r="U2478" i="13"/>
  <c r="W2477" i="13"/>
  <c r="V2477" i="13"/>
  <c r="U2477" i="13"/>
  <c r="W2476" i="13"/>
  <c r="V2476" i="13"/>
  <c r="U2476" i="13"/>
  <c r="W2475" i="13"/>
  <c r="V2475" i="13"/>
  <c r="U2475" i="13"/>
  <c r="W2474" i="13"/>
  <c r="V2474" i="13"/>
  <c r="U2474" i="13"/>
  <c r="W2473" i="13"/>
  <c r="V2473" i="13"/>
  <c r="U2473" i="13"/>
  <c r="W2472" i="13"/>
  <c r="V2472" i="13"/>
  <c r="U2472" i="13"/>
  <c r="W2471" i="13"/>
  <c r="V2471" i="13"/>
  <c r="U2471" i="13"/>
  <c r="W2470" i="13"/>
  <c r="V2470" i="13"/>
  <c r="U2470" i="13"/>
  <c r="W2469" i="13"/>
  <c r="V2469" i="13"/>
  <c r="U2469" i="13"/>
  <c r="W2468" i="13"/>
  <c r="V2468" i="13"/>
  <c r="U2468" i="13"/>
  <c r="W2467" i="13"/>
  <c r="V2467" i="13"/>
  <c r="U2467" i="13"/>
  <c r="W2466" i="13"/>
  <c r="V2466" i="13"/>
  <c r="U2466" i="13"/>
  <c r="W2465" i="13"/>
  <c r="V2465" i="13"/>
  <c r="U2465" i="13"/>
  <c r="W2464" i="13"/>
  <c r="V2464" i="13"/>
  <c r="U2464" i="13"/>
  <c r="W2463" i="13"/>
  <c r="V2463" i="13"/>
  <c r="U2463" i="13"/>
  <c r="W2462" i="13"/>
  <c r="V2462" i="13"/>
  <c r="U2462" i="13"/>
  <c r="W2461" i="13"/>
  <c r="V2461" i="13"/>
  <c r="U2461" i="13"/>
  <c r="W2460" i="13"/>
  <c r="V2460" i="13"/>
  <c r="U2460" i="13"/>
  <c r="W2459" i="13"/>
  <c r="V2459" i="13"/>
  <c r="U2459" i="13"/>
  <c r="W2458" i="13"/>
  <c r="V2458" i="13"/>
  <c r="U2458" i="13"/>
  <c r="W2457" i="13"/>
  <c r="V2457" i="13"/>
  <c r="U2457" i="13"/>
  <c r="W2456" i="13"/>
  <c r="V2456" i="13"/>
  <c r="U2456" i="13"/>
  <c r="W2455" i="13"/>
  <c r="V2455" i="13"/>
  <c r="U2455" i="13"/>
  <c r="W2454" i="13"/>
  <c r="V2454" i="13"/>
  <c r="U2454" i="13"/>
  <c r="W2453" i="13"/>
  <c r="V2453" i="13"/>
  <c r="U2453" i="13"/>
  <c r="W2452" i="13"/>
  <c r="V2452" i="13"/>
  <c r="U2452" i="13"/>
  <c r="W2451" i="13"/>
  <c r="V2451" i="13"/>
  <c r="U2451" i="13"/>
  <c r="W2450" i="13"/>
  <c r="V2450" i="13"/>
  <c r="U2450" i="13"/>
  <c r="W2449" i="13"/>
  <c r="V2449" i="13"/>
  <c r="U2449" i="13"/>
  <c r="W2448" i="13"/>
  <c r="V2448" i="13"/>
  <c r="U2448" i="13"/>
  <c r="W2447" i="13"/>
  <c r="V2447" i="13"/>
  <c r="U2447" i="13"/>
  <c r="W2446" i="13"/>
  <c r="V2446" i="13"/>
  <c r="U2446" i="13"/>
  <c r="W2445" i="13"/>
  <c r="V2445" i="13"/>
  <c r="U2445" i="13"/>
  <c r="W2444" i="13"/>
  <c r="V2444" i="13"/>
  <c r="U2444" i="13"/>
  <c r="W2443" i="13"/>
  <c r="V2443" i="13"/>
  <c r="U2443" i="13"/>
  <c r="W2442" i="13"/>
  <c r="V2442" i="13"/>
  <c r="U2442" i="13"/>
  <c r="W2441" i="13"/>
  <c r="V2441" i="13"/>
  <c r="U2441" i="13"/>
  <c r="W2440" i="13"/>
  <c r="V2440" i="13"/>
  <c r="U2440" i="13"/>
  <c r="W2439" i="13"/>
  <c r="V2439" i="13"/>
  <c r="U2439" i="13"/>
  <c r="W2438" i="13"/>
  <c r="V2438" i="13"/>
  <c r="U2438" i="13"/>
  <c r="W2437" i="13"/>
  <c r="V2437" i="13"/>
  <c r="U2437" i="13"/>
  <c r="W2436" i="13"/>
  <c r="V2436" i="13"/>
  <c r="U2436" i="13"/>
  <c r="W2435" i="13"/>
  <c r="V2435" i="13"/>
  <c r="U2435" i="13"/>
  <c r="W2434" i="13"/>
  <c r="V2434" i="13"/>
  <c r="U2434" i="13"/>
  <c r="W2433" i="13"/>
  <c r="V2433" i="13"/>
  <c r="U2433" i="13"/>
  <c r="W2432" i="13"/>
  <c r="V2432" i="13"/>
  <c r="U2432" i="13"/>
  <c r="W2431" i="13"/>
  <c r="V2431" i="13"/>
  <c r="U2431" i="13"/>
  <c r="W2430" i="13"/>
  <c r="V2430" i="13"/>
  <c r="U2430" i="13"/>
  <c r="W2429" i="13"/>
  <c r="V2429" i="13"/>
  <c r="U2429" i="13"/>
  <c r="W2428" i="13"/>
  <c r="V2428" i="13"/>
  <c r="U2428" i="13"/>
  <c r="W2427" i="13"/>
  <c r="V2427" i="13"/>
  <c r="U2427" i="13"/>
  <c r="W2426" i="13"/>
  <c r="V2426" i="13"/>
  <c r="U2426" i="13"/>
  <c r="W2425" i="13"/>
  <c r="V2425" i="13"/>
  <c r="U2425" i="13"/>
  <c r="W2424" i="13"/>
  <c r="V2424" i="13"/>
  <c r="U2424" i="13"/>
  <c r="W2423" i="13"/>
  <c r="V2423" i="13"/>
  <c r="U2423" i="13"/>
  <c r="W2422" i="13"/>
  <c r="V2422" i="13"/>
  <c r="U2422" i="13"/>
  <c r="W2421" i="13"/>
  <c r="V2421" i="13"/>
  <c r="U2421" i="13"/>
  <c r="W2420" i="13"/>
  <c r="V2420" i="13"/>
  <c r="U2420" i="13"/>
  <c r="W2419" i="13"/>
  <c r="V2419" i="13"/>
  <c r="U2419" i="13"/>
  <c r="W2418" i="13"/>
  <c r="V2418" i="13"/>
  <c r="U2418" i="13"/>
  <c r="W2417" i="13"/>
  <c r="V2417" i="13"/>
  <c r="U2417" i="13"/>
  <c r="W2416" i="13"/>
  <c r="V2416" i="13"/>
  <c r="U2416" i="13"/>
  <c r="W2415" i="13"/>
  <c r="V2415" i="13"/>
  <c r="U2415" i="13"/>
  <c r="W2414" i="13"/>
  <c r="V2414" i="13"/>
  <c r="U2414" i="13"/>
  <c r="W2413" i="13"/>
  <c r="V2413" i="13"/>
  <c r="U2413" i="13"/>
  <c r="W2412" i="13"/>
  <c r="V2412" i="13"/>
  <c r="U2412" i="13"/>
  <c r="W2411" i="13"/>
  <c r="V2411" i="13"/>
  <c r="U2411" i="13"/>
  <c r="W2410" i="13"/>
  <c r="V2410" i="13"/>
  <c r="U2410" i="13"/>
  <c r="W2409" i="13"/>
  <c r="V2409" i="13"/>
  <c r="U2409" i="13"/>
  <c r="W2408" i="13"/>
  <c r="V2408" i="13"/>
  <c r="U2408" i="13"/>
  <c r="W2407" i="13"/>
  <c r="V2407" i="13"/>
  <c r="U2407" i="13"/>
  <c r="W2406" i="13"/>
  <c r="V2406" i="13"/>
  <c r="U2406" i="13"/>
  <c r="W2405" i="13"/>
  <c r="V2405" i="13"/>
  <c r="U2405" i="13"/>
  <c r="W2404" i="13"/>
  <c r="V2404" i="13"/>
  <c r="U2404" i="13"/>
  <c r="W2403" i="13"/>
  <c r="V2403" i="13"/>
  <c r="U2403" i="13"/>
  <c r="W2402" i="13"/>
  <c r="V2402" i="13"/>
  <c r="U2402" i="13"/>
  <c r="W2401" i="13"/>
  <c r="V2401" i="13"/>
  <c r="U2401" i="13"/>
  <c r="W2400" i="13"/>
  <c r="V2400" i="13"/>
  <c r="U2400" i="13"/>
  <c r="W2399" i="13"/>
  <c r="V2399" i="13"/>
  <c r="U2399" i="13"/>
  <c r="W2398" i="13"/>
  <c r="V2398" i="13"/>
  <c r="U2398" i="13"/>
  <c r="W2397" i="13"/>
  <c r="V2397" i="13"/>
  <c r="U2397" i="13"/>
  <c r="W2396" i="13"/>
  <c r="V2396" i="13"/>
  <c r="U2396" i="13"/>
  <c r="W2395" i="13"/>
  <c r="V2395" i="13"/>
  <c r="U2395" i="13"/>
  <c r="W2394" i="13"/>
  <c r="V2394" i="13"/>
  <c r="U2394" i="13"/>
  <c r="W2393" i="13"/>
  <c r="V2393" i="13"/>
  <c r="U2393" i="13"/>
  <c r="W2392" i="13"/>
  <c r="V2392" i="13"/>
  <c r="U2392" i="13"/>
  <c r="W2391" i="13"/>
  <c r="V2391" i="13"/>
  <c r="U2391" i="13"/>
  <c r="W2390" i="13"/>
  <c r="V2390" i="13"/>
  <c r="U2390" i="13"/>
  <c r="W2389" i="13"/>
  <c r="V2389" i="13"/>
  <c r="U2389" i="13"/>
  <c r="W2388" i="13"/>
  <c r="V2388" i="13"/>
  <c r="U2388" i="13"/>
  <c r="W2387" i="13"/>
  <c r="V2387" i="13"/>
  <c r="U2387" i="13"/>
  <c r="W2386" i="13"/>
  <c r="V2386" i="13"/>
  <c r="U2386" i="13"/>
  <c r="W2385" i="13"/>
  <c r="V2385" i="13"/>
  <c r="U2385" i="13"/>
  <c r="W2384" i="13"/>
  <c r="V2384" i="13"/>
  <c r="U2384" i="13"/>
  <c r="W2383" i="13"/>
  <c r="V2383" i="13"/>
  <c r="U2383" i="13"/>
  <c r="W2382" i="13"/>
  <c r="V2382" i="13"/>
  <c r="U2382" i="13"/>
  <c r="W2381" i="13"/>
  <c r="V2381" i="13"/>
  <c r="U2381" i="13"/>
  <c r="W2380" i="13"/>
  <c r="V2380" i="13"/>
  <c r="U2380" i="13"/>
  <c r="W2379" i="13"/>
  <c r="V2379" i="13"/>
  <c r="U2379" i="13"/>
  <c r="W2378" i="13"/>
  <c r="V2378" i="13"/>
  <c r="U2378" i="13"/>
  <c r="W2377" i="13"/>
  <c r="V2377" i="13"/>
  <c r="U2377" i="13"/>
  <c r="T2377" i="13"/>
  <c r="J2377" i="13"/>
  <c r="W2376" i="13"/>
  <c r="V2376" i="13"/>
  <c r="U2376" i="13"/>
  <c r="T2376" i="13"/>
  <c r="J2376" i="13"/>
  <c r="W2375" i="13"/>
  <c r="V2375" i="13"/>
  <c r="U2375" i="13"/>
  <c r="T2375" i="13"/>
  <c r="J2375" i="13"/>
  <c r="W2374" i="13"/>
  <c r="V2374" i="13"/>
  <c r="U2374" i="13"/>
  <c r="T2374" i="13"/>
  <c r="J2374" i="13"/>
  <c r="W2373" i="13"/>
  <c r="V2373" i="13"/>
  <c r="U2373" i="13"/>
  <c r="T2373" i="13"/>
  <c r="J2373" i="13"/>
  <c r="W2372" i="13"/>
  <c r="V2372" i="13"/>
  <c r="U2372" i="13"/>
  <c r="T2372" i="13"/>
  <c r="J2372" i="13"/>
  <c r="W2371" i="13"/>
  <c r="V2371" i="13"/>
  <c r="U2371" i="13"/>
  <c r="T2371" i="13"/>
  <c r="J2371" i="13"/>
  <c r="W2370" i="13"/>
  <c r="V2370" i="13"/>
  <c r="U2370" i="13"/>
  <c r="T2370" i="13"/>
  <c r="J2370" i="13"/>
  <c r="W2369" i="13"/>
  <c r="V2369" i="13"/>
  <c r="U2369" i="13"/>
  <c r="T2369" i="13"/>
  <c r="J2369" i="13"/>
  <c r="W2368" i="13"/>
  <c r="V2368" i="13"/>
  <c r="U2368" i="13"/>
  <c r="T2368" i="13"/>
  <c r="J2368" i="13"/>
  <c r="W2367" i="13"/>
  <c r="V2367" i="13"/>
  <c r="U2367" i="13"/>
  <c r="T2367" i="13"/>
  <c r="J2367" i="13"/>
  <c r="W2366" i="13"/>
  <c r="V2366" i="13"/>
  <c r="U2366" i="13"/>
  <c r="T2366" i="13"/>
  <c r="J2366" i="13"/>
  <c r="W2365" i="13"/>
  <c r="V2365" i="13"/>
  <c r="U2365" i="13"/>
  <c r="T2365" i="13"/>
  <c r="J2365" i="13"/>
  <c r="W2364" i="13"/>
  <c r="V2364" i="13"/>
  <c r="U2364" i="13"/>
  <c r="T2364" i="13"/>
  <c r="J2364" i="13"/>
  <c r="W2363" i="13"/>
  <c r="V2363" i="13"/>
  <c r="U2363" i="13"/>
  <c r="T2363" i="13"/>
  <c r="J2363" i="13"/>
  <c r="W2362" i="13"/>
  <c r="V2362" i="13"/>
  <c r="U2362" i="13"/>
  <c r="T2362" i="13"/>
  <c r="J2362" i="13"/>
  <c r="W2361" i="13"/>
  <c r="V2361" i="13"/>
  <c r="U2361" i="13"/>
  <c r="T2361" i="13"/>
  <c r="J2361" i="13"/>
  <c r="W2360" i="13"/>
  <c r="V2360" i="13"/>
  <c r="U2360" i="13"/>
  <c r="T2360" i="13"/>
  <c r="J2360" i="13"/>
  <c r="W2359" i="13"/>
  <c r="V2359" i="13"/>
  <c r="U2359" i="13"/>
  <c r="T2359" i="13"/>
  <c r="J2359" i="13"/>
  <c r="W2358" i="13"/>
  <c r="V2358" i="13"/>
  <c r="U2358" i="13"/>
  <c r="T2358" i="13"/>
  <c r="J2358" i="13"/>
  <c r="W2357" i="13"/>
  <c r="V2357" i="13"/>
  <c r="U2357" i="13"/>
  <c r="T2357" i="13"/>
  <c r="J2357" i="13"/>
  <c r="W2356" i="13"/>
  <c r="V2356" i="13"/>
  <c r="U2356" i="13"/>
  <c r="T2356" i="13"/>
  <c r="J2356" i="13"/>
  <c r="W2355" i="13"/>
  <c r="V2355" i="13"/>
  <c r="U2355" i="13"/>
  <c r="T2355" i="13"/>
  <c r="J2355" i="13"/>
  <c r="W2354" i="13"/>
  <c r="V2354" i="13"/>
  <c r="U2354" i="13"/>
  <c r="T2354" i="13"/>
  <c r="J2354" i="13"/>
  <c r="W2353" i="13"/>
  <c r="V2353" i="13"/>
  <c r="U2353" i="13"/>
  <c r="T2353" i="13"/>
  <c r="J2353" i="13"/>
  <c r="W2352" i="13"/>
  <c r="V2352" i="13"/>
  <c r="U2352" i="13"/>
  <c r="T2352" i="13"/>
  <c r="J2352" i="13"/>
  <c r="W2351" i="13"/>
  <c r="V2351" i="13"/>
  <c r="U2351" i="13"/>
  <c r="T2351" i="13"/>
  <c r="J2351" i="13"/>
  <c r="W2350" i="13"/>
  <c r="V2350" i="13"/>
  <c r="U2350" i="13"/>
  <c r="T2350" i="13"/>
  <c r="J2350" i="13"/>
  <c r="W2349" i="13"/>
  <c r="V2349" i="13"/>
  <c r="U2349" i="13"/>
  <c r="T2349" i="13"/>
  <c r="J2349" i="13"/>
  <c r="W2348" i="13"/>
  <c r="V2348" i="13"/>
  <c r="U2348" i="13"/>
  <c r="T2348" i="13"/>
  <c r="J2348" i="13"/>
  <c r="W2347" i="13"/>
  <c r="V2347" i="13"/>
  <c r="U2347" i="13"/>
  <c r="T2347" i="13"/>
  <c r="J2347" i="13"/>
  <c r="W2346" i="13"/>
  <c r="V2346" i="13"/>
  <c r="U2346" i="13"/>
  <c r="T2346" i="13"/>
  <c r="J2346" i="13"/>
  <c r="W2345" i="13"/>
  <c r="V2345" i="13"/>
  <c r="U2345" i="13"/>
  <c r="T2345" i="13"/>
  <c r="J2345" i="13"/>
  <c r="W2344" i="13"/>
  <c r="V2344" i="13"/>
  <c r="U2344" i="13"/>
  <c r="T2344" i="13"/>
  <c r="J2344" i="13"/>
  <c r="W2343" i="13"/>
  <c r="V2343" i="13"/>
  <c r="U2343" i="13"/>
  <c r="T2343" i="13"/>
  <c r="J2343" i="13"/>
  <c r="W2342" i="13"/>
  <c r="V2342" i="13"/>
  <c r="U2342" i="13"/>
  <c r="T2342" i="13"/>
  <c r="J2342" i="13"/>
  <c r="W2341" i="13"/>
  <c r="V2341" i="13"/>
  <c r="U2341" i="13"/>
  <c r="T2341" i="13"/>
  <c r="J2341" i="13"/>
  <c r="W2340" i="13"/>
  <c r="V2340" i="13"/>
  <c r="U2340" i="13"/>
  <c r="T2340" i="13"/>
  <c r="J2340" i="13"/>
  <c r="W2339" i="13"/>
  <c r="V2339" i="13"/>
  <c r="U2339" i="13"/>
  <c r="T2339" i="13"/>
  <c r="J2339" i="13"/>
  <c r="W2338" i="13"/>
  <c r="V2338" i="13"/>
  <c r="U2338" i="13"/>
  <c r="T2338" i="13"/>
  <c r="J2338" i="13"/>
  <c r="I2333" i="13"/>
  <c r="H2333" i="13"/>
  <c r="C2333" i="13"/>
  <c r="B2333" i="13"/>
  <c r="W2332" i="13"/>
  <c r="V2332" i="13"/>
  <c r="U2332" i="13"/>
  <c r="T2332" i="13"/>
  <c r="S2332" i="13"/>
  <c r="Q2332" i="13"/>
  <c r="N2332" i="13"/>
  <c r="O2332" i="13" s="1"/>
  <c r="K2332" i="13"/>
  <c r="L2332" i="13" s="1"/>
  <c r="W2331" i="13"/>
  <c r="V2331" i="13"/>
  <c r="U2331" i="13"/>
  <c r="T2331" i="13"/>
  <c r="S2331" i="13"/>
  <c r="Q2331" i="13"/>
  <c r="N2331" i="13"/>
  <c r="O2331" i="13" s="1"/>
  <c r="K2331" i="13"/>
  <c r="L2331" i="13" s="1"/>
  <c r="W2330" i="13"/>
  <c r="V2330" i="13"/>
  <c r="U2330" i="13"/>
  <c r="T2330" i="13"/>
  <c r="S2330" i="13"/>
  <c r="Q2330" i="13"/>
  <c r="O2330" i="13"/>
  <c r="N2330" i="13"/>
  <c r="K2330" i="13"/>
  <c r="L2330" i="13" s="1"/>
  <c r="W2329" i="13"/>
  <c r="V2329" i="13"/>
  <c r="U2329" i="13"/>
  <c r="T2329" i="13"/>
  <c r="S2329" i="13"/>
  <c r="Q2329" i="13"/>
  <c r="O2329" i="13"/>
  <c r="N2329" i="13"/>
  <c r="K2329" i="13"/>
  <c r="L2329" i="13" s="1"/>
  <c r="W2328" i="13"/>
  <c r="V2328" i="13"/>
  <c r="U2328" i="13"/>
  <c r="T2328" i="13"/>
  <c r="S2328" i="13"/>
  <c r="Q2328" i="13"/>
  <c r="N2328" i="13"/>
  <c r="O2328" i="13" s="1"/>
  <c r="K2328" i="13"/>
  <c r="L2328" i="13" s="1"/>
  <c r="W2327" i="13"/>
  <c r="V2327" i="13"/>
  <c r="U2327" i="13"/>
  <c r="T2327" i="13"/>
  <c r="S2327" i="13"/>
  <c r="Q2327" i="13"/>
  <c r="N2327" i="13"/>
  <c r="O2327" i="13" s="1"/>
  <c r="L2327" i="13"/>
  <c r="K2327" i="13"/>
  <c r="W2326" i="13"/>
  <c r="V2326" i="13"/>
  <c r="U2326" i="13"/>
  <c r="T2326" i="13"/>
  <c r="S2326" i="13"/>
  <c r="Q2326" i="13"/>
  <c r="N2326" i="13"/>
  <c r="O2326" i="13" s="1"/>
  <c r="K2326" i="13"/>
  <c r="L2326" i="13" s="1"/>
  <c r="W2325" i="13"/>
  <c r="V2325" i="13"/>
  <c r="U2325" i="13"/>
  <c r="T2325" i="13"/>
  <c r="S2325" i="13"/>
  <c r="Q2325" i="13"/>
  <c r="N2325" i="13"/>
  <c r="O2325" i="13" s="1"/>
  <c r="L2325" i="13"/>
  <c r="K2325" i="13"/>
  <c r="W2324" i="13"/>
  <c r="V2324" i="13"/>
  <c r="U2324" i="13"/>
  <c r="T2324" i="13"/>
  <c r="S2324" i="13"/>
  <c r="Q2324" i="13"/>
  <c r="N2324" i="13"/>
  <c r="O2324" i="13" s="1"/>
  <c r="K2324" i="13"/>
  <c r="L2324" i="13" s="1"/>
  <c r="W2323" i="13"/>
  <c r="V2323" i="13"/>
  <c r="U2323" i="13"/>
  <c r="T2323" i="13"/>
  <c r="S2323" i="13"/>
  <c r="Q2323" i="13"/>
  <c r="N2323" i="13"/>
  <c r="O2323" i="13" s="1"/>
  <c r="K2323" i="13"/>
  <c r="L2323" i="13" s="1"/>
  <c r="W2322" i="13"/>
  <c r="V2322" i="13"/>
  <c r="U2322" i="13"/>
  <c r="T2322" i="13"/>
  <c r="S2322" i="13"/>
  <c r="Q2322" i="13"/>
  <c r="N2322" i="13"/>
  <c r="O2322" i="13" s="1"/>
  <c r="K2322" i="13"/>
  <c r="L2322" i="13" s="1"/>
  <c r="W2321" i="13"/>
  <c r="V2321" i="13"/>
  <c r="U2321" i="13"/>
  <c r="T2321" i="13"/>
  <c r="S2321" i="13"/>
  <c r="Q2321" i="13"/>
  <c r="O2321" i="13"/>
  <c r="N2321" i="13"/>
  <c r="K2321" i="13"/>
  <c r="L2321" i="13" s="1"/>
  <c r="W2320" i="13"/>
  <c r="V2320" i="13"/>
  <c r="U2320" i="13"/>
  <c r="T2320" i="13"/>
  <c r="S2320" i="13"/>
  <c r="Q2320" i="13"/>
  <c r="O2320" i="13"/>
  <c r="N2320" i="13"/>
  <c r="K2320" i="13"/>
  <c r="L2320" i="13" s="1"/>
  <c r="W2319" i="13"/>
  <c r="V2319" i="13"/>
  <c r="U2319" i="13"/>
  <c r="T2319" i="13"/>
  <c r="S2319" i="13"/>
  <c r="Q2319" i="13"/>
  <c r="N2319" i="13"/>
  <c r="O2319" i="13" s="1"/>
  <c r="K2319" i="13"/>
  <c r="L2319" i="13" s="1"/>
  <c r="W2318" i="13"/>
  <c r="V2318" i="13"/>
  <c r="U2318" i="13"/>
  <c r="T2318" i="13"/>
  <c r="S2318" i="13"/>
  <c r="Q2318" i="13"/>
  <c r="N2318" i="13"/>
  <c r="O2318" i="13" s="1"/>
  <c r="K2318" i="13"/>
  <c r="L2318" i="13" s="1"/>
  <c r="W2317" i="13"/>
  <c r="V2317" i="13"/>
  <c r="U2317" i="13"/>
  <c r="T2317" i="13"/>
  <c r="S2317" i="13"/>
  <c r="Q2317" i="13"/>
  <c r="O2317" i="13"/>
  <c r="N2317" i="13"/>
  <c r="K2317" i="13"/>
  <c r="L2317" i="13" s="1"/>
  <c r="W2316" i="13"/>
  <c r="V2316" i="13"/>
  <c r="U2316" i="13"/>
  <c r="T2316" i="13"/>
  <c r="S2316" i="13"/>
  <c r="Q2316" i="13"/>
  <c r="O2316" i="13"/>
  <c r="N2316" i="13"/>
  <c r="K2316" i="13"/>
  <c r="L2316" i="13" s="1"/>
  <c r="W2315" i="13"/>
  <c r="V2315" i="13"/>
  <c r="U2315" i="13"/>
  <c r="T2315" i="13"/>
  <c r="S2315" i="13"/>
  <c r="Q2315" i="13"/>
  <c r="N2315" i="13"/>
  <c r="O2315" i="13" s="1"/>
  <c r="K2315" i="13"/>
  <c r="L2315" i="13" s="1"/>
  <c r="W2314" i="13"/>
  <c r="V2314" i="13"/>
  <c r="U2314" i="13"/>
  <c r="T2314" i="13"/>
  <c r="S2314" i="13"/>
  <c r="Q2314" i="13"/>
  <c r="O2314" i="13"/>
  <c r="N2314" i="13"/>
  <c r="K2314" i="13"/>
  <c r="L2314" i="13" s="1"/>
  <c r="W2313" i="13"/>
  <c r="V2313" i="13"/>
  <c r="U2313" i="13"/>
  <c r="T2313" i="13"/>
  <c r="S2313" i="13"/>
  <c r="Q2313" i="13"/>
  <c r="N2313" i="13"/>
  <c r="O2313" i="13" s="1"/>
  <c r="K2313" i="13"/>
  <c r="L2313" i="13" s="1"/>
  <c r="W2312" i="13"/>
  <c r="V2312" i="13"/>
  <c r="U2312" i="13"/>
  <c r="T2312" i="13"/>
  <c r="S2312" i="13"/>
  <c r="Q2312" i="13"/>
  <c r="O2312" i="13"/>
  <c r="N2312" i="13"/>
  <c r="K2312" i="13"/>
  <c r="L2312" i="13" s="1"/>
  <c r="W2311" i="13"/>
  <c r="V2311" i="13"/>
  <c r="U2311" i="13"/>
  <c r="T2311" i="13"/>
  <c r="S2311" i="13"/>
  <c r="Q2311" i="13"/>
  <c r="N2311" i="13"/>
  <c r="O2311" i="13" s="1"/>
  <c r="K2311" i="13"/>
  <c r="L2311" i="13" s="1"/>
  <c r="W2310" i="13"/>
  <c r="V2310" i="13"/>
  <c r="U2310" i="13"/>
  <c r="T2310" i="13"/>
  <c r="S2310" i="13"/>
  <c r="Q2310" i="13"/>
  <c r="N2310" i="13"/>
  <c r="O2310" i="13" s="1"/>
  <c r="K2310" i="13"/>
  <c r="L2310" i="13" s="1"/>
  <c r="W2309" i="13"/>
  <c r="V2309" i="13"/>
  <c r="U2309" i="13"/>
  <c r="T2309" i="13"/>
  <c r="S2309" i="13"/>
  <c r="Q2309" i="13"/>
  <c r="N2309" i="13"/>
  <c r="O2309" i="13" s="1"/>
  <c r="L2309" i="13"/>
  <c r="K2309" i="13"/>
  <c r="W2308" i="13"/>
  <c r="V2308" i="13"/>
  <c r="U2308" i="13"/>
  <c r="T2308" i="13"/>
  <c r="S2308" i="13"/>
  <c r="Q2308" i="13"/>
  <c r="N2308" i="13"/>
  <c r="O2308" i="13" s="1"/>
  <c r="K2308" i="13"/>
  <c r="L2308" i="13" s="1"/>
  <c r="W2307" i="13"/>
  <c r="V2307" i="13"/>
  <c r="U2307" i="13"/>
  <c r="T2307" i="13"/>
  <c r="S2307" i="13"/>
  <c r="Q2307" i="13"/>
  <c r="N2307" i="13"/>
  <c r="O2307" i="13" s="1"/>
  <c r="K2307" i="13"/>
  <c r="L2307" i="13" s="1"/>
  <c r="W2306" i="13"/>
  <c r="V2306" i="13"/>
  <c r="U2306" i="13"/>
  <c r="T2306" i="13"/>
  <c r="S2306" i="13"/>
  <c r="Q2306" i="13"/>
  <c r="N2306" i="13"/>
  <c r="O2306" i="13" s="1"/>
  <c r="K2306" i="13"/>
  <c r="L2306" i="13" s="1"/>
  <c r="W2305" i="13"/>
  <c r="V2305" i="13"/>
  <c r="U2305" i="13"/>
  <c r="T2305" i="13"/>
  <c r="S2305" i="13"/>
  <c r="Q2305" i="13"/>
  <c r="N2305" i="13"/>
  <c r="O2305" i="13" s="1"/>
  <c r="K2305" i="13"/>
  <c r="L2305" i="13" s="1"/>
  <c r="W2304" i="13"/>
  <c r="V2304" i="13"/>
  <c r="U2304" i="13"/>
  <c r="T2304" i="13"/>
  <c r="S2304" i="13"/>
  <c r="Q2304" i="13"/>
  <c r="N2304" i="13"/>
  <c r="O2304" i="13" s="1"/>
  <c r="K2304" i="13"/>
  <c r="L2304" i="13" s="1"/>
  <c r="W2303" i="13"/>
  <c r="V2303" i="13"/>
  <c r="U2303" i="13"/>
  <c r="T2303" i="13"/>
  <c r="S2303" i="13"/>
  <c r="Q2303" i="13"/>
  <c r="O2303" i="13"/>
  <c r="N2303" i="13"/>
  <c r="K2303" i="13"/>
  <c r="L2303" i="13" s="1"/>
  <c r="W2302" i="13"/>
  <c r="V2302" i="13"/>
  <c r="U2302" i="13"/>
  <c r="T2302" i="13"/>
  <c r="S2302" i="13"/>
  <c r="Q2302" i="13"/>
  <c r="O2302" i="13"/>
  <c r="N2302" i="13"/>
  <c r="K2302" i="13"/>
  <c r="L2302" i="13" s="1"/>
  <c r="W2301" i="13"/>
  <c r="V2301" i="13"/>
  <c r="U2301" i="13"/>
  <c r="T2301" i="13"/>
  <c r="S2301" i="13"/>
  <c r="Q2301" i="13"/>
  <c r="N2301" i="13"/>
  <c r="O2301" i="13" s="1"/>
  <c r="K2301" i="13"/>
  <c r="L2301" i="13" s="1"/>
  <c r="W2300" i="13"/>
  <c r="V2300" i="13"/>
  <c r="U2300" i="13"/>
  <c r="T2300" i="13"/>
  <c r="S2300" i="13"/>
  <c r="Q2300" i="13"/>
  <c r="N2300" i="13"/>
  <c r="O2300" i="13" s="1"/>
  <c r="K2300" i="13"/>
  <c r="L2300" i="13" s="1"/>
  <c r="W2299" i="13"/>
  <c r="V2299" i="13"/>
  <c r="U2299" i="13"/>
  <c r="T2299" i="13"/>
  <c r="S2299" i="13"/>
  <c r="Q2299" i="13"/>
  <c r="O2299" i="13"/>
  <c r="N2299" i="13"/>
  <c r="K2299" i="13"/>
  <c r="L2299" i="13" s="1"/>
  <c r="W2298" i="13"/>
  <c r="V2298" i="13"/>
  <c r="U2298" i="13"/>
  <c r="T2298" i="13"/>
  <c r="S2298" i="13"/>
  <c r="Q2298" i="13"/>
  <c r="N2298" i="13"/>
  <c r="O2298" i="13" s="1"/>
  <c r="L2298" i="13"/>
  <c r="K2298" i="13"/>
  <c r="W2297" i="13"/>
  <c r="V2297" i="13"/>
  <c r="U2297" i="13"/>
  <c r="T2297" i="13"/>
  <c r="S2297" i="13"/>
  <c r="Q2297" i="13"/>
  <c r="N2297" i="13"/>
  <c r="O2297" i="13" s="1"/>
  <c r="K2297" i="13"/>
  <c r="L2297" i="13" s="1"/>
  <c r="W2296" i="13"/>
  <c r="V2296" i="13"/>
  <c r="U2296" i="13"/>
  <c r="T2296" i="13"/>
  <c r="S2296" i="13"/>
  <c r="Q2296" i="13"/>
  <c r="O2296" i="13"/>
  <c r="N2296" i="13"/>
  <c r="K2296" i="13"/>
  <c r="L2296" i="13" s="1"/>
  <c r="W2295" i="13"/>
  <c r="V2295" i="13"/>
  <c r="U2295" i="13"/>
  <c r="T2295" i="13"/>
  <c r="S2295" i="13"/>
  <c r="Q2295" i="13"/>
  <c r="N2295" i="13"/>
  <c r="O2295" i="13" s="1"/>
  <c r="K2295" i="13"/>
  <c r="L2295" i="13" s="1"/>
  <c r="W2294" i="13"/>
  <c r="V2294" i="13"/>
  <c r="U2294" i="13"/>
  <c r="T2294" i="13"/>
  <c r="S2294" i="13"/>
  <c r="Q2294" i="13"/>
  <c r="N2294" i="13"/>
  <c r="O2294" i="13" s="1"/>
  <c r="K2294" i="13"/>
  <c r="L2294" i="13" s="1"/>
  <c r="W2293" i="13"/>
  <c r="V2293" i="13"/>
  <c r="U2293" i="13"/>
  <c r="T2293" i="13"/>
  <c r="S2293" i="13"/>
  <c r="Q2293" i="13"/>
  <c r="N2293" i="13"/>
  <c r="O2293" i="13" s="1"/>
  <c r="L2293" i="13"/>
  <c r="K2293" i="13"/>
  <c r="W2292" i="13"/>
  <c r="V2292" i="13"/>
  <c r="U2292" i="13"/>
  <c r="T2292" i="13"/>
  <c r="S2292" i="13"/>
  <c r="Q2292" i="13"/>
  <c r="N2292" i="13"/>
  <c r="O2292" i="13" s="1"/>
  <c r="K2292" i="13"/>
  <c r="L2292" i="13" s="1"/>
  <c r="W2291" i="13"/>
  <c r="V2291" i="13"/>
  <c r="U2291" i="13"/>
  <c r="T2291" i="13"/>
  <c r="S2291" i="13"/>
  <c r="Q2291" i="13"/>
  <c r="N2291" i="13"/>
  <c r="O2291" i="13" s="1"/>
  <c r="K2291" i="13"/>
  <c r="L2291" i="13" s="1"/>
  <c r="W2290" i="13"/>
  <c r="V2290" i="13"/>
  <c r="U2290" i="13"/>
  <c r="T2290" i="13"/>
  <c r="S2290" i="13"/>
  <c r="Q2290" i="13"/>
  <c r="N2290" i="13"/>
  <c r="O2290" i="13" s="1"/>
  <c r="K2290" i="13"/>
  <c r="L2290" i="13" s="1"/>
  <c r="W2289" i="13"/>
  <c r="V2289" i="13"/>
  <c r="U2289" i="13"/>
  <c r="T2289" i="13"/>
  <c r="S2289" i="13"/>
  <c r="Q2289" i="13"/>
  <c r="N2289" i="13"/>
  <c r="O2289" i="13" s="1"/>
  <c r="K2289" i="13"/>
  <c r="L2289" i="13" s="1"/>
  <c r="W2288" i="13"/>
  <c r="V2288" i="13"/>
  <c r="U2288" i="13"/>
  <c r="T2288" i="13"/>
  <c r="S2288" i="13"/>
  <c r="Q2288" i="13"/>
  <c r="N2288" i="13"/>
  <c r="O2288" i="13" s="1"/>
  <c r="K2288" i="13"/>
  <c r="L2288" i="13" s="1"/>
  <c r="W2287" i="13"/>
  <c r="V2287" i="13"/>
  <c r="U2287" i="13"/>
  <c r="T2287" i="13"/>
  <c r="S2287" i="13"/>
  <c r="Q2287" i="13"/>
  <c r="N2287" i="13"/>
  <c r="O2287" i="13" s="1"/>
  <c r="K2287" i="13"/>
  <c r="L2287" i="13" s="1"/>
  <c r="W2286" i="13"/>
  <c r="V2286" i="13"/>
  <c r="U2286" i="13"/>
  <c r="T2286" i="13"/>
  <c r="S2286" i="13"/>
  <c r="Q2286" i="13"/>
  <c r="N2286" i="13"/>
  <c r="O2286" i="13" s="1"/>
  <c r="K2286" i="13"/>
  <c r="L2286" i="13" s="1"/>
  <c r="W2285" i="13"/>
  <c r="V2285" i="13"/>
  <c r="U2285" i="13"/>
  <c r="T2285" i="13"/>
  <c r="S2285" i="13"/>
  <c r="Q2285" i="13"/>
  <c r="N2285" i="13"/>
  <c r="O2285" i="13" s="1"/>
  <c r="K2285" i="13"/>
  <c r="L2285" i="13" s="1"/>
  <c r="W2284" i="13"/>
  <c r="V2284" i="13"/>
  <c r="U2284" i="13"/>
  <c r="T2284" i="13"/>
  <c r="S2284" i="13"/>
  <c r="Q2284" i="13"/>
  <c r="N2284" i="13"/>
  <c r="O2284" i="13" s="1"/>
  <c r="K2284" i="13"/>
  <c r="L2284" i="13" s="1"/>
  <c r="W2283" i="13"/>
  <c r="V2283" i="13"/>
  <c r="U2283" i="13"/>
  <c r="T2283" i="13"/>
  <c r="S2283" i="13"/>
  <c r="Q2283" i="13"/>
  <c r="N2283" i="13"/>
  <c r="O2283" i="13" s="1"/>
  <c r="K2283" i="13"/>
  <c r="L2283" i="13" s="1"/>
  <c r="W2282" i="13"/>
  <c r="V2282" i="13"/>
  <c r="U2282" i="13"/>
  <c r="T2282" i="13"/>
  <c r="S2282" i="13"/>
  <c r="Q2282" i="13"/>
  <c r="N2282" i="13"/>
  <c r="O2282" i="13" s="1"/>
  <c r="K2282" i="13"/>
  <c r="L2282" i="13" s="1"/>
  <c r="W2281" i="13"/>
  <c r="V2281" i="13"/>
  <c r="U2281" i="13"/>
  <c r="T2281" i="13"/>
  <c r="S2281" i="13"/>
  <c r="Q2281" i="13"/>
  <c r="O2281" i="13"/>
  <c r="N2281" i="13"/>
  <c r="K2281" i="13"/>
  <c r="L2281" i="13" s="1"/>
  <c r="W2280" i="13"/>
  <c r="V2280" i="13"/>
  <c r="U2280" i="13"/>
  <c r="T2280" i="13"/>
  <c r="S2280" i="13"/>
  <c r="Q2280" i="13"/>
  <c r="N2280" i="13"/>
  <c r="O2280" i="13" s="1"/>
  <c r="K2280" i="13"/>
  <c r="L2280" i="13" s="1"/>
  <c r="W2279" i="13"/>
  <c r="V2279" i="13"/>
  <c r="U2279" i="13"/>
  <c r="T2279" i="13"/>
  <c r="S2279" i="13"/>
  <c r="Q2279" i="13"/>
  <c r="O2279" i="13"/>
  <c r="N2279" i="13"/>
  <c r="K2279" i="13"/>
  <c r="L2279" i="13" s="1"/>
  <c r="W2278" i="13"/>
  <c r="V2278" i="13"/>
  <c r="U2278" i="13"/>
  <c r="T2278" i="13"/>
  <c r="S2278" i="13"/>
  <c r="Q2278" i="13"/>
  <c r="N2278" i="13"/>
  <c r="O2278" i="13" s="1"/>
  <c r="L2278" i="13"/>
  <c r="K2278" i="13"/>
  <c r="W2277" i="13"/>
  <c r="V2277" i="13"/>
  <c r="U2277" i="13"/>
  <c r="T2277" i="13"/>
  <c r="S2277" i="13"/>
  <c r="Q2277" i="13"/>
  <c r="N2277" i="13"/>
  <c r="O2277" i="13" s="1"/>
  <c r="K2277" i="13"/>
  <c r="L2277" i="13" s="1"/>
  <c r="W2276" i="13"/>
  <c r="V2276" i="13"/>
  <c r="U2276" i="13"/>
  <c r="T2276" i="13"/>
  <c r="S2276" i="13"/>
  <c r="Q2276" i="13"/>
  <c r="O2276" i="13"/>
  <c r="N2276" i="13"/>
  <c r="K2276" i="13"/>
  <c r="L2276" i="13" s="1"/>
  <c r="W2275" i="13"/>
  <c r="V2275" i="13"/>
  <c r="U2275" i="13"/>
  <c r="T2275" i="13"/>
  <c r="S2275" i="13"/>
  <c r="Q2275" i="13"/>
  <c r="N2275" i="13"/>
  <c r="O2275" i="13" s="1"/>
  <c r="K2275" i="13"/>
  <c r="L2275" i="13" s="1"/>
  <c r="W2274" i="13"/>
  <c r="V2274" i="13"/>
  <c r="U2274" i="13"/>
  <c r="T2274" i="13"/>
  <c r="S2274" i="13"/>
  <c r="Q2274" i="13"/>
  <c r="N2274" i="13"/>
  <c r="O2274" i="13" s="1"/>
  <c r="L2274" i="13"/>
  <c r="K2274" i="13"/>
  <c r="W2273" i="13"/>
  <c r="V2273" i="13"/>
  <c r="U2273" i="13"/>
  <c r="T2273" i="13"/>
  <c r="S2273" i="13"/>
  <c r="Q2273" i="13"/>
  <c r="O2273" i="13"/>
  <c r="N2273" i="13"/>
  <c r="K2273" i="13"/>
  <c r="L2273" i="13" s="1"/>
  <c r="W2272" i="13"/>
  <c r="V2272" i="13"/>
  <c r="U2272" i="13"/>
  <c r="T2272" i="13"/>
  <c r="S2272" i="13"/>
  <c r="Q2272" i="13"/>
  <c r="N2272" i="13"/>
  <c r="O2272" i="13" s="1"/>
  <c r="L2272" i="13"/>
  <c r="K2272" i="13"/>
  <c r="W2271" i="13"/>
  <c r="V2271" i="13"/>
  <c r="U2271" i="13"/>
  <c r="T2271" i="13"/>
  <c r="S2271" i="13"/>
  <c r="Q2271" i="13"/>
  <c r="N2271" i="13"/>
  <c r="O2271" i="13" s="1"/>
  <c r="K2271" i="13"/>
  <c r="L2271" i="13" s="1"/>
  <c r="W2270" i="13"/>
  <c r="V2270" i="13"/>
  <c r="U2270" i="13"/>
  <c r="T2270" i="13"/>
  <c r="S2270" i="13"/>
  <c r="Q2270" i="13"/>
  <c r="N2270" i="13"/>
  <c r="O2270" i="13" s="1"/>
  <c r="K2270" i="13"/>
  <c r="L2270" i="13" s="1"/>
  <c r="W2269" i="13"/>
  <c r="V2269" i="13"/>
  <c r="U2269" i="13"/>
  <c r="T2269" i="13"/>
  <c r="S2269" i="13"/>
  <c r="Q2269" i="13"/>
  <c r="O2269" i="13"/>
  <c r="N2269" i="13"/>
  <c r="K2269" i="13"/>
  <c r="L2269" i="13" s="1"/>
  <c r="W2268" i="13"/>
  <c r="V2268" i="13"/>
  <c r="U2268" i="13"/>
  <c r="T2268" i="13"/>
  <c r="S2268" i="13"/>
  <c r="Q2268" i="13"/>
  <c r="N2268" i="13"/>
  <c r="O2268" i="13" s="1"/>
  <c r="K2268" i="13"/>
  <c r="L2268" i="13" s="1"/>
  <c r="W2267" i="13"/>
  <c r="V2267" i="13"/>
  <c r="U2267" i="13"/>
  <c r="T2267" i="13"/>
  <c r="S2267" i="13"/>
  <c r="Q2267" i="13"/>
  <c r="O2267" i="13"/>
  <c r="N2267" i="13"/>
  <c r="K2267" i="13"/>
  <c r="L2267" i="13" s="1"/>
  <c r="W2266" i="13"/>
  <c r="V2266" i="13"/>
  <c r="U2266" i="13"/>
  <c r="T2266" i="13"/>
  <c r="S2266" i="13"/>
  <c r="Q2266" i="13"/>
  <c r="N2266" i="13"/>
  <c r="O2266" i="13" s="1"/>
  <c r="K2266" i="13"/>
  <c r="L2266" i="13" s="1"/>
  <c r="W2265" i="13"/>
  <c r="V2265" i="13"/>
  <c r="U2265" i="13"/>
  <c r="T2265" i="13"/>
  <c r="S2265" i="13"/>
  <c r="Q2265" i="13"/>
  <c r="N2265" i="13"/>
  <c r="O2265" i="13" s="1"/>
  <c r="L2265" i="13"/>
  <c r="K2265" i="13"/>
  <c r="W2264" i="13"/>
  <c r="V2264" i="13"/>
  <c r="U2264" i="13"/>
  <c r="T2264" i="13"/>
  <c r="S2264" i="13"/>
  <c r="Q2264" i="13"/>
  <c r="N2264" i="13"/>
  <c r="O2264" i="13" s="1"/>
  <c r="K2264" i="13"/>
  <c r="L2264" i="13" s="1"/>
  <c r="W2263" i="13"/>
  <c r="V2263" i="13"/>
  <c r="U2263" i="13"/>
  <c r="T2263" i="13"/>
  <c r="S2263" i="13"/>
  <c r="Q2263" i="13"/>
  <c r="O2263" i="13"/>
  <c r="N2263" i="13"/>
  <c r="K2263" i="13"/>
  <c r="L2263" i="13" s="1"/>
  <c r="W2262" i="13"/>
  <c r="V2262" i="13"/>
  <c r="U2262" i="13"/>
  <c r="T2262" i="13"/>
  <c r="S2262" i="13"/>
  <c r="Q2262" i="13"/>
  <c r="N2262" i="13"/>
  <c r="O2262" i="13" s="1"/>
  <c r="K2262" i="13"/>
  <c r="L2262" i="13" s="1"/>
  <c r="W2261" i="13"/>
  <c r="V2261" i="13"/>
  <c r="U2261" i="13"/>
  <c r="T2261" i="13"/>
  <c r="S2261" i="13"/>
  <c r="Q2261" i="13"/>
  <c r="N2261" i="13"/>
  <c r="O2261" i="13" s="1"/>
  <c r="K2261" i="13"/>
  <c r="L2261" i="13" s="1"/>
  <c r="W2260" i="13"/>
  <c r="V2260" i="13"/>
  <c r="U2260" i="13"/>
  <c r="T2260" i="13"/>
  <c r="S2260" i="13"/>
  <c r="Q2260" i="13"/>
  <c r="N2260" i="13"/>
  <c r="O2260" i="13" s="1"/>
  <c r="K2260" i="13"/>
  <c r="L2260" i="13" s="1"/>
  <c r="W2259" i="13"/>
  <c r="V2259" i="13"/>
  <c r="U2259" i="13"/>
  <c r="T2259" i="13"/>
  <c r="S2259" i="13"/>
  <c r="Q2259" i="13"/>
  <c r="N2259" i="13"/>
  <c r="O2259" i="13" s="1"/>
  <c r="K2259" i="13"/>
  <c r="L2259" i="13" s="1"/>
  <c r="W2258" i="13"/>
  <c r="V2258" i="13"/>
  <c r="U2258" i="13"/>
  <c r="T2258" i="13"/>
  <c r="S2258" i="13"/>
  <c r="Q2258" i="13"/>
  <c r="N2258" i="13"/>
  <c r="O2258" i="13" s="1"/>
  <c r="K2258" i="13"/>
  <c r="L2258" i="13" s="1"/>
  <c r="W2257" i="13"/>
  <c r="V2257" i="13"/>
  <c r="U2257" i="13"/>
  <c r="T2257" i="13"/>
  <c r="S2257" i="13"/>
  <c r="Q2257" i="13"/>
  <c r="O2257" i="13"/>
  <c r="N2257" i="13"/>
  <c r="K2257" i="13"/>
  <c r="L2257" i="13" s="1"/>
  <c r="W2256" i="13"/>
  <c r="V2256" i="13"/>
  <c r="U2256" i="13"/>
  <c r="T2256" i="13"/>
  <c r="S2256" i="13"/>
  <c r="Q2256" i="13"/>
  <c r="N2256" i="13"/>
  <c r="O2256" i="13" s="1"/>
  <c r="K2256" i="13"/>
  <c r="L2256" i="13" s="1"/>
  <c r="W2255" i="13"/>
  <c r="V2255" i="13"/>
  <c r="U2255" i="13"/>
  <c r="T2255" i="13"/>
  <c r="S2255" i="13"/>
  <c r="Q2255" i="13"/>
  <c r="N2255" i="13"/>
  <c r="O2255" i="13" s="1"/>
  <c r="K2255" i="13"/>
  <c r="L2255" i="13" s="1"/>
  <c r="W2254" i="13"/>
  <c r="V2254" i="13"/>
  <c r="U2254" i="13"/>
  <c r="T2254" i="13"/>
  <c r="S2254" i="13"/>
  <c r="Q2254" i="13"/>
  <c r="O2254" i="13"/>
  <c r="N2254" i="13"/>
  <c r="K2254" i="13"/>
  <c r="L2254" i="13" s="1"/>
  <c r="W2253" i="13"/>
  <c r="V2253" i="13"/>
  <c r="U2253" i="13"/>
  <c r="T2253" i="13"/>
  <c r="S2253" i="13"/>
  <c r="Q2253" i="13"/>
  <c r="N2253" i="13"/>
  <c r="O2253" i="13" s="1"/>
  <c r="K2253" i="13"/>
  <c r="L2253" i="13" s="1"/>
  <c r="W2252" i="13"/>
  <c r="V2252" i="13"/>
  <c r="U2252" i="13"/>
  <c r="T2252" i="13"/>
  <c r="S2252" i="13"/>
  <c r="Q2252" i="13"/>
  <c r="N2252" i="13"/>
  <c r="O2252" i="13" s="1"/>
  <c r="K2252" i="13"/>
  <c r="L2252" i="13" s="1"/>
  <c r="W2251" i="13"/>
  <c r="V2251" i="13"/>
  <c r="U2251" i="13"/>
  <c r="T2251" i="13"/>
  <c r="S2251" i="13"/>
  <c r="Q2251" i="13"/>
  <c r="N2251" i="13"/>
  <c r="O2251" i="13" s="1"/>
  <c r="K2251" i="13"/>
  <c r="L2251" i="13" s="1"/>
  <c r="W2250" i="13"/>
  <c r="V2250" i="13"/>
  <c r="U2250" i="13"/>
  <c r="T2250" i="13"/>
  <c r="S2250" i="13"/>
  <c r="Q2250" i="13"/>
  <c r="O2250" i="13"/>
  <c r="N2250" i="13"/>
  <c r="K2250" i="13"/>
  <c r="L2250" i="13" s="1"/>
  <c r="W2249" i="13"/>
  <c r="V2249" i="13"/>
  <c r="U2249" i="13"/>
  <c r="T2249" i="13"/>
  <c r="S2249" i="13"/>
  <c r="Q2249" i="13"/>
  <c r="N2249" i="13"/>
  <c r="O2249" i="13" s="1"/>
  <c r="K2249" i="13"/>
  <c r="L2249" i="13" s="1"/>
  <c r="W2248" i="13"/>
  <c r="V2248" i="13"/>
  <c r="U2248" i="13"/>
  <c r="T2248" i="13"/>
  <c r="S2248" i="13"/>
  <c r="Q2248" i="13"/>
  <c r="N2248" i="13"/>
  <c r="O2248" i="13" s="1"/>
  <c r="K2248" i="13"/>
  <c r="L2248" i="13" s="1"/>
  <c r="W2247" i="13"/>
  <c r="V2247" i="13"/>
  <c r="U2247" i="13"/>
  <c r="T2247" i="13"/>
  <c r="S2247" i="13"/>
  <c r="Q2247" i="13"/>
  <c r="N2247" i="13"/>
  <c r="O2247" i="13" s="1"/>
  <c r="K2247" i="13"/>
  <c r="L2247" i="13" s="1"/>
  <c r="W2246" i="13"/>
  <c r="V2246" i="13"/>
  <c r="U2246" i="13"/>
  <c r="T2246" i="13"/>
  <c r="S2246" i="13"/>
  <c r="Q2246" i="13"/>
  <c r="N2246" i="13"/>
  <c r="O2246" i="13" s="1"/>
  <c r="K2246" i="13"/>
  <c r="L2246" i="13" s="1"/>
  <c r="W2245" i="13"/>
  <c r="V2245" i="13"/>
  <c r="U2245" i="13"/>
  <c r="T2245" i="13"/>
  <c r="S2245" i="13"/>
  <c r="Q2245" i="13"/>
  <c r="N2245" i="13"/>
  <c r="O2245" i="13" s="1"/>
  <c r="K2245" i="13"/>
  <c r="L2245" i="13" s="1"/>
  <c r="W2244" i="13"/>
  <c r="V2244" i="13"/>
  <c r="U2244" i="13"/>
  <c r="T2244" i="13"/>
  <c r="S2244" i="13"/>
  <c r="Q2244" i="13"/>
  <c r="N2244" i="13"/>
  <c r="O2244" i="13" s="1"/>
  <c r="K2244" i="13"/>
  <c r="L2244" i="13" s="1"/>
  <c r="W2243" i="13"/>
  <c r="V2243" i="13"/>
  <c r="U2243" i="13"/>
  <c r="T2243" i="13"/>
  <c r="S2243" i="13"/>
  <c r="Q2243" i="13"/>
  <c r="N2243" i="13"/>
  <c r="O2243" i="13" s="1"/>
  <c r="L2243" i="13"/>
  <c r="K2243" i="13"/>
  <c r="W2242" i="13"/>
  <c r="V2242" i="13"/>
  <c r="U2242" i="13"/>
  <c r="T2242" i="13"/>
  <c r="S2242" i="13"/>
  <c r="Q2242" i="13"/>
  <c r="N2242" i="13"/>
  <c r="O2242" i="13" s="1"/>
  <c r="K2242" i="13"/>
  <c r="L2242" i="13" s="1"/>
  <c r="W2241" i="13"/>
  <c r="V2241" i="13"/>
  <c r="U2241" i="13"/>
  <c r="T2241" i="13"/>
  <c r="S2241" i="13"/>
  <c r="Q2241" i="13"/>
  <c r="N2241" i="13"/>
  <c r="O2241" i="13" s="1"/>
  <c r="K2241" i="13"/>
  <c r="L2241" i="13" s="1"/>
  <c r="W2240" i="13"/>
  <c r="V2240" i="13"/>
  <c r="U2240" i="13"/>
  <c r="T2240" i="13"/>
  <c r="S2240" i="13"/>
  <c r="Q2240" i="13"/>
  <c r="N2240" i="13"/>
  <c r="O2240" i="13" s="1"/>
  <c r="K2240" i="13"/>
  <c r="L2240" i="13" s="1"/>
  <c r="W2239" i="13"/>
  <c r="V2239" i="13"/>
  <c r="U2239" i="13"/>
  <c r="T2239" i="13"/>
  <c r="S2239" i="13"/>
  <c r="Q2239" i="13"/>
  <c r="N2239" i="13"/>
  <c r="O2239" i="13" s="1"/>
  <c r="K2239" i="13"/>
  <c r="L2239" i="13" s="1"/>
  <c r="W2238" i="13"/>
  <c r="V2238" i="13"/>
  <c r="U2238" i="13"/>
  <c r="T2238" i="13"/>
  <c r="S2238" i="13"/>
  <c r="Q2238" i="13"/>
  <c r="N2238" i="13"/>
  <c r="O2238" i="13" s="1"/>
  <c r="K2238" i="13"/>
  <c r="L2238" i="13" s="1"/>
  <c r="W2237" i="13"/>
  <c r="V2237" i="13"/>
  <c r="U2237" i="13"/>
  <c r="T2237" i="13"/>
  <c r="S2237" i="13"/>
  <c r="Q2237" i="13"/>
  <c r="N2237" i="13"/>
  <c r="O2237" i="13" s="1"/>
  <c r="K2237" i="13"/>
  <c r="L2237" i="13" s="1"/>
  <c r="W2236" i="13"/>
  <c r="V2236" i="13"/>
  <c r="U2236" i="13"/>
  <c r="T2236" i="13"/>
  <c r="S2236" i="13"/>
  <c r="Q2236" i="13"/>
  <c r="N2236" i="13"/>
  <c r="O2236" i="13" s="1"/>
  <c r="K2236" i="13"/>
  <c r="L2236" i="13" s="1"/>
  <c r="W2235" i="13"/>
  <c r="V2235" i="13"/>
  <c r="U2235" i="13"/>
  <c r="T2235" i="13"/>
  <c r="S2235" i="13"/>
  <c r="Q2235" i="13"/>
  <c r="N2235" i="13"/>
  <c r="O2235" i="13" s="1"/>
  <c r="K2235" i="13"/>
  <c r="L2235" i="13" s="1"/>
  <c r="W2234" i="13"/>
  <c r="V2234" i="13"/>
  <c r="U2234" i="13"/>
  <c r="T2234" i="13"/>
  <c r="S2234" i="13"/>
  <c r="Q2234" i="13"/>
  <c r="N2234" i="13"/>
  <c r="O2234" i="13" s="1"/>
  <c r="K2234" i="13"/>
  <c r="L2234" i="13" s="1"/>
  <c r="W2233" i="13"/>
  <c r="V2233" i="13"/>
  <c r="U2233" i="13"/>
  <c r="T2233" i="13"/>
  <c r="S2233" i="13"/>
  <c r="Q2233" i="13"/>
  <c r="N2233" i="13"/>
  <c r="O2233" i="13" s="1"/>
  <c r="K2233" i="13"/>
  <c r="L2233" i="13" s="1"/>
  <c r="W2232" i="13"/>
  <c r="V2232" i="13"/>
  <c r="U2232" i="13"/>
  <c r="T2232" i="13"/>
  <c r="S2232" i="13"/>
  <c r="Q2232" i="13"/>
  <c r="N2232" i="13"/>
  <c r="O2232" i="13" s="1"/>
  <c r="K2232" i="13"/>
  <c r="L2232" i="13" s="1"/>
  <c r="W2231" i="13"/>
  <c r="V2231" i="13"/>
  <c r="U2231" i="13"/>
  <c r="T2231" i="13"/>
  <c r="S2231" i="13"/>
  <c r="Q2231" i="13"/>
  <c r="N2231" i="13"/>
  <c r="O2231" i="13" s="1"/>
  <c r="K2231" i="13"/>
  <c r="L2231" i="13" s="1"/>
  <c r="W2230" i="13"/>
  <c r="V2230" i="13"/>
  <c r="U2230" i="13"/>
  <c r="T2230" i="13"/>
  <c r="S2230" i="13"/>
  <c r="Q2230" i="13"/>
  <c r="N2230" i="13"/>
  <c r="O2230" i="13" s="1"/>
  <c r="K2230" i="13"/>
  <c r="L2230" i="13" s="1"/>
  <c r="W2229" i="13"/>
  <c r="V2229" i="13"/>
  <c r="U2229" i="13"/>
  <c r="T2229" i="13"/>
  <c r="S2229" i="13"/>
  <c r="Q2229" i="13"/>
  <c r="N2229" i="13"/>
  <c r="O2229" i="13" s="1"/>
  <c r="K2229" i="13"/>
  <c r="L2229" i="13" s="1"/>
  <c r="W2228" i="13"/>
  <c r="V2228" i="13"/>
  <c r="U2228" i="13"/>
  <c r="T2228" i="13"/>
  <c r="S2228" i="13"/>
  <c r="Q2228" i="13"/>
  <c r="N2228" i="13"/>
  <c r="O2228" i="13" s="1"/>
  <c r="K2228" i="13"/>
  <c r="L2228" i="13" s="1"/>
  <c r="W2227" i="13"/>
  <c r="V2227" i="13"/>
  <c r="U2227" i="13"/>
  <c r="T2227" i="13"/>
  <c r="S2227" i="13"/>
  <c r="Q2227" i="13"/>
  <c r="N2227" i="13"/>
  <c r="O2227" i="13" s="1"/>
  <c r="K2227" i="13"/>
  <c r="L2227" i="13" s="1"/>
  <c r="W2226" i="13"/>
  <c r="V2226" i="13"/>
  <c r="U2226" i="13"/>
  <c r="T2226" i="13"/>
  <c r="S2226" i="13"/>
  <c r="Q2226" i="13"/>
  <c r="O2226" i="13"/>
  <c r="N2226" i="13"/>
  <c r="K2226" i="13"/>
  <c r="L2226" i="13" s="1"/>
  <c r="W2225" i="13"/>
  <c r="V2225" i="13"/>
  <c r="U2225" i="13"/>
  <c r="T2225" i="13"/>
  <c r="S2225" i="13"/>
  <c r="Q2225" i="13"/>
  <c r="N2225" i="13"/>
  <c r="O2225" i="13" s="1"/>
  <c r="K2225" i="13"/>
  <c r="L2225" i="13" s="1"/>
  <c r="W2224" i="13"/>
  <c r="V2224" i="13"/>
  <c r="U2224" i="13"/>
  <c r="T2224" i="13"/>
  <c r="S2224" i="13"/>
  <c r="Q2224" i="13"/>
  <c r="N2224" i="13"/>
  <c r="O2224" i="13" s="1"/>
  <c r="K2224" i="13"/>
  <c r="L2224" i="13" s="1"/>
  <c r="W2223" i="13"/>
  <c r="V2223" i="13"/>
  <c r="U2223" i="13"/>
  <c r="T2223" i="13"/>
  <c r="S2223" i="13"/>
  <c r="Q2223" i="13"/>
  <c r="N2223" i="13"/>
  <c r="O2223" i="13" s="1"/>
  <c r="K2223" i="13"/>
  <c r="L2223" i="13" s="1"/>
  <c r="W2222" i="13"/>
  <c r="V2222" i="13"/>
  <c r="U2222" i="13"/>
  <c r="T2222" i="13"/>
  <c r="S2222" i="13"/>
  <c r="Q2222" i="13"/>
  <c r="N2222" i="13"/>
  <c r="O2222" i="13" s="1"/>
  <c r="K2222" i="13"/>
  <c r="L2222" i="13" s="1"/>
  <c r="W2221" i="13"/>
  <c r="V2221" i="13"/>
  <c r="U2221" i="13"/>
  <c r="T2221" i="13"/>
  <c r="S2221" i="13"/>
  <c r="Q2221" i="13"/>
  <c r="N2221" i="13"/>
  <c r="O2221" i="13" s="1"/>
  <c r="K2221" i="13"/>
  <c r="L2221" i="13" s="1"/>
  <c r="W2220" i="13"/>
  <c r="V2220" i="13"/>
  <c r="U2220" i="13"/>
  <c r="T2220" i="13"/>
  <c r="S2220" i="13"/>
  <c r="Q2220" i="13"/>
  <c r="N2220" i="13"/>
  <c r="O2220" i="13" s="1"/>
  <c r="K2220" i="13"/>
  <c r="L2220" i="13" s="1"/>
  <c r="W2219" i="13"/>
  <c r="V2219" i="13"/>
  <c r="U2219" i="13"/>
  <c r="T2219" i="13"/>
  <c r="S2219" i="13"/>
  <c r="Q2219" i="13"/>
  <c r="N2219" i="13"/>
  <c r="O2219" i="13" s="1"/>
  <c r="K2219" i="13"/>
  <c r="L2219" i="13" s="1"/>
  <c r="W2218" i="13"/>
  <c r="V2218" i="13"/>
  <c r="U2218" i="13"/>
  <c r="T2218" i="13"/>
  <c r="S2218" i="13"/>
  <c r="Q2218" i="13"/>
  <c r="N2218" i="13"/>
  <c r="O2218" i="13" s="1"/>
  <c r="K2218" i="13"/>
  <c r="L2218" i="13" s="1"/>
  <c r="W2217" i="13"/>
  <c r="V2217" i="13"/>
  <c r="U2217" i="13"/>
  <c r="T2217" i="13"/>
  <c r="S2217" i="13"/>
  <c r="Q2217" i="13"/>
  <c r="N2217" i="13"/>
  <c r="O2217" i="13" s="1"/>
  <c r="K2217" i="13"/>
  <c r="L2217" i="13" s="1"/>
  <c r="W2216" i="13"/>
  <c r="V2216" i="13"/>
  <c r="U2216" i="13"/>
  <c r="T2216" i="13"/>
  <c r="S2216" i="13"/>
  <c r="Q2216" i="13"/>
  <c r="N2216" i="13"/>
  <c r="O2216" i="13" s="1"/>
  <c r="K2216" i="13"/>
  <c r="L2216" i="13" s="1"/>
  <c r="W2215" i="13"/>
  <c r="V2215" i="13"/>
  <c r="U2215" i="13"/>
  <c r="T2215" i="13"/>
  <c r="S2215" i="13"/>
  <c r="Q2215" i="13"/>
  <c r="N2215" i="13"/>
  <c r="O2215" i="13" s="1"/>
  <c r="K2215" i="13"/>
  <c r="L2215" i="13" s="1"/>
  <c r="W2214" i="13"/>
  <c r="V2214" i="13"/>
  <c r="U2214" i="13"/>
  <c r="T2214" i="13"/>
  <c r="S2214" i="13"/>
  <c r="Q2214" i="13"/>
  <c r="O2214" i="13"/>
  <c r="N2214" i="13"/>
  <c r="K2214" i="13"/>
  <c r="L2214" i="13" s="1"/>
  <c r="W2213" i="13"/>
  <c r="V2213" i="13"/>
  <c r="U2213" i="13"/>
  <c r="T2213" i="13"/>
  <c r="S2213" i="13"/>
  <c r="Q2213" i="13"/>
  <c r="N2213" i="13"/>
  <c r="O2213" i="13" s="1"/>
  <c r="K2213" i="13"/>
  <c r="L2213" i="13" s="1"/>
  <c r="W2212" i="13"/>
  <c r="V2212" i="13"/>
  <c r="U2212" i="13"/>
  <c r="T2212" i="13"/>
  <c r="S2212" i="13"/>
  <c r="Q2212" i="13"/>
  <c r="N2212" i="13"/>
  <c r="O2212" i="13" s="1"/>
  <c r="K2212" i="13"/>
  <c r="L2212" i="13" s="1"/>
  <c r="W2211" i="13"/>
  <c r="V2211" i="13"/>
  <c r="U2211" i="13"/>
  <c r="T2211" i="13"/>
  <c r="S2211" i="13"/>
  <c r="Q2211" i="13"/>
  <c r="N2211" i="13"/>
  <c r="O2211" i="13" s="1"/>
  <c r="K2211" i="13"/>
  <c r="L2211" i="13" s="1"/>
  <c r="W2210" i="13"/>
  <c r="V2210" i="13"/>
  <c r="U2210" i="13"/>
  <c r="T2210" i="13"/>
  <c r="S2210" i="13"/>
  <c r="Q2210" i="13"/>
  <c r="N2210" i="13"/>
  <c r="O2210" i="13" s="1"/>
  <c r="K2210" i="13"/>
  <c r="L2210" i="13" s="1"/>
  <c r="W2209" i="13"/>
  <c r="V2209" i="13"/>
  <c r="U2209" i="13"/>
  <c r="T2209" i="13"/>
  <c r="S2209" i="13"/>
  <c r="Q2209" i="13"/>
  <c r="N2209" i="13"/>
  <c r="O2209" i="13" s="1"/>
  <c r="K2209" i="13"/>
  <c r="L2209" i="13" s="1"/>
  <c r="W2208" i="13"/>
  <c r="V2208" i="13"/>
  <c r="U2208" i="13"/>
  <c r="T2208" i="13"/>
  <c r="S2208" i="13"/>
  <c r="Q2208" i="13"/>
  <c r="N2208" i="13"/>
  <c r="O2208" i="13" s="1"/>
  <c r="K2208" i="13"/>
  <c r="L2208" i="13" s="1"/>
  <c r="W2207" i="13"/>
  <c r="V2207" i="13"/>
  <c r="U2207" i="13"/>
  <c r="T2207" i="13"/>
  <c r="S2207" i="13"/>
  <c r="Q2207" i="13"/>
  <c r="N2207" i="13"/>
  <c r="O2207" i="13" s="1"/>
  <c r="K2207" i="13"/>
  <c r="L2207" i="13" s="1"/>
  <c r="W2206" i="13"/>
  <c r="V2206" i="13"/>
  <c r="U2206" i="13"/>
  <c r="T2206" i="13"/>
  <c r="S2206" i="13"/>
  <c r="Q2206" i="13"/>
  <c r="N2206" i="13"/>
  <c r="O2206" i="13" s="1"/>
  <c r="K2206" i="13"/>
  <c r="L2206" i="13" s="1"/>
  <c r="W2205" i="13"/>
  <c r="V2205" i="13"/>
  <c r="U2205" i="13"/>
  <c r="T2205" i="13"/>
  <c r="S2205" i="13"/>
  <c r="Q2205" i="13"/>
  <c r="N2205" i="13"/>
  <c r="O2205" i="13" s="1"/>
  <c r="K2205" i="13"/>
  <c r="L2205" i="13" s="1"/>
  <c r="W2204" i="13"/>
  <c r="V2204" i="13"/>
  <c r="U2204" i="13"/>
  <c r="T2204" i="13"/>
  <c r="S2204" i="13"/>
  <c r="Q2204" i="13"/>
  <c r="N2204" i="13"/>
  <c r="O2204" i="13" s="1"/>
  <c r="K2204" i="13"/>
  <c r="L2204" i="13" s="1"/>
  <c r="W2203" i="13"/>
  <c r="V2203" i="13"/>
  <c r="U2203" i="13"/>
  <c r="T2203" i="13"/>
  <c r="S2203" i="13"/>
  <c r="Q2203" i="13"/>
  <c r="N2203" i="13"/>
  <c r="O2203" i="13" s="1"/>
  <c r="K2203" i="13"/>
  <c r="L2203" i="13" s="1"/>
  <c r="W2202" i="13"/>
  <c r="V2202" i="13"/>
  <c r="U2202" i="13"/>
  <c r="T2202" i="13"/>
  <c r="S2202" i="13"/>
  <c r="Q2202" i="13"/>
  <c r="N2202" i="13"/>
  <c r="O2202" i="13" s="1"/>
  <c r="K2202" i="13"/>
  <c r="L2202" i="13" s="1"/>
  <c r="W2201" i="13"/>
  <c r="V2201" i="13"/>
  <c r="U2201" i="13"/>
  <c r="T2201" i="13"/>
  <c r="S2201" i="13"/>
  <c r="Q2201" i="13"/>
  <c r="N2201" i="13"/>
  <c r="O2201" i="13" s="1"/>
  <c r="K2201" i="13"/>
  <c r="L2201" i="13" s="1"/>
  <c r="W2200" i="13"/>
  <c r="V2200" i="13"/>
  <c r="U2200" i="13"/>
  <c r="T2200" i="13"/>
  <c r="S2200" i="13"/>
  <c r="Q2200" i="13"/>
  <c r="N2200" i="13"/>
  <c r="O2200" i="13" s="1"/>
  <c r="K2200" i="13"/>
  <c r="L2200" i="13" s="1"/>
  <c r="W2199" i="13"/>
  <c r="V2199" i="13"/>
  <c r="U2199" i="13"/>
  <c r="T2199" i="13"/>
  <c r="S2199" i="13"/>
  <c r="Q2199" i="13"/>
  <c r="N2199" i="13"/>
  <c r="O2199" i="13" s="1"/>
  <c r="K2199" i="13"/>
  <c r="L2199" i="13" s="1"/>
  <c r="W2198" i="13"/>
  <c r="V2198" i="13"/>
  <c r="U2198" i="13"/>
  <c r="T2198" i="13"/>
  <c r="S2198" i="13"/>
  <c r="Q2198" i="13"/>
  <c r="N2198" i="13"/>
  <c r="O2198" i="13" s="1"/>
  <c r="K2198" i="13"/>
  <c r="L2198" i="13" s="1"/>
  <c r="W2197" i="13"/>
  <c r="V2197" i="13"/>
  <c r="U2197" i="13"/>
  <c r="T2197" i="13"/>
  <c r="S2197" i="13"/>
  <c r="Q2197" i="13"/>
  <c r="N2197" i="13"/>
  <c r="O2197" i="13" s="1"/>
  <c r="K2197" i="13"/>
  <c r="L2197" i="13" s="1"/>
  <c r="W2196" i="13"/>
  <c r="V2196" i="13"/>
  <c r="U2196" i="13"/>
  <c r="T2196" i="13"/>
  <c r="S2196" i="13"/>
  <c r="Q2196" i="13"/>
  <c r="N2196" i="13"/>
  <c r="O2196" i="13" s="1"/>
  <c r="K2196" i="13"/>
  <c r="L2196" i="13" s="1"/>
  <c r="W2195" i="13"/>
  <c r="V2195" i="13"/>
  <c r="U2195" i="13"/>
  <c r="T2195" i="13"/>
  <c r="S2195" i="13"/>
  <c r="Q2195" i="13"/>
  <c r="N2195" i="13"/>
  <c r="O2195" i="13" s="1"/>
  <c r="K2195" i="13"/>
  <c r="L2195" i="13" s="1"/>
  <c r="W2194" i="13"/>
  <c r="V2194" i="13"/>
  <c r="U2194" i="13"/>
  <c r="T2194" i="13"/>
  <c r="S2194" i="13"/>
  <c r="Q2194" i="13"/>
  <c r="N2194" i="13"/>
  <c r="O2194" i="13" s="1"/>
  <c r="K2194" i="13"/>
  <c r="L2194" i="13" s="1"/>
  <c r="W2193" i="13"/>
  <c r="V2193" i="13"/>
  <c r="U2193" i="13"/>
  <c r="T2193" i="13"/>
  <c r="S2193" i="13"/>
  <c r="Q2193" i="13"/>
  <c r="N2193" i="13"/>
  <c r="O2193" i="13" s="1"/>
  <c r="K2193" i="13"/>
  <c r="L2193" i="13" s="1"/>
  <c r="W2192" i="13"/>
  <c r="V2192" i="13"/>
  <c r="U2192" i="13"/>
  <c r="T2192" i="13"/>
  <c r="S2192" i="13"/>
  <c r="Q2192" i="13"/>
  <c r="N2192" i="13"/>
  <c r="O2192" i="13" s="1"/>
  <c r="K2192" i="13"/>
  <c r="L2192" i="13" s="1"/>
  <c r="W2191" i="13"/>
  <c r="V2191" i="13"/>
  <c r="U2191" i="13"/>
  <c r="T2191" i="13"/>
  <c r="S2191" i="13"/>
  <c r="Q2191" i="13"/>
  <c r="N2191" i="13"/>
  <c r="O2191" i="13" s="1"/>
  <c r="K2191" i="13"/>
  <c r="L2191" i="13" s="1"/>
  <c r="W2190" i="13"/>
  <c r="V2190" i="13"/>
  <c r="U2190" i="13"/>
  <c r="T2190" i="13"/>
  <c r="S2190" i="13"/>
  <c r="Q2190" i="13"/>
  <c r="O2190" i="13"/>
  <c r="N2190" i="13"/>
  <c r="K2190" i="13"/>
  <c r="L2190" i="13" s="1"/>
  <c r="W2189" i="13"/>
  <c r="V2189" i="13"/>
  <c r="U2189" i="13"/>
  <c r="T2189" i="13"/>
  <c r="S2189" i="13"/>
  <c r="Q2189" i="13"/>
  <c r="N2189" i="13"/>
  <c r="O2189" i="13" s="1"/>
  <c r="K2189" i="13"/>
  <c r="L2189" i="13" s="1"/>
  <c r="W2188" i="13"/>
  <c r="V2188" i="13"/>
  <c r="U2188" i="13"/>
  <c r="T2188" i="13"/>
  <c r="S2188" i="13"/>
  <c r="Q2188" i="13"/>
  <c r="N2188" i="13"/>
  <c r="O2188" i="13" s="1"/>
  <c r="K2188" i="13"/>
  <c r="L2188" i="13" s="1"/>
  <c r="W2187" i="13"/>
  <c r="V2187" i="13"/>
  <c r="U2187" i="13"/>
  <c r="T2187" i="13"/>
  <c r="S2187" i="13"/>
  <c r="Q2187" i="13"/>
  <c r="N2187" i="13"/>
  <c r="O2187" i="13" s="1"/>
  <c r="K2187" i="13"/>
  <c r="L2187" i="13" s="1"/>
  <c r="W2186" i="13"/>
  <c r="V2186" i="13"/>
  <c r="U2186" i="13"/>
  <c r="T2186" i="13"/>
  <c r="S2186" i="13"/>
  <c r="Q2186" i="13"/>
  <c r="N2186" i="13"/>
  <c r="O2186" i="13" s="1"/>
  <c r="K2186" i="13"/>
  <c r="L2186" i="13" s="1"/>
  <c r="W2185" i="13"/>
  <c r="V2185" i="13"/>
  <c r="U2185" i="13"/>
  <c r="T2185" i="13"/>
  <c r="S2185" i="13"/>
  <c r="Q2185" i="13"/>
  <c r="N2185" i="13"/>
  <c r="O2185" i="13" s="1"/>
  <c r="K2185" i="13"/>
  <c r="L2185" i="13" s="1"/>
  <c r="W2184" i="13"/>
  <c r="V2184" i="13"/>
  <c r="U2184" i="13"/>
  <c r="T2184" i="13"/>
  <c r="S2184" i="13"/>
  <c r="Q2184" i="13"/>
  <c r="N2184" i="13"/>
  <c r="O2184" i="13" s="1"/>
  <c r="K2184" i="13"/>
  <c r="L2184" i="13" s="1"/>
  <c r="W2183" i="13"/>
  <c r="V2183" i="13"/>
  <c r="U2183" i="13"/>
  <c r="T2183" i="13"/>
  <c r="S2183" i="13"/>
  <c r="Q2183" i="13"/>
  <c r="N2183" i="13"/>
  <c r="O2183" i="13" s="1"/>
  <c r="L2183" i="13"/>
  <c r="K2183" i="13"/>
  <c r="W2182" i="13"/>
  <c r="V2182" i="13"/>
  <c r="U2182" i="13"/>
  <c r="T2182" i="13"/>
  <c r="S2182" i="13"/>
  <c r="Q2182" i="13"/>
  <c r="N2182" i="13"/>
  <c r="O2182" i="13" s="1"/>
  <c r="K2182" i="13"/>
  <c r="L2182" i="13" s="1"/>
  <c r="W2181" i="13"/>
  <c r="V2181" i="13"/>
  <c r="U2181" i="13"/>
  <c r="T2181" i="13"/>
  <c r="S2181" i="13"/>
  <c r="Q2181" i="13"/>
  <c r="N2181" i="13"/>
  <c r="O2181" i="13" s="1"/>
  <c r="K2181" i="13"/>
  <c r="L2181" i="13" s="1"/>
  <c r="W2180" i="13"/>
  <c r="V2180" i="13"/>
  <c r="U2180" i="13"/>
  <c r="T2180" i="13"/>
  <c r="S2180" i="13"/>
  <c r="Q2180" i="13"/>
  <c r="N2180" i="13"/>
  <c r="O2180" i="13" s="1"/>
  <c r="K2180" i="13"/>
  <c r="L2180" i="13" s="1"/>
  <c r="W2179" i="13"/>
  <c r="V2179" i="13"/>
  <c r="U2179" i="13"/>
  <c r="T2179" i="13"/>
  <c r="S2179" i="13"/>
  <c r="Q2179" i="13"/>
  <c r="N2179" i="13"/>
  <c r="O2179" i="13" s="1"/>
  <c r="K2179" i="13"/>
  <c r="L2179" i="13" s="1"/>
  <c r="W2178" i="13"/>
  <c r="V2178" i="13"/>
  <c r="U2178" i="13"/>
  <c r="T2178" i="13"/>
  <c r="S2178" i="13"/>
  <c r="Q2178" i="13"/>
  <c r="O2178" i="13"/>
  <c r="N2178" i="13"/>
  <c r="K2178" i="13"/>
  <c r="L2178" i="13" s="1"/>
  <c r="W2177" i="13"/>
  <c r="V2177" i="13"/>
  <c r="U2177" i="13"/>
  <c r="T2177" i="13"/>
  <c r="S2177" i="13"/>
  <c r="Q2177" i="13"/>
  <c r="N2177" i="13"/>
  <c r="O2177" i="13" s="1"/>
  <c r="K2177" i="13"/>
  <c r="L2177" i="13" s="1"/>
  <c r="W2176" i="13"/>
  <c r="V2176" i="13"/>
  <c r="U2176" i="13"/>
  <c r="T2176" i="13"/>
  <c r="S2176" i="13"/>
  <c r="Q2176" i="13"/>
  <c r="N2176" i="13"/>
  <c r="O2176" i="13" s="1"/>
  <c r="K2176" i="13"/>
  <c r="L2176" i="13" s="1"/>
  <c r="W2175" i="13"/>
  <c r="V2175" i="13"/>
  <c r="U2175" i="13"/>
  <c r="T2175" i="13"/>
  <c r="S2175" i="13"/>
  <c r="Q2175" i="13"/>
  <c r="N2175" i="13"/>
  <c r="O2175" i="13" s="1"/>
  <c r="K2175" i="13"/>
  <c r="L2175" i="13" s="1"/>
  <c r="W2174" i="13"/>
  <c r="V2174" i="13"/>
  <c r="U2174" i="13"/>
  <c r="T2174" i="13"/>
  <c r="S2174" i="13"/>
  <c r="Q2174" i="13"/>
  <c r="N2174" i="13"/>
  <c r="O2174" i="13" s="1"/>
  <c r="K2174" i="13"/>
  <c r="L2174" i="13" s="1"/>
  <c r="W2173" i="13"/>
  <c r="V2173" i="13"/>
  <c r="U2173" i="13"/>
  <c r="T2173" i="13"/>
  <c r="S2173" i="13"/>
  <c r="Q2173" i="13"/>
  <c r="N2173" i="13"/>
  <c r="O2173" i="13" s="1"/>
  <c r="K2173" i="13"/>
  <c r="L2173" i="13" s="1"/>
  <c r="W2172" i="13"/>
  <c r="V2172" i="13"/>
  <c r="U2172" i="13"/>
  <c r="T2172" i="13"/>
  <c r="S2172" i="13"/>
  <c r="Q2172" i="13"/>
  <c r="N2172" i="13"/>
  <c r="O2172" i="13" s="1"/>
  <c r="K2172" i="13"/>
  <c r="L2172" i="13" s="1"/>
  <c r="W2171" i="13"/>
  <c r="V2171" i="13"/>
  <c r="U2171" i="13"/>
  <c r="T2171" i="13"/>
  <c r="S2171" i="13"/>
  <c r="Q2171" i="13"/>
  <c r="N2171" i="13"/>
  <c r="O2171" i="13" s="1"/>
  <c r="K2171" i="13"/>
  <c r="L2171" i="13" s="1"/>
  <c r="W2170" i="13"/>
  <c r="V2170" i="13"/>
  <c r="U2170" i="13"/>
  <c r="T2170" i="13"/>
  <c r="S2170" i="13"/>
  <c r="Q2170" i="13"/>
  <c r="N2170" i="13"/>
  <c r="O2170" i="13" s="1"/>
  <c r="K2170" i="13"/>
  <c r="L2170" i="13" s="1"/>
  <c r="W2169" i="13"/>
  <c r="V2169" i="13"/>
  <c r="U2169" i="13"/>
  <c r="T2169" i="13"/>
  <c r="S2169" i="13"/>
  <c r="Q2169" i="13"/>
  <c r="N2169" i="13"/>
  <c r="O2169" i="13" s="1"/>
  <c r="K2169" i="13"/>
  <c r="L2169" i="13" s="1"/>
  <c r="W2168" i="13"/>
  <c r="V2168" i="13"/>
  <c r="U2168" i="13"/>
  <c r="T2168" i="13"/>
  <c r="S2168" i="13"/>
  <c r="Q2168" i="13"/>
  <c r="N2168" i="13"/>
  <c r="O2168" i="13" s="1"/>
  <c r="K2168" i="13"/>
  <c r="L2168" i="13" s="1"/>
  <c r="W2167" i="13"/>
  <c r="V2167" i="13"/>
  <c r="U2167" i="13"/>
  <c r="T2167" i="13"/>
  <c r="S2167" i="13"/>
  <c r="Q2167" i="13"/>
  <c r="N2167" i="13"/>
  <c r="O2167" i="13" s="1"/>
  <c r="K2167" i="13"/>
  <c r="L2167" i="13" s="1"/>
  <c r="W2166" i="13"/>
  <c r="V2166" i="13"/>
  <c r="U2166" i="13"/>
  <c r="T2166" i="13"/>
  <c r="S2166" i="13"/>
  <c r="Q2166" i="13"/>
  <c r="N2166" i="13"/>
  <c r="O2166" i="13" s="1"/>
  <c r="K2166" i="13"/>
  <c r="L2166" i="13" s="1"/>
  <c r="W2165" i="13"/>
  <c r="V2165" i="13"/>
  <c r="U2165" i="13"/>
  <c r="T2165" i="13"/>
  <c r="S2165" i="13"/>
  <c r="Q2165" i="13"/>
  <c r="N2165" i="13"/>
  <c r="O2165" i="13" s="1"/>
  <c r="K2165" i="13"/>
  <c r="L2165" i="13" s="1"/>
  <c r="W2164" i="13"/>
  <c r="V2164" i="13"/>
  <c r="U2164" i="13"/>
  <c r="T2164" i="13"/>
  <c r="S2164" i="13"/>
  <c r="Q2164" i="13"/>
  <c r="N2164" i="13"/>
  <c r="O2164" i="13" s="1"/>
  <c r="K2164" i="13"/>
  <c r="L2164" i="13" s="1"/>
  <c r="W2163" i="13"/>
  <c r="V2163" i="13"/>
  <c r="U2163" i="13"/>
  <c r="T2163" i="13"/>
  <c r="S2163" i="13"/>
  <c r="Q2163" i="13"/>
  <c r="N2163" i="13"/>
  <c r="O2163" i="13" s="1"/>
  <c r="K2163" i="13"/>
  <c r="L2163" i="13" s="1"/>
  <c r="W2162" i="13"/>
  <c r="V2162" i="13"/>
  <c r="U2162" i="13"/>
  <c r="T2162" i="13"/>
  <c r="S2162" i="13"/>
  <c r="Q2162" i="13"/>
  <c r="N2162" i="13"/>
  <c r="O2162" i="13" s="1"/>
  <c r="K2162" i="13"/>
  <c r="L2162" i="13" s="1"/>
  <c r="W2161" i="13"/>
  <c r="V2161" i="13"/>
  <c r="U2161" i="13"/>
  <c r="T2161" i="13"/>
  <c r="S2161" i="13"/>
  <c r="Q2161" i="13"/>
  <c r="N2161" i="13"/>
  <c r="O2161" i="13" s="1"/>
  <c r="K2161" i="13"/>
  <c r="L2161" i="13" s="1"/>
  <c r="W2160" i="13"/>
  <c r="V2160" i="13"/>
  <c r="U2160" i="13"/>
  <c r="T2160" i="13"/>
  <c r="S2160" i="13"/>
  <c r="Q2160" i="13"/>
  <c r="N2160" i="13"/>
  <c r="O2160" i="13" s="1"/>
  <c r="K2160" i="13"/>
  <c r="L2160" i="13" s="1"/>
  <c r="W2159" i="13"/>
  <c r="V2159" i="13"/>
  <c r="U2159" i="13"/>
  <c r="T2159" i="13"/>
  <c r="S2159" i="13"/>
  <c r="Q2159" i="13"/>
  <c r="N2159" i="13"/>
  <c r="O2159" i="13" s="1"/>
  <c r="K2159" i="13"/>
  <c r="L2159" i="13" s="1"/>
  <c r="W2158" i="13"/>
  <c r="V2158" i="13"/>
  <c r="U2158" i="13"/>
  <c r="T2158" i="13"/>
  <c r="S2158" i="13"/>
  <c r="Q2158" i="13"/>
  <c r="N2158" i="13"/>
  <c r="O2158" i="13" s="1"/>
  <c r="K2158" i="13"/>
  <c r="L2158" i="13" s="1"/>
  <c r="W2157" i="13"/>
  <c r="V2157" i="13"/>
  <c r="U2157" i="13"/>
  <c r="T2157" i="13"/>
  <c r="S2157" i="13"/>
  <c r="Q2157" i="13"/>
  <c r="N2157" i="13"/>
  <c r="O2157" i="13" s="1"/>
  <c r="K2157" i="13"/>
  <c r="L2157" i="13" s="1"/>
  <c r="W2156" i="13"/>
  <c r="V2156" i="13"/>
  <c r="U2156" i="13"/>
  <c r="T2156" i="13"/>
  <c r="S2156" i="13"/>
  <c r="Q2156" i="13"/>
  <c r="N2156" i="13"/>
  <c r="O2156" i="13" s="1"/>
  <c r="K2156" i="13"/>
  <c r="L2156" i="13" s="1"/>
  <c r="W2155" i="13"/>
  <c r="V2155" i="13"/>
  <c r="U2155" i="13"/>
  <c r="T2155" i="13"/>
  <c r="S2155" i="13"/>
  <c r="Q2155" i="13"/>
  <c r="N2155" i="13"/>
  <c r="O2155" i="13" s="1"/>
  <c r="K2155" i="13"/>
  <c r="L2155" i="13" s="1"/>
  <c r="W2154" i="13"/>
  <c r="V2154" i="13"/>
  <c r="U2154" i="13"/>
  <c r="T2154" i="13"/>
  <c r="S2154" i="13"/>
  <c r="Q2154" i="13"/>
  <c r="O2154" i="13"/>
  <c r="N2154" i="13"/>
  <c r="K2154" i="13"/>
  <c r="L2154" i="13" s="1"/>
  <c r="W2153" i="13"/>
  <c r="V2153" i="13"/>
  <c r="U2153" i="13"/>
  <c r="T2153" i="13"/>
  <c r="S2153" i="13"/>
  <c r="Q2153" i="13"/>
  <c r="N2153" i="13"/>
  <c r="O2153" i="13" s="1"/>
  <c r="K2153" i="13"/>
  <c r="L2153" i="13" s="1"/>
  <c r="W2152" i="13"/>
  <c r="V2152" i="13"/>
  <c r="U2152" i="13"/>
  <c r="T2152" i="13"/>
  <c r="S2152" i="13"/>
  <c r="Q2152" i="13"/>
  <c r="N2152" i="13"/>
  <c r="O2152" i="13" s="1"/>
  <c r="K2152" i="13"/>
  <c r="L2152" i="13" s="1"/>
  <c r="W2151" i="13"/>
  <c r="V2151" i="13"/>
  <c r="U2151" i="13"/>
  <c r="T2151" i="13"/>
  <c r="S2151" i="13"/>
  <c r="Q2151" i="13"/>
  <c r="N2151" i="13"/>
  <c r="O2151" i="13" s="1"/>
  <c r="K2151" i="13"/>
  <c r="L2151" i="13" s="1"/>
  <c r="W2150" i="13"/>
  <c r="V2150" i="13"/>
  <c r="U2150" i="13"/>
  <c r="T2150" i="13"/>
  <c r="S2150" i="13"/>
  <c r="Q2150" i="13"/>
  <c r="N2150" i="13"/>
  <c r="O2150" i="13" s="1"/>
  <c r="K2150" i="13"/>
  <c r="L2150" i="13" s="1"/>
  <c r="W2149" i="13"/>
  <c r="V2149" i="13"/>
  <c r="U2149" i="13"/>
  <c r="T2149" i="13"/>
  <c r="S2149" i="13"/>
  <c r="Q2149" i="13"/>
  <c r="N2149" i="13"/>
  <c r="O2149" i="13" s="1"/>
  <c r="K2149" i="13"/>
  <c r="L2149" i="13" s="1"/>
  <c r="W2148" i="13"/>
  <c r="V2148" i="13"/>
  <c r="U2148" i="13"/>
  <c r="T2148" i="13"/>
  <c r="S2148" i="13"/>
  <c r="Q2148" i="13"/>
  <c r="N2148" i="13"/>
  <c r="O2148" i="13" s="1"/>
  <c r="K2148" i="13"/>
  <c r="L2148" i="13" s="1"/>
  <c r="W2147" i="13"/>
  <c r="V2147" i="13"/>
  <c r="U2147" i="13"/>
  <c r="T2147" i="13"/>
  <c r="S2147" i="13"/>
  <c r="Q2147" i="13"/>
  <c r="N2147" i="13"/>
  <c r="O2147" i="13" s="1"/>
  <c r="L2147" i="13"/>
  <c r="K2147" i="13"/>
  <c r="W2146" i="13"/>
  <c r="V2146" i="13"/>
  <c r="U2146" i="13"/>
  <c r="T2146" i="13"/>
  <c r="S2146" i="13"/>
  <c r="Q2146" i="13"/>
  <c r="N2146" i="13"/>
  <c r="O2146" i="13" s="1"/>
  <c r="K2146" i="13"/>
  <c r="L2146" i="13" s="1"/>
  <c r="W2145" i="13"/>
  <c r="V2145" i="13"/>
  <c r="U2145" i="13"/>
  <c r="T2145" i="13"/>
  <c r="S2145" i="13"/>
  <c r="Q2145" i="13"/>
  <c r="N2145" i="13"/>
  <c r="O2145" i="13" s="1"/>
  <c r="K2145" i="13"/>
  <c r="L2145" i="13" s="1"/>
  <c r="W2144" i="13"/>
  <c r="V2144" i="13"/>
  <c r="U2144" i="13"/>
  <c r="T2144" i="13"/>
  <c r="S2144" i="13"/>
  <c r="Q2144" i="13"/>
  <c r="N2144" i="13"/>
  <c r="O2144" i="13" s="1"/>
  <c r="K2144" i="13"/>
  <c r="L2144" i="13" s="1"/>
  <c r="W2143" i="13"/>
  <c r="V2143" i="13"/>
  <c r="U2143" i="13"/>
  <c r="T2143" i="13"/>
  <c r="S2143" i="13"/>
  <c r="Q2143" i="13"/>
  <c r="N2143" i="13"/>
  <c r="O2143" i="13" s="1"/>
  <c r="K2143" i="13"/>
  <c r="L2143" i="13" s="1"/>
  <c r="W2142" i="13"/>
  <c r="V2142" i="13"/>
  <c r="U2142" i="13"/>
  <c r="T2142" i="13"/>
  <c r="S2142" i="13"/>
  <c r="Q2142" i="13"/>
  <c r="N2142" i="13"/>
  <c r="O2142" i="13" s="1"/>
  <c r="K2142" i="13"/>
  <c r="L2142" i="13" s="1"/>
  <c r="W2141" i="13"/>
  <c r="V2141" i="13"/>
  <c r="U2141" i="13"/>
  <c r="T2141" i="13"/>
  <c r="S2141" i="13"/>
  <c r="Q2141" i="13"/>
  <c r="N2141" i="13"/>
  <c r="O2141" i="13" s="1"/>
  <c r="K2141" i="13"/>
  <c r="L2141" i="13" s="1"/>
  <c r="W2140" i="13"/>
  <c r="V2140" i="13"/>
  <c r="U2140" i="13"/>
  <c r="T2140" i="13"/>
  <c r="S2140" i="13"/>
  <c r="Q2140" i="13"/>
  <c r="N2140" i="13"/>
  <c r="O2140" i="13" s="1"/>
  <c r="K2140" i="13"/>
  <c r="L2140" i="13" s="1"/>
  <c r="W2139" i="13"/>
  <c r="V2139" i="13"/>
  <c r="U2139" i="13"/>
  <c r="T2139" i="13"/>
  <c r="S2139" i="13"/>
  <c r="Q2139" i="13"/>
  <c r="N2139" i="13"/>
  <c r="O2139" i="13" s="1"/>
  <c r="K2139" i="13"/>
  <c r="L2139" i="13" s="1"/>
  <c r="W2138" i="13"/>
  <c r="V2138" i="13"/>
  <c r="U2138" i="13"/>
  <c r="T2138" i="13"/>
  <c r="S2138" i="13"/>
  <c r="Q2138" i="13"/>
  <c r="N2138" i="13"/>
  <c r="O2138" i="13" s="1"/>
  <c r="K2138" i="13"/>
  <c r="L2138" i="13" s="1"/>
  <c r="W2137" i="13"/>
  <c r="V2137" i="13"/>
  <c r="U2137" i="13"/>
  <c r="T2137" i="13"/>
  <c r="S2137" i="13"/>
  <c r="Q2137" i="13"/>
  <c r="N2137" i="13"/>
  <c r="O2137" i="13" s="1"/>
  <c r="K2137" i="13"/>
  <c r="L2137" i="13" s="1"/>
  <c r="W2136" i="13"/>
  <c r="V2136" i="13"/>
  <c r="U2136" i="13"/>
  <c r="T2136" i="13"/>
  <c r="S2136" i="13"/>
  <c r="Q2136" i="13"/>
  <c r="N2136" i="13"/>
  <c r="O2136" i="13" s="1"/>
  <c r="K2136" i="13"/>
  <c r="L2136" i="13" s="1"/>
  <c r="W2135" i="13"/>
  <c r="V2135" i="13"/>
  <c r="U2135" i="13"/>
  <c r="T2135" i="13"/>
  <c r="S2135" i="13"/>
  <c r="Q2135" i="13"/>
  <c r="N2135" i="13"/>
  <c r="O2135" i="13" s="1"/>
  <c r="K2135" i="13"/>
  <c r="L2135" i="13" s="1"/>
  <c r="W2134" i="13"/>
  <c r="V2134" i="13"/>
  <c r="U2134" i="13"/>
  <c r="T2134" i="13"/>
  <c r="S2134" i="13"/>
  <c r="Q2134" i="13"/>
  <c r="N2134" i="13"/>
  <c r="O2134" i="13" s="1"/>
  <c r="K2134" i="13"/>
  <c r="L2134" i="13" s="1"/>
  <c r="W2133" i="13"/>
  <c r="V2133" i="13"/>
  <c r="U2133" i="13"/>
  <c r="T2133" i="13"/>
  <c r="S2133" i="13"/>
  <c r="Q2133" i="13"/>
  <c r="N2133" i="13"/>
  <c r="O2133" i="13" s="1"/>
  <c r="K2133" i="13"/>
  <c r="L2133" i="13" s="1"/>
  <c r="W2132" i="13"/>
  <c r="V2132" i="13"/>
  <c r="U2132" i="13"/>
  <c r="T2132" i="13"/>
  <c r="S2132" i="13"/>
  <c r="Q2132" i="13"/>
  <c r="N2132" i="13"/>
  <c r="O2132" i="13" s="1"/>
  <c r="K2132" i="13"/>
  <c r="L2132" i="13" s="1"/>
  <c r="W2131" i="13"/>
  <c r="V2131" i="13"/>
  <c r="U2131" i="13"/>
  <c r="T2131" i="13"/>
  <c r="S2131" i="13"/>
  <c r="Q2131" i="13"/>
  <c r="N2131" i="13"/>
  <c r="O2131" i="13" s="1"/>
  <c r="K2131" i="13"/>
  <c r="L2131" i="13" s="1"/>
  <c r="W2130" i="13"/>
  <c r="V2130" i="13"/>
  <c r="U2130" i="13"/>
  <c r="T2130" i="13"/>
  <c r="S2130" i="13"/>
  <c r="Q2130" i="13"/>
  <c r="N2130" i="13"/>
  <c r="O2130" i="13" s="1"/>
  <c r="K2130" i="13"/>
  <c r="L2130" i="13" s="1"/>
  <c r="W2129" i="13"/>
  <c r="V2129" i="13"/>
  <c r="U2129" i="13"/>
  <c r="T2129" i="13"/>
  <c r="S2129" i="13"/>
  <c r="Q2129" i="13"/>
  <c r="N2129" i="13"/>
  <c r="O2129" i="13" s="1"/>
  <c r="K2129" i="13"/>
  <c r="L2129" i="13" s="1"/>
  <c r="W2128" i="13"/>
  <c r="V2128" i="13"/>
  <c r="U2128" i="13"/>
  <c r="T2128" i="13"/>
  <c r="S2128" i="13"/>
  <c r="Q2128" i="13"/>
  <c r="N2128" i="13"/>
  <c r="O2128" i="13" s="1"/>
  <c r="K2128" i="13"/>
  <c r="L2128" i="13" s="1"/>
  <c r="W2127" i="13"/>
  <c r="V2127" i="13"/>
  <c r="U2127" i="13"/>
  <c r="T2127" i="13"/>
  <c r="S2127" i="13"/>
  <c r="Q2127" i="13"/>
  <c r="N2127" i="13"/>
  <c r="O2127" i="13" s="1"/>
  <c r="K2127" i="13"/>
  <c r="L2127" i="13" s="1"/>
  <c r="W2126" i="13"/>
  <c r="V2126" i="13"/>
  <c r="U2126" i="13"/>
  <c r="T2126" i="13"/>
  <c r="S2126" i="13"/>
  <c r="Q2126" i="13"/>
  <c r="N2126" i="13"/>
  <c r="O2126" i="13" s="1"/>
  <c r="K2126" i="13"/>
  <c r="L2126" i="13" s="1"/>
  <c r="W2125" i="13"/>
  <c r="V2125" i="13"/>
  <c r="U2125" i="13"/>
  <c r="T2125" i="13"/>
  <c r="S2125" i="13"/>
  <c r="Q2125" i="13"/>
  <c r="N2125" i="13"/>
  <c r="O2125" i="13" s="1"/>
  <c r="K2125" i="13"/>
  <c r="L2125" i="13" s="1"/>
  <c r="W2124" i="13"/>
  <c r="V2124" i="13"/>
  <c r="U2124" i="13"/>
  <c r="T2124" i="13"/>
  <c r="S2124" i="13"/>
  <c r="Q2124" i="13"/>
  <c r="N2124" i="13"/>
  <c r="O2124" i="13" s="1"/>
  <c r="K2124" i="13"/>
  <c r="L2124" i="13" s="1"/>
  <c r="W2123" i="13"/>
  <c r="V2123" i="13"/>
  <c r="U2123" i="13"/>
  <c r="T2123" i="13"/>
  <c r="S2123" i="13"/>
  <c r="Q2123" i="13"/>
  <c r="N2123" i="13"/>
  <c r="O2123" i="13" s="1"/>
  <c r="K2123" i="13"/>
  <c r="L2123" i="13" s="1"/>
  <c r="W2122" i="13"/>
  <c r="V2122" i="13"/>
  <c r="U2122" i="13"/>
  <c r="T2122" i="13"/>
  <c r="S2122" i="13"/>
  <c r="Q2122" i="13"/>
  <c r="N2122" i="13"/>
  <c r="O2122" i="13" s="1"/>
  <c r="K2122" i="13"/>
  <c r="L2122" i="13" s="1"/>
  <c r="W2121" i="13"/>
  <c r="V2121" i="13"/>
  <c r="U2121" i="13"/>
  <c r="T2121" i="13"/>
  <c r="S2121" i="13"/>
  <c r="Q2121" i="13"/>
  <c r="N2121" i="13"/>
  <c r="O2121" i="13" s="1"/>
  <c r="K2121" i="13"/>
  <c r="L2121" i="13" s="1"/>
  <c r="W2120" i="13"/>
  <c r="V2120" i="13"/>
  <c r="U2120" i="13"/>
  <c r="T2120" i="13"/>
  <c r="S2120" i="13"/>
  <c r="Q2120" i="13"/>
  <c r="N2120" i="13"/>
  <c r="O2120" i="13" s="1"/>
  <c r="K2120" i="13"/>
  <c r="L2120" i="13" s="1"/>
  <c r="W2119" i="13"/>
  <c r="V2119" i="13"/>
  <c r="U2119" i="13"/>
  <c r="T2119" i="13"/>
  <c r="S2119" i="13"/>
  <c r="Q2119" i="13"/>
  <c r="N2119" i="13"/>
  <c r="O2119" i="13" s="1"/>
  <c r="K2119" i="13"/>
  <c r="L2119" i="13" s="1"/>
  <c r="W2118" i="13"/>
  <c r="V2118" i="13"/>
  <c r="U2118" i="13"/>
  <c r="T2118" i="13"/>
  <c r="S2118" i="13"/>
  <c r="Q2118" i="13"/>
  <c r="O2118" i="13"/>
  <c r="N2118" i="13"/>
  <c r="K2118" i="13"/>
  <c r="L2118" i="13" s="1"/>
  <c r="W2117" i="13"/>
  <c r="V2117" i="13"/>
  <c r="U2117" i="13"/>
  <c r="T2117" i="13"/>
  <c r="S2117" i="13"/>
  <c r="Q2117" i="13"/>
  <c r="N2117" i="13"/>
  <c r="O2117" i="13" s="1"/>
  <c r="K2117" i="13"/>
  <c r="L2117" i="13" s="1"/>
  <c r="W2116" i="13"/>
  <c r="V2116" i="13"/>
  <c r="U2116" i="13"/>
  <c r="T2116" i="13"/>
  <c r="S2116" i="13"/>
  <c r="Q2116" i="13"/>
  <c r="N2116" i="13"/>
  <c r="O2116" i="13" s="1"/>
  <c r="K2116" i="13"/>
  <c r="L2116" i="13" s="1"/>
  <c r="W2115" i="13"/>
  <c r="V2115" i="13"/>
  <c r="U2115" i="13"/>
  <c r="T2115" i="13"/>
  <c r="S2115" i="13"/>
  <c r="Q2115" i="13"/>
  <c r="N2115" i="13"/>
  <c r="O2115" i="13" s="1"/>
  <c r="K2115" i="13"/>
  <c r="L2115" i="13" s="1"/>
  <c r="W2114" i="13"/>
  <c r="V2114" i="13"/>
  <c r="U2114" i="13"/>
  <c r="T2114" i="13"/>
  <c r="S2114" i="13"/>
  <c r="Q2114" i="13"/>
  <c r="N2114" i="13"/>
  <c r="O2114" i="13" s="1"/>
  <c r="K2114" i="13"/>
  <c r="L2114" i="13" s="1"/>
  <c r="W2113" i="13"/>
  <c r="V2113" i="13"/>
  <c r="U2113" i="13"/>
  <c r="T2113" i="13"/>
  <c r="S2113" i="13"/>
  <c r="Q2113" i="13"/>
  <c r="N2113" i="13"/>
  <c r="O2113" i="13" s="1"/>
  <c r="K2113" i="13"/>
  <c r="L2113" i="13" s="1"/>
  <c r="W2112" i="13"/>
  <c r="V2112" i="13"/>
  <c r="U2112" i="13"/>
  <c r="T2112" i="13"/>
  <c r="S2112" i="13"/>
  <c r="Q2112" i="13"/>
  <c r="N2112" i="13"/>
  <c r="O2112" i="13" s="1"/>
  <c r="K2112" i="13"/>
  <c r="L2112" i="13" s="1"/>
  <c r="W2111" i="13"/>
  <c r="V2111" i="13"/>
  <c r="U2111" i="13"/>
  <c r="T2111" i="13"/>
  <c r="S2111" i="13"/>
  <c r="Q2111" i="13"/>
  <c r="N2111" i="13"/>
  <c r="O2111" i="13" s="1"/>
  <c r="L2111" i="13"/>
  <c r="K2111" i="13"/>
  <c r="W2110" i="13"/>
  <c r="V2110" i="13"/>
  <c r="U2110" i="13"/>
  <c r="T2110" i="13"/>
  <c r="S2110" i="13"/>
  <c r="Q2110" i="13"/>
  <c r="N2110" i="13"/>
  <c r="O2110" i="13" s="1"/>
  <c r="K2110" i="13"/>
  <c r="L2110" i="13" s="1"/>
  <c r="W2109" i="13"/>
  <c r="V2109" i="13"/>
  <c r="U2109" i="13"/>
  <c r="T2109" i="13"/>
  <c r="S2109" i="13"/>
  <c r="Q2109" i="13"/>
  <c r="N2109" i="13"/>
  <c r="O2109" i="13" s="1"/>
  <c r="K2109" i="13"/>
  <c r="L2109" i="13" s="1"/>
  <c r="W2108" i="13"/>
  <c r="V2108" i="13"/>
  <c r="U2108" i="13"/>
  <c r="T2108" i="13"/>
  <c r="S2108" i="13"/>
  <c r="Q2108" i="13"/>
  <c r="N2108" i="13"/>
  <c r="O2108" i="13" s="1"/>
  <c r="K2108" i="13"/>
  <c r="L2108" i="13" s="1"/>
  <c r="W2107" i="13"/>
  <c r="V2107" i="13"/>
  <c r="U2107" i="13"/>
  <c r="T2107" i="13"/>
  <c r="S2107" i="13"/>
  <c r="Q2107" i="13"/>
  <c r="N2107" i="13"/>
  <c r="O2107" i="13" s="1"/>
  <c r="K2107" i="13"/>
  <c r="L2107" i="13" s="1"/>
  <c r="W2106" i="13"/>
  <c r="V2106" i="13"/>
  <c r="U2106" i="13"/>
  <c r="T2106" i="13"/>
  <c r="S2106" i="13"/>
  <c r="Q2106" i="13"/>
  <c r="N2106" i="13"/>
  <c r="O2106" i="13" s="1"/>
  <c r="K2106" i="13"/>
  <c r="L2106" i="13" s="1"/>
  <c r="W2105" i="13"/>
  <c r="V2105" i="13"/>
  <c r="U2105" i="13"/>
  <c r="T2105" i="13"/>
  <c r="S2105" i="13"/>
  <c r="Q2105" i="13"/>
  <c r="N2105" i="13"/>
  <c r="O2105" i="13" s="1"/>
  <c r="K2105" i="13"/>
  <c r="L2105" i="13" s="1"/>
  <c r="W2104" i="13"/>
  <c r="V2104" i="13"/>
  <c r="U2104" i="13"/>
  <c r="T2104" i="13"/>
  <c r="S2104" i="13"/>
  <c r="Q2104" i="13"/>
  <c r="N2104" i="13"/>
  <c r="O2104" i="13" s="1"/>
  <c r="K2104" i="13"/>
  <c r="L2104" i="13" s="1"/>
  <c r="W2103" i="13"/>
  <c r="V2103" i="13"/>
  <c r="U2103" i="13"/>
  <c r="T2103" i="13"/>
  <c r="S2103" i="13"/>
  <c r="Q2103" i="13"/>
  <c r="N2103" i="13"/>
  <c r="O2103" i="13" s="1"/>
  <c r="K2103" i="13"/>
  <c r="L2103" i="13" s="1"/>
  <c r="W2102" i="13"/>
  <c r="V2102" i="13"/>
  <c r="U2102" i="13"/>
  <c r="T2102" i="13"/>
  <c r="S2102" i="13"/>
  <c r="Q2102" i="13"/>
  <c r="N2102" i="13"/>
  <c r="O2102" i="13" s="1"/>
  <c r="K2102" i="13"/>
  <c r="L2102" i="13" s="1"/>
  <c r="W2101" i="13"/>
  <c r="V2101" i="13"/>
  <c r="U2101" i="13"/>
  <c r="T2101" i="13"/>
  <c r="S2101" i="13"/>
  <c r="Q2101" i="13"/>
  <c r="N2101" i="13"/>
  <c r="O2101" i="13" s="1"/>
  <c r="K2101" i="13"/>
  <c r="L2101" i="13" s="1"/>
  <c r="W2100" i="13"/>
  <c r="V2100" i="13"/>
  <c r="U2100" i="13"/>
  <c r="T2100" i="13"/>
  <c r="S2100" i="13"/>
  <c r="Q2100" i="13"/>
  <c r="N2100" i="13"/>
  <c r="O2100" i="13" s="1"/>
  <c r="K2100" i="13"/>
  <c r="L2100" i="13" s="1"/>
  <c r="W2099" i="13"/>
  <c r="V2099" i="13"/>
  <c r="U2099" i="13"/>
  <c r="T2099" i="13"/>
  <c r="S2099" i="13"/>
  <c r="Q2099" i="13"/>
  <c r="N2099" i="13"/>
  <c r="O2099" i="13" s="1"/>
  <c r="K2099" i="13"/>
  <c r="L2099" i="13" s="1"/>
  <c r="W2098" i="13"/>
  <c r="V2098" i="13"/>
  <c r="U2098" i="13"/>
  <c r="T2098" i="13"/>
  <c r="S2098" i="13"/>
  <c r="Q2098" i="13"/>
  <c r="N2098" i="13"/>
  <c r="O2098" i="13" s="1"/>
  <c r="K2098" i="13"/>
  <c r="L2098" i="13" s="1"/>
  <c r="W2097" i="13"/>
  <c r="V2097" i="13"/>
  <c r="U2097" i="13"/>
  <c r="T2097" i="13"/>
  <c r="S2097" i="13"/>
  <c r="Q2097" i="13"/>
  <c r="N2097" i="13"/>
  <c r="O2097" i="13" s="1"/>
  <c r="K2097" i="13"/>
  <c r="L2097" i="13" s="1"/>
  <c r="W2096" i="13"/>
  <c r="V2096" i="13"/>
  <c r="U2096" i="13"/>
  <c r="T2096" i="13"/>
  <c r="S2096" i="13"/>
  <c r="Q2096" i="13"/>
  <c r="N2096" i="13"/>
  <c r="O2096" i="13" s="1"/>
  <c r="K2096" i="13"/>
  <c r="L2096" i="13" s="1"/>
  <c r="W2095" i="13"/>
  <c r="V2095" i="13"/>
  <c r="U2095" i="13"/>
  <c r="T2095" i="13"/>
  <c r="S2095" i="13"/>
  <c r="Q2095" i="13"/>
  <c r="N2095" i="13"/>
  <c r="O2095" i="13" s="1"/>
  <c r="K2095" i="13"/>
  <c r="L2095" i="13" s="1"/>
  <c r="W2094" i="13"/>
  <c r="V2094" i="13"/>
  <c r="U2094" i="13"/>
  <c r="T2094" i="13"/>
  <c r="S2094" i="13"/>
  <c r="Q2094" i="13"/>
  <c r="N2094" i="13"/>
  <c r="O2094" i="13" s="1"/>
  <c r="K2094" i="13"/>
  <c r="L2094" i="13" s="1"/>
  <c r="W2093" i="13"/>
  <c r="V2093" i="13"/>
  <c r="U2093" i="13"/>
  <c r="T2093" i="13"/>
  <c r="S2093" i="13"/>
  <c r="Q2093" i="13"/>
  <c r="N2093" i="13"/>
  <c r="O2093" i="13" s="1"/>
  <c r="K2093" i="13"/>
  <c r="L2093" i="13" s="1"/>
  <c r="W2092" i="13"/>
  <c r="V2092" i="13"/>
  <c r="U2092" i="13"/>
  <c r="T2092" i="13"/>
  <c r="S2092" i="13"/>
  <c r="Q2092" i="13"/>
  <c r="N2092" i="13"/>
  <c r="O2092" i="13" s="1"/>
  <c r="K2092" i="13"/>
  <c r="L2092" i="13" s="1"/>
  <c r="W2091" i="13"/>
  <c r="V2091" i="13"/>
  <c r="U2091" i="13"/>
  <c r="T2091" i="13"/>
  <c r="S2091" i="13"/>
  <c r="Q2091" i="13"/>
  <c r="N2091" i="13"/>
  <c r="O2091" i="13" s="1"/>
  <c r="K2091" i="13"/>
  <c r="L2091" i="13" s="1"/>
  <c r="W2090" i="13"/>
  <c r="V2090" i="13"/>
  <c r="U2090" i="13"/>
  <c r="T2090" i="13"/>
  <c r="S2090" i="13"/>
  <c r="Q2090" i="13"/>
  <c r="N2090" i="13"/>
  <c r="O2090" i="13" s="1"/>
  <c r="K2090" i="13"/>
  <c r="L2090" i="13" s="1"/>
  <c r="W2089" i="13"/>
  <c r="V2089" i="13"/>
  <c r="U2089" i="13"/>
  <c r="T2089" i="13"/>
  <c r="S2089" i="13"/>
  <c r="Q2089" i="13"/>
  <c r="N2089" i="13"/>
  <c r="O2089" i="13" s="1"/>
  <c r="K2089" i="13"/>
  <c r="L2089" i="13" s="1"/>
  <c r="W2088" i="13"/>
  <c r="V2088" i="13"/>
  <c r="U2088" i="13"/>
  <c r="T2088" i="13"/>
  <c r="S2088" i="13"/>
  <c r="Q2088" i="13"/>
  <c r="N2088" i="13"/>
  <c r="O2088" i="13" s="1"/>
  <c r="K2088" i="13"/>
  <c r="L2088" i="13" s="1"/>
  <c r="W2087" i="13"/>
  <c r="V2087" i="13"/>
  <c r="U2087" i="13"/>
  <c r="T2087" i="13"/>
  <c r="S2087" i="13"/>
  <c r="Q2087" i="13"/>
  <c r="N2087" i="13"/>
  <c r="O2087" i="13" s="1"/>
  <c r="K2087" i="13"/>
  <c r="L2087" i="13" s="1"/>
  <c r="W2086" i="13"/>
  <c r="V2086" i="13"/>
  <c r="U2086" i="13"/>
  <c r="T2086" i="13"/>
  <c r="S2086" i="13"/>
  <c r="Q2086" i="13"/>
  <c r="N2086" i="13"/>
  <c r="O2086" i="13" s="1"/>
  <c r="K2086" i="13"/>
  <c r="L2086" i="13" s="1"/>
  <c r="W2085" i="13"/>
  <c r="V2085" i="13"/>
  <c r="U2085" i="13"/>
  <c r="T2085" i="13"/>
  <c r="S2085" i="13"/>
  <c r="Q2085" i="13"/>
  <c r="N2085" i="13"/>
  <c r="O2085" i="13" s="1"/>
  <c r="K2085" i="13"/>
  <c r="L2085" i="13" s="1"/>
  <c r="W2084" i="13"/>
  <c r="V2084" i="13"/>
  <c r="U2084" i="13"/>
  <c r="T2084" i="13"/>
  <c r="S2084" i="13"/>
  <c r="Q2084" i="13"/>
  <c r="N2084" i="13"/>
  <c r="O2084" i="13" s="1"/>
  <c r="K2084" i="13"/>
  <c r="L2084" i="13" s="1"/>
  <c r="W2083" i="13"/>
  <c r="V2083" i="13"/>
  <c r="U2083" i="13"/>
  <c r="T2083" i="13"/>
  <c r="S2083" i="13"/>
  <c r="Q2083" i="13"/>
  <c r="N2083" i="13"/>
  <c r="O2083" i="13" s="1"/>
  <c r="K2083" i="13"/>
  <c r="L2083" i="13" s="1"/>
  <c r="W2082" i="13"/>
  <c r="V2082" i="13"/>
  <c r="U2082" i="13"/>
  <c r="T2082" i="13"/>
  <c r="S2082" i="13"/>
  <c r="Q2082" i="13"/>
  <c r="O2082" i="13"/>
  <c r="N2082" i="13"/>
  <c r="K2082" i="13"/>
  <c r="L2082" i="13" s="1"/>
  <c r="W2081" i="13"/>
  <c r="V2081" i="13"/>
  <c r="U2081" i="13"/>
  <c r="T2081" i="13"/>
  <c r="S2081" i="13"/>
  <c r="Q2081" i="13"/>
  <c r="N2081" i="13"/>
  <c r="O2081" i="13" s="1"/>
  <c r="K2081" i="13"/>
  <c r="L2081" i="13" s="1"/>
  <c r="W2080" i="13"/>
  <c r="V2080" i="13"/>
  <c r="U2080" i="13"/>
  <c r="T2080" i="13"/>
  <c r="S2080" i="13"/>
  <c r="Q2080" i="13"/>
  <c r="N2080" i="13"/>
  <c r="O2080" i="13" s="1"/>
  <c r="K2080" i="13"/>
  <c r="L2080" i="13" s="1"/>
  <c r="W2079" i="13"/>
  <c r="V2079" i="13"/>
  <c r="U2079" i="13"/>
  <c r="T2079" i="13"/>
  <c r="S2079" i="13"/>
  <c r="Q2079" i="13"/>
  <c r="N2079" i="13"/>
  <c r="O2079" i="13" s="1"/>
  <c r="K2079" i="13"/>
  <c r="L2079" i="13" s="1"/>
  <c r="W2078" i="13"/>
  <c r="V2078" i="13"/>
  <c r="U2078" i="13"/>
  <c r="T2078" i="13"/>
  <c r="S2078" i="13"/>
  <c r="Q2078" i="13"/>
  <c r="N2078" i="13"/>
  <c r="O2078" i="13" s="1"/>
  <c r="K2078" i="13"/>
  <c r="L2078" i="13" s="1"/>
  <c r="W2077" i="13"/>
  <c r="V2077" i="13"/>
  <c r="U2077" i="13"/>
  <c r="T2077" i="13"/>
  <c r="S2077" i="13"/>
  <c r="Q2077" i="13"/>
  <c r="N2077" i="13"/>
  <c r="O2077" i="13" s="1"/>
  <c r="K2077" i="13"/>
  <c r="L2077" i="13" s="1"/>
  <c r="W2076" i="13"/>
  <c r="V2076" i="13"/>
  <c r="U2076" i="13"/>
  <c r="T2076" i="13"/>
  <c r="S2076" i="13"/>
  <c r="Q2076" i="13"/>
  <c r="N2076" i="13"/>
  <c r="O2076" i="13" s="1"/>
  <c r="K2076" i="13"/>
  <c r="L2076" i="13" s="1"/>
  <c r="W2075" i="13"/>
  <c r="V2075" i="13"/>
  <c r="U2075" i="13"/>
  <c r="T2075" i="13"/>
  <c r="S2075" i="13"/>
  <c r="Q2075" i="13"/>
  <c r="N2075" i="13"/>
  <c r="O2075" i="13" s="1"/>
  <c r="K2075" i="13"/>
  <c r="L2075" i="13" s="1"/>
  <c r="W2074" i="13"/>
  <c r="V2074" i="13"/>
  <c r="U2074" i="13"/>
  <c r="T2074" i="13"/>
  <c r="S2074" i="13"/>
  <c r="Q2074" i="13"/>
  <c r="N2074" i="13"/>
  <c r="O2074" i="13" s="1"/>
  <c r="K2074" i="13"/>
  <c r="L2074" i="13" s="1"/>
  <c r="W2073" i="13"/>
  <c r="V2073" i="13"/>
  <c r="U2073" i="13"/>
  <c r="T2073" i="13"/>
  <c r="S2073" i="13"/>
  <c r="Q2073" i="13"/>
  <c r="N2073" i="13"/>
  <c r="O2073" i="13" s="1"/>
  <c r="K2073" i="13"/>
  <c r="L2073" i="13" s="1"/>
  <c r="W2072" i="13"/>
  <c r="V2072" i="13"/>
  <c r="U2072" i="13"/>
  <c r="T2072" i="13"/>
  <c r="S2072" i="13"/>
  <c r="Q2072" i="13"/>
  <c r="N2072" i="13"/>
  <c r="O2072" i="13" s="1"/>
  <c r="K2072" i="13"/>
  <c r="L2072" i="13" s="1"/>
  <c r="W2071" i="13"/>
  <c r="V2071" i="13"/>
  <c r="U2071" i="13"/>
  <c r="T2071" i="13"/>
  <c r="S2071" i="13"/>
  <c r="Q2071" i="13"/>
  <c r="N2071" i="13"/>
  <c r="O2071" i="13" s="1"/>
  <c r="K2071" i="13"/>
  <c r="L2071" i="13" s="1"/>
  <c r="W2070" i="13"/>
  <c r="V2070" i="13"/>
  <c r="U2070" i="13"/>
  <c r="T2070" i="13"/>
  <c r="S2070" i="13"/>
  <c r="Q2070" i="13"/>
  <c r="N2070" i="13"/>
  <c r="O2070" i="13" s="1"/>
  <c r="K2070" i="13"/>
  <c r="L2070" i="13" s="1"/>
  <c r="W2069" i="13"/>
  <c r="V2069" i="13"/>
  <c r="U2069" i="13"/>
  <c r="T2069" i="13"/>
  <c r="S2069" i="13"/>
  <c r="Q2069" i="13"/>
  <c r="N2069" i="13"/>
  <c r="O2069" i="13" s="1"/>
  <c r="K2069" i="13"/>
  <c r="L2069" i="13" s="1"/>
  <c r="W2068" i="13"/>
  <c r="V2068" i="13"/>
  <c r="U2068" i="13"/>
  <c r="T2068" i="13"/>
  <c r="S2068" i="13"/>
  <c r="Q2068" i="13"/>
  <c r="N2068" i="13"/>
  <c r="O2068" i="13" s="1"/>
  <c r="K2068" i="13"/>
  <c r="L2068" i="13" s="1"/>
  <c r="W2067" i="13"/>
  <c r="V2067" i="13"/>
  <c r="U2067" i="13"/>
  <c r="T2067" i="13"/>
  <c r="S2067" i="13"/>
  <c r="Q2067" i="13"/>
  <c r="N2067" i="13"/>
  <c r="O2067" i="13" s="1"/>
  <c r="K2067" i="13"/>
  <c r="L2067" i="13" s="1"/>
  <c r="W2066" i="13"/>
  <c r="V2066" i="13"/>
  <c r="U2066" i="13"/>
  <c r="T2066" i="13"/>
  <c r="S2066" i="13"/>
  <c r="Q2066" i="13"/>
  <c r="N2066" i="13"/>
  <c r="O2066" i="13" s="1"/>
  <c r="K2066" i="13"/>
  <c r="L2066" i="13" s="1"/>
  <c r="W2065" i="13"/>
  <c r="V2065" i="13"/>
  <c r="U2065" i="13"/>
  <c r="T2065" i="13"/>
  <c r="S2065" i="13"/>
  <c r="Q2065" i="13"/>
  <c r="N2065" i="13"/>
  <c r="O2065" i="13" s="1"/>
  <c r="K2065" i="13"/>
  <c r="L2065" i="13" s="1"/>
  <c r="W2064" i="13"/>
  <c r="V2064" i="13"/>
  <c r="U2064" i="13"/>
  <c r="T2064" i="13"/>
  <c r="S2064" i="13"/>
  <c r="Q2064" i="13"/>
  <c r="N2064" i="13"/>
  <c r="O2064" i="13" s="1"/>
  <c r="K2064" i="13"/>
  <c r="L2064" i="13" s="1"/>
  <c r="W2063" i="13"/>
  <c r="V2063" i="13"/>
  <c r="U2063" i="13"/>
  <c r="T2063" i="13"/>
  <c r="S2063" i="13"/>
  <c r="Q2063" i="13"/>
  <c r="N2063" i="13"/>
  <c r="O2063" i="13" s="1"/>
  <c r="K2063" i="13"/>
  <c r="L2063" i="13" s="1"/>
  <c r="W2062" i="13"/>
  <c r="V2062" i="13"/>
  <c r="U2062" i="13"/>
  <c r="T2062" i="13"/>
  <c r="S2062" i="13"/>
  <c r="Q2062" i="13"/>
  <c r="N2062" i="13"/>
  <c r="O2062" i="13" s="1"/>
  <c r="K2062" i="13"/>
  <c r="L2062" i="13" s="1"/>
  <c r="W2061" i="13"/>
  <c r="V2061" i="13"/>
  <c r="U2061" i="13"/>
  <c r="T2061" i="13"/>
  <c r="S2061" i="13"/>
  <c r="Q2061" i="13"/>
  <c r="N2061" i="13"/>
  <c r="O2061" i="13" s="1"/>
  <c r="K2061" i="13"/>
  <c r="L2061" i="13" s="1"/>
  <c r="W2060" i="13"/>
  <c r="V2060" i="13"/>
  <c r="U2060" i="13"/>
  <c r="T2060" i="13"/>
  <c r="S2060" i="13"/>
  <c r="Q2060" i="13"/>
  <c r="N2060" i="13"/>
  <c r="O2060" i="13" s="1"/>
  <c r="K2060" i="13"/>
  <c r="L2060" i="13" s="1"/>
  <c r="W2059" i="13"/>
  <c r="V2059" i="13"/>
  <c r="U2059" i="13"/>
  <c r="T2059" i="13"/>
  <c r="S2059" i="13"/>
  <c r="Q2059" i="13"/>
  <c r="N2059" i="13"/>
  <c r="O2059" i="13" s="1"/>
  <c r="K2059" i="13"/>
  <c r="L2059" i="13" s="1"/>
  <c r="W2058" i="13"/>
  <c r="V2058" i="13"/>
  <c r="U2058" i="13"/>
  <c r="T2058" i="13"/>
  <c r="S2058" i="13"/>
  <c r="Q2058" i="13"/>
  <c r="N2058" i="13"/>
  <c r="O2058" i="13" s="1"/>
  <c r="K2058" i="13"/>
  <c r="L2058" i="13" s="1"/>
  <c r="W2057" i="13"/>
  <c r="V2057" i="13"/>
  <c r="U2057" i="13"/>
  <c r="T2057" i="13"/>
  <c r="S2057" i="13"/>
  <c r="Q2057" i="13"/>
  <c r="N2057" i="13"/>
  <c r="O2057" i="13" s="1"/>
  <c r="K2057" i="13"/>
  <c r="L2057" i="13" s="1"/>
  <c r="W2056" i="13"/>
  <c r="V2056" i="13"/>
  <c r="U2056" i="13"/>
  <c r="T2056" i="13"/>
  <c r="S2056" i="13"/>
  <c r="Q2056" i="13"/>
  <c r="N2056" i="13"/>
  <c r="O2056" i="13" s="1"/>
  <c r="K2056" i="13"/>
  <c r="L2056" i="13" s="1"/>
  <c r="W2055" i="13"/>
  <c r="V2055" i="13"/>
  <c r="U2055" i="13"/>
  <c r="T2055" i="13"/>
  <c r="S2055" i="13"/>
  <c r="Q2055" i="13"/>
  <c r="N2055" i="13"/>
  <c r="O2055" i="13" s="1"/>
  <c r="K2055" i="13"/>
  <c r="L2055" i="13" s="1"/>
  <c r="W2054" i="13"/>
  <c r="V2054" i="13"/>
  <c r="U2054" i="13"/>
  <c r="T2054" i="13"/>
  <c r="S2054" i="13"/>
  <c r="Q2054" i="13"/>
  <c r="N2054" i="13"/>
  <c r="O2054" i="13" s="1"/>
  <c r="K2054" i="13"/>
  <c r="L2054" i="13" s="1"/>
  <c r="W2053" i="13"/>
  <c r="V2053" i="13"/>
  <c r="U2053" i="13"/>
  <c r="T2053" i="13"/>
  <c r="S2053" i="13"/>
  <c r="Q2053" i="13"/>
  <c r="N2053" i="13"/>
  <c r="O2053" i="13" s="1"/>
  <c r="K2053" i="13"/>
  <c r="L2053" i="13" s="1"/>
  <c r="W2052" i="13"/>
  <c r="V2052" i="13"/>
  <c r="U2052" i="13"/>
  <c r="T2052" i="13"/>
  <c r="S2052" i="13"/>
  <c r="Q2052" i="13"/>
  <c r="O2052" i="13"/>
  <c r="N2052" i="13"/>
  <c r="K2052" i="13"/>
  <c r="L2052" i="13" s="1"/>
  <c r="W2051" i="13"/>
  <c r="V2051" i="13"/>
  <c r="U2051" i="13"/>
  <c r="T2051" i="13"/>
  <c r="S2051" i="13"/>
  <c r="Q2051" i="13"/>
  <c r="N2051" i="13"/>
  <c r="O2051" i="13" s="1"/>
  <c r="K2051" i="13"/>
  <c r="L2051" i="13" s="1"/>
  <c r="W2050" i="13"/>
  <c r="V2050" i="13"/>
  <c r="U2050" i="13"/>
  <c r="T2050" i="13"/>
  <c r="S2050" i="13"/>
  <c r="Q2050" i="13"/>
  <c r="N2050" i="13"/>
  <c r="O2050" i="13" s="1"/>
  <c r="K2050" i="13"/>
  <c r="L2050" i="13" s="1"/>
  <c r="W2049" i="13"/>
  <c r="V2049" i="13"/>
  <c r="U2049" i="13"/>
  <c r="T2049" i="13"/>
  <c r="S2049" i="13"/>
  <c r="Q2049" i="13"/>
  <c r="N2049" i="13"/>
  <c r="O2049" i="13" s="1"/>
  <c r="K2049" i="13"/>
  <c r="L2049" i="13" s="1"/>
  <c r="W2048" i="13"/>
  <c r="V2048" i="13"/>
  <c r="U2048" i="13"/>
  <c r="T2048" i="13"/>
  <c r="S2048" i="13"/>
  <c r="Q2048" i="13"/>
  <c r="N2048" i="13"/>
  <c r="O2048" i="13" s="1"/>
  <c r="K2048" i="13"/>
  <c r="L2048" i="13" s="1"/>
  <c r="W2047" i="13"/>
  <c r="V2047" i="13"/>
  <c r="U2047" i="13"/>
  <c r="T2047" i="13"/>
  <c r="S2047" i="13"/>
  <c r="Q2047" i="13"/>
  <c r="N2047" i="13"/>
  <c r="O2047" i="13" s="1"/>
  <c r="K2047" i="13"/>
  <c r="L2047" i="13" s="1"/>
  <c r="W2046" i="13"/>
  <c r="V2046" i="13"/>
  <c r="U2046" i="13"/>
  <c r="T2046" i="13"/>
  <c r="S2046" i="13"/>
  <c r="Q2046" i="13"/>
  <c r="N2046" i="13"/>
  <c r="O2046" i="13" s="1"/>
  <c r="K2046" i="13"/>
  <c r="L2046" i="13" s="1"/>
  <c r="W2045" i="13"/>
  <c r="V2045" i="13"/>
  <c r="U2045" i="13"/>
  <c r="T2045" i="13"/>
  <c r="S2045" i="13"/>
  <c r="Q2045" i="13"/>
  <c r="N2045" i="13"/>
  <c r="O2045" i="13" s="1"/>
  <c r="K2045" i="13"/>
  <c r="L2045" i="13" s="1"/>
  <c r="W2044" i="13"/>
  <c r="V2044" i="13"/>
  <c r="U2044" i="13"/>
  <c r="T2044" i="13"/>
  <c r="S2044" i="13"/>
  <c r="Q2044" i="13"/>
  <c r="N2044" i="13"/>
  <c r="O2044" i="13" s="1"/>
  <c r="K2044" i="13"/>
  <c r="L2044" i="13" s="1"/>
  <c r="W2043" i="13"/>
  <c r="V2043" i="13"/>
  <c r="U2043" i="13"/>
  <c r="T2043" i="13"/>
  <c r="S2043" i="13"/>
  <c r="Q2043" i="13"/>
  <c r="N2043" i="13"/>
  <c r="O2043" i="13" s="1"/>
  <c r="K2043" i="13"/>
  <c r="L2043" i="13" s="1"/>
  <c r="W2042" i="13"/>
  <c r="V2042" i="13"/>
  <c r="U2042" i="13"/>
  <c r="T2042" i="13"/>
  <c r="S2042" i="13"/>
  <c r="Q2042" i="13"/>
  <c r="N2042" i="13"/>
  <c r="O2042" i="13" s="1"/>
  <c r="K2042" i="13"/>
  <c r="L2042" i="13" s="1"/>
  <c r="W2041" i="13"/>
  <c r="V2041" i="13"/>
  <c r="U2041" i="13"/>
  <c r="T2041" i="13"/>
  <c r="S2041" i="13"/>
  <c r="Q2041" i="13"/>
  <c r="N2041" i="13"/>
  <c r="O2041" i="13" s="1"/>
  <c r="K2041" i="13"/>
  <c r="L2041" i="13" s="1"/>
  <c r="W2040" i="13"/>
  <c r="V2040" i="13"/>
  <c r="U2040" i="13"/>
  <c r="T2040" i="13"/>
  <c r="S2040" i="13"/>
  <c r="Q2040" i="13"/>
  <c r="O2040" i="13"/>
  <c r="N2040" i="13"/>
  <c r="K2040" i="13"/>
  <c r="L2040" i="13" s="1"/>
  <c r="W2039" i="13"/>
  <c r="V2039" i="13"/>
  <c r="U2039" i="13"/>
  <c r="T2039" i="13"/>
  <c r="S2039" i="13"/>
  <c r="Q2039" i="13"/>
  <c r="N2039" i="13"/>
  <c r="O2039" i="13" s="1"/>
  <c r="K2039" i="13"/>
  <c r="L2039" i="13" s="1"/>
  <c r="W2038" i="13"/>
  <c r="V2038" i="13"/>
  <c r="U2038" i="13"/>
  <c r="T2038" i="13"/>
  <c r="S2038" i="13"/>
  <c r="Q2038" i="13"/>
  <c r="N2038" i="13"/>
  <c r="O2038" i="13" s="1"/>
  <c r="K2038" i="13"/>
  <c r="L2038" i="13" s="1"/>
  <c r="W2037" i="13"/>
  <c r="V2037" i="13"/>
  <c r="U2037" i="13"/>
  <c r="T2037" i="13"/>
  <c r="S2037" i="13"/>
  <c r="Q2037" i="13"/>
  <c r="O2037" i="13"/>
  <c r="N2037" i="13"/>
  <c r="K2037" i="13"/>
  <c r="L2037" i="13" s="1"/>
  <c r="W2036" i="13"/>
  <c r="V2036" i="13"/>
  <c r="U2036" i="13"/>
  <c r="T2036" i="13"/>
  <c r="S2036" i="13"/>
  <c r="Q2036" i="13"/>
  <c r="N2036" i="13"/>
  <c r="O2036" i="13" s="1"/>
  <c r="K2036" i="13"/>
  <c r="L2036" i="13" s="1"/>
  <c r="W2035" i="13"/>
  <c r="V2035" i="13"/>
  <c r="U2035" i="13"/>
  <c r="T2035" i="13"/>
  <c r="S2035" i="13"/>
  <c r="Q2035" i="13"/>
  <c r="N2035" i="13"/>
  <c r="O2035" i="13" s="1"/>
  <c r="K2035" i="13"/>
  <c r="L2035" i="13" s="1"/>
  <c r="W2034" i="13"/>
  <c r="V2034" i="13"/>
  <c r="U2034" i="13"/>
  <c r="T2034" i="13"/>
  <c r="S2034" i="13"/>
  <c r="Q2034" i="13"/>
  <c r="N2034" i="13"/>
  <c r="O2034" i="13" s="1"/>
  <c r="K2034" i="13"/>
  <c r="L2034" i="13" s="1"/>
  <c r="W2033" i="13"/>
  <c r="V2033" i="13"/>
  <c r="U2033" i="13"/>
  <c r="T2033" i="13"/>
  <c r="S2033" i="13"/>
  <c r="Q2033" i="13"/>
  <c r="N2033" i="13"/>
  <c r="O2033" i="13" s="1"/>
  <c r="L2033" i="13"/>
  <c r="K2033" i="13"/>
  <c r="W2032" i="13"/>
  <c r="V2032" i="13"/>
  <c r="U2032" i="13"/>
  <c r="T2032" i="13"/>
  <c r="S2032" i="13"/>
  <c r="Q2032" i="13"/>
  <c r="N2032" i="13"/>
  <c r="O2032" i="13" s="1"/>
  <c r="K2032" i="13"/>
  <c r="L2032" i="13" s="1"/>
  <c r="W2031" i="13"/>
  <c r="V2031" i="13"/>
  <c r="U2031" i="13"/>
  <c r="T2031" i="13"/>
  <c r="S2031" i="13"/>
  <c r="Q2031" i="13"/>
  <c r="N2031" i="13"/>
  <c r="O2031" i="13" s="1"/>
  <c r="K2031" i="13"/>
  <c r="L2031" i="13" s="1"/>
  <c r="W2030" i="13"/>
  <c r="V2030" i="13"/>
  <c r="U2030" i="13"/>
  <c r="T2030" i="13"/>
  <c r="S2030" i="13"/>
  <c r="Q2030" i="13"/>
  <c r="N2030" i="13"/>
  <c r="O2030" i="13" s="1"/>
  <c r="K2030" i="13"/>
  <c r="L2030" i="13" s="1"/>
  <c r="W2029" i="13"/>
  <c r="V2029" i="13"/>
  <c r="U2029" i="13"/>
  <c r="T2029" i="13"/>
  <c r="S2029" i="13"/>
  <c r="Q2029" i="13"/>
  <c r="N2029" i="13"/>
  <c r="O2029" i="13" s="1"/>
  <c r="K2029" i="13"/>
  <c r="L2029" i="13" s="1"/>
  <c r="W2028" i="13"/>
  <c r="V2028" i="13"/>
  <c r="U2028" i="13"/>
  <c r="T2028" i="13"/>
  <c r="S2028" i="13"/>
  <c r="Q2028" i="13"/>
  <c r="O2028" i="13"/>
  <c r="N2028" i="13"/>
  <c r="K2028" i="13"/>
  <c r="L2028" i="13" s="1"/>
  <c r="W2027" i="13"/>
  <c r="V2027" i="13"/>
  <c r="U2027" i="13"/>
  <c r="T2027" i="13"/>
  <c r="S2027" i="13"/>
  <c r="Q2027" i="13"/>
  <c r="N2027" i="13"/>
  <c r="O2027" i="13" s="1"/>
  <c r="K2027" i="13"/>
  <c r="L2027" i="13" s="1"/>
  <c r="W2026" i="13"/>
  <c r="V2026" i="13"/>
  <c r="U2026" i="13"/>
  <c r="T2026" i="13"/>
  <c r="S2026" i="13"/>
  <c r="Q2026" i="13"/>
  <c r="N2026" i="13"/>
  <c r="O2026" i="13" s="1"/>
  <c r="K2026" i="13"/>
  <c r="L2026" i="13" s="1"/>
  <c r="W2025" i="13"/>
  <c r="V2025" i="13"/>
  <c r="U2025" i="13"/>
  <c r="T2025" i="13"/>
  <c r="S2025" i="13"/>
  <c r="Q2025" i="13"/>
  <c r="N2025" i="13"/>
  <c r="O2025" i="13" s="1"/>
  <c r="K2025" i="13"/>
  <c r="L2025" i="13" s="1"/>
  <c r="W2024" i="13"/>
  <c r="V2024" i="13"/>
  <c r="U2024" i="13"/>
  <c r="T2024" i="13"/>
  <c r="S2024" i="13"/>
  <c r="Q2024" i="13"/>
  <c r="N2024" i="13"/>
  <c r="O2024" i="13" s="1"/>
  <c r="K2024" i="13"/>
  <c r="L2024" i="13" s="1"/>
  <c r="W2023" i="13"/>
  <c r="V2023" i="13"/>
  <c r="U2023" i="13"/>
  <c r="T2023" i="13"/>
  <c r="S2023" i="13"/>
  <c r="Q2023" i="13"/>
  <c r="N2023" i="13"/>
  <c r="O2023" i="13" s="1"/>
  <c r="K2023" i="13"/>
  <c r="L2023" i="13" s="1"/>
  <c r="W2022" i="13"/>
  <c r="V2022" i="13"/>
  <c r="U2022" i="13"/>
  <c r="T2022" i="13"/>
  <c r="S2022" i="13"/>
  <c r="Q2022" i="13"/>
  <c r="N2022" i="13"/>
  <c r="O2022" i="13" s="1"/>
  <c r="K2022" i="13"/>
  <c r="L2022" i="13" s="1"/>
  <c r="W2021" i="13"/>
  <c r="V2021" i="13"/>
  <c r="U2021" i="13"/>
  <c r="T2021" i="13"/>
  <c r="S2021" i="13"/>
  <c r="Q2021" i="13"/>
  <c r="N2021" i="13"/>
  <c r="O2021" i="13" s="1"/>
  <c r="K2021" i="13"/>
  <c r="L2021" i="13" s="1"/>
  <c r="W2020" i="13"/>
  <c r="V2020" i="13"/>
  <c r="U2020" i="13"/>
  <c r="T2020" i="13"/>
  <c r="S2020" i="13"/>
  <c r="Q2020" i="13"/>
  <c r="N2020" i="13"/>
  <c r="O2020" i="13" s="1"/>
  <c r="K2020" i="13"/>
  <c r="L2020" i="13" s="1"/>
  <c r="W2019" i="13"/>
  <c r="V2019" i="13"/>
  <c r="U2019" i="13"/>
  <c r="T2019" i="13"/>
  <c r="S2019" i="13"/>
  <c r="Q2019" i="13"/>
  <c r="N2019" i="13"/>
  <c r="O2019" i="13" s="1"/>
  <c r="K2019" i="13"/>
  <c r="L2019" i="13" s="1"/>
  <c r="W2018" i="13"/>
  <c r="V2018" i="13"/>
  <c r="U2018" i="13"/>
  <c r="T2018" i="13"/>
  <c r="S2018" i="13"/>
  <c r="Q2018" i="13"/>
  <c r="N2018" i="13"/>
  <c r="O2018" i="13" s="1"/>
  <c r="K2018" i="13"/>
  <c r="L2018" i="13" s="1"/>
  <c r="W2017" i="13"/>
  <c r="V2017" i="13"/>
  <c r="U2017" i="13"/>
  <c r="T2017" i="13"/>
  <c r="S2017" i="13"/>
  <c r="Q2017" i="13"/>
  <c r="O2017" i="13"/>
  <c r="N2017" i="13"/>
  <c r="K2017" i="13"/>
  <c r="L2017" i="13" s="1"/>
  <c r="W2016" i="13"/>
  <c r="V2016" i="13"/>
  <c r="U2016" i="13"/>
  <c r="T2016" i="13"/>
  <c r="S2016" i="13"/>
  <c r="Q2016" i="13"/>
  <c r="N2016" i="13"/>
  <c r="O2016" i="13" s="1"/>
  <c r="K2016" i="13"/>
  <c r="L2016" i="13" s="1"/>
  <c r="W2015" i="13"/>
  <c r="V2015" i="13"/>
  <c r="U2015" i="13"/>
  <c r="T2015" i="13"/>
  <c r="S2015" i="13"/>
  <c r="Q2015" i="13"/>
  <c r="N2015" i="13"/>
  <c r="O2015" i="13" s="1"/>
  <c r="L2015" i="13"/>
  <c r="K2015" i="13"/>
  <c r="W2014" i="13"/>
  <c r="V2014" i="13"/>
  <c r="U2014" i="13"/>
  <c r="T2014" i="13"/>
  <c r="S2014" i="13"/>
  <c r="Q2014" i="13"/>
  <c r="N2014" i="13"/>
  <c r="O2014" i="13" s="1"/>
  <c r="K2014" i="13"/>
  <c r="L2014" i="13" s="1"/>
  <c r="W2013" i="13"/>
  <c r="V2013" i="13"/>
  <c r="U2013" i="13"/>
  <c r="T2013" i="13"/>
  <c r="S2013" i="13"/>
  <c r="Q2013" i="13"/>
  <c r="O2013" i="13"/>
  <c r="N2013" i="13"/>
  <c r="K2013" i="13"/>
  <c r="L2013" i="13" s="1"/>
  <c r="W2012" i="13"/>
  <c r="V2012" i="13"/>
  <c r="U2012" i="13"/>
  <c r="T2012" i="13"/>
  <c r="S2012" i="13"/>
  <c r="Q2012" i="13"/>
  <c r="N2012" i="13"/>
  <c r="O2012" i="13" s="1"/>
  <c r="K2012" i="13"/>
  <c r="L2012" i="13" s="1"/>
  <c r="W2011" i="13"/>
  <c r="V2011" i="13"/>
  <c r="U2011" i="13"/>
  <c r="T2011" i="13"/>
  <c r="S2011" i="13"/>
  <c r="Q2011" i="13"/>
  <c r="N2011" i="13"/>
  <c r="O2011" i="13" s="1"/>
  <c r="K2011" i="13"/>
  <c r="L2011" i="13" s="1"/>
  <c r="W2010" i="13"/>
  <c r="V2010" i="13"/>
  <c r="U2010" i="13"/>
  <c r="T2010" i="13"/>
  <c r="S2010" i="13"/>
  <c r="Q2010" i="13"/>
  <c r="N2010" i="13"/>
  <c r="O2010" i="13" s="1"/>
  <c r="K2010" i="13"/>
  <c r="L2010" i="13" s="1"/>
  <c r="W2009" i="13"/>
  <c r="V2009" i="13"/>
  <c r="U2009" i="13"/>
  <c r="T2009" i="13"/>
  <c r="S2009" i="13"/>
  <c r="Q2009" i="13"/>
  <c r="N2009" i="13"/>
  <c r="O2009" i="13" s="1"/>
  <c r="K2009" i="13"/>
  <c r="L2009" i="13" s="1"/>
  <c r="W2008" i="13"/>
  <c r="V2008" i="13"/>
  <c r="U2008" i="13"/>
  <c r="T2008" i="13"/>
  <c r="S2008" i="13"/>
  <c r="Q2008" i="13"/>
  <c r="N2008" i="13"/>
  <c r="O2008" i="13" s="1"/>
  <c r="K2008" i="13"/>
  <c r="L2008" i="13" s="1"/>
  <c r="W2007" i="13"/>
  <c r="V2007" i="13"/>
  <c r="U2007" i="13"/>
  <c r="T2007" i="13"/>
  <c r="S2007" i="13"/>
  <c r="Q2007" i="13"/>
  <c r="O2007" i="13"/>
  <c r="N2007" i="13"/>
  <c r="K2007" i="13"/>
  <c r="L2007" i="13" s="1"/>
  <c r="W2006" i="13"/>
  <c r="V2006" i="13"/>
  <c r="U2006" i="13"/>
  <c r="T2006" i="13"/>
  <c r="S2006" i="13"/>
  <c r="Q2006" i="13"/>
  <c r="N2006" i="13"/>
  <c r="O2006" i="13" s="1"/>
  <c r="K2006" i="13"/>
  <c r="L2006" i="13" s="1"/>
  <c r="W2005" i="13"/>
  <c r="V2005" i="13"/>
  <c r="U2005" i="13"/>
  <c r="T2005" i="13"/>
  <c r="S2005" i="13"/>
  <c r="Q2005" i="13"/>
  <c r="N2005" i="13"/>
  <c r="O2005" i="13" s="1"/>
  <c r="K2005" i="13"/>
  <c r="L2005" i="13" s="1"/>
  <c r="W2004" i="13"/>
  <c r="V2004" i="13"/>
  <c r="U2004" i="13"/>
  <c r="T2004" i="13"/>
  <c r="S2004" i="13"/>
  <c r="Q2004" i="13"/>
  <c r="N2004" i="13"/>
  <c r="O2004" i="13" s="1"/>
  <c r="K2004" i="13"/>
  <c r="L2004" i="13" s="1"/>
  <c r="W2003" i="13"/>
  <c r="V2003" i="13"/>
  <c r="U2003" i="13"/>
  <c r="T2003" i="13"/>
  <c r="S2003" i="13"/>
  <c r="Q2003" i="13"/>
  <c r="N2003" i="13"/>
  <c r="O2003" i="13" s="1"/>
  <c r="K2003" i="13"/>
  <c r="L2003" i="13" s="1"/>
  <c r="W2002" i="13"/>
  <c r="V2002" i="13"/>
  <c r="U2002" i="13"/>
  <c r="T2002" i="13"/>
  <c r="S2002" i="13"/>
  <c r="Q2002" i="13"/>
  <c r="N2002" i="13"/>
  <c r="O2002" i="13" s="1"/>
  <c r="L2002" i="13"/>
  <c r="K2002" i="13"/>
  <c r="W2001" i="13"/>
  <c r="V2001" i="13"/>
  <c r="U2001" i="13"/>
  <c r="T2001" i="13"/>
  <c r="S2001" i="13"/>
  <c r="Q2001" i="13"/>
  <c r="O2001" i="13"/>
  <c r="N2001" i="13"/>
  <c r="K2001" i="13"/>
  <c r="L2001" i="13" s="1"/>
  <c r="W2000" i="13"/>
  <c r="V2000" i="13"/>
  <c r="U2000" i="13"/>
  <c r="T2000" i="13"/>
  <c r="S2000" i="13"/>
  <c r="Q2000" i="13"/>
  <c r="N2000" i="13"/>
  <c r="O2000" i="13" s="1"/>
  <c r="K2000" i="13"/>
  <c r="L2000" i="13" s="1"/>
  <c r="W1999" i="13"/>
  <c r="V1999" i="13"/>
  <c r="U1999" i="13"/>
  <c r="T1999" i="13"/>
  <c r="S1999" i="13"/>
  <c r="Q1999" i="13"/>
  <c r="N1999" i="13"/>
  <c r="O1999" i="13" s="1"/>
  <c r="K1999" i="13"/>
  <c r="L1999" i="13" s="1"/>
  <c r="W1998" i="13"/>
  <c r="V1998" i="13"/>
  <c r="U1998" i="13"/>
  <c r="T1998" i="13"/>
  <c r="S1998" i="13"/>
  <c r="Q1998" i="13"/>
  <c r="N1998" i="13"/>
  <c r="O1998" i="13" s="1"/>
  <c r="K1998" i="13"/>
  <c r="L1998" i="13" s="1"/>
  <c r="W1997" i="13"/>
  <c r="V1997" i="13"/>
  <c r="U1997" i="13"/>
  <c r="T1997" i="13"/>
  <c r="S1997" i="13"/>
  <c r="Q1997" i="13"/>
  <c r="N1997" i="13"/>
  <c r="O1997" i="13" s="1"/>
  <c r="K1997" i="13"/>
  <c r="L1997" i="13" s="1"/>
  <c r="W1996" i="13"/>
  <c r="V1996" i="13"/>
  <c r="U1996" i="13"/>
  <c r="T1996" i="13"/>
  <c r="S1996" i="13"/>
  <c r="Q1996" i="13"/>
  <c r="N1996" i="13"/>
  <c r="O1996" i="13" s="1"/>
  <c r="K1996" i="13"/>
  <c r="L1996" i="13" s="1"/>
  <c r="W1995" i="13"/>
  <c r="V1995" i="13"/>
  <c r="U1995" i="13"/>
  <c r="T1995" i="13"/>
  <c r="S1995" i="13"/>
  <c r="Q1995" i="13"/>
  <c r="O1995" i="13"/>
  <c r="N1995" i="13"/>
  <c r="K1995" i="13"/>
  <c r="L1995" i="13" s="1"/>
  <c r="W1994" i="13"/>
  <c r="V1994" i="13"/>
  <c r="U1994" i="13"/>
  <c r="T1994" i="13"/>
  <c r="S1994" i="13"/>
  <c r="Q1994" i="13"/>
  <c r="N1994" i="13"/>
  <c r="O1994" i="13" s="1"/>
  <c r="K1994" i="13"/>
  <c r="L1994" i="13" s="1"/>
  <c r="W1993" i="13"/>
  <c r="V1993" i="13"/>
  <c r="U1993" i="13"/>
  <c r="T1993" i="13"/>
  <c r="S1993" i="13"/>
  <c r="Q1993" i="13"/>
  <c r="N1993" i="13"/>
  <c r="O1993" i="13" s="1"/>
  <c r="K1993" i="13"/>
  <c r="L1993" i="13" s="1"/>
  <c r="W1992" i="13"/>
  <c r="V1992" i="13"/>
  <c r="U1992" i="13"/>
  <c r="T1992" i="13"/>
  <c r="S1992" i="13"/>
  <c r="Q1992" i="13"/>
  <c r="N1992" i="13"/>
  <c r="O1992" i="13" s="1"/>
  <c r="K1992" i="13"/>
  <c r="L1992" i="13" s="1"/>
  <c r="W1991" i="13"/>
  <c r="V1991" i="13"/>
  <c r="U1991" i="13"/>
  <c r="T1991" i="13"/>
  <c r="S1991" i="13"/>
  <c r="Q1991" i="13"/>
  <c r="N1991" i="13"/>
  <c r="O1991" i="13" s="1"/>
  <c r="K1991" i="13"/>
  <c r="L1991" i="13" s="1"/>
  <c r="W1990" i="13"/>
  <c r="V1990" i="13"/>
  <c r="U1990" i="13"/>
  <c r="T1990" i="13"/>
  <c r="S1990" i="13"/>
  <c r="Q1990" i="13"/>
  <c r="N1990" i="13"/>
  <c r="O1990" i="13" s="1"/>
  <c r="L1990" i="13"/>
  <c r="K1990" i="13"/>
  <c r="W1989" i="13"/>
  <c r="V1989" i="13"/>
  <c r="U1989" i="13"/>
  <c r="T1989" i="13"/>
  <c r="S1989" i="13"/>
  <c r="Q1989" i="13"/>
  <c r="N1989" i="13"/>
  <c r="O1989" i="13" s="1"/>
  <c r="K1989" i="13"/>
  <c r="L1989" i="13" s="1"/>
  <c r="W1988" i="13"/>
  <c r="V1988" i="13"/>
  <c r="U1988" i="13"/>
  <c r="T1988" i="13"/>
  <c r="S1988" i="13"/>
  <c r="Q1988" i="13"/>
  <c r="N1988" i="13"/>
  <c r="O1988" i="13" s="1"/>
  <c r="K1988" i="13"/>
  <c r="L1988" i="13" s="1"/>
  <c r="W1987" i="13"/>
  <c r="V1987" i="13"/>
  <c r="U1987" i="13"/>
  <c r="T1987" i="13"/>
  <c r="S1987" i="13"/>
  <c r="Q1987" i="13"/>
  <c r="N1987" i="13"/>
  <c r="O1987" i="13" s="1"/>
  <c r="K1987" i="13"/>
  <c r="L1987" i="13" s="1"/>
  <c r="W1986" i="13"/>
  <c r="V1986" i="13"/>
  <c r="U1986" i="13"/>
  <c r="T1986" i="13"/>
  <c r="S1986" i="13"/>
  <c r="Q1986" i="13"/>
  <c r="N1986" i="13"/>
  <c r="O1986" i="13" s="1"/>
  <c r="K1986" i="13"/>
  <c r="L1986" i="13" s="1"/>
  <c r="W1985" i="13"/>
  <c r="V1985" i="13"/>
  <c r="U1985" i="13"/>
  <c r="T1985" i="13"/>
  <c r="S1985" i="13"/>
  <c r="Q1985" i="13"/>
  <c r="N1985" i="13"/>
  <c r="O1985" i="13" s="1"/>
  <c r="K1985" i="13"/>
  <c r="L1985" i="13" s="1"/>
  <c r="W1984" i="13"/>
  <c r="V1984" i="13"/>
  <c r="U1984" i="13"/>
  <c r="T1984" i="13"/>
  <c r="S1984" i="13"/>
  <c r="Q1984" i="13"/>
  <c r="N1984" i="13"/>
  <c r="O1984" i="13" s="1"/>
  <c r="K1984" i="13"/>
  <c r="L1984" i="13" s="1"/>
  <c r="W1983" i="13"/>
  <c r="V1983" i="13"/>
  <c r="U1983" i="13"/>
  <c r="T1983" i="13"/>
  <c r="S1983" i="13"/>
  <c r="Q1983" i="13"/>
  <c r="N1983" i="13"/>
  <c r="O1983" i="13" s="1"/>
  <c r="K1983" i="13"/>
  <c r="L1983" i="13" s="1"/>
  <c r="W1982" i="13"/>
  <c r="V1982" i="13"/>
  <c r="U1982" i="13"/>
  <c r="T1982" i="13"/>
  <c r="S1982" i="13"/>
  <c r="Q1982" i="13"/>
  <c r="N1982" i="13"/>
  <c r="O1982" i="13" s="1"/>
  <c r="K1982" i="13"/>
  <c r="L1982" i="13" s="1"/>
  <c r="W1981" i="13"/>
  <c r="V1981" i="13"/>
  <c r="U1981" i="13"/>
  <c r="T1981" i="13"/>
  <c r="S1981" i="13"/>
  <c r="Q1981" i="13"/>
  <c r="N1981" i="13"/>
  <c r="O1981" i="13" s="1"/>
  <c r="K1981" i="13"/>
  <c r="L1981" i="13" s="1"/>
  <c r="W1980" i="13"/>
  <c r="V1980" i="13"/>
  <c r="U1980" i="13"/>
  <c r="T1980" i="13"/>
  <c r="S1980" i="13"/>
  <c r="Q1980" i="13"/>
  <c r="N1980" i="13"/>
  <c r="O1980" i="13" s="1"/>
  <c r="K1980" i="13"/>
  <c r="L1980" i="13" s="1"/>
  <c r="W1979" i="13"/>
  <c r="V1979" i="13"/>
  <c r="U1979" i="13"/>
  <c r="T1979" i="13"/>
  <c r="S1979" i="13"/>
  <c r="Q1979" i="13"/>
  <c r="N1979" i="13"/>
  <c r="O1979" i="13" s="1"/>
  <c r="K1979" i="13"/>
  <c r="L1979" i="13" s="1"/>
  <c r="W1978" i="13"/>
  <c r="V1978" i="13"/>
  <c r="U1978" i="13"/>
  <c r="T1978" i="13"/>
  <c r="S1978" i="13"/>
  <c r="Q1978" i="13"/>
  <c r="N1978" i="13"/>
  <c r="O1978" i="13" s="1"/>
  <c r="K1978" i="13"/>
  <c r="L1978" i="13" s="1"/>
  <c r="W1977" i="13"/>
  <c r="V1977" i="13"/>
  <c r="U1977" i="13"/>
  <c r="T1977" i="13"/>
  <c r="S1977" i="13"/>
  <c r="Q1977" i="13"/>
  <c r="N1977" i="13"/>
  <c r="O1977" i="13" s="1"/>
  <c r="K1977" i="13"/>
  <c r="L1977" i="13" s="1"/>
  <c r="W1976" i="13"/>
  <c r="V1976" i="13"/>
  <c r="U1976" i="13"/>
  <c r="T1976" i="13"/>
  <c r="S1976" i="13"/>
  <c r="Q1976" i="13"/>
  <c r="N1976" i="13"/>
  <c r="O1976" i="13" s="1"/>
  <c r="K1976" i="13"/>
  <c r="L1976" i="13" s="1"/>
  <c r="W1975" i="13"/>
  <c r="V1975" i="13"/>
  <c r="U1975" i="13"/>
  <c r="T1975" i="13"/>
  <c r="S1975" i="13"/>
  <c r="Q1975" i="13"/>
  <c r="N1975" i="13"/>
  <c r="O1975" i="13" s="1"/>
  <c r="K1975" i="13"/>
  <c r="L1975" i="13" s="1"/>
  <c r="W1974" i="13"/>
  <c r="V1974" i="13"/>
  <c r="U1974" i="13"/>
  <c r="T1974" i="13"/>
  <c r="S1974" i="13"/>
  <c r="Q1974" i="13"/>
  <c r="N1974" i="13"/>
  <c r="O1974" i="13" s="1"/>
  <c r="K1974" i="13"/>
  <c r="L1974" i="13" s="1"/>
  <c r="W1973" i="13"/>
  <c r="V1973" i="13"/>
  <c r="U1973" i="13"/>
  <c r="T1973" i="13"/>
  <c r="S1973" i="13"/>
  <c r="Q1973" i="13"/>
  <c r="N1973" i="13"/>
  <c r="O1973" i="13" s="1"/>
  <c r="K1973" i="13"/>
  <c r="L1973" i="13" s="1"/>
  <c r="W1972" i="13"/>
  <c r="V1972" i="13"/>
  <c r="U1972" i="13"/>
  <c r="T1972" i="13"/>
  <c r="S1972" i="13"/>
  <c r="Q1972" i="13"/>
  <c r="N1972" i="13"/>
  <c r="O1972" i="13" s="1"/>
  <c r="K1972" i="13"/>
  <c r="L1972" i="13" s="1"/>
  <c r="W1971" i="13"/>
  <c r="V1971" i="13"/>
  <c r="U1971" i="13"/>
  <c r="T1971" i="13"/>
  <c r="S1971" i="13"/>
  <c r="Q1971" i="13"/>
  <c r="N1971" i="13"/>
  <c r="O1971" i="13" s="1"/>
  <c r="K1971" i="13"/>
  <c r="L1971" i="13" s="1"/>
  <c r="W1970" i="13"/>
  <c r="V1970" i="13"/>
  <c r="U1970" i="13"/>
  <c r="T1970" i="13"/>
  <c r="S1970" i="13"/>
  <c r="Q1970" i="13"/>
  <c r="N1970" i="13"/>
  <c r="O1970" i="13" s="1"/>
  <c r="K1970" i="13"/>
  <c r="L1970" i="13" s="1"/>
  <c r="W1969" i="13"/>
  <c r="V1969" i="13"/>
  <c r="U1969" i="13"/>
  <c r="T1969" i="13"/>
  <c r="S1969" i="13"/>
  <c r="Q1969" i="13"/>
  <c r="N1969" i="13"/>
  <c r="O1969" i="13" s="1"/>
  <c r="K1969" i="13"/>
  <c r="L1969" i="13" s="1"/>
  <c r="W1968" i="13"/>
  <c r="V1968" i="13"/>
  <c r="U1968" i="13"/>
  <c r="T1968" i="13"/>
  <c r="S1968" i="13"/>
  <c r="Q1968" i="13"/>
  <c r="N1968" i="13"/>
  <c r="O1968" i="13" s="1"/>
  <c r="K1968" i="13"/>
  <c r="L1968" i="13" s="1"/>
  <c r="W1967" i="13"/>
  <c r="V1967" i="13"/>
  <c r="U1967" i="13"/>
  <c r="T1967" i="13"/>
  <c r="S1967" i="13"/>
  <c r="Q1967" i="13"/>
  <c r="N1967" i="13"/>
  <c r="O1967" i="13" s="1"/>
  <c r="K1967" i="13"/>
  <c r="L1967" i="13" s="1"/>
  <c r="W1966" i="13"/>
  <c r="V1966" i="13"/>
  <c r="U1966" i="13"/>
  <c r="T1966" i="13"/>
  <c r="S1966" i="13"/>
  <c r="Q1966" i="13"/>
  <c r="N1966" i="13"/>
  <c r="O1966" i="13" s="1"/>
  <c r="K1966" i="13"/>
  <c r="L1966" i="13" s="1"/>
  <c r="W1965" i="13"/>
  <c r="V1965" i="13"/>
  <c r="U1965" i="13"/>
  <c r="T1965" i="13"/>
  <c r="S1965" i="13"/>
  <c r="Q1965" i="13"/>
  <c r="N1965" i="13"/>
  <c r="O1965" i="13" s="1"/>
  <c r="K1965" i="13"/>
  <c r="L1965" i="13" s="1"/>
  <c r="W1964" i="13"/>
  <c r="V1964" i="13"/>
  <c r="U1964" i="13"/>
  <c r="T1964" i="13"/>
  <c r="S1964" i="13"/>
  <c r="Q1964" i="13"/>
  <c r="N1964" i="13"/>
  <c r="O1964" i="13" s="1"/>
  <c r="K1964" i="13"/>
  <c r="L1964" i="13" s="1"/>
  <c r="W1963" i="13"/>
  <c r="V1963" i="13"/>
  <c r="U1963" i="13"/>
  <c r="T1963" i="13"/>
  <c r="S1963" i="13"/>
  <c r="Q1963" i="13"/>
  <c r="N1963" i="13"/>
  <c r="O1963" i="13" s="1"/>
  <c r="K1963" i="13"/>
  <c r="L1963" i="13" s="1"/>
  <c r="W1962" i="13"/>
  <c r="V1962" i="13"/>
  <c r="U1962" i="13"/>
  <c r="T1962" i="13"/>
  <c r="S1962" i="13"/>
  <c r="Q1962" i="13"/>
  <c r="N1962" i="13"/>
  <c r="O1962" i="13" s="1"/>
  <c r="K1962" i="13"/>
  <c r="L1962" i="13" s="1"/>
  <c r="W1961" i="13"/>
  <c r="V1961" i="13"/>
  <c r="U1961" i="13"/>
  <c r="T1961" i="13"/>
  <c r="S1961" i="13"/>
  <c r="Q1961" i="13"/>
  <c r="O1961" i="13"/>
  <c r="N1961" i="13"/>
  <c r="K1961" i="13"/>
  <c r="L1961" i="13" s="1"/>
  <c r="W1960" i="13"/>
  <c r="V1960" i="13"/>
  <c r="U1960" i="13"/>
  <c r="T1960" i="13"/>
  <c r="S1960" i="13"/>
  <c r="Q1960" i="13"/>
  <c r="N1960" i="13"/>
  <c r="O1960" i="13" s="1"/>
  <c r="K1960" i="13"/>
  <c r="L1960" i="13" s="1"/>
  <c r="W1959" i="13"/>
  <c r="V1959" i="13"/>
  <c r="U1959" i="13"/>
  <c r="T1959" i="13"/>
  <c r="S1959" i="13"/>
  <c r="Q1959" i="13"/>
  <c r="N1959" i="13"/>
  <c r="O1959" i="13" s="1"/>
  <c r="K1959" i="13"/>
  <c r="L1959" i="13" s="1"/>
  <c r="W1958" i="13"/>
  <c r="V1958" i="13"/>
  <c r="U1958" i="13"/>
  <c r="T1958" i="13"/>
  <c r="S1958" i="13"/>
  <c r="Q1958" i="13"/>
  <c r="N1958" i="13"/>
  <c r="O1958" i="13" s="1"/>
  <c r="K1958" i="13"/>
  <c r="L1958" i="13" s="1"/>
  <c r="W1957" i="13"/>
  <c r="V1957" i="13"/>
  <c r="U1957" i="13"/>
  <c r="T1957" i="13"/>
  <c r="S1957" i="13"/>
  <c r="Q1957" i="13"/>
  <c r="N1957" i="13"/>
  <c r="O1957" i="13" s="1"/>
  <c r="K1957" i="13"/>
  <c r="L1957" i="13" s="1"/>
  <c r="W1956" i="13"/>
  <c r="V1956" i="13"/>
  <c r="U1956" i="13"/>
  <c r="T1956" i="13"/>
  <c r="S1956" i="13"/>
  <c r="Q1956" i="13"/>
  <c r="N1956" i="13"/>
  <c r="O1956" i="13" s="1"/>
  <c r="K1956" i="13"/>
  <c r="L1956" i="13" s="1"/>
  <c r="W1955" i="13"/>
  <c r="V1955" i="13"/>
  <c r="U1955" i="13"/>
  <c r="T1955" i="13"/>
  <c r="S1955" i="13"/>
  <c r="Q1955" i="13"/>
  <c r="N1955" i="13"/>
  <c r="O1955" i="13" s="1"/>
  <c r="K1955" i="13"/>
  <c r="L1955" i="13" s="1"/>
  <c r="W1954" i="13"/>
  <c r="V1954" i="13"/>
  <c r="U1954" i="13"/>
  <c r="T1954" i="13"/>
  <c r="S1954" i="13"/>
  <c r="Q1954" i="13"/>
  <c r="N1954" i="13"/>
  <c r="O1954" i="13" s="1"/>
  <c r="L1954" i="13"/>
  <c r="K1954" i="13"/>
  <c r="W1953" i="13"/>
  <c r="V1953" i="13"/>
  <c r="U1953" i="13"/>
  <c r="T1953" i="13"/>
  <c r="S1953" i="13"/>
  <c r="Q1953" i="13"/>
  <c r="N1953" i="13"/>
  <c r="O1953" i="13" s="1"/>
  <c r="K1953" i="13"/>
  <c r="L1953" i="13" s="1"/>
  <c r="W1952" i="13"/>
  <c r="V1952" i="13"/>
  <c r="U1952" i="13"/>
  <c r="T1952" i="13"/>
  <c r="S1952" i="13"/>
  <c r="Q1952" i="13"/>
  <c r="N1952" i="13"/>
  <c r="O1952" i="13" s="1"/>
  <c r="K1952" i="13"/>
  <c r="L1952" i="13" s="1"/>
  <c r="W1951" i="13"/>
  <c r="V1951" i="13"/>
  <c r="U1951" i="13"/>
  <c r="T1951" i="13"/>
  <c r="S1951" i="13"/>
  <c r="Q1951" i="13"/>
  <c r="N1951" i="13"/>
  <c r="O1951" i="13" s="1"/>
  <c r="K1951" i="13"/>
  <c r="L1951" i="13" s="1"/>
  <c r="W1950" i="13"/>
  <c r="V1950" i="13"/>
  <c r="U1950" i="13"/>
  <c r="T1950" i="13"/>
  <c r="S1950" i="13"/>
  <c r="Q1950" i="13"/>
  <c r="N1950" i="13"/>
  <c r="O1950" i="13" s="1"/>
  <c r="K1950" i="13"/>
  <c r="L1950" i="13" s="1"/>
  <c r="W1949" i="13"/>
  <c r="V1949" i="13"/>
  <c r="U1949" i="13"/>
  <c r="T1949" i="13"/>
  <c r="S1949" i="13"/>
  <c r="Q1949" i="13"/>
  <c r="N1949" i="13"/>
  <c r="O1949" i="13" s="1"/>
  <c r="K1949" i="13"/>
  <c r="L1949" i="13" s="1"/>
  <c r="W1948" i="13"/>
  <c r="V1948" i="13"/>
  <c r="U1948" i="13"/>
  <c r="T1948" i="13"/>
  <c r="S1948" i="13"/>
  <c r="Q1948" i="13"/>
  <c r="N1948" i="13"/>
  <c r="O1948" i="13" s="1"/>
  <c r="K1948" i="13"/>
  <c r="L1948" i="13" s="1"/>
  <c r="W1947" i="13"/>
  <c r="V1947" i="13"/>
  <c r="U1947" i="13"/>
  <c r="T1947" i="13"/>
  <c r="S1947" i="13"/>
  <c r="Q1947" i="13"/>
  <c r="N1947" i="13"/>
  <c r="O1947" i="13" s="1"/>
  <c r="K1947" i="13"/>
  <c r="L1947" i="13" s="1"/>
  <c r="W1946" i="13"/>
  <c r="V1946" i="13"/>
  <c r="U1946" i="13"/>
  <c r="T1946" i="13"/>
  <c r="S1946" i="13"/>
  <c r="Q1946" i="13"/>
  <c r="N1946" i="13"/>
  <c r="O1946" i="13" s="1"/>
  <c r="K1946" i="13"/>
  <c r="L1946" i="13" s="1"/>
  <c r="W1945" i="13"/>
  <c r="V1945" i="13"/>
  <c r="U1945" i="13"/>
  <c r="T1945" i="13"/>
  <c r="S1945" i="13"/>
  <c r="Q1945" i="13"/>
  <c r="N1945" i="13"/>
  <c r="O1945" i="13" s="1"/>
  <c r="K1945" i="13"/>
  <c r="L1945" i="13" s="1"/>
  <c r="W1944" i="13"/>
  <c r="V1944" i="13"/>
  <c r="U1944" i="13"/>
  <c r="T1944" i="13"/>
  <c r="S1944" i="13"/>
  <c r="Q1944" i="13"/>
  <c r="N1944" i="13"/>
  <c r="O1944" i="13" s="1"/>
  <c r="K1944" i="13"/>
  <c r="L1944" i="13" s="1"/>
  <c r="W1943" i="13"/>
  <c r="V1943" i="13"/>
  <c r="U1943" i="13"/>
  <c r="T1943" i="13"/>
  <c r="S1943" i="13"/>
  <c r="Q1943" i="13"/>
  <c r="N1943" i="13"/>
  <c r="O1943" i="13" s="1"/>
  <c r="K1943" i="13"/>
  <c r="L1943" i="13" s="1"/>
  <c r="W1942" i="13"/>
  <c r="V1942" i="13"/>
  <c r="U1942" i="13"/>
  <c r="T1942" i="13"/>
  <c r="S1942" i="13"/>
  <c r="Q1942" i="13"/>
  <c r="N1942" i="13"/>
  <c r="O1942" i="13" s="1"/>
  <c r="K1942" i="13"/>
  <c r="L1942" i="13" s="1"/>
  <c r="W1941" i="13"/>
  <c r="V1941" i="13"/>
  <c r="U1941" i="13"/>
  <c r="T1941" i="13"/>
  <c r="S1941" i="13"/>
  <c r="Q1941" i="13"/>
  <c r="N1941" i="13"/>
  <c r="O1941" i="13" s="1"/>
  <c r="K1941" i="13"/>
  <c r="L1941" i="13" s="1"/>
  <c r="W1940" i="13"/>
  <c r="V1940" i="13"/>
  <c r="U1940" i="13"/>
  <c r="T1940" i="13"/>
  <c r="S1940" i="13"/>
  <c r="Q1940" i="13"/>
  <c r="N1940" i="13"/>
  <c r="O1940" i="13" s="1"/>
  <c r="K1940" i="13"/>
  <c r="L1940" i="13" s="1"/>
  <c r="W1939" i="13"/>
  <c r="V1939" i="13"/>
  <c r="U1939" i="13"/>
  <c r="T1939" i="13"/>
  <c r="S1939" i="13"/>
  <c r="Q1939" i="13"/>
  <c r="N1939" i="13"/>
  <c r="O1939" i="13" s="1"/>
  <c r="K1939" i="13"/>
  <c r="L1939" i="13" s="1"/>
  <c r="W1938" i="13"/>
  <c r="V1938" i="13"/>
  <c r="U1938" i="13"/>
  <c r="T1938" i="13"/>
  <c r="S1938" i="13"/>
  <c r="Q1938" i="13"/>
  <c r="N1938" i="13"/>
  <c r="O1938" i="13" s="1"/>
  <c r="K1938" i="13"/>
  <c r="L1938" i="13" s="1"/>
  <c r="W1937" i="13"/>
  <c r="V1937" i="13"/>
  <c r="U1937" i="13"/>
  <c r="T1937" i="13"/>
  <c r="S1937" i="13"/>
  <c r="Q1937" i="13"/>
  <c r="N1937" i="13"/>
  <c r="O1937" i="13" s="1"/>
  <c r="K1937" i="13"/>
  <c r="L1937" i="13" s="1"/>
  <c r="W1936" i="13"/>
  <c r="V1936" i="13"/>
  <c r="U1936" i="13"/>
  <c r="T1936" i="13"/>
  <c r="S1936" i="13"/>
  <c r="Q1936" i="13"/>
  <c r="N1936" i="13"/>
  <c r="O1936" i="13" s="1"/>
  <c r="K1936" i="13"/>
  <c r="L1936" i="13" s="1"/>
  <c r="W1935" i="13"/>
  <c r="V1935" i="13"/>
  <c r="U1935" i="13"/>
  <c r="T1935" i="13"/>
  <c r="S1935" i="13"/>
  <c r="Q1935" i="13"/>
  <c r="N1935" i="13"/>
  <c r="O1935" i="13" s="1"/>
  <c r="K1935" i="13"/>
  <c r="L1935" i="13" s="1"/>
  <c r="W1934" i="13"/>
  <c r="V1934" i="13"/>
  <c r="U1934" i="13"/>
  <c r="T1934" i="13"/>
  <c r="S1934" i="13"/>
  <c r="Q1934" i="13"/>
  <c r="N1934" i="13"/>
  <c r="O1934" i="13" s="1"/>
  <c r="K1934" i="13"/>
  <c r="L1934" i="13" s="1"/>
  <c r="W1933" i="13"/>
  <c r="V1933" i="13"/>
  <c r="U1933" i="13"/>
  <c r="T1933" i="13"/>
  <c r="S1933" i="13"/>
  <c r="Q1933" i="13"/>
  <c r="N1933" i="13"/>
  <c r="O1933" i="13" s="1"/>
  <c r="K1933" i="13"/>
  <c r="L1933" i="13" s="1"/>
  <c r="W1932" i="13"/>
  <c r="V1932" i="13"/>
  <c r="U1932" i="13"/>
  <c r="T1932" i="13"/>
  <c r="S1932" i="13"/>
  <c r="Q1932" i="13"/>
  <c r="N1932" i="13"/>
  <c r="O1932" i="13" s="1"/>
  <c r="K1932" i="13"/>
  <c r="L1932" i="13" s="1"/>
  <c r="W1931" i="13"/>
  <c r="V1931" i="13"/>
  <c r="U1931" i="13"/>
  <c r="T1931" i="13"/>
  <c r="S1931" i="13"/>
  <c r="Q1931" i="13"/>
  <c r="N1931" i="13"/>
  <c r="O1931" i="13" s="1"/>
  <c r="K1931" i="13"/>
  <c r="L1931" i="13" s="1"/>
  <c r="W1930" i="13"/>
  <c r="V1930" i="13"/>
  <c r="U1930" i="13"/>
  <c r="T1930" i="13"/>
  <c r="S1930" i="13"/>
  <c r="Q1930" i="13"/>
  <c r="N1930" i="13"/>
  <c r="O1930" i="13" s="1"/>
  <c r="K1930" i="13"/>
  <c r="L1930" i="13" s="1"/>
  <c r="W1929" i="13"/>
  <c r="V1929" i="13"/>
  <c r="U1929" i="13"/>
  <c r="T1929" i="13"/>
  <c r="S1929" i="13"/>
  <c r="Q1929" i="13"/>
  <c r="N1929" i="13"/>
  <c r="O1929" i="13" s="1"/>
  <c r="K1929" i="13"/>
  <c r="L1929" i="13" s="1"/>
  <c r="W1928" i="13"/>
  <c r="V1928" i="13"/>
  <c r="U1928" i="13"/>
  <c r="T1928" i="13"/>
  <c r="S1928" i="13"/>
  <c r="Q1928" i="13"/>
  <c r="N1928" i="13"/>
  <c r="O1928" i="13" s="1"/>
  <c r="K1928" i="13"/>
  <c r="L1928" i="13" s="1"/>
  <c r="W1927" i="13"/>
  <c r="V1927" i="13"/>
  <c r="U1927" i="13"/>
  <c r="T1927" i="13"/>
  <c r="S1927" i="13"/>
  <c r="Q1927" i="13"/>
  <c r="N1927" i="13"/>
  <c r="O1927" i="13" s="1"/>
  <c r="K1927" i="13"/>
  <c r="L1927" i="13" s="1"/>
  <c r="W1926" i="13"/>
  <c r="V1926" i="13"/>
  <c r="U1926" i="13"/>
  <c r="T1926" i="13"/>
  <c r="S1926" i="13"/>
  <c r="Q1926" i="13"/>
  <c r="N1926" i="13"/>
  <c r="O1926" i="13" s="1"/>
  <c r="K1926" i="13"/>
  <c r="L1926" i="13" s="1"/>
  <c r="W1925" i="13"/>
  <c r="V1925" i="13"/>
  <c r="U1925" i="13"/>
  <c r="T1925" i="13"/>
  <c r="S1925" i="13"/>
  <c r="Q1925" i="13"/>
  <c r="O1925" i="13"/>
  <c r="N1925" i="13"/>
  <c r="K1925" i="13"/>
  <c r="L1925" i="13" s="1"/>
  <c r="W1924" i="13"/>
  <c r="V1924" i="13"/>
  <c r="U1924" i="13"/>
  <c r="T1924" i="13"/>
  <c r="S1924" i="13"/>
  <c r="Q1924" i="13"/>
  <c r="N1924" i="13"/>
  <c r="O1924" i="13" s="1"/>
  <c r="K1924" i="13"/>
  <c r="L1924" i="13" s="1"/>
  <c r="W1923" i="13"/>
  <c r="V1923" i="13"/>
  <c r="U1923" i="13"/>
  <c r="T1923" i="13"/>
  <c r="S1923" i="13"/>
  <c r="Q1923" i="13"/>
  <c r="N1923" i="13"/>
  <c r="O1923" i="13" s="1"/>
  <c r="K1923" i="13"/>
  <c r="L1923" i="13" s="1"/>
  <c r="W1922" i="13"/>
  <c r="V1922" i="13"/>
  <c r="U1922" i="13"/>
  <c r="T1922" i="13"/>
  <c r="S1922" i="13"/>
  <c r="Q1922" i="13"/>
  <c r="N1922" i="13"/>
  <c r="O1922" i="13" s="1"/>
  <c r="K1922" i="13"/>
  <c r="L1922" i="13" s="1"/>
  <c r="W1921" i="13"/>
  <c r="V1921" i="13"/>
  <c r="U1921" i="13"/>
  <c r="T1921" i="13"/>
  <c r="S1921" i="13"/>
  <c r="Q1921" i="13"/>
  <c r="N1921" i="13"/>
  <c r="O1921" i="13" s="1"/>
  <c r="K1921" i="13"/>
  <c r="L1921" i="13" s="1"/>
  <c r="W1920" i="13"/>
  <c r="V1920" i="13"/>
  <c r="U1920" i="13"/>
  <c r="T1920" i="13"/>
  <c r="S1920" i="13"/>
  <c r="Q1920" i="13"/>
  <c r="N1920" i="13"/>
  <c r="O1920" i="13" s="1"/>
  <c r="K1920" i="13"/>
  <c r="L1920" i="13" s="1"/>
  <c r="W1919" i="13"/>
  <c r="V1919" i="13"/>
  <c r="U1919" i="13"/>
  <c r="T1919" i="13"/>
  <c r="S1919" i="13"/>
  <c r="Q1919" i="13"/>
  <c r="N1919" i="13"/>
  <c r="O1919" i="13" s="1"/>
  <c r="K1919" i="13"/>
  <c r="L1919" i="13" s="1"/>
  <c r="W1918" i="13"/>
  <c r="V1918" i="13"/>
  <c r="U1918" i="13"/>
  <c r="T1918" i="13"/>
  <c r="S1918" i="13"/>
  <c r="Q1918" i="13"/>
  <c r="N1918" i="13"/>
  <c r="O1918" i="13" s="1"/>
  <c r="K1918" i="13"/>
  <c r="L1918" i="13" s="1"/>
  <c r="W1917" i="13"/>
  <c r="V1917" i="13"/>
  <c r="U1917" i="13"/>
  <c r="T1917" i="13"/>
  <c r="S1917" i="13"/>
  <c r="Q1917" i="13"/>
  <c r="N1917" i="13"/>
  <c r="O1917" i="13" s="1"/>
  <c r="K1917" i="13"/>
  <c r="L1917" i="13" s="1"/>
  <c r="W1916" i="13"/>
  <c r="V1916" i="13"/>
  <c r="U1916" i="13"/>
  <c r="T1916" i="13"/>
  <c r="S1916" i="13"/>
  <c r="Q1916" i="13"/>
  <c r="N1916" i="13"/>
  <c r="O1916" i="13" s="1"/>
  <c r="K1916" i="13"/>
  <c r="L1916" i="13" s="1"/>
  <c r="W1915" i="13"/>
  <c r="V1915" i="13"/>
  <c r="U1915" i="13"/>
  <c r="T1915" i="13"/>
  <c r="S1915" i="13"/>
  <c r="Q1915" i="13"/>
  <c r="N1915" i="13"/>
  <c r="O1915" i="13" s="1"/>
  <c r="K1915" i="13"/>
  <c r="L1915" i="13" s="1"/>
  <c r="W1914" i="13"/>
  <c r="V1914" i="13"/>
  <c r="U1914" i="13"/>
  <c r="T1914" i="13"/>
  <c r="S1914" i="13"/>
  <c r="Q1914" i="13"/>
  <c r="N1914" i="13"/>
  <c r="O1914" i="13" s="1"/>
  <c r="K1914" i="13"/>
  <c r="L1914" i="13" s="1"/>
  <c r="W1913" i="13"/>
  <c r="V1913" i="13"/>
  <c r="U1913" i="13"/>
  <c r="T1913" i="13"/>
  <c r="S1913" i="13"/>
  <c r="Q1913" i="13"/>
  <c r="N1913" i="13"/>
  <c r="O1913" i="13" s="1"/>
  <c r="K1913" i="13"/>
  <c r="L1913" i="13" s="1"/>
  <c r="W1912" i="13"/>
  <c r="V1912" i="13"/>
  <c r="U1912" i="13"/>
  <c r="T1912" i="13"/>
  <c r="S1912" i="13"/>
  <c r="Q1912" i="13"/>
  <c r="N1912" i="13"/>
  <c r="O1912" i="13" s="1"/>
  <c r="K1912" i="13"/>
  <c r="L1912" i="13" s="1"/>
  <c r="W1911" i="13"/>
  <c r="V1911" i="13"/>
  <c r="U1911" i="13"/>
  <c r="T1911" i="13"/>
  <c r="S1911" i="13"/>
  <c r="Q1911" i="13"/>
  <c r="N1911" i="13"/>
  <c r="O1911" i="13" s="1"/>
  <c r="K1911" i="13"/>
  <c r="L1911" i="13" s="1"/>
  <c r="W1910" i="13"/>
  <c r="V1910" i="13"/>
  <c r="U1910" i="13"/>
  <c r="T1910" i="13"/>
  <c r="S1910" i="13"/>
  <c r="Q1910" i="13"/>
  <c r="N1910" i="13"/>
  <c r="O1910" i="13" s="1"/>
  <c r="K1910" i="13"/>
  <c r="L1910" i="13" s="1"/>
  <c r="W1909" i="13"/>
  <c r="V1909" i="13"/>
  <c r="U1909" i="13"/>
  <c r="T1909" i="13"/>
  <c r="S1909" i="13"/>
  <c r="Q1909" i="13"/>
  <c r="N1909" i="13"/>
  <c r="O1909" i="13" s="1"/>
  <c r="K1909" i="13"/>
  <c r="L1909" i="13" s="1"/>
  <c r="W1908" i="13"/>
  <c r="V1908" i="13"/>
  <c r="U1908" i="13"/>
  <c r="T1908" i="13"/>
  <c r="S1908" i="13"/>
  <c r="Q1908" i="13"/>
  <c r="N1908" i="13"/>
  <c r="O1908" i="13" s="1"/>
  <c r="K1908" i="13"/>
  <c r="L1908" i="13" s="1"/>
  <c r="W1907" i="13"/>
  <c r="V1907" i="13"/>
  <c r="U1907" i="13"/>
  <c r="T1907" i="13"/>
  <c r="S1907" i="13"/>
  <c r="Q1907" i="13"/>
  <c r="N1907" i="13"/>
  <c r="O1907" i="13" s="1"/>
  <c r="K1907" i="13"/>
  <c r="L1907" i="13" s="1"/>
  <c r="W1906" i="13"/>
  <c r="V1906" i="13"/>
  <c r="U1906" i="13"/>
  <c r="T1906" i="13"/>
  <c r="S1906" i="13"/>
  <c r="Q1906" i="13"/>
  <c r="N1906" i="13"/>
  <c r="O1906" i="13" s="1"/>
  <c r="K1906" i="13"/>
  <c r="L1906" i="13" s="1"/>
  <c r="W1905" i="13"/>
  <c r="V1905" i="13"/>
  <c r="U1905" i="13"/>
  <c r="T1905" i="13"/>
  <c r="S1905" i="13"/>
  <c r="Q1905" i="13"/>
  <c r="N1905" i="13"/>
  <c r="O1905" i="13" s="1"/>
  <c r="K1905" i="13"/>
  <c r="L1905" i="13" s="1"/>
  <c r="W1904" i="13"/>
  <c r="V1904" i="13"/>
  <c r="U1904" i="13"/>
  <c r="T1904" i="13"/>
  <c r="S1904" i="13"/>
  <c r="Q1904" i="13"/>
  <c r="N1904" i="13"/>
  <c r="O1904" i="13" s="1"/>
  <c r="K1904" i="13"/>
  <c r="L1904" i="13" s="1"/>
  <c r="W1903" i="13"/>
  <c r="V1903" i="13"/>
  <c r="U1903" i="13"/>
  <c r="T1903" i="13"/>
  <c r="S1903" i="13"/>
  <c r="Q1903" i="13"/>
  <c r="N1903" i="13"/>
  <c r="O1903" i="13" s="1"/>
  <c r="K1903" i="13"/>
  <c r="L1903" i="13" s="1"/>
  <c r="W1902" i="13"/>
  <c r="V1902" i="13"/>
  <c r="U1902" i="13"/>
  <c r="T1902" i="13"/>
  <c r="S1902" i="13"/>
  <c r="Q1902" i="13"/>
  <c r="N1902" i="13"/>
  <c r="O1902" i="13" s="1"/>
  <c r="K1902" i="13"/>
  <c r="L1902" i="13" s="1"/>
  <c r="W1901" i="13"/>
  <c r="V1901" i="13"/>
  <c r="U1901" i="13"/>
  <c r="T1901" i="13"/>
  <c r="S1901" i="13"/>
  <c r="Q1901" i="13"/>
  <c r="N1901" i="13"/>
  <c r="O1901" i="13" s="1"/>
  <c r="K1901" i="13"/>
  <c r="L1901" i="13" s="1"/>
  <c r="W1900" i="13"/>
  <c r="V1900" i="13"/>
  <c r="U1900" i="13"/>
  <c r="T1900" i="13"/>
  <c r="S1900" i="13"/>
  <c r="Q1900" i="13"/>
  <c r="N1900" i="13"/>
  <c r="O1900" i="13" s="1"/>
  <c r="K1900" i="13"/>
  <c r="L1900" i="13" s="1"/>
  <c r="W1899" i="13"/>
  <c r="V1899" i="13"/>
  <c r="U1899" i="13"/>
  <c r="T1899" i="13"/>
  <c r="S1899" i="13"/>
  <c r="Q1899" i="13"/>
  <c r="N1899" i="13"/>
  <c r="O1899" i="13" s="1"/>
  <c r="K1899" i="13"/>
  <c r="L1899" i="13" s="1"/>
  <c r="W1898" i="13"/>
  <c r="V1898" i="13"/>
  <c r="U1898" i="13"/>
  <c r="T1898" i="13"/>
  <c r="S1898" i="13"/>
  <c r="Q1898" i="13"/>
  <c r="N1898" i="13"/>
  <c r="O1898" i="13" s="1"/>
  <c r="K1898" i="13"/>
  <c r="L1898" i="13" s="1"/>
  <c r="W1897" i="13"/>
  <c r="V1897" i="13"/>
  <c r="U1897" i="13"/>
  <c r="T1897" i="13"/>
  <c r="S1897" i="13"/>
  <c r="Q1897" i="13"/>
  <c r="N1897" i="13"/>
  <c r="O1897" i="13" s="1"/>
  <c r="K1897" i="13"/>
  <c r="L1897" i="13" s="1"/>
  <c r="W1896" i="13"/>
  <c r="V1896" i="13"/>
  <c r="U1896" i="13"/>
  <c r="T1896" i="13"/>
  <c r="S1896" i="13"/>
  <c r="Q1896" i="13"/>
  <c r="N1896" i="13"/>
  <c r="O1896" i="13" s="1"/>
  <c r="K1896" i="13"/>
  <c r="L1896" i="13" s="1"/>
  <c r="W1895" i="13"/>
  <c r="V1895" i="13"/>
  <c r="U1895" i="13"/>
  <c r="T1895" i="13"/>
  <c r="S1895" i="13"/>
  <c r="Q1895" i="13"/>
  <c r="N1895" i="13"/>
  <c r="O1895" i="13" s="1"/>
  <c r="K1895" i="13"/>
  <c r="L1895" i="13" s="1"/>
  <c r="W1894" i="13"/>
  <c r="V1894" i="13"/>
  <c r="U1894" i="13"/>
  <c r="T1894" i="13"/>
  <c r="S1894" i="13"/>
  <c r="Q1894" i="13"/>
  <c r="N1894" i="13"/>
  <c r="O1894" i="13" s="1"/>
  <c r="K1894" i="13"/>
  <c r="L1894" i="13" s="1"/>
  <c r="W1893" i="13"/>
  <c r="V1893" i="13"/>
  <c r="U1893" i="13"/>
  <c r="T1893" i="13"/>
  <c r="S1893" i="13"/>
  <c r="Q1893" i="13"/>
  <c r="N1893" i="13"/>
  <c r="O1893" i="13" s="1"/>
  <c r="K1893" i="13"/>
  <c r="L1893" i="13" s="1"/>
  <c r="W1892" i="13"/>
  <c r="V1892" i="13"/>
  <c r="U1892" i="13"/>
  <c r="T1892" i="13"/>
  <c r="S1892" i="13"/>
  <c r="Q1892" i="13"/>
  <c r="N1892" i="13"/>
  <c r="O1892" i="13" s="1"/>
  <c r="K1892" i="13"/>
  <c r="L1892" i="13" s="1"/>
  <c r="W1891" i="13"/>
  <c r="V1891" i="13"/>
  <c r="U1891" i="13"/>
  <c r="T1891" i="13"/>
  <c r="S1891" i="13"/>
  <c r="Q1891" i="13"/>
  <c r="N1891" i="13"/>
  <c r="O1891" i="13" s="1"/>
  <c r="K1891" i="13"/>
  <c r="L1891" i="13" s="1"/>
  <c r="W1890" i="13"/>
  <c r="V1890" i="13"/>
  <c r="U1890" i="13"/>
  <c r="T1890" i="13"/>
  <c r="S1890" i="13"/>
  <c r="Q1890" i="13"/>
  <c r="N1890" i="13"/>
  <c r="O1890" i="13" s="1"/>
  <c r="K1890" i="13"/>
  <c r="L1890" i="13" s="1"/>
  <c r="W1889" i="13"/>
  <c r="V1889" i="13"/>
  <c r="U1889" i="13"/>
  <c r="T1889" i="13"/>
  <c r="S1889" i="13"/>
  <c r="Q1889" i="13"/>
  <c r="O1889" i="13"/>
  <c r="N1889" i="13"/>
  <c r="K1889" i="13"/>
  <c r="L1889" i="13" s="1"/>
  <c r="W1888" i="13"/>
  <c r="V1888" i="13"/>
  <c r="U1888" i="13"/>
  <c r="T1888" i="13"/>
  <c r="S1888" i="13"/>
  <c r="Q1888" i="13"/>
  <c r="N1888" i="13"/>
  <c r="O1888" i="13" s="1"/>
  <c r="K1888" i="13"/>
  <c r="L1888" i="13" s="1"/>
  <c r="W1887" i="13"/>
  <c r="V1887" i="13"/>
  <c r="U1887" i="13"/>
  <c r="T1887" i="13"/>
  <c r="S1887" i="13"/>
  <c r="Q1887" i="13"/>
  <c r="N1887" i="13"/>
  <c r="O1887" i="13" s="1"/>
  <c r="K1887" i="13"/>
  <c r="L1887" i="13" s="1"/>
  <c r="W1886" i="13"/>
  <c r="V1886" i="13"/>
  <c r="U1886" i="13"/>
  <c r="T1886" i="13"/>
  <c r="S1886" i="13"/>
  <c r="Q1886" i="13"/>
  <c r="N1886" i="13"/>
  <c r="O1886" i="13" s="1"/>
  <c r="K1886" i="13"/>
  <c r="L1886" i="13" s="1"/>
  <c r="W1885" i="13"/>
  <c r="V1885" i="13"/>
  <c r="U1885" i="13"/>
  <c r="T1885" i="13"/>
  <c r="S1885" i="13"/>
  <c r="Q1885" i="13"/>
  <c r="N1885" i="13"/>
  <c r="O1885" i="13" s="1"/>
  <c r="K1885" i="13"/>
  <c r="L1885" i="13" s="1"/>
  <c r="W1884" i="13"/>
  <c r="V1884" i="13"/>
  <c r="U1884" i="13"/>
  <c r="T1884" i="13"/>
  <c r="S1884" i="13"/>
  <c r="Q1884" i="13"/>
  <c r="N1884" i="13"/>
  <c r="O1884" i="13" s="1"/>
  <c r="K1884" i="13"/>
  <c r="L1884" i="13" s="1"/>
  <c r="W1883" i="13"/>
  <c r="V1883" i="13"/>
  <c r="U1883" i="13"/>
  <c r="T1883" i="13"/>
  <c r="S1883" i="13"/>
  <c r="Q1883" i="13"/>
  <c r="N1883" i="13"/>
  <c r="O1883" i="13" s="1"/>
  <c r="K1883" i="13"/>
  <c r="L1883" i="13" s="1"/>
  <c r="W1882" i="13"/>
  <c r="V1882" i="13"/>
  <c r="U1882" i="13"/>
  <c r="T1882" i="13"/>
  <c r="S1882" i="13"/>
  <c r="Q1882" i="13"/>
  <c r="N1882" i="13"/>
  <c r="O1882" i="13" s="1"/>
  <c r="L1882" i="13"/>
  <c r="K1882" i="13"/>
  <c r="W1881" i="13"/>
  <c r="V1881" i="13"/>
  <c r="U1881" i="13"/>
  <c r="T1881" i="13"/>
  <c r="S1881" i="13"/>
  <c r="Q1881" i="13"/>
  <c r="N1881" i="13"/>
  <c r="O1881" i="13" s="1"/>
  <c r="K1881" i="13"/>
  <c r="L1881" i="13" s="1"/>
  <c r="W1880" i="13"/>
  <c r="V1880" i="13"/>
  <c r="U1880" i="13"/>
  <c r="T1880" i="13"/>
  <c r="S1880" i="13"/>
  <c r="Q1880" i="13"/>
  <c r="N1880" i="13"/>
  <c r="O1880" i="13" s="1"/>
  <c r="K1880" i="13"/>
  <c r="L1880" i="13" s="1"/>
  <c r="W1879" i="13"/>
  <c r="V1879" i="13"/>
  <c r="U1879" i="13"/>
  <c r="T1879" i="13"/>
  <c r="S1879" i="13"/>
  <c r="Q1879" i="13"/>
  <c r="N1879" i="13"/>
  <c r="O1879" i="13" s="1"/>
  <c r="K1879" i="13"/>
  <c r="L1879" i="13" s="1"/>
  <c r="W1878" i="13"/>
  <c r="V1878" i="13"/>
  <c r="U1878" i="13"/>
  <c r="T1878" i="13"/>
  <c r="S1878" i="13"/>
  <c r="Q1878" i="13"/>
  <c r="N1878" i="13"/>
  <c r="O1878" i="13" s="1"/>
  <c r="K1878" i="13"/>
  <c r="L1878" i="13" s="1"/>
  <c r="W1877" i="13"/>
  <c r="V1877" i="13"/>
  <c r="U1877" i="13"/>
  <c r="T1877" i="13"/>
  <c r="S1877" i="13"/>
  <c r="Q1877" i="13"/>
  <c r="N1877" i="13"/>
  <c r="O1877" i="13" s="1"/>
  <c r="K1877" i="13"/>
  <c r="L1877" i="13" s="1"/>
  <c r="W1876" i="13"/>
  <c r="V1876" i="13"/>
  <c r="U1876" i="13"/>
  <c r="T1876" i="13"/>
  <c r="S1876" i="13"/>
  <c r="Q1876" i="13"/>
  <c r="N1876" i="13"/>
  <c r="O1876" i="13" s="1"/>
  <c r="K1876" i="13"/>
  <c r="L1876" i="13" s="1"/>
  <c r="W1875" i="13"/>
  <c r="V1875" i="13"/>
  <c r="U1875" i="13"/>
  <c r="T1875" i="13"/>
  <c r="S1875" i="13"/>
  <c r="Q1875" i="13"/>
  <c r="N1875" i="13"/>
  <c r="O1875" i="13" s="1"/>
  <c r="K1875" i="13"/>
  <c r="L1875" i="13" s="1"/>
  <c r="W1874" i="13"/>
  <c r="V1874" i="13"/>
  <c r="U1874" i="13"/>
  <c r="T1874" i="13"/>
  <c r="S1874" i="13"/>
  <c r="Q1874" i="13"/>
  <c r="N1874" i="13"/>
  <c r="O1874" i="13" s="1"/>
  <c r="K1874" i="13"/>
  <c r="L1874" i="13" s="1"/>
  <c r="W1873" i="13"/>
  <c r="V1873" i="13"/>
  <c r="U1873" i="13"/>
  <c r="T1873" i="13"/>
  <c r="S1873" i="13"/>
  <c r="Q1873" i="13"/>
  <c r="N1873" i="13"/>
  <c r="O1873" i="13" s="1"/>
  <c r="K1873" i="13"/>
  <c r="L1873" i="13" s="1"/>
  <c r="W1872" i="13"/>
  <c r="V1872" i="13"/>
  <c r="U1872" i="13"/>
  <c r="T1872" i="13"/>
  <c r="S1872" i="13"/>
  <c r="Q1872" i="13"/>
  <c r="N1872" i="13"/>
  <c r="O1872" i="13" s="1"/>
  <c r="K1872" i="13"/>
  <c r="L1872" i="13" s="1"/>
  <c r="W1871" i="13"/>
  <c r="V1871" i="13"/>
  <c r="U1871" i="13"/>
  <c r="T1871" i="13"/>
  <c r="S1871" i="13"/>
  <c r="Q1871" i="13"/>
  <c r="N1871" i="13"/>
  <c r="O1871" i="13" s="1"/>
  <c r="K1871" i="13"/>
  <c r="L1871" i="13" s="1"/>
  <c r="W1870" i="13"/>
  <c r="V1870" i="13"/>
  <c r="U1870" i="13"/>
  <c r="T1870" i="13"/>
  <c r="S1870" i="13"/>
  <c r="Q1870" i="13"/>
  <c r="N1870" i="13"/>
  <c r="O1870" i="13" s="1"/>
  <c r="K1870" i="13"/>
  <c r="L1870" i="13" s="1"/>
  <c r="W1869" i="13"/>
  <c r="V1869" i="13"/>
  <c r="U1869" i="13"/>
  <c r="T1869" i="13"/>
  <c r="S1869" i="13"/>
  <c r="Q1869" i="13"/>
  <c r="N1869" i="13"/>
  <c r="O1869" i="13" s="1"/>
  <c r="K1869" i="13"/>
  <c r="L1869" i="13" s="1"/>
  <c r="W1868" i="13"/>
  <c r="V1868" i="13"/>
  <c r="U1868" i="13"/>
  <c r="T1868" i="13"/>
  <c r="S1868" i="13"/>
  <c r="Q1868" i="13"/>
  <c r="N1868" i="13"/>
  <c r="O1868" i="13" s="1"/>
  <c r="K1868" i="13"/>
  <c r="L1868" i="13" s="1"/>
  <c r="W1867" i="13"/>
  <c r="V1867" i="13"/>
  <c r="U1867" i="13"/>
  <c r="T1867" i="13"/>
  <c r="S1867" i="13"/>
  <c r="Q1867" i="13"/>
  <c r="N1867" i="13"/>
  <c r="O1867" i="13" s="1"/>
  <c r="K1867" i="13"/>
  <c r="L1867" i="13" s="1"/>
  <c r="W1866" i="13"/>
  <c r="V1866" i="13"/>
  <c r="U1866" i="13"/>
  <c r="T1866" i="13"/>
  <c r="S1866" i="13"/>
  <c r="Q1866" i="13"/>
  <c r="N1866" i="13"/>
  <c r="O1866" i="13" s="1"/>
  <c r="K1866" i="13"/>
  <c r="L1866" i="13" s="1"/>
  <c r="W1865" i="13"/>
  <c r="V1865" i="13"/>
  <c r="U1865" i="13"/>
  <c r="T1865" i="13"/>
  <c r="S1865" i="13"/>
  <c r="Q1865" i="13"/>
  <c r="N1865" i="13"/>
  <c r="O1865" i="13" s="1"/>
  <c r="K1865" i="13"/>
  <c r="L1865" i="13" s="1"/>
  <c r="W1864" i="13"/>
  <c r="V1864" i="13"/>
  <c r="U1864" i="13"/>
  <c r="T1864" i="13"/>
  <c r="S1864" i="13"/>
  <c r="Q1864" i="13"/>
  <c r="N1864" i="13"/>
  <c r="O1864" i="13" s="1"/>
  <c r="K1864" i="13"/>
  <c r="L1864" i="13" s="1"/>
  <c r="W1863" i="13"/>
  <c r="V1863" i="13"/>
  <c r="U1863" i="13"/>
  <c r="T1863" i="13"/>
  <c r="S1863" i="13"/>
  <c r="Q1863" i="13"/>
  <c r="N1863" i="13"/>
  <c r="O1863" i="13" s="1"/>
  <c r="K1863" i="13"/>
  <c r="L1863" i="13" s="1"/>
  <c r="W1862" i="13"/>
  <c r="V1862" i="13"/>
  <c r="U1862" i="13"/>
  <c r="T1862" i="13"/>
  <c r="S1862" i="13"/>
  <c r="Q1862" i="13"/>
  <c r="N1862" i="13"/>
  <c r="O1862" i="13" s="1"/>
  <c r="K1862" i="13"/>
  <c r="L1862" i="13" s="1"/>
  <c r="W1861" i="13"/>
  <c r="V1861" i="13"/>
  <c r="U1861" i="13"/>
  <c r="T1861" i="13"/>
  <c r="S1861" i="13"/>
  <c r="Q1861" i="13"/>
  <c r="N1861" i="13"/>
  <c r="O1861" i="13" s="1"/>
  <c r="K1861" i="13"/>
  <c r="L1861" i="13" s="1"/>
  <c r="W1860" i="13"/>
  <c r="V1860" i="13"/>
  <c r="U1860" i="13"/>
  <c r="T1860" i="13"/>
  <c r="S1860" i="13"/>
  <c r="Q1860" i="13"/>
  <c r="N1860" i="13"/>
  <c r="O1860" i="13" s="1"/>
  <c r="K1860" i="13"/>
  <c r="L1860" i="13" s="1"/>
  <c r="W1859" i="13"/>
  <c r="V1859" i="13"/>
  <c r="U1859" i="13"/>
  <c r="T1859" i="13"/>
  <c r="S1859" i="13"/>
  <c r="Q1859" i="13"/>
  <c r="N1859" i="13"/>
  <c r="O1859" i="13" s="1"/>
  <c r="K1859" i="13"/>
  <c r="L1859" i="13" s="1"/>
  <c r="W1858" i="13"/>
  <c r="V1858" i="13"/>
  <c r="U1858" i="13"/>
  <c r="T1858" i="13"/>
  <c r="S1858" i="13"/>
  <c r="Q1858" i="13"/>
  <c r="N1858" i="13"/>
  <c r="O1858" i="13" s="1"/>
  <c r="K1858" i="13"/>
  <c r="L1858" i="13" s="1"/>
  <c r="W1857" i="13"/>
  <c r="V1857" i="13"/>
  <c r="U1857" i="13"/>
  <c r="T1857" i="13"/>
  <c r="S1857" i="13"/>
  <c r="Q1857" i="13"/>
  <c r="N1857" i="13"/>
  <c r="O1857" i="13" s="1"/>
  <c r="K1857" i="13"/>
  <c r="L1857" i="13" s="1"/>
  <c r="W1856" i="13"/>
  <c r="V1856" i="13"/>
  <c r="U1856" i="13"/>
  <c r="T1856" i="13"/>
  <c r="S1856" i="13"/>
  <c r="Q1856" i="13"/>
  <c r="N1856" i="13"/>
  <c r="O1856" i="13" s="1"/>
  <c r="K1856" i="13"/>
  <c r="L1856" i="13" s="1"/>
  <c r="W1855" i="13"/>
  <c r="V1855" i="13"/>
  <c r="U1855" i="13"/>
  <c r="T1855" i="13"/>
  <c r="S1855" i="13"/>
  <c r="Q1855" i="13"/>
  <c r="N1855" i="13"/>
  <c r="O1855" i="13" s="1"/>
  <c r="K1855" i="13"/>
  <c r="L1855" i="13" s="1"/>
  <c r="W1854" i="13"/>
  <c r="V1854" i="13"/>
  <c r="U1854" i="13"/>
  <c r="T1854" i="13"/>
  <c r="S1854" i="13"/>
  <c r="Q1854" i="13"/>
  <c r="N1854" i="13"/>
  <c r="O1854" i="13" s="1"/>
  <c r="K1854" i="13"/>
  <c r="L1854" i="13" s="1"/>
  <c r="W1853" i="13"/>
  <c r="V1853" i="13"/>
  <c r="U1853" i="13"/>
  <c r="T1853" i="13"/>
  <c r="S1853" i="13"/>
  <c r="Q1853" i="13"/>
  <c r="O1853" i="13"/>
  <c r="N1853" i="13"/>
  <c r="K1853" i="13"/>
  <c r="L1853" i="13" s="1"/>
  <c r="W1852" i="13"/>
  <c r="V1852" i="13"/>
  <c r="U1852" i="13"/>
  <c r="T1852" i="13"/>
  <c r="S1852" i="13"/>
  <c r="Q1852" i="13"/>
  <c r="N1852" i="13"/>
  <c r="O1852" i="13" s="1"/>
  <c r="K1852" i="13"/>
  <c r="L1852" i="13" s="1"/>
  <c r="W1851" i="13"/>
  <c r="V1851" i="13"/>
  <c r="U1851" i="13"/>
  <c r="T1851" i="13"/>
  <c r="S1851" i="13"/>
  <c r="Q1851" i="13"/>
  <c r="N1851" i="13"/>
  <c r="O1851" i="13" s="1"/>
  <c r="K1851" i="13"/>
  <c r="L1851" i="13" s="1"/>
  <c r="W1850" i="13"/>
  <c r="V1850" i="13"/>
  <c r="U1850" i="13"/>
  <c r="T1850" i="13"/>
  <c r="S1850" i="13"/>
  <c r="Q1850" i="13"/>
  <c r="N1850" i="13"/>
  <c r="O1850" i="13" s="1"/>
  <c r="K1850" i="13"/>
  <c r="L1850" i="13" s="1"/>
  <c r="W1849" i="13"/>
  <c r="V1849" i="13"/>
  <c r="U1849" i="13"/>
  <c r="T1849" i="13"/>
  <c r="S1849" i="13"/>
  <c r="Q1849" i="13"/>
  <c r="N1849" i="13"/>
  <c r="O1849" i="13" s="1"/>
  <c r="K1849" i="13"/>
  <c r="L1849" i="13" s="1"/>
  <c r="W1848" i="13"/>
  <c r="V1848" i="13"/>
  <c r="U1848" i="13"/>
  <c r="T1848" i="13"/>
  <c r="S1848" i="13"/>
  <c r="Q1848" i="13"/>
  <c r="N1848" i="13"/>
  <c r="O1848" i="13" s="1"/>
  <c r="K1848" i="13"/>
  <c r="L1848" i="13" s="1"/>
  <c r="W1847" i="13"/>
  <c r="V1847" i="13"/>
  <c r="U1847" i="13"/>
  <c r="T1847" i="13"/>
  <c r="S1847" i="13"/>
  <c r="Q1847" i="13"/>
  <c r="N1847" i="13"/>
  <c r="O1847" i="13" s="1"/>
  <c r="K1847" i="13"/>
  <c r="L1847" i="13" s="1"/>
  <c r="W1846" i="13"/>
  <c r="V1846" i="13"/>
  <c r="U1846" i="13"/>
  <c r="T1846" i="13"/>
  <c r="S1846" i="13"/>
  <c r="Q1846" i="13"/>
  <c r="N1846" i="13"/>
  <c r="O1846" i="13" s="1"/>
  <c r="K1846" i="13"/>
  <c r="L1846" i="13" s="1"/>
  <c r="W1845" i="13"/>
  <c r="V1845" i="13"/>
  <c r="U1845" i="13"/>
  <c r="T1845" i="13"/>
  <c r="S1845" i="13"/>
  <c r="Q1845" i="13"/>
  <c r="N1845" i="13"/>
  <c r="O1845" i="13" s="1"/>
  <c r="K1845" i="13"/>
  <c r="L1845" i="13" s="1"/>
  <c r="W1844" i="13"/>
  <c r="V1844" i="13"/>
  <c r="U1844" i="13"/>
  <c r="T1844" i="13"/>
  <c r="S1844" i="13"/>
  <c r="Q1844" i="13"/>
  <c r="N1844" i="13"/>
  <c r="O1844" i="13" s="1"/>
  <c r="K1844" i="13"/>
  <c r="L1844" i="13" s="1"/>
  <c r="W1843" i="13"/>
  <c r="V1843" i="13"/>
  <c r="U1843" i="13"/>
  <c r="T1843" i="13"/>
  <c r="S1843" i="13"/>
  <c r="Q1843" i="13"/>
  <c r="N1843" i="13"/>
  <c r="O1843" i="13" s="1"/>
  <c r="K1843" i="13"/>
  <c r="L1843" i="13" s="1"/>
  <c r="W1842" i="13"/>
  <c r="V1842" i="13"/>
  <c r="U1842" i="13"/>
  <c r="T1842" i="13"/>
  <c r="S1842" i="13"/>
  <c r="Q1842" i="13"/>
  <c r="N1842" i="13"/>
  <c r="O1842" i="13" s="1"/>
  <c r="K1842" i="13"/>
  <c r="L1842" i="13" s="1"/>
  <c r="W1841" i="13"/>
  <c r="V1841" i="13"/>
  <c r="U1841" i="13"/>
  <c r="T1841" i="13"/>
  <c r="S1841" i="13"/>
  <c r="Q1841" i="13"/>
  <c r="N1841" i="13"/>
  <c r="O1841" i="13" s="1"/>
  <c r="K1841" i="13"/>
  <c r="L1841" i="13" s="1"/>
  <c r="W1840" i="13"/>
  <c r="V1840" i="13"/>
  <c r="U1840" i="13"/>
  <c r="T1840" i="13"/>
  <c r="S1840" i="13"/>
  <c r="Q1840" i="13"/>
  <c r="N1840" i="13"/>
  <c r="O1840" i="13" s="1"/>
  <c r="K1840" i="13"/>
  <c r="L1840" i="13" s="1"/>
  <c r="W1839" i="13"/>
  <c r="V1839" i="13"/>
  <c r="U1839" i="13"/>
  <c r="T1839" i="13"/>
  <c r="S1839" i="13"/>
  <c r="Q1839" i="13"/>
  <c r="N1839" i="13"/>
  <c r="O1839" i="13" s="1"/>
  <c r="K1839" i="13"/>
  <c r="L1839" i="13" s="1"/>
  <c r="W1838" i="13"/>
  <c r="V1838" i="13"/>
  <c r="U1838" i="13"/>
  <c r="T1838" i="13"/>
  <c r="S1838" i="13"/>
  <c r="Q1838" i="13"/>
  <c r="N1838" i="13"/>
  <c r="O1838" i="13" s="1"/>
  <c r="K1838" i="13"/>
  <c r="L1838" i="13" s="1"/>
  <c r="W1837" i="13"/>
  <c r="V1837" i="13"/>
  <c r="U1837" i="13"/>
  <c r="T1837" i="13"/>
  <c r="S1837" i="13"/>
  <c r="Q1837" i="13"/>
  <c r="N1837" i="13"/>
  <c r="O1837" i="13" s="1"/>
  <c r="K1837" i="13"/>
  <c r="L1837" i="13" s="1"/>
  <c r="W1836" i="13"/>
  <c r="V1836" i="13"/>
  <c r="U1836" i="13"/>
  <c r="T1836" i="13"/>
  <c r="S1836" i="13"/>
  <c r="Q1836" i="13"/>
  <c r="N1836" i="13"/>
  <c r="O1836" i="13" s="1"/>
  <c r="K1836" i="13"/>
  <c r="L1836" i="13" s="1"/>
  <c r="W1835" i="13"/>
  <c r="V1835" i="13"/>
  <c r="U1835" i="13"/>
  <c r="T1835" i="13"/>
  <c r="S1835" i="13"/>
  <c r="Q1835" i="13"/>
  <c r="N1835" i="13"/>
  <c r="O1835" i="13" s="1"/>
  <c r="K1835" i="13"/>
  <c r="L1835" i="13" s="1"/>
  <c r="W1834" i="13"/>
  <c r="V1834" i="13"/>
  <c r="U1834" i="13"/>
  <c r="T1834" i="13"/>
  <c r="S1834" i="13"/>
  <c r="Q1834" i="13"/>
  <c r="N1834" i="13"/>
  <c r="O1834" i="13" s="1"/>
  <c r="K1834" i="13"/>
  <c r="L1834" i="13" s="1"/>
  <c r="W1833" i="13"/>
  <c r="V1833" i="13"/>
  <c r="U1833" i="13"/>
  <c r="T1833" i="13"/>
  <c r="S1833" i="13"/>
  <c r="Q1833" i="13"/>
  <c r="N1833" i="13"/>
  <c r="O1833" i="13" s="1"/>
  <c r="K1833" i="13"/>
  <c r="L1833" i="13" s="1"/>
  <c r="W1832" i="13"/>
  <c r="V1832" i="13"/>
  <c r="U1832" i="13"/>
  <c r="T1832" i="13"/>
  <c r="S1832" i="13"/>
  <c r="Q1832" i="13"/>
  <c r="N1832" i="13"/>
  <c r="O1832" i="13" s="1"/>
  <c r="K1832" i="13"/>
  <c r="L1832" i="13" s="1"/>
  <c r="W1831" i="13"/>
  <c r="V1831" i="13"/>
  <c r="U1831" i="13"/>
  <c r="T1831" i="13"/>
  <c r="S1831" i="13"/>
  <c r="Q1831" i="13"/>
  <c r="N1831" i="13"/>
  <c r="O1831" i="13" s="1"/>
  <c r="K1831" i="13"/>
  <c r="L1831" i="13" s="1"/>
  <c r="W1830" i="13"/>
  <c r="V1830" i="13"/>
  <c r="U1830" i="13"/>
  <c r="T1830" i="13"/>
  <c r="S1830" i="13"/>
  <c r="Q1830" i="13"/>
  <c r="N1830" i="13"/>
  <c r="O1830" i="13" s="1"/>
  <c r="K1830" i="13"/>
  <c r="L1830" i="13" s="1"/>
  <c r="W1829" i="13"/>
  <c r="V1829" i="13"/>
  <c r="U1829" i="13"/>
  <c r="T1829" i="13"/>
  <c r="S1829" i="13"/>
  <c r="Q1829" i="13"/>
  <c r="N1829" i="13"/>
  <c r="O1829" i="13" s="1"/>
  <c r="K1829" i="13"/>
  <c r="L1829" i="13" s="1"/>
  <c r="W1828" i="13"/>
  <c r="V1828" i="13"/>
  <c r="U1828" i="13"/>
  <c r="T1828" i="13"/>
  <c r="S1828" i="13"/>
  <c r="Q1828" i="13"/>
  <c r="N1828" i="13"/>
  <c r="O1828" i="13" s="1"/>
  <c r="K1828" i="13"/>
  <c r="L1828" i="13" s="1"/>
  <c r="W1827" i="13"/>
  <c r="V1827" i="13"/>
  <c r="U1827" i="13"/>
  <c r="T1827" i="13"/>
  <c r="S1827" i="13"/>
  <c r="Q1827" i="13"/>
  <c r="N1827" i="13"/>
  <c r="O1827" i="13" s="1"/>
  <c r="K1827" i="13"/>
  <c r="L1827" i="13" s="1"/>
  <c r="W1826" i="13"/>
  <c r="V1826" i="13"/>
  <c r="U1826" i="13"/>
  <c r="T1826" i="13"/>
  <c r="S1826" i="13"/>
  <c r="Q1826" i="13"/>
  <c r="N1826" i="13"/>
  <c r="O1826" i="13" s="1"/>
  <c r="K1826" i="13"/>
  <c r="L1826" i="13" s="1"/>
  <c r="W1825" i="13"/>
  <c r="V1825" i="13"/>
  <c r="U1825" i="13"/>
  <c r="T1825" i="13"/>
  <c r="S1825" i="13"/>
  <c r="Q1825" i="13"/>
  <c r="N1825" i="13"/>
  <c r="O1825" i="13" s="1"/>
  <c r="K1825" i="13"/>
  <c r="L1825" i="13" s="1"/>
  <c r="W1824" i="13"/>
  <c r="V1824" i="13"/>
  <c r="U1824" i="13"/>
  <c r="T1824" i="13"/>
  <c r="S1824" i="13"/>
  <c r="Q1824" i="13"/>
  <c r="N1824" i="13"/>
  <c r="O1824" i="13" s="1"/>
  <c r="K1824" i="13"/>
  <c r="L1824" i="13" s="1"/>
  <c r="W1823" i="13"/>
  <c r="V1823" i="13"/>
  <c r="U1823" i="13"/>
  <c r="T1823" i="13"/>
  <c r="S1823" i="13"/>
  <c r="Q1823" i="13"/>
  <c r="N1823" i="13"/>
  <c r="O1823" i="13" s="1"/>
  <c r="K1823" i="13"/>
  <c r="L1823" i="13" s="1"/>
  <c r="W1822" i="13"/>
  <c r="V1822" i="13"/>
  <c r="U1822" i="13"/>
  <c r="T1822" i="13"/>
  <c r="S1822" i="13"/>
  <c r="Q1822" i="13"/>
  <c r="N1822" i="13"/>
  <c r="O1822" i="13" s="1"/>
  <c r="K1822" i="13"/>
  <c r="L1822" i="13" s="1"/>
  <c r="W1821" i="13"/>
  <c r="V1821" i="13"/>
  <c r="U1821" i="13"/>
  <c r="T1821" i="13"/>
  <c r="S1821" i="13"/>
  <c r="Q1821" i="13"/>
  <c r="N1821" i="13"/>
  <c r="O1821" i="13" s="1"/>
  <c r="K1821" i="13"/>
  <c r="L1821" i="13" s="1"/>
  <c r="W1820" i="13"/>
  <c r="V1820" i="13"/>
  <c r="U1820" i="13"/>
  <c r="T1820" i="13"/>
  <c r="S1820" i="13"/>
  <c r="Q1820" i="13"/>
  <c r="N1820" i="13"/>
  <c r="O1820" i="13" s="1"/>
  <c r="K1820" i="13"/>
  <c r="L1820" i="13" s="1"/>
  <c r="W1819" i="13"/>
  <c r="V1819" i="13"/>
  <c r="U1819" i="13"/>
  <c r="T1819" i="13"/>
  <c r="S1819" i="13"/>
  <c r="Q1819" i="13"/>
  <c r="N1819" i="13"/>
  <c r="O1819" i="13" s="1"/>
  <c r="K1819" i="13"/>
  <c r="L1819" i="13" s="1"/>
  <c r="W1818" i="13"/>
  <c r="V1818" i="13"/>
  <c r="U1818" i="13"/>
  <c r="T1818" i="13"/>
  <c r="S1818" i="13"/>
  <c r="Q1818" i="13"/>
  <c r="N1818" i="13"/>
  <c r="O1818" i="13" s="1"/>
  <c r="K1818" i="13"/>
  <c r="L1818" i="13" s="1"/>
  <c r="W1817" i="13"/>
  <c r="V1817" i="13"/>
  <c r="U1817" i="13"/>
  <c r="T1817" i="13"/>
  <c r="S1817" i="13"/>
  <c r="Q1817" i="13"/>
  <c r="O1817" i="13"/>
  <c r="N1817" i="13"/>
  <c r="K1817" i="13"/>
  <c r="L1817" i="13" s="1"/>
  <c r="W1816" i="13"/>
  <c r="V1816" i="13"/>
  <c r="U1816" i="13"/>
  <c r="T1816" i="13"/>
  <c r="S1816" i="13"/>
  <c r="Q1816" i="13"/>
  <c r="N1816" i="13"/>
  <c r="O1816" i="13" s="1"/>
  <c r="K1816" i="13"/>
  <c r="L1816" i="13" s="1"/>
  <c r="W1815" i="13"/>
  <c r="V1815" i="13"/>
  <c r="U1815" i="13"/>
  <c r="T1815" i="13"/>
  <c r="S1815" i="13"/>
  <c r="Q1815" i="13"/>
  <c r="N1815" i="13"/>
  <c r="O1815" i="13" s="1"/>
  <c r="K1815" i="13"/>
  <c r="L1815" i="13" s="1"/>
  <c r="W1814" i="13"/>
  <c r="V1814" i="13"/>
  <c r="U1814" i="13"/>
  <c r="T1814" i="13"/>
  <c r="S1814" i="13"/>
  <c r="Q1814" i="13"/>
  <c r="N1814" i="13"/>
  <c r="O1814" i="13" s="1"/>
  <c r="K1814" i="13"/>
  <c r="L1814" i="13" s="1"/>
  <c r="W1813" i="13"/>
  <c r="V1813" i="13"/>
  <c r="U1813" i="13"/>
  <c r="T1813" i="13"/>
  <c r="S1813" i="13"/>
  <c r="Q1813" i="13"/>
  <c r="N1813" i="13"/>
  <c r="O1813" i="13" s="1"/>
  <c r="K1813" i="13"/>
  <c r="L1813" i="13" s="1"/>
  <c r="W1812" i="13"/>
  <c r="V1812" i="13"/>
  <c r="U1812" i="13"/>
  <c r="T1812" i="13"/>
  <c r="S1812" i="13"/>
  <c r="Q1812" i="13"/>
  <c r="N1812" i="13"/>
  <c r="O1812" i="13" s="1"/>
  <c r="K1812" i="13"/>
  <c r="L1812" i="13" s="1"/>
  <c r="W1811" i="13"/>
  <c r="V1811" i="13"/>
  <c r="U1811" i="13"/>
  <c r="T1811" i="13"/>
  <c r="S1811" i="13"/>
  <c r="Q1811" i="13"/>
  <c r="N1811" i="13"/>
  <c r="O1811" i="13" s="1"/>
  <c r="K1811" i="13"/>
  <c r="L1811" i="13" s="1"/>
  <c r="W1810" i="13"/>
  <c r="V1810" i="13"/>
  <c r="U1810" i="13"/>
  <c r="T1810" i="13"/>
  <c r="S1810" i="13"/>
  <c r="Q1810" i="13"/>
  <c r="N1810" i="13"/>
  <c r="O1810" i="13" s="1"/>
  <c r="L1810" i="13"/>
  <c r="K1810" i="13"/>
  <c r="W1809" i="13"/>
  <c r="V1809" i="13"/>
  <c r="U1809" i="13"/>
  <c r="T1809" i="13"/>
  <c r="S1809" i="13"/>
  <c r="Q1809" i="13"/>
  <c r="N1809" i="13"/>
  <c r="O1809" i="13" s="1"/>
  <c r="K1809" i="13"/>
  <c r="L1809" i="13" s="1"/>
  <c r="W1808" i="13"/>
  <c r="V1808" i="13"/>
  <c r="U1808" i="13"/>
  <c r="T1808" i="13"/>
  <c r="S1808" i="13"/>
  <c r="Q1808" i="13"/>
  <c r="N1808" i="13"/>
  <c r="O1808" i="13" s="1"/>
  <c r="K1808" i="13"/>
  <c r="L1808" i="13" s="1"/>
  <c r="W1807" i="13"/>
  <c r="V1807" i="13"/>
  <c r="U1807" i="13"/>
  <c r="T1807" i="13"/>
  <c r="S1807" i="13"/>
  <c r="Q1807" i="13"/>
  <c r="N1807" i="13"/>
  <c r="O1807" i="13" s="1"/>
  <c r="K1807" i="13"/>
  <c r="L1807" i="13" s="1"/>
  <c r="W1806" i="13"/>
  <c r="V1806" i="13"/>
  <c r="U1806" i="13"/>
  <c r="T1806" i="13"/>
  <c r="S1806" i="13"/>
  <c r="Q1806" i="13"/>
  <c r="N1806" i="13"/>
  <c r="O1806" i="13" s="1"/>
  <c r="K1806" i="13"/>
  <c r="L1806" i="13" s="1"/>
  <c r="W1805" i="13"/>
  <c r="V1805" i="13"/>
  <c r="U1805" i="13"/>
  <c r="T1805" i="13"/>
  <c r="S1805" i="13"/>
  <c r="Q1805" i="13"/>
  <c r="N1805" i="13"/>
  <c r="O1805" i="13" s="1"/>
  <c r="K1805" i="13"/>
  <c r="L1805" i="13" s="1"/>
  <c r="W1804" i="13"/>
  <c r="V1804" i="13"/>
  <c r="U1804" i="13"/>
  <c r="T1804" i="13"/>
  <c r="S1804" i="13"/>
  <c r="Q1804" i="13"/>
  <c r="N1804" i="13"/>
  <c r="O1804" i="13" s="1"/>
  <c r="K1804" i="13"/>
  <c r="L1804" i="13" s="1"/>
  <c r="W1803" i="13"/>
  <c r="V1803" i="13"/>
  <c r="U1803" i="13"/>
  <c r="T1803" i="13"/>
  <c r="S1803" i="13"/>
  <c r="Q1803" i="13"/>
  <c r="N1803" i="13"/>
  <c r="O1803" i="13" s="1"/>
  <c r="K1803" i="13"/>
  <c r="L1803" i="13" s="1"/>
  <c r="W1802" i="13"/>
  <c r="V1802" i="13"/>
  <c r="U1802" i="13"/>
  <c r="T1802" i="13"/>
  <c r="S1802" i="13"/>
  <c r="Q1802" i="13"/>
  <c r="N1802" i="13"/>
  <c r="O1802" i="13" s="1"/>
  <c r="K1802" i="13"/>
  <c r="L1802" i="13" s="1"/>
  <c r="W1801" i="13"/>
  <c r="V1801" i="13"/>
  <c r="U1801" i="13"/>
  <c r="T1801" i="13"/>
  <c r="S1801" i="13"/>
  <c r="Q1801" i="13"/>
  <c r="N1801" i="13"/>
  <c r="O1801" i="13" s="1"/>
  <c r="K1801" i="13"/>
  <c r="L1801" i="13" s="1"/>
  <c r="W1800" i="13"/>
  <c r="V1800" i="13"/>
  <c r="U1800" i="13"/>
  <c r="T1800" i="13"/>
  <c r="S1800" i="13"/>
  <c r="Q1800" i="13"/>
  <c r="N1800" i="13"/>
  <c r="O1800" i="13" s="1"/>
  <c r="K1800" i="13"/>
  <c r="L1800" i="13" s="1"/>
  <c r="W1799" i="13"/>
  <c r="V1799" i="13"/>
  <c r="U1799" i="13"/>
  <c r="T1799" i="13"/>
  <c r="S1799" i="13"/>
  <c r="Q1799" i="13"/>
  <c r="N1799" i="13"/>
  <c r="O1799" i="13" s="1"/>
  <c r="K1799" i="13"/>
  <c r="L1799" i="13" s="1"/>
  <c r="W1798" i="13"/>
  <c r="V1798" i="13"/>
  <c r="U1798" i="13"/>
  <c r="T1798" i="13"/>
  <c r="S1798" i="13"/>
  <c r="Q1798" i="13"/>
  <c r="N1798" i="13"/>
  <c r="O1798" i="13" s="1"/>
  <c r="K1798" i="13"/>
  <c r="L1798" i="13" s="1"/>
  <c r="W1797" i="13"/>
  <c r="V1797" i="13"/>
  <c r="U1797" i="13"/>
  <c r="T1797" i="13"/>
  <c r="S1797" i="13"/>
  <c r="Q1797" i="13"/>
  <c r="N1797" i="13"/>
  <c r="O1797" i="13" s="1"/>
  <c r="K1797" i="13"/>
  <c r="L1797" i="13" s="1"/>
  <c r="W1796" i="13"/>
  <c r="V1796" i="13"/>
  <c r="U1796" i="13"/>
  <c r="T1796" i="13"/>
  <c r="S1796" i="13"/>
  <c r="Q1796" i="13"/>
  <c r="N1796" i="13"/>
  <c r="O1796" i="13" s="1"/>
  <c r="K1796" i="13"/>
  <c r="L1796" i="13" s="1"/>
  <c r="W1795" i="13"/>
  <c r="V1795" i="13"/>
  <c r="U1795" i="13"/>
  <c r="T1795" i="13"/>
  <c r="S1795" i="13"/>
  <c r="Q1795" i="13"/>
  <c r="N1795" i="13"/>
  <c r="O1795" i="13" s="1"/>
  <c r="K1795" i="13"/>
  <c r="L1795" i="13" s="1"/>
  <c r="W1794" i="13"/>
  <c r="V1794" i="13"/>
  <c r="U1794" i="13"/>
  <c r="T1794" i="13"/>
  <c r="S1794" i="13"/>
  <c r="Q1794" i="13"/>
  <c r="N1794" i="13"/>
  <c r="O1794" i="13" s="1"/>
  <c r="K1794" i="13"/>
  <c r="L1794" i="13" s="1"/>
  <c r="W1793" i="13"/>
  <c r="V1793" i="13"/>
  <c r="U1793" i="13"/>
  <c r="T1793" i="13"/>
  <c r="S1793" i="13"/>
  <c r="Q1793" i="13"/>
  <c r="N1793" i="13"/>
  <c r="O1793" i="13" s="1"/>
  <c r="K1793" i="13"/>
  <c r="L1793" i="13" s="1"/>
  <c r="W1792" i="13"/>
  <c r="V1792" i="13"/>
  <c r="U1792" i="13"/>
  <c r="T1792" i="13"/>
  <c r="S1792" i="13"/>
  <c r="Q1792" i="13"/>
  <c r="N1792" i="13"/>
  <c r="O1792" i="13" s="1"/>
  <c r="K1792" i="13"/>
  <c r="L1792" i="13" s="1"/>
  <c r="W1791" i="13"/>
  <c r="V1791" i="13"/>
  <c r="U1791" i="13"/>
  <c r="T1791" i="13"/>
  <c r="S1791" i="13"/>
  <c r="Q1791" i="13"/>
  <c r="N1791" i="13"/>
  <c r="O1791" i="13" s="1"/>
  <c r="K1791" i="13"/>
  <c r="L1791" i="13" s="1"/>
  <c r="W1790" i="13"/>
  <c r="V1790" i="13"/>
  <c r="U1790" i="13"/>
  <c r="T1790" i="13"/>
  <c r="S1790" i="13"/>
  <c r="Q1790" i="13"/>
  <c r="N1790" i="13"/>
  <c r="O1790" i="13" s="1"/>
  <c r="K1790" i="13"/>
  <c r="L1790" i="13" s="1"/>
  <c r="W1789" i="13"/>
  <c r="V1789" i="13"/>
  <c r="U1789" i="13"/>
  <c r="T1789" i="13"/>
  <c r="S1789" i="13"/>
  <c r="Q1789" i="13"/>
  <c r="N1789" i="13"/>
  <c r="O1789" i="13" s="1"/>
  <c r="K1789" i="13"/>
  <c r="L1789" i="13" s="1"/>
  <c r="W1788" i="13"/>
  <c r="V1788" i="13"/>
  <c r="U1788" i="13"/>
  <c r="T1788" i="13"/>
  <c r="S1788" i="13"/>
  <c r="Q1788" i="13"/>
  <c r="N1788" i="13"/>
  <c r="O1788" i="13" s="1"/>
  <c r="K1788" i="13"/>
  <c r="L1788" i="13" s="1"/>
  <c r="W1787" i="13"/>
  <c r="V1787" i="13"/>
  <c r="U1787" i="13"/>
  <c r="T1787" i="13"/>
  <c r="S1787" i="13"/>
  <c r="Q1787" i="13"/>
  <c r="N1787" i="13"/>
  <c r="O1787" i="13" s="1"/>
  <c r="K1787" i="13"/>
  <c r="L1787" i="13" s="1"/>
  <c r="W1786" i="13"/>
  <c r="V1786" i="13"/>
  <c r="U1786" i="13"/>
  <c r="T1786" i="13"/>
  <c r="S1786" i="13"/>
  <c r="Q1786" i="13"/>
  <c r="N1786" i="13"/>
  <c r="O1786" i="13" s="1"/>
  <c r="K1786" i="13"/>
  <c r="L1786" i="13" s="1"/>
  <c r="W1785" i="13"/>
  <c r="V1785" i="13"/>
  <c r="U1785" i="13"/>
  <c r="T1785" i="13"/>
  <c r="S1785" i="13"/>
  <c r="Q1785" i="13"/>
  <c r="N1785" i="13"/>
  <c r="O1785" i="13" s="1"/>
  <c r="K1785" i="13"/>
  <c r="L1785" i="13" s="1"/>
  <c r="W1784" i="13"/>
  <c r="V1784" i="13"/>
  <c r="U1784" i="13"/>
  <c r="T1784" i="13"/>
  <c r="S1784" i="13"/>
  <c r="Q1784" i="13"/>
  <c r="N1784" i="13"/>
  <c r="O1784" i="13" s="1"/>
  <c r="K1784" i="13"/>
  <c r="L1784" i="13" s="1"/>
  <c r="W1783" i="13"/>
  <c r="V1783" i="13"/>
  <c r="U1783" i="13"/>
  <c r="T1783" i="13"/>
  <c r="S1783" i="13"/>
  <c r="Q1783" i="13"/>
  <c r="N1783" i="13"/>
  <c r="O1783" i="13" s="1"/>
  <c r="K1783" i="13"/>
  <c r="L1783" i="13" s="1"/>
  <c r="W1782" i="13"/>
  <c r="V1782" i="13"/>
  <c r="U1782" i="13"/>
  <c r="T1782" i="13"/>
  <c r="S1782" i="13"/>
  <c r="Q1782" i="13"/>
  <c r="N1782" i="13"/>
  <c r="O1782" i="13" s="1"/>
  <c r="K1782" i="13"/>
  <c r="L1782" i="13" s="1"/>
  <c r="W1781" i="13"/>
  <c r="V1781" i="13"/>
  <c r="U1781" i="13"/>
  <c r="T1781" i="13"/>
  <c r="S1781" i="13"/>
  <c r="Q1781" i="13"/>
  <c r="O1781" i="13"/>
  <c r="N1781" i="13"/>
  <c r="K1781" i="13"/>
  <c r="L1781" i="13" s="1"/>
  <c r="W1780" i="13"/>
  <c r="V1780" i="13"/>
  <c r="U1780" i="13"/>
  <c r="T1780" i="13"/>
  <c r="S1780" i="13"/>
  <c r="Q1780" i="13"/>
  <c r="N1780" i="13"/>
  <c r="O1780" i="13" s="1"/>
  <c r="K1780" i="13"/>
  <c r="L1780" i="13" s="1"/>
  <c r="W1779" i="13"/>
  <c r="V1779" i="13"/>
  <c r="U1779" i="13"/>
  <c r="T1779" i="13"/>
  <c r="S1779" i="13"/>
  <c r="Q1779" i="13"/>
  <c r="N1779" i="13"/>
  <c r="O1779" i="13" s="1"/>
  <c r="K1779" i="13"/>
  <c r="L1779" i="13" s="1"/>
  <c r="W1778" i="13"/>
  <c r="V1778" i="13"/>
  <c r="U1778" i="13"/>
  <c r="T1778" i="13"/>
  <c r="S1778" i="13"/>
  <c r="Q1778" i="13"/>
  <c r="N1778" i="13"/>
  <c r="O1778" i="13" s="1"/>
  <c r="K1778" i="13"/>
  <c r="L1778" i="13" s="1"/>
  <c r="W1777" i="13"/>
  <c r="V1777" i="13"/>
  <c r="U1777" i="13"/>
  <c r="T1777" i="13"/>
  <c r="S1777" i="13"/>
  <c r="Q1777" i="13"/>
  <c r="N1777" i="13"/>
  <c r="O1777" i="13" s="1"/>
  <c r="K1777" i="13"/>
  <c r="L1777" i="13" s="1"/>
  <c r="W1776" i="13"/>
  <c r="V1776" i="13"/>
  <c r="U1776" i="13"/>
  <c r="T1776" i="13"/>
  <c r="S1776" i="13"/>
  <c r="Q1776" i="13"/>
  <c r="N1776" i="13"/>
  <c r="O1776" i="13" s="1"/>
  <c r="K1776" i="13"/>
  <c r="L1776" i="13" s="1"/>
  <c r="W1775" i="13"/>
  <c r="V1775" i="13"/>
  <c r="U1775" i="13"/>
  <c r="T1775" i="13"/>
  <c r="S1775" i="13"/>
  <c r="Q1775" i="13"/>
  <c r="N1775" i="13"/>
  <c r="O1775" i="13" s="1"/>
  <c r="K1775" i="13"/>
  <c r="L1775" i="13" s="1"/>
  <c r="W1774" i="13"/>
  <c r="V1774" i="13"/>
  <c r="U1774" i="13"/>
  <c r="T1774" i="13"/>
  <c r="S1774" i="13"/>
  <c r="Q1774" i="13"/>
  <c r="N1774" i="13"/>
  <c r="O1774" i="13" s="1"/>
  <c r="L1774" i="13"/>
  <c r="K1774" i="13"/>
  <c r="W1773" i="13"/>
  <c r="V1773" i="13"/>
  <c r="U1773" i="13"/>
  <c r="T1773" i="13"/>
  <c r="S1773" i="13"/>
  <c r="Q1773" i="13"/>
  <c r="N1773" i="13"/>
  <c r="O1773" i="13" s="1"/>
  <c r="K1773" i="13"/>
  <c r="L1773" i="13" s="1"/>
  <c r="W1772" i="13"/>
  <c r="V1772" i="13"/>
  <c r="U1772" i="13"/>
  <c r="T1772" i="13"/>
  <c r="S1772" i="13"/>
  <c r="Q1772" i="13"/>
  <c r="N1772" i="13"/>
  <c r="O1772" i="13" s="1"/>
  <c r="K1772" i="13"/>
  <c r="L1772" i="13" s="1"/>
  <c r="W1771" i="13"/>
  <c r="V1771" i="13"/>
  <c r="U1771" i="13"/>
  <c r="T1771" i="13"/>
  <c r="S1771" i="13"/>
  <c r="Q1771" i="13"/>
  <c r="N1771" i="13"/>
  <c r="O1771" i="13" s="1"/>
  <c r="K1771" i="13"/>
  <c r="L1771" i="13" s="1"/>
  <c r="W1770" i="13"/>
  <c r="V1770" i="13"/>
  <c r="U1770" i="13"/>
  <c r="T1770" i="13"/>
  <c r="S1770" i="13"/>
  <c r="Q1770" i="13"/>
  <c r="N1770" i="13"/>
  <c r="O1770" i="13" s="1"/>
  <c r="K1770" i="13"/>
  <c r="L1770" i="13" s="1"/>
  <c r="W1769" i="13"/>
  <c r="V1769" i="13"/>
  <c r="U1769" i="13"/>
  <c r="T1769" i="13"/>
  <c r="S1769" i="13"/>
  <c r="Q1769" i="13"/>
  <c r="N1769" i="13"/>
  <c r="O1769" i="13" s="1"/>
  <c r="K1769" i="13"/>
  <c r="L1769" i="13" s="1"/>
  <c r="W1768" i="13"/>
  <c r="V1768" i="13"/>
  <c r="U1768" i="13"/>
  <c r="T1768" i="13"/>
  <c r="S1768" i="13"/>
  <c r="Q1768" i="13"/>
  <c r="N1768" i="13"/>
  <c r="O1768" i="13" s="1"/>
  <c r="K1768" i="13"/>
  <c r="L1768" i="13" s="1"/>
  <c r="W1767" i="13"/>
  <c r="V1767" i="13"/>
  <c r="U1767" i="13"/>
  <c r="T1767" i="13"/>
  <c r="S1767" i="13"/>
  <c r="Q1767" i="13"/>
  <c r="N1767" i="13"/>
  <c r="O1767" i="13" s="1"/>
  <c r="K1767" i="13"/>
  <c r="L1767" i="13" s="1"/>
  <c r="W1766" i="13"/>
  <c r="V1766" i="13"/>
  <c r="U1766" i="13"/>
  <c r="T1766" i="13"/>
  <c r="S1766" i="13"/>
  <c r="Q1766" i="13"/>
  <c r="N1766" i="13"/>
  <c r="O1766" i="13" s="1"/>
  <c r="K1766" i="13"/>
  <c r="L1766" i="13" s="1"/>
  <c r="W1765" i="13"/>
  <c r="V1765" i="13"/>
  <c r="U1765" i="13"/>
  <c r="T1765" i="13"/>
  <c r="S1765" i="13"/>
  <c r="Q1765" i="13"/>
  <c r="N1765" i="13"/>
  <c r="O1765" i="13" s="1"/>
  <c r="K1765" i="13"/>
  <c r="L1765" i="13" s="1"/>
  <c r="W1764" i="13"/>
  <c r="V1764" i="13"/>
  <c r="U1764" i="13"/>
  <c r="T1764" i="13"/>
  <c r="S1764" i="13"/>
  <c r="Q1764" i="13"/>
  <c r="N1764" i="13"/>
  <c r="O1764" i="13" s="1"/>
  <c r="K1764" i="13"/>
  <c r="L1764" i="13" s="1"/>
  <c r="W1763" i="13"/>
  <c r="V1763" i="13"/>
  <c r="U1763" i="13"/>
  <c r="T1763" i="13"/>
  <c r="S1763" i="13"/>
  <c r="Q1763" i="13"/>
  <c r="N1763" i="13"/>
  <c r="O1763" i="13" s="1"/>
  <c r="K1763" i="13"/>
  <c r="L1763" i="13" s="1"/>
  <c r="W1762" i="13"/>
  <c r="V1762" i="13"/>
  <c r="U1762" i="13"/>
  <c r="T1762" i="13"/>
  <c r="S1762" i="13"/>
  <c r="Q1762" i="13"/>
  <c r="N1762" i="13"/>
  <c r="O1762" i="13" s="1"/>
  <c r="K1762" i="13"/>
  <c r="L1762" i="13" s="1"/>
  <c r="W1761" i="13"/>
  <c r="V1761" i="13"/>
  <c r="U1761" i="13"/>
  <c r="T1761" i="13"/>
  <c r="S1761" i="13"/>
  <c r="Q1761" i="13"/>
  <c r="N1761" i="13"/>
  <c r="O1761" i="13" s="1"/>
  <c r="K1761" i="13"/>
  <c r="L1761" i="13" s="1"/>
  <c r="W1760" i="13"/>
  <c r="V1760" i="13"/>
  <c r="U1760" i="13"/>
  <c r="T1760" i="13"/>
  <c r="S1760" i="13"/>
  <c r="Q1760" i="13"/>
  <c r="N1760" i="13"/>
  <c r="O1760" i="13" s="1"/>
  <c r="K1760" i="13"/>
  <c r="L1760" i="13" s="1"/>
  <c r="W1759" i="13"/>
  <c r="V1759" i="13"/>
  <c r="U1759" i="13"/>
  <c r="T1759" i="13"/>
  <c r="S1759" i="13"/>
  <c r="Q1759" i="13"/>
  <c r="N1759" i="13"/>
  <c r="O1759" i="13" s="1"/>
  <c r="K1759" i="13"/>
  <c r="L1759" i="13" s="1"/>
  <c r="W1758" i="13"/>
  <c r="V1758" i="13"/>
  <c r="U1758" i="13"/>
  <c r="T1758" i="13"/>
  <c r="S1758" i="13"/>
  <c r="Q1758" i="13"/>
  <c r="N1758" i="13"/>
  <c r="O1758" i="13" s="1"/>
  <c r="K1758" i="13"/>
  <c r="L1758" i="13" s="1"/>
  <c r="W1757" i="13"/>
  <c r="V1757" i="13"/>
  <c r="U1757" i="13"/>
  <c r="T1757" i="13"/>
  <c r="S1757" i="13"/>
  <c r="Q1757" i="13"/>
  <c r="N1757" i="13"/>
  <c r="O1757" i="13" s="1"/>
  <c r="K1757" i="13"/>
  <c r="L1757" i="13" s="1"/>
  <c r="W1756" i="13"/>
  <c r="V1756" i="13"/>
  <c r="U1756" i="13"/>
  <c r="T1756" i="13"/>
  <c r="S1756" i="13"/>
  <c r="Q1756" i="13"/>
  <c r="N1756" i="13"/>
  <c r="O1756" i="13" s="1"/>
  <c r="K1756" i="13"/>
  <c r="L1756" i="13" s="1"/>
  <c r="W1755" i="13"/>
  <c r="V1755" i="13"/>
  <c r="U1755" i="13"/>
  <c r="T1755" i="13"/>
  <c r="S1755" i="13"/>
  <c r="Q1755" i="13"/>
  <c r="N1755" i="13"/>
  <c r="O1755" i="13" s="1"/>
  <c r="K1755" i="13"/>
  <c r="L1755" i="13" s="1"/>
  <c r="W1754" i="13"/>
  <c r="V1754" i="13"/>
  <c r="U1754" i="13"/>
  <c r="T1754" i="13"/>
  <c r="S1754" i="13"/>
  <c r="Q1754" i="13"/>
  <c r="N1754" i="13"/>
  <c r="O1754" i="13" s="1"/>
  <c r="L1754" i="13"/>
  <c r="K1754" i="13"/>
  <c r="W1753" i="13"/>
  <c r="V1753" i="13"/>
  <c r="U1753" i="13"/>
  <c r="T1753" i="13"/>
  <c r="S1753" i="13"/>
  <c r="Q1753" i="13"/>
  <c r="N1753" i="13"/>
  <c r="O1753" i="13" s="1"/>
  <c r="K1753" i="13"/>
  <c r="L1753" i="13" s="1"/>
  <c r="W1752" i="13"/>
  <c r="V1752" i="13"/>
  <c r="U1752" i="13"/>
  <c r="T1752" i="13"/>
  <c r="S1752" i="13"/>
  <c r="Q1752" i="13"/>
  <c r="N1752" i="13"/>
  <c r="O1752" i="13" s="1"/>
  <c r="K1752" i="13"/>
  <c r="L1752" i="13" s="1"/>
  <c r="W1751" i="13"/>
  <c r="V1751" i="13"/>
  <c r="U1751" i="13"/>
  <c r="T1751" i="13"/>
  <c r="S1751" i="13"/>
  <c r="Q1751" i="13"/>
  <c r="O1751" i="13"/>
  <c r="N1751" i="13"/>
  <c r="K1751" i="13"/>
  <c r="L1751" i="13" s="1"/>
  <c r="W1750" i="13"/>
  <c r="V1750" i="13"/>
  <c r="U1750" i="13"/>
  <c r="T1750" i="13"/>
  <c r="S1750" i="13"/>
  <c r="Q1750" i="13"/>
  <c r="N1750" i="13"/>
  <c r="O1750" i="13" s="1"/>
  <c r="K1750" i="13"/>
  <c r="L1750" i="13" s="1"/>
  <c r="W1749" i="13"/>
  <c r="V1749" i="13"/>
  <c r="U1749" i="13"/>
  <c r="T1749" i="13"/>
  <c r="S1749" i="13"/>
  <c r="Q1749" i="13"/>
  <c r="O1749" i="13"/>
  <c r="N1749" i="13"/>
  <c r="K1749" i="13"/>
  <c r="L1749" i="13" s="1"/>
  <c r="W1748" i="13"/>
  <c r="V1748" i="13"/>
  <c r="U1748" i="13"/>
  <c r="T1748" i="13"/>
  <c r="S1748" i="13"/>
  <c r="Q1748" i="13"/>
  <c r="N1748" i="13"/>
  <c r="O1748" i="13" s="1"/>
  <c r="K1748" i="13"/>
  <c r="L1748" i="13" s="1"/>
  <c r="W1747" i="13"/>
  <c r="V1747" i="13"/>
  <c r="U1747" i="13"/>
  <c r="T1747" i="13"/>
  <c r="S1747" i="13"/>
  <c r="Q1747" i="13"/>
  <c r="N1747" i="13"/>
  <c r="O1747" i="13" s="1"/>
  <c r="K1747" i="13"/>
  <c r="L1747" i="13" s="1"/>
  <c r="W1746" i="13"/>
  <c r="V1746" i="13"/>
  <c r="U1746" i="13"/>
  <c r="T1746" i="13"/>
  <c r="S1746" i="13"/>
  <c r="Q1746" i="13"/>
  <c r="N1746" i="13"/>
  <c r="O1746" i="13" s="1"/>
  <c r="K1746" i="13"/>
  <c r="L1746" i="13" s="1"/>
  <c r="W1745" i="13"/>
  <c r="V1745" i="13"/>
  <c r="U1745" i="13"/>
  <c r="T1745" i="13"/>
  <c r="S1745" i="13"/>
  <c r="Q1745" i="13"/>
  <c r="N1745" i="13"/>
  <c r="O1745" i="13" s="1"/>
  <c r="K1745" i="13"/>
  <c r="L1745" i="13" s="1"/>
  <c r="W1744" i="13"/>
  <c r="V1744" i="13"/>
  <c r="U1744" i="13"/>
  <c r="T1744" i="13"/>
  <c r="S1744" i="13"/>
  <c r="Q1744" i="13"/>
  <c r="N1744" i="13"/>
  <c r="O1744" i="13" s="1"/>
  <c r="K1744" i="13"/>
  <c r="L1744" i="13" s="1"/>
  <c r="W1743" i="13"/>
  <c r="V1743" i="13"/>
  <c r="U1743" i="13"/>
  <c r="T1743" i="13"/>
  <c r="S1743" i="13"/>
  <c r="Q1743" i="13"/>
  <c r="N1743" i="13"/>
  <c r="O1743" i="13" s="1"/>
  <c r="K1743" i="13"/>
  <c r="L1743" i="13" s="1"/>
  <c r="W1742" i="13"/>
  <c r="V1742" i="13"/>
  <c r="U1742" i="13"/>
  <c r="T1742" i="13"/>
  <c r="S1742" i="13"/>
  <c r="Q1742" i="13"/>
  <c r="N1742" i="13"/>
  <c r="O1742" i="13" s="1"/>
  <c r="L1742" i="13"/>
  <c r="K1742" i="13"/>
  <c r="W1741" i="13"/>
  <c r="V1741" i="13"/>
  <c r="U1741" i="13"/>
  <c r="T1741" i="13"/>
  <c r="S1741" i="13"/>
  <c r="Q1741" i="13"/>
  <c r="N1741" i="13"/>
  <c r="O1741" i="13" s="1"/>
  <c r="K1741" i="13"/>
  <c r="L1741" i="13" s="1"/>
  <c r="W1740" i="13"/>
  <c r="V1740" i="13"/>
  <c r="U1740" i="13"/>
  <c r="T1740" i="13"/>
  <c r="S1740" i="13"/>
  <c r="Q1740" i="13"/>
  <c r="N1740" i="13"/>
  <c r="O1740" i="13" s="1"/>
  <c r="K1740" i="13"/>
  <c r="L1740" i="13" s="1"/>
  <c r="W1739" i="13"/>
  <c r="V1739" i="13"/>
  <c r="U1739" i="13"/>
  <c r="T1739" i="13"/>
  <c r="S1739" i="13"/>
  <c r="Q1739" i="13"/>
  <c r="O1739" i="13"/>
  <c r="N1739" i="13"/>
  <c r="K1739" i="13"/>
  <c r="L1739" i="13" s="1"/>
  <c r="W1738" i="13"/>
  <c r="V1738" i="13"/>
  <c r="U1738" i="13"/>
  <c r="T1738" i="13"/>
  <c r="S1738" i="13"/>
  <c r="Q1738" i="13"/>
  <c r="N1738" i="13"/>
  <c r="O1738" i="13" s="1"/>
  <c r="L1738" i="13"/>
  <c r="K1738" i="13"/>
  <c r="W1737" i="13"/>
  <c r="V1737" i="13"/>
  <c r="U1737" i="13"/>
  <c r="T1737" i="13"/>
  <c r="S1737" i="13"/>
  <c r="Q1737" i="13"/>
  <c r="N1737" i="13"/>
  <c r="O1737" i="13" s="1"/>
  <c r="K1737" i="13"/>
  <c r="L1737" i="13" s="1"/>
  <c r="W1736" i="13"/>
  <c r="V1736" i="13"/>
  <c r="U1736" i="13"/>
  <c r="T1736" i="13"/>
  <c r="S1736" i="13"/>
  <c r="Q1736" i="13"/>
  <c r="N1736" i="13"/>
  <c r="O1736" i="13" s="1"/>
  <c r="K1736" i="13"/>
  <c r="L1736" i="13" s="1"/>
  <c r="W1735" i="13"/>
  <c r="V1735" i="13"/>
  <c r="U1735" i="13"/>
  <c r="T1735" i="13"/>
  <c r="S1735" i="13"/>
  <c r="Q1735" i="13"/>
  <c r="N1735" i="13"/>
  <c r="O1735" i="13" s="1"/>
  <c r="K1735" i="13"/>
  <c r="L1735" i="13" s="1"/>
  <c r="W1734" i="13"/>
  <c r="V1734" i="13"/>
  <c r="U1734" i="13"/>
  <c r="T1734" i="13"/>
  <c r="S1734" i="13"/>
  <c r="Q1734" i="13"/>
  <c r="N1734" i="13"/>
  <c r="O1734" i="13" s="1"/>
  <c r="K1734" i="13"/>
  <c r="L1734" i="13" s="1"/>
  <c r="W1733" i="13"/>
  <c r="V1733" i="13"/>
  <c r="U1733" i="13"/>
  <c r="T1733" i="13"/>
  <c r="S1733" i="13"/>
  <c r="Q1733" i="13"/>
  <c r="N1733" i="13"/>
  <c r="O1733" i="13" s="1"/>
  <c r="K1733" i="13"/>
  <c r="L1733" i="13" s="1"/>
  <c r="W1732" i="13"/>
  <c r="V1732" i="13"/>
  <c r="U1732" i="13"/>
  <c r="T1732" i="13"/>
  <c r="S1732" i="13"/>
  <c r="Q1732" i="13"/>
  <c r="N1732" i="13"/>
  <c r="O1732" i="13" s="1"/>
  <c r="K1732" i="13"/>
  <c r="L1732" i="13" s="1"/>
  <c r="W1731" i="13"/>
  <c r="V1731" i="13"/>
  <c r="U1731" i="13"/>
  <c r="T1731" i="13"/>
  <c r="S1731" i="13"/>
  <c r="Q1731" i="13"/>
  <c r="N1731" i="13"/>
  <c r="O1731" i="13" s="1"/>
  <c r="K1731" i="13"/>
  <c r="L1731" i="13" s="1"/>
  <c r="W1730" i="13"/>
  <c r="V1730" i="13"/>
  <c r="U1730" i="13"/>
  <c r="T1730" i="13"/>
  <c r="S1730" i="13"/>
  <c r="Q1730" i="13"/>
  <c r="N1730" i="13"/>
  <c r="O1730" i="13" s="1"/>
  <c r="K1730" i="13"/>
  <c r="L1730" i="13" s="1"/>
  <c r="W1729" i="13"/>
  <c r="V1729" i="13"/>
  <c r="U1729" i="13"/>
  <c r="T1729" i="13"/>
  <c r="S1729" i="13"/>
  <c r="Q1729" i="13"/>
  <c r="N1729" i="13"/>
  <c r="O1729" i="13" s="1"/>
  <c r="K1729" i="13"/>
  <c r="L1729" i="13" s="1"/>
  <c r="W1728" i="13"/>
  <c r="V1728" i="13"/>
  <c r="U1728" i="13"/>
  <c r="T1728" i="13"/>
  <c r="S1728" i="13"/>
  <c r="Q1728" i="13"/>
  <c r="N1728" i="13"/>
  <c r="O1728" i="13" s="1"/>
  <c r="K1728" i="13"/>
  <c r="L1728" i="13" s="1"/>
  <c r="W1727" i="13"/>
  <c r="V1727" i="13"/>
  <c r="U1727" i="13"/>
  <c r="T1727" i="13"/>
  <c r="S1727" i="13"/>
  <c r="Q1727" i="13"/>
  <c r="N1727" i="13"/>
  <c r="O1727" i="13" s="1"/>
  <c r="K1727" i="13"/>
  <c r="L1727" i="13" s="1"/>
  <c r="W1726" i="13"/>
  <c r="V1726" i="13"/>
  <c r="U1726" i="13"/>
  <c r="T1726" i="13"/>
  <c r="S1726" i="13"/>
  <c r="Q1726" i="13"/>
  <c r="N1726" i="13"/>
  <c r="O1726" i="13" s="1"/>
  <c r="K1726" i="13"/>
  <c r="L1726" i="13" s="1"/>
  <c r="W1725" i="13"/>
  <c r="V1725" i="13"/>
  <c r="U1725" i="13"/>
  <c r="T1725" i="13"/>
  <c r="S1725" i="13"/>
  <c r="Q1725" i="13"/>
  <c r="N1725" i="13"/>
  <c r="O1725" i="13" s="1"/>
  <c r="K1725" i="13"/>
  <c r="L1725" i="13" s="1"/>
  <c r="W1724" i="13"/>
  <c r="V1724" i="13"/>
  <c r="U1724" i="13"/>
  <c r="T1724" i="13"/>
  <c r="S1724" i="13"/>
  <c r="Q1724" i="13"/>
  <c r="N1724" i="13"/>
  <c r="O1724" i="13" s="1"/>
  <c r="L1724" i="13"/>
  <c r="K1724" i="13"/>
  <c r="W1723" i="13"/>
  <c r="V1723" i="13"/>
  <c r="U1723" i="13"/>
  <c r="T1723" i="13"/>
  <c r="S1723" i="13"/>
  <c r="Q1723" i="13"/>
  <c r="N1723" i="13"/>
  <c r="O1723" i="13" s="1"/>
  <c r="K1723" i="13"/>
  <c r="L1723" i="13" s="1"/>
  <c r="W1722" i="13"/>
  <c r="V1722" i="13"/>
  <c r="U1722" i="13"/>
  <c r="T1722" i="13"/>
  <c r="S1722" i="13"/>
  <c r="Q1722" i="13"/>
  <c r="N1722" i="13"/>
  <c r="O1722" i="13" s="1"/>
  <c r="K1722" i="13"/>
  <c r="L1722" i="13" s="1"/>
  <c r="W1721" i="13"/>
  <c r="V1721" i="13"/>
  <c r="U1721" i="13"/>
  <c r="T1721" i="13"/>
  <c r="S1721" i="13"/>
  <c r="Q1721" i="13"/>
  <c r="O1721" i="13"/>
  <c r="N1721" i="13"/>
  <c r="K1721" i="13"/>
  <c r="L1721" i="13" s="1"/>
  <c r="W1720" i="13"/>
  <c r="V1720" i="13"/>
  <c r="U1720" i="13"/>
  <c r="T1720" i="13"/>
  <c r="S1720" i="13"/>
  <c r="Q1720" i="13"/>
  <c r="N1720" i="13"/>
  <c r="O1720" i="13" s="1"/>
  <c r="K1720" i="13"/>
  <c r="L1720" i="13" s="1"/>
  <c r="W1719" i="13"/>
  <c r="V1719" i="13"/>
  <c r="U1719" i="13"/>
  <c r="T1719" i="13"/>
  <c r="S1719" i="13"/>
  <c r="Q1719" i="13"/>
  <c r="N1719" i="13"/>
  <c r="O1719" i="13" s="1"/>
  <c r="K1719" i="13"/>
  <c r="L1719" i="13" s="1"/>
  <c r="W1718" i="13"/>
  <c r="V1718" i="13"/>
  <c r="U1718" i="13"/>
  <c r="T1718" i="13"/>
  <c r="S1718" i="13"/>
  <c r="Q1718" i="13"/>
  <c r="N1718" i="13"/>
  <c r="O1718" i="13" s="1"/>
  <c r="K1718" i="13"/>
  <c r="L1718" i="13" s="1"/>
  <c r="W1717" i="13"/>
  <c r="V1717" i="13"/>
  <c r="U1717" i="13"/>
  <c r="T1717" i="13"/>
  <c r="S1717" i="13"/>
  <c r="Q1717" i="13"/>
  <c r="N1717" i="13"/>
  <c r="O1717" i="13" s="1"/>
  <c r="K1717" i="13"/>
  <c r="L1717" i="13" s="1"/>
  <c r="W1716" i="13"/>
  <c r="V1716" i="13"/>
  <c r="U1716" i="13"/>
  <c r="T1716" i="13"/>
  <c r="S1716" i="13"/>
  <c r="Q1716" i="13"/>
  <c r="N1716" i="13"/>
  <c r="O1716" i="13" s="1"/>
  <c r="K1716" i="13"/>
  <c r="L1716" i="13" s="1"/>
  <c r="W1715" i="13"/>
  <c r="V1715" i="13"/>
  <c r="U1715" i="13"/>
  <c r="T1715" i="13"/>
  <c r="S1715" i="13"/>
  <c r="Q1715" i="13"/>
  <c r="N1715" i="13"/>
  <c r="O1715" i="13" s="1"/>
  <c r="K1715" i="13"/>
  <c r="L1715" i="13" s="1"/>
  <c r="W1714" i="13"/>
  <c r="V1714" i="13"/>
  <c r="U1714" i="13"/>
  <c r="T1714" i="13"/>
  <c r="S1714" i="13"/>
  <c r="Q1714" i="13"/>
  <c r="N1714" i="13"/>
  <c r="O1714" i="13" s="1"/>
  <c r="K1714" i="13"/>
  <c r="L1714" i="13" s="1"/>
  <c r="W1713" i="13"/>
  <c r="V1713" i="13"/>
  <c r="U1713" i="13"/>
  <c r="T1713" i="13"/>
  <c r="S1713" i="13"/>
  <c r="Q1713" i="13"/>
  <c r="O1713" i="13"/>
  <c r="N1713" i="13"/>
  <c r="K1713" i="13"/>
  <c r="L1713" i="13" s="1"/>
  <c r="W1712" i="13"/>
  <c r="V1712" i="13"/>
  <c r="U1712" i="13"/>
  <c r="T1712" i="13"/>
  <c r="S1712" i="13"/>
  <c r="Q1712" i="13"/>
  <c r="N1712" i="13"/>
  <c r="O1712" i="13" s="1"/>
  <c r="K1712" i="13"/>
  <c r="L1712" i="13" s="1"/>
  <c r="W1711" i="13"/>
  <c r="V1711" i="13"/>
  <c r="U1711" i="13"/>
  <c r="T1711" i="13"/>
  <c r="S1711" i="13"/>
  <c r="Q1711" i="13"/>
  <c r="N1711" i="13"/>
  <c r="O1711" i="13" s="1"/>
  <c r="K1711" i="13"/>
  <c r="L1711" i="13" s="1"/>
  <c r="W1710" i="13"/>
  <c r="V1710" i="13"/>
  <c r="U1710" i="13"/>
  <c r="T1710" i="13"/>
  <c r="S1710" i="13"/>
  <c r="Q1710" i="13"/>
  <c r="N1710" i="13"/>
  <c r="O1710" i="13" s="1"/>
  <c r="K1710" i="13"/>
  <c r="L1710" i="13" s="1"/>
  <c r="W1709" i="13"/>
  <c r="V1709" i="13"/>
  <c r="U1709" i="13"/>
  <c r="T1709" i="13"/>
  <c r="S1709" i="13"/>
  <c r="Q1709" i="13"/>
  <c r="N1709" i="13"/>
  <c r="O1709" i="13" s="1"/>
  <c r="K1709" i="13"/>
  <c r="L1709" i="13" s="1"/>
  <c r="W1708" i="13"/>
  <c r="V1708" i="13"/>
  <c r="U1708" i="13"/>
  <c r="T1708" i="13"/>
  <c r="S1708" i="13"/>
  <c r="Q1708" i="13"/>
  <c r="N1708" i="13"/>
  <c r="O1708" i="13" s="1"/>
  <c r="K1708" i="13"/>
  <c r="L1708" i="13" s="1"/>
  <c r="W1707" i="13"/>
  <c r="V1707" i="13"/>
  <c r="U1707" i="13"/>
  <c r="T1707" i="13"/>
  <c r="S1707" i="13"/>
  <c r="Q1707" i="13"/>
  <c r="N1707" i="13"/>
  <c r="O1707" i="13" s="1"/>
  <c r="K1707" i="13"/>
  <c r="L1707" i="13" s="1"/>
  <c r="W1706" i="13"/>
  <c r="V1706" i="13"/>
  <c r="U1706" i="13"/>
  <c r="T1706" i="13"/>
  <c r="S1706" i="13"/>
  <c r="Q1706" i="13"/>
  <c r="N1706" i="13"/>
  <c r="O1706" i="13" s="1"/>
  <c r="L1706" i="13"/>
  <c r="K1706" i="13"/>
  <c r="W1705" i="13"/>
  <c r="V1705" i="13"/>
  <c r="U1705" i="13"/>
  <c r="T1705" i="13"/>
  <c r="S1705" i="13"/>
  <c r="Q1705" i="13"/>
  <c r="N1705" i="13"/>
  <c r="O1705" i="13" s="1"/>
  <c r="K1705" i="13"/>
  <c r="L1705" i="13" s="1"/>
  <c r="W1704" i="13"/>
  <c r="V1704" i="13"/>
  <c r="U1704" i="13"/>
  <c r="T1704" i="13"/>
  <c r="S1704" i="13"/>
  <c r="Q1704" i="13"/>
  <c r="N1704" i="13"/>
  <c r="O1704" i="13" s="1"/>
  <c r="K1704" i="13"/>
  <c r="L1704" i="13" s="1"/>
  <c r="W1703" i="13"/>
  <c r="V1703" i="13"/>
  <c r="U1703" i="13"/>
  <c r="T1703" i="13"/>
  <c r="S1703" i="13"/>
  <c r="Q1703" i="13"/>
  <c r="O1703" i="13"/>
  <c r="N1703" i="13"/>
  <c r="K1703" i="13"/>
  <c r="L1703" i="13" s="1"/>
  <c r="W1702" i="13"/>
  <c r="V1702" i="13"/>
  <c r="U1702" i="13"/>
  <c r="T1702" i="13"/>
  <c r="S1702" i="13"/>
  <c r="Q1702" i="13"/>
  <c r="N1702" i="13"/>
  <c r="O1702" i="13" s="1"/>
  <c r="K1702" i="13"/>
  <c r="L1702" i="13" s="1"/>
  <c r="W1701" i="13"/>
  <c r="V1701" i="13"/>
  <c r="U1701" i="13"/>
  <c r="T1701" i="13"/>
  <c r="S1701" i="13"/>
  <c r="Q1701" i="13"/>
  <c r="N1701" i="13"/>
  <c r="O1701" i="13" s="1"/>
  <c r="K1701" i="13"/>
  <c r="L1701" i="13" s="1"/>
  <c r="W1700" i="13"/>
  <c r="V1700" i="13"/>
  <c r="U1700" i="13"/>
  <c r="T1700" i="13"/>
  <c r="S1700" i="13"/>
  <c r="Q1700" i="13"/>
  <c r="N1700" i="13"/>
  <c r="O1700" i="13" s="1"/>
  <c r="K1700" i="13"/>
  <c r="L1700" i="13" s="1"/>
  <c r="W1699" i="13"/>
  <c r="V1699" i="13"/>
  <c r="U1699" i="13"/>
  <c r="T1699" i="13"/>
  <c r="S1699" i="13"/>
  <c r="Q1699" i="13"/>
  <c r="N1699" i="13"/>
  <c r="O1699" i="13" s="1"/>
  <c r="K1699" i="13"/>
  <c r="L1699" i="13" s="1"/>
  <c r="W1698" i="13"/>
  <c r="V1698" i="13"/>
  <c r="U1698" i="13"/>
  <c r="T1698" i="13"/>
  <c r="S1698" i="13"/>
  <c r="Q1698" i="13"/>
  <c r="N1698" i="13"/>
  <c r="O1698" i="13" s="1"/>
  <c r="K1698" i="13"/>
  <c r="L1698" i="13" s="1"/>
  <c r="W1697" i="13"/>
  <c r="V1697" i="13"/>
  <c r="U1697" i="13"/>
  <c r="T1697" i="13"/>
  <c r="S1697" i="13"/>
  <c r="Q1697" i="13"/>
  <c r="N1697" i="13"/>
  <c r="O1697" i="13" s="1"/>
  <c r="K1697" i="13"/>
  <c r="L1697" i="13" s="1"/>
  <c r="W1696" i="13"/>
  <c r="V1696" i="13"/>
  <c r="U1696" i="13"/>
  <c r="T1696" i="13"/>
  <c r="S1696" i="13"/>
  <c r="Q1696" i="13"/>
  <c r="N1696" i="13"/>
  <c r="O1696" i="13" s="1"/>
  <c r="K1696" i="13"/>
  <c r="L1696" i="13" s="1"/>
  <c r="W1695" i="13"/>
  <c r="V1695" i="13"/>
  <c r="U1695" i="13"/>
  <c r="T1695" i="13"/>
  <c r="S1695" i="13"/>
  <c r="Q1695" i="13"/>
  <c r="N1695" i="13"/>
  <c r="O1695" i="13" s="1"/>
  <c r="K1695" i="13"/>
  <c r="L1695" i="13" s="1"/>
  <c r="W1694" i="13"/>
  <c r="V1694" i="13"/>
  <c r="U1694" i="13"/>
  <c r="T1694" i="13"/>
  <c r="S1694" i="13"/>
  <c r="Q1694" i="13"/>
  <c r="N1694" i="13"/>
  <c r="O1694" i="13" s="1"/>
  <c r="K1694" i="13"/>
  <c r="L1694" i="13" s="1"/>
  <c r="W1693" i="13"/>
  <c r="V1693" i="13"/>
  <c r="U1693" i="13"/>
  <c r="T1693" i="13"/>
  <c r="S1693" i="13"/>
  <c r="Q1693" i="13"/>
  <c r="N1693" i="13"/>
  <c r="O1693" i="13" s="1"/>
  <c r="K1693" i="13"/>
  <c r="L1693" i="13" s="1"/>
  <c r="W1692" i="13"/>
  <c r="V1692" i="13"/>
  <c r="U1692" i="13"/>
  <c r="T1692" i="13"/>
  <c r="S1692" i="13"/>
  <c r="Q1692" i="13"/>
  <c r="N1692" i="13"/>
  <c r="O1692" i="13" s="1"/>
  <c r="K1692" i="13"/>
  <c r="L1692" i="13" s="1"/>
  <c r="W1691" i="13"/>
  <c r="V1691" i="13"/>
  <c r="U1691" i="13"/>
  <c r="T1691" i="13"/>
  <c r="S1691" i="13"/>
  <c r="Q1691" i="13"/>
  <c r="N1691" i="13"/>
  <c r="O1691" i="13" s="1"/>
  <c r="K1691" i="13"/>
  <c r="L1691" i="13" s="1"/>
  <c r="W1690" i="13"/>
  <c r="V1690" i="13"/>
  <c r="U1690" i="13"/>
  <c r="T1690" i="13"/>
  <c r="S1690" i="13"/>
  <c r="Q1690" i="13"/>
  <c r="N1690" i="13"/>
  <c r="O1690" i="13" s="1"/>
  <c r="K1690" i="13"/>
  <c r="L1690" i="13" s="1"/>
  <c r="W1689" i="13"/>
  <c r="V1689" i="13"/>
  <c r="U1689" i="13"/>
  <c r="T1689" i="13"/>
  <c r="S1689" i="13"/>
  <c r="Q1689" i="13"/>
  <c r="N1689" i="13"/>
  <c r="O1689" i="13" s="1"/>
  <c r="K1689" i="13"/>
  <c r="L1689" i="13" s="1"/>
  <c r="W1688" i="13"/>
  <c r="V1688" i="13"/>
  <c r="U1688" i="13"/>
  <c r="T1688" i="13"/>
  <c r="S1688" i="13"/>
  <c r="Q1688" i="13"/>
  <c r="N1688" i="13"/>
  <c r="O1688" i="13" s="1"/>
  <c r="L1688" i="13"/>
  <c r="K1688" i="13"/>
  <c r="W1687" i="13"/>
  <c r="V1687" i="13"/>
  <c r="U1687" i="13"/>
  <c r="T1687" i="13"/>
  <c r="S1687" i="13"/>
  <c r="Q1687" i="13"/>
  <c r="N1687" i="13"/>
  <c r="O1687" i="13" s="1"/>
  <c r="K1687" i="13"/>
  <c r="L1687" i="13" s="1"/>
  <c r="W1686" i="13"/>
  <c r="V1686" i="13"/>
  <c r="U1686" i="13"/>
  <c r="T1686" i="13"/>
  <c r="S1686" i="13"/>
  <c r="Q1686" i="13"/>
  <c r="N1686" i="13"/>
  <c r="O1686" i="13" s="1"/>
  <c r="K1686" i="13"/>
  <c r="L1686" i="13" s="1"/>
  <c r="W1685" i="13"/>
  <c r="V1685" i="13"/>
  <c r="U1685" i="13"/>
  <c r="T1685" i="13"/>
  <c r="S1685" i="13"/>
  <c r="Q1685" i="13"/>
  <c r="O1685" i="13"/>
  <c r="N1685" i="13"/>
  <c r="K1685" i="13"/>
  <c r="L1685" i="13" s="1"/>
  <c r="W1684" i="13"/>
  <c r="V1684" i="13"/>
  <c r="U1684" i="13"/>
  <c r="T1684" i="13"/>
  <c r="S1684" i="13"/>
  <c r="Q1684" i="13"/>
  <c r="N1684" i="13"/>
  <c r="O1684" i="13" s="1"/>
  <c r="K1684" i="13"/>
  <c r="L1684" i="13" s="1"/>
  <c r="W1683" i="13"/>
  <c r="V1683" i="13"/>
  <c r="U1683" i="13"/>
  <c r="T1683" i="13"/>
  <c r="S1683" i="13"/>
  <c r="Q1683" i="13"/>
  <c r="N1683" i="13"/>
  <c r="O1683" i="13" s="1"/>
  <c r="K1683" i="13"/>
  <c r="L1683" i="13" s="1"/>
  <c r="W1682" i="13"/>
  <c r="V1682" i="13"/>
  <c r="U1682" i="13"/>
  <c r="T1682" i="13"/>
  <c r="S1682" i="13"/>
  <c r="Q1682" i="13"/>
  <c r="N1682" i="13"/>
  <c r="O1682" i="13" s="1"/>
  <c r="K1682" i="13"/>
  <c r="L1682" i="13" s="1"/>
  <c r="W1681" i="13"/>
  <c r="V1681" i="13"/>
  <c r="U1681" i="13"/>
  <c r="T1681" i="13"/>
  <c r="S1681" i="13"/>
  <c r="Q1681" i="13"/>
  <c r="N1681" i="13"/>
  <c r="O1681" i="13" s="1"/>
  <c r="K1681" i="13"/>
  <c r="L1681" i="13" s="1"/>
  <c r="W1680" i="13"/>
  <c r="V1680" i="13"/>
  <c r="U1680" i="13"/>
  <c r="T1680" i="13"/>
  <c r="S1680" i="13"/>
  <c r="Q1680" i="13"/>
  <c r="N1680" i="13"/>
  <c r="O1680" i="13" s="1"/>
  <c r="K1680" i="13"/>
  <c r="L1680" i="13" s="1"/>
  <c r="W1679" i="13"/>
  <c r="V1679" i="13"/>
  <c r="U1679" i="13"/>
  <c r="T1679" i="13"/>
  <c r="S1679" i="13"/>
  <c r="Q1679" i="13"/>
  <c r="N1679" i="13"/>
  <c r="O1679" i="13" s="1"/>
  <c r="K1679" i="13"/>
  <c r="L1679" i="13" s="1"/>
  <c r="W1678" i="13"/>
  <c r="V1678" i="13"/>
  <c r="U1678" i="13"/>
  <c r="T1678" i="13"/>
  <c r="S1678" i="13"/>
  <c r="Q1678" i="13"/>
  <c r="N1678" i="13"/>
  <c r="O1678" i="13" s="1"/>
  <c r="K1678" i="13"/>
  <c r="L1678" i="13" s="1"/>
  <c r="W1677" i="13"/>
  <c r="V1677" i="13"/>
  <c r="U1677" i="13"/>
  <c r="T1677" i="13"/>
  <c r="S1677" i="13"/>
  <c r="Q1677" i="13"/>
  <c r="O1677" i="13"/>
  <c r="N1677" i="13"/>
  <c r="K1677" i="13"/>
  <c r="L1677" i="13" s="1"/>
  <c r="W1676" i="13"/>
  <c r="V1676" i="13"/>
  <c r="U1676" i="13"/>
  <c r="T1676" i="13"/>
  <c r="S1676" i="13"/>
  <c r="Q1676" i="13"/>
  <c r="N1676" i="13"/>
  <c r="O1676" i="13" s="1"/>
  <c r="K1676" i="13"/>
  <c r="L1676" i="13" s="1"/>
  <c r="W1675" i="13"/>
  <c r="V1675" i="13"/>
  <c r="U1675" i="13"/>
  <c r="T1675" i="13"/>
  <c r="S1675" i="13"/>
  <c r="Q1675" i="13"/>
  <c r="N1675" i="13"/>
  <c r="O1675" i="13" s="1"/>
  <c r="K1675" i="13"/>
  <c r="L1675" i="13" s="1"/>
  <c r="W1674" i="13"/>
  <c r="V1674" i="13"/>
  <c r="U1674" i="13"/>
  <c r="T1674" i="13"/>
  <c r="S1674" i="13"/>
  <c r="Q1674" i="13"/>
  <c r="N1674" i="13"/>
  <c r="O1674" i="13" s="1"/>
  <c r="K1674" i="13"/>
  <c r="L1674" i="13" s="1"/>
  <c r="W1673" i="13"/>
  <c r="V1673" i="13"/>
  <c r="U1673" i="13"/>
  <c r="T1673" i="13"/>
  <c r="S1673" i="13"/>
  <c r="Q1673" i="13"/>
  <c r="N1673" i="13"/>
  <c r="O1673" i="13" s="1"/>
  <c r="K1673" i="13"/>
  <c r="L1673" i="13" s="1"/>
  <c r="W1672" i="13"/>
  <c r="V1672" i="13"/>
  <c r="U1672" i="13"/>
  <c r="T1672" i="13"/>
  <c r="S1672" i="13"/>
  <c r="Q1672" i="13"/>
  <c r="N1672" i="13"/>
  <c r="O1672" i="13" s="1"/>
  <c r="K1672" i="13"/>
  <c r="L1672" i="13" s="1"/>
  <c r="W1671" i="13"/>
  <c r="V1671" i="13"/>
  <c r="U1671" i="13"/>
  <c r="T1671" i="13"/>
  <c r="S1671" i="13"/>
  <c r="Q1671" i="13"/>
  <c r="N1671" i="13"/>
  <c r="O1671" i="13" s="1"/>
  <c r="K1671" i="13"/>
  <c r="L1671" i="13" s="1"/>
  <c r="W1670" i="13"/>
  <c r="V1670" i="13"/>
  <c r="U1670" i="13"/>
  <c r="T1670" i="13"/>
  <c r="S1670" i="13"/>
  <c r="Q1670" i="13"/>
  <c r="N1670" i="13"/>
  <c r="O1670" i="13" s="1"/>
  <c r="L1670" i="13"/>
  <c r="K1670" i="13"/>
  <c r="W1669" i="13"/>
  <c r="V1669" i="13"/>
  <c r="U1669" i="13"/>
  <c r="T1669" i="13"/>
  <c r="S1669" i="13"/>
  <c r="Q1669" i="13"/>
  <c r="N1669" i="13"/>
  <c r="O1669" i="13" s="1"/>
  <c r="K1669" i="13"/>
  <c r="L1669" i="13" s="1"/>
  <c r="W1668" i="13"/>
  <c r="V1668" i="13"/>
  <c r="U1668" i="13"/>
  <c r="T1668" i="13"/>
  <c r="S1668" i="13"/>
  <c r="Q1668" i="13"/>
  <c r="N1668" i="13"/>
  <c r="O1668" i="13" s="1"/>
  <c r="K1668" i="13"/>
  <c r="L1668" i="13" s="1"/>
  <c r="W1667" i="13"/>
  <c r="V1667" i="13"/>
  <c r="U1667" i="13"/>
  <c r="T1667" i="13"/>
  <c r="S1667" i="13"/>
  <c r="Q1667" i="13"/>
  <c r="O1667" i="13"/>
  <c r="N1667" i="13"/>
  <c r="K1667" i="13"/>
  <c r="L1667" i="13" s="1"/>
  <c r="W1666" i="13"/>
  <c r="V1666" i="13"/>
  <c r="U1666" i="13"/>
  <c r="T1666" i="13"/>
  <c r="S1666" i="13"/>
  <c r="Q1666" i="13"/>
  <c r="N1666" i="13"/>
  <c r="O1666" i="13" s="1"/>
  <c r="L1666" i="13"/>
  <c r="K1666" i="13"/>
  <c r="W1665" i="13"/>
  <c r="V1665" i="13"/>
  <c r="U1665" i="13"/>
  <c r="T1665" i="13"/>
  <c r="S1665" i="13"/>
  <c r="Q1665" i="13"/>
  <c r="N1665" i="13"/>
  <c r="O1665" i="13" s="1"/>
  <c r="K1665" i="13"/>
  <c r="L1665" i="13" s="1"/>
  <c r="W1664" i="13"/>
  <c r="V1664" i="13"/>
  <c r="U1664" i="13"/>
  <c r="T1664" i="13"/>
  <c r="S1664" i="13"/>
  <c r="Q1664" i="13"/>
  <c r="N1664" i="13"/>
  <c r="O1664" i="13" s="1"/>
  <c r="K1664" i="13"/>
  <c r="L1664" i="13" s="1"/>
  <c r="W1663" i="13"/>
  <c r="V1663" i="13"/>
  <c r="U1663" i="13"/>
  <c r="T1663" i="13"/>
  <c r="S1663" i="13"/>
  <c r="Q1663" i="13"/>
  <c r="N1663" i="13"/>
  <c r="O1663" i="13" s="1"/>
  <c r="K1663" i="13"/>
  <c r="L1663" i="13" s="1"/>
  <c r="W1662" i="13"/>
  <c r="V1662" i="13"/>
  <c r="U1662" i="13"/>
  <c r="T1662" i="13"/>
  <c r="S1662" i="13"/>
  <c r="Q1662" i="13"/>
  <c r="N1662" i="13"/>
  <c r="O1662" i="13" s="1"/>
  <c r="K1662" i="13"/>
  <c r="L1662" i="13" s="1"/>
  <c r="W1661" i="13"/>
  <c r="V1661" i="13"/>
  <c r="U1661" i="13"/>
  <c r="T1661" i="13"/>
  <c r="S1661" i="13"/>
  <c r="Q1661" i="13"/>
  <c r="N1661" i="13"/>
  <c r="O1661" i="13" s="1"/>
  <c r="K1661" i="13"/>
  <c r="L1661" i="13" s="1"/>
  <c r="W1660" i="13"/>
  <c r="V1660" i="13"/>
  <c r="U1660" i="13"/>
  <c r="T1660" i="13"/>
  <c r="S1660" i="13"/>
  <c r="Q1660" i="13"/>
  <c r="N1660" i="13"/>
  <c r="O1660" i="13" s="1"/>
  <c r="K1660" i="13"/>
  <c r="L1660" i="13" s="1"/>
  <c r="W1659" i="13"/>
  <c r="V1659" i="13"/>
  <c r="U1659" i="13"/>
  <c r="T1659" i="13"/>
  <c r="S1659" i="13"/>
  <c r="Q1659" i="13"/>
  <c r="O1659" i="13"/>
  <c r="N1659" i="13"/>
  <c r="K1659" i="13"/>
  <c r="L1659" i="13" s="1"/>
  <c r="W1658" i="13"/>
  <c r="V1658" i="13"/>
  <c r="U1658" i="13"/>
  <c r="T1658" i="13"/>
  <c r="S1658" i="13"/>
  <c r="Q1658" i="13"/>
  <c r="N1658" i="13"/>
  <c r="O1658" i="13" s="1"/>
  <c r="K1658" i="13"/>
  <c r="L1658" i="13" s="1"/>
  <c r="W1657" i="13"/>
  <c r="V1657" i="13"/>
  <c r="U1657" i="13"/>
  <c r="T1657" i="13"/>
  <c r="S1657" i="13"/>
  <c r="Q1657" i="13"/>
  <c r="N1657" i="13"/>
  <c r="O1657" i="13" s="1"/>
  <c r="K1657" i="13"/>
  <c r="L1657" i="13" s="1"/>
  <c r="W1656" i="13"/>
  <c r="V1656" i="13"/>
  <c r="U1656" i="13"/>
  <c r="T1656" i="13"/>
  <c r="S1656" i="13"/>
  <c r="Q1656" i="13"/>
  <c r="N1656" i="13"/>
  <c r="O1656" i="13" s="1"/>
  <c r="K1656" i="13"/>
  <c r="L1656" i="13" s="1"/>
  <c r="W1655" i="13"/>
  <c r="V1655" i="13"/>
  <c r="U1655" i="13"/>
  <c r="T1655" i="13"/>
  <c r="S1655" i="13"/>
  <c r="Q1655" i="13"/>
  <c r="N1655" i="13"/>
  <c r="O1655" i="13" s="1"/>
  <c r="K1655" i="13"/>
  <c r="L1655" i="13" s="1"/>
  <c r="W1654" i="13"/>
  <c r="V1654" i="13"/>
  <c r="U1654" i="13"/>
  <c r="T1654" i="13"/>
  <c r="S1654" i="13"/>
  <c r="Q1654" i="13"/>
  <c r="N1654" i="13"/>
  <c r="O1654" i="13" s="1"/>
  <c r="L1654" i="13"/>
  <c r="K1654" i="13"/>
  <c r="W1653" i="13"/>
  <c r="V1653" i="13"/>
  <c r="U1653" i="13"/>
  <c r="T1653" i="13"/>
  <c r="S1653" i="13"/>
  <c r="Q1653" i="13"/>
  <c r="N1653" i="13"/>
  <c r="O1653" i="13" s="1"/>
  <c r="K1653" i="13"/>
  <c r="L1653" i="13" s="1"/>
  <c r="W1652" i="13"/>
  <c r="V1652" i="13"/>
  <c r="U1652" i="13"/>
  <c r="T1652" i="13"/>
  <c r="S1652" i="13"/>
  <c r="Q1652" i="13"/>
  <c r="N1652" i="13"/>
  <c r="O1652" i="13" s="1"/>
  <c r="K1652" i="13"/>
  <c r="L1652" i="13" s="1"/>
  <c r="W1651" i="13"/>
  <c r="V1651" i="13"/>
  <c r="U1651" i="13"/>
  <c r="T1651" i="13"/>
  <c r="S1651" i="13"/>
  <c r="Q1651" i="13"/>
  <c r="N1651" i="13"/>
  <c r="O1651" i="13" s="1"/>
  <c r="K1651" i="13"/>
  <c r="L1651" i="13" s="1"/>
  <c r="W1650" i="13"/>
  <c r="V1650" i="13"/>
  <c r="U1650" i="13"/>
  <c r="T1650" i="13"/>
  <c r="S1650" i="13"/>
  <c r="Q1650" i="13"/>
  <c r="N1650" i="13"/>
  <c r="O1650" i="13" s="1"/>
  <c r="K1650" i="13"/>
  <c r="L1650" i="13" s="1"/>
  <c r="W1649" i="13"/>
  <c r="V1649" i="13"/>
  <c r="U1649" i="13"/>
  <c r="T1649" i="13"/>
  <c r="S1649" i="13"/>
  <c r="Q1649" i="13"/>
  <c r="N1649" i="13"/>
  <c r="O1649" i="13" s="1"/>
  <c r="K1649" i="13"/>
  <c r="L1649" i="13" s="1"/>
  <c r="W1648" i="13"/>
  <c r="V1648" i="13"/>
  <c r="U1648" i="13"/>
  <c r="T1648" i="13"/>
  <c r="S1648" i="13"/>
  <c r="Q1648" i="13"/>
  <c r="N1648" i="13"/>
  <c r="O1648" i="13" s="1"/>
  <c r="K1648" i="13"/>
  <c r="L1648" i="13" s="1"/>
  <c r="W1647" i="13"/>
  <c r="V1647" i="13"/>
  <c r="U1647" i="13"/>
  <c r="T1647" i="13"/>
  <c r="S1647" i="13"/>
  <c r="Q1647" i="13"/>
  <c r="N1647" i="13"/>
  <c r="O1647" i="13" s="1"/>
  <c r="K1647" i="13"/>
  <c r="L1647" i="13" s="1"/>
  <c r="W1646" i="13"/>
  <c r="V1646" i="13"/>
  <c r="U1646" i="13"/>
  <c r="T1646" i="13"/>
  <c r="S1646" i="13"/>
  <c r="Q1646" i="13"/>
  <c r="N1646" i="13"/>
  <c r="O1646" i="13" s="1"/>
  <c r="K1646" i="13"/>
  <c r="L1646" i="13" s="1"/>
  <c r="W1645" i="13"/>
  <c r="V1645" i="13"/>
  <c r="U1645" i="13"/>
  <c r="T1645" i="13"/>
  <c r="S1645" i="13"/>
  <c r="Q1645" i="13"/>
  <c r="N1645" i="13"/>
  <c r="O1645" i="13" s="1"/>
  <c r="K1645" i="13"/>
  <c r="L1645" i="13" s="1"/>
  <c r="W1644" i="13"/>
  <c r="V1644" i="13"/>
  <c r="U1644" i="13"/>
  <c r="T1644" i="13"/>
  <c r="S1644" i="13"/>
  <c r="Q1644" i="13"/>
  <c r="O1644" i="13"/>
  <c r="N1644" i="13"/>
  <c r="K1644" i="13"/>
  <c r="L1644" i="13" s="1"/>
  <c r="W1643" i="13"/>
  <c r="V1643" i="13"/>
  <c r="U1643" i="13"/>
  <c r="T1643" i="13"/>
  <c r="S1643" i="13"/>
  <c r="Q1643" i="13"/>
  <c r="N1643" i="13"/>
  <c r="O1643" i="13" s="1"/>
  <c r="K1643" i="13"/>
  <c r="L1643" i="13" s="1"/>
  <c r="W1642" i="13"/>
  <c r="V1642" i="13"/>
  <c r="U1642" i="13"/>
  <c r="T1642" i="13"/>
  <c r="S1642" i="13"/>
  <c r="Q1642" i="13"/>
  <c r="N1642" i="13"/>
  <c r="O1642" i="13" s="1"/>
  <c r="K1642" i="13"/>
  <c r="L1642" i="13" s="1"/>
  <c r="W1641" i="13"/>
  <c r="V1641" i="13"/>
  <c r="U1641" i="13"/>
  <c r="T1641" i="13"/>
  <c r="S1641" i="13"/>
  <c r="Q1641" i="13"/>
  <c r="N1641" i="13"/>
  <c r="O1641" i="13" s="1"/>
  <c r="K1641" i="13"/>
  <c r="L1641" i="13" s="1"/>
  <c r="W1640" i="13"/>
  <c r="V1640" i="13"/>
  <c r="U1640" i="13"/>
  <c r="T1640" i="13"/>
  <c r="S1640" i="13"/>
  <c r="Q1640" i="13"/>
  <c r="N1640" i="13"/>
  <c r="O1640" i="13" s="1"/>
  <c r="K1640" i="13"/>
  <c r="L1640" i="13" s="1"/>
  <c r="W1639" i="13"/>
  <c r="V1639" i="13"/>
  <c r="U1639" i="13"/>
  <c r="T1639" i="13"/>
  <c r="S1639" i="13"/>
  <c r="Q1639" i="13"/>
  <c r="N1639" i="13"/>
  <c r="O1639" i="13" s="1"/>
  <c r="K1639" i="13"/>
  <c r="L1639" i="13" s="1"/>
  <c r="W1638" i="13"/>
  <c r="V1638" i="13"/>
  <c r="U1638" i="13"/>
  <c r="T1638" i="13"/>
  <c r="S1638" i="13"/>
  <c r="Q1638" i="13"/>
  <c r="N1638" i="13"/>
  <c r="O1638" i="13" s="1"/>
  <c r="K1638" i="13"/>
  <c r="L1638" i="13" s="1"/>
  <c r="W1637" i="13"/>
  <c r="V1637" i="13"/>
  <c r="U1637" i="13"/>
  <c r="T1637" i="13"/>
  <c r="S1637" i="13"/>
  <c r="Q1637" i="13"/>
  <c r="N1637" i="13"/>
  <c r="O1637" i="13" s="1"/>
  <c r="K1637" i="13"/>
  <c r="L1637" i="13" s="1"/>
  <c r="W1636" i="13"/>
  <c r="V1636" i="13"/>
  <c r="U1636" i="13"/>
  <c r="T1636" i="13"/>
  <c r="S1636" i="13"/>
  <c r="Q1636" i="13"/>
  <c r="N1636" i="13"/>
  <c r="O1636" i="13" s="1"/>
  <c r="K1636" i="13"/>
  <c r="L1636" i="13" s="1"/>
  <c r="W1635" i="13"/>
  <c r="V1635" i="13"/>
  <c r="U1635" i="13"/>
  <c r="T1635" i="13"/>
  <c r="S1635" i="13"/>
  <c r="Q1635" i="13"/>
  <c r="O1635" i="13"/>
  <c r="N1635" i="13"/>
  <c r="K1635" i="13"/>
  <c r="L1635" i="13" s="1"/>
  <c r="W1634" i="13"/>
  <c r="V1634" i="13"/>
  <c r="U1634" i="13"/>
  <c r="T1634" i="13"/>
  <c r="S1634" i="13"/>
  <c r="Q1634" i="13"/>
  <c r="N1634" i="13"/>
  <c r="O1634" i="13" s="1"/>
  <c r="K1634" i="13"/>
  <c r="L1634" i="13" s="1"/>
  <c r="W1633" i="13"/>
  <c r="V1633" i="13"/>
  <c r="U1633" i="13"/>
  <c r="T1633" i="13"/>
  <c r="S1633" i="13"/>
  <c r="Q1633" i="13"/>
  <c r="N1633" i="13"/>
  <c r="O1633" i="13" s="1"/>
  <c r="K1633" i="13"/>
  <c r="L1633" i="13" s="1"/>
  <c r="W1632" i="13"/>
  <c r="V1632" i="13"/>
  <c r="U1632" i="13"/>
  <c r="T1632" i="13"/>
  <c r="S1632" i="13"/>
  <c r="Q1632" i="13"/>
  <c r="N1632" i="13"/>
  <c r="O1632" i="13" s="1"/>
  <c r="K1632" i="13"/>
  <c r="L1632" i="13" s="1"/>
  <c r="W1631" i="13"/>
  <c r="V1631" i="13"/>
  <c r="U1631" i="13"/>
  <c r="T1631" i="13"/>
  <c r="S1631" i="13"/>
  <c r="Q1631" i="13"/>
  <c r="N1631" i="13"/>
  <c r="O1631" i="13" s="1"/>
  <c r="L1631" i="13"/>
  <c r="K1631" i="13"/>
  <c r="W1630" i="13"/>
  <c r="V1630" i="13"/>
  <c r="U1630" i="13"/>
  <c r="T1630" i="13"/>
  <c r="S1630" i="13"/>
  <c r="Q1630" i="13"/>
  <c r="N1630" i="13"/>
  <c r="O1630" i="13" s="1"/>
  <c r="K1630" i="13"/>
  <c r="L1630" i="13" s="1"/>
  <c r="W1629" i="13"/>
  <c r="V1629" i="13"/>
  <c r="U1629" i="13"/>
  <c r="T1629" i="13"/>
  <c r="S1629" i="13"/>
  <c r="Q1629" i="13"/>
  <c r="N1629" i="13"/>
  <c r="O1629" i="13" s="1"/>
  <c r="K1629" i="13"/>
  <c r="L1629" i="13" s="1"/>
  <c r="W1628" i="13"/>
  <c r="V1628" i="13"/>
  <c r="U1628" i="13"/>
  <c r="T1628" i="13"/>
  <c r="S1628" i="13"/>
  <c r="Q1628" i="13"/>
  <c r="N1628" i="13"/>
  <c r="O1628" i="13" s="1"/>
  <c r="K1628" i="13"/>
  <c r="L1628" i="13" s="1"/>
  <c r="W1627" i="13"/>
  <c r="V1627" i="13"/>
  <c r="U1627" i="13"/>
  <c r="T1627" i="13"/>
  <c r="S1627" i="13"/>
  <c r="Q1627" i="13"/>
  <c r="N1627" i="13"/>
  <c r="O1627" i="13" s="1"/>
  <c r="K1627" i="13"/>
  <c r="L1627" i="13" s="1"/>
  <c r="W1626" i="13"/>
  <c r="V1626" i="13"/>
  <c r="U1626" i="13"/>
  <c r="T1626" i="13"/>
  <c r="S1626" i="13"/>
  <c r="Q1626" i="13"/>
  <c r="O1626" i="13"/>
  <c r="N1626" i="13"/>
  <c r="K1626" i="13"/>
  <c r="L1626" i="13" s="1"/>
  <c r="W1625" i="13"/>
  <c r="V1625" i="13"/>
  <c r="U1625" i="13"/>
  <c r="T1625" i="13"/>
  <c r="S1625" i="13"/>
  <c r="Q1625" i="13"/>
  <c r="N1625" i="13"/>
  <c r="O1625" i="13" s="1"/>
  <c r="K1625" i="13"/>
  <c r="L1625" i="13" s="1"/>
  <c r="W1624" i="13"/>
  <c r="V1624" i="13"/>
  <c r="U1624" i="13"/>
  <c r="T1624" i="13"/>
  <c r="S1624" i="13"/>
  <c r="Q1624" i="13"/>
  <c r="N1624" i="13"/>
  <c r="O1624" i="13" s="1"/>
  <c r="K1624" i="13"/>
  <c r="L1624" i="13" s="1"/>
  <c r="W1623" i="13"/>
  <c r="V1623" i="13"/>
  <c r="U1623" i="13"/>
  <c r="T1623" i="13"/>
  <c r="S1623" i="13"/>
  <c r="Q1623" i="13"/>
  <c r="N1623" i="13"/>
  <c r="O1623" i="13" s="1"/>
  <c r="K1623" i="13"/>
  <c r="L1623" i="13" s="1"/>
  <c r="W1622" i="13"/>
  <c r="V1622" i="13"/>
  <c r="U1622" i="13"/>
  <c r="T1622" i="13"/>
  <c r="S1622" i="13"/>
  <c r="Q1622" i="13"/>
  <c r="N1622" i="13"/>
  <c r="O1622" i="13" s="1"/>
  <c r="L1622" i="13"/>
  <c r="K1622" i="13"/>
  <c r="W1621" i="13"/>
  <c r="V1621" i="13"/>
  <c r="U1621" i="13"/>
  <c r="T1621" i="13"/>
  <c r="S1621" i="13"/>
  <c r="Q1621" i="13"/>
  <c r="N1621" i="13"/>
  <c r="O1621" i="13" s="1"/>
  <c r="K1621" i="13"/>
  <c r="L1621" i="13" s="1"/>
  <c r="W1620" i="13"/>
  <c r="V1620" i="13"/>
  <c r="U1620" i="13"/>
  <c r="T1620" i="13"/>
  <c r="S1620" i="13"/>
  <c r="Q1620" i="13"/>
  <c r="N1620" i="13"/>
  <c r="O1620" i="13" s="1"/>
  <c r="K1620" i="13"/>
  <c r="L1620" i="13" s="1"/>
  <c r="W1619" i="13"/>
  <c r="V1619" i="13"/>
  <c r="U1619" i="13"/>
  <c r="T1619" i="13"/>
  <c r="S1619" i="13"/>
  <c r="Q1619" i="13"/>
  <c r="N1619" i="13"/>
  <c r="O1619" i="13" s="1"/>
  <c r="K1619" i="13"/>
  <c r="L1619" i="13" s="1"/>
  <c r="W1618" i="13"/>
  <c r="V1618" i="13"/>
  <c r="U1618" i="13"/>
  <c r="T1618" i="13"/>
  <c r="S1618" i="13"/>
  <c r="Q1618" i="13"/>
  <c r="N1618" i="13"/>
  <c r="O1618" i="13" s="1"/>
  <c r="K1618" i="13"/>
  <c r="L1618" i="13" s="1"/>
  <c r="W1617" i="13"/>
  <c r="V1617" i="13"/>
  <c r="U1617" i="13"/>
  <c r="T1617" i="13"/>
  <c r="S1617" i="13"/>
  <c r="Q1617" i="13"/>
  <c r="O1617" i="13"/>
  <c r="N1617" i="13"/>
  <c r="K1617" i="13"/>
  <c r="L1617" i="13" s="1"/>
  <c r="W1616" i="13"/>
  <c r="V1616" i="13"/>
  <c r="U1616" i="13"/>
  <c r="T1616" i="13"/>
  <c r="S1616" i="13"/>
  <c r="Q1616" i="13"/>
  <c r="N1616" i="13"/>
  <c r="O1616" i="13" s="1"/>
  <c r="K1616" i="13"/>
  <c r="L1616" i="13" s="1"/>
  <c r="W1615" i="13"/>
  <c r="V1615" i="13"/>
  <c r="U1615" i="13"/>
  <c r="T1615" i="13"/>
  <c r="S1615" i="13"/>
  <c r="Q1615" i="13"/>
  <c r="N1615" i="13"/>
  <c r="O1615" i="13" s="1"/>
  <c r="K1615" i="13"/>
  <c r="L1615" i="13" s="1"/>
  <c r="W1614" i="13"/>
  <c r="V1614" i="13"/>
  <c r="U1614" i="13"/>
  <c r="T1614" i="13"/>
  <c r="S1614" i="13"/>
  <c r="Q1614" i="13"/>
  <c r="N1614" i="13"/>
  <c r="O1614" i="13" s="1"/>
  <c r="K1614" i="13"/>
  <c r="L1614" i="13" s="1"/>
  <c r="W1613" i="13"/>
  <c r="V1613" i="13"/>
  <c r="U1613" i="13"/>
  <c r="T1613" i="13"/>
  <c r="S1613" i="13"/>
  <c r="Q1613" i="13"/>
  <c r="N1613" i="13"/>
  <c r="O1613" i="13" s="1"/>
  <c r="K1613" i="13"/>
  <c r="L1613" i="13" s="1"/>
  <c r="W1612" i="13"/>
  <c r="V1612" i="13"/>
  <c r="U1612" i="13"/>
  <c r="T1612" i="13"/>
  <c r="S1612" i="13"/>
  <c r="Q1612" i="13"/>
  <c r="N1612" i="13"/>
  <c r="O1612" i="13" s="1"/>
  <c r="K1612" i="13"/>
  <c r="L1612" i="13" s="1"/>
  <c r="W1611" i="13"/>
  <c r="V1611" i="13"/>
  <c r="U1611" i="13"/>
  <c r="T1611" i="13"/>
  <c r="S1611" i="13"/>
  <c r="Q1611" i="13"/>
  <c r="N1611" i="13"/>
  <c r="O1611" i="13" s="1"/>
  <c r="K1611" i="13"/>
  <c r="L1611" i="13" s="1"/>
  <c r="W1610" i="13"/>
  <c r="V1610" i="13"/>
  <c r="U1610" i="13"/>
  <c r="T1610" i="13"/>
  <c r="S1610" i="13"/>
  <c r="Q1610" i="13"/>
  <c r="N1610" i="13"/>
  <c r="O1610" i="13" s="1"/>
  <c r="K1610" i="13"/>
  <c r="L1610" i="13" s="1"/>
  <c r="W1609" i="13"/>
  <c r="V1609" i="13"/>
  <c r="U1609" i="13"/>
  <c r="T1609" i="13"/>
  <c r="S1609" i="13"/>
  <c r="Q1609" i="13"/>
  <c r="N1609" i="13"/>
  <c r="O1609" i="13" s="1"/>
  <c r="K1609" i="13"/>
  <c r="L1609" i="13" s="1"/>
  <c r="W1608" i="13"/>
  <c r="V1608" i="13"/>
  <c r="U1608" i="13"/>
  <c r="T1608" i="13"/>
  <c r="S1608" i="13"/>
  <c r="Q1608" i="13"/>
  <c r="O1608" i="13"/>
  <c r="N1608" i="13"/>
  <c r="K1608" i="13"/>
  <c r="L1608" i="13" s="1"/>
  <c r="W1607" i="13"/>
  <c r="V1607" i="13"/>
  <c r="U1607" i="13"/>
  <c r="T1607" i="13"/>
  <c r="S1607" i="13"/>
  <c r="Q1607" i="13"/>
  <c r="N1607" i="13"/>
  <c r="O1607" i="13" s="1"/>
  <c r="K1607" i="13"/>
  <c r="L1607" i="13" s="1"/>
  <c r="W1606" i="13"/>
  <c r="V1606" i="13"/>
  <c r="U1606" i="13"/>
  <c r="T1606" i="13"/>
  <c r="S1606" i="13"/>
  <c r="Q1606" i="13"/>
  <c r="N1606" i="13"/>
  <c r="O1606" i="13" s="1"/>
  <c r="L1606" i="13"/>
  <c r="K1606" i="13"/>
  <c r="W1605" i="13"/>
  <c r="V1605" i="13"/>
  <c r="U1605" i="13"/>
  <c r="T1605" i="13"/>
  <c r="S1605" i="13"/>
  <c r="Q1605" i="13"/>
  <c r="N1605" i="13"/>
  <c r="O1605" i="13" s="1"/>
  <c r="K1605" i="13"/>
  <c r="L1605" i="13" s="1"/>
  <c r="W1604" i="13"/>
  <c r="V1604" i="13"/>
  <c r="U1604" i="13"/>
  <c r="T1604" i="13"/>
  <c r="S1604" i="13"/>
  <c r="Q1604" i="13"/>
  <c r="N1604" i="13"/>
  <c r="O1604" i="13" s="1"/>
  <c r="L1604" i="13"/>
  <c r="K1604" i="13"/>
  <c r="W1603" i="13"/>
  <c r="V1603" i="13"/>
  <c r="U1603" i="13"/>
  <c r="T1603" i="13"/>
  <c r="S1603" i="13"/>
  <c r="Q1603" i="13"/>
  <c r="N1603" i="13"/>
  <c r="O1603" i="13" s="1"/>
  <c r="K1603" i="13"/>
  <c r="L1603" i="13" s="1"/>
  <c r="W1602" i="13"/>
  <c r="V1602" i="13"/>
  <c r="U1602" i="13"/>
  <c r="T1602" i="13"/>
  <c r="S1602" i="13"/>
  <c r="Q1602" i="13"/>
  <c r="N1602" i="13"/>
  <c r="O1602" i="13" s="1"/>
  <c r="K1602" i="13"/>
  <c r="L1602" i="13" s="1"/>
  <c r="W1601" i="13"/>
  <c r="V1601" i="13"/>
  <c r="U1601" i="13"/>
  <c r="T1601" i="13"/>
  <c r="S1601" i="13"/>
  <c r="Q1601" i="13"/>
  <c r="N1601" i="13"/>
  <c r="O1601" i="13" s="1"/>
  <c r="K1601" i="13"/>
  <c r="L1601" i="13" s="1"/>
  <c r="W1600" i="13"/>
  <c r="V1600" i="13"/>
  <c r="U1600" i="13"/>
  <c r="T1600" i="13"/>
  <c r="S1600" i="13"/>
  <c r="Q1600" i="13"/>
  <c r="N1600" i="13"/>
  <c r="O1600" i="13" s="1"/>
  <c r="K1600" i="13"/>
  <c r="L1600" i="13" s="1"/>
  <c r="W1599" i="13"/>
  <c r="V1599" i="13"/>
  <c r="U1599" i="13"/>
  <c r="T1599" i="13"/>
  <c r="S1599" i="13"/>
  <c r="Q1599" i="13"/>
  <c r="O1599" i="13"/>
  <c r="N1599" i="13"/>
  <c r="K1599" i="13"/>
  <c r="L1599" i="13" s="1"/>
  <c r="W1598" i="13"/>
  <c r="V1598" i="13"/>
  <c r="U1598" i="13"/>
  <c r="T1598" i="13"/>
  <c r="S1598" i="13"/>
  <c r="Q1598" i="13"/>
  <c r="N1598" i="13"/>
  <c r="O1598" i="13" s="1"/>
  <c r="K1598" i="13"/>
  <c r="L1598" i="13" s="1"/>
  <c r="W1597" i="13"/>
  <c r="V1597" i="13"/>
  <c r="U1597" i="13"/>
  <c r="T1597" i="13"/>
  <c r="S1597" i="13"/>
  <c r="Q1597" i="13"/>
  <c r="N1597" i="13"/>
  <c r="O1597" i="13" s="1"/>
  <c r="K1597" i="13"/>
  <c r="L1597" i="13" s="1"/>
  <c r="W1596" i="13"/>
  <c r="V1596" i="13"/>
  <c r="U1596" i="13"/>
  <c r="T1596" i="13"/>
  <c r="S1596" i="13"/>
  <c r="Q1596" i="13"/>
  <c r="N1596" i="13"/>
  <c r="O1596" i="13" s="1"/>
  <c r="K1596" i="13"/>
  <c r="L1596" i="13" s="1"/>
  <c r="W1595" i="13"/>
  <c r="V1595" i="13"/>
  <c r="U1595" i="13"/>
  <c r="T1595" i="13"/>
  <c r="S1595" i="13"/>
  <c r="Q1595" i="13"/>
  <c r="N1595" i="13"/>
  <c r="O1595" i="13" s="1"/>
  <c r="K1595" i="13"/>
  <c r="L1595" i="13" s="1"/>
  <c r="W1594" i="13"/>
  <c r="V1594" i="13"/>
  <c r="U1594" i="13"/>
  <c r="T1594" i="13"/>
  <c r="S1594" i="13"/>
  <c r="Q1594" i="13"/>
  <c r="N1594" i="13"/>
  <c r="O1594" i="13" s="1"/>
  <c r="K1594" i="13"/>
  <c r="L1594" i="13" s="1"/>
  <c r="W1593" i="13"/>
  <c r="V1593" i="13"/>
  <c r="U1593" i="13"/>
  <c r="T1593" i="13"/>
  <c r="S1593" i="13"/>
  <c r="Q1593" i="13"/>
  <c r="N1593" i="13"/>
  <c r="O1593" i="13" s="1"/>
  <c r="K1593" i="13"/>
  <c r="L1593" i="13" s="1"/>
  <c r="W1592" i="13"/>
  <c r="V1592" i="13"/>
  <c r="U1592" i="13"/>
  <c r="T1592" i="13"/>
  <c r="S1592" i="13"/>
  <c r="Q1592" i="13"/>
  <c r="N1592" i="13"/>
  <c r="O1592" i="13" s="1"/>
  <c r="K1592" i="13"/>
  <c r="L1592" i="13" s="1"/>
  <c r="W1591" i="13"/>
  <c r="V1591" i="13"/>
  <c r="U1591" i="13"/>
  <c r="T1591" i="13"/>
  <c r="S1591" i="13"/>
  <c r="Q1591" i="13"/>
  <c r="N1591" i="13"/>
  <c r="O1591" i="13" s="1"/>
  <c r="K1591" i="13"/>
  <c r="L1591" i="13" s="1"/>
  <c r="W1590" i="13"/>
  <c r="V1590" i="13"/>
  <c r="U1590" i="13"/>
  <c r="T1590" i="13"/>
  <c r="S1590" i="13"/>
  <c r="Q1590" i="13"/>
  <c r="N1590" i="13"/>
  <c r="O1590" i="13" s="1"/>
  <c r="K1590" i="13"/>
  <c r="L1590" i="13" s="1"/>
  <c r="W1589" i="13"/>
  <c r="V1589" i="13"/>
  <c r="U1589" i="13"/>
  <c r="T1589" i="13"/>
  <c r="S1589" i="13"/>
  <c r="Q1589" i="13"/>
  <c r="N1589" i="13"/>
  <c r="O1589" i="13" s="1"/>
  <c r="K1589" i="13"/>
  <c r="L1589" i="13" s="1"/>
  <c r="W1588" i="13"/>
  <c r="V1588" i="13"/>
  <c r="U1588" i="13"/>
  <c r="T1588" i="13"/>
  <c r="S1588" i="13"/>
  <c r="Q1588" i="13"/>
  <c r="N1588" i="13"/>
  <c r="O1588" i="13" s="1"/>
  <c r="K1588" i="13"/>
  <c r="L1588" i="13" s="1"/>
  <c r="W1587" i="13"/>
  <c r="V1587" i="13"/>
  <c r="U1587" i="13"/>
  <c r="T1587" i="13"/>
  <c r="S1587" i="13"/>
  <c r="Q1587" i="13"/>
  <c r="N1587" i="13"/>
  <c r="O1587" i="13" s="1"/>
  <c r="K1587" i="13"/>
  <c r="L1587" i="13" s="1"/>
  <c r="W1586" i="13"/>
  <c r="V1586" i="13"/>
  <c r="U1586" i="13"/>
  <c r="T1586" i="13"/>
  <c r="S1586" i="13"/>
  <c r="Q1586" i="13"/>
  <c r="N1586" i="13"/>
  <c r="O1586" i="13" s="1"/>
  <c r="K1586" i="13"/>
  <c r="L1586" i="13" s="1"/>
  <c r="W1585" i="13"/>
  <c r="V1585" i="13"/>
  <c r="U1585" i="13"/>
  <c r="T1585" i="13"/>
  <c r="S1585" i="13"/>
  <c r="Q1585" i="13"/>
  <c r="N1585" i="13"/>
  <c r="O1585" i="13" s="1"/>
  <c r="K1585" i="13"/>
  <c r="L1585" i="13" s="1"/>
  <c r="W1584" i="13"/>
  <c r="V1584" i="13"/>
  <c r="U1584" i="13"/>
  <c r="T1584" i="13"/>
  <c r="S1584" i="13"/>
  <c r="Q1584" i="13"/>
  <c r="N1584" i="13"/>
  <c r="O1584" i="13" s="1"/>
  <c r="K1584" i="13"/>
  <c r="L1584" i="13" s="1"/>
  <c r="W1583" i="13"/>
  <c r="V1583" i="13"/>
  <c r="U1583" i="13"/>
  <c r="T1583" i="13"/>
  <c r="S1583" i="13"/>
  <c r="Q1583" i="13"/>
  <c r="N1583" i="13"/>
  <c r="O1583" i="13" s="1"/>
  <c r="K1583" i="13"/>
  <c r="L1583" i="13" s="1"/>
  <c r="W1582" i="13"/>
  <c r="V1582" i="13"/>
  <c r="U1582" i="13"/>
  <c r="T1582" i="13"/>
  <c r="S1582" i="13"/>
  <c r="Q1582" i="13"/>
  <c r="N1582" i="13"/>
  <c r="O1582" i="13" s="1"/>
  <c r="K1582" i="13"/>
  <c r="L1582" i="13" s="1"/>
  <c r="W1581" i="13"/>
  <c r="V1581" i="13"/>
  <c r="U1581" i="13"/>
  <c r="T1581" i="13"/>
  <c r="S1581" i="13"/>
  <c r="Q1581" i="13"/>
  <c r="N1581" i="13"/>
  <c r="O1581" i="13" s="1"/>
  <c r="L1581" i="13"/>
  <c r="K1581" i="13"/>
  <c r="W1580" i="13"/>
  <c r="V1580" i="13"/>
  <c r="U1580" i="13"/>
  <c r="T1580" i="13"/>
  <c r="S1580" i="13"/>
  <c r="Q1580" i="13"/>
  <c r="N1580" i="13"/>
  <c r="O1580" i="13" s="1"/>
  <c r="K1580" i="13"/>
  <c r="L1580" i="13" s="1"/>
  <c r="W1579" i="13"/>
  <c r="V1579" i="13"/>
  <c r="U1579" i="13"/>
  <c r="T1579" i="13"/>
  <c r="S1579" i="13"/>
  <c r="Q1579" i="13"/>
  <c r="N1579" i="13"/>
  <c r="O1579" i="13" s="1"/>
  <c r="K1579" i="13"/>
  <c r="L1579" i="13" s="1"/>
  <c r="W1578" i="13"/>
  <c r="V1578" i="13"/>
  <c r="U1578" i="13"/>
  <c r="T1578" i="13"/>
  <c r="S1578" i="13"/>
  <c r="Q1578" i="13"/>
  <c r="N1578" i="13"/>
  <c r="O1578" i="13" s="1"/>
  <c r="K1578" i="13"/>
  <c r="L1578" i="13" s="1"/>
  <c r="W1577" i="13"/>
  <c r="V1577" i="13"/>
  <c r="U1577" i="13"/>
  <c r="T1577" i="13"/>
  <c r="S1577" i="13"/>
  <c r="Q1577" i="13"/>
  <c r="N1577" i="13"/>
  <c r="O1577" i="13" s="1"/>
  <c r="L1577" i="13"/>
  <c r="K1577" i="13"/>
  <c r="W1576" i="13"/>
  <c r="V1576" i="13"/>
  <c r="U1576" i="13"/>
  <c r="T1576" i="13"/>
  <c r="S1576" i="13"/>
  <c r="Q1576" i="13"/>
  <c r="N1576" i="13"/>
  <c r="O1576" i="13" s="1"/>
  <c r="K1576" i="13"/>
  <c r="L1576" i="13" s="1"/>
  <c r="W1575" i="13"/>
  <c r="V1575" i="13"/>
  <c r="U1575" i="13"/>
  <c r="T1575" i="13"/>
  <c r="S1575" i="13"/>
  <c r="Q1575" i="13"/>
  <c r="O1575" i="13"/>
  <c r="N1575" i="13"/>
  <c r="K1575" i="13"/>
  <c r="L1575" i="13" s="1"/>
  <c r="W1574" i="13"/>
  <c r="V1574" i="13"/>
  <c r="U1574" i="13"/>
  <c r="T1574" i="13"/>
  <c r="S1574" i="13"/>
  <c r="Q1574" i="13"/>
  <c r="N1574" i="13"/>
  <c r="O1574" i="13" s="1"/>
  <c r="K1574" i="13"/>
  <c r="L1574" i="13" s="1"/>
  <c r="W1573" i="13"/>
  <c r="V1573" i="13"/>
  <c r="U1573" i="13"/>
  <c r="T1573" i="13"/>
  <c r="S1573" i="13"/>
  <c r="Q1573" i="13"/>
  <c r="N1573" i="13"/>
  <c r="O1573" i="13" s="1"/>
  <c r="K1573" i="13"/>
  <c r="L1573" i="13" s="1"/>
  <c r="W1572" i="13"/>
  <c r="V1572" i="13"/>
  <c r="U1572" i="13"/>
  <c r="T1572" i="13"/>
  <c r="S1572" i="13"/>
  <c r="Q1572" i="13"/>
  <c r="N1572" i="13"/>
  <c r="O1572" i="13" s="1"/>
  <c r="K1572" i="13"/>
  <c r="L1572" i="13" s="1"/>
  <c r="W1571" i="13"/>
  <c r="V1571" i="13"/>
  <c r="U1571" i="13"/>
  <c r="T1571" i="13"/>
  <c r="S1571" i="13"/>
  <c r="Q1571" i="13"/>
  <c r="N1571" i="13"/>
  <c r="O1571" i="13" s="1"/>
  <c r="K1571" i="13"/>
  <c r="L1571" i="13" s="1"/>
  <c r="W1570" i="13"/>
  <c r="V1570" i="13"/>
  <c r="U1570" i="13"/>
  <c r="T1570" i="13"/>
  <c r="S1570" i="13"/>
  <c r="Q1570" i="13"/>
  <c r="N1570" i="13"/>
  <c r="O1570" i="13" s="1"/>
  <c r="K1570" i="13"/>
  <c r="L1570" i="13" s="1"/>
  <c r="W1569" i="13"/>
  <c r="V1569" i="13"/>
  <c r="U1569" i="13"/>
  <c r="T1569" i="13"/>
  <c r="S1569" i="13"/>
  <c r="Q1569" i="13"/>
  <c r="N1569" i="13"/>
  <c r="O1569" i="13" s="1"/>
  <c r="K1569" i="13"/>
  <c r="L1569" i="13" s="1"/>
  <c r="W1568" i="13"/>
  <c r="V1568" i="13"/>
  <c r="U1568" i="13"/>
  <c r="T1568" i="13"/>
  <c r="S1568" i="13"/>
  <c r="Q1568" i="13"/>
  <c r="N1568" i="13"/>
  <c r="O1568" i="13" s="1"/>
  <c r="K1568" i="13"/>
  <c r="L1568" i="13" s="1"/>
  <c r="W1567" i="13"/>
  <c r="V1567" i="13"/>
  <c r="U1567" i="13"/>
  <c r="T1567" i="13"/>
  <c r="S1567" i="13"/>
  <c r="Q1567" i="13"/>
  <c r="N1567" i="13"/>
  <c r="O1567" i="13" s="1"/>
  <c r="K1567" i="13"/>
  <c r="L1567" i="13" s="1"/>
  <c r="W1566" i="13"/>
  <c r="V1566" i="13"/>
  <c r="U1566" i="13"/>
  <c r="T1566" i="13"/>
  <c r="S1566" i="13"/>
  <c r="Q1566" i="13"/>
  <c r="O1566" i="13"/>
  <c r="N1566" i="13"/>
  <c r="K1566" i="13"/>
  <c r="L1566" i="13" s="1"/>
  <c r="W1565" i="13"/>
  <c r="V1565" i="13"/>
  <c r="U1565" i="13"/>
  <c r="T1565" i="13"/>
  <c r="S1565" i="13"/>
  <c r="Q1565" i="13"/>
  <c r="N1565" i="13"/>
  <c r="O1565" i="13" s="1"/>
  <c r="K1565" i="13"/>
  <c r="L1565" i="13" s="1"/>
  <c r="W1564" i="13"/>
  <c r="V1564" i="13"/>
  <c r="U1564" i="13"/>
  <c r="T1564" i="13"/>
  <c r="S1564" i="13"/>
  <c r="Q1564" i="13"/>
  <c r="O1564" i="13"/>
  <c r="N1564" i="13"/>
  <c r="K1564" i="13"/>
  <c r="L1564" i="13" s="1"/>
  <c r="W1563" i="13"/>
  <c r="V1563" i="13"/>
  <c r="U1563" i="13"/>
  <c r="T1563" i="13"/>
  <c r="S1563" i="13"/>
  <c r="Q1563" i="13"/>
  <c r="N1563" i="13"/>
  <c r="O1563" i="13" s="1"/>
  <c r="K1563" i="13"/>
  <c r="L1563" i="13" s="1"/>
  <c r="W1562" i="13"/>
  <c r="V1562" i="13"/>
  <c r="U1562" i="13"/>
  <c r="T1562" i="13"/>
  <c r="S1562" i="13"/>
  <c r="Q1562" i="13"/>
  <c r="N1562" i="13"/>
  <c r="O1562" i="13" s="1"/>
  <c r="K1562" i="13"/>
  <c r="L1562" i="13" s="1"/>
  <c r="W1561" i="13"/>
  <c r="V1561" i="13"/>
  <c r="U1561" i="13"/>
  <c r="T1561" i="13"/>
  <c r="S1561" i="13"/>
  <c r="Q1561" i="13"/>
  <c r="N1561" i="13"/>
  <c r="O1561" i="13" s="1"/>
  <c r="K1561" i="13"/>
  <c r="L1561" i="13" s="1"/>
  <c r="W1560" i="13"/>
  <c r="V1560" i="13"/>
  <c r="U1560" i="13"/>
  <c r="T1560" i="13"/>
  <c r="S1560" i="13"/>
  <c r="Q1560" i="13"/>
  <c r="N1560" i="13"/>
  <c r="O1560" i="13" s="1"/>
  <c r="K1560" i="13"/>
  <c r="L1560" i="13" s="1"/>
  <c r="W1559" i="13"/>
  <c r="V1559" i="13"/>
  <c r="U1559" i="13"/>
  <c r="T1559" i="13"/>
  <c r="S1559" i="13"/>
  <c r="Q1559" i="13"/>
  <c r="N1559" i="13"/>
  <c r="O1559" i="13" s="1"/>
  <c r="L1559" i="13"/>
  <c r="K1559" i="13"/>
  <c r="W1558" i="13"/>
  <c r="V1558" i="13"/>
  <c r="U1558" i="13"/>
  <c r="T1558" i="13"/>
  <c r="S1558" i="13"/>
  <c r="Q1558" i="13"/>
  <c r="N1558" i="13"/>
  <c r="O1558" i="13" s="1"/>
  <c r="K1558" i="13"/>
  <c r="L1558" i="13" s="1"/>
  <c r="W1557" i="13"/>
  <c r="V1557" i="13"/>
  <c r="U1557" i="13"/>
  <c r="T1557" i="13"/>
  <c r="S1557" i="13"/>
  <c r="Q1557" i="13"/>
  <c r="O1557" i="13"/>
  <c r="N1557" i="13"/>
  <c r="K1557" i="13"/>
  <c r="L1557" i="13" s="1"/>
  <c r="W1556" i="13"/>
  <c r="V1556" i="13"/>
  <c r="U1556" i="13"/>
  <c r="T1556" i="13"/>
  <c r="S1556" i="13"/>
  <c r="Q1556" i="13"/>
  <c r="N1556" i="13"/>
  <c r="O1556" i="13" s="1"/>
  <c r="K1556" i="13"/>
  <c r="L1556" i="13" s="1"/>
  <c r="W1555" i="13"/>
  <c r="V1555" i="13"/>
  <c r="U1555" i="13"/>
  <c r="T1555" i="13"/>
  <c r="S1555" i="13"/>
  <c r="Q1555" i="13"/>
  <c r="N1555" i="13"/>
  <c r="O1555" i="13" s="1"/>
  <c r="K1555" i="13"/>
  <c r="L1555" i="13" s="1"/>
  <c r="W1554" i="13"/>
  <c r="V1554" i="13"/>
  <c r="U1554" i="13"/>
  <c r="T1554" i="13"/>
  <c r="S1554" i="13"/>
  <c r="Q1554" i="13"/>
  <c r="N1554" i="13"/>
  <c r="O1554" i="13" s="1"/>
  <c r="K1554" i="13"/>
  <c r="L1554" i="13" s="1"/>
  <c r="W1553" i="13"/>
  <c r="V1553" i="13"/>
  <c r="U1553" i="13"/>
  <c r="T1553" i="13"/>
  <c r="S1553" i="13"/>
  <c r="Q1553" i="13"/>
  <c r="N1553" i="13"/>
  <c r="O1553" i="13" s="1"/>
  <c r="K1553" i="13"/>
  <c r="L1553" i="13" s="1"/>
  <c r="W1552" i="13"/>
  <c r="V1552" i="13"/>
  <c r="U1552" i="13"/>
  <c r="T1552" i="13"/>
  <c r="S1552" i="13"/>
  <c r="Q1552" i="13"/>
  <c r="N1552" i="13"/>
  <c r="O1552" i="13" s="1"/>
  <c r="K1552" i="13"/>
  <c r="L1552" i="13" s="1"/>
  <c r="W1551" i="13"/>
  <c r="V1551" i="13"/>
  <c r="U1551" i="13"/>
  <c r="T1551" i="13"/>
  <c r="S1551" i="13"/>
  <c r="Q1551" i="13"/>
  <c r="O1551" i="13"/>
  <c r="N1551" i="13"/>
  <c r="K1551" i="13"/>
  <c r="L1551" i="13" s="1"/>
  <c r="W1550" i="13"/>
  <c r="V1550" i="13"/>
  <c r="U1550" i="13"/>
  <c r="T1550" i="13"/>
  <c r="S1550" i="13"/>
  <c r="Q1550" i="13"/>
  <c r="N1550" i="13"/>
  <c r="O1550" i="13" s="1"/>
  <c r="K1550" i="13"/>
  <c r="L1550" i="13" s="1"/>
  <c r="W1549" i="13"/>
  <c r="V1549" i="13"/>
  <c r="U1549" i="13"/>
  <c r="T1549" i="13"/>
  <c r="S1549" i="13"/>
  <c r="Q1549" i="13"/>
  <c r="N1549" i="13"/>
  <c r="O1549" i="13" s="1"/>
  <c r="K1549" i="13"/>
  <c r="L1549" i="13" s="1"/>
  <c r="W1548" i="13"/>
  <c r="V1548" i="13"/>
  <c r="U1548" i="13"/>
  <c r="T1548" i="13"/>
  <c r="S1548" i="13"/>
  <c r="Q1548" i="13"/>
  <c r="N1548" i="13"/>
  <c r="O1548" i="13" s="1"/>
  <c r="K1548" i="13"/>
  <c r="L1548" i="13" s="1"/>
  <c r="W1547" i="13"/>
  <c r="V1547" i="13"/>
  <c r="U1547" i="13"/>
  <c r="T1547" i="13"/>
  <c r="S1547" i="13"/>
  <c r="Q1547" i="13"/>
  <c r="N1547" i="13"/>
  <c r="O1547" i="13" s="1"/>
  <c r="K1547" i="13"/>
  <c r="L1547" i="13" s="1"/>
  <c r="W1546" i="13"/>
  <c r="V1546" i="13"/>
  <c r="U1546" i="13"/>
  <c r="T1546" i="13"/>
  <c r="S1546" i="13"/>
  <c r="Q1546" i="13"/>
  <c r="N1546" i="13"/>
  <c r="O1546" i="13" s="1"/>
  <c r="K1546" i="13"/>
  <c r="L1546" i="13" s="1"/>
  <c r="W1545" i="13"/>
  <c r="V1545" i="13"/>
  <c r="U1545" i="13"/>
  <c r="T1545" i="13"/>
  <c r="S1545" i="13"/>
  <c r="Q1545" i="13"/>
  <c r="N1545" i="13"/>
  <c r="O1545" i="13" s="1"/>
  <c r="K1545" i="13"/>
  <c r="L1545" i="13" s="1"/>
  <c r="W1544" i="13"/>
  <c r="V1544" i="13"/>
  <c r="U1544" i="13"/>
  <c r="T1544" i="13"/>
  <c r="S1544" i="13"/>
  <c r="Q1544" i="13"/>
  <c r="N1544" i="13"/>
  <c r="O1544" i="13" s="1"/>
  <c r="L1544" i="13"/>
  <c r="K1544" i="13"/>
  <c r="W1543" i="13"/>
  <c r="V1543" i="13"/>
  <c r="U1543" i="13"/>
  <c r="T1543" i="13"/>
  <c r="S1543" i="13"/>
  <c r="Q1543" i="13"/>
  <c r="N1543" i="13"/>
  <c r="O1543" i="13" s="1"/>
  <c r="K1543" i="13"/>
  <c r="L1543" i="13" s="1"/>
  <c r="W1542" i="13"/>
  <c r="V1542" i="13"/>
  <c r="U1542" i="13"/>
  <c r="T1542" i="13"/>
  <c r="S1542" i="13"/>
  <c r="Q1542" i="13"/>
  <c r="O1542" i="13"/>
  <c r="N1542" i="13"/>
  <c r="K1542" i="13"/>
  <c r="L1542" i="13" s="1"/>
  <c r="W1541" i="13"/>
  <c r="V1541" i="13"/>
  <c r="U1541" i="13"/>
  <c r="T1541" i="13"/>
  <c r="S1541" i="13"/>
  <c r="Q1541" i="13"/>
  <c r="N1541" i="13"/>
  <c r="O1541" i="13" s="1"/>
  <c r="K1541" i="13"/>
  <c r="L1541" i="13" s="1"/>
  <c r="W1540" i="13"/>
  <c r="V1540" i="13"/>
  <c r="U1540" i="13"/>
  <c r="T1540" i="13"/>
  <c r="S1540" i="13"/>
  <c r="Q1540" i="13"/>
  <c r="N1540" i="13"/>
  <c r="O1540" i="13" s="1"/>
  <c r="K1540" i="13"/>
  <c r="L1540" i="13" s="1"/>
  <c r="W1539" i="13"/>
  <c r="V1539" i="13"/>
  <c r="U1539" i="13"/>
  <c r="T1539" i="13"/>
  <c r="S1539" i="13"/>
  <c r="Q1539" i="13"/>
  <c r="N1539" i="13"/>
  <c r="O1539" i="13" s="1"/>
  <c r="L1539" i="13"/>
  <c r="K1539" i="13"/>
  <c r="W1538" i="13"/>
  <c r="V1538" i="13"/>
  <c r="U1538" i="13"/>
  <c r="T1538" i="13"/>
  <c r="S1538" i="13"/>
  <c r="Q1538" i="13"/>
  <c r="N1538" i="13"/>
  <c r="O1538" i="13" s="1"/>
  <c r="K1538" i="13"/>
  <c r="L1538" i="13" s="1"/>
  <c r="W1537" i="13"/>
  <c r="V1537" i="13"/>
  <c r="U1537" i="13"/>
  <c r="T1537" i="13"/>
  <c r="S1537" i="13"/>
  <c r="Q1537" i="13"/>
  <c r="N1537" i="13"/>
  <c r="O1537" i="13" s="1"/>
  <c r="K1537" i="13"/>
  <c r="L1537" i="13" s="1"/>
  <c r="W1536" i="13"/>
  <c r="V1536" i="13"/>
  <c r="U1536" i="13"/>
  <c r="T1536" i="13"/>
  <c r="S1536" i="13"/>
  <c r="Q1536" i="13"/>
  <c r="N1536" i="13"/>
  <c r="O1536" i="13" s="1"/>
  <c r="K1536" i="13"/>
  <c r="L1536" i="13" s="1"/>
  <c r="W1535" i="13"/>
  <c r="V1535" i="13"/>
  <c r="U1535" i="13"/>
  <c r="T1535" i="13"/>
  <c r="S1535" i="13"/>
  <c r="Q1535" i="13"/>
  <c r="N1535" i="13"/>
  <c r="O1535" i="13" s="1"/>
  <c r="K1535" i="13"/>
  <c r="L1535" i="13" s="1"/>
  <c r="W1534" i="13"/>
  <c r="V1534" i="13"/>
  <c r="U1534" i="13"/>
  <c r="T1534" i="13"/>
  <c r="S1534" i="13"/>
  <c r="Q1534" i="13"/>
  <c r="N1534" i="13"/>
  <c r="O1534" i="13" s="1"/>
  <c r="K1534" i="13"/>
  <c r="L1534" i="13" s="1"/>
  <c r="W1533" i="13"/>
  <c r="V1533" i="13"/>
  <c r="U1533" i="13"/>
  <c r="T1533" i="13"/>
  <c r="S1533" i="13"/>
  <c r="Q1533" i="13"/>
  <c r="N1533" i="13"/>
  <c r="O1533" i="13" s="1"/>
  <c r="K1533" i="13"/>
  <c r="L1533" i="13" s="1"/>
  <c r="W1532" i="13"/>
  <c r="V1532" i="13"/>
  <c r="U1532" i="13"/>
  <c r="T1532" i="13"/>
  <c r="S1532" i="13"/>
  <c r="Q1532" i="13"/>
  <c r="N1532" i="13"/>
  <c r="O1532" i="13" s="1"/>
  <c r="K1532" i="13"/>
  <c r="L1532" i="13" s="1"/>
  <c r="W1531" i="13"/>
  <c r="V1531" i="13"/>
  <c r="U1531" i="13"/>
  <c r="T1531" i="13"/>
  <c r="S1531" i="13"/>
  <c r="Q1531" i="13"/>
  <c r="N1531" i="13"/>
  <c r="O1531" i="13" s="1"/>
  <c r="K1531" i="13"/>
  <c r="L1531" i="13" s="1"/>
  <c r="W1530" i="13"/>
  <c r="V1530" i="13"/>
  <c r="U1530" i="13"/>
  <c r="T1530" i="13"/>
  <c r="S1530" i="13"/>
  <c r="Q1530" i="13"/>
  <c r="N1530" i="13"/>
  <c r="O1530" i="13" s="1"/>
  <c r="L1530" i="13"/>
  <c r="K1530" i="13"/>
  <c r="W1529" i="13"/>
  <c r="V1529" i="13"/>
  <c r="U1529" i="13"/>
  <c r="T1529" i="13"/>
  <c r="S1529" i="13"/>
  <c r="Q1529" i="13"/>
  <c r="N1529" i="13"/>
  <c r="O1529" i="13" s="1"/>
  <c r="K1529" i="13"/>
  <c r="L1529" i="13" s="1"/>
  <c r="W1528" i="13"/>
  <c r="V1528" i="13"/>
  <c r="U1528" i="13"/>
  <c r="T1528" i="13"/>
  <c r="S1528" i="13"/>
  <c r="Q1528" i="13"/>
  <c r="N1528" i="13"/>
  <c r="O1528" i="13" s="1"/>
  <c r="K1528" i="13"/>
  <c r="L1528" i="13" s="1"/>
  <c r="W1527" i="13"/>
  <c r="V1527" i="13"/>
  <c r="U1527" i="13"/>
  <c r="T1527" i="13"/>
  <c r="S1527" i="13"/>
  <c r="Q1527" i="13"/>
  <c r="N1527" i="13"/>
  <c r="O1527" i="13" s="1"/>
  <c r="K1527" i="13"/>
  <c r="L1527" i="13" s="1"/>
  <c r="W1526" i="13"/>
  <c r="V1526" i="13"/>
  <c r="U1526" i="13"/>
  <c r="T1526" i="13"/>
  <c r="S1526" i="13"/>
  <c r="Q1526" i="13"/>
  <c r="N1526" i="13"/>
  <c r="O1526" i="13" s="1"/>
  <c r="K1526" i="13"/>
  <c r="L1526" i="13" s="1"/>
  <c r="W1525" i="13"/>
  <c r="V1525" i="13"/>
  <c r="U1525" i="13"/>
  <c r="T1525" i="13"/>
  <c r="S1525" i="13"/>
  <c r="Q1525" i="13"/>
  <c r="N1525" i="13"/>
  <c r="O1525" i="13" s="1"/>
  <c r="K1525" i="13"/>
  <c r="L1525" i="13" s="1"/>
  <c r="W1524" i="13"/>
  <c r="V1524" i="13"/>
  <c r="U1524" i="13"/>
  <c r="T1524" i="13"/>
  <c r="S1524" i="13"/>
  <c r="Q1524" i="13"/>
  <c r="N1524" i="13"/>
  <c r="O1524" i="13" s="1"/>
  <c r="K1524" i="13"/>
  <c r="L1524" i="13" s="1"/>
  <c r="W1523" i="13"/>
  <c r="V1523" i="13"/>
  <c r="U1523" i="13"/>
  <c r="T1523" i="13"/>
  <c r="S1523" i="13"/>
  <c r="Q1523" i="13"/>
  <c r="N1523" i="13"/>
  <c r="O1523" i="13" s="1"/>
  <c r="K1523" i="13"/>
  <c r="L1523" i="13" s="1"/>
  <c r="W1522" i="13"/>
  <c r="V1522" i="13"/>
  <c r="U1522" i="13"/>
  <c r="T1522" i="13"/>
  <c r="S1522" i="13"/>
  <c r="Q1522" i="13"/>
  <c r="N1522" i="13"/>
  <c r="O1522" i="13" s="1"/>
  <c r="K1522" i="13"/>
  <c r="L1522" i="13" s="1"/>
  <c r="W1521" i="13"/>
  <c r="V1521" i="13"/>
  <c r="U1521" i="13"/>
  <c r="T1521" i="13"/>
  <c r="S1521" i="13"/>
  <c r="Q1521" i="13"/>
  <c r="N1521" i="13"/>
  <c r="O1521" i="13" s="1"/>
  <c r="L1521" i="13"/>
  <c r="K1521" i="13"/>
  <c r="W1520" i="13"/>
  <c r="V1520" i="13"/>
  <c r="U1520" i="13"/>
  <c r="T1520" i="13"/>
  <c r="S1520" i="13"/>
  <c r="Q1520" i="13"/>
  <c r="N1520" i="13"/>
  <c r="O1520" i="13" s="1"/>
  <c r="K1520" i="13"/>
  <c r="L1520" i="13" s="1"/>
  <c r="W1519" i="13"/>
  <c r="V1519" i="13"/>
  <c r="U1519" i="13"/>
  <c r="T1519" i="13"/>
  <c r="S1519" i="13"/>
  <c r="Q1519" i="13"/>
  <c r="O1519" i="13"/>
  <c r="N1519" i="13"/>
  <c r="K1519" i="13"/>
  <c r="L1519" i="13" s="1"/>
  <c r="W1518" i="13"/>
  <c r="V1518" i="13"/>
  <c r="U1518" i="13"/>
  <c r="T1518" i="13"/>
  <c r="S1518" i="13"/>
  <c r="Q1518" i="13"/>
  <c r="N1518" i="13"/>
  <c r="O1518" i="13" s="1"/>
  <c r="K1518" i="13"/>
  <c r="L1518" i="13" s="1"/>
  <c r="W1517" i="13"/>
  <c r="V1517" i="13"/>
  <c r="U1517" i="13"/>
  <c r="T1517" i="13"/>
  <c r="S1517" i="13"/>
  <c r="Q1517" i="13"/>
  <c r="N1517" i="13"/>
  <c r="O1517" i="13" s="1"/>
  <c r="K1517" i="13"/>
  <c r="L1517" i="13" s="1"/>
  <c r="W1516" i="13"/>
  <c r="V1516" i="13"/>
  <c r="U1516" i="13"/>
  <c r="T1516" i="13"/>
  <c r="S1516" i="13"/>
  <c r="Q1516" i="13"/>
  <c r="N1516" i="13"/>
  <c r="O1516" i="13" s="1"/>
  <c r="K1516" i="13"/>
  <c r="L1516" i="13" s="1"/>
  <c r="W1515" i="13"/>
  <c r="V1515" i="13"/>
  <c r="U1515" i="13"/>
  <c r="T1515" i="13"/>
  <c r="S1515" i="13"/>
  <c r="Q1515" i="13"/>
  <c r="N1515" i="13"/>
  <c r="O1515" i="13" s="1"/>
  <c r="K1515" i="13"/>
  <c r="L1515" i="13" s="1"/>
  <c r="W1514" i="13"/>
  <c r="V1514" i="13"/>
  <c r="U1514" i="13"/>
  <c r="T1514" i="13"/>
  <c r="S1514" i="13"/>
  <c r="Q1514" i="13"/>
  <c r="N1514" i="13"/>
  <c r="O1514" i="13" s="1"/>
  <c r="L1514" i="13"/>
  <c r="K1514" i="13"/>
  <c r="W1513" i="13"/>
  <c r="V1513" i="13"/>
  <c r="U1513" i="13"/>
  <c r="T1513" i="13"/>
  <c r="S1513" i="13"/>
  <c r="Q1513" i="13"/>
  <c r="N1513" i="13"/>
  <c r="O1513" i="13" s="1"/>
  <c r="K1513" i="13"/>
  <c r="L1513" i="13" s="1"/>
  <c r="W1512" i="13"/>
  <c r="V1512" i="13"/>
  <c r="U1512" i="13"/>
  <c r="T1512" i="13"/>
  <c r="S1512" i="13"/>
  <c r="Q1512" i="13"/>
  <c r="O1512" i="13"/>
  <c r="N1512" i="13"/>
  <c r="K1512" i="13"/>
  <c r="L1512" i="13" s="1"/>
  <c r="W1511" i="13"/>
  <c r="V1511" i="13"/>
  <c r="U1511" i="13"/>
  <c r="T1511" i="13"/>
  <c r="S1511" i="13"/>
  <c r="Q1511" i="13"/>
  <c r="N1511" i="13"/>
  <c r="O1511" i="13" s="1"/>
  <c r="K1511" i="13"/>
  <c r="L1511" i="13" s="1"/>
  <c r="W1510" i="13"/>
  <c r="V1510" i="13"/>
  <c r="U1510" i="13"/>
  <c r="T1510" i="13"/>
  <c r="S1510" i="13"/>
  <c r="Q1510" i="13"/>
  <c r="N1510" i="13"/>
  <c r="O1510" i="13" s="1"/>
  <c r="K1510" i="13"/>
  <c r="L1510" i="13" s="1"/>
  <c r="W1509" i="13"/>
  <c r="V1509" i="13"/>
  <c r="U1509" i="13"/>
  <c r="T1509" i="13"/>
  <c r="S1509" i="13"/>
  <c r="Q1509" i="13"/>
  <c r="N1509" i="13"/>
  <c r="O1509" i="13" s="1"/>
  <c r="K1509" i="13"/>
  <c r="L1509" i="13" s="1"/>
  <c r="W1508" i="13"/>
  <c r="V1508" i="13"/>
  <c r="U1508" i="13"/>
  <c r="T1508" i="13"/>
  <c r="S1508" i="13"/>
  <c r="Q1508" i="13"/>
  <c r="N1508" i="13"/>
  <c r="O1508" i="13" s="1"/>
  <c r="K1508" i="13"/>
  <c r="L1508" i="13" s="1"/>
  <c r="W1507" i="13"/>
  <c r="V1507" i="13"/>
  <c r="U1507" i="13"/>
  <c r="T1507" i="13"/>
  <c r="S1507" i="13"/>
  <c r="Q1507" i="13"/>
  <c r="N1507" i="13"/>
  <c r="O1507" i="13" s="1"/>
  <c r="K1507" i="13"/>
  <c r="L1507" i="13" s="1"/>
  <c r="W1506" i="13"/>
  <c r="V1506" i="13"/>
  <c r="U1506" i="13"/>
  <c r="T1506" i="13"/>
  <c r="S1506" i="13"/>
  <c r="Q1506" i="13"/>
  <c r="N1506" i="13"/>
  <c r="O1506" i="13" s="1"/>
  <c r="K1506" i="13"/>
  <c r="L1506" i="13" s="1"/>
  <c r="W1505" i="13"/>
  <c r="V1505" i="13"/>
  <c r="U1505" i="13"/>
  <c r="T1505" i="13"/>
  <c r="S1505" i="13"/>
  <c r="Q1505" i="13"/>
  <c r="N1505" i="13"/>
  <c r="O1505" i="13" s="1"/>
  <c r="K1505" i="13"/>
  <c r="L1505" i="13" s="1"/>
  <c r="W1504" i="13"/>
  <c r="V1504" i="13"/>
  <c r="U1504" i="13"/>
  <c r="T1504" i="13"/>
  <c r="S1504" i="13"/>
  <c r="Q1504" i="13"/>
  <c r="N1504" i="13"/>
  <c r="O1504" i="13" s="1"/>
  <c r="K1504" i="13"/>
  <c r="L1504" i="13" s="1"/>
  <c r="W1503" i="13"/>
  <c r="V1503" i="13"/>
  <c r="U1503" i="13"/>
  <c r="T1503" i="13"/>
  <c r="S1503" i="13"/>
  <c r="Q1503" i="13"/>
  <c r="N1503" i="13"/>
  <c r="O1503" i="13" s="1"/>
  <c r="K1503" i="13"/>
  <c r="L1503" i="13" s="1"/>
  <c r="W1502" i="13"/>
  <c r="V1502" i="13"/>
  <c r="U1502" i="13"/>
  <c r="T1502" i="13"/>
  <c r="S1502" i="13"/>
  <c r="Q1502" i="13"/>
  <c r="N1502" i="13"/>
  <c r="O1502" i="13" s="1"/>
  <c r="K1502" i="13"/>
  <c r="L1502" i="13" s="1"/>
  <c r="W1501" i="13"/>
  <c r="V1501" i="13"/>
  <c r="U1501" i="13"/>
  <c r="T1501" i="13"/>
  <c r="S1501" i="13"/>
  <c r="Q1501" i="13"/>
  <c r="O1501" i="13"/>
  <c r="N1501" i="13"/>
  <c r="K1501" i="13"/>
  <c r="L1501" i="13" s="1"/>
  <c r="W1500" i="13"/>
  <c r="V1500" i="13"/>
  <c r="U1500" i="13"/>
  <c r="T1500" i="13"/>
  <c r="S1500" i="13"/>
  <c r="Q1500" i="13"/>
  <c r="N1500" i="13"/>
  <c r="O1500" i="13" s="1"/>
  <c r="K1500" i="13"/>
  <c r="L1500" i="13" s="1"/>
  <c r="W1499" i="13"/>
  <c r="V1499" i="13"/>
  <c r="U1499" i="13"/>
  <c r="T1499" i="13"/>
  <c r="S1499" i="13"/>
  <c r="Q1499" i="13"/>
  <c r="N1499" i="13"/>
  <c r="O1499" i="13" s="1"/>
  <c r="K1499" i="13"/>
  <c r="L1499" i="13" s="1"/>
  <c r="W1498" i="13"/>
  <c r="V1498" i="13"/>
  <c r="U1498" i="13"/>
  <c r="T1498" i="13"/>
  <c r="S1498" i="13"/>
  <c r="Q1498" i="13"/>
  <c r="N1498" i="13"/>
  <c r="O1498" i="13" s="1"/>
  <c r="K1498" i="13"/>
  <c r="L1498" i="13" s="1"/>
  <c r="W1497" i="13"/>
  <c r="V1497" i="13"/>
  <c r="U1497" i="13"/>
  <c r="T1497" i="13"/>
  <c r="S1497" i="13"/>
  <c r="Q1497" i="13"/>
  <c r="N1497" i="13"/>
  <c r="O1497" i="13" s="1"/>
  <c r="L1497" i="13"/>
  <c r="K1497" i="13"/>
  <c r="W1496" i="13"/>
  <c r="V1496" i="13"/>
  <c r="U1496" i="13"/>
  <c r="T1496" i="13"/>
  <c r="S1496" i="13"/>
  <c r="Q1496" i="13"/>
  <c r="N1496" i="13"/>
  <c r="O1496" i="13" s="1"/>
  <c r="K1496" i="13"/>
  <c r="L1496" i="13" s="1"/>
  <c r="W1495" i="13"/>
  <c r="V1495" i="13"/>
  <c r="U1495" i="13"/>
  <c r="T1495" i="13"/>
  <c r="S1495" i="13"/>
  <c r="Q1495" i="13"/>
  <c r="N1495" i="13"/>
  <c r="O1495" i="13" s="1"/>
  <c r="K1495" i="13"/>
  <c r="L1495" i="13" s="1"/>
  <c r="W1494" i="13"/>
  <c r="V1494" i="13"/>
  <c r="U1494" i="13"/>
  <c r="T1494" i="13"/>
  <c r="S1494" i="13"/>
  <c r="Q1494" i="13"/>
  <c r="O1494" i="13"/>
  <c r="N1494" i="13"/>
  <c r="K1494" i="13"/>
  <c r="L1494" i="13" s="1"/>
  <c r="W1493" i="13"/>
  <c r="V1493" i="13"/>
  <c r="U1493" i="13"/>
  <c r="T1493" i="13"/>
  <c r="S1493" i="13"/>
  <c r="Q1493" i="13"/>
  <c r="N1493" i="13"/>
  <c r="O1493" i="13" s="1"/>
  <c r="K1493" i="13"/>
  <c r="L1493" i="13" s="1"/>
  <c r="W1492" i="13"/>
  <c r="V1492" i="13"/>
  <c r="U1492" i="13"/>
  <c r="T1492" i="13"/>
  <c r="S1492" i="13"/>
  <c r="Q1492" i="13"/>
  <c r="N1492" i="13"/>
  <c r="O1492" i="13" s="1"/>
  <c r="K1492" i="13"/>
  <c r="L1492" i="13" s="1"/>
  <c r="W1491" i="13"/>
  <c r="V1491" i="13"/>
  <c r="U1491" i="13"/>
  <c r="T1491" i="13"/>
  <c r="S1491" i="13"/>
  <c r="Q1491" i="13"/>
  <c r="N1491" i="13"/>
  <c r="O1491" i="13" s="1"/>
  <c r="K1491" i="13"/>
  <c r="L1491" i="13" s="1"/>
  <c r="W1490" i="13"/>
  <c r="V1490" i="13"/>
  <c r="U1490" i="13"/>
  <c r="T1490" i="13"/>
  <c r="S1490" i="13"/>
  <c r="Q1490" i="13"/>
  <c r="N1490" i="13"/>
  <c r="O1490" i="13" s="1"/>
  <c r="K1490" i="13"/>
  <c r="L1490" i="13" s="1"/>
  <c r="W1489" i="13"/>
  <c r="V1489" i="13"/>
  <c r="U1489" i="13"/>
  <c r="T1489" i="13"/>
  <c r="S1489" i="13"/>
  <c r="Q1489" i="13"/>
  <c r="N1489" i="13"/>
  <c r="O1489" i="13" s="1"/>
  <c r="K1489" i="13"/>
  <c r="L1489" i="13" s="1"/>
  <c r="W1488" i="13"/>
  <c r="V1488" i="13"/>
  <c r="U1488" i="13"/>
  <c r="T1488" i="13"/>
  <c r="S1488" i="13"/>
  <c r="Q1488" i="13"/>
  <c r="N1488" i="13"/>
  <c r="O1488" i="13" s="1"/>
  <c r="L1488" i="13"/>
  <c r="K1488" i="13"/>
  <c r="W1487" i="13"/>
  <c r="V1487" i="13"/>
  <c r="U1487" i="13"/>
  <c r="T1487" i="13"/>
  <c r="S1487" i="13"/>
  <c r="Q1487" i="13"/>
  <c r="N1487" i="13"/>
  <c r="O1487" i="13" s="1"/>
  <c r="K1487" i="13"/>
  <c r="L1487" i="13" s="1"/>
  <c r="W1486" i="13"/>
  <c r="V1486" i="13"/>
  <c r="U1486" i="13"/>
  <c r="T1486" i="13"/>
  <c r="S1486" i="13"/>
  <c r="Q1486" i="13"/>
  <c r="N1486" i="13"/>
  <c r="O1486" i="13" s="1"/>
  <c r="K1486" i="13"/>
  <c r="L1486" i="13" s="1"/>
  <c r="W1485" i="13"/>
  <c r="V1485" i="13"/>
  <c r="U1485" i="13"/>
  <c r="T1485" i="13"/>
  <c r="S1485" i="13"/>
  <c r="Q1485" i="13"/>
  <c r="N1485" i="13"/>
  <c r="O1485" i="13" s="1"/>
  <c r="K1485" i="13"/>
  <c r="L1485" i="13" s="1"/>
  <c r="W1484" i="13"/>
  <c r="V1484" i="13"/>
  <c r="U1484" i="13"/>
  <c r="T1484" i="13"/>
  <c r="S1484" i="13"/>
  <c r="Q1484" i="13"/>
  <c r="N1484" i="13"/>
  <c r="O1484" i="13" s="1"/>
  <c r="K1484" i="13"/>
  <c r="L1484" i="13" s="1"/>
  <c r="W1483" i="13"/>
  <c r="V1483" i="13"/>
  <c r="U1483" i="13"/>
  <c r="T1483" i="13"/>
  <c r="S1483" i="13"/>
  <c r="Q1483" i="13"/>
  <c r="O1483" i="13"/>
  <c r="N1483" i="13"/>
  <c r="K1483" i="13"/>
  <c r="L1483" i="13" s="1"/>
  <c r="W1482" i="13"/>
  <c r="V1482" i="13"/>
  <c r="U1482" i="13"/>
  <c r="T1482" i="13"/>
  <c r="S1482" i="13"/>
  <c r="Q1482" i="13"/>
  <c r="N1482" i="13"/>
  <c r="O1482" i="13" s="1"/>
  <c r="K1482" i="13"/>
  <c r="L1482" i="13" s="1"/>
  <c r="W1481" i="13"/>
  <c r="V1481" i="13"/>
  <c r="U1481" i="13"/>
  <c r="T1481" i="13"/>
  <c r="S1481" i="13"/>
  <c r="Q1481" i="13"/>
  <c r="N1481" i="13"/>
  <c r="O1481" i="13" s="1"/>
  <c r="K1481" i="13"/>
  <c r="L1481" i="13" s="1"/>
  <c r="W1480" i="13"/>
  <c r="V1480" i="13"/>
  <c r="U1480" i="13"/>
  <c r="T1480" i="13"/>
  <c r="S1480" i="13"/>
  <c r="Q1480" i="13"/>
  <c r="N1480" i="13"/>
  <c r="O1480" i="13" s="1"/>
  <c r="K1480" i="13"/>
  <c r="L1480" i="13" s="1"/>
  <c r="W1479" i="13"/>
  <c r="V1479" i="13"/>
  <c r="U1479" i="13"/>
  <c r="T1479" i="13"/>
  <c r="S1479" i="13"/>
  <c r="Q1479" i="13"/>
  <c r="N1479" i="13"/>
  <c r="O1479" i="13" s="1"/>
  <c r="K1479" i="13"/>
  <c r="L1479" i="13" s="1"/>
  <c r="W1478" i="13"/>
  <c r="V1478" i="13"/>
  <c r="U1478" i="13"/>
  <c r="T1478" i="13"/>
  <c r="S1478" i="13"/>
  <c r="Q1478" i="13"/>
  <c r="N1478" i="13"/>
  <c r="O1478" i="13" s="1"/>
  <c r="L1478" i="13"/>
  <c r="K1478" i="13"/>
  <c r="W1477" i="13"/>
  <c r="V1477" i="13"/>
  <c r="U1477" i="13"/>
  <c r="T1477" i="13"/>
  <c r="S1477" i="13"/>
  <c r="Q1477" i="13"/>
  <c r="N1477" i="13"/>
  <c r="O1477" i="13" s="1"/>
  <c r="K1477" i="13"/>
  <c r="L1477" i="13" s="1"/>
  <c r="W1476" i="13"/>
  <c r="V1476" i="13"/>
  <c r="U1476" i="13"/>
  <c r="T1476" i="13"/>
  <c r="S1476" i="13"/>
  <c r="Q1476" i="13"/>
  <c r="O1476" i="13"/>
  <c r="N1476" i="13"/>
  <c r="K1476" i="13"/>
  <c r="L1476" i="13" s="1"/>
  <c r="W1475" i="13"/>
  <c r="V1475" i="13"/>
  <c r="U1475" i="13"/>
  <c r="T1475" i="13"/>
  <c r="S1475" i="13"/>
  <c r="Q1475" i="13"/>
  <c r="N1475" i="13"/>
  <c r="O1475" i="13" s="1"/>
  <c r="K1475" i="13"/>
  <c r="L1475" i="13" s="1"/>
  <c r="W1474" i="13"/>
  <c r="V1474" i="13"/>
  <c r="U1474" i="13"/>
  <c r="T1474" i="13"/>
  <c r="S1474" i="13"/>
  <c r="Q1474" i="13"/>
  <c r="N1474" i="13"/>
  <c r="O1474" i="13" s="1"/>
  <c r="K1474" i="13"/>
  <c r="L1474" i="13" s="1"/>
  <c r="W1473" i="13"/>
  <c r="V1473" i="13"/>
  <c r="U1473" i="13"/>
  <c r="T1473" i="13"/>
  <c r="S1473" i="13"/>
  <c r="Q1473" i="13"/>
  <c r="N1473" i="13"/>
  <c r="O1473" i="13" s="1"/>
  <c r="K1473" i="13"/>
  <c r="L1473" i="13" s="1"/>
  <c r="W1472" i="13"/>
  <c r="V1472" i="13"/>
  <c r="U1472" i="13"/>
  <c r="T1472" i="13"/>
  <c r="S1472" i="13"/>
  <c r="Q1472" i="13"/>
  <c r="N1472" i="13"/>
  <c r="O1472" i="13" s="1"/>
  <c r="K1472" i="13"/>
  <c r="L1472" i="13" s="1"/>
  <c r="W1471" i="13"/>
  <c r="V1471" i="13"/>
  <c r="U1471" i="13"/>
  <c r="T1471" i="13"/>
  <c r="S1471" i="13"/>
  <c r="Q1471" i="13"/>
  <c r="N1471" i="13"/>
  <c r="O1471" i="13" s="1"/>
  <c r="K1471" i="13"/>
  <c r="L1471" i="13" s="1"/>
  <c r="W1470" i="13"/>
  <c r="V1470" i="13"/>
  <c r="U1470" i="13"/>
  <c r="T1470" i="13"/>
  <c r="S1470" i="13"/>
  <c r="Q1470" i="13"/>
  <c r="O1470" i="13"/>
  <c r="N1470" i="13"/>
  <c r="K1470" i="13"/>
  <c r="L1470" i="13" s="1"/>
  <c r="W1469" i="13"/>
  <c r="V1469" i="13"/>
  <c r="U1469" i="13"/>
  <c r="T1469" i="13"/>
  <c r="S1469" i="13"/>
  <c r="Q1469" i="13"/>
  <c r="N1469" i="13"/>
  <c r="O1469" i="13" s="1"/>
  <c r="K1469" i="13"/>
  <c r="L1469" i="13" s="1"/>
  <c r="W1468" i="13"/>
  <c r="V1468" i="13"/>
  <c r="U1468" i="13"/>
  <c r="T1468" i="13"/>
  <c r="S1468" i="13"/>
  <c r="Q1468" i="13"/>
  <c r="N1468" i="13"/>
  <c r="O1468" i="13" s="1"/>
  <c r="K1468" i="13"/>
  <c r="L1468" i="13" s="1"/>
  <c r="W1467" i="13"/>
  <c r="V1467" i="13"/>
  <c r="U1467" i="13"/>
  <c r="T1467" i="13"/>
  <c r="S1467" i="13"/>
  <c r="Q1467" i="13"/>
  <c r="N1467" i="13"/>
  <c r="O1467" i="13" s="1"/>
  <c r="L1467" i="13"/>
  <c r="K1467" i="13"/>
  <c r="W1466" i="13"/>
  <c r="V1466" i="13"/>
  <c r="U1466" i="13"/>
  <c r="T1466" i="13"/>
  <c r="S1466" i="13"/>
  <c r="Q1466" i="13"/>
  <c r="N1466" i="13"/>
  <c r="O1466" i="13" s="1"/>
  <c r="K1466" i="13"/>
  <c r="L1466" i="13" s="1"/>
  <c r="W1465" i="13"/>
  <c r="V1465" i="13"/>
  <c r="U1465" i="13"/>
  <c r="T1465" i="13"/>
  <c r="S1465" i="13"/>
  <c r="Q1465" i="13"/>
  <c r="O1465" i="13"/>
  <c r="N1465" i="13"/>
  <c r="K1465" i="13"/>
  <c r="L1465" i="13" s="1"/>
  <c r="W1464" i="13"/>
  <c r="V1464" i="13"/>
  <c r="U1464" i="13"/>
  <c r="T1464" i="13"/>
  <c r="S1464" i="13"/>
  <c r="Q1464" i="13"/>
  <c r="N1464" i="13"/>
  <c r="O1464" i="13" s="1"/>
  <c r="K1464" i="13"/>
  <c r="L1464" i="13" s="1"/>
  <c r="W1463" i="13"/>
  <c r="V1463" i="13"/>
  <c r="U1463" i="13"/>
  <c r="T1463" i="13"/>
  <c r="S1463" i="13"/>
  <c r="Q1463" i="13"/>
  <c r="N1463" i="13"/>
  <c r="O1463" i="13" s="1"/>
  <c r="K1463" i="13"/>
  <c r="L1463" i="13" s="1"/>
  <c r="W1462" i="13"/>
  <c r="V1462" i="13"/>
  <c r="U1462" i="13"/>
  <c r="T1462" i="13"/>
  <c r="S1462" i="13"/>
  <c r="Q1462" i="13"/>
  <c r="N1462" i="13"/>
  <c r="O1462" i="13" s="1"/>
  <c r="K1462" i="13"/>
  <c r="L1462" i="13" s="1"/>
  <c r="W1461" i="13"/>
  <c r="V1461" i="13"/>
  <c r="U1461" i="13"/>
  <c r="T1461" i="13"/>
  <c r="S1461" i="13"/>
  <c r="Q1461" i="13"/>
  <c r="N1461" i="13"/>
  <c r="O1461" i="13" s="1"/>
  <c r="K1461" i="13"/>
  <c r="L1461" i="13" s="1"/>
  <c r="W1460" i="13"/>
  <c r="V1460" i="13"/>
  <c r="U1460" i="13"/>
  <c r="T1460" i="13"/>
  <c r="S1460" i="13"/>
  <c r="Q1460" i="13"/>
  <c r="N1460" i="13"/>
  <c r="O1460" i="13" s="1"/>
  <c r="K1460" i="13"/>
  <c r="L1460" i="13" s="1"/>
  <c r="W1459" i="13"/>
  <c r="V1459" i="13"/>
  <c r="U1459" i="13"/>
  <c r="T1459" i="13"/>
  <c r="S1459" i="13"/>
  <c r="Q1459" i="13"/>
  <c r="N1459" i="13"/>
  <c r="O1459" i="13" s="1"/>
  <c r="K1459" i="13"/>
  <c r="L1459" i="13" s="1"/>
  <c r="W1458" i="13"/>
  <c r="V1458" i="13"/>
  <c r="U1458" i="13"/>
  <c r="T1458" i="13"/>
  <c r="S1458" i="13"/>
  <c r="Q1458" i="13"/>
  <c r="O1458" i="13"/>
  <c r="N1458" i="13"/>
  <c r="K1458" i="13"/>
  <c r="L1458" i="13" s="1"/>
  <c r="W1457" i="13"/>
  <c r="V1457" i="13"/>
  <c r="U1457" i="13"/>
  <c r="T1457" i="13"/>
  <c r="S1457" i="13"/>
  <c r="Q1457" i="13"/>
  <c r="N1457" i="13"/>
  <c r="O1457" i="13" s="1"/>
  <c r="K1457" i="13"/>
  <c r="L1457" i="13" s="1"/>
  <c r="W1456" i="13"/>
  <c r="V1456" i="13"/>
  <c r="U1456" i="13"/>
  <c r="T1456" i="13"/>
  <c r="S1456" i="13"/>
  <c r="Q1456" i="13"/>
  <c r="N1456" i="13"/>
  <c r="O1456" i="13" s="1"/>
  <c r="K1456" i="13"/>
  <c r="L1456" i="13" s="1"/>
  <c r="W1455" i="13"/>
  <c r="V1455" i="13"/>
  <c r="U1455" i="13"/>
  <c r="T1455" i="13"/>
  <c r="S1455" i="13"/>
  <c r="Q1455" i="13"/>
  <c r="N1455" i="13"/>
  <c r="O1455" i="13" s="1"/>
  <c r="K1455" i="13"/>
  <c r="L1455" i="13" s="1"/>
  <c r="W1454" i="13"/>
  <c r="V1454" i="13"/>
  <c r="U1454" i="13"/>
  <c r="T1454" i="13"/>
  <c r="S1454" i="13"/>
  <c r="Q1454" i="13"/>
  <c r="N1454" i="13"/>
  <c r="O1454" i="13" s="1"/>
  <c r="K1454" i="13"/>
  <c r="L1454" i="13" s="1"/>
  <c r="W1453" i="13"/>
  <c r="V1453" i="13"/>
  <c r="U1453" i="13"/>
  <c r="T1453" i="13"/>
  <c r="S1453" i="13"/>
  <c r="Q1453" i="13"/>
  <c r="N1453" i="13"/>
  <c r="O1453" i="13" s="1"/>
  <c r="K1453" i="13"/>
  <c r="L1453" i="13" s="1"/>
  <c r="W1452" i="13"/>
  <c r="V1452" i="13"/>
  <c r="U1452" i="13"/>
  <c r="T1452" i="13"/>
  <c r="S1452" i="13"/>
  <c r="Q1452" i="13"/>
  <c r="O1452" i="13"/>
  <c r="N1452" i="13"/>
  <c r="L1452" i="13"/>
  <c r="K1452" i="13"/>
  <c r="W1451" i="13"/>
  <c r="V1451" i="13"/>
  <c r="U1451" i="13"/>
  <c r="T1451" i="13"/>
  <c r="S1451" i="13"/>
  <c r="Q1451" i="13"/>
  <c r="N1451" i="13"/>
  <c r="O1451" i="13" s="1"/>
  <c r="K1451" i="13"/>
  <c r="L1451" i="13" s="1"/>
  <c r="W1450" i="13"/>
  <c r="V1450" i="13"/>
  <c r="U1450" i="13"/>
  <c r="T1450" i="13"/>
  <c r="S1450" i="13"/>
  <c r="Q1450" i="13"/>
  <c r="N1450" i="13"/>
  <c r="O1450" i="13" s="1"/>
  <c r="K1450" i="13"/>
  <c r="L1450" i="13" s="1"/>
  <c r="W1449" i="13"/>
  <c r="V1449" i="13"/>
  <c r="U1449" i="13"/>
  <c r="T1449" i="13"/>
  <c r="S1449" i="13"/>
  <c r="Q1449" i="13"/>
  <c r="N1449" i="13"/>
  <c r="O1449" i="13" s="1"/>
  <c r="K1449" i="13"/>
  <c r="L1449" i="13" s="1"/>
  <c r="W1448" i="13"/>
  <c r="V1448" i="13"/>
  <c r="U1448" i="13"/>
  <c r="T1448" i="13"/>
  <c r="S1448" i="13"/>
  <c r="Q1448" i="13"/>
  <c r="N1448" i="13"/>
  <c r="O1448" i="13" s="1"/>
  <c r="K1448" i="13"/>
  <c r="L1448" i="13" s="1"/>
  <c r="W1447" i="13"/>
  <c r="V1447" i="13"/>
  <c r="U1447" i="13"/>
  <c r="T1447" i="13"/>
  <c r="S1447" i="13"/>
  <c r="Q1447" i="13"/>
  <c r="O1447" i="13"/>
  <c r="N1447" i="13"/>
  <c r="K1447" i="13"/>
  <c r="L1447" i="13" s="1"/>
  <c r="W1446" i="13"/>
  <c r="V1446" i="13"/>
  <c r="U1446" i="13"/>
  <c r="T1446" i="13"/>
  <c r="S1446" i="13"/>
  <c r="Q1446" i="13"/>
  <c r="N1446" i="13"/>
  <c r="O1446" i="13" s="1"/>
  <c r="K1446" i="13"/>
  <c r="L1446" i="13" s="1"/>
  <c r="W1445" i="13"/>
  <c r="V1445" i="13"/>
  <c r="U1445" i="13"/>
  <c r="T1445" i="13"/>
  <c r="S1445" i="13"/>
  <c r="Q1445" i="13"/>
  <c r="N1445" i="13"/>
  <c r="O1445" i="13" s="1"/>
  <c r="K1445" i="13"/>
  <c r="L1445" i="13" s="1"/>
  <c r="W1444" i="13"/>
  <c r="V1444" i="13"/>
  <c r="U1444" i="13"/>
  <c r="T1444" i="13"/>
  <c r="S1444" i="13"/>
  <c r="Q1444" i="13"/>
  <c r="N1444" i="13"/>
  <c r="O1444" i="13" s="1"/>
  <c r="K1444" i="13"/>
  <c r="L1444" i="13" s="1"/>
  <c r="W1443" i="13"/>
  <c r="V1443" i="13"/>
  <c r="U1443" i="13"/>
  <c r="T1443" i="13"/>
  <c r="S1443" i="13"/>
  <c r="Q1443" i="13"/>
  <c r="N1443" i="13"/>
  <c r="O1443" i="13" s="1"/>
  <c r="L1443" i="13"/>
  <c r="K1443" i="13"/>
  <c r="W1442" i="13"/>
  <c r="V1442" i="13"/>
  <c r="U1442" i="13"/>
  <c r="T1442" i="13"/>
  <c r="S1442" i="13"/>
  <c r="Q1442" i="13"/>
  <c r="N1442" i="13"/>
  <c r="O1442" i="13" s="1"/>
  <c r="L1442" i="13"/>
  <c r="K1442" i="13"/>
  <c r="W1441" i="13"/>
  <c r="V1441" i="13"/>
  <c r="U1441" i="13"/>
  <c r="T1441" i="13"/>
  <c r="S1441" i="13"/>
  <c r="Q1441" i="13"/>
  <c r="N1441" i="13"/>
  <c r="O1441" i="13" s="1"/>
  <c r="K1441" i="13"/>
  <c r="L1441" i="13" s="1"/>
  <c r="W1440" i="13"/>
  <c r="V1440" i="13"/>
  <c r="U1440" i="13"/>
  <c r="T1440" i="13"/>
  <c r="S1440" i="13"/>
  <c r="Q1440" i="13"/>
  <c r="O1440" i="13"/>
  <c r="N1440" i="13"/>
  <c r="K1440" i="13"/>
  <c r="L1440" i="13" s="1"/>
  <c r="W1439" i="13"/>
  <c r="V1439" i="13"/>
  <c r="U1439" i="13"/>
  <c r="T1439" i="13"/>
  <c r="S1439" i="13"/>
  <c r="Q1439" i="13"/>
  <c r="N1439" i="13"/>
  <c r="O1439" i="13" s="1"/>
  <c r="K1439" i="13"/>
  <c r="L1439" i="13" s="1"/>
  <c r="W1438" i="13"/>
  <c r="V1438" i="13"/>
  <c r="U1438" i="13"/>
  <c r="T1438" i="13"/>
  <c r="S1438" i="13"/>
  <c r="Q1438" i="13"/>
  <c r="N1438" i="13"/>
  <c r="O1438" i="13" s="1"/>
  <c r="K1438" i="13"/>
  <c r="L1438" i="13" s="1"/>
  <c r="W1437" i="13"/>
  <c r="V1437" i="13"/>
  <c r="U1437" i="13"/>
  <c r="T1437" i="13"/>
  <c r="S1437" i="13"/>
  <c r="Q1437" i="13"/>
  <c r="N1437" i="13"/>
  <c r="O1437" i="13" s="1"/>
  <c r="K1437" i="13"/>
  <c r="L1437" i="13" s="1"/>
  <c r="W1436" i="13"/>
  <c r="V1436" i="13"/>
  <c r="U1436" i="13"/>
  <c r="T1436" i="13"/>
  <c r="S1436" i="13"/>
  <c r="Q1436" i="13"/>
  <c r="N1436" i="13"/>
  <c r="O1436" i="13" s="1"/>
  <c r="K1436" i="13"/>
  <c r="L1436" i="13" s="1"/>
  <c r="W1435" i="13"/>
  <c r="V1435" i="13"/>
  <c r="U1435" i="13"/>
  <c r="T1435" i="13"/>
  <c r="S1435" i="13"/>
  <c r="Q1435" i="13"/>
  <c r="N1435" i="13"/>
  <c r="O1435" i="13" s="1"/>
  <c r="K1435" i="13"/>
  <c r="L1435" i="13" s="1"/>
  <c r="W1434" i="13"/>
  <c r="V1434" i="13"/>
  <c r="U1434" i="13"/>
  <c r="T1434" i="13"/>
  <c r="S1434" i="13"/>
  <c r="Q1434" i="13"/>
  <c r="N1434" i="13"/>
  <c r="O1434" i="13" s="1"/>
  <c r="L1434" i="13"/>
  <c r="K1434" i="13"/>
  <c r="W1433" i="13"/>
  <c r="V1433" i="13"/>
  <c r="U1433" i="13"/>
  <c r="T1433" i="13"/>
  <c r="S1433" i="13"/>
  <c r="Q1433" i="13"/>
  <c r="N1433" i="13"/>
  <c r="O1433" i="13" s="1"/>
  <c r="K1433" i="13"/>
  <c r="L1433" i="13" s="1"/>
  <c r="W1432" i="13"/>
  <c r="V1432" i="13"/>
  <c r="U1432" i="13"/>
  <c r="T1432" i="13"/>
  <c r="S1432" i="13"/>
  <c r="Q1432" i="13"/>
  <c r="N1432" i="13"/>
  <c r="O1432" i="13" s="1"/>
  <c r="K1432" i="13"/>
  <c r="L1432" i="13" s="1"/>
  <c r="W1431" i="13"/>
  <c r="V1431" i="13"/>
  <c r="U1431" i="13"/>
  <c r="T1431" i="13"/>
  <c r="S1431" i="13"/>
  <c r="Q1431" i="13"/>
  <c r="N1431" i="13"/>
  <c r="O1431" i="13" s="1"/>
  <c r="L1431" i="13"/>
  <c r="K1431" i="13"/>
  <c r="W1430" i="13"/>
  <c r="V1430" i="13"/>
  <c r="U1430" i="13"/>
  <c r="T1430" i="13"/>
  <c r="S1430" i="13"/>
  <c r="Q1430" i="13"/>
  <c r="N1430" i="13"/>
  <c r="O1430" i="13" s="1"/>
  <c r="K1430" i="13"/>
  <c r="L1430" i="13" s="1"/>
  <c r="W1429" i="13"/>
  <c r="V1429" i="13"/>
  <c r="U1429" i="13"/>
  <c r="T1429" i="13"/>
  <c r="S1429" i="13"/>
  <c r="Q1429" i="13"/>
  <c r="O1429" i="13"/>
  <c r="N1429" i="13"/>
  <c r="K1429" i="13"/>
  <c r="L1429" i="13" s="1"/>
  <c r="W1428" i="13"/>
  <c r="V1428" i="13"/>
  <c r="U1428" i="13"/>
  <c r="T1428" i="13"/>
  <c r="S1428" i="13"/>
  <c r="Q1428" i="13"/>
  <c r="N1428" i="13"/>
  <c r="O1428" i="13" s="1"/>
  <c r="K1428" i="13"/>
  <c r="L1428" i="13" s="1"/>
  <c r="W1427" i="13"/>
  <c r="V1427" i="13"/>
  <c r="U1427" i="13"/>
  <c r="T1427" i="13"/>
  <c r="S1427" i="13"/>
  <c r="Q1427" i="13"/>
  <c r="N1427" i="13"/>
  <c r="O1427" i="13" s="1"/>
  <c r="K1427" i="13"/>
  <c r="L1427" i="13" s="1"/>
  <c r="W1426" i="13"/>
  <c r="V1426" i="13"/>
  <c r="U1426" i="13"/>
  <c r="T1426" i="13"/>
  <c r="S1426" i="13"/>
  <c r="Q1426" i="13"/>
  <c r="N1426" i="13"/>
  <c r="O1426" i="13" s="1"/>
  <c r="K1426" i="13"/>
  <c r="L1426" i="13" s="1"/>
  <c r="W1425" i="13"/>
  <c r="V1425" i="13"/>
  <c r="U1425" i="13"/>
  <c r="T1425" i="13"/>
  <c r="S1425" i="13"/>
  <c r="Q1425" i="13"/>
  <c r="N1425" i="13"/>
  <c r="O1425" i="13" s="1"/>
  <c r="L1425" i="13"/>
  <c r="K1425" i="13"/>
  <c r="W1424" i="13"/>
  <c r="V1424" i="13"/>
  <c r="U1424" i="13"/>
  <c r="T1424" i="13"/>
  <c r="S1424" i="13"/>
  <c r="Q1424" i="13"/>
  <c r="N1424" i="13"/>
  <c r="O1424" i="13" s="1"/>
  <c r="L1424" i="13"/>
  <c r="K1424" i="13"/>
  <c r="W1423" i="13"/>
  <c r="V1423" i="13"/>
  <c r="U1423" i="13"/>
  <c r="T1423" i="13"/>
  <c r="S1423" i="13"/>
  <c r="Q1423" i="13"/>
  <c r="N1423" i="13"/>
  <c r="O1423" i="13" s="1"/>
  <c r="K1423" i="13"/>
  <c r="L1423" i="13" s="1"/>
  <c r="W1422" i="13"/>
  <c r="V1422" i="13"/>
  <c r="U1422" i="13"/>
  <c r="T1422" i="13"/>
  <c r="S1422" i="13"/>
  <c r="Q1422" i="13"/>
  <c r="O1422" i="13"/>
  <c r="N1422" i="13"/>
  <c r="K1422" i="13"/>
  <c r="L1422" i="13" s="1"/>
  <c r="W1421" i="13"/>
  <c r="V1421" i="13"/>
  <c r="U1421" i="13"/>
  <c r="T1421" i="13"/>
  <c r="S1421" i="13"/>
  <c r="Q1421" i="13"/>
  <c r="N1421" i="13"/>
  <c r="O1421" i="13" s="1"/>
  <c r="K1421" i="13"/>
  <c r="L1421" i="13" s="1"/>
  <c r="W1420" i="13"/>
  <c r="V1420" i="13"/>
  <c r="U1420" i="13"/>
  <c r="T1420" i="13"/>
  <c r="S1420" i="13"/>
  <c r="Q1420" i="13"/>
  <c r="N1420" i="13"/>
  <c r="O1420" i="13" s="1"/>
  <c r="K1420" i="13"/>
  <c r="L1420" i="13" s="1"/>
  <c r="W1419" i="13"/>
  <c r="V1419" i="13"/>
  <c r="U1419" i="13"/>
  <c r="T1419" i="13"/>
  <c r="S1419" i="13"/>
  <c r="Q1419" i="13"/>
  <c r="N1419" i="13"/>
  <c r="O1419" i="13" s="1"/>
  <c r="K1419" i="13"/>
  <c r="L1419" i="13" s="1"/>
  <c r="W1418" i="13"/>
  <c r="V1418" i="13"/>
  <c r="U1418" i="13"/>
  <c r="T1418" i="13"/>
  <c r="S1418" i="13"/>
  <c r="Q1418" i="13"/>
  <c r="N1418" i="13"/>
  <c r="O1418" i="13" s="1"/>
  <c r="K1418" i="13"/>
  <c r="L1418" i="13" s="1"/>
  <c r="W1417" i="13"/>
  <c r="V1417" i="13"/>
  <c r="U1417" i="13"/>
  <c r="T1417" i="13"/>
  <c r="S1417" i="13"/>
  <c r="Q1417" i="13"/>
  <c r="N1417" i="13"/>
  <c r="O1417" i="13" s="1"/>
  <c r="K1417" i="13"/>
  <c r="L1417" i="13" s="1"/>
  <c r="W1416" i="13"/>
  <c r="V1416" i="13"/>
  <c r="U1416" i="13"/>
  <c r="T1416" i="13"/>
  <c r="S1416" i="13"/>
  <c r="Q1416" i="13"/>
  <c r="O1416" i="13"/>
  <c r="N1416" i="13"/>
  <c r="K1416" i="13"/>
  <c r="L1416" i="13" s="1"/>
  <c r="W1415" i="13"/>
  <c r="V1415" i="13"/>
  <c r="U1415" i="13"/>
  <c r="T1415" i="13"/>
  <c r="S1415" i="13"/>
  <c r="Q1415" i="13"/>
  <c r="N1415" i="13"/>
  <c r="O1415" i="13" s="1"/>
  <c r="K1415" i="13"/>
  <c r="L1415" i="13" s="1"/>
  <c r="W1414" i="13"/>
  <c r="V1414" i="13"/>
  <c r="U1414" i="13"/>
  <c r="T1414" i="13"/>
  <c r="S1414" i="13"/>
  <c r="Q1414" i="13"/>
  <c r="N1414" i="13"/>
  <c r="O1414" i="13" s="1"/>
  <c r="K1414" i="13"/>
  <c r="L1414" i="13" s="1"/>
  <c r="W1413" i="13"/>
  <c r="V1413" i="13"/>
  <c r="U1413" i="13"/>
  <c r="T1413" i="13"/>
  <c r="S1413" i="13"/>
  <c r="Q1413" i="13"/>
  <c r="N1413" i="13"/>
  <c r="O1413" i="13" s="1"/>
  <c r="L1413" i="13"/>
  <c r="K1413" i="13"/>
  <c r="W1412" i="13"/>
  <c r="V1412" i="13"/>
  <c r="U1412" i="13"/>
  <c r="T1412" i="13"/>
  <c r="S1412" i="13"/>
  <c r="Q1412" i="13"/>
  <c r="N1412" i="13"/>
  <c r="O1412" i="13" s="1"/>
  <c r="K1412" i="13"/>
  <c r="L1412" i="13" s="1"/>
  <c r="W1411" i="13"/>
  <c r="V1411" i="13"/>
  <c r="U1411" i="13"/>
  <c r="T1411" i="13"/>
  <c r="S1411" i="13"/>
  <c r="Q1411" i="13"/>
  <c r="O1411" i="13"/>
  <c r="N1411" i="13"/>
  <c r="K1411" i="13"/>
  <c r="L1411" i="13" s="1"/>
  <c r="W1410" i="13"/>
  <c r="V1410" i="13"/>
  <c r="U1410" i="13"/>
  <c r="T1410" i="13"/>
  <c r="S1410" i="13"/>
  <c r="Q1410" i="13"/>
  <c r="N1410" i="13"/>
  <c r="O1410" i="13" s="1"/>
  <c r="K1410" i="13"/>
  <c r="L1410" i="13" s="1"/>
  <c r="W1409" i="13"/>
  <c r="V1409" i="13"/>
  <c r="U1409" i="13"/>
  <c r="T1409" i="13"/>
  <c r="S1409" i="13"/>
  <c r="Q1409" i="13"/>
  <c r="N1409" i="13"/>
  <c r="O1409" i="13" s="1"/>
  <c r="K1409" i="13"/>
  <c r="L1409" i="13" s="1"/>
  <c r="W1408" i="13"/>
  <c r="V1408" i="13"/>
  <c r="U1408" i="13"/>
  <c r="T1408" i="13"/>
  <c r="S1408" i="13"/>
  <c r="Q1408" i="13"/>
  <c r="N1408" i="13"/>
  <c r="O1408" i="13" s="1"/>
  <c r="K1408" i="13"/>
  <c r="L1408" i="13" s="1"/>
  <c r="W1407" i="13"/>
  <c r="V1407" i="13"/>
  <c r="U1407" i="13"/>
  <c r="T1407" i="13"/>
  <c r="S1407" i="13"/>
  <c r="Q1407" i="13"/>
  <c r="N1407" i="13"/>
  <c r="O1407" i="13" s="1"/>
  <c r="K1407" i="13"/>
  <c r="L1407" i="13" s="1"/>
  <c r="W1406" i="13"/>
  <c r="V1406" i="13"/>
  <c r="U1406" i="13"/>
  <c r="T1406" i="13"/>
  <c r="S1406" i="13"/>
  <c r="Q1406" i="13"/>
  <c r="N1406" i="13"/>
  <c r="O1406" i="13" s="1"/>
  <c r="K1406" i="13"/>
  <c r="L1406" i="13" s="1"/>
  <c r="W1405" i="13"/>
  <c r="V1405" i="13"/>
  <c r="U1405" i="13"/>
  <c r="T1405" i="13"/>
  <c r="S1405" i="13"/>
  <c r="Q1405" i="13"/>
  <c r="N1405" i="13"/>
  <c r="O1405" i="13" s="1"/>
  <c r="K1405" i="13"/>
  <c r="L1405" i="13" s="1"/>
  <c r="W1404" i="13"/>
  <c r="V1404" i="13"/>
  <c r="U1404" i="13"/>
  <c r="T1404" i="13"/>
  <c r="S1404" i="13"/>
  <c r="Q1404" i="13"/>
  <c r="O1404" i="13"/>
  <c r="N1404" i="13"/>
  <c r="K1404" i="13"/>
  <c r="L1404" i="13" s="1"/>
  <c r="W1403" i="13"/>
  <c r="V1403" i="13"/>
  <c r="U1403" i="13"/>
  <c r="T1403" i="13"/>
  <c r="S1403" i="13"/>
  <c r="Q1403" i="13"/>
  <c r="N1403" i="13"/>
  <c r="O1403" i="13" s="1"/>
  <c r="K1403" i="13"/>
  <c r="L1403" i="13" s="1"/>
  <c r="W1402" i="13"/>
  <c r="V1402" i="13"/>
  <c r="U1402" i="13"/>
  <c r="T1402" i="13"/>
  <c r="S1402" i="13"/>
  <c r="Q1402" i="13"/>
  <c r="N1402" i="13"/>
  <c r="O1402" i="13" s="1"/>
  <c r="K1402" i="13"/>
  <c r="L1402" i="13" s="1"/>
  <c r="W1401" i="13"/>
  <c r="V1401" i="13"/>
  <c r="U1401" i="13"/>
  <c r="T1401" i="13"/>
  <c r="S1401" i="13"/>
  <c r="Q1401" i="13"/>
  <c r="N1401" i="13"/>
  <c r="O1401" i="13" s="1"/>
  <c r="K1401" i="13"/>
  <c r="L1401" i="13" s="1"/>
  <c r="W1400" i="13"/>
  <c r="V1400" i="13"/>
  <c r="U1400" i="13"/>
  <c r="T1400" i="13"/>
  <c r="S1400" i="13"/>
  <c r="Q1400" i="13"/>
  <c r="N1400" i="13"/>
  <c r="O1400" i="13" s="1"/>
  <c r="K1400" i="13"/>
  <c r="L1400" i="13" s="1"/>
  <c r="W1399" i="13"/>
  <c r="V1399" i="13"/>
  <c r="U1399" i="13"/>
  <c r="T1399" i="13"/>
  <c r="S1399" i="13"/>
  <c r="Q1399" i="13"/>
  <c r="N1399" i="13"/>
  <c r="O1399" i="13" s="1"/>
  <c r="K1399" i="13"/>
  <c r="L1399" i="13" s="1"/>
  <c r="W1398" i="13"/>
  <c r="V1398" i="13"/>
  <c r="U1398" i="13"/>
  <c r="T1398" i="13"/>
  <c r="S1398" i="13"/>
  <c r="Q1398" i="13"/>
  <c r="O1398" i="13"/>
  <c r="N1398" i="13"/>
  <c r="K1398" i="13"/>
  <c r="L1398" i="13" s="1"/>
  <c r="W1397" i="13"/>
  <c r="V1397" i="13"/>
  <c r="U1397" i="13"/>
  <c r="T1397" i="13"/>
  <c r="S1397" i="13"/>
  <c r="Q1397" i="13"/>
  <c r="N1397" i="13"/>
  <c r="O1397" i="13" s="1"/>
  <c r="K1397" i="13"/>
  <c r="L1397" i="13" s="1"/>
  <c r="W1396" i="13"/>
  <c r="V1396" i="13"/>
  <c r="U1396" i="13"/>
  <c r="T1396" i="13"/>
  <c r="S1396" i="13"/>
  <c r="Q1396" i="13"/>
  <c r="N1396" i="13"/>
  <c r="O1396" i="13" s="1"/>
  <c r="K1396" i="13"/>
  <c r="L1396" i="13" s="1"/>
  <c r="W1395" i="13"/>
  <c r="V1395" i="13"/>
  <c r="U1395" i="13"/>
  <c r="T1395" i="13"/>
  <c r="S1395" i="13"/>
  <c r="Q1395" i="13"/>
  <c r="N1395" i="13"/>
  <c r="O1395" i="13" s="1"/>
  <c r="L1395" i="13"/>
  <c r="K1395" i="13"/>
  <c r="W1394" i="13"/>
  <c r="V1394" i="13"/>
  <c r="U1394" i="13"/>
  <c r="T1394" i="13"/>
  <c r="S1394" i="13"/>
  <c r="Q1394" i="13"/>
  <c r="N1394" i="13"/>
  <c r="O1394" i="13" s="1"/>
  <c r="K1394" i="13"/>
  <c r="L1394" i="13" s="1"/>
  <c r="W1393" i="13"/>
  <c r="V1393" i="13"/>
  <c r="U1393" i="13"/>
  <c r="T1393" i="13"/>
  <c r="S1393" i="13"/>
  <c r="Q1393" i="13"/>
  <c r="O1393" i="13"/>
  <c r="N1393" i="13"/>
  <c r="K1393" i="13"/>
  <c r="L1393" i="13" s="1"/>
  <c r="W1392" i="13"/>
  <c r="V1392" i="13"/>
  <c r="U1392" i="13"/>
  <c r="T1392" i="13"/>
  <c r="S1392" i="13"/>
  <c r="Q1392" i="13"/>
  <c r="N1392" i="13"/>
  <c r="O1392" i="13" s="1"/>
  <c r="K1392" i="13"/>
  <c r="L1392" i="13" s="1"/>
  <c r="W1391" i="13"/>
  <c r="V1391" i="13"/>
  <c r="U1391" i="13"/>
  <c r="T1391" i="13"/>
  <c r="S1391" i="13"/>
  <c r="Q1391" i="13"/>
  <c r="N1391" i="13"/>
  <c r="O1391" i="13" s="1"/>
  <c r="K1391" i="13"/>
  <c r="L1391" i="13" s="1"/>
  <c r="W1390" i="13"/>
  <c r="V1390" i="13"/>
  <c r="U1390" i="13"/>
  <c r="T1390" i="13"/>
  <c r="S1390" i="13"/>
  <c r="Q1390" i="13"/>
  <c r="N1390" i="13"/>
  <c r="O1390" i="13" s="1"/>
  <c r="K1390" i="13"/>
  <c r="L1390" i="13" s="1"/>
  <c r="W1389" i="13"/>
  <c r="V1389" i="13"/>
  <c r="U1389" i="13"/>
  <c r="T1389" i="13"/>
  <c r="S1389" i="13"/>
  <c r="Q1389" i="13"/>
  <c r="N1389" i="13"/>
  <c r="O1389" i="13" s="1"/>
  <c r="K1389" i="13"/>
  <c r="L1389" i="13" s="1"/>
  <c r="W1388" i="13"/>
  <c r="V1388" i="13"/>
  <c r="U1388" i="13"/>
  <c r="T1388" i="13"/>
  <c r="S1388" i="13"/>
  <c r="Q1388" i="13"/>
  <c r="N1388" i="13"/>
  <c r="O1388" i="13" s="1"/>
  <c r="K1388" i="13"/>
  <c r="L1388" i="13" s="1"/>
  <c r="W1387" i="13"/>
  <c r="V1387" i="13"/>
  <c r="U1387" i="13"/>
  <c r="T1387" i="13"/>
  <c r="S1387" i="13"/>
  <c r="Q1387" i="13"/>
  <c r="N1387" i="13"/>
  <c r="O1387" i="13" s="1"/>
  <c r="K1387" i="13"/>
  <c r="L1387" i="13" s="1"/>
  <c r="W1386" i="13"/>
  <c r="V1386" i="13"/>
  <c r="U1386" i="13"/>
  <c r="T1386" i="13"/>
  <c r="S1386" i="13"/>
  <c r="Q1386" i="13"/>
  <c r="O1386" i="13"/>
  <c r="N1386" i="13"/>
  <c r="K1386" i="13"/>
  <c r="L1386" i="13" s="1"/>
  <c r="W1385" i="13"/>
  <c r="V1385" i="13"/>
  <c r="U1385" i="13"/>
  <c r="T1385" i="13"/>
  <c r="S1385" i="13"/>
  <c r="Q1385" i="13"/>
  <c r="N1385" i="13"/>
  <c r="O1385" i="13" s="1"/>
  <c r="K1385" i="13"/>
  <c r="L1385" i="13" s="1"/>
  <c r="W1384" i="13"/>
  <c r="V1384" i="13"/>
  <c r="U1384" i="13"/>
  <c r="T1384" i="13"/>
  <c r="S1384" i="13"/>
  <c r="Q1384" i="13"/>
  <c r="N1384" i="13"/>
  <c r="O1384" i="13" s="1"/>
  <c r="K1384" i="13"/>
  <c r="L1384" i="13" s="1"/>
  <c r="W1383" i="13"/>
  <c r="V1383" i="13"/>
  <c r="U1383" i="13"/>
  <c r="T1383" i="13"/>
  <c r="S1383" i="13"/>
  <c r="Q1383" i="13"/>
  <c r="N1383" i="13"/>
  <c r="O1383" i="13" s="1"/>
  <c r="K1383" i="13"/>
  <c r="L1383" i="13" s="1"/>
  <c r="W1382" i="13"/>
  <c r="V1382" i="13"/>
  <c r="U1382" i="13"/>
  <c r="T1382" i="13"/>
  <c r="S1382" i="13"/>
  <c r="Q1382" i="13"/>
  <c r="N1382" i="13"/>
  <c r="O1382" i="13" s="1"/>
  <c r="K1382" i="13"/>
  <c r="L1382" i="13" s="1"/>
  <c r="W1381" i="13"/>
  <c r="V1381" i="13"/>
  <c r="U1381" i="13"/>
  <c r="T1381" i="13"/>
  <c r="S1381" i="13"/>
  <c r="Q1381" i="13"/>
  <c r="N1381" i="13"/>
  <c r="O1381" i="13" s="1"/>
  <c r="K1381" i="13"/>
  <c r="L1381" i="13" s="1"/>
  <c r="W1380" i="13"/>
  <c r="V1380" i="13"/>
  <c r="U1380" i="13"/>
  <c r="T1380" i="13"/>
  <c r="S1380" i="13"/>
  <c r="Q1380" i="13"/>
  <c r="N1380" i="13"/>
  <c r="O1380" i="13" s="1"/>
  <c r="L1380" i="13"/>
  <c r="K1380" i="13"/>
  <c r="W1379" i="13"/>
  <c r="V1379" i="13"/>
  <c r="U1379" i="13"/>
  <c r="T1379" i="13"/>
  <c r="S1379" i="13"/>
  <c r="Q1379" i="13"/>
  <c r="N1379" i="13"/>
  <c r="O1379" i="13" s="1"/>
  <c r="K1379" i="13"/>
  <c r="L1379" i="13" s="1"/>
  <c r="W1378" i="13"/>
  <c r="V1378" i="13"/>
  <c r="U1378" i="13"/>
  <c r="T1378" i="13"/>
  <c r="S1378" i="13"/>
  <c r="Q1378" i="13"/>
  <c r="N1378" i="13"/>
  <c r="O1378" i="13" s="1"/>
  <c r="K1378" i="13"/>
  <c r="L1378" i="13" s="1"/>
  <c r="W1377" i="13"/>
  <c r="V1377" i="13"/>
  <c r="U1377" i="13"/>
  <c r="T1377" i="13"/>
  <c r="S1377" i="13"/>
  <c r="Q1377" i="13"/>
  <c r="N1377" i="13"/>
  <c r="O1377" i="13" s="1"/>
  <c r="L1377" i="13"/>
  <c r="K1377" i="13"/>
  <c r="W1376" i="13"/>
  <c r="V1376" i="13"/>
  <c r="U1376" i="13"/>
  <c r="T1376" i="13"/>
  <c r="S1376" i="13"/>
  <c r="Q1376" i="13"/>
  <c r="N1376" i="13"/>
  <c r="O1376" i="13" s="1"/>
  <c r="K1376" i="13"/>
  <c r="L1376" i="13" s="1"/>
  <c r="W1375" i="13"/>
  <c r="V1375" i="13"/>
  <c r="U1375" i="13"/>
  <c r="T1375" i="13"/>
  <c r="S1375" i="13"/>
  <c r="Q1375" i="13"/>
  <c r="O1375" i="13"/>
  <c r="N1375" i="13"/>
  <c r="K1375" i="13"/>
  <c r="L1375" i="13" s="1"/>
  <c r="W1374" i="13"/>
  <c r="V1374" i="13"/>
  <c r="U1374" i="13"/>
  <c r="T1374" i="13"/>
  <c r="S1374" i="13"/>
  <c r="Q1374" i="13"/>
  <c r="N1374" i="13"/>
  <c r="O1374" i="13" s="1"/>
  <c r="K1374" i="13"/>
  <c r="L1374" i="13" s="1"/>
  <c r="W1373" i="13"/>
  <c r="V1373" i="13"/>
  <c r="U1373" i="13"/>
  <c r="T1373" i="13"/>
  <c r="S1373" i="13"/>
  <c r="Q1373" i="13"/>
  <c r="N1373" i="13"/>
  <c r="O1373" i="13" s="1"/>
  <c r="K1373" i="13"/>
  <c r="L1373" i="13" s="1"/>
  <c r="W1372" i="13"/>
  <c r="V1372" i="13"/>
  <c r="U1372" i="13"/>
  <c r="T1372" i="13"/>
  <c r="S1372" i="13"/>
  <c r="Q1372" i="13"/>
  <c r="N1372" i="13"/>
  <c r="O1372" i="13" s="1"/>
  <c r="K1372" i="13"/>
  <c r="L1372" i="13" s="1"/>
  <c r="W1371" i="13"/>
  <c r="V1371" i="13"/>
  <c r="U1371" i="13"/>
  <c r="T1371" i="13"/>
  <c r="S1371" i="13"/>
  <c r="Q1371" i="13"/>
  <c r="N1371" i="13"/>
  <c r="O1371" i="13" s="1"/>
  <c r="K1371" i="13"/>
  <c r="L1371" i="13" s="1"/>
  <c r="W1370" i="13"/>
  <c r="V1370" i="13"/>
  <c r="U1370" i="13"/>
  <c r="T1370" i="13"/>
  <c r="S1370" i="13"/>
  <c r="Q1370" i="13"/>
  <c r="N1370" i="13"/>
  <c r="O1370" i="13" s="1"/>
  <c r="L1370" i="13"/>
  <c r="K1370" i="13"/>
  <c r="W1369" i="13"/>
  <c r="V1369" i="13"/>
  <c r="U1369" i="13"/>
  <c r="W1368" i="13"/>
  <c r="V1368" i="13"/>
  <c r="U1368" i="13"/>
  <c r="W1367" i="13"/>
  <c r="V1367" i="13"/>
  <c r="U1367" i="13"/>
  <c r="W1366" i="13"/>
  <c r="V1366" i="13"/>
  <c r="U1366" i="13"/>
  <c r="W1365" i="13"/>
  <c r="V1365" i="13"/>
  <c r="U1365" i="13"/>
  <c r="W1364" i="13"/>
  <c r="V1364" i="13"/>
  <c r="U1364" i="13"/>
  <c r="W1363" i="13"/>
  <c r="V1363" i="13"/>
  <c r="U1363" i="13"/>
  <c r="W1362" i="13"/>
  <c r="V1362" i="13"/>
  <c r="U1362" i="13"/>
  <c r="W1361" i="13"/>
  <c r="V1361" i="13"/>
  <c r="U1361" i="13"/>
  <c r="W1360" i="13"/>
  <c r="V1360" i="13"/>
  <c r="U1360" i="13"/>
  <c r="W1359" i="13"/>
  <c r="V1359" i="13"/>
  <c r="U1359" i="13"/>
  <c r="W1358" i="13"/>
  <c r="V1358" i="13"/>
  <c r="U1358" i="13"/>
  <c r="W1357" i="13"/>
  <c r="V1357" i="13"/>
  <c r="U1357" i="13"/>
  <c r="W1356" i="13"/>
  <c r="V1356" i="13"/>
  <c r="U1356" i="13"/>
  <c r="W1355" i="13"/>
  <c r="V1355" i="13"/>
  <c r="U1355" i="13"/>
  <c r="W1354" i="13"/>
  <c r="V1354" i="13"/>
  <c r="U1354" i="13"/>
  <c r="W1353" i="13"/>
  <c r="V1353" i="13"/>
  <c r="U1353" i="13"/>
  <c r="W1352" i="13"/>
  <c r="V1352" i="13"/>
  <c r="U1352" i="13"/>
  <c r="W1351" i="13"/>
  <c r="V1351" i="13"/>
  <c r="U1351" i="13"/>
  <c r="W1350" i="13"/>
  <c r="V1350" i="13"/>
  <c r="U1350" i="13"/>
  <c r="W1349" i="13"/>
  <c r="V1349" i="13"/>
  <c r="U1349" i="13"/>
  <c r="W1348" i="13"/>
  <c r="V1348" i="13"/>
  <c r="U1348" i="13"/>
  <c r="W1347" i="13"/>
  <c r="V1347" i="13"/>
  <c r="U1347" i="13"/>
  <c r="W1346" i="13"/>
  <c r="V1346" i="13"/>
  <c r="U1346" i="13"/>
  <c r="W1345" i="13"/>
  <c r="V1345" i="13"/>
  <c r="U1345" i="13"/>
  <c r="W1344" i="13"/>
  <c r="V1344" i="13"/>
  <c r="U1344" i="13"/>
  <c r="W1343" i="13"/>
  <c r="V1343" i="13"/>
  <c r="U1343" i="13"/>
  <c r="W1342" i="13"/>
  <c r="V1342" i="13"/>
  <c r="U1342" i="13"/>
  <c r="W1341" i="13"/>
  <c r="V1341" i="13"/>
  <c r="U1341" i="13"/>
  <c r="W1340" i="13"/>
  <c r="V1340" i="13"/>
  <c r="U1340" i="13"/>
  <c r="W1339" i="13"/>
  <c r="V1339" i="13"/>
  <c r="U1339" i="13"/>
  <c r="W1338" i="13"/>
  <c r="V1338" i="13"/>
  <c r="U1338" i="13"/>
  <c r="W1337" i="13"/>
  <c r="V1337" i="13"/>
  <c r="U1337" i="13"/>
  <c r="W1336" i="13"/>
  <c r="V1336" i="13"/>
  <c r="U1336" i="13"/>
  <c r="W1335" i="13"/>
  <c r="V1335" i="13"/>
  <c r="U1335" i="13"/>
  <c r="W1334" i="13"/>
  <c r="V1334" i="13"/>
  <c r="U1334" i="13"/>
  <c r="W1333" i="13"/>
  <c r="V1333" i="13"/>
  <c r="U1333" i="13"/>
  <c r="W1332" i="13"/>
  <c r="V1332" i="13"/>
  <c r="U1332" i="13"/>
  <c r="W1331" i="13"/>
  <c r="V1331" i="13"/>
  <c r="U1331" i="13"/>
  <c r="W1330" i="13"/>
  <c r="V1330" i="13"/>
  <c r="U1330" i="13"/>
  <c r="W1329" i="13"/>
  <c r="V1329" i="13"/>
  <c r="U1329" i="13"/>
  <c r="W1328" i="13"/>
  <c r="V1328" i="13"/>
  <c r="U1328" i="13"/>
  <c r="W1327" i="13"/>
  <c r="V1327" i="13"/>
  <c r="U1327" i="13"/>
  <c r="W1326" i="13"/>
  <c r="V1326" i="13"/>
  <c r="U1326" i="13"/>
  <c r="W1325" i="13"/>
  <c r="V1325" i="13"/>
  <c r="U1325" i="13"/>
  <c r="W1324" i="13"/>
  <c r="V1324" i="13"/>
  <c r="U1324" i="13"/>
  <c r="W1323" i="13"/>
  <c r="V1323" i="13"/>
  <c r="U1323" i="13"/>
  <c r="W1322" i="13"/>
  <c r="V1322" i="13"/>
  <c r="U1322" i="13"/>
  <c r="W1321" i="13"/>
  <c r="V1321" i="13"/>
  <c r="U1321" i="13"/>
  <c r="W1320" i="13"/>
  <c r="V1320" i="13"/>
  <c r="U1320" i="13"/>
  <c r="W1319" i="13"/>
  <c r="V1319" i="13"/>
  <c r="U1319" i="13"/>
  <c r="W1318" i="13"/>
  <c r="V1318" i="13"/>
  <c r="U1318" i="13"/>
  <c r="W1317" i="13"/>
  <c r="V1317" i="13"/>
  <c r="U1317" i="13"/>
  <c r="W1316" i="13"/>
  <c r="V1316" i="13"/>
  <c r="U1316" i="13"/>
  <c r="W1315" i="13"/>
  <c r="V1315" i="13"/>
  <c r="U1315" i="13"/>
  <c r="W1314" i="13"/>
  <c r="V1314" i="13"/>
  <c r="U1314" i="13"/>
  <c r="W1313" i="13"/>
  <c r="V1313" i="13"/>
  <c r="U1313" i="13"/>
  <c r="W1312" i="13"/>
  <c r="V1312" i="13"/>
  <c r="U1312" i="13"/>
  <c r="W1311" i="13"/>
  <c r="V1311" i="13"/>
  <c r="U1311" i="13"/>
  <c r="W1310" i="13"/>
  <c r="V1310" i="13"/>
  <c r="U1310" i="13"/>
  <c r="W1309" i="13"/>
  <c r="V1309" i="13"/>
  <c r="U1309" i="13"/>
  <c r="W1308" i="13"/>
  <c r="V1308" i="13"/>
  <c r="U1308" i="13"/>
  <c r="W1307" i="13"/>
  <c r="V1307" i="13"/>
  <c r="U1307" i="13"/>
  <c r="W1306" i="13"/>
  <c r="V1306" i="13"/>
  <c r="U1306" i="13"/>
  <c r="W1305" i="13"/>
  <c r="V1305" i="13"/>
  <c r="U1305" i="13"/>
  <c r="W1304" i="13"/>
  <c r="V1304" i="13"/>
  <c r="U1304" i="13"/>
  <c r="W1303" i="13"/>
  <c r="V1303" i="13"/>
  <c r="U1303" i="13"/>
  <c r="W1302" i="13"/>
  <c r="V1302" i="13"/>
  <c r="U1302" i="13"/>
  <c r="W1301" i="13"/>
  <c r="V1301" i="13"/>
  <c r="U1301" i="13"/>
  <c r="W1300" i="13"/>
  <c r="V1300" i="13"/>
  <c r="U1300" i="13"/>
  <c r="W1299" i="13"/>
  <c r="V1299" i="13"/>
  <c r="U1299" i="13"/>
  <c r="W1298" i="13"/>
  <c r="V1298" i="13"/>
  <c r="U1298" i="13"/>
  <c r="W1297" i="13"/>
  <c r="V1297" i="13"/>
  <c r="U1297" i="13"/>
  <c r="W1296" i="13"/>
  <c r="V1296" i="13"/>
  <c r="U1296" i="13"/>
  <c r="W1295" i="13"/>
  <c r="V1295" i="13"/>
  <c r="U1295" i="13"/>
  <c r="W1294" i="13"/>
  <c r="V1294" i="13"/>
  <c r="U1294" i="13"/>
  <c r="W1293" i="13"/>
  <c r="V1293" i="13"/>
  <c r="U1293" i="13"/>
  <c r="W1292" i="13"/>
  <c r="V1292" i="13"/>
  <c r="U1292" i="13"/>
  <c r="W1291" i="13"/>
  <c r="V1291" i="13"/>
  <c r="U1291" i="13"/>
  <c r="W1290" i="13"/>
  <c r="V1290" i="13"/>
  <c r="U1290" i="13"/>
  <c r="W1289" i="13"/>
  <c r="V1289" i="13"/>
  <c r="U1289" i="13"/>
  <c r="W1288" i="13"/>
  <c r="V1288" i="13"/>
  <c r="U1288" i="13"/>
  <c r="W1287" i="13"/>
  <c r="V1287" i="13"/>
  <c r="U1287" i="13"/>
  <c r="W1286" i="13"/>
  <c r="V1286" i="13"/>
  <c r="U1286" i="13"/>
  <c r="W1285" i="13"/>
  <c r="V1285" i="13"/>
  <c r="U1285" i="13"/>
  <c r="W1284" i="13"/>
  <c r="V1284" i="13"/>
  <c r="U1284" i="13"/>
  <c r="W1283" i="13"/>
  <c r="V1283" i="13"/>
  <c r="U1283" i="13"/>
  <c r="W1282" i="13"/>
  <c r="V1282" i="13"/>
  <c r="U1282" i="13"/>
  <c r="W1281" i="13"/>
  <c r="V1281" i="13"/>
  <c r="U1281" i="13"/>
  <c r="W1280" i="13"/>
  <c r="V1280" i="13"/>
  <c r="U1280" i="13"/>
  <c r="W1279" i="13"/>
  <c r="V1279" i="13"/>
  <c r="U1279" i="13"/>
  <c r="W1278" i="13"/>
  <c r="V1278" i="13"/>
  <c r="U1278" i="13"/>
  <c r="W1277" i="13"/>
  <c r="V1277" i="13"/>
  <c r="U1277" i="13"/>
  <c r="W1276" i="13"/>
  <c r="V1276" i="13"/>
  <c r="U1276" i="13"/>
  <c r="W1275" i="13"/>
  <c r="V1275" i="13"/>
  <c r="U1275" i="13"/>
  <c r="W1274" i="13"/>
  <c r="V1274" i="13"/>
  <c r="U1274" i="13"/>
  <c r="W1273" i="13"/>
  <c r="V1273" i="13"/>
  <c r="U1273" i="13"/>
  <c r="W1272" i="13"/>
  <c r="V1272" i="13"/>
  <c r="U1272" i="13"/>
  <c r="W1271" i="13"/>
  <c r="V1271" i="13"/>
  <c r="U1271" i="13"/>
  <c r="W1270" i="13"/>
  <c r="V1270" i="13"/>
  <c r="U1270" i="13"/>
  <c r="W1269" i="13"/>
  <c r="V1269" i="13"/>
  <c r="U1269" i="13"/>
  <c r="W1268" i="13"/>
  <c r="V1268" i="13"/>
  <c r="U1268" i="13"/>
  <c r="W1267" i="13"/>
  <c r="V1267" i="13"/>
  <c r="U1267" i="13"/>
  <c r="W1266" i="13"/>
  <c r="V1266" i="13"/>
  <c r="U1266" i="13"/>
  <c r="W1265" i="13"/>
  <c r="V1265" i="13"/>
  <c r="U1265" i="13"/>
  <c r="W1264" i="13"/>
  <c r="V1264" i="13"/>
  <c r="U1264" i="13"/>
  <c r="W1263" i="13"/>
  <c r="V1263" i="13"/>
  <c r="U1263" i="13"/>
  <c r="W1262" i="13"/>
  <c r="V1262" i="13"/>
  <c r="U1262" i="13"/>
  <c r="W1261" i="13"/>
  <c r="V1261" i="13"/>
  <c r="U1261" i="13"/>
  <c r="W1260" i="13"/>
  <c r="V1260" i="13"/>
  <c r="U1260" i="13"/>
  <c r="W1259" i="13"/>
  <c r="V1259" i="13"/>
  <c r="U1259" i="13"/>
  <c r="W1258" i="13"/>
  <c r="V1258" i="13"/>
  <c r="U1258" i="13"/>
  <c r="W1257" i="13"/>
  <c r="V1257" i="13"/>
  <c r="U1257" i="13"/>
  <c r="W1256" i="13"/>
  <c r="V1256" i="13"/>
  <c r="U1256" i="13"/>
  <c r="W1255" i="13"/>
  <c r="V1255" i="13"/>
  <c r="U1255" i="13"/>
  <c r="W1254" i="13"/>
  <c r="V1254" i="13"/>
  <c r="U1254" i="13"/>
  <c r="W1253" i="13"/>
  <c r="V1253" i="13"/>
  <c r="U1253" i="13"/>
  <c r="W1252" i="13"/>
  <c r="V1252" i="13"/>
  <c r="U1252" i="13"/>
  <c r="W1251" i="13"/>
  <c r="V1251" i="13"/>
  <c r="U1251" i="13"/>
  <c r="W1250" i="13"/>
  <c r="V1250" i="13"/>
  <c r="U1250" i="13"/>
  <c r="W1249" i="13"/>
  <c r="V1249" i="13"/>
  <c r="U1249" i="13"/>
  <c r="W1248" i="13"/>
  <c r="V1248" i="13"/>
  <c r="U1248" i="13"/>
  <c r="W1247" i="13"/>
  <c r="V1247" i="13"/>
  <c r="U1247" i="13"/>
  <c r="W1246" i="13"/>
  <c r="V1246" i="13"/>
  <c r="U1246" i="13"/>
  <c r="W1245" i="13"/>
  <c r="V1245" i="13"/>
  <c r="U1245" i="13"/>
  <c r="W1244" i="13"/>
  <c r="V1244" i="13"/>
  <c r="U1244" i="13"/>
  <c r="W1243" i="13"/>
  <c r="V1243" i="13"/>
  <c r="U1243" i="13"/>
  <c r="W1242" i="13"/>
  <c r="V1242" i="13"/>
  <c r="U1242" i="13"/>
  <c r="W1241" i="13"/>
  <c r="V1241" i="13"/>
  <c r="U1241" i="13"/>
  <c r="W1240" i="13"/>
  <c r="V1240" i="13"/>
  <c r="U1240" i="13"/>
  <c r="W1239" i="13"/>
  <c r="V1239" i="13"/>
  <c r="U1239" i="13"/>
  <c r="W1238" i="13"/>
  <c r="V1238" i="13"/>
  <c r="U1238" i="13"/>
  <c r="W1237" i="13"/>
  <c r="V1237" i="13"/>
  <c r="U1237" i="13"/>
  <c r="W1236" i="13"/>
  <c r="V1236" i="13"/>
  <c r="U1236" i="13"/>
  <c r="W1235" i="13"/>
  <c r="V1235" i="13"/>
  <c r="U1235" i="13"/>
  <c r="W1234" i="13"/>
  <c r="V1234" i="13"/>
  <c r="U1234" i="13"/>
  <c r="W1233" i="13"/>
  <c r="V1233" i="13"/>
  <c r="U1233" i="13"/>
  <c r="W1232" i="13"/>
  <c r="V1232" i="13"/>
  <c r="U1232" i="13"/>
  <c r="W1231" i="13"/>
  <c r="V1231" i="13"/>
  <c r="U1231" i="13"/>
  <c r="W1230" i="13"/>
  <c r="V1230" i="13"/>
  <c r="U1230" i="13"/>
  <c r="W1229" i="13"/>
  <c r="V1229" i="13"/>
  <c r="U1229" i="13"/>
  <c r="W1228" i="13"/>
  <c r="V1228" i="13"/>
  <c r="U1228" i="13"/>
  <c r="W1227" i="13"/>
  <c r="V1227" i="13"/>
  <c r="U1227" i="13"/>
  <c r="W1226" i="13"/>
  <c r="V1226" i="13"/>
  <c r="U1226" i="13"/>
  <c r="W1225" i="13"/>
  <c r="V1225" i="13"/>
  <c r="U1225" i="13"/>
  <c r="W1224" i="13"/>
  <c r="V1224" i="13"/>
  <c r="U1224" i="13"/>
  <c r="W1223" i="13"/>
  <c r="V1223" i="13"/>
  <c r="U1223" i="13"/>
  <c r="W1222" i="13"/>
  <c r="V1222" i="13"/>
  <c r="U1222" i="13"/>
  <c r="W1221" i="13"/>
  <c r="V1221" i="13"/>
  <c r="U1221" i="13"/>
  <c r="W1220" i="13"/>
  <c r="V1220" i="13"/>
  <c r="U1220" i="13"/>
  <c r="W1219" i="13"/>
  <c r="V1219" i="13"/>
  <c r="U1219" i="13"/>
  <c r="W1218" i="13"/>
  <c r="V1218" i="13"/>
  <c r="U1218" i="13"/>
  <c r="W1217" i="13"/>
  <c r="V1217" i="13"/>
  <c r="U1217" i="13"/>
  <c r="W1216" i="13"/>
  <c r="V1216" i="13"/>
  <c r="U1216" i="13"/>
  <c r="W1215" i="13"/>
  <c r="V1215" i="13"/>
  <c r="U1215" i="13"/>
  <c r="W1214" i="13"/>
  <c r="V1214" i="13"/>
  <c r="U1214" i="13"/>
  <c r="W1213" i="13"/>
  <c r="V1213" i="13"/>
  <c r="U1213" i="13"/>
  <c r="W1212" i="13"/>
  <c r="V1212" i="13"/>
  <c r="U1212" i="13"/>
  <c r="W1211" i="13"/>
  <c r="V1211" i="13"/>
  <c r="U1211" i="13"/>
  <c r="W1210" i="13"/>
  <c r="V1210" i="13"/>
  <c r="U1210" i="13"/>
  <c r="W1209" i="13"/>
  <c r="V1209" i="13"/>
  <c r="U1209" i="13"/>
  <c r="W1208" i="13"/>
  <c r="V1208" i="13"/>
  <c r="U1208" i="13"/>
  <c r="W1207" i="13"/>
  <c r="V1207" i="13"/>
  <c r="U1207" i="13"/>
  <c r="W1206" i="13"/>
  <c r="V1206" i="13"/>
  <c r="U1206" i="13"/>
  <c r="W1205" i="13"/>
  <c r="V1205" i="13"/>
  <c r="U1205" i="13"/>
  <c r="W1204" i="13"/>
  <c r="V1204" i="13"/>
  <c r="U1204" i="13"/>
  <c r="W1203" i="13"/>
  <c r="V1203" i="13"/>
  <c r="U1203" i="13"/>
  <c r="W1202" i="13"/>
  <c r="V1202" i="13"/>
  <c r="U1202" i="13"/>
  <c r="W1201" i="13"/>
  <c r="V1201" i="13"/>
  <c r="U1201" i="13"/>
  <c r="W1200" i="13"/>
  <c r="V1200" i="13"/>
  <c r="U1200" i="13"/>
  <c r="W1199" i="13"/>
  <c r="V1199" i="13"/>
  <c r="U1199" i="13"/>
  <c r="W1198" i="13"/>
  <c r="V1198" i="13"/>
  <c r="U1198" i="13"/>
  <c r="W1197" i="13"/>
  <c r="V1197" i="13"/>
  <c r="U1197" i="13"/>
  <c r="W1196" i="13"/>
  <c r="V1196" i="13"/>
  <c r="U1196" i="13"/>
  <c r="W1195" i="13"/>
  <c r="V1195" i="13"/>
  <c r="U1195" i="13"/>
  <c r="W1194" i="13"/>
  <c r="V1194" i="13"/>
  <c r="U1194" i="13"/>
  <c r="W1193" i="13"/>
  <c r="V1193" i="13"/>
  <c r="U1193" i="13"/>
  <c r="W1192" i="13"/>
  <c r="V1192" i="13"/>
  <c r="U1192" i="13"/>
  <c r="W1191" i="13"/>
  <c r="V1191" i="13"/>
  <c r="U1191" i="13"/>
  <c r="W1190" i="13"/>
  <c r="V1190" i="13"/>
  <c r="U1190" i="13"/>
  <c r="W1189" i="13"/>
  <c r="V1189" i="13"/>
  <c r="U1189" i="13"/>
  <c r="W1188" i="13"/>
  <c r="V1188" i="13"/>
  <c r="U1188" i="13"/>
  <c r="W1187" i="13"/>
  <c r="V1187" i="13"/>
  <c r="U1187" i="13"/>
  <c r="W1186" i="13"/>
  <c r="V1186" i="13"/>
  <c r="U1186" i="13"/>
  <c r="W1185" i="13"/>
  <c r="V1185" i="13"/>
  <c r="U1185" i="13"/>
  <c r="W1184" i="13"/>
  <c r="V1184" i="13"/>
  <c r="U1184" i="13"/>
  <c r="W1183" i="13"/>
  <c r="V1183" i="13"/>
  <c r="U1183" i="13"/>
  <c r="W1182" i="13"/>
  <c r="V1182" i="13"/>
  <c r="U1182" i="13"/>
  <c r="W1181" i="13"/>
  <c r="V1181" i="13"/>
  <c r="U1181" i="13"/>
  <c r="W1180" i="13"/>
  <c r="V1180" i="13"/>
  <c r="U1180" i="13"/>
  <c r="W1179" i="13"/>
  <c r="V1179" i="13"/>
  <c r="U1179" i="13"/>
  <c r="W1178" i="13"/>
  <c r="V1178" i="13"/>
  <c r="U1178" i="13"/>
  <c r="W1177" i="13"/>
  <c r="V1177" i="13"/>
  <c r="U1177" i="13"/>
  <c r="W1176" i="13"/>
  <c r="V1176" i="13"/>
  <c r="U1176" i="13"/>
  <c r="W1175" i="13"/>
  <c r="V1175" i="13"/>
  <c r="U1175" i="13"/>
  <c r="W1174" i="13"/>
  <c r="V1174" i="13"/>
  <c r="U1174" i="13"/>
  <c r="W1173" i="13"/>
  <c r="V1173" i="13"/>
  <c r="U1173" i="13"/>
  <c r="W1172" i="13"/>
  <c r="V1172" i="13"/>
  <c r="U1172" i="13"/>
  <c r="T1172" i="13"/>
  <c r="W1171" i="13"/>
  <c r="V1171" i="13"/>
  <c r="U1171" i="13"/>
  <c r="T1171" i="13"/>
  <c r="W1170" i="13"/>
  <c r="V1170" i="13"/>
  <c r="U1170" i="13"/>
  <c r="T1170" i="13"/>
  <c r="W1169" i="13"/>
  <c r="V1169" i="13"/>
  <c r="U1169" i="13"/>
  <c r="T1169" i="13"/>
  <c r="W1168" i="13"/>
  <c r="V1168" i="13"/>
  <c r="U1168" i="13"/>
  <c r="T1168" i="13"/>
  <c r="W1167" i="13"/>
  <c r="V1167" i="13"/>
  <c r="U1167" i="13"/>
  <c r="T1167" i="13"/>
  <c r="W1166" i="13"/>
  <c r="V1166" i="13"/>
  <c r="U1166" i="13"/>
  <c r="T1166" i="13"/>
  <c r="W1165" i="13"/>
  <c r="V1165" i="13"/>
  <c r="U1165" i="13"/>
  <c r="T1165" i="13"/>
  <c r="W1164" i="13"/>
  <c r="V1164" i="13"/>
  <c r="U1164" i="13"/>
  <c r="T1164" i="13"/>
  <c r="W1163" i="13"/>
  <c r="V1163" i="13"/>
  <c r="U1163" i="13"/>
  <c r="T1163" i="13"/>
  <c r="W1162" i="13"/>
  <c r="V1162" i="13"/>
  <c r="U1162" i="13"/>
  <c r="T1162" i="13"/>
  <c r="W1161" i="13"/>
  <c r="V1161" i="13"/>
  <c r="U1161" i="13"/>
  <c r="T1161" i="13"/>
  <c r="W1160" i="13"/>
  <c r="V1160" i="13"/>
  <c r="U1160" i="13"/>
  <c r="T1160" i="13"/>
  <c r="W1159" i="13"/>
  <c r="V1159" i="13"/>
  <c r="U1159" i="13"/>
  <c r="T1159" i="13"/>
  <c r="W1158" i="13"/>
  <c r="V1158" i="13"/>
  <c r="U1158" i="13"/>
  <c r="T1158" i="13"/>
  <c r="W1157" i="13"/>
  <c r="V1157" i="13"/>
  <c r="U1157" i="13"/>
  <c r="T1157" i="13"/>
  <c r="W1156" i="13"/>
  <c r="V1156" i="13"/>
  <c r="U1156" i="13"/>
  <c r="T1156" i="13"/>
  <c r="W1155" i="13"/>
  <c r="V1155" i="13"/>
  <c r="U1155" i="13"/>
  <c r="T1155" i="13"/>
  <c r="W1154" i="13"/>
  <c r="V1154" i="13"/>
  <c r="U1154" i="13"/>
  <c r="T1154" i="13"/>
  <c r="W1153" i="13"/>
  <c r="V1153" i="13"/>
  <c r="U1153" i="13"/>
  <c r="T1153" i="13"/>
  <c r="W1152" i="13"/>
  <c r="V1152" i="13"/>
  <c r="U1152" i="13"/>
  <c r="T1152" i="13"/>
  <c r="W1151" i="13"/>
  <c r="V1151" i="13"/>
  <c r="U1151" i="13"/>
  <c r="T1151" i="13"/>
  <c r="W1150" i="13"/>
  <c r="V1150" i="13"/>
  <c r="U1150" i="13"/>
  <c r="T1150" i="13"/>
  <c r="W1149" i="13"/>
  <c r="V1149" i="13"/>
  <c r="U1149" i="13"/>
  <c r="T1149" i="13"/>
  <c r="W1148" i="13"/>
  <c r="V1148" i="13"/>
  <c r="U1148" i="13"/>
  <c r="T1148" i="13"/>
  <c r="W1147" i="13"/>
  <c r="V1147" i="13"/>
  <c r="U1147" i="13"/>
  <c r="T1147" i="13"/>
  <c r="W1146" i="13"/>
  <c r="V1146" i="13"/>
  <c r="U1146" i="13"/>
  <c r="T1146" i="13"/>
  <c r="W1145" i="13"/>
  <c r="V1145" i="13"/>
  <c r="U1145" i="13"/>
  <c r="T1145" i="13"/>
  <c r="W1144" i="13"/>
  <c r="V1144" i="13"/>
  <c r="U1144" i="13"/>
  <c r="T1144" i="13"/>
  <c r="W1143" i="13"/>
  <c r="V1143" i="13"/>
  <c r="U1143" i="13"/>
  <c r="T1143" i="13"/>
  <c r="W1142" i="13"/>
  <c r="V1142" i="13"/>
  <c r="U1142" i="13"/>
  <c r="T1142" i="13"/>
  <c r="W1141" i="13"/>
  <c r="V1141" i="13"/>
  <c r="U1141" i="13"/>
  <c r="T1141" i="13"/>
  <c r="W1140" i="13"/>
  <c r="V1140" i="13"/>
  <c r="U1140" i="13"/>
  <c r="T1140" i="13"/>
  <c r="W1139" i="13"/>
  <c r="V1139" i="13"/>
  <c r="U1139" i="13"/>
  <c r="T1139" i="13"/>
  <c r="W1138" i="13"/>
  <c r="V1138" i="13"/>
  <c r="U1138" i="13"/>
  <c r="T1138" i="13"/>
  <c r="W1137" i="13"/>
  <c r="V1137" i="13"/>
  <c r="U1137" i="13"/>
  <c r="T1137" i="13"/>
  <c r="W1136" i="13"/>
  <c r="V1136" i="13"/>
  <c r="U1136" i="13"/>
  <c r="T1136" i="13"/>
  <c r="W1135" i="13"/>
  <c r="V1135" i="13"/>
  <c r="U1135" i="13"/>
  <c r="T1135" i="13"/>
  <c r="W1134" i="13"/>
  <c r="V1134" i="13"/>
  <c r="U1134" i="13"/>
  <c r="T1134" i="13"/>
  <c r="W1133" i="13"/>
  <c r="V1133" i="13"/>
  <c r="U1133" i="13"/>
  <c r="T1133" i="13"/>
  <c r="I1128" i="13"/>
  <c r="H1128" i="13"/>
  <c r="C1128" i="13"/>
  <c r="B1128" i="13"/>
  <c r="W1127" i="13"/>
  <c r="V1127" i="13"/>
  <c r="U1127" i="13"/>
  <c r="T1127" i="13"/>
  <c r="S1127" i="13"/>
  <c r="Q1127" i="13"/>
  <c r="O1127" i="13"/>
  <c r="N1127" i="13"/>
  <c r="L1127" i="13"/>
  <c r="K1127" i="13"/>
  <c r="W1126" i="13"/>
  <c r="V1126" i="13"/>
  <c r="U1126" i="13"/>
  <c r="T1126" i="13"/>
  <c r="S1126" i="13"/>
  <c r="Q1126" i="13"/>
  <c r="N1126" i="13"/>
  <c r="O1126" i="13" s="1"/>
  <c r="L1126" i="13"/>
  <c r="K1126" i="13"/>
  <c r="W1125" i="13"/>
  <c r="V1125" i="13"/>
  <c r="U1125" i="13"/>
  <c r="T1125" i="13"/>
  <c r="S1125" i="13"/>
  <c r="Q1125" i="13"/>
  <c r="N1125" i="13"/>
  <c r="O1125" i="13" s="1"/>
  <c r="K1125" i="13"/>
  <c r="L1125" i="13" s="1"/>
  <c r="W1124" i="13"/>
  <c r="V1124" i="13"/>
  <c r="U1124" i="13"/>
  <c r="T1124" i="13"/>
  <c r="S1124" i="13"/>
  <c r="Q1124" i="13"/>
  <c r="O1124" i="13"/>
  <c r="N1124" i="13"/>
  <c r="K1124" i="13"/>
  <c r="L1124" i="13" s="1"/>
  <c r="W1123" i="13"/>
  <c r="V1123" i="13"/>
  <c r="U1123" i="13"/>
  <c r="T1123" i="13"/>
  <c r="S1123" i="13"/>
  <c r="Q1123" i="13"/>
  <c r="O1123" i="13"/>
  <c r="N1123" i="13"/>
  <c r="L1123" i="13"/>
  <c r="K1123" i="13"/>
  <c r="W1122" i="13"/>
  <c r="V1122" i="13"/>
  <c r="U1122" i="13"/>
  <c r="T1122" i="13"/>
  <c r="S1122" i="13"/>
  <c r="Q1122" i="13"/>
  <c r="O1122" i="13"/>
  <c r="N1122" i="13"/>
  <c r="L1122" i="13"/>
  <c r="K1122" i="13"/>
  <c r="W1121" i="13"/>
  <c r="V1121" i="13"/>
  <c r="U1121" i="13"/>
  <c r="T1121" i="13"/>
  <c r="S1121" i="13"/>
  <c r="Q1121" i="13"/>
  <c r="O1121" i="13"/>
  <c r="N1121" i="13"/>
  <c r="L1121" i="13"/>
  <c r="K1121" i="13"/>
  <c r="W1120" i="13"/>
  <c r="V1120" i="13"/>
  <c r="U1120" i="13"/>
  <c r="T1120" i="13"/>
  <c r="S1120" i="13"/>
  <c r="Q1120" i="13"/>
  <c r="N1120" i="13"/>
  <c r="O1120" i="13" s="1"/>
  <c r="L1120" i="13"/>
  <c r="K1120" i="13"/>
  <c r="W1119" i="13"/>
  <c r="V1119" i="13"/>
  <c r="U1119" i="13"/>
  <c r="T1119" i="13"/>
  <c r="S1119" i="13"/>
  <c r="Q1119" i="13"/>
  <c r="N1119" i="13"/>
  <c r="O1119" i="13" s="1"/>
  <c r="K1119" i="13"/>
  <c r="L1119" i="13" s="1"/>
  <c r="W1118" i="13"/>
  <c r="V1118" i="13"/>
  <c r="U1118" i="13"/>
  <c r="T1118" i="13"/>
  <c r="S1118" i="13"/>
  <c r="Q1118" i="13"/>
  <c r="O1118" i="13"/>
  <c r="N1118" i="13"/>
  <c r="K1118" i="13"/>
  <c r="L1118" i="13" s="1"/>
  <c r="W1117" i="13"/>
  <c r="V1117" i="13"/>
  <c r="U1117" i="13"/>
  <c r="T1117" i="13"/>
  <c r="S1117" i="13"/>
  <c r="Q1117" i="13"/>
  <c r="O1117" i="13"/>
  <c r="N1117" i="13"/>
  <c r="L1117" i="13"/>
  <c r="K1117" i="13"/>
  <c r="W1116" i="13"/>
  <c r="V1116" i="13"/>
  <c r="U1116" i="13"/>
  <c r="T1116" i="13"/>
  <c r="S1116" i="13"/>
  <c r="Q1116" i="13"/>
  <c r="O1116" i="13"/>
  <c r="N1116" i="13"/>
  <c r="L1116" i="13"/>
  <c r="K1116" i="13"/>
  <c r="W1115" i="13"/>
  <c r="V1115" i="13"/>
  <c r="U1115" i="13"/>
  <c r="T1115" i="13"/>
  <c r="S1115" i="13"/>
  <c r="Q1115" i="13"/>
  <c r="O1115" i="13"/>
  <c r="N1115" i="13"/>
  <c r="L1115" i="13"/>
  <c r="K1115" i="13"/>
  <c r="W1114" i="13"/>
  <c r="V1114" i="13"/>
  <c r="U1114" i="13"/>
  <c r="T1114" i="13"/>
  <c r="S1114" i="13"/>
  <c r="Q1114" i="13"/>
  <c r="N1114" i="13"/>
  <c r="O1114" i="13" s="1"/>
  <c r="L1114" i="13"/>
  <c r="K1114" i="13"/>
  <c r="W1113" i="13"/>
  <c r="V1113" i="13"/>
  <c r="U1113" i="13"/>
  <c r="T1113" i="13"/>
  <c r="S1113" i="13"/>
  <c r="Q1113" i="13"/>
  <c r="N1113" i="13"/>
  <c r="O1113" i="13" s="1"/>
  <c r="K1113" i="13"/>
  <c r="L1113" i="13" s="1"/>
  <c r="W1112" i="13"/>
  <c r="V1112" i="13"/>
  <c r="U1112" i="13"/>
  <c r="T1112" i="13"/>
  <c r="S1112" i="13"/>
  <c r="Q1112" i="13"/>
  <c r="O1112" i="13"/>
  <c r="N1112" i="13"/>
  <c r="K1112" i="13"/>
  <c r="L1112" i="13" s="1"/>
  <c r="W1111" i="13"/>
  <c r="V1111" i="13"/>
  <c r="U1111" i="13"/>
  <c r="T1111" i="13"/>
  <c r="S1111" i="13"/>
  <c r="Q1111" i="13"/>
  <c r="O1111" i="13"/>
  <c r="N1111" i="13"/>
  <c r="L1111" i="13"/>
  <c r="K1111" i="13"/>
  <c r="W1110" i="13"/>
  <c r="V1110" i="13"/>
  <c r="U1110" i="13"/>
  <c r="T1110" i="13"/>
  <c r="S1110" i="13"/>
  <c r="Q1110" i="13"/>
  <c r="O1110" i="13"/>
  <c r="N1110" i="13"/>
  <c r="L1110" i="13"/>
  <c r="K1110" i="13"/>
  <c r="W1109" i="13"/>
  <c r="V1109" i="13"/>
  <c r="U1109" i="13"/>
  <c r="T1109" i="13"/>
  <c r="S1109" i="13"/>
  <c r="Q1109" i="13"/>
  <c r="O1109" i="13"/>
  <c r="N1109" i="13"/>
  <c r="L1109" i="13"/>
  <c r="K1109" i="13"/>
  <c r="W1108" i="13"/>
  <c r="V1108" i="13"/>
  <c r="U1108" i="13"/>
  <c r="T1108" i="13"/>
  <c r="S1108" i="13"/>
  <c r="Q1108" i="13"/>
  <c r="N1108" i="13"/>
  <c r="O1108" i="13" s="1"/>
  <c r="L1108" i="13"/>
  <c r="K1108" i="13"/>
  <c r="W1107" i="13"/>
  <c r="V1107" i="13"/>
  <c r="U1107" i="13"/>
  <c r="T1107" i="13"/>
  <c r="S1107" i="13"/>
  <c r="Q1107" i="13"/>
  <c r="N1107" i="13"/>
  <c r="O1107" i="13" s="1"/>
  <c r="K1107" i="13"/>
  <c r="L1107" i="13" s="1"/>
  <c r="W1106" i="13"/>
  <c r="V1106" i="13"/>
  <c r="U1106" i="13"/>
  <c r="T1106" i="13"/>
  <c r="S1106" i="13"/>
  <c r="Q1106" i="13"/>
  <c r="O1106" i="13"/>
  <c r="N1106" i="13"/>
  <c r="K1106" i="13"/>
  <c r="L1106" i="13" s="1"/>
  <c r="W1105" i="13"/>
  <c r="V1105" i="13"/>
  <c r="U1105" i="13"/>
  <c r="T1105" i="13"/>
  <c r="S1105" i="13"/>
  <c r="Q1105" i="13"/>
  <c r="O1105" i="13"/>
  <c r="N1105" i="13"/>
  <c r="L1105" i="13"/>
  <c r="K1105" i="13"/>
  <c r="W1104" i="13"/>
  <c r="V1104" i="13"/>
  <c r="U1104" i="13"/>
  <c r="T1104" i="13"/>
  <c r="S1104" i="13"/>
  <c r="Q1104" i="13"/>
  <c r="O1104" i="13"/>
  <c r="N1104" i="13"/>
  <c r="L1104" i="13"/>
  <c r="K1104" i="13"/>
  <c r="W1103" i="13"/>
  <c r="V1103" i="13"/>
  <c r="U1103" i="13"/>
  <c r="T1103" i="13"/>
  <c r="S1103" i="13"/>
  <c r="Q1103" i="13"/>
  <c r="O1103" i="13"/>
  <c r="N1103" i="13"/>
  <c r="L1103" i="13"/>
  <c r="K1103" i="13"/>
  <c r="W1102" i="13"/>
  <c r="V1102" i="13"/>
  <c r="U1102" i="13"/>
  <c r="T1102" i="13"/>
  <c r="S1102" i="13"/>
  <c r="Q1102" i="13"/>
  <c r="N1102" i="13"/>
  <c r="O1102" i="13" s="1"/>
  <c r="L1102" i="13"/>
  <c r="K1102" i="13"/>
  <c r="W1101" i="13"/>
  <c r="V1101" i="13"/>
  <c r="U1101" i="13"/>
  <c r="T1101" i="13"/>
  <c r="S1101" i="13"/>
  <c r="Q1101" i="13"/>
  <c r="N1101" i="13"/>
  <c r="O1101" i="13" s="1"/>
  <c r="K1101" i="13"/>
  <c r="L1101" i="13" s="1"/>
  <c r="W1100" i="13"/>
  <c r="V1100" i="13"/>
  <c r="U1100" i="13"/>
  <c r="T1100" i="13"/>
  <c r="S1100" i="13"/>
  <c r="Q1100" i="13"/>
  <c r="O1100" i="13"/>
  <c r="N1100" i="13"/>
  <c r="K1100" i="13"/>
  <c r="L1100" i="13" s="1"/>
  <c r="W1099" i="13"/>
  <c r="V1099" i="13"/>
  <c r="U1099" i="13"/>
  <c r="T1099" i="13"/>
  <c r="S1099" i="13"/>
  <c r="Q1099" i="13"/>
  <c r="O1099" i="13"/>
  <c r="N1099" i="13"/>
  <c r="L1099" i="13"/>
  <c r="K1099" i="13"/>
  <c r="W1098" i="13"/>
  <c r="V1098" i="13"/>
  <c r="U1098" i="13"/>
  <c r="T1098" i="13"/>
  <c r="S1098" i="13"/>
  <c r="Q1098" i="13"/>
  <c r="O1098" i="13"/>
  <c r="N1098" i="13"/>
  <c r="L1098" i="13"/>
  <c r="K1098" i="13"/>
  <c r="W1097" i="13"/>
  <c r="V1097" i="13"/>
  <c r="U1097" i="13"/>
  <c r="T1097" i="13"/>
  <c r="S1097" i="13"/>
  <c r="Q1097" i="13"/>
  <c r="O1097" i="13"/>
  <c r="N1097" i="13"/>
  <c r="L1097" i="13"/>
  <c r="K1097" i="13"/>
  <c r="W1096" i="13"/>
  <c r="V1096" i="13"/>
  <c r="U1096" i="13"/>
  <c r="T1096" i="13"/>
  <c r="S1096" i="13"/>
  <c r="Q1096" i="13"/>
  <c r="N1096" i="13"/>
  <c r="O1096" i="13" s="1"/>
  <c r="L1096" i="13"/>
  <c r="K1096" i="13"/>
  <c r="W1095" i="13"/>
  <c r="V1095" i="13"/>
  <c r="U1095" i="13"/>
  <c r="T1095" i="13"/>
  <c r="S1095" i="13"/>
  <c r="Q1095" i="13"/>
  <c r="N1095" i="13"/>
  <c r="O1095" i="13" s="1"/>
  <c r="K1095" i="13"/>
  <c r="L1095" i="13" s="1"/>
  <c r="W1094" i="13"/>
  <c r="V1094" i="13"/>
  <c r="U1094" i="13"/>
  <c r="T1094" i="13"/>
  <c r="S1094" i="13"/>
  <c r="Q1094" i="13"/>
  <c r="O1094" i="13"/>
  <c r="N1094" i="13"/>
  <c r="K1094" i="13"/>
  <c r="L1094" i="13" s="1"/>
  <c r="W1093" i="13"/>
  <c r="V1093" i="13"/>
  <c r="U1093" i="13"/>
  <c r="T1093" i="13"/>
  <c r="S1093" i="13"/>
  <c r="Q1093" i="13"/>
  <c r="O1093" i="13"/>
  <c r="N1093" i="13"/>
  <c r="L1093" i="13"/>
  <c r="K1093" i="13"/>
  <c r="W1092" i="13"/>
  <c r="V1092" i="13"/>
  <c r="U1092" i="13"/>
  <c r="T1092" i="13"/>
  <c r="S1092" i="13"/>
  <c r="Q1092" i="13"/>
  <c r="O1092" i="13"/>
  <c r="N1092" i="13"/>
  <c r="L1092" i="13"/>
  <c r="K1092" i="13"/>
  <c r="W1091" i="13"/>
  <c r="V1091" i="13"/>
  <c r="U1091" i="13"/>
  <c r="T1091" i="13"/>
  <c r="S1091" i="13"/>
  <c r="Q1091" i="13"/>
  <c r="O1091" i="13"/>
  <c r="N1091" i="13"/>
  <c r="L1091" i="13"/>
  <c r="K1091" i="13"/>
  <c r="W1090" i="13"/>
  <c r="V1090" i="13"/>
  <c r="U1090" i="13"/>
  <c r="T1090" i="13"/>
  <c r="S1090" i="13"/>
  <c r="Q1090" i="13"/>
  <c r="N1090" i="13"/>
  <c r="O1090" i="13" s="1"/>
  <c r="L1090" i="13"/>
  <c r="K1090" i="13"/>
  <c r="W1089" i="13"/>
  <c r="V1089" i="13"/>
  <c r="U1089" i="13"/>
  <c r="T1089" i="13"/>
  <c r="S1089" i="13"/>
  <c r="Q1089" i="13"/>
  <c r="N1089" i="13"/>
  <c r="O1089" i="13" s="1"/>
  <c r="K1089" i="13"/>
  <c r="L1089" i="13" s="1"/>
  <c r="W1088" i="13"/>
  <c r="V1088" i="13"/>
  <c r="U1088" i="13"/>
  <c r="T1088" i="13"/>
  <c r="S1088" i="13"/>
  <c r="Q1088" i="13"/>
  <c r="O1088" i="13"/>
  <c r="N1088" i="13"/>
  <c r="K1088" i="13"/>
  <c r="L1088" i="13" s="1"/>
  <c r="W1087" i="13"/>
  <c r="V1087" i="13"/>
  <c r="U1087" i="13"/>
  <c r="T1087" i="13"/>
  <c r="S1087" i="13"/>
  <c r="Q1087" i="13"/>
  <c r="O1087" i="13"/>
  <c r="N1087" i="13"/>
  <c r="L1087" i="13"/>
  <c r="K1087" i="13"/>
  <c r="W1086" i="13"/>
  <c r="V1086" i="13"/>
  <c r="U1086" i="13"/>
  <c r="T1086" i="13"/>
  <c r="S1086" i="13"/>
  <c r="Q1086" i="13"/>
  <c r="O1086" i="13"/>
  <c r="N1086" i="13"/>
  <c r="L1086" i="13"/>
  <c r="K1086" i="13"/>
  <c r="W1085" i="13"/>
  <c r="V1085" i="13"/>
  <c r="U1085" i="13"/>
  <c r="T1085" i="13"/>
  <c r="S1085" i="13"/>
  <c r="Q1085" i="13"/>
  <c r="O1085" i="13"/>
  <c r="N1085" i="13"/>
  <c r="L1085" i="13"/>
  <c r="K1085" i="13"/>
  <c r="W1084" i="13"/>
  <c r="V1084" i="13"/>
  <c r="U1084" i="13"/>
  <c r="T1084" i="13"/>
  <c r="S1084" i="13"/>
  <c r="Q1084" i="13"/>
  <c r="N1084" i="13"/>
  <c r="O1084" i="13" s="1"/>
  <c r="L1084" i="13"/>
  <c r="K1084" i="13"/>
  <c r="W1083" i="13"/>
  <c r="V1083" i="13"/>
  <c r="U1083" i="13"/>
  <c r="T1083" i="13"/>
  <c r="S1083" i="13"/>
  <c r="Q1083" i="13"/>
  <c r="N1083" i="13"/>
  <c r="O1083" i="13" s="1"/>
  <c r="K1083" i="13"/>
  <c r="L1083" i="13" s="1"/>
  <c r="W1082" i="13"/>
  <c r="V1082" i="13"/>
  <c r="U1082" i="13"/>
  <c r="T1082" i="13"/>
  <c r="S1082" i="13"/>
  <c r="Q1082" i="13"/>
  <c r="O1082" i="13"/>
  <c r="N1082" i="13"/>
  <c r="K1082" i="13"/>
  <c r="L1082" i="13" s="1"/>
  <c r="W1081" i="13"/>
  <c r="V1081" i="13"/>
  <c r="U1081" i="13"/>
  <c r="T1081" i="13"/>
  <c r="S1081" i="13"/>
  <c r="Q1081" i="13"/>
  <c r="O1081" i="13"/>
  <c r="N1081" i="13"/>
  <c r="L1081" i="13"/>
  <c r="K1081" i="13"/>
  <c r="W1080" i="13"/>
  <c r="V1080" i="13"/>
  <c r="U1080" i="13"/>
  <c r="T1080" i="13"/>
  <c r="S1080" i="13"/>
  <c r="Q1080" i="13"/>
  <c r="O1080" i="13"/>
  <c r="N1080" i="13"/>
  <c r="L1080" i="13"/>
  <c r="K1080" i="13"/>
  <c r="W1079" i="13"/>
  <c r="V1079" i="13"/>
  <c r="U1079" i="13"/>
  <c r="T1079" i="13"/>
  <c r="S1079" i="13"/>
  <c r="Q1079" i="13"/>
  <c r="O1079" i="13"/>
  <c r="N1079" i="13"/>
  <c r="L1079" i="13"/>
  <c r="K1079" i="13"/>
  <c r="W1078" i="13"/>
  <c r="V1078" i="13"/>
  <c r="U1078" i="13"/>
  <c r="T1078" i="13"/>
  <c r="S1078" i="13"/>
  <c r="Q1078" i="13"/>
  <c r="N1078" i="13"/>
  <c r="O1078" i="13" s="1"/>
  <c r="L1078" i="13"/>
  <c r="K1078" i="13"/>
  <c r="W1077" i="13"/>
  <c r="V1077" i="13"/>
  <c r="U1077" i="13"/>
  <c r="T1077" i="13"/>
  <c r="S1077" i="13"/>
  <c r="Q1077" i="13"/>
  <c r="N1077" i="13"/>
  <c r="O1077" i="13" s="1"/>
  <c r="K1077" i="13"/>
  <c r="L1077" i="13" s="1"/>
  <c r="W1076" i="13"/>
  <c r="V1076" i="13"/>
  <c r="U1076" i="13"/>
  <c r="T1076" i="13"/>
  <c r="S1076" i="13"/>
  <c r="Q1076" i="13"/>
  <c r="O1076" i="13"/>
  <c r="N1076" i="13"/>
  <c r="K1076" i="13"/>
  <c r="L1076" i="13" s="1"/>
  <c r="W1075" i="13"/>
  <c r="V1075" i="13"/>
  <c r="U1075" i="13"/>
  <c r="T1075" i="13"/>
  <c r="S1075" i="13"/>
  <c r="Q1075" i="13"/>
  <c r="O1075" i="13"/>
  <c r="N1075" i="13"/>
  <c r="L1075" i="13"/>
  <c r="K1075" i="13"/>
  <c r="W1074" i="13"/>
  <c r="V1074" i="13"/>
  <c r="U1074" i="13"/>
  <c r="T1074" i="13"/>
  <c r="S1074" i="13"/>
  <c r="Q1074" i="13"/>
  <c r="O1074" i="13"/>
  <c r="N1074" i="13"/>
  <c r="L1074" i="13"/>
  <c r="K1074" i="13"/>
  <c r="W1073" i="13"/>
  <c r="V1073" i="13"/>
  <c r="U1073" i="13"/>
  <c r="T1073" i="13"/>
  <c r="S1073" i="13"/>
  <c r="Q1073" i="13"/>
  <c r="O1073" i="13"/>
  <c r="N1073" i="13"/>
  <c r="L1073" i="13"/>
  <c r="K1073" i="13"/>
  <c r="W1072" i="13"/>
  <c r="V1072" i="13"/>
  <c r="U1072" i="13"/>
  <c r="T1072" i="13"/>
  <c r="S1072" i="13"/>
  <c r="Q1072" i="13"/>
  <c r="N1072" i="13"/>
  <c r="O1072" i="13" s="1"/>
  <c r="L1072" i="13"/>
  <c r="K1072" i="13"/>
  <c r="W1071" i="13"/>
  <c r="V1071" i="13"/>
  <c r="U1071" i="13"/>
  <c r="T1071" i="13"/>
  <c r="S1071" i="13"/>
  <c r="Q1071" i="13"/>
  <c r="N1071" i="13"/>
  <c r="O1071" i="13" s="1"/>
  <c r="K1071" i="13"/>
  <c r="L1071" i="13" s="1"/>
  <c r="W1070" i="13"/>
  <c r="V1070" i="13"/>
  <c r="U1070" i="13"/>
  <c r="T1070" i="13"/>
  <c r="S1070" i="13"/>
  <c r="Q1070" i="13"/>
  <c r="O1070" i="13"/>
  <c r="N1070" i="13"/>
  <c r="K1070" i="13"/>
  <c r="L1070" i="13" s="1"/>
  <c r="W1069" i="13"/>
  <c r="V1069" i="13"/>
  <c r="U1069" i="13"/>
  <c r="T1069" i="13"/>
  <c r="S1069" i="13"/>
  <c r="Q1069" i="13"/>
  <c r="O1069" i="13"/>
  <c r="N1069" i="13"/>
  <c r="L1069" i="13"/>
  <c r="K1069" i="13"/>
  <c r="W1068" i="13"/>
  <c r="V1068" i="13"/>
  <c r="U1068" i="13"/>
  <c r="T1068" i="13"/>
  <c r="S1068" i="13"/>
  <c r="Q1068" i="13"/>
  <c r="O1068" i="13"/>
  <c r="N1068" i="13"/>
  <c r="L1068" i="13"/>
  <c r="K1068" i="13"/>
  <c r="W1067" i="13"/>
  <c r="V1067" i="13"/>
  <c r="U1067" i="13"/>
  <c r="T1067" i="13"/>
  <c r="S1067" i="13"/>
  <c r="Q1067" i="13"/>
  <c r="O1067" i="13"/>
  <c r="N1067" i="13"/>
  <c r="L1067" i="13"/>
  <c r="K1067" i="13"/>
  <c r="W1066" i="13"/>
  <c r="V1066" i="13"/>
  <c r="U1066" i="13"/>
  <c r="T1066" i="13"/>
  <c r="S1066" i="13"/>
  <c r="Q1066" i="13"/>
  <c r="N1066" i="13"/>
  <c r="O1066" i="13" s="1"/>
  <c r="L1066" i="13"/>
  <c r="K1066" i="13"/>
  <c r="W1065" i="13"/>
  <c r="V1065" i="13"/>
  <c r="U1065" i="13"/>
  <c r="T1065" i="13"/>
  <c r="S1065" i="13"/>
  <c r="Q1065" i="13"/>
  <c r="N1065" i="13"/>
  <c r="O1065" i="13" s="1"/>
  <c r="K1065" i="13"/>
  <c r="L1065" i="13" s="1"/>
  <c r="W1064" i="13"/>
  <c r="V1064" i="13"/>
  <c r="U1064" i="13"/>
  <c r="T1064" i="13"/>
  <c r="S1064" i="13"/>
  <c r="Q1064" i="13"/>
  <c r="O1064" i="13"/>
  <c r="N1064" i="13"/>
  <c r="K1064" i="13"/>
  <c r="L1064" i="13" s="1"/>
  <c r="W1063" i="13"/>
  <c r="V1063" i="13"/>
  <c r="U1063" i="13"/>
  <c r="T1063" i="13"/>
  <c r="S1063" i="13"/>
  <c r="Q1063" i="13"/>
  <c r="O1063" i="13"/>
  <c r="N1063" i="13"/>
  <c r="L1063" i="13"/>
  <c r="K1063" i="13"/>
  <c r="W1062" i="13"/>
  <c r="V1062" i="13"/>
  <c r="U1062" i="13"/>
  <c r="T1062" i="13"/>
  <c r="S1062" i="13"/>
  <c r="Q1062" i="13"/>
  <c r="O1062" i="13"/>
  <c r="N1062" i="13"/>
  <c r="L1062" i="13"/>
  <c r="K1062" i="13"/>
  <c r="W1061" i="13"/>
  <c r="V1061" i="13"/>
  <c r="U1061" i="13"/>
  <c r="T1061" i="13"/>
  <c r="S1061" i="13"/>
  <c r="Q1061" i="13"/>
  <c r="O1061" i="13"/>
  <c r="N1061" i="13"/>
  <c r="L1061" i="13"/>
  <c r="K1061" i="13"/>
  <c r="W1060" i="13"/>
  <c r="V1060" i="13"/>
  <c r="U1060" i="13"/>
  <c r="T1060" i="13"/>
  <c r="S1060" i="13"/>
  <c r="Q1060" i="13"/>
  <c r="N1060" i="13"/>
  <c r="O1060" i="13" s="1"/>
  <c r="L1060" i="13"/>
  <c r="K1060" i="13"/>
  <c r="W1059" i="13"/>
  <c r="V1059" i="13"/>
  <c r="U1059" i="13"/>
  <c r="T1059" i="13"/>
  <c r="S1059" i="13"/>
  <c r="Q1059" i="13"/>
  <c r="N1059" i="13"/>
  <c r="O1059" i="13" s="1"/>
  <c r="K1059" i="13"/>
  <c r="L1059" i="13" s="1"/>
  <c r="W1058" i="13"/>
  <c r="V1058" i="13"/>
  <c r="U1058" i="13"/>
  <c r="T1058" i="13"/>
  <c r="S1058" i="13"/>
  <c r="Q1058" i="13"/>
  <c r="O1058" i="13"/>
  <c r="N1058" i="13"/>
  <c r="K1058" i="13"/>
  <c r="L1058" i="13" s="1"/>
  <c r="W1057" i="13"/>
  <c r="V1057" i="13"/>
  <c r="U1057" i="13"/>
  <c r="T1057" i="13"/>
  <c r="S1057" i="13"/>
  <c r="Q1057" i="13"/>
  <c r="O1057" i="13"/>
  <c r="N1057" i="13"/>
  <c r="L1057" i="13"/>
  <c r="K1057" i="13"/>
  <c r="W1056" i="13"/>
  <c r="V1056" i="13"/>
  <c r="U1056" i="13"/>
  <c r="T1056" i="13"/>
  <c r="S1056" i="13"/>
  <c r="Q1056" i="13"/>
  <c r="O1056" i="13"/>
  <c r="N1056" i="13"/>
  <c r="L1056" i="13"/>
  <c r="K1056" i="13"/>
  <c r="W1055" i="13"/>
  <c r="V1055" i="13"/>
  <c r="U1055" i="13"/>
  <c r="T1055" i="13"/>
  <c r="S1055" i="13"/>
  <c r="Q1055" i="13"/>
  <c r="O1055" i="13"/>
  <c r="N1055" i="13"/>
  <c r="L1055" i="13"/>
  <c r="K1055" i="13"/>
  <c r="W1054" i="13"/>
  <c r="V1054" i="13"/>
  <c r="U1054" i="13"/>
  <c r="T1054" i="13"/>
  <c r="S1054" i="13"/>
  <c r="Q1054" i="13"/>
  <c r="N1054" i="13"/>
  <c r="O1054" i="13" s="1"/>
  <c r="L1054" i="13"/>
  <c r="K1054" i="13"/>
  <c r="W1053" i="13"/>
  <c r="W1129" i="13" s="1"/>
  <c r="W1128" i="13" s="1"/>
  <c r="G1128" i="13" s="1"/>
  <c r="V1053" i="13"/>
  <c r="U1053" i="13"/>
  <c r="T1053" i="13"/>
  <c r="S1053" i="13"/>
  <c r="Q1053" i="13"/>
  <c r="N1053" i="13"/>
  <c r="O1053" i="13" s="1"/>
  <c r="K1053" i="13"/>
  <c r="L1053" i="13" s="1"/>
  <c r="W1052" i="13"/>
  <c r="V1052" i="13"/>
  <c r="U1052" i="13"/>
  <c r="T1052" i="13"/>
  <c r="S1052" i="13"/>
  <c r="Q1052" i="13"/>
  <c r="O1052" i="13"/>
  <c r="N1052" i="13"/>
  <c r="K1052" i="13"/>
  <c r="L1052" i="13" s="1"/>
  <c r="W1051" i="13"/>
  <c r="V1051" i="13"/>
  <c r="U1051" i="13"/>
  <c r="T1051" i="13"/>
  <c r="S1051" i="13"/>
  <c r="Q1051" i="13"/>
  <c r="O1051" i="13"/>
  <c r="N1051" i="13"/>
  <c r="L1051" i="13"/>
  <c r="K1051" i="13"/>
  <c r="W1050" i="13"/>
  <c r="V1050" i="13"/>
  <c r="U1050" i="13"/>
  <c r="T1050" i="13"/>
  <c r="S1050" i="13"/>
  <c r="Q1050" i="13"/>
  <c r="O1050" i="13"/>
  <c r="N1050" i="13"/>
  <c r="L1050" i="13"/>
  <c r="K1050" i="13"/>
  <c r="W1049" i="13"/>
  <c r="V1049" i="13"/>
  <c r="U1049" i="13"/>
  <c r="T1049" i="13"/>
  <c r="S1049" i="13"/>
  <c r="Q1049" i="13"/>
  <c r="O1049" i="13"/>
  <c r="N1049" i="13"/>
  <c r="L1049" i="13"/>
  <c r="K1049" i="13"/>
  <c r="W1048" i="13"/>
  <c r="V1048" i="13"/>
  <c r="V1129" i="13" s="1"/>
  <c r="V1128" i="13" s="1"/>
  <c r="F1128" i="13" s="1"/>
  <c r="U1048" i="13"/>
  <c r="T1048" i="13"/>
  <c r="T1129" i="13" s="1"/>
  <c r="T1128" i="13" s="1"/>
  <c r="D1128" i="13" s="1"/>
  <c r="S1048" i="13"/>
  <c r="Q1048" i="13"/>
  <c r="N1048" i="13"/>
  <c r="O1048" i="13" s="1"/>
  <c r="L1048" i="13"/>
  <c r="K1048" i="13"/>
  <c r="I1043" i="13"/>
  <c r="H1043" i="13"/>
  <c r="C1043" i="13"/>
  <c r="B1043" i="13"/>
  <c r="W1042" i="13"/>
  <c r="V1042" i="13"/>
  <c r="U1042" i="13"/>
  <c r="T1042" i="13"/>
  <c r="S1042" i="13"/>
  <c r="Q1042" i="13"/>
  <c r="O1042" i="13"/>
  <c r="N1042" i="13"/>
  <c r="L1042" i="13"/>
  <c r="K1042" i="13"/>
  <c r="W1041" i="13"/>
  <c r="V1041" i="13"/>
  <c r="U1041" i="13"/>
  <c r="T1041" i="13"/>
  <c r="S1041" i="13"/>
  <c r="Q1041" i="13"/>
  <c r="N1041" i="13"/>
  <c r="O1041" i="13" s="1"/>
  <c r="L1041" i="13"/>
  <c r="K1041" i="13"/>
  <c r="W1040" i="13"/>
  <c r="V1040" i="13"/>
  <c r="U1040" i="13"/>
  <c r="T1040" i="13"/>
  <c r="S1040" i="13"/>
  <c r="Q1040" i="13"/>
  <c r="N1040" i="13"/>
  <c r="O1040" i="13" s="1"/>
  <c r="K1040" i="13"/>
  <c r="L1040" i="13" s="1"/>
  <c r="W1039" i="13"/>
  <c r="V1039" i="13"/>
  <c r="U1039" i="13"/>
  <c r="T1039" i="13"/>
  <c r="S1039" i="13"/>
  <c r="Q1039" i="13"/>
  <c r="O1039" i="13"/>
  <c r="N1039" i="13"/>
  <c r="K1039" i="13"/>
  <c r="L1039" i="13" s="1"/>
  <c r="W1038" i="13"/>
  <c r="V1038" i="13"/>
  <c r="U1038" i="13"/>
  <c r="T1038" i="13"/>
  <c r="S1038" i="13"/>
  <c r="Q1038" i="13"/>
  <c r="O1038" i="13"/>
  <c r="N1038" i="13"/>
  <c r="L1038" i="13"/>
  <c r="K1038" i="13"/>
  <c r="W1037" i="13"/>
  <c r="V1037" i="13"/>
  <c r="U1037" i="13"/>
  <c r="T1037" i="13"/>
  <c r="S1037" i="13"/>
  <c r="Q1037" i="13"/>
  <c r="O1037" i="13"/>
  <c r="N1037" i="13"/>
  <c r="L1037" i="13"/>
  <c r="K1037" i="13"/>
  <c r="W1036" i="13"/>
  <c r="V1036" i="13"/>
  <c r="U1036" i="13"/>
  <c r="T1036" i="13"/>
  <c r="S1036" i="13"/>
  <c r="Q1036" i="13"/>
  <c r="O1036" i="13"/>
  <c r="N1036" i="13"/>
  <c r="L1036" i="13"/>
  <c r="K1036" i="13"/>
  <c r="W1035" i="13"/>
  <c r="V1035" i="13"/>
  <c r="U1035" i="13"/>
  <c r="T1035" i="13"/>
  <c r="S1035" i="13"/>
  <c r="Q1035" i="13"/>
  <c r="N1035" i="13"/>
  <c r="O1035" i="13" s="1"/>
  <c r="L1035" i="13"/>
  <c r="K1035" i="13"/>
  <c r="W1034" i="13"/>
  <c r="V1034" i="13"/>
  <c r="U1034" i="13"/>
  <c r="T1034" i="13"/>
  <c r="S1034" i="13"/>
  <c r="Q1034" i="13"/>
  <c r="N1034" i="13"/>
  <c r="O1034" i="13" s="1"/>
  <c r="K1034" i="13"/>
  <c r="L1034" i="13" s="1"/>
  <c r="W1033" i="13"/>
  <c r="V1033" i="13"/>
  <c r="U1033" i="13"/>
  <c r="T1033" i="13"/>
  <c r="S1033" i="13"/>
  <c r="Q1033" i="13"/>
  <c r="O1033" i="13"/>
  <c r="N1033" i="13"/>
  <c r="K1033" i="13"/>
  <c r="L1033" i="13" s="1"/>
  <c r="W1032" i="13"/>
  <c r="V1032" i="13"/>
  <c r="U1032" i="13"/>
  <c r="T1032" i="13"/>
  <c r="S1032" i="13"/>
  <c r="Q1032" i="13"/>
  <c r="O1032" i="13"/>
  <c r="N1032" i="13"/>
  <c r="L1032" i="13"/>
  <c r="K1032" i="13"/>
  <c r="W1031" i="13"/>
  <c r="V1031" i="13"/>
  <c r="U1031" i="13"/>
  <c r="T1031" i="13"/>
  <c r="S1031" i="13"/>
  <c r="Q1031" i="13"/>
  <c r="O1031" i="13"/>
  <c r="N1031" i="13"/>
  <c r="L1031" i="13"/>
  <c r="K1031" i="13"/>
  <c r="W1030" i="13"/>
  <c r="V1030" i="13"/>
  <c r="U1030" i="13"/>
  <c r="T1030" i="13"/>
  <c r="S1030" i="13"/>
  <c r="Q1030" i="13"/>
  <c r="O1030" i="13"/>
  <c r="N1030" i="13"/>
  <c r="L1030" i="13"/>
  <c r="K1030" i="13"/>
  <c r="W1029" i="13"/>
  <c r="V1029" i="13"/>
  <c r="U1029" i="13"/>
  <c r="T1029" i="13"/>
  <c r="S1029" i="13"/>
  <c r="Q1029" i="13"/>
  <c r="N1029" i="13"/>
  <c r="O1029" i="13" s="1"/>
  <c r="L1029" i="13"/>
  <c r="K1029" i="13"/>
  <c r="W1028" i="13"/>
  <c r="V1028" i="13"/>
  <c r="U1028" i="13"/>
  <c r="T1028" i="13"/>
  <c r="S1028" i="13"/>
  <c r="Q1028" i="13"/>
  <c r="N1028" i="13"/>
  <c r="O1028" i="13" s="1"/>
  <c r="K1028" i="13"/>
  <c r="L1028" i="13" s="1"/>
  <c r="W1027" i="13"/>
  <c r="V1027" i="13"/>
  <c r="U1027" i="13"/>
  <c r="T1027" i="13"/>
  <c r="S1027" i="13"/>
  <c r="Q1027" i="13"/>
  <c r="O1027" i="13"/>
  <c r="N1027" i="13"/>
  <c r="K1027" i="13"/>
  <c r="L1027" i="13" s="1"/>
  <c r="W1026" i="13"/>
  <c r="V1026" i="13"/>
  <c r="U1026" i="13"/>
  <c r="T1026" i="13"/>
  <c r="S1026" i="13"/>
  <c r="Q1026" i="13"/>
  <c r="O1026" i="13"/>
  <c r="N1026" i="13"/>
  <c r="L1026" i="13"/>
  <c r="K1026" i="13"/>
  <c r="W1025" i="13"/>
  <c r="V1025" i="13"/>
  <c r="U1025" i="13"/>
  <c r="T1025" i="13"/>
  <c r="S1025" i="13"/>
  <c r="Q1025" i="13"/>
  <c r="O1025" i="13"/>
  <c r="N1025" i="13"/>
  <c r="L1025" i="13"/>
  <c r="K1025" i="13"/>
  <c r="W1024" i="13"/>
  <c r="V1024" i="13"/>
  <c r="U1024" i="13"/>
  <c r="T1024" i="13"/>
  <c r="S1024" i="13"/>
  <c r="Q1024" i="13"/>
  <c r="O1024" i="13"/>
  <c r="N1024" i="13"/>
  <c r="L1024" i="13"/>
  <c r="K1024" i="13"/>
  <c r="W1023" i="13"/>
  <c r="V1023" i="13"/>
  <c r="U1023" i="13"/>
  <c r="T1023" i="13"/>
  <c r="S1023" i="13"/>
  <c r="Q1023" i="13"/>
  <c r="N1023" i="13"/>
  <c r="O1023" i="13" s="1"/>
  <c r="L1023" i="13"/>
  <c r="K1023" i="13"/>
  <c r="W1022" i="13"/>
  <c r="V1022" i="13"/>
  <c r="U1022" i="13"/>
  <c r="T1022" i="13"/>
  <c r="S1022" i="13"/>
  <c r="Q1022" i="13"/>
  <c r="N1022" i="13"/>
  <c r="O1022" i="13" s="1"/>
  <c r="K1022" i="13"/>
  <c r="L1022" i="13" s="1"/>
  <c r="W1021" i="13"/>
  <c r="V1021" i="13"/>
  <c r="U1021" i="13"/>
  <c r="T1021" i="13"/>
  <c r="S1021" i="13"/>
  <c r="Q1021" i="13"/>
  <c r="O1021" i="13"/>
  <c r="N1021" i="13"/>
  <c r="K1021" i="13"/>
  <c r="L1021" i="13" s="1"/>
  <c r="W1020" i="13"/>
  <c r="V1020" i="13"/>
  <c r="U1020" i="13"/>
  <c r="T1020" i="13"/>
  <c r="S1020" i="13"/>
  <c r="Q1020" i="13"/>
  <c r="O1020" i="13"/>
  <c r="N1020" i="13"/>
  <c r="L1020" i="13"/>
  <c r="K1020" i="13"/>
  <c r="W1019" i="13"/>
  <c r="V1019" i="13"/>
  <c r="U1019" i="13"/>
  <c r="T1019" i="13"/>
  <c r="S1019" i="13"/>
  <c r="Q1019" i="13"/>
  <c r="O1019" i="13"/>
  <c r="N1019" i="13"/>
  <c r="L1019" i="13"/>
  <c r="K1019" i="13"/>
  <c r="W1018" i="13"/>
  <c r="V1018" i="13"/>
  <c r="U1018" i="13"/>
  <c r="T1018" i="13"/>
  <c r="S1018" i="13"/>
  <c r="Q1018" i="13"/>
  <c r="O1018" i="13"/>
  <c r="N1018" i="13"/>
  <c r="L1018" i="13"/>
  <c r="K1018" i="13"/>
  <c r="W1017" i="13"/>
  <c r="V1017" i="13"/>
  <c r="U1017" i="13"/>
  <c r="T1017" i="13"/>
  <c r="S1017" i="13"/>
  <c r="Q1017" i="13"/>
  <c r="N1017" i="13"/>
  <c r="O1017" i="13" s="1"/>
  <c r="L1017" i="13"/>
  <c r="K1017" i="13"/>
  <c r="W1016" i="13"/>
  <c r="V1016" i="13"/>
  <c r="U1016" i="13"/>
  <c r="T1016" i="13"/>
  <c r="S1016" i="13"/>
  <c r="Q1016" i="13"/>
  <c r="N1016" i="13"/>
  <c r="O1016" i="13" s="1"/>
  <c r="K1016" i="13"/>
  <c r="L1016" i="13" s="1"/>
  <c r="W1015" i="13"/>
  <c r="V1015" i="13"/>
  <c r="U1015" i="13"/>
  <c r="T1015" i="13"/>
  <c r="S1015" i="13"/>
  <c r="Q1015" i="13"/>
  <c r="O1015" i="13"/>
  <c r="N1015" i="13"/>
  <c r="K1015" i="13"/>
  <c r="L1015" i="13" s="1"/>
  <c r="W1014" i="13"/>
  <c r="V1014" i="13"/>
  <c r="U1014" i="13"/>
  <c r="T1014" i="13"/>
  <c r="S1014" i="13"/>
  <c r="Q1014" i="13"/>
  <c r="O1014" i="13"/>
  <c r="N1014" i="13"/>
  <c r="L1014" i="13"/>
  <c r="K1014" i="13"/>
  <c r="W1013" i="13"/>
  <c r="V1013" i="13"/>
  <c r="U1013" i="13"/>
  <c r="T1013" i="13"/>
  <c r="S1013" i="13"/>
  <c r="Q1013" i="13"/>
  <c r="O1013" i="13"/>
  <c r="N1013" i="13"/>
  <c r="L1013" i="13"/>
  <c r="K1013" i="13"/>
  <c r="W1012" i="13"/>
  <c r="V1012" i="13"/>
  <c r="U1012" i="13"/>
  <c r="T1012" i="13"/>
  <c r="S1012" i="13"/>
  <c r="Q1012" i="13"/>
  <c r="O1012" i="13"/>
  <c r="N1012" i="13"/>
  <c r="L1012" i="13"/>
  <c r="K1012" i="13"/>
  <c r="W1011" i="13"/>
  <c r="V1011" i="13"/>
  <c r="U1011" i="13"/>
  <c r="T1011" i="13"/>
  <c r="S1011" i="13"/>
  <c r="Q1011" i="13"/>
  <c r="N1011" i="13"/>
  <c r="O1011" i="13" s="1"/>
  <c r="L1011" i="13"/>
  <c r="K1011" i="13"/>
  <c r="W1010" i="13"/>
  <c r="V1010" i="13"/>
  <c r="U1010" i="13"/>
  <c r="T1010" i="13"/>
  <c r="S1010" i="13"/>
  <c r="Q1010" i="13"/>
  <c r="N1010" i="13"/>
  <c r="O1010" i="13" s="1"/>
  <c r="K1010" i="13"/>
  <c r="L1010" i="13" s="1"/>
  <c r="W1009" i="13"/>
  <c r="V1009" i="13"/>
  <c r="U1009" i="13"/>
  <c r="T1009" i="13"/>
  <c r="S1009" i="13"/>
  <c r="Q1009" i="13"/>
  <c r="O1009" i="13"/>
  <c r="N1009" i="13"/>
  <c r="K1009" i="13"/>
  <c r="L1009" i="13" s="1"/>
  <c r="W1008" i="13"/>
  <c r="V1008" i="13"/>
  <c r="U1008" i="13"/>
  <c r="T1008" i="13"/>
  <c r="S1008" i="13"/>
  <c r="Q1008" i="13"/>
  <c r="O1008" i="13"/>
  <c r="N1008" i="13"/>
  <c r="L1008" i="13"/>
  <c r="K1008" i="13"/>
  <c r="W1007" i="13"/>
  <c r="V1007" i="13"/>
  <c r="U1007" i="13"/>
  <c r="T1007" i="13"/>
  <c r="S1007" i="13"/>
  <c r="Q1007" i="13"/>
  <c r="O1007" i="13"/>
  <c r="N1007" i="13"/>
  <c r="L1007" i="13"/>
  <c r="K1007" i="13"/>
  <c r="W1006" i="13"/>
  <c r="V1006" i="13"/>
  <c r="U1006" i="13"/>
  <c r="T1006" i="13"/>
  <c r="S1006" i="13"/>
  <c r="Q1006" i="13"/>
  <c r="O1006" i="13"/>
  <c r="N1006" i="13"/>
  <c r="L1006" i="13"/>
  <c r="K1006" i="13"/>
  <c r="W1005" i="13"/>
  <c r="V1005" i="13"/>
  <c r="U1005" i="13"/>
  <c r="T1005" i="13"/>
  <c r="S1005" i="13"/>
  <c r="Q1005" i="13"/>
  <c r="N1005" i="13"/>
  <c r="O1005" i="13" s="1"/>
  <c r="L1005" i="13"/>
  <c r="K1005" i="13"/>
  <c r="W1004" i="13"/>
  <c r="V1004" i="13"/>
  <c r="U1004" i="13"/>
  <c r="T1004" i="13"/>
  <c r="S1004" i="13"/>
  <c r="Q1004" i="13"/>
  <c r="N1004" i="13"/>
  <c r="O1004" i="13" s="1"/>
  <c r="K1004" i="13"/>
  <c r="L1004" i="13" s="1"/>
  <c r="W1003" i="13"/>
  <c r="V1003" i="13"/>
  <c r="U1003" i="13"/>
  <c r="T1003" i="13"/>
  <c r="S1003" i="13"/>
  <c r="Q1003" i="13"/>
  <c r="O1003" i="13"/>
  <c r="N1003" i="13"/>
  <c r="K1003" i="13"/>
  <c r="L1003" i="13" s="1"/>
  <c r="W1002" i="13"/>
  <c r="V1002" i="13"/>
  <c r="U1002" i="13"/>
  <c r="T1002" i="13"/>
  <c r="S1002" i="13"/>
  <c r="Q1002" i="13"/>
  <c r="O1002" i="13"/>
  <c r="N1002" i="13"/>
  <c r="L1002" i="13"/>
  <c r="K1002" i="13"/>
  <c r="W1001" i="13"/>
  <c r="V1001" i="13"/>
  <c r="U1001" i="13"/>
  <c r="T1001" i="13"/>
  <c r="S1001" i="13"/>
  <c r="Q1001" i="13"/>
  <c r="O1001" i="13"/>
  <c r="N1001" i="13"/>
  <c r="L1001" i="13"/>
  <c r="K1001" i="13"/>
  <c r="W1000" i="13"/>
  <c r="V1000" i="13"/>
  <c r="U1000" i="13"/>
  <c r="T1000" i="13"/>
  <c r="S1000" i="13"/>
  <c r="Q1000" i="13"/>
  <c r="O1000" i="13"/>
  <c r="N1000" i="13"/>
  <c r="L1000" i="13"/>
  <c r="K1000" i="13"/>
  <c r="W999" i="13"/>
  <c r="V999" i="13"/>
  <c r="U999" i="13"/>
  <c r="T999" i="13"/>
  <c r="S999" i="13"/>
  <c r="Q999" i="13"/>
  <c r="N999" i="13"/>
  <c r="O999" i="13" s="1"/>
  <c r="L999" i="13"/>
  <c r="K999" i="13"/>
  <c r="W998" i="13"/>
  <c r="V998" i="13"/>
  <c r="U998" i="13"/>
  <c r="T998" i="13"/>
  <c r="S998" i="13"/>
  <c r="Q998" i="13"/>
  <c r="N998" i="13"/>
  <c r="O998" i="13" s="1"/>
  <c r="K998" i="13"/>
  <c r="L998" i="13" s="1"/>
  <c r="W997" i="13"/>
  <c r="V997" i="13"/>
  <c r="U997" i="13"/>
  <c r="T997" i="13"/>
  <c r="S997" i="13"/>
  <c r="Q997" i="13"/>
  <c r="O997" i="13"/>
  <c r="N997" i="13"/>
  <c r="K997" i="13"/>
  <c r="L997" i="13" s="1"/>
  <c r="W996" i="13"/>
  <c r="V996" i="13"/>
  <c r="U996" i="13"/>
  <c r="T996" i="13"/>
  <c r="S996" i="13"/>
  <c r="Q996" i="13"/>
  <c r="O996" i="13"/>
  <c r="N996" i="13"/>
  <c r="L996" i="13"/>
  <c r="K996" i="13"/>
  <c r="W995" i="13"/>
  <c r="V995" i="13"/>
  <c r="U995" i="13"/>
  <c r="T995" i="13"/>
  <c r="S995" i="13"/>
  <c r="Q995" i="13"/>
  <c r="O995" i="13"/>
  <c r="N995" i="13"/>
  <c r="L995" i="13"/>
  <c r="K995" i="13"/>
  <c r="W994" i="13"/>
  <c r="V994" i="13"/>
  <c r="U994" i="13"/>
  <c r="T994" i="13"/>
  <c r="S994" i="13"/>
  <c r="Q994" i="13"/>
  <c r="O994" i="13"/>
  <c r="N994" i="13"/>
  <c r="L994" i="13"/>
  <c r="K994" i="13"/>
  <c r="W993" i="13"/>
  <c r="V993" i="13"/>
  <c r="U993" i="13"/>
  <c r="T993" i="13"/>
  <c r="S993" i="13"/>
  <c r="Q993" i="13"/>
  <c r="N993" i="13"/>
  <c r="O993" i="13" s="1"/>
  <c r="L993" i="13"/>
  <c r="K993" i="13"/>
  <c r="W992" i="13"/>
  <c r="V992" i="13"/>
  <c r="U992" i="13"/>
  <c r="T992" i="13"/>
  <c r="S992" i="13"/>
  <c r="Q992" i="13"/>
  <c r="N992" i="13"/>
  <c r="O992" i="13" s="1"/>
  <c r="K992" i="13"/>
  <c r="L992" i="13" s="1"/>
  <c r="W991" i="13"/>
  <c r="V991" i="13"/>
  <c r="U991" i="13"/>
  <c r="T991" i="13"/>
  <c r="S991" i="13"/>
  <c r="Q991" i="13"/>
  <c r="O991" i="13"/>
  <c r="N991" i="13"/>
  <c r="K991" i="13"/>
  <c r="L991" i="13" s="1"/>
  <c r="W990" i="13"/>
  <c r="V990" i="13"/>
  <c r="U990" i="13"/>
  <c r="T990" i="13"/>
  <c r="S990" i="13"/>
  <c r="Q990" i="13"/>
  <c r="O990" i="13"/>
  <c r="N990" i="13"/>
  <c r="L990" i="13"/>
  <c r="K990" i="13"/>
  <c r="W989" i="13"/>
  <c r="V989" i="13"/>
  <c r="U989" i="13"/>
  <c r="T989" i="13"/>
  <c r="S989" i="13"/>
  <c r="Q989" i="13"/>
  <c r="O989" i="13"/>
  <c r="N989" i="13"/>
  <c r="L989" i="13"/>
  <c r="K989" i="13"/>
  <c r="W988" i="13"/>
  <c r="V988" i="13"/>
  <c r="U988" i="13"/>
  <c r="T988" i="13"/>
  <c r="S988" i="13"/>
  <c r="Q988" i="13"/>
  <c r="O988" i="13"/>
  <c r="N988" i="13"/>
  <c r="L988" i="13"/>
  <c r="K988" i="13"/>
  <c r="W987" i="13"/>
  <c r="V987" i="13"/>
  <c r="U987" i="13"/>
  <c r="T987" i="13"/>
  <c r="S987" i="13"/>
  <c r="Q987" i="13"/>
  <c r="N987" i="13"/>
  <c r="O987" i="13" s="1"/>
  <c r="L987" i="13"/>
  <c r="K987" i="13"/>
  <c r="W986" i="13"/>
  <c r="V986" i="13"/>
  <c r="U986" i="13"/>
  <c r="T986" i="13"/>
  <c r="S986" i="13"/>
  <c r="Q986" i="13"/>
  <c r="N986" i="13"/>
  <c r="O986" i="13" s="1"/>
  <c r="K986" i="13"/>
  <c r="L986" i="13" s="1"/>
  <c r="W985" i="13"/>
  <c r="V985" i="13"/>
  <c r="U985" i="13"/>
  <c r="T985" i="13"/>
  <c r="S985" i="13"/>
  <c r="Q985" i="13"/>
  <c r="O985" i="13"/>
  <c r="N985" i="13"/>
  <c r="K985" i="13"/>
  <c r="L985" i="13" s="1"/>
  <c r="W984" i="13"/>
  <c r="V984" i="13"/>
  <c r="U984" i="13"/>
  <c r="T984" i="13"/>
  <c r="S984" i="13"/>
  <c r="Q984" i="13"/>
  <c r="O984" i="13"/>
  <c r="N984" i="13"/>
  <c r="L984" i="13"/>
  <c r="K984" i="13"/>
  <c r="W983" i="13"/>
  <c r="V983" i="13"/>
  <c r="U983" i="13"/>
  <c r="T983" i="13"/>
  <c r="S983" i="13"/>
  <c r="Q983" i="13"/>
  <c r="O983" i="13"/>
  <c r="N983" i="13"/>
  <c r="L983" i="13"/>
  <c r="K983" i="13"/>
  <c r="W982" i="13"/>
  <c r="V982" i="13"/>
  <c r="U982" i="13"/>
  <c r="T982" i="13"/>
  <c r="S982" i="13"/>
  <c r="Q982" i="13"/>
  <c r="O982" i="13"/>
  <c r="N982" i="13"/>
  <c r="L982" i="13"/>
  <c r="K982" i="13"/>
  <c r="W981" i="13"/>
  <c r="V981" i="13"/>
  <c r="U981" i="13"/>
  <c r="T981" i="13"/>
  <c r="S981" i="13"/>
  <c r="Q981" i="13"/>
  <c r="N981" i="13"/>
  <c r="O981" i="13" s="1"/>
  <c r="L981" i="13"/>
  <c r="K981" i="13"/>
  <c r="W980" i="13"/>
  <c r="V980" i="13"/>
  <c r="U980" i="13"/>
  <c r="T980" i="13"/>
  <c r="S980" i="13"/>
  <c r="Q980" i="13"/>
  <c r="N980" i="13"/>
  <c r="O980" i="13" s="1"/>
  <c r="K980" i="13"/>
  <c r="L980" i="13" s="1"/>
  <c r="W979" i="13"/>
  <c r="V979" i="13"/>
  <c r="U979" i="13"/>
  <c r="T979" i="13"/>
  <c r="S979" i="13"/>
  <c r="Q979" i="13"/>
  <c r="O979" i="13"/>
  <c r="N979" i="13"/>
  <c r="K979" i="13"/>
  <c r="L979" i="13" s="1"/>
  <c r="W978" i="13"/>
  <c r="V978" i="13"/>
  <c r="U978" i="13"/>
  <c r="T978" i="13"/>
  <c r="S978" i="13"/>
  <c r="Q978" i="13"/>
  <c r="O978" i="13"/>
  <c r="N978" i="13"/>
  <c r="L978" i="13"/>
  <c r="K978" i="13"/>
  <c r="W977" i="13"/>
  <c r="V977" i="13"/>
  <c r="U977" i="13"/>
  <c r="T977" i="13"/>
  <c r="S977" i="13"/>
  <c r="Q977" i="13"/>
  <c r="O977" i="13"/>
  <c r="N977" i="13"/>
  <c r="L977" i="13"/>
  <c r="K977" i="13"/>
  <c r="W976" i="13"/>
  <c r="V976" i="13"/>
  <c r="U976" i="13"/>
  <c r="T976" i="13"/>
  <c r="S976" i="13"/>
  <c r="Q976" i="13"/>
  <c r="O976" i="13"/>
  <c r="N976" i="13"/>
  <c r="L976" i="13"/>
  <c r="K976" i="13"/>
  <c r="W975" i="13"/>
  <c r="V975" i="13"/>
  <c r="U975" i="13"/>
  <c r="T975" i="13"/>
  <c r="S975" i="13"/>
  <c r="Q975" i="13"/>
  <c r="N975" i="13"/>
  <c r="O975" i="13" s="1"/>
  <c r="L975" i="13"/>
  <c r="K975" i="13"/>
  <c r="W974" i="13"/>
  <c r="V974" i="13"/>
  <c r="U974" i="13"/>
  <c r="T974" i="13"/>
  <c r="S974" i="13"/>
  <c r="Q974" i="13"/>
  <c r="N974" i="13"/>
  <c r="O974" i="13" s="1"/>
  <c r="K974" i="13"/>
  <c r="L974" i="13" s="1"/>
  <c r="W973" i="13"/>
  <c r="V973" i="13"/>
  <c r="U973" i="13"/>
  <c r="T973" i="13"/>
  <c r="S973" i="13"/>
  <c r="Q973" i="13"/>
  <c r="O973" i="13"/>
  <c r="N973" i="13"/>
  <c r="K973" i="13"/>
  <c r="L973" i="13" s="1"/>
  <c r="W972" i="13"/>
  <c r="V972" i="13"/>
  <c r="U972" i="13"/>
  <c r="T972" i="13"/>
  <c r="S972" i="13"/>
  <c r="Q972" i="13"/>
  <c r="O972" i="13"/>
  <c r="N972" i="13"/>
  <c r="L972" i="13"/>
  <c r="K972" i="13"/>
  <c r="W971" i="13"/>
  <c r="V971" i="13"/>
  <c r="U971" i="13"/>
  <c r="T971" i="13"/>
  <c r="S971" i="13"/>
  <c r="Q971" i="13"/>
  <c r="O971" i="13"/>
  <c r="N971" i="13"/>
  <c r="L971" i="13"/>
  <c r="K971" i="13"/>
  <c r="W970" i="13"/>
  <c r="V970" i="13"/>
  <c r="U970" i="13"/>
  <c r="T970" i="13"/>
  <c r="S970" i="13"/>
  <c r="Q970" i="13"/>
  <c r="O970" i="13"/>
  <c r="N970" i="13"/>
  <c r="L970" i="13"/>
  <c r="K970" i="13"/>
  <c r="W969" i="13"/>
  <c r="V969" i="13"/>
  <c r="U969" i="13"/>
  <c r="T969" i="13"/>
  <c r="S969" i="13"/>
  <c r="Q969" i="13"/>
  <c r="N969" i="13"/>
  <c r="O969" i="13" s="1"/>
  <c r="L969" i="13"/>
  <c r="K969" i="13"/>
  <c r="W968" i="13"/>
  <c r="V968" i="13"/>
  <c r="U968" i="13"/>
  <c r="T968" i="13"/>
  <c r="S968" i="13"/>
  <c r="Q968" i="13"/>
  <c r="N968" i="13"/>
  <c r="O968" i="13" s="1"/>
  <c r="K968" i="13"/>
  <c r="L968" i="13" s="1"/>
  <c r="W967" i="13"/>
  <c r="V967" i="13"/>
  <c r="U967" i="13"/>
  <c r="T967" i="13"/>
  <c r="S967" i="13"/>
  <c r="Q967" i="13"/>
  <c r="O967" i="13"/>
  <c r="N967" i="13"/>
  <c r="K967" i="13"/>
  <c r="L967" i="13" s="1"/>
  <c r="W966" i="13"/>
  <c r="V966" i="13"/>
  <c r="U966" i="13"/>
  <c r="T966" i="13"/>
  <c r="S966" i="13"/>
  <c r="Q966" i="13"/>
  <c r="O966" i="13"/>
  <c r="N966" i="13"/>
  <c r="L966" i="13"/>
  <c r="K966" i="13"/>
  <c r="W965" i="13"/>
  <c r="V965" i="13"/>
  <c r="U965" i="13"/>
  <c r="T965" i="13"/>
  <c r="S965" i="13"/>
  <c r="Q965" i="13"/>
  <c r="O965" i="13"/>
  <c r="N965" i="13"/>
  <c r="L965" i="13"/>
  <c r="K965" i="13"/>
  <c r="W964" i="13"/>
  <c r="V964" i="13"/>
  <c r="U964" i="13"/>
  <c r="T964" i="13"/>
  <c r="S964" i="13"/>
  <c r="Q964" i="13"/>
  <c r="O964" i="13"/>
  <c r="N964" i="13"/>
  <c r="L964" i="13"/>
  <c r="K964" i="13"/>
  <c r="W963" i="13"/>
  <c r="W1044" i="13" s="1"/>
  <c r="W1043" i="13" s="1"/>
  <c r="G1043" i="13" s="1"/>
  <c r="V963" i="13"/>
  <c r="U963" i="13"/>
  <c r="U1044" i="13" s="1"/>
  <c r="U1043" i="13" s="1"/>
  <c r="E1043" i="13" s="1"/>
  <c r="T963" i="13"/>
  <c r="S963" i="13"/>
  <c r="Q963" i="13"/>
  <c r="N963" i="13"/>
  <c r="O963" i="13" s="1"/>
  <c r="L963" i="13"/>
  <c r="K963" i="13"/>
  <c r="I958" i="13"/>
  <c r="H958" i="13"/>
  <c r="C958" i="13"/>
  <c r="B958" i="13"/>
  <c r="W957" i="13"/>
  <c r="V957" i="13"/>
  <c r="U957" i="13"/>
  <c r="T957" i="13"/>
  <c r="S957" i="13"/>
  <c r="Q957" i="13"/>
  <c r="O957" i="13"/>
  <c r="N957" i="13"/>
  <c r="L957" i="13"/>
  <c r="K957" i="13"/>
  <c r="W956" i="13"/>
  <c r="V956" i="13"/>
  <c r="U956" i="13"/>
  <c r="T956" i="13"/>
  <c r="S956" i="13"/>
  <c r="Q956" i="13"/>
  <c r="N956" i="13"/>
  <c r="O956" i="13" s="1"/>
  <c r="L956" i="13"/>
  <c r="K956" i="13"/>
  <c r="W955" i="13"/>
  <c r="V955" i="13"/>
  <c r="U955" i="13"/>
  <c r="T955" i="13"/>
  <c r="S955" i="13"/>
  <c r="Q955" i="13"/>
  <c r="N955" i="13"/>
  <c r="O955" i="13" s="1"/>
  <c r="K955" i="13"/>
  <c r="L955" i="13" s="1"/>
  <c r="W954" i="13"/>
  <c r="V954" i="13"/>
  <c r="U954" i="13"/>
  <c r="T954" i="13"/>
  <c r="S954" i="13"/>
  <c r="Q954" i="13"/>
  <c r="O954" i="13"/>
  <c r="N954" i="13"/>
  <c r="K954" i="13"/>
  <c r="L954" i="13" s="1"/>
  <c r="W953" i="13"/>
  <c r="V953" i="13"/>
  <c r="U953" i="13"/>
  <c r="T953" i="13"/>
  <c r="S953" i="13"/>
  <c r="Q953" i="13"/>
  <c r="O953" i="13"/>
  <c r="N953" i="13"/>
  <c r="L953" i="13"/>
  <c r="K953" i="13"/>
  <c r="W952" i="13"/>
  <c r="V952" i="13"/>
  <c r="U952" i="13"/>
  <c r="T952" i="13"/>
  <c r="S952" i="13"/>
  <c r="Q952" i="13"/>
  <c r="O952" i="13"/>
  <c r="N952" i="13"/>
  <c r="L952" i="13"/>
  <c r="K952" i="13"/>
  <c r="W951" i="13"/>
  <c r="V951" i="13"/>
  <c r="U951" i="13"/>
  <c r="T951" i="13"/>
  <c r="S951" i="13"/>
  <c r="Q951" i="13"/>
  <c r="O951" i="13"/>
  <c r="N951" i="13"/>
  <c r="L951" i="13"/>
  <c r="K951" i="13"/>
  <c r="W950" i="13"/>
  <c r="V950" i="13"/>
  <c r="U950" i="13"/>
  <c r="T950" i="13"/>
  <c r="S950" i="13"/>
  <c r="Q950" i="13"/>
  <c r="N950" i="13"/>
  <c r="O950" i="13" s="1"/>
  <c r="L950" i="13"/>
  <c r="K950" i="13"/>
  <c r="W949" i="13"/>
  <c r="V949" i="13"/>
  <c r="U949" i="13"/>
  <c r="T949" i="13"/>
  <c r="S949" i="13"/>
  <c r="Q949" i="13"/>
  <c r="N949" i="13"/>
  <c r="O949" i="13" s="1"/>
  <c r="K949" i="13"/>
  <c r="L949" i="13" s="1"/>
  <c r="W948" i="13"/>
  <c r="V948" i="13"/>
  <c r="U948" i="13"/>
  <c r="T948" i="13"/>
  <c r="S948" i="13"/>
  <c r="Q948" i="13"/>
  <c r="O948" i="13"/>
  <c r="N948" i="13"/>
  <c r="K948" i="13"/>
  <c r="L948" i="13" s="1"/>
  <c r="W947" i="13"/>
  <c r="V947" i="13"/>
  <c r="U947" i="13"/>
  <c r="T947" i="13"/>
  <c r="S947" i="13"/>
  <c r="Q947" i="13"/>
  <c r="O947" i="13"/>
  <c r="N947" i="13"/>
  <c r="L947" i="13"/>
  <c r="K947" i="13"/>
  <c r="W946" i="13"/>
  <c r="V946" i="13"/>
  <c r="U946" i="13"/>
  <c r="T946" i="13"/>
  <c r="S946" i="13"/>
  <c r="Q946" i="13"/>
  <c r="O946" i="13"/>
  <c r="N946" i="13"/>
  <c r="L946" i="13"/>
  <c r="K946" i="13"/>
  <c r="W945" i="13"/>
  <c r="V945" i="13"/>
  <c r="U945" i="13"/>
  <c r="T945" i="13"/>
  <c r="S945" i="13"/>
  <c r="Q945" i="13"/>
  <c r="O945" i="13"/>
  <c r="N945" i="13"/>
  <c r="L945" i="13"/>
  <c r="K945" i="13"/>
  <c r="W944" i="13"/>
  <c r="V944" i="13"/>
  <c r="U944" i="13"/>
  <c r="T944" i="13"/>
  <c r="S944" i="13"/>
  <c r="Q944" i="13"/>
  <c r="N944" i="13"/>
  <c r="O944" i="13" s="1"/>
  <c r="L944" i="13"/>
  <c r="K944" i="13"/>
  <c r="W943" i="13"/>
  <c r="V943" i="13"/>
  <c r="U943" i="13"/>
  <c r="T943" i="13"/>
  <c r="S943" i="13"/>
  <c r="Q943" i="13"/>
  <c r="N943" i="13"/>
  <c r="O943" i="13" s="1"/>
  <c r="K943" i="13"/>
  <c r="L943" i="13" s="1"/>
  <c r="W942" i="13"/>
  <c r="V942" i="13"/>
  <c r="U942" i="13"/>
  <c r="T942" i="13"/>
  <c r="S942" i="13"/>
  <c r="Q942" i="13"/>
  <c r="O942" i="13"/>
  <c r="N942" i="13"/>
  <c r="K942" i="13"/>
  <c r="L942" i="13" s="1"/>
  <c r="W941" i="13"/>
  <c r="V941" i="13"/>
  <c r="U941" i="13"/>
  <c r="T941" i="13"/>
  <c r="S941" i="13"/>
  <c r="Q941" i="13"/>
  <c r="O941" i="13"/>
  <c r="N941" i="13"/>
  <c r="L941" i="13"/>
  <c r="K941" i="13"/>
  <c r="W940" i="13"/>
  <c r="V940" i="13"/>
  <c r="U940" i="13"/>
  <c r="T940" i="13"/>
  <c r="S940" i="13"/>
  <c r="Q940" i="13"/>
  <c r="O940" i="13"/>
  <c r="N940" i="13"/>
  <c r="L940" i="13"/>
  <c r="K940" i="13"/>
  <c r="W939" i="13"/>
  <c r="V939" i="13"/>
  <c r="U939" i="13"/>
  <c r="T939" i="13"/>
  <c r="S939" i="13"/>
  <c r="Q939" i="13"/>
  <c r="O939" i="13"/>
  <c r="N939" i="13"/>
  <c r="L939" i="13"/>
  <c r="K939" i="13"/>
  <c r="W938" i="13"/>
  <c r="V938" i="13"/>
  <c r="U938" i="13"/>
  <c r="T938" i="13"/>
  <c r="S938" i="13"/>
  <c r="Q938" i="13"/>
  <c r="N938" i="13"/>
  <c r="O938" i="13" s="1"/>
  <c r="L938" i="13"/>
  <c r="K938" i="13"/>
  <c r="W937" i="13"/>
  <c r="V937" i="13"/>
  <c r="U937" i="13"/>
  <c r="T937" i="13"/>
  <c r="S937" i="13"/>
  <c r="Q937" i="13"/>
  <c r="N937" i="13"/>
  <c r="O937" i="13" s="1"/>
  <c r="K937" i="13"/>
  <c r="L937" i="13" s="1"/>
  <c r="W936" i="13"/>
  <c r="V936" i="13"/>
  <c r="U936" i="13"/>
  <c r="T936" i="13"/>
  <c r="S936" i="13"/>
  <c r="Q936" i="13"/>
  <c r="O936" i="13"/>
  <c r="N936" i="13"/>
  <c r="K936" i="13"/>
  <c r="L936" i="13" s="1"/>
  <c r="W935" i="13"/>
  <c r="V935" i="13"/>
  <c r="U935" i="13"/>
  <c r="T935" i="13"/>
  <c r="S935" i="13"/>
  <c r="Q935" i="13"/>
  <c r="O935" i="13"/>
  <c r="N935" i="13"/>
  <c r="L935" i="13"/>
  <c r="K935" i="13"/>
  <c r="W934" i="13"/>
  <c r="V934" i="13"/>
  <c r="U934" i="13"/>
  <c r="T934" i="13"/>
  <c r="S934" i="13"/>
  <c r="Q934" i="13"/>
  <c r="O934" i="13"/>
  <c r="N934" i="13"/>
  <c r="L934" i="13"/>
  <c r="K934" i="13"/>
  <c r="W933" i="13"/>
  <c r="V933" i="13"/>
  <c r="U933" i="13"/>
  <c r="T933" i="13"/>
  <c r="S933" i="13"/>
  <c r="Q933" i="13"/>
  <c r="O933" i="13"/>
  <c r="N933" i="13"/>
  <c r="L933" i="13"/>
  <c r="K933" i="13"/>
  <c r="W932" i="13"/>
  <c r="V932" i="13"/>
  <c r="U932" i="13"/>
  <c r="T932" i="13"/>
  <c r="S932" i="13"/>
  <c r="Q932" i="13"/>
  <c r="N932" i="13"/>
  <c r="O932" i="13" s="1"/>
  <c r="L932" i="13"/>
  <c r="K932" i="13"/>
  <c r="W931" i="13"/>
  <c r="V931" i="13"/>
  <c r="U931" i="13"/>
  <c r="T931" i="13"/>
  <c r="S931" i="13"/>
  <c r="Q931" i="13"/>
  <c r="N931" i="13"/>
  <c r="O931" i="13" s="1"/>
  <c r="K931" i="13"/>
  <c r="L931" i="13" s="1"/>
  <c r="W930" i="13"/>
  <c r="V930" i="13"/>
  <c r="U930" i="13"/>
  <c r="T930" i="13"/>
  <c r="S930" i="13"/>
  <c r="Q930" i="13"/>
  <c r="O930" i="13"/>
  <c r="N930" i="13"/>
  <c r="K930" i="13"/>
  <c r="L930" i="13" s="1"/>
  <c r="W929" i="13"/>
  <c r="V929" i="13"/>
  <c r="U929" i="13"/>
  <c r="T929" i="13"/>
  <c r="S929" i="13"/>
  <c r="Q929" i="13"/>
  <c r="O929" i="13"/>
  <c r="N929" i="13"/>
  <c r="L929" i="13"/>
  <c r="K929" i="13"/>
  <c r="W928" i="13"/>
  <c r="V928" i="13"/>
  <c r="U928" i="13"/>
  <c r="T928" i="13"/>
  <c r="S928" i="13"/>
  <c r="Q928" i="13"/>
  <c r="O928" i="13"/>
  <c r="N928" i="13"/>
  <c r="L928" i="13"/>
  <c r="K928" i="13"/>
  <c r="W927" i="13"/>
  <c r="V927" i="13"/>
  <c r="U927" i="13"/>
  <c r="T927" i="13"/>
  <c r="S927" i="13"/>
  <c r="Q927" i="13"/>
  <c r="O927" i="13"/>
  <c r="N927" i="13"/>
  <c r="L927" i="13"/>
  <c r="K927" i="13"/>
  <c r="W926" i="13"/>
  <c r="V926" i="13"/>
  <c r="U926" i="13"/>
  <c r="T926" i="13"/>
  <c r="S926" i="13"/>
  <c r="Q926" i="13"/>
  <c r="N926" i="13"/>
  <c r="O926" i="13" s="1"/>
  <c r="L926" i="13"/>
  <c r="K926" i="13"/>
  <c r="W925" i="13"/>
  <c r="V925" i="13"/>
  <c r="U925" i="13"/>
  <c r="T925" i="13"/>
  <c r="S925" i="13"/>
  <c r="Q925" i="13"/>
  <c r="N925" i="13"/>
  <c r="O925" i="13" s="1"/>
  <c r="K925" i="13"/>
  <c r="L925" i="13" s="1"/>
  <c r="W924" i="13"/>
  <c r="V924" i="13"/>
  <c r="U924" i="13"/>
  <c r="T924" i="13"/>
  <c r="S924" i="13"/>
  <c r="Q924" i="13"/>
  <c r="O924" i="13"/>
  <c r="N924" i="13"/>
  <c r="K924" i="13"/>
  <c r="L924" i="13" s="1"/>
  <c r="W923" i="13"/>
  <c r="V923" i="13"/>
  <c r="U923" i="13"/>
  <c r="T923" i="13"/>
  <c r="S923" i="13"/>
  <c r="Q923" i="13"/>
  <c r="O923" i="13"/>
  <c r="N923" i="13"/>
  <c r="L923" i="13"/>
  <c r="K923" i="13"/>
  <c r="W922" i="13"/>
  <c r="V922" i="13"/>
  <c r="U922" i="13"/>
  <c r="T922" i="13"/>
  <c r="S922" i="13"/>
  <c r="Q922" i="13"/>
  <c r="O922" i="13"/>
  <c r="N922" i="13"/>
  <c r="L922" i="13"/>
  <c r="K922" i="13"/>
  <c r="W921" i="13"/>
  <c r="V921" i="13"/>
  <c r="U921" i="13"/>
  <c r="T921" i="13"/>
  <c r="S921" i="13"/>
  <c r="Q921" i="13"/>
  <c r="O921" i="13"/>
  <c r="N921" i="13"/>
  <c r="L921" i="13"/>
  <c r="K921" i="13"/>
  <c r="W920" i="13"/>
  <c r="V920" i="13"/>
  <c r="U920" i="13"/>
  <c r="T920" i="13"/>
  <c r="S920" i="13"/>
  <c r="Q920" i="13"/>
  <c r="N920" i="13"/>
  <c r="O920" i="13" s="1"/>
  <c r="L920" i="13"/>
  <c r="K920" i="13"/>
  <c r="W919" i="13"/>
  <c r="V919" i="13"/>
  <c r="U919" i="13"/>
  <c r="T919" i="13"/>
  <c r="S919" i="13"/>
  <c r="Q919" i="13"/>
  <c r="N919" i="13"/>
  <c r="O919" i="13" s="1"/>
  <c r="K919" i="13"/>
  <c r="L919" i="13" s="1"/>
  <c r="W918" i="13"/>
  <c r="V918" i="13"/>
  <c r="U918" i="13"/>
  <c r="T918" i="13"/>
  <c r="S918" i="13"/>
  <c r="Q918" i="13"/>
  <c r="O918" i="13"/>
  <c r="N918" i="13"/>
  <c r="K918" i="13"/>
  <c r="L918" i="13" s="1"/>
  <c r="W917" i="13"/>
  <c r="V917" i="13"/>
  <c r="U917" i="13"/>
  <c r="T917" i="13"/>
  <c r="S917" i="13"/>
  <c r="Q917" i="13"/>
  <c r="O917" i="13"/>
  <c r="N917" i="13"/>
  <c r="L917" i="13"/>
  <c r="K917" i="13"/>
  <c r="W916" i="13"/>
  <c r="V916" i="13"/>
  <c r="U916" i="13"/>
  <c r="T916" i="13"/>
  <c r="S916" i="13"/>
  <c r="Q916" i="13"/>
  <c r="O916" i="13"/>
  <c r="N916" i="13"/>
  <c r="L916" i="13"/>
  <c r="K916" i="13"/>
  <c r="W915" i="13"/>
  <c r="V915" i="13"/>
  <c r="U915" i="13"/>
  <c r="T915" i="13"/>
  <c r="S915" i="13"/>
  <c r="Q915" i="13"/>
  <c r="O915" i="13"/>
  <c r="N915" i="13"/>
  <c r="L915" i="13"/>
  <c r="K915" i="13"/>
  <c r="W914" i="13"/>
  <c r="V914" i="13"/>
  <c r="U914" i="13"/>
  <c r="T914" i="13"/>
  <c r="S914" i="13"/>
  <c r="Q914" i="13"/>
  <c r="N914" i="13"/>
  <c r="O914" i="13" s="1"/>
  <c r="L914" i="13"/>
  <c r="K914" i="13"/>
  <c r="W913" i="13"/>
  <c r="V913" i="13"/>
  <c r="U913" i="13"/>
  <c r="T913" i="13"/>
  <c r="S913" i="13"/>
  <c r="Q913" i="13"/>
  <c r="N913" i="13"/>
  <c r="O913" i="13" s="1"/>
  <c r="K913" i="13"/>
  <c r="L913" i="13" s="1"/>
  <c r="W912" i="13"/>
  <c r="V912" i="13"/>
  <c r="U912" i="13"/>
  <c r="T912" i="13"/>
  <c r="S912" i="13"/>
  <c r="Q912" i="13"/>
  <c r="O912" i="13"/>
  <c r="N912" i="13"/>
  <c r="K912" i="13"/>
  <c r="L912" i="13" s="1"/>
  <c r="W911" i="13"/>
  <c r="V911" i="13"/>
  <c r="U911" i="13"/>
  <c r="T911" i="13"/>
  <c r="S911" i="13"/>
  <c r="Q911" i="13"/>
  <c r="O911" i="13"/>
  <c r="N911" i="13"/>
  <c r="L911" i="13"/>
  <c r="K911" i="13"/>
  <c r="W910" i="13"/>
  <c r="V910" i="13"/>
  <c r="U910" i="13"/>
  <c r="T910" i="13"/>
  <c r="S910" i="13"/>
  <c r="Q910" i="13"/>
  <c r="O910" i="13"/>
  <c r="N910" i="13"/>
  <c r="L910" i="13"/>
  <c r="K910" i="13"/>
  <c r="W909" i="13"/>
  <c r="V909" i="13"/>
  <c r="U909" i="13"/>
  <c r="T909" i="13"/>
  <c r="S909" i="13"/>
  <c r="Q909" i="13"/>
  <c r="O909" i="13"/>
  <c r="N909" i="13"/>
  <c r="L909" i="13"/>
  <c r="K909" i="13"/>
  <c r="W908" i="13"/>
  <c r="V908" i="13"/>
  <c r="U908" i="13"/>
  <c r="T908" i="13"/>
  <c r="S908" i="13"/>
  <c r="Q908" i="13"/>
  <c r="N908" i="13"/>
  <c r="O908" i="13" s="1"/>
  <c r="L908" i="13"/>
  <c r="K908" i="13"/>
  <c r="W907" i="13"/>
  <c r="V907" i="13"/>
  <c r="U907" i="13"/>
  <c r="T907" i="13"/>
  <c r="S907" i="13"/>
  <c r="Q907" i="13"/>
  <c r="N907" i="13"/>
  <c r="O907" i="13" s="1"/>
  <c r="K907" i="13"/>
  <c r="L907" i="13" s="1"/>
  <c r="W906" i="13"/>
  <c r="V906" i="13"/>
  <c r="U906" i="13"/>
  <c r="T906" i="13"/>
  <c r="S906" i="13"/>
  <c r="Q906" i="13"/>
  <c r="O906" i="13"/>
  <c r="N906" i="13"/>
  <c r="K906" i="13"/>
  <c r="L906" i="13" s="1"/>
  <c r="W905" i="13"/>
  <c r="V905" i="13"/>
  <c r="U905" i="13"/>
  <c r="T905" i="13"/>
  <c r="S905" i="13"/>
  <c r="Q905" i="13"/>
  <c r="N905" i="13"/>
  <c r="O905" i="13" s="1"/>
  <c r="L905" i="13"/>
  <c r="K905" i="13"/>
  <c r="W904" i="13"/>
  <c r="V904" i="13"/>
  <c r="U904" i="13"/>
  <c r="T904" i="13"/>
  <c r="S904" i="13"/>
  <c r="Q904" i="13"/>
  <c r="O904" i="13"/>
  <c r="N904" i="13"/>
  <c r="K904" i="13"/>
  <c r="L904" i="13" s="1"/>
  <c r="W903" i="13"/>
  <c r="V903" i="13"/>
  <c r="U903" i="13"/>
  <c r="T903" i="13"/>
  <c r="S903" i="13"/>
  <c r="Q903" i="13"/>
  <c r="O903" i="13"/>
  <c r="N903" i="13"/>
  <c r="L903" i="13"/>
  <c r="K903" i="13"/>
  <c r="W902" i="13"/>
  <c r="V902" i="13"/>
  <c r="U902" i="13"/>
  <c r="T902" i="13"/>
  <c r="S902" i="13"/>
  <c r="Q902" i="13"/>
  <c r="N902" i="13"/>
  <c r="O902" i="13" s="1"/>
  <c r="L902" i="13"/>
  <c r="K902" i="13"/>
  <c r="W901" i="13"/>
  <c r="V901" i="13"/>
  <c r="U901" i="13"/>
  <c r="T901" i="13"/>
  <c r="S901" i="13"/>
  <c r="Q901" i="13"/>
  <c r="N901" i="13"/>
  <c r="O901" i="13" s="1"/>
  <c r="K901" i="13"/>
  <c r="L901" i="13" s="1"/>
  <c r="W900" i="13"/>
  <c r="V900" i="13"/>
  <c r="U900" i="13"/>
  <c r="T900" i="13"/>
  <c r="S900" i="13"/>
  <c r="Q900" i="13"/>
  <c r="O900" i="13"/>
  <c r="N900" i="13"/>
  <c r="K900" i="13"/>
  <c r="L900" i="13" s="1"/>
  <c r="W899" i="13"/>
  <c r="V899" i="13"/>
  <c r="U899" i="13"/>
  <c r="T899" i="13"/>
  <c r="S899" i="13"/>
  <c r="Q899" i="13"/>
  <c r="N899" i="13"/>
  <c r="O899" i="13" s="1"/>
  <c r="L899" i="13"/>
  <c r="K899" i="13"/>
  <c r="W898" i="13"/>
  <c r="V898" i="13"/>
  <c r="U898" i="13"/>
  <c r="T898" i="13"/>
  <c r="S898" i="13"/>
  <c r="Q898" i="13"/>
  <c r="O898" i="13"/>
  <c r="N898" i="13"/>
  <c r="K898" i="13"/>
  <c r="L898" i="13" s="1"/>
  <c r="W897" i="13"/>
  <c r="V897" i="13"/>
  <c r="U897" i="13"/>
  <c r="T897" i="13"/>
  <c r="S897" i="13"/>
  <c r="Q897" i="13"/>
  <c r="O897" i="13"/>
  <c r="N897" i="13"/>
  <c r="L897" i="13"/>
  <c r="K897" i="13"/>
  <c r="W896" i="13"/>
  <c r="V896" i="13"/>
  <c r="U896" i="13"/>
  <c r="T896" i="13"/>
  <c r="S896" i="13"/>
  <c r="Q896" i="13"/>
  <c r="N896" i="13"/>
  <c r="O896" i="13" s="1"/>
  <c r="L896" i="13"/>
  <c r="K896" i="13"/>
  <c r="W895" i="13"/>
  <c r="V895" i="13"/>
  <c r="U895" i="13"/>
  <c r="T895" i="13"/>
  <c r="S895" i="13"/>
  <c r="Q895" i="13"/>
  <c r="N895" i="13"/>
  <c r="O895" i="13" s="1"/>
  <c r="K895" i="13"/>
  <c r="L895" i="13" s="1"/>
  <c r="W894" i="13"/>
  <c r="V894" i="13"/>
  <c r="U894" i="13"/>
  <c r="T894" i="13"/>
  <c r="S894" i="13"/>
  <c r="Q894" i="13"/>
  <c r="O894" i="13"/>
  <c r="N894" i="13"/>
  <c r="K894" i="13"/>
  <c r="L894" i="13" s="1"/>
  <c r="W893" i="13"/>
  <c r="V893" i="13"/>
  <c r="U893" i="13"/>
  <c r="T893" i="13"/>
  <c r="S893" i="13"/>
  <c r="Q893" i="13"/>
  <c r="N893" i="13"/>
  <c r="O893" i="13" s="1"/>
  <c r="L893" i="13"/>
  <c r="K893" i="13"/>
  <c r="W892" i="13"/>
  <c r="V892" i="13"/>
  <c r="U892" i="13"/>
  <c r="T892" i="13"/>
  <c r="S892" i="13"/>
  <c r="Q892" i="13"/>
  <c r="O892" i="13"/>
  <c r="N892" i="13"/>
  <c r="K892" i="13"/>
  <c r="L892" i="13" s="1"/>
  <c r="W891" i="13"/>
  <c r="V891" i="13"/>
  <c r="U891" i="13"/>
  <c r="T891" i="13"/>
  <c r="S891" i="13"/>
  <c r="Q891" i="13"/>
  <c r="O891" i="13"/>
  <c r="N891" i="13"/>
  <c r="L891" i="13"/>
  <c r="K891" i="13"/>
  <c r="W890" i="13"/>
  <c r="V890" i="13"/>
  <c r="U890" i="13"/>
  <c r="T890" i="13"/>
  <c r="S890" i="13"/>
  <c r="Q890" i="13"/>
  <c r="N890" i="13"/>
  <c r="O890" i="13" s="1"/>
  <c r="L890" i="13"/>
  <c r="K890" i="13"/>
  <c r="W889" i="13"/>
  <c r="V889" i="13"/>
  <c r="U889" i="13"/>
  <c r="T889" i="13"/>
  <c r="S889" i="13"/>
  <c r="Q889" i="13"/>
  <c r="N889" i="13"/>
  <c r="O889" i="13" s="1"/>
  <c r="K889" i="13"/>
  <c r="L889" i="13" s="1"/>
  <c r="W888" i="13"/>
  <c r="V888" i="13"/>
  <c r="U888" i="13"/>
  <c r="T888" i="13"/>
  <c r="S888" i="13"/>
  <c r="Q888" i="13"/>
  <c r="O888" i="13"/>
  <c r="N888" i="13"/>
  <c r="K888" i="13"/>
  <c r="L888" i="13" s="1"/>
  <c r="W887" i="13"/>
  <c r="V887" i="13"/>
  <c r="U887" i="13"/>
  <c r="T887" i="13"/>
  <c r="S887" i="13"/>
  <c r="Q887" i="13"/>
  <c r="N887" i="13"/>
  <c r="O887" i="13" s="1"/>
  <c r="L887" i="13"/>
  <c r="K887" i="13"/>
  <c r="W886" i="13"/>
  <c r="V886" i="13"/>
  <c r="U886" i="13"/>
  <c r="T886" i="13"/>
  <c r="S886" i="13"/>
  <c r="Q886" i="13"/>
  <c r="O886" i="13"/>
  <c r="N886" i="13"/>
  <c r="K886" i="13"/>
  <c r="L886" i="13" s="1"/>
  <c r="W885" i="13"/>
  <c r="V885" i="13"/>
  <c r="U885" i="13"/>
  <c r="T885" i="13"/>
  <c r="S885" i="13"/>
  <c r="Q885" i="13"/>
  <c r="O885" i="13"/>
  <c r="N885" i="13"/>
  <c r="L885" i="13"/>
  <c r="K885" i="13"/>
  <c r="W884" i="13"/>
  <c r="V884" i="13"/>
  <c r="U884" i="13"/>
  <c r="T884" i="13"/>
  <c r="S884" i="13"/>
  <c r="Q884" i="13"/>
  <c r="N884" i="13"/>
  <c r="O884" i="13" s="1"/>
  <c r="L884" i="13"/>
  <c r="K884" i="13"/>
  <c r="W883" i="13"/>
  <c r="V883" i="13"/>
  <c r="U883" i="13"/>
  <c r="T883" i="13"/>
  <c r="S883" i="13"/>
  <c r="Q883" i="13"/>
  <c r="N883" i="13"/>
  <c r="O883" i="13" s="1"/>
  <c r="K883" i="13"/>
  <c r="L883" i="13" s="1"/>
  <c r="W882" i="13"/>
  <c r="V882" i="13"/>
  <c r="U882" i="13"/>
  <c r="T882" i="13"/>
  <c r="S882" i="13"/>
  <c r="Q882" i="13"/>
  <c r="O882" i="13"/>
  <c r="N882" i="13"/>
  <c r="K882" i="13"/>
  <c r="L882" i="13" s="1"/>
  <c r="W881" i="13"/>
  <c r="V881" i="13"/>
  <c r="U881" i="13"/>
  <c r="T881" i="13"/>
  <c r="S881" i="13"/>
  <c r="Q881" i="13"/>
  <c r="N881" i="13"/>
  <c r="O881" i="13" s="1"/>
  <c r="L881" i="13"/>
  <c r="K881" i="13"/>
  <c r="W880" i="13"/>
  <c r="V880" i="13"/>
  <c r="U880" i="13"/>
  <c r="T880" i="13"/>
  <c r="S880" i="13"/>
  <c r="Q880" i="13"/>
  <c r="O880" i="13"/>
  <c r="N880" i="13"/>
  <c r="K880" i="13"/>
  <c r="L880" i="13" s="1"/>
  <c r="W879" i="13"/>
  <c r="V879" i="13"/>
  <c r="U879" i="13"/>
  <c r="T879" i="13"/>
  <c r="S879" i="13"/>
  <c r="Q879" i="13"/>
  <c r="O879" i="13"/>
  <c r="N879" i="13"/>
  <c r="L879" i="13"/>
  <c r="K879" i="13"/>
  <c r="W878" i="13"/>
  <c r="W959" i="13" s="1"/>
  <c r="W958" i="13" s="1"/>
  <c r="G958" i="13" s="1"/>
  <c r="V878" i="13"/>
  <c r="U878" i="13"/>
  <c r="U959" i="13" s="1"/>
  <c r="U958" i="13" s="1"/>
  <c r="E958" i="13" s="1"/>
  <c r="T878" i="13"/>
  <c r="S878" i="13"/>
  <c r="Q878" i="13"/>
  <c r="N878" i="13"/>
  <c r="O878" i="13" s="1"/>
  <c r="L878" i="13"/>
  <c r="K878" i="13"/>
  <c r="I873" i="13"/>
  <c r="H873" i="13"/>
  <c r="C873" i="13"/>
  <c r="B873" i="13"/>
  <c r="W872" i="13"/>
  <c r="V872" i="13"/>
  <c r="U872" i="13"/>
  <c r="T872" i="13"/>
  <c r="S872" i="13"/>
  <c r="Q872" i="13"/>
  <c r="O872" i="13"/>
  <c r="N872" i="13"/>
  <c r="L872" i="13"/>
  <c r="K872" i="13"/>
  <c r="W871" i="13"/>
  <c r="V871" i="13"/>
  <c r="U871" i="13"/>
  <c r="T871" i="13"/>
  <c r="S871" i="13"/>
  <c r="Q871" i="13"/>
  <c r="N871" i="13"/>
  <c r="O871" i="13" s="1"/>
  <c r="L871" i="13"/>
  <c r="K871" i="13"/>
  <c r="W870" i="13"/>
  <c r="V870" i="13"/>
  <c r="U870" i="13"/>
  <c r="T870" i="13"/>
  <c r="S870" i="13"/>
  <c r="Q870" i="13"/>
  <c r="N870" i="13"/>
  <c r="O870" i="13" s="1"/>
  <c r="K870" i="13"/>
  <c r="L870" i="13" s="1"/>
  <c r="W869" i="13"/>
  <c r="V869" i="13"/>
  <c r="U869" i="13"/>
  <c r="T869" i="13"/>
  <c r="S869" i="13"/>
  <c r="Q869" i="13"/>
  <c r="O869" i="13"/>
  <c r="N869" i="13"/>
  <c r="K869" i="13"/>
  <c r="L869" i="13" s="1"/>
  <c r="W868" i="13"/>
  <c r="V868" i="13"/>
  <c r="U868" i="13"/>
  <c r="T868" i="13"/>
  <c r="S868" i="13"/>
  <c r="Q868" i="13"/>
  <c r="N868" i="13"/>
  <c r="O868" i="13" s="1"/>
  <c r="L868" i="13"/>
  <c r="K868" i="13"/>
  <c r="W867" i="13"/>
  <c r="V867" i="13"/>
  <c r="U867" i="13"/>
  <c r="T867" i="13"/>
  <c r="S867" i="13"/>
  <c r="Q867" i="13"/>
  <c r="O867" i="13"/>
  <c r="N867" i="13"/>
  <c r="K867" i="13"/>
  <c r="L867" i="13" s="1"/>
  <c r="W866" i="13"/>
  <c r="V866" i="13"/>
  <c r="U866" i="13"/>
  <c r="T866" i="13"/>
  <c r="S866" i="13"/>
  <c r="Q866" i="13"/>
  <c r="O866" i="13"/>
  <c r="N866" i="13"/>
  <c r="L866" i="13"/>
  <c r="K866" i="13"/>
  <c r="W865" i="13"/>
  <c r="V865" i="13"/>
  <c r="U865" i="13"/>
  <c r="T865" i="13"/>
  <c r="S865" i="13"/>
  <c r="Q865" i="13"/>
  <c r="N865" i="13"/>
  <c r="O865" i="13" s="1"/>
  <c r="K865" i="13"/>
  <c r="L865" i="13" s="1"/>
  <c r="W864" i="13"/>
  <c r="V864" i="13"/>
  <c r="U864" i="13"/>
  <c r="T864" i="13"/>
  <c r="S864" i="13"/>
  <c r="Q864" i="13"/>
  <c r="N864" i="13"/>
  <c r="O864" i="13" s="1"/>
  <c r="K864" i="13"/>
  <c r="L864" i="13" s="1"/>
  <c r="W863" i="13"/>
  <c r="V863" i="13"/>
  <c r="U863" i="13"/>
  <c r="T863" i="13"/>
  <c r="S863" i="13"/>
  <c r="Q863" i="13"/>
  <c r="O863" i="13"/>
  <c r="N863" i="13"/>
  <c r="K863" i="13"/>
  <c r="L863" i="13" s="1"/>
  <c r="W862" i="13"/>
  <c r="V862" i="13"/>
  <c r="U862" i="13"/>
  <c r="T862" i="13"/>
  <c r="S862" i="13"/>
  <c r="Q862" i="13"/>
  <c r="O862" i="13"/>
  <c r="N862" i="13"/>
  <c r="K862" i="13"/>
  <c r="L862" i="13" s="1"/>
  <c r="W861" i="13"/>
  <c r="V861" i="13"/>
  <c r="U861" i="13"/>
  <c r="T861" i="13"/>
  <c r="S861" i="13"/>
  <c r="Q861" i="13"/>
  <c r="O861" i="13"/>
  <c r="N861" i="13"/>
  <c r="L861" i="13"/>
  <c r="K861" i="13"/>
  <c r="W860" i="13"/>
  <c r="V860" i="13"/>
  <c r="U860" i="13"/>
  <c r="T860" i="13"/>
  <c r="S860" i="13"/>
  <c r="Q860" i="13"/>
  <c r="O860" i="13"/>
  <c r="N860" i="13"/>
  <c r="L860" i="13"/>
  <c r="K860" i="13"/>
  <c r="W859" i="13"/>
  <c r="V859" i="13"/>
  <c r="U859" i="13"/>
  <c r="T859" i="13"/>
  <c r="S859" i="13"/>
  <c r="Q859" i="13"/>
  <c r="N859" i="13"/>
  <c r="O859" i="13" s="1"/>
  <c r="L859" i="13"/>
  <c r="K859" i="13"/>
  <c r="W858" i="13"/>
  <c r="V858" i="13"/>
  <c r="U858" i="13"/>
  <c r="T858" i="13"/>
  <c r="S858" i="13"/>
  <c r="Q858" i="13"/>
  <c r="N858" i="13"/>
  <c r="O858" i="13" s="1"/>
  <c r="K858" i="13"/>
  <c r="L858" i="13" s="1"/>
  <c r="W857" i="13"/>
  <c r="V857" i="13"/>
  <c r="U857" i="13"/>
  <c r="T857" i="13"/>
  <c r="S857" i="13"/>
  <c r="Q857" i="13"/>
  <c r="N857" i="13"/>
  <c r="O857" i="13" s="1"/>
  <c r="K857" i="13"/>
  <c r="L857" i="13" s="1"/>
  <c r="W856" i="13"/>
  <c r="V856" i="13"/>
  <c r="U856" i="13"/>
  <c r="T856" i="13"/>
  <c r="S856" i="13"/>
  <c r="Q856" i="13"/>
  <c r="O856" i="13"/>
  <c r="N856" i="13"/>
  <c r="K856" i="13"/>
  <c r="L856" i="13" s="1"/>
  <c r="W855" i="13"/>
  <c r="V855" i="13"/>
  <c r="U855" i="13"/>
  <c r="T855" i="13"/>
  <c r="S855" i="13"/>
  <c r="Q855" i="13"/>
  <c r="O855" i="13"/>
  <c r="N855" i="13"/>
  <c r="L855" i="13"/>
  <c r="K855" i="13"/>
  <c r="W854" i="13"/>
  <c r="V854" i="13"/>
  <c r="U854" i="13"/>
  <c r="T854" i="13"/>
  <c r="S854" i="13"/>
  <c r="Q854" i="13"/>
  <c r="N854" i="13"/>
  <c r="O854" i="13" s="1"/>
  <c r="L854" i="13"/>
  <c r="K854" i="13"/>
  <c r="W853" i="13"/>
  <c r="V853" i="13"/>
  <c r="U853" i="13"/>
  <c r="T853" i="13"/>
  <c r="S853" i="13"/>
  <c r="Q853" i="13"/>
  <c r="N853" i="13"/>
  <c r="O853" i="13" s="1"/>
  <c r="L853" i="13"/>
  <c r="K853" i="13"/>
  <c r="W852" i="13"/>
  <c r="V852" i="13"/>
  <c r="U852" i="13"/>
  <c r="T852" i="13"/>
  <c r="S852" i="13"/>
  <c r="Q852" i="13"/>
  <c r="N852" i="13"/>
  <c r="O852" i="13" s="1"/>
  <c r="K852" i="13"/>
  <c r="L852" i="13" s="1"/>
  <c r="W851" i="13"/>
  <c r="V851" i="13"/>
  <c r="U851" i="13"/>
  <c r="T851" i="13"/>
  <c r="S851" i="13"/>
  <c r="Q851" i="13"/>
  <c r="O851" i="13"/>
  <c r="N851" i="13"/>
  <c r="K851" i="13"/>
  <c r="L851" i="13" s="1"/>
  <c r="W850" i="13"/>
  <c r="V850" i="13"/>
  <c r="U850" i="13"/>
  <c r="T850" i="13"/>
  <c r="S850" i="13"/>
  <c r="Q850" i="13"/>
  <c r="N850" i="13"/>
  <c r="O850" i="13" s="1"/>
  <c r="L850" i="13"/>
  <c r="K850" i="13"/>
  <c r="W849" i="13"/>
  <c r="V849" i="13"/>
  <c r="U849" i="13"/>
  <c r="T849" i="13"/>
  <c r="S849" i="13"/>
  <c r="Q849" i="13"/>
  <c r="O849" i="13"/>
  <c r="N849" i="13"/>
  <c r="K849" i="13"/>
  <c r="L849" i="13" s="1"/>
  <c r="W848" i="13"/>
  <c r="V848" i="13"/>
  <c r="U848" i="13"/>
  <c r="T848" i="13"/>
  <c r="S848" i="13"/>
  <c r="Q848" i="13"/>
  <c r="O848" i="13"/>
  <c r="N848" i="13"/>
  <c r="L848" i="13"/>
  <c r="K848" i="13"/>
  <c r="W847" i="13"/>
  <c r="V847" i="13"/>
  <c r="U847" i="13"/>
  <c r="T847" i="13"/>
  <c r="S847" i="13"/>
  <c r="Q847" i="13"/>
  <c r="N847" i="13"/>
  <c r="O847" i="13" s="1"/>
  <c r="K847" i="13"/>
  <c r="L847" i="13" s="1"/>
  <c r="W846" i="13"/>
  <c r="V846" i="13"/>
  <c r="U846" i="13"/>
  <c r="T846" i="13"/>
  <c r="S846" i="13"/>
  <c r="Q846" i="13"/>
  <c r="O846" i="13"/>
  <c r="N846" i="13"/>
  <c r="K846" i="13"/>
  <c r="L846" i="13" s="1"/>
  <c r="W845" i="13"/>
  <c r="V845" i="13"/>
  <c r="U845" i="13"/>
  <c r="T845" i="13"/>
  <c r="S845" i="13"/>
  <c r="Q845" i="13"/>
  <c r="N845" i="13"/>
  <c r="O845" i="13" s="1"/>
  <c r="L845" i="13"/>
  <c r="K845" i="13"/>
  <c r="W844" i="13"/>
  <c r="V844" i="13"/>
  <c r="U844" i="13"/>
  <c r="T844" i="13"/>
  <c r="S844" i="13"/>
  <c r="Q844" i="13"/>
  <c r="N844" i="13"/>
  <c r="O844" i="13" s="1"/>
  <c r="K844" i="13"/>
  <c r="L844" i="13" s="1"/>
  <c r="W843" i="13"/>
  <c r="V843" i="13"/>
  <c r="U843" i="13"/>
  <c r="T843" i="13"/>
  <c r="S843" i="13"/>
  <c r="Q843" i="13"/>
  <c r="O843" i="13"/>
  <c r="N843" i="13"/>
  <c r="K843" i="13"/>
  <c r="L843" i="13" s="1"/>
  <c r="W842" i="13"/>
  <c r="V842" i="13"/>
  <c r="U842" i="13"/>
  <c r="T842" i="13"/>
  <c r="S842" i="13"/>
  <c r="Q842" i="13"/>
  <c r="N842" i="13"/>
  <c r="O842" i="13" s="1"/>
  <c r="L842" i="13"/>
  <c r="K842" i="13"/>
  <c r="W841" i="13"/>
  <c r="V841" i="13"/>
  <c r="U841" i="13"/>
  <c r="T841" i="13"/>
  <c r="S841" i="13"/>
  <c r="Q841" i="13"/>
  <c r="N841" i="13"/>
  <c r="O841" i="13" s="1"/>
  <c r="K841" i="13"/>
  <c r="L841" i="13" s="1"/>
  <c r="W840" i="13"/>
  <c r="V840" i="13"/>
  <c r="U840" i="13"/>
  <c r="T840" i="13"/>
  <c r="S840" i="13"/>
  <c r="Q840" i="13"/>
  <c r="N840" i="13"/>
  <c r="O840" i="13" s="1"/>
  <c r="K840" i="13"/>
  <c r="L840" i="13" s="1"/>
  <c r="W839" i="13"/>
  <c r="V839" i="13"/>
  <c r="U839" i="13"/>
  <c r="T839" i="13"/>
  <c r="S839" i="13"/>
  <c r="Q839" i="13"/>
  <c r="N839" i="13"/>
  <c r="O839" i="13" s="1"/>
  <c r="K839" i="13"/>
  <c r="L839" i="13" s="1"/>
  <c r="W838" i="13"/>
  <c r="V838" i="13"/>
  <c r="U838" i="13"/>
  <c r="T838" i="13"/>
  <c r="S838" i="13"/>
  <c r="Q838" i="13"/>
  <c r="O838" i="13"/>
  <c r="N838" i="13"/>
  <c r="K838" i="13"/>
  <c r="L838" i="13" s="1"/>
  <c r="W837" i="13"/>
  <c r="V837" i="13"/>
  <c r="U837" i="13"/>
  <c r="T837" i="13"/>
  <c r="S837" i="13"/>
  <c r="Q837" i="13"/>
  <c r="O837" i="13"/>
  <c r="N837" i="13"/>
  <c r="L837" i="13"/>
  <c r="K837" i="13"/>
  <c r="W836" i="13"/>
  <c r="V836" i="13"/>
  <c r="U836" i="13"/>
  <c r="T836" i="13"/>
  <c r="S836" i="13"/>
  <c r="Q836" i="13"/>
  <c r="O836" i="13"/>
  <c r="N836" i="13"/>
  <c r="L836" i="13"/>
  <c r="K836" i="13"/>
  <c r="W835" i="13"/>
  <c r="V835" i="13"/>
  <c r="U835" i="13"/>
  <c r="T835" i="13"/>
  <c r="S835" i="13"/>
  <c r="Q835" i="13"/>
  <c r="N835" i="13"/>
  <c r="O835" i="13" s="1"/>
  <c r="L835" i="13"/>
  <c r="K835" i="13"/>
  <c r="W834" i="13"/>
  <c r="V834" i="13"/>
  <c r="U834" i="13"/>
  <c r="T834" i="13"/>
  <c r="S834" i="13"/>
  <c r="Q834" i="13"/>
  <c r="O834" i="13"/>
  <c r="N834" i="13"/>
  <c r="K834" i="13"/>
  <c r="L834" i="13" s="1"/>
  <c r="W833" i="13"/>
  <c r="V833" i="13"/>
  <c r="U833" i="13"/>
  <c r="T833" i="13"/>
  <c r="S833" i="13"/>
  <c r="Q833" i="13"/>
  <c r="O833" i="13"/>
  <c r="N833" i="13"/>
  <c r="K833" i="13"/>
  <c r="L833" i="13" s="1"/>
  <c r="W832" i="13"/>
  <c r="V832" i="13"/>
  <c r="U832" i="13"/>
  <c r="T832" i="13"/>
  <c r="S832" i="13"/>
  <c r="Q832" i="13"/>
  <c r="N832" i="13"/>
  <c r="O832" i="13" s="1"/>
  <c r="L832" i="13"/>
  <c r="K832" i="13"/>
  <c r="W831" i="13"/>
  <c r="V831" i="13"/>
  <c r="U831" i="13"/>
  <c r="T831" i="13"/>
  <c r="S831" i="13"/>
  <c r="Q831" i="13"/>
  <c r="O831" i="13"/>
  <c r="N831" i="13"/>
  <c r="K831" i="13"/>
  <c r="L831" i="13" s="1"/>
  <c r="W830" i="13"/>
  <c r="V830" i="13"/>
  <c r="U830" i="13"/>
  <c r="T830" i="13"/>
  <c r="S830" i="13"/>
  <c r="Q830" i="13"/>
  <c r="O830" i="13"/>
  <c r="N830" i="13"/>
  <c r="L830" i="13"/>
  <c r="K830" i="13"/>
  <c r="W829" i="13"/>
  <c r="V829" i="13"/>
  <c r="U829" i="13"/>
  <c r="T829" i="13"/>
  <c r="S829" i="13"/>
  <c r="Q829" i="13"/>
  <c r="N829" i="13"/>
  <c r="O829" i="13" s="1"/>
  <c r="K829" i="13"/>
  <c r="L829" i="13" s="1"/>
  <c r="W828" i="13"/>
  <c r="V828" i="13"/>
  <c r="U828" i="13"/>
  <c r="T828" i="13"/>
  <c r="S828" i="13"/>
  <c r="Q828" i="13"/>
  <c r="N828" i="13"/>
  <c r="O828" i="13" s="1"/>
  <c r="K828" i="13"/>
  <c r="L828" i="13" s="1"/>
  <c r="W827" i="13"/>
  <c r="V827" i="13"/>
  <c r="U827" i="13"/>
  <c r="T827" i="13"/>
  <c r="S827" i="13"/>
  <c r="Q827" i="13"/>
  <c r="N827" i="13"/>
  <c r="O827" i="13" s="1"/>
  <c r="L827" i="13"/>
  <c r="K827" i="13"/>
  <c r="W826" i="13"/>
  <c r="V826" i="13"/>
  <c r="U826" i="13"/>
  <c r="T826" i="13"/>
  <c r="S826" i="13"/>
  <c r="Q826" i="13"/>
  <c r="O826" i="13"/>
  <c r="N826" i="13"/>
  <c r="K826" i="13"/>
  <c r="L826" i="13" s="1"/>
  <c r="W825" i="13"/>
  <c r="V825" i="13"/>
  <c r="U825" i="13"/>
  <c r="T825" i="13"/>
  <c r="S825" i="13"/>
  <c r="Q825" i="13"/>
  <c r="O825" i="13"/>
  <c r="N825" i="13"/>
  <c r="L825" i="13"/>
  <c r="K825" i="13"/>
  <c r="W824" i="13"/>
  <c r="V824" i="13"/>
  <c r="U824" i="13"/>
  <c r="T824" i="13"/>
  <c r="S824" i="13"/>
  <c r="Q824" i="13"/>
  <c r="N824" i="13"/>
  <c r="O824" i="13" s="1"/>
  <c r="L824" i="13"/>
  <c r="K824" i="13"/>
  <c r="W823" i="13"/>
  <c r="V823" i="13"/>
  <c r="U823" i="13"/>
  <c r="T823" i="13"/>
  <c r="S823" i="13"/>
  <c r="Q823" i="13"/>
  <c r="N823" i="13"/>
  <c r="O823" i="13" s="1"/>
  <c r="L823" i="13"/>
  <c r="K823" i="13"/>
  <c r="W822" i="13"/>
  <c r="V822" i="13"/>
  <c r="U822" i="13"/>
  <c r="T822" i="13"/>
  <c r="S822" i="13"/>
  <c r="Q822" i="13"/>
  <c r="N822" i="13"/>
  <c r="O822" i="13" s="1"/>
  <c r="K822" i="13"/>
  <c r="L822" i="13" s="1"/>
  <c r="W821" i="13"/>
  <c r="V821" i="13"/>
  <c r="U821" i="13"/>
  <c r="T821" i="13"/>
  <c r="S821" i="13"/>
  <c r="Q821" i="13"/>
  <c r="O821" i="13"/>
  <c r="N821" i="13"/>
  <c r="K821" i="13"/>
  <c r="L821" i="13" s="1"/>
  <c r="W820" i="13"/>
  <c r="V820" i="13"/>
  <c r="U820" i="13"/>
  <c r="T820" i="13"/>
  <c r="S820" i="13"/>
  <c r="Q820" i="13"/>
  <c r="O820" i="13"/>
  <c r="N820" i="13"/>
  <c r="L820" i="13"/>
  <c r="K820" i="13"/>
  <c r="W819" i="13"/>
  <c r="V819" i="13"/>
  <c r="U819" i="13"/>
  <c r="T819" i="13"/>
  <c r="S819" i="13"/>
  <c r="Q819" i="13"/>
  <c r="O819" i="13"/>
  <c r="N819" i="13"/>
  <c r="L819" i="13"/>
  <c r="K819" i="13"/>
  <c r="W818" i="13"/>
  <c r="V818" i="13"/>
  <c r="U818" i="13"/>
  <c r="T818" i="13"/>
  <c r="S818" i="13"/>
  <c r="Q818" i="13"/>
  <c r="N818" i="13"/>
  <c r="O818" i="13" s="1"/>
  <c r="L818" i="13"/>
  <c r="K818" i="13"/>
  <c r="W817" i="13"/>
  <c r="V817" i="13"/>
  <c r="U817" i="13"/>
  <c r="T817" i="13"/>
  <c r="S817" i="13"/>
  <c r="Q817" i="13"/>
  <c r="N817" i="13"/>
  <c r="O817" i="13" s="1"/>
  <c r="K817" i="13"/>
  <c r="L817" i="13" s="1"/>
  <c r="W816" i="13"/>
  <c r="V816" i="13"/>
  <c r="U816" i="13"/>
  <c r="T816" i="13"/>
  <c r="S816" i="13"/>
  <c r="Q816" i="13"/>
  <c r="N816" i="13"/>
  <c r="O816" i="13" s="1"/>
  <c r="K816" i="13"/>
  <c r="L816" i="13" s="1"/>
  <c r="W815" i="13"/>
  <c r="V815" i="13"/>
  <c r="U815" i="13"/>
  <c r="T815" i="13"/>
  <c r="S815" i="13"/>
  <c r="Q815" i="13"/>
  <c r="O815" i="13"/>
  <c r="N815" i="13"/>
  <c r="L815" i="13"/>
  <c r="K815" i="13"/>
  <c r="W814" i="13"/>
  <c r="V814" i="13"/>
  <c r="U814" i="13"/>
  <c r="T814" i="13"/>
  <c r="S814" i="13"/>
  <c r="Q814" i="13"/>
  <c r="N814" i="13"/>
  <c r="O814" i="13" s="1"/>
  <c r="L814" i="13"/>
  <c r="K814" i="13"/>
  <c r="W813" i="13"/>
  <c r="V813" i="13"/>
  <c r="U813" i="13"/>
  <c r="T813" i="13"/>
  <c r="S813" i="13"/>
  <c r="Q813" i="13"/>
  <c r="O813" i="13"/>
  <c r="N813" i="13"/>
  <c r="K813" i="13"/>
  <c r="L813" i="13" s="1"/>
  <c r="W812" i="13"/>
  <c r="V812" i="13"/>
  <c r="U812" i="13"/>
  <c r="T812" i="13"/>
  <c r="S812" i="13"/>
  <c r="Q812" i="13"/>
  <c r="O812" i="13"/>
  <c r="N812" i="13"/>
  <c r="L812" i="13"/>
  <c r="K812" i="13"/>
  <c r="W811" i="13"/>
  <c r="V811" i="13"/>
  <c r="U811" i="13"/>
  <c r="T811" i="13"/>
  <c r="S811" i="13"/>
  <c r="Q811" i="13"/>
  <c r="N811" i="13"/>
  <c r="O811" i="13" s="1"/>
  <c r="K811" i="13"/>
  <c r="L811" i="13" s="1"/>
  <c r="W810" i="13"/>
  <c r="V810" i="13"/>
  <c r="U810" i="13"/>
  <c r="T810" i="13"/>
  <c r="S810" i="13"/>
  <c r="Q810" i="13"/>
  <c r="O810" i="13"/>
  <c r="N810" i="13"/>
  <c r="K810" i="13"/>
  <c r="L810" i="13" s="1"/>
  <c r="W809" i="13"/>
  <c r="V809" i="13"/>
  <c r="U809" i="13"/>
  <c r="T809" i="13"/>
  <c r="S809" i="13"/>
  <c r="Q809" i="13"/>
  <c r="N809" i="13"/>
  <c r="O809" i="13" s="1"/>
  <c r="L809" i="13"/>
  <c r="K809" i="13"/>
  <c r="W808" i="13"/>
  <c r="V808" i="13"/>
  <c r="U808" i="13"/>
  <c r="T808" i="13"/>
  <c r="S808" i="13"/>
  <c r="Q808" i="13"/>
  <c r="N808" i="13"/>
  <c r="O808" i="13" s="1"/>
  <c r="K808" i="13"/>
  <c r="L808" i="13" s="1"/>
  <c r="W807" i="13"/>
  <c r="V807" i="13"/>
  <c r="U807" i="13"/>
  <c r="T807" i="13"/>
  <c r="S807" i="13"/>
  <c r="Q807" i="13"/>
  <c r="O807" i="13"/>
  <c r="N807" i="13"/>
  <c r="K807" i="13"/>
  <c r="L807" i="13" s="1"/>
  <c r="W806" i="13"/>
  <c r="V806" i="13"/>
  <c r="U806" i="13"/>
  <c r="T806" i="13"/>
  <c r="S806" i="13"/>
  <c r="Q806" i="13"/>
  <c r="N806" i="13"/>
  <c r="O806" i="13" s="1"/>
  <c r="L806" i="13"/>
  <c r="K806" i="13"/>
  <c r="W805" i="13"/>
  <c r="V805" i="13"/>
  <c r="U805" i="13"/>
  <c r="T805" i="13"/>
  <c r="S805" i="13"/>
  <c r="Q805" i="13"/>
  <c r="N805" i="13"/>
  <c r="O805" i="13" s="1"/>
  <c r="K805" i="13"/>
  <c r="L805" i="13" s="1"/>
  <c r="W804" i="13"/>
  <c r="V804" i="13"/>
  <c r="U804" i="13"/>
  <c r="T804" i="13"/>
  <c r="S804" i="13"/>
  <c r="Q804" i="13"/>
  <c r="N804" i="13"/>
  <c r="O804" i="13" s="1"/>
  <c r="K804" i="13"/>
  <c r="L804" i="13" s="1"/>
  <c r="W803" i="13"/>
  <c r="V803" i="13"/>
  <c r="U803" i="13"/>
  <c r="T803" i="13"/>
  <c r="S803" i="13"/>
  <c r="Q803" i="13"/>
  <c r="N803" i="13"/>
  <c r="O803" i="13" s="1"/>
  <c r="K803" i="13"/>
  <c r="L803" i="13" s="1"/>
  <c r="W802" i="13"/>
  <c r="V802" i="13"/>
  <c r="U802" i="13"/>
  <c r="T802" i="13"/>
  <c r="S802" i="13"/>
  <c r="Q802" i="13"/>
  <c r="O802" i="13"/>
  <c r="N802" i="13"/>
  <c r="K802" i="13"/>
  <c r="L802" i="13" s="1"/>
  <c r="W801" i="13"/>
  <c r="V801" i="13"/>
  <c r="U801" i="13"/>
  <c r="T801" i="13"/>
  <c r="S801" i="13"/>
  <c r="Q801" i="13"/>
  <c r="O801" i="13"/>
  <c r="N801" i="13"/>
  <c r="L801" i="13"/>
  <c r="K801" i="13"/>
  <c r="W800" i="13"/>
  <c r="V800" i="13"/>
  <c r="U800" i="13"/>
  <c r="T800" i="13"/>
  <c r="S800" i="13"/>
  <c r="Q800" i="13"/>
  <c r="O800" i="13"/>
  <c r="N800" i="13"/>
  <c r="L800" i="13"/>
  <c r="K800" i="13"/>
  <c r="W799" i="13"/>
  <c r="V799" i="13"/>
  <c r="U799" i="13"/>
  <c r="T799" i="13"/>
  <c r="S799" i="13"/>
  <c r="Q799" i="13"/>
  <c r="N799" i="13"/>
  <c r="O799" i="13" s="1"/>
  <c r="L799" i="13"/>
  <c r="K799" i="13"/>
  <c r="W798" i="13"/>
  <c r="V798" i="13"/>
  <c r="U798" i="13"/>
  <c r="T798" i="13"/>
  <c r="S798" i="13"/>
  <c r="Q798" i="13"/>
  <c r="O798" i="13"/>
  <c r="N798" i="13"/>
  <c r="K798" i="13"/>
  <c r="L798" i="13" s="1"/>
  <c r="W797" i="13"/>
  <c r="V797" i="13"/>
  <c r="U797" i="13"/>
  <c r="T797" i="13"/>
  <c r="S797" i="13"/>
  <c r="Q797" i="13"/>
  <c r="O797" i="13"/>
  <c r="N797" i="13"/>
  <c r="K797" i="13"/>
  <c r="L797" i="13" s="1"/>
  <c r="W796" i="13"/>
  <c r="V796" i="13"/>
  <c r="U796" i="13"/>
  <c r="T796" i="13"/>
  <c r="S796" i="13"/>
  <c r="Q796" i="13"/>
  <c r="N796" i="13"/>
  <c r="O796" i="13" s="1"/>
  <c r="L796" i="13"/>
  <c r="K796" i="13"/>
  <c r="W795" i="13"/>
  <c r="V795" i="13"/>
  <c r="U795" i="13"/>
  <c r="T795" i="13"/>
  <c r="S795" i="13"/>
  <c r="Q795" i="13"/>
  <c r="O795" i="13"/>
  <c r="N795" i="13"/>
  <c r="K795" i="13"/>
  <c r="L795" i="13" s="1"/>
  <c r="W794" i="13"/>
  <c r="V794" i="13"/>
  <c r="U794" i="13"/>
  <c r="T794" i="13"/>
  <c r="S794" i="13"/>
  <c r="Q794" i="13"/>
  <c r="O794" i="13"/>
  <c r="N794" i="13"/>
  <c r="L794" i="13"/>
  <c r="K794" i="13"/>
  <c r="W793" i="13"/>
  <c r="W874" i="13" s="1"/>
  <c r="W873" i="13" s="1"/>
  <c r="G873" i="13" s="1"/>
  <c r="V793" i="13"/>
  <c r="U793" i="13"/>
  <c r="U874" i="13" s="1"/>
  <c r="U873" i="13" s="1"/>
  <c r="E873" i="13" s="1"/>
  <c r="T793" i="13"/>
  <c r="T874" i="13" s="1"/>
  <c r="T873" i="13" s="1"/>
  <c r="D873" i="13" s="1"/>
  <c r="S793" i="13"/>
  <c r="Q793" i="13"/>
  <c r="N793" i="13"/>
  <c r="O793" i="13" s="1"/>
  <c r="K793" i="13"/>
  <c r="L793" i="13" s="1"/>
  <c r="I788" i="13"/>
  <c r="H788" i="13"/>
  <c r="C788" i="13"/>
  <c r="B788" i="13"/>
  <c r="W787" i="13"/>
  <c r="V787" i="13"/>
  <c r="U787" i="13"/>
  <c r="T787" i="13"/>
  <c r="S787" i="13"/>
  <c r="Q787" i="13"/>
  <c r="O787" i="13"/>
  <c r="N787" i="13"/>
  <c r="L787" i="13"/>
  <c r="K787" i="13"/>
  <c r="W786" i="13"/>
  <c r="V786" i="13"/>
  <c r="U786" i="13"/>
  <c r="T786" i="13"/>
  <c r="S786" i="13"/>
  <c r="Q786" i="13"/>
  <c r="N786" i="13"/>
  <c r="O786" i="13" s="1"/>
  <c r="K786" i="13"/>
  <c r="L786" i="13" s="1"/>
  <c r="W785" i="13"/>
  <c r="V785" i="13"/>
  <c r="U785" i="13"/>
  <c r="T785" i="13"/>
  <c r="S785" i="13"/>
  <c r="Q785" i="13"/>
  <c r="N785" i="13"/>
  <c r="O785" i="13" s="1"/>
  <c r="K785" i="13"/>
  <c r="L785" i="13" s="1"/>
  <c r="W784" i="13"/>
  <c r="V784" i="13"/>
  <c r="U784" i="13"/>
  <c r="T784" i="13"/>
  <c r="S784" i="13"/>
  <c r="Q784" i="13"/>
  <c r="O784" i="13"/>
  <c r="N784" i="13"/>
  <c r="K784" i="13"/>
  <c r="L784" i="13" s="1"/>
  <c r="W783" i="13"/>
  <c r="V783" i="13"/>
  <c r="U783" i="13"/>
  <c r="T783" i="13"/>
  <c r="S783" i="13"/>
  <c r="Q783" i="13"/>
  <c r="N783" i="13"/>
  <c r="O783" i="13" s="1"/>
  <c r="L783" i="13"/>
  <c r="K783" i="13"/>
  <c r="W782" i="13"/>
  <c r="V782" i="13"/>
  <c r="U782" i="13"/>
  <c r="T782" i="13"/>
  <c r="S782" i="13"/>
  <c r="Q782" i="13"/>
  <c r="O782" i="13"/>
  <c r="N782" i="13"/>
  <c r="K782" i="13"/>
  <c r="L782" i="13" s="1"/>
  <c r="W781" i="13"/>
  <c r="V781" i="13"/>
  <c r="U781" i="13"/>
  <c r="T781" i="13"/>
  <c r="S781" i="13"/>
  <c r="Q781" i="13"/>
  <c r="N781" i="13"/>
  <c r="O781" i="13" s="1"/>
  <c r="L781" i="13"/>
  <c r="K781" i="13"/>
  <c r="W780" i="13"/>
  <c r="V780" i="13"/>
  <c r="U780" i="13"/>
  <c r="T780" i="13"/>
  <c r="S780" i="13"/>
  <c r="Q780" i="13"/>
  <c r="N780" i="13"/>
  <c r="O780" i="13" s="1"/>
  <c r="L780" i="13"/>
  <c r="K780" i="13"/>
  <c r="W779" i="13"/>
  <c r="V779" i="13"/>
  <c r="U779" i="13"/>
  <c r="T779" i="13"/>
  <c r="S779" i="13"/>
  <c r="Q779" i="13"/>
  <c r="O779" i="13"/>
  <c r="N779" i="13"/>
  <c r="K779" i="13"/>
  <c r="L779" i="13" s="1"/>
  <c r="W778" i="13"/>
  <c r="V778" i="13"/>
  <c r="U778" i="13"/>
  <c r="T778" i="13"/>
  <c r="S778" i="13"/>
  <c r="Q778" i="13"/>
  <c r="N778" i="13"/>
  <c r="O778" i="13" s="1"/>
  <c r="L778" i="13"/>
  <c r="K778" i="13"/>
  <c r="W777" i="13"/>
  <c r="V777" i="13"/>
  <c r="U777" i="13"/>
  <c r="T777" i="13"/>
  <c r="S777" i="13"/>
  <c r="Q777" i="13"/>
  <c r="O777" i="13"/>
  <c r="N777" i="13"/>
  <c r="K777" i="13"/>
  <c r="L777" i="13" s="1"/>
  <c r="W776" i="13"/>
  <c r="V776" i="13"/>
  <c r="U776" i="13"/>
  <c r="T776" i="13"/>
  <c r="S776" i="13"/>
  <c r="Q776" i="13"/>
  <c r="O776" i="13"/>
  <c r="N776" i="13"/>
  <c r="L776" i="13"/>
  <c r="K776" i="13"/>
  <c r="W775" i="13"/>
  <c r="V775" i="13"/>
  <c r="U775" i="13"/>
  <c r="T775" i="13"/>
  <c r="S775" i="13"/>
  <c r="Q775" i="13"/>
  <c r="N775" i="13"/>
  <c r="O775" i="13" s="1"/>
  <c r="L775" i="13"/>
  <c r="K775" i="13"/>
  <c r="W774" i="13"/>
  <c r="V774" i="13"/>
  <c r="U774" i="13"/>
  <c r="T774" i="13"/>
  <c r="S774" i="13"/>
  <c r="Q774" i="13"/>
  <c r="N774" i="13"/>
  <c r="O774" i="13" s="1"/>
  <c r="K774" i="13"/>
  <c r="L774" i="13" s="1"/>
  <c r="W773" i="13"/>
  <c r="V773" i="13"/>
  <c r="U773" i="13"/>
  <c r="T773" i="13"/>
  <c r="S773" i="13"/>
  <c r="Q773" i="13"/>
  <c r="O773" i="13"/>
  <c r="N773" i="13"/>
  <c r="K773" i="13"/>
  <c r="L773" i="13" s="1"/>
  <c r="W772" i="13"/>
  <c r="V772" i="13"/>
  <c r="U772" i="13"/>
  <c r="T772" i="13"/>
  <c r="S772" i="13"/>
  <c r="Q772" i="13"/>
  <c r="O772" i="13"/>
  <c r="N772" i="13"/>
  <c r="K772" i="13"/>
  <c r="L772" i="13" s="1"/>
  <c r="W771" i="13"/>
  <c r="V771" i="13"/>
  <c r="U771" i="13"/>
  <c r="T771" i="13"/>
  <c r="S771" i="13"/>
  <c r="Q771" i="13"/>
  <c r="N771" i="13"/>
  <c r="O771" i="13" s="1"/>
  <c r="L771" i="13"/>
  <c r="K771" i="13"/>
  <c r="W770" i="13"/>
  <c r="V770" i="13"/>
  <c r="U770" i="13"/>
  <c r="T770" i="13"/>
  <c r="S770" i="13"/>
  <c r="Q770" i="13"/>
  <c r="O770" i="13"/>
  <c r="N770" i="13"/>
  <c r="K770" i="13"/>
  <c r="L770" i="13" s="1"/>
  <c r="W769" i="13"/>
  <c r="V769" i="13"/>
  <c r="U769" i="13"/>
  <c r="T769" i="13"/>
  <c r="S769" i="13"/>
  <c r="Q769" i="13"/>
  <c r="N769" i="13"/>
  <c r="O769" i="13" s="1"/>
  <c r="L769" i="13"/>
  <c r="K769" i="13"/>
  <c r="W768" i="13"/>
  <c r="V768" i="13"/>
  <c r="U768" i="13"/>
  <c r="T768" i="13"/>
  <c r="S768" i="13"/>
  <c r="Q768" i="13"/>
  <c r="N768" i="13"/>
  <c r="O768" i="13" s="1"/>
  <c r="L768" i="13"/>
  <c r="K768" i="13"/>
  <c r="W767" i="13"/>
  <c r="V767" i="13"/>
  <c r="U767" i="13"/>
  <c r="T767" i="13"/>
  <c r="S767" i="13"/>
  <c r="Q767" i="13"/>
  <c r="N767" i="13"/>
  <c r="O767" i="13" s="1"/>
  <c r="K767" i="13"/>
  <c r="L767" i="13" s="1"/>
  <c r="W766" i="13"/>
  <c r="V766" i="13"/>
  <c r="U766" i="13"/>
  <c r="T766" i="13"/>
  <c r="S766" i="13"/>
  <c r="Q766" i="13"/>
  <c r="N766" i="13"/>
  <c r="O766" i="13" s="1"/>
  <c r="L766" i="13"/>
  <c r="K766" i="13"/>
  <c r="W765" i="13"/>
  <c r="V765" i="13"/>
  <c r="U765" i="13"/>
  <c r="T765" i="13"/>
  <c r="S765" i="13"/>
  <c r="Q765" i="13"/>
  <c r="N765" i="13"/>
  <c r="O765" i="13" s="1"/>
  <c r="K765" i="13"/>
  <c r="L765" i="13" s="1"/>
  <c r="W764" i="13"/>
  <c r="V764" i="13"/>
  <c r="U764" i="13"/>
  <c r="T764" i="13"/>
  <c r="S764" i="13"/>
  <c r="Q764" i="13"/>
  <c r="O764" i="13"/>
  <c r="N764" i="13"/>
  <c r="K764" i="13"/>
  <c r="L764" i="13" s="1"/>
  <c r="W763" i="13"/>
  <c r="V763" i="13"/>
  <c r="U763" i="13"/>
  <c r="T763" i="13"/>
  <c r="S763" i="13"/>
  <c r="Q763" i="13"/>
  <c r="O763" i="13"/>
  <c r="N763" i="13"/>
  <c r="L763" i="13"/>
  <c r="K763" i="13"/>
  <c r="W762" i="13"/>
  <c r="V762" i="13"/>
  <c r="U762" i="13"/>
  <c r="T762" i="13"/>
  <c r="S762" i="13"/>
  <c r="Q762" i="13"/>
  <c r="N762" i="13"/>
  <c r="O762" i="13" s="1"/>
  <c r="L762" i="13"/>
  <c r="K762" i="13"/>
  <c r="W761" i="13"/>
  <c r="V761" i="13"/>
  <c r="U761" i="13"/>
  <c r="T761" i="13"/>
  <c r="S761" i="13"/>
  <c r="Q761" i="13"/>
  <c r="N761" i="13"/>
  <c r="O761" i="13" s="1"/>
  <c r="K761" i="13"/>
  <c r="L761" i="13" s="1"/>
  <c r="W760" i="13"/>
  <c r="V760" i="13"/>
  <c r="U760" i="13"/>
  <c r="T760" i="13"/>
  <c r="S760" i="13"/>
  <c r="Q760" i="13"/>
  <c r="N760" i="13"/>
  <c r="O760" i="13" s="1"/>
  <c r="K760" i="13"/>
  <c r="L760" i="13" s="1"/>
  <c r="W759" i="13"/>
  <c r="V759" i="13"/>
  <c r="U759" i="13"/>
  <c r="T759" i="13"/>
  <c r="S759" i="13"/>
  <c r="Q759" i="13"/>
  <c r="N759" i="13"/>
  <c r="O759" i="13" s="1"/>
  <c r="K759" i="13"/>
  <c r="L759" i="13" s="1"/>
  <c r="W758" i="13"/>
  <c r="V758" i="13"/>
  <c r="U758" i="13"/>
  <c r="T758" i="13"/>
  <c r="S758" i="13"/>
  <c r="Q758" i="13"/>
  <c r="O758" i="13"/>
  <c r="N758" i="13"/>
  <c r="K758" i="13"/>
  <c r="L758" i="13" s="1"/>
  <c r="W757" i="13"/>
  <c r="V757" i="13"/>
  <c r="U757" i="13"/>
  <c r="T757" i="13"/>
  <c r="S757" i="13"/>
  <c r="Q757" i="13"/>
  <c r="N757" i="13"/>
  <c r="O757" i="13" s="1"/>
  <c r="L757" i="13"/>
  <c r="K757" i="13"/>
  <c r="W756" i="13"/>
  <c r="V756" i="13"/>
  <c r="U756" i="13"/>
  <c r="T756" i="13"/>
  <c r="S756" i="13"/>
  <c r="Q756" i="13"/>
  <c r="N756" i="13"/>
  <c r="O756" i="13" s="1"/>
  <c r="K756" i="13"/>
  <c r="L756" i="13" s="1"/>
  <c r="W755" i="13"/>
  <c r="V755" i="13"/>
  <c r="U755" i="13"/>
  <c r="T755" i="13"/>
  <c r="S755" i="13"/>
  <c r="Q755" i="13"/>
  <c r="O755" i="13"/>
  <c r="N755" i="13"/>
  <c r="K755" i="13"/>
  <c r="L755" i="13" s="1"/>
  <c r="W754" i="13"/>
  <c r="V754" i="13"/>
  <c r="U754" i="13"/>
  <c r="T754" i="13"/>
  <c r="S754" i="13"/>
  <c r="Q754" i="13"/>
  <c r="N754" i="13"/>
  <c r="O754" i="13" s="1"/>
  <c r="K754" i="13"/>
  <c r="L754" i="13" s="1"/>
  <c r="W753" i="13"/>
  <c r="V753" i="13"/>
  <c r="U753" i="13"/>
  <c r="T753" i="13"/>
  <c r="S753" i="13"/>
  <c r="Q753" i="13"/>
  <c r="O753" i="13"/>
  <c r="N753" i="13"/>
  <c r="K753" i="13"/>
  <c r="L753" i="13" s="1"/>
  <c r="W752" i="13"/>
  <c r="V752" i="13"/>
  <c r="U752" i="13"/>
  <c r="T752" i="13"/>
  <c r="S752" i="13"/>
  <c r="Q752" i="13"/>
  <c r="O752" i="13"/>
  <c r="N752" i="13"/>
  <c r="L752" i="13"/>
  <c r="K752" i="13"/>
  <c r="W751" i="13"/>
  <c r="V751" i="13"/>
  <c r="U751" i="13"/>
  <c r="T751" i="13"/>
  <c r="S751" i="13"/>
  <c r="Q751" i="13"/>
  <c r="O751" i="13"/>
  <c r="N751" i="13"/>
  <c r="L751" i="13"/>
  <c r="K751" i="13"/>
  <c r="W750" i="13"/>
  <c r="V750" i="13"/>
  <c r="U750" i="13"/>
  <c r="T750" i="13"/>
  <c r="S750" i="13"/>
  <c r="Q750" i="13"/>
  <c r="N750" i="13"/>
  <c r="O750" i="13" s="1"/>
  <c r="K750" i="13"/>
  <c r="L750" i="13" s="1"/>
  <c r="W749" i="13"/>
  <c r="V749" i="13"/>
  <c r="U749" i="13"/>
  <c r="T749" i="13"/>
  <c r="S749" i="13"/>
  <c r="Q749" i="13"/>
  <c r="N749" i="13"/>
  <c r="O749" i="13" s="1"/>
  <c r="K749" i="13"/>
  <c r="L749" i="13" s="1"/>
  <c r="W748" i="13"/>
  <c r="V748" i="13"/>
  <c r="U748" i="13"/>
  <c r="T748" i="13"/>
  <c r="S748" i="13"/>
  <c r="Q748" i="13"/>
  <c r="O748" i="13"/>
  <c r="N748" i="13"/>
  <c r="K748" i="13"/>
  <c r="L748" i="13" s="1"/>
  <c r="W747" i="13"/>
  <c r="V747" i="13"/>
  <c r="U747" i="13"/>
  <c r="T747" i="13"/>
  <c r="S747" i="13"/>
  <c r="Q747" i="13"/>
  <c r="N747" i="13"/>
  <c r="O747" i="13" s="1"/>
  <c r="L747" i="13"/>
  <c r="K747" i="13"/>
  <c r="W746" i="13"/>
  <c r="V746" i="13"/>
  <c r="U746" i="13"/>
  <c r="T746" i="13"/>
  <c r="S746" i="13"/>
  <c r="Q746" i="13"/>
  <c r="O746" i="13"/>
  <c r="N746" i="13"/>
  <c r="K746" i="13"/>
  <c r="L746" i="13" s="1"/>
  <c r="W745" i="13"/>
  <c r="V745" i="13"/>
  <c r="U745" i="13"/>
  <c r="T745" i="13"/>
  <c r="S745" i="13"/>
  <c r="Q745" i="13"/>
  <c r="N745" i="13"/>
  <c r="O745" i="13" s="1"/>
  <c r="L745" i="13"/>
  <c r="K745" i="13"/>
  <c r="W744" i="13"/>
  <c r="V744" i="13"/>
  <c r="U744" i="13"/>
  <c r="T744" i="13"/>
  <c r="S744" i="13"/>
  <c r="Q744" i="13"/>
  <c r="N744" i="13"/>
  <c r="O744" i="13" s="1"/>
  <c r="L744" i="13"/>
  <c r="K744" i="13"/>
  <c r="W743" i="13"/>
  <c r="V743" i="13"/>
  <c r="U743" i="13"/>
  <c r="T743" i="13"/>
  <c r="S743" i="13"/>
  <c r="Q743" i="13"/>
  <c r="O743" i="13"/>
  <c r="N743" i="13"/>
  <c r="K743" i="13"/>
  <c r="L743" i="13" s="1"/>
  <c r="W742" i="13"/>
  <c r="V742" i="13"/>
  <c r="U742" i="13"/>
  <c r="T742" i="13"/>
  <c r="S742" i="13"/>
  <c r="Q742" i="13"/>
  <c r="N742" i="13"/>
  <c r="O742" i="13" s="1"/>
  <c r="L742" i="13"/>
  <c r="K742" i="13"/>
  <c r="W741" i="13"/>
  <c r="V741" i="13"/>
  <c r="U741" i="13"/>
  <c r="T741" i="13"/>
  <c r="S741" i="13"/>
  <c r="Q741" i="13"/>
  <c r="O741" i="13"/>
  <c r="N741" i="13"/>
  <c r="K741" i="13"/>
  <c r="L741" i="13" s="1"/>
  <c r="W740" i="13"/>
  <c r="V740" i="13"/>
  <c r="U740" i="13"/>
  <c r="T740" i="13"/>
  <c r="S740" i="13"/>
  <c r="Q740" i="13"/>
  <c r="O740" i="13"/>
  <c r="N740" i="13"/>
  <c r="L740" i="13"/>
  <c r="K740" i="13"/>
  <c r="W739" i="13"/>
  <c r="V739" i="13"/>
  <c r="U739" i="13"/>
  <c r="T739" i="13"/>
  <c r="S739" i="13"/>
  <c r="Q739" i="13"/>
  <c r="N739" i="13"/>
  <c r="O739" i="13" s="1"/>
  <c r="L739" i="13"/>
  <c r="K739" i="13"/>
  <c r="W738" i="13"/>
  <c r="V738" i="13"/>
  <c r="U738" i="13"/>
  <c r="T738" i="13"/>
  <c r="S738" i="13"/>
  <c r="Q738" i="13"/>
  <c r="N738" i="13"/>
  <c r="O738" i="13" s="1"/>
  <c r="K738" i="13"/>
  <c r="L738" i="13" s="1"/>
  <c r="W737" i="13"/>
  <c r="V737" i="13"/>
  <c r="U737" i="13"/>
  <c r="T737" i="13"/>
  <c r="S737" i="13"/>
  <c r="Q737" i="13"/>
  <c r="O737" i="13"/>
  <c r="N737" i="13"/>
  <c r="K737" i="13"/>
  <c r="L737" i="13" s="1"/>
  <c r="W736" i="13"/>
  <c r="V736" i="13"/>
  <c r="U736" i="13"/>
  <c r="T736" i="13"/>
  <c r="S736" i="13"/>
  <c r="Q736" i="13"/>
  <c r="O736" i="13"/>
  <c r="N736" i="13"/>
  <c r="K736" i="13"/>
  <c r="L736" i="13" s="1"/>
  <c r="W735" i="13"/>
  <c r="V735" i="13"/>
  <c r="U735" i="13"/>
  <c r="T735" i="13"/>
  <c r="S735" i="13"/>
  <c r="Q735" i="13"/>
  <c r="N735" i="13"/>
  <c r="O735" i="13" s="1"/>
  <c r="L735" i="13"/>
  <c r="K735" i="13"/>
  <c r="W734" i="13"/>
  <c r="V734" i="13"/>
  <c r="U734" i="13"/>
  <c r="T734" i="13"/>
  <c r="S734" i="13"/>
  <c r="Q734" i="13"/>
  <c r="O734" i="13"/>
  <c r="N734" i="13"/>
  <c r="K734" i="13"/>
  <c r="L734" i="13" s="1"/>
  <c r="W733" i="13"/>
  <c r="V733" i="13"/>
  <c r="U733" i="13"/>
  <c r="T733" i="13"/>
  <c r="S733" i="13"/>
  <c r="Q733" i="13"/>
  <c r="N733" i="13"/>
  <c r="O733" i="13" s="1"/>
  <c r="L733" i="13"/>
  <c r="K733" i="13"/>
  <c r="W732" i="13"/>
  <c r="V732" i="13"/>
  <c r="U732" i="13"/>
  <c r="T732" i="13"/>
  <c r="S732" i="13"/>
  <c r="Q732" i="13"/>
  <c r="N732" i="13"/>
  <c r="O732" i="13" s="1"/>
  <c r="L732" i="13"/>
  <c r="K732" i="13"/>
  <c r="W731" i="13"/>
  <c r="V731" i="13"/>
  <c r="U731" i="13"/>
  <c r="T731" i="13"/>
  <c r="S731" i="13"/>
  <c r="Q731" i="13"/>
  <c r="N731" i="13"/>
  <c r="O731" i="13" s="1"/>
  <c r="K731" i="13"/>
  <c r="L731" i="13" s="1"/>
  <c r="W730" i="13"/>
  <c r="V730" i="13"/>
  <c r="U730" i="13"/>
  <c r="T730" i="13"/>
  <c r="S730" i="13"/>
  <c r="Q730" i="13"/>
  <c r="N730" i="13"/>
  <c r="O730" i="13" s="1"/>
  <c r="L730" i="13"/>
  <c r="K730" i="13"/>
  <c r="W729" i="13"/>
  <c r="V729" i="13"/>
  <c r="U729" i="13"/>
  <c r="T729" i="13"/>
  <c r="S729" i="13"/>
  <c r="Q729" i="13"/>
  <c r="N729" i="13"/>
  <c r="O729" i="13" s="1"/>
  <c r="K729" i="13"/>
  <c r="L729" i="13" s="1"/>
  <c r="W728" i="13"/>
  <c r="V728" i="13"/>
  <c r="U728" i="13"/>
  <c r="T728" i="13"/>
  <c r="S728" i="13"/>
  <c r="Q728" i="13"/>
  <c r="O728" i="13"/>
  <c r="N728" i="13"/>
  <c r="K728" i="13"/>
  <c r="L728" i="13" s="1"/>
  <c r="W727" i="13"/>
  <c r="V727" i="13"/>
  <c r="U727" i="13"/>
  <c r="T727" i="13"/>
  <c r="S727" i="13"/>
  <c r="Q727" i="13"/>
  <c r="O727" i="13"/>
  <c r="N727" i="13"/>
  <c r="L727" i="13"/>
  <c r="K727" i="13"/>
  <c r="W726" i="13"/>
  <c r="V726" i="13"/>
  <c r="U726" i="13"/>
  <c r="T726" i="13"/>
  <c r="S726" i="13"/>
  <c r="Q726" i="13"/>
  <c r="N726" i="13"/>
  <c r="O726" i="13" s="1"/>
  <c r="L726" i="13"/>
  <c r="K726" i="13"/>
  <c r="W725" i="13"/>
  <c r="V725" i="13"/>
  <c r="U725" i="13"/>
  <c r="T725" i="13"/>
  <c r="S725" i="13"/>
  <c r="Q725" i="13"/>
  <c r="N725" i="13"/>
  <c r="O725" i="13" s="1"/>
  <c r="K725" i="13"/>
  <c r="L725" i="13" s="1"/>
  <c r="W724" i="13"/>
  <c r="V724" i="13"/>
  <c r="U724" i="13"/>
  <c r="T724" i="13"/>
  <c r="S724" i="13"/>
  <c r="Q724" i="13"/>
  <c r="N724" i="13"/>
  <c r="O724" i="13" s="1"/>
  <c r="K724" i="13"/>
  <c r="L724" i="13" s="1"/>
  <c r="W723" i="13"/>
  <c r="V723" i="13"/>
  <c r="U723" i="13"/>
  <c r="T723" i="13"/>
  <c r="S723" i="13"/>
  <c r="Q723" i="13"/>
  <c r="N723" i="13"/>
  <c r="O723" i="13" s="1"/>
  <c r="K723" i="13"/>
  <c r="L723" i="13" s="1"/>
  <c r="W722" i="13"/>
  <c r="V722" i="13"/>
  <c r="U722" i="13"/>
  <c r="T722" i="13"/>
  <c r="S722" i="13"/>
  <c r="Q722" i="13"/>
  <c r="O722" i="13"/>
  <c r="N722" i="13"/>
  <c r="K722" i="13"/>
  <c r="L722" i="13" s="1"/>
  <c r="W721" i="13"/>
  <c r="V721" i="13"/>
  <c r="U721" i="13"/>
  <c r="T721" i="13"/>
  <c r="S721" i="13"/>
  <c r="Q721" i="13"/>
  <c r="N721" i="13"/>
  <c r="O721" i="13" s="1"/>
  <c r="L721" i="13"/>
  <c r="K721" i="13"/>
  <c r="W720" i="13"/>
  <c r="V720" i="13"/>
  <c r="U720" i="13"/>
  <c r="T720" i="13"/>
  <c r="S720" i="13"/>
  <c r="Q720" i="13"/>
  <c r="N720" i="13"/>
  <c r="O720" i="13" s="1"/>
  <c r="K720" i="13"/>
  <c r="L720" i="13" s="1"/>
  <c r="W719" i="13"/>
  <c r="V719" i="13"/>
  <c r="U719" i="13"/>
  <c r="T719" i="13"/>
  <c r="S719" i="13"/>
  <c r="Q719" i="13"/>
  <c r="O719" i="13"/>
  <c r="N719" i="13"/>
  <c r="K719" i="13"/>
  <c r="L719" i="13" s="1"/>
  <c r="W718" i="13"/>
  <c r="V718" i="13"/>
  <c r="U718" i="13"/>
  <c r="T718" i="13"/>
  <c r="S718" i="13"/>
  <c r="Q718" i="13"/>
  <c r="N718" i="13"/>
  <c r="O718" i="13" s="1"/>
  <c r="K718" i="13"/>
  <c r="L718" i="13" s="1"/>
  <c r="W717" i="13"/>
  <c r="V717" i="13"/>
  <c r="U717" i="13"/>
  <c r="T717" i="13"/>
  <c r="S717" i="13"/>
  <c r="Q717" i="13"/>
  <c r="O717" i="13"/>
  <c r="N717" i="13"/>
  <c r="K717" i="13"/>
  <c r="L717" i="13" s="1"/>
  <c r="W716" i="13"/>
  <c r="V716" i="13"/>
  <c r="U716" i="13"/>
  <c r="T716" i="13"/>
  <c r="S716" i="13"/>
  <c r="Q716" i="13"/>
  <c r="O716" i="13"/>
  <c r="N716" i="13"/>
  <c r="L716" i="13"/>
  <c r="K716" i="13"/>
  <c r="W715" i="13"/>
  <c r="V715" i="13"/>
  <c r="U715" i="13"/>
  <c r="T715" i="13"/>
  <c r="S715" i="13"/>
  <c r="Q715" i="13"/>
  <c r="O715" i="13"/>
  <c r="N715" i="13"/>
  <c r="L715" i="13"/>
  <c r="K715" i="13"/>
  <c r="W714" i="13"/>
  <c r="V714" i="13"/>
  <c r="U714" i="13"/>
  <c r="T714" i="13"/>
  <c r="S714" i="13"/>
  <c r="Q714" i="13"/>
  <c r="N714" i="13"/>
  <c r="O714" i="13" s="1"/>
  <c r="K714" i="13"/>
  <c r="L714" i="13" s="1"/>
  <c r="W713" i="13"/>
  <c r="V713" i="13"/>
  <c r="U713" i="13"/>
  <c r="T713" i="13"/>
  <c r="S713" i="13"/>
  <c r="Q713" i="13"/>
  <c r="N713" i="13"/>
  <c r="O713" i="13" s="1"/>
  <c r="K713" i="13"/>
  <c r="L713" i="13" s="1"/>
  <c r="W712" i="13"/>
  <c r="V712" i="13"/>
  <c r="U712" i="13"/>
  <c r="T712" i="13"/>
  <c r="S712" i="13"/>
  <c r="Q712" i="13"/>
  <c r="O712" i="13"/>
  <c r="N712" i="13"/>
  <c r="K712" i="13"/>
  <c r="L712" i="13" s="1"/>
  <c r="W711" i="13"/>
  <c r="V711" i="13"/>
  <c r="U711" i="13"/>
  <c r="T711" i="13"/>
  <c r="S711" i="13"/>
  <c r="Q711" i="13"/>
  <c r="N711" i="13"/>
  <c r="O711" i="13" s="1"/>
  <c r="L711" i="13"/>
  <c r="K711" i="13"/>
  <c r="W710" i="13"/>
  <c r="V710" i="13"/>
  <c r="U710" i="13"/>
  <c r="T710" i="13"/>
  <c r="S710" i="13"/>
  <c r="Q710" i="13"/>
  <c r="O710" i="13"/>
  <c r="N710" i="13"/>
  <c r="K710" i="13"/>
  <c r="L710" i="13" s="1"/>
  <c r="W709" i="13"/>
  <c r="V709" i="13"/>
  <c r="U709" i="13"/>
  <c r="T709" i="13"/>
  <c r="S709" i="13"/>
  <c r="Q709" i="13"/>
  <c r="N709" i="13"/>
  <c r="O709" i="13" s="1"/>
  <c r="L709" i="13"/>
  <c r="K709" i="13"/>
  <c r="W708" i="13"/>
  <c r="V708" i="13"/>
  <c r="V789" i="13" s="1"/>
  <c r="V788" i="13" s="1"/>
  <c r="F788" i="13" s="1"/>
  <c r="U708" i="13"/>
  <c r="U789" i="13" s="1"/>
  <c r="U788" i="13" s="1"/>
  <c r="E788" i="13" s="1"/>
  <c r="T708" i="13"/>
  <c r="T789" i="13" s="1"/>
  <c r="T788" i="13" s="1"/>
  <c r="D788" i="13" s="1"/>
  <c r="S708" i="13"/>
  <c r="Q708" i="13"/>
  <c r="N708" i="13"/>
  <c r="O708" i="13" s="1"/>
  <c r="L708" i="13"/>
  <c r="K708" i="13"/>
  <c r="I703" i="13"/>
  <c r="H703" i="13"/>
  <c r="C703" i="13"/>
  <c r="B703" i="13"/>
  <c r="W702" i="13"/>
  <c r="V702" i="13"/>
  <c r="U702" i="13"/>
  <c r="T702" i="13"/>
  <c r="S702" i="13"/>
  <c r="Q702" i="13"/>
  <c r="N702" i="13"/>
  <c r="O702" i="13" s="1"/>
  <c r="L702" i="13"/>
  <c r="K702" i="13"/>
  <c r="W701" i="13"/>
  <c r="V701" i="13"/>
  <c r="U701" i="13"/>
  <c r="T701" i="13"/>
  <c r="S701" i="13"/>
  <c r="Q701" i="13"/>
  <c r="N701" i="13"/>
  <c r="O701" i="13" s="1"/>
  <c r="K701" i="13"/>
  <c r="L701" i="13" s="1"/>
  <c r="W700" i="13"/>
  <c r="V700" i="13"/>
  <c r="U700" i="13"/>
  <c r="T700" i="13"/>
  <c r="S700" i="13"/>
  <c r="Q700" i="13"/>
  <c r="N700" i="13"/>
  <c r="O700" i="13" s="1"/>
  <c r="K700" i="13"/>
  <c r="L700" i="13" s="1"/>
  <c r="W699" i="13"/>
  <c r="V699" i="13"/>
  <c r="U699" i="13"/>
  <c r="T699" i="13"/>
  <c r="S699" i="13"/>
  <c r="Q699" i="13"/>
  <c r="N699" i="13"/>
  <c r="O699" i="13" s="1"/>
  <c r="K699" i="13"/>
  <c r="L699" i="13" s="1"/>
  <c r="W698" i="13"/>
  <c r="V698" i="13"/>
  <c r="U698" i="13"/>
  <c r="T698" i="13"/>
  <c r="S698" i="13"/>
  <c r="Q698" i="13"/>
  <c r="O698" i="13"/>
  <c r="N698" i="13"/>
  <c r="K698" i="13"/>
  <c r="L698" i="13" s="1"/>
  <c r="W697" i="13"/>
  <c r="V697" i="13"/>
  <c r="U697" i="13"/>
  <c r="T697" i="13"/>
  <c r="S697" i="13"/>
  <c r="Q697" i="13"/>
  <c r="O697" i="13"/>
  <c r="N697" i="13"/>
  <c r="L697" i="13"/>
  <c r="K697" i="13"/>
  <c r="W696" i="13"/>
  <c r="V696" i="13"/>
  <c r="U696" i="13"/>
  <c r="T696" i="13"/>
  <c r="S696" i="13"/>
  <c r="Q696" i="13"/>
  <c r="O696" i="13"/>
  <c r="N696" i="13"/>
  <c r="L696" i="13"/>
  <c r="K696" i="13"/>
  <c r="W695" i="13"/>
  <c r="V695" i="13"/>
  <c r="U695" i="13"/>
  <c r="T695" i="13"/>
  <c r="S695" i="13"/>
  <c r="Q695" i="13"/>
  <c r="N695" i="13"/>
  <c r="O695" i="13" s="1"/>
  <c r="L695" i="13"/>
  <c r="K695" i="13"/>
  <c r="W694" i="13"/>
  <c r="V694" i="13"/>
  <c r="U694" i="13"/>
  <c r="T694" i="13"/>
  <c r="S694" i="13"/>
  <c r="Q694" i="13"/>
  <c r="O694" i="13"/>
  <c r="N694" i="13"/>
  <c r="K694" i="13"/>
  <c r="L694" i="13" s="1"/>
  <c r="W693" i="13"/>
  <c r="V693" i="13"/>
  <c r="U693" i="13"/>
  <c r="T693" i="13"/>
  <c r="S693" i="13"/>
  <c r="Q693" i="13"/>
  <c r="O693" i="13"/>
  <c r="N693" i="13"/>
  <c r="K693" i="13"/>
  <c r="L693" i="13" s="1"/>
  <c r="W692" i="13"/>
  <c r="V692" i="13"/>
  <c r="U692" i="13"/>
  <c r="T692" i="13"/>
  <c r="S692" i="13"/>
  <c r="Q692" i="13"/>
  <c r="O692" i="13"/>
  <c r="N692" i="13"/>
  <c r="L692" i="13"/>
  <c r="K692" i="13"/>
  <c r="W691" i="13"/>
  <c r="V691" i="13"/>
  <c r="U691" i="13"/>
  <c r="T691" i="13"/>
  <c r="S691" i="13"/>
  <c r="Q691" i="13"/>
  <c r="O691" i="13"/>
  <c r="N691" i="13"/>
  <c r="L691" i="13"/>
  <c r="K691" i="13"/>
  <c r="W690" i="13"/>
  <c r="V690" i="13"/>
  <c r="U690" i="13"/>
  <c r="T690" i="13"/>
  <c r="S690" i="13"/>
  <c r="Q690" i="13"/>
  <c r="O690" i="13"/>
  <c r="N690" i="13"/>
  <c r="L690" i="13"/>
  <c r="K690" i="13"/>
  <c r="W689" i="13"/>
  <c r="V689" i="13"/>
  <c r="U689" i="13"/>
  <c r="T689" i="13"/>
  <c r="S689" i="13"/>
  <c r="Q689" i="13"/>
  <c r="N689" i="13"/>
  <c r="O689" i="13" s="1"/>
  <c r="K689" i="13"/>
  <c r="L689" i="13" s="1"/>
  <c r="W688" i="13"/>
  <c r="V688" i="13"/>
  <c r="U688" i="13"/>
  <c r="T688" i="13"/>
  <c r="S688" i="13"/>
  <c r="Q688" i="13"/>
  <c r="N688" i="13"/>
  <c r="O688" i="13" s="1"/>
  <c r="K688" i="13"/>
  <c r="L688" i="13" s="1"/>
  <c r="W687" i="13"/>
  <c r="V687" i="13"/>
  <c r="U687" i="13"/>
  <c r="T687" i="13"/>
  <c r="S687" i="13"/>
  <c r="Q687" i="13"/>
  <c r="O687" i="13"/>
  <c r="N687" i="13"/>
  <c r="L687" i="13"/>
  <c r="K687" i="13"/>
  <c r="W686" i="13"/>
  <c r="V686" i="13"/>
  <c r="U686" i="13"/>
  <c r="T686" i="13"/>
  <c r="S686" i="13"/>
  <c r="Q686" i="13"/>
  <c r="O686" i="13"/>
  <c r="N686" i="13"/>
  <c r="L686" i="13"/>
  <c r="K686" i="13"/>
  <c r="W685" i="13"/>
  <c r="V685" i="13"/>
  <c r="U685" i="13"/>
  <c r="T685" i="13"/>
  <c r="S685" i="13"/>
  <c r="Q685" i="13"/>
  <c r="O685" i="13"/>
  <c r="N685" i="13"/>
  <c r="L685" i="13"/>
  <c r="K685" i="13"/>
  <c r="W684" i="13"/>
  <c r="V684" i="13"/>
  <c r="U684" i="13"/>
  <c r="T684" i="13"/>
  <c r="S684" i="13"/>
  <c r="Q684" i="13"/>
  <c r="N684" i="13"/>
  <c r="O684" i="13" s="1"/>
  <c r="L684" i="13"/>
  <c r="K684" i="13"/>
  <c r="W683" i="13"/>
  <c r="V683" i="13"/>
  <c r="U683" i="13"/>
  <c r="T683" i="13"/>
  <c r="S683" i="13"/>
  <c r="Q683" i="13"/>
  <c r="N683" i="13"/>
  <c r="O683" i="13" s="1"/>
  <c r="L683" i="13"/>
  <c r="K683" i="13"/>
  <c r="W682" i="13"/>
  <c r="V682" i="13"/>
  <c r="U682" i="13"/>
  <c r="T682" i="13"/>
  <c r="S682" i="13"/>
  <c r="Q682" i="13"/>
  <c r="N682" i="13"/>
  <c r="O682" i="13" s="1"/>
  <c r="K682" i="13"/>
  <c r="L682" i="13" s="1"/>
  <c r="W681" i="13"/>
  <c r="V681" i="13"/>
  <c r="U681" i="13"/>
  <c r="T681" i="13"/>
  <c r="S681" i="13"/>
  <c r="Q681" i="13"/>
  <c r="N681" i="13"/>
  <c r="O681" i="13" s="1"/>
  <c r="K681" i="13"/>
  <c r="L681" i="13" s="1"/>
  <c r="W680" i="13"/>
  <c r="V680" i="13"/>
  <c r="U680" i="13"/>
  <c r="T680" i="13"/>
  <c r="S680" i="13"/>
  <c r="Q680" i="13"/>
  <c r="O680" i="13"/>
  <c r="N680" i="13"/>
  <c r="K680" i="13"/>
  <c r="L680" i="13" s="1"/>
  <c r="W679" i="13"/>
  <c r="V679" i="13"/>
  <c r="U679" i="13"/>
  <c r="T679" i="13"/>
  <c r="S679" i="13"/>
  <c r="Q679" i="13"/>
  <c r="N679" i="13"/>
  <c r="O679" i="13" s="1"/>
  <c r="L679" i="13"/>
  <c r="K679" i="13"/>
  <c r="W678" i="13"/>
  <c r="V678" i="13"/>
  <c r="U678" i="13"/>
  <c r="T678" i="13"/>
  <c r="S678" i="13"/>
  <c r="Q678" i="13"/>
  <c r="O678" i="13"/>
  <c r="N678" i="13"/>
  <c r="K678" i="13"/>
  <c r="L678" i="13" s="1"/>
  <c r="W677" i="13"/>
  <c r="V677" i="13"/>
  <c r="U677" i="13"/>
  <c r="T677" i="13"/>
  <c r="S677" i="13"/>
  <c r="Q677" i="13"/>
  <c r="N677" i="13"/>
  <c r="O677" i="13" s="1"/>
  <c r="L677" i="13"/>
  <c r="K677" i="13"/>
  <c r="W676" i="13"/>
  <c r="V676" i="13"/>
  <c r="U676" i="13"/>
  <c r="T676" i="13"/>
  <c r="S676" i="13"/>
  <c r="Q676" i="13"/>
  <c r="N676" i="13"/>
  <c r="O676" i="13" s="1"/>
  <c r="K676" i="13"/>
  <c r="L676" i="13" s="1"/>
  <c r="W675" i="13"/>
  <c r="V675" i="13"/>
  <c r="U675" i="13"/>
  <c r="T675" i="13"/>
  <c r="S675" i="13"/>
  <c r="Q675" i="13"/>
  <c r="N675" i="13"/>
  <c r="O675" i="13" s="1"/>
  <c r="K675" i="13"/>
  <c r="L675" i="13" s="1"/>
  <c r="W674" i="13"/>
  <c r="V674" i="13"/>
  <c r="U674" i="13"/>
  <c r="T674" i="13"/>
  <c r="S674" i="13"/>
  <c r="Q674" i="13"/>
  <c r="O674" i="13"/>
  <c r="N674" i="13"/>
  <c r="K674" i="13"/>
  <c r="L674" i="13" s="1"/>
  <c r="W673" i="13"/>
  <c r="V673" i="13"/>
  <c r="U673" i="13"/>
  <c r="T673" i="13"/>
  <c r="S673" i="13"/>
  <c r="Q673" i="13"/>
  <c r="N673" i="13"/>
  <c r="O673" i="13" s="1"/>
  <c r="L673" i="13"/>
  <c r="K673" i="13"/>
  <c r="W672" i="13"/>
  <c r="V672" i="13"/>
  <c r="U672" i="13"/>
  <c r="T672" i="13"/>
  <c r="S672" i="13"/>
  <c r="Q672" i="13"/>
  <c r="O672" i="13"/>
  <c r="N672" i="13"/>
  <c r="K672" i="13"/>
  <c r="L672" i="13" s="1"/>
  <c r="W671" i="13"/>
  <c r="V671" i="13"/>
  <c r="U671" i="13"/>
  <c r="T671" i="13"/>
  <c r="S671" i="13"/>
  <c r="Q671" i="13"/>
  <c r="N671" i="13"/>
  <c r="O671" i="13" s="1"/>
  <c r="L671" i="13"/>
  <c r="K671" i="13"/>
  <c r="W670" i="13"/>
  <c r="V670" i="13"/>
  <c r="U670" i="13"/>
  <c r="T670" i="13"/>
  <c r="S670" i="13"/>
  <c r="Q670" i="13"/>
  <c r="N670" i="13"/>
  <c r="O670" i="13" s="1"/>
  <c r="K670" i="13"/>
  <c r="L670" i="13" s="1"/>
  <c r="W669" i="13"/>
  <c r="V669" i="13"/>
  <c r="U669" i="13"/>
  <c r="T669" i="13"/>
  <c r="S669" i="13"/>
  <c r="Q669" i="13"/>
  <c r="N669" i="13"/>
  <c r="O669" i="13" s="1"/>
  <c r="K669" i="13"/>
  <c r="L669" i="13" s="1"/>
  <c r="W668" i="13"/>
  <c r="V668" i="13"/>
  <c r="U668" i="13"/>
  <c r="T668" i="13"/>
  <c r="S668" i="13"/>
  <c r="Q668" i="13"/>
  <c r="O668" i="13"/>
  <c r="N668" i="13"/>
  <c r="K668" i="13"/>
  <c r="L668" i="13" s="1"/>
  <c r="W667" i="13"/>
  <c r="V667" i="13"/>
  <c r="U667" i="13"/>
  <c r="T667" i="13"/>
  <c r="S667" i="13"/>
  <c r="Q667" i="13"/>
  <c r="N667" i="13"/>
  <c r="O667" i="13" s="1"/>
  <c r="L667" i="13"/>
  <c r="K667" i="13"/>
  <c r="W666" i="13"/>
  <c r="V666" i="13"/>
  <c r="U666" i="13"/>
  <c r="T666" i="13"/>
  <c r="S666" i="13"/>
  <c r="Q666" i="13"/>
  <c r="O666" i="13"/>
  <c r="N666" i="13"/>
  <c r="K666" i="13"/>
  <c r="L666" i="13" s="1"/>
  <c r="W665" i="13"/>
  <c r="V665" i="13"/>
  <c r="U665" i="13"/>
  <c r="T665" i="13"/>
  <c r="S665" i="13"/>
  <c r="Q665" i="13"/>
  <c r="N665" i="13"/>
  <c r="O665" i="13" s="1"/>
  <c r="L665" i="13"/>
  <c r="K665" i="13"/>
  <c r="W664" i="13"/>
  <c r="V664" i="13"/>
  <c r="U664" i="13"/>
  <c r="T664" i="13"/>
  <c r="S664" i="13"/>
  <c r="Q664" i="13"/>
  <c r="N664" i="13"/>
  <c r="O664" i="13" s="1"/>
  <c r="K664" i="13"/>
  <c r="L664" i="13" s="1"/>
  <c r="W663" i="13"/>
  <c r="V663" i="13"/>
  <c r="U663" i="13"/>
  <c r="T663" i="13"/>
  <c r="S663" i="13"/>
  <c r="Q663" i="13"/>
  <c r="N663" i="13"/>
  <c r="O663" i="13" s="1"/>
  <c r="K663" i="13"/>
  <c r="L663" i="13" s="1"/>
  <c r="W662" i="13"/>
  <c r="V662" i="13"/>
  <c r="U662" i="13"/>
  <c r="T662" i="13"/>
  <c r="S662" i="13"/>
  <c r="Q662" i="13"/>
  <c r="O662" i="13"/>
  <c r="N662" i="13"/>
  <c r="K662" i="13"/>
  <c r="L662" i="13" s="1"/>
  <c r="W661" i="13"/>
  <c r="V661" i="13"/>
  <c r="U661" i="13"/>
  <c r="T661" i="13"/>
  <c r="S661" i="13"/>
  <c r="Q661" i="13"/>
  <c r="N661" i="13"/>
  <c r="O661" i="13" s="1"/>
  <c r="L661" i="13"/>
  <c r="K661" i="13"/>
  <c r="W660" i="13"/>
  <c r="V660" i="13"/>
  <c r="U660" i="13"/>
  <c r="T660" i="13"/>
  <c r="S660" i="13"/>
  <c r="Q660" i="13"/>
  <c r="O660" i="13"/>
  <c r="N660" i="13"/>
  <c r="K660" i="13"/>
  <c r="L660" i="13" s="1"/>
  <c r="W659" i="13"/>
  <c r="V659" i="13"/>
  <c r="U659" i="13"/>
  <c r="T659" i="13"/>
  <c r="S659" i="13"/>
  <c r="Q659" i="13"/>
  <c r="N659" i="13"/>
  <c r="O659" i="13" s="1"/>
  <c r="L659" i="13"/>
  <c r="K659" i="13"/>
  <c r="W658" i="13"/>
  <c r="V658" i="13"/>
  <c r="U658" i="13"/>
  <c r="T658" i="13"/>
  <c r="S658" i="13"/>
  <c r="Q658" i="13"/>
  <c r="N658" i="13"/>
  <c r="O658" i="13" s="1"/>
  <c r="K658" i="13"/>
  <c r="L658" i="13" s="1"/>
  <c r="W657" i="13"/>
  <c r="V657" i="13"/>
  <c r="U657" i="13"/>
  <c r="T657" i="13"/>
  <c r="S657" i="13"/>
  <c r="Q657" i="13"/>
  <c r="N657" i="13"/>
  <c r="O657" i="13" s="1"/>
  <c r="K657" i="13"/>
  <c r="L657" i="13" s="1"/>
  <c r="W656" i="13"/>
  <c r="V656" i="13"/>
  <c r="U656" i="13"/>
  <c r="T656" i="13"/>
  <c r="S656" i="13"/>
  <c r="Q656" i="13"/>
  <c r="O656" i="13"/>
  <c r="N656" i="13"/>
  <c r="K656" i="13"/>
  <c r="L656" i="13" s="1"/>
  <c r="W655" i="13"/>
  <c r="V655" i="13"/>
  <c r="U655" i="13"/>
  <c r="T655" i="13"/>
  <c r="S655" i="13"/>
  <c r="Q655" i="13"/>
  <c r="N655" i="13"/>
  <c r="O655" i="13" s="1"/>
  <c r="L655" i="13"/>
  <c r="K655" i="13"/>
  <c r="W654" i="13"/>
  <c r="V654" i="13"/>
  <c r="U654" i="13"/>
  <c r="T654" i="13"/>
  <c r="S654" i="13"/>
  <c r="Q654" i="13"/>
  <c r="O654" i="13"/>
  <c r="N654" i="13"/>
  <c r="K654" i="13"/>
  <c r="L654" i="13" s="1"/>
  <c r="W653" i="13"/>
  <c r="V653" i="13"/>
  <c r="U653" i="13"/>
  <c r="T653" i="13"/>
  <c r="S653" i="13"/>
  <c r="Q653" i="13"/>
  <c r="N653" i="13"/>
  <c r="O653" i="13" s="1"/>
  <c r="L653" i="13"/>
  <c r="K653" i="13"/>
  <c r="W652" i="13"/>
  <c r="V652" i="13"/>
  <c r="U652" i="13"/>
  <c r="T652" i="13"/>
  <c r="S652" i="13"/>
  <c r="Q652" i="13"/>
  <c r="N652" i="13"/>
  <c r="O652" i="13" s="1"/>
  <c r="K652" i="13"/>
  <c r="L652" i="13" s="1"/>
  <c r="W651" i="13"/>
  <c r="V651" i="13"/>
  <c r="U651" i="13"/>
  <c r="T651" i="13"/>
  <c r="S651" i="13"/>
  <c r="Q651" i="13"/>
  <c r="N651" i="13"/>
  <c r="O651" i="13" s="1"/>
  <c r="K651" i="13"/>
  <c r="L651" i="13" s="1"/>
  <c r="W650" i="13"/>
  <c r="V650" i="13"/>
  <c r="U650" i="13"/>
  <c r="T650" i="13"/>
  <c r="S650" i="13"/>
  <c r="Q650" i="13"/>
  <c r="O650" i="13"/>
  <c r="N650" i="13"/>
  <c r="K650" i="13"/>
  <c r="L650" i="13" s="1"/>
  <c r="W649" i="13"/>
  <c r="V649" i="13"/>
  <c r="U649" i="13"/>
  <c r="T649" i="13"/>
  <c r="S649" i="13"/>
  <c r="Q649" i="13"/>
  <c r="N649" i="13"/>
  <c r="O649" i="13" s="1"/>
  <c r="L649" i="13"/>
  <c r="K649" i="13"/>
  <c r="W648" i="13"/>
  <c r="V648" i="13"/>
  <c r="U648" i="13"/>
  <c r="T648" i="13"/>
  <c r="S648" i="13"/>
  <c r="Q648" i="13"/>
  <c r="O648" i="13"/>
  <c r="N648" i="13"/>
  <c r="K648" i="13"/>
  <c r="L648" i="13" s="1"/>
  <c r="W647" i="13"/>
  <c r="V647" i="13"/>
  <c r="U647" i="13"/>
  <c r="T647" i="13"/>
  <c r="S647" i="13"/>
  <c r="Q647" i="13"/>
  <c r="N647" i="13"/>
  <c r="O647" i="13" s="1"/>
  <c r="L647" i="13"/>
  <c r="K647" i="13"/>
  <c r="W646" i="13"/>
  <c r="V646" i="13"/>
  <c r="U646" i="13"/>
  <c r="T646" i="13"/>
  <c r="S646" i="13"/>
  <c r="Q646" i="13"/>
  <c r="N646" i="13"/>
  <c r="O646" i="13" s="1"/>
  <c r="K646" i="13"/>
  <c r="L646" i="13" s="1"/>
  <c r="W645" i="13"/>
  <c r="V645" i="13"/>
  <c r="U645" i="13"/>
  <c r="T645" i="13"/>
  <c r="S645" i="13"/>
  <c r="Q645" i="13"/>
  <c r="N645" i="13"/>
  <c r="O645" i="13" s="1"/>
  <c r="K645" i="13"/>
  <c r="L645" i="13" s="1"/>
  <c r="W644" i="13"/>
  <c r="V644" i="13"/>
  <c r="U644" i="13"/>
  <c r="T644" i="13"/>
  <c r="S644" i="13"/>
  <c r="Q644" i="13"/>
  <c r="O644" i="13"/>
  <c r="N644" i="13"/>
  <c r="K644" i="13"/>
  <c r="L644" i="13" s="1"/>
  <c r="W643" i="13"/>
  <c r="V643" i="13"/>
  <c r="U643" i="13"/>
  <c r="T643" i="13"/>
  <c r="S643" i="13"/>
  <c r="Q643" i="13"/>
  <c r="N643" i="13"/>
  <c r="O643" i="13" s="1"/>
  <c r="L643" i="13"/>
  <c r="K643" i="13"/>
  <c r="W642" i="13"/>
  <c r="V642" i="13"/>
  <c r="U642" i="13"/>
  <c r="T642" i="13"/>
  <c r="S642" i="13"/>
  <c r="Q642" i="13"/>
  <c r="O642" i="13"/>
  <c r="N642" i="13"/>
  <c r="K642" i="13"/>
  <c r="L642" i="13" s="1"/>
  <c r="W641" i="13"/>
  <c r="V641" i="13"/>
  <c r="U641" i="13"/>
  <c r="T641" i="13"/>
  <c r="S641" i="13"/>
  <c r="Q641" i="13"/>
  <c r="N641" i="13"/>
  <c r="O641" i="13" s="1"/>
  <c r="L641" i="13"/>
  <c r="K641" i="13"/>
  <c r="W640" i="13"/>
  <c r="V640" i="13"/>
  <c r="U640" i="13"/>
  <c r="T640" i="13"/>
  <c r="S640" i="13"/>
  <c r="Q640" i="13"/>
  <c r="N640" i="13"/>
  <c r="O640" i="13" s="1"/>
  <c r="K640" i="13"/>
  <c r="L640" i="13" s="1"/>
  <c r="W639" i="13"/>
  <c r="V639" i="13"/>
  <c r="U639" i="13"/>
  <c r="T639" i="13"/>
  <c r="S639" i="13"/>
  <c r="Q639" i="13"/>
  <c r="N639" i="13"/>
  <c r="O639" i="13" s="1"/>
  <c r="K639" i="13"/>
  <c r="L639" i="13" s="1"/>
  <c r="W638" i="13"/>
  <c r="V638" i="13"/>
  <c r="U638" i="13"/>
  <c r="T638" i="13"/>
  <c r="S638" i="13"/>
  <c r="Q638" i="13"/>
  <c r="O638" i="13"/>
  <c r="N638" i="13"/>
  <c r="K638" i="13"/>
  <c r="L638" i="13" s="1"/>
  <c r="W637" i="13"/>
  <c r="V637" i="13"/>
  <c r="U637" i="13"/>
  <c r="T637" i="13"/>
  <c r="S637" i="13"/>
  <c r="Q637" i="13"/>
  <c r="N637" i="13"/>
  <c r="O637" i="13" s="1"/>
  <c r="L637" i="13"/>
  <c r="K637" i="13"/>
  <c r="W636" i="13"/>
  <c r="V636" i="13"/>
  <c r="U636" i="13"/>
  <c r="T636" i="13"/>
  <c r="S636" i="13"/>
  <c r="Q636" i="13"/>
  <c r="O636" i="13"/>
  <c r="N636" i="13"/>
  <c r="K636" i="13"/>
  <c r="L636" i="13" s="1"/>
  <c r="W635" i="13"/>
  <c r="V635" i="13"/>
  <c r="U635" i="13"/>
  <c r="T635" i="13"/>
  <c r="S635" i="13"/>
  <c r="Q635" i="13"/>
  <c r="N635" i="13"/>
  <c r="O635" i="13" s="1"/>
  <c r="L635" i="13"/>
  <c r="K635" i="13"/>
  <c r="W634" i="13"/>
  <c r="V634" i="13"/>
  <c r="U634" i="13"/>
  <c r="T634" i="13"/>
  <c r="S634" i="13"/>
  <c r="Q634" i="13"/>
  <c r="N634" i="13"/>
  <c r="O634" i="13" s="1"/>
  <c r="K634" i="13"/>
  <c r="L634" i="13" s="1"/>
  <c r="W633" i="13"/>
  <c r="V633" i="13"/>
  <c r="U633" i="13"/>
  <c r="T633" i="13"/>
  <c r="S633" i="13"/>
  <c r="Q633" i="13"/>
  <c r="N633" i="13"/>
  <c r="O633" i="13" s="1"/>
  <c r="K633" i="13"/>
  <c r="L633" i="13" s="1"/>
  <c r="W632" i="13"/>
  <c r="V632" i="13"/>
  <c r="U632" i="13"/>
  <c r="T632" i="13"/>
  <c r="S632" i="13"/>
  <c r="Q632" i="13"/>
  <c r="O632" i="13"/>
  <c r="N632" i="13"/>
  <c r="K632" i="13"/>
  <c r="L632" i="13" s="1"/>
  <c r="W631" i="13"/>
  <c r="V631" i="13"/>
  <c r="U631" i="13"/>
  <c r="T631" i="13"/>
  <c r="S631" i="13"/>
  <c r="Q631" i="13"/>
  <c r="N631" i="13"/>
  <c r="O631" i="13" s="1"/>
  <c r="L631" i="13"/>
  <c r="K631" i="13"/>
  <c r="W630" i="13"/>
  <c r="V630" i="13"/>
  <c r="U630" i="13"/>
  <c r="T630" i="13"/>
  <c r="S630" i="13"/>
  <c r="Q630" i="13"/>
  <c r="O630" i="13"/>
  <c r="N630" i="13"/>
  <c r="K630" i="13"/>
  <c r="L630" i="13" s="1"/>
  <c r="W629" i="13"/>
  <c r="V629" i="13"/>
  <c r="U629" i="13"/>
  <c r="T629" i="13"/>
  <c r="S629" i="13"/>
  <c r="Q629" i="13"/>
  <c r="N629" i="13"/>
  <c r="O629" i="13" s="1"/>
  <c r="L629" i="13"/>
  <c r="K629" i="13"/>
  <c r="W628" i="13"/>
  <c r="V628" i="13"/>
  <c r="U628" i="13"/>
  <c r="T628" i="13"/>
  <c r="S628" i="13"/>
  <c r="Q628" i="13"/>
  <c r="N628" i="13"/>
  <c r="O628" i="13" s="1"/>
  <c r="K628" i="13"/>
  <c r="L628" i="13" s="1"/>
  <c r="W627" i="13"/>
  <c r="V627" i="13"/>
  <c r="U627" i="13"/>
  <c r="T627" i="13"/>
  <c r="S627" i="13"/>
  <c r="Q627" i="13"/>
  <c r="N627" i="13"/>
  <c r="O627" i="13" s="1"/>
  <c r="K627" i="13"/>
  <c r="L627" i="13" s="1"/>
  <c r="W626" i="13"/>
  <c r="V626" i="13"/>
  <c r="U626" i="13"/>
  <c r="U704" i="13" s="1"/>
  <c r="U703" i="13" s="1"/>
  <c r="E703" i="13" s="1"/>
  <c r="T626" i="13"/>
  <c r="S626" i="13"/>
  <c r="Q626" i="13"/>
  <c r="O626" i="13"/>
  <c r="N626" i="13"/>
  <c r="K626" i="13"/>
  <c r="L626" i="13" s="1"/>
  <c r="W625" i="13"/>
  <c r="V625" i="13"/>
  <c r="U625" i="13"/>
  <c r="T625" i="13"/>
  <c r="S625" i="13"/>
  <c r="Q625" i="13"/>
  <c r="N625" i="13"/>
  <c r="O625" i="13" s="1"/>
  <c r="L625" i="13"/>
  <c r="K625" i="13"/>
  <c r="W624" i="13"/>
  <c r="V624" i="13"/>
  <c r="U624" i="13"/>
  <c r="T624" i="13"/>
  <c r="S624" i="13"/>
  <c r="Q624" i="13"/>
  <c r="O624" i="13"/>
  <c r="N624" i="13"/>
  <c r="K624" i="13"/>
  <c r="L624" i="13" s="1"/>
  <c r="W623" i="13"/>
  <c r="V623" i="13"/>
  <c r="U623" i="13"/>
  <c r="T623" i="13"/>
  <c r="S623" i="13"/>
  <c r="Q623" i="13"/>
  <c r="N623" i="13"/>
  <c r="O623" i="13" s="1"/>
  <c r="L623" i="13"/>
  <c r="K623" i="13"/>
  <c r="I618" i="13"/>
  <c r="H618" i="13"/>
  <c r="C618" i="13"/>
  <c r="B618" i="13"/>
  <c r="W617" i="13"/>
  <c r="V617" i="13"/>
  <c r="U617" i="13"/>
  <c r="T617" i="13"/>
  <c r="S617" i="13"/>
  <c r="Q617" i="13"/>
  <c r="O617" i="13"/>
  <c r="N617" i="13"/>
  <c r="K617" i="13"/>
  <c r="L617" i="13" s="1"/>
  <c r="W616" i="13"/>
  <c r="V616" i="13"/>
  <c r="U616" i="13"/>
  <c r="T616" i="13"/>
  <c r="S616" i="13"/>
  <c r="Q616" i="13"/>
  <c r="N616" i="13"/>
  <c r="O616" i="13" s="1"/>
  <c r="L616" i="13"/>
  <c r="K616" i="13"/>
  <c r="W615" i="13"/>
  <c r="V615" i="13"/>
  <c r="U615" i="13"/>
  <c r="T615" i="13"/>
  <c r="S615" i="13"/>
  <c r="Q615" i="13"/>
  <c r="N615" i="13"/>
  <c r="O615" i="13" s="1"/>
  <c r="K615" i="13"/>
  <c r="L615" i="13" s="1"/>
  <c r="W614" i="13"/>
  <c r="V614" i="13"/>
  <c r="U614" i="13"/>
  <c r="T614" i="13"/>
  <c r="S614" i="13"/>
  <c r="Q614" i="13"/>
  <c r="N614" i="13"/>
  <c r="O614" i="13" s="1"/>
  <c r="K614" i="13"/>
  <c r="L614" i="13" s="1"/>
  <c r="W613" i="13"/>
  <c r="V613" i="13"/>
  <c r="U613" i="13"/>
  <c r="T613" i="13"/>
  <c r="S613" i="13"/>
  <c r="Q613" i="13"/>
  <c r="O613" i="13"/>
  <c r="N613" i="13"/>
  <c r="K613" i="13"/>
  <c r="L613" i="13" s="1"/>
  <c r="W612" i="13"/>
  <c r="V612" i="13"/>
  <c r="U612" i="13"/>
  <c r="T612" i="13"/>
  <c r="S612" i="13"/>
  <c r="Q612" i="13"/>
  <c r="N612" i="13"/>
  <c r="O612" i="13" s="1"/>
  <c r="L612" i="13"/>
  <c r="K612" i="13"/>
  <c r="W611" i="13"/>
  <c r="V611" i="13"/>
  <c r="U611" i="13"/>
  <c r="T611" i="13"/>
  <c r="S611" i="13"/>
  <c r="Q611" i="13"/>
  <c r="O611" i="13"/>
  <c r="N611" i="13"/>
  <c r="K611" i="13"/>
  <c r="L611" i="13" s="1"/>
  <c r="W610" i="13"/>
  <c r="V610" i="13"/>
  <c r="U610" i="13"/>
  <c r="T610" i="13"/>
  <c r="S610" i="13"/>
  <c r="Q610" i="13"/>
  <c r="N610" i="13"/>
  <c r="O610" i="13" s="1"/>
  <c r="L610" i="13"/>
  <c r="K610" i="13"/>
  <c r="W609" i="13"/>
  <c r="V609" i="13"/>
  <c r="U609" i="13"/>
  <c r="T609" i="13"/>
  <c r="S609" i="13"/>
  <c r="Q609" i="13"/>
  <c r="N609" i="13"/>
  <c r="O609" i="13" s="1"/>
  <c r="K609" i="13"/>
  <c r="L609" i="13" s="1"/>
  <c r="W608" i="13"/>
  <c r="V608" i="13"/>
  <c r="U608" i="13"/>
  <c r="T608" i="13"/>
  <c r="S608" i="13"/>
  <c r="Q608" i="13"/>
  <c r="N608" i="13"/>
  <c r="O608" i="13" s="1"/>
  <c r="K608" i="13"/>
  <c r="L608" i="13" s="1"/>
  <c r="W607" i="13"/>
  <c r="V607" i="13"/>
  <c r="U607" i="13"/>
  <c r="T607" i="13"/>
  <c r="S607" i="13"/>
  <c r="Q607" i="13"/>
  <c r="O607" i="13"/>
  <c r="N607" i="13"/>
  <c r="K607" i="13"/>
  <c r="L607" i="13" s="1"/>
  <c r="W606" i="13"/>
  <c r="V606" i="13"/>
  <c r="U606" i="13"/>
  <c r="T606" i="13"/>
  <c r="S606" i="13"/>
  <c r="Q606" i="13"/>
  <c r="N606" i="13"/>
  <c r="O606" i="13" s="1"/>
  <c r="L606" i="13"/>
  <c r="K606" i="13"/>
  <c r="W605" i="13"/>
  <c r="V605" i="13"/>
  <c r="U605" i="13"/>
  <c r="T605" i="13"/>
  <c r="S605" i="13"/>
  <c r="Q605" i="13"/>
  <c r="O605" i="13"/>
  <c r="N605" i="13"/>
  <c r="K605" i="13"/>
  <c r="L605" i="13" s="1"/>
  <c r="W604" i="13"/>
  <c r="V604" i="13"/>
  <c r="U604" i="13"/>
  <c r="T604" i="13"/>
  <c r="S604" i="13"/>
  <c r="Q604" i="13"/>
  <c r="N604" i="13"/>
  <c r="O604" i="13" s="1"/>
  <c r="L604" i="13"/>
  <c r="K604" i="13"/>
  <c r="W603" i="13"/>
  <c r="V603" i="13"/>
  <c r="U603" i="13"/>
  <c r="T603" i="13"/>
  <c r="S603" i="13"/>
  <c r="Q603" i="13"/>
  <c r="N603" i="13"/>
  <c r="O603" i="13" s="1"/>
  <c r="K603" i="13"/>
  <c r="L603" i="13" s="1"/>
  <c r="W602" i="13"/>
  <c r="V602" i="13"/>
  <c r="U602" i="13"/>
  <c r="T602" i="13"/>
  <c r="S602" i="13"/>
  <c r="Q602" i="13"/>
  <c r="N602" i="13"/>
  <c r="O602" i="13" s="1"/>
  <c r="K602" i="13"/>
  <c r="L602" i="13" s="1"/>
  <c r="W601" i="13"/>
  <c r="V601" i="13"/>
  <c r="U601" i="13"/>
  <c r="T601" i="13"/>
  <c r="S601" i="13"/>
  <c r="Q601" i="13"/>
  <c r="O601" i="13"/>
  <c r="N601" i="13"/>
  <c r="K601" i="13"/>
  <c r="L601" i="13" s="1"/>
  <c r="W600" i="13"/>
  <c r="V600" i="13"/>
  <c r="U600" i="13"/>
  <c r="T600" i="13"/>
  <c r="S600" i="13"/>
  <c r="Q600" i="13"/>
  <c r="N600" i="13"/>
  <c r="O600" i="13" s="1"/>
  <c r="L600" i="13"/>
  <c r="K600" i="13"/>
  <c r="W599" i="13"/>
  <c r="V599" i="13"/>
  <c r="U599" i="13"/>
  <c r="T599" i="13"/>
  <c r="S599" i="13"/>
  <c r="Q599" i="13"/>
  <c r="O599" i="13"/>
  <c r="N599" i="13"/>
  <c r="K599" i="13"/>
  <c r="L599" i="13" s="1"/>
  <c r="W598" i="13"/>
  <c r="V598" i="13"/>
  <c r="U598" i="13"/>
  <c r="T598" i="13"/>
  <c r="S598" i="13"/>
  <c r="Q598" i="13"/>
  <c r="N598" i="13"/>
  <c r="O598" i="13" s="1"/>
  <c r="L598" i="13"/>
  <c r="K598" i="13"/>
  <c r="W597" i="13"/>
  <c r="V597" i="13"/>
  <c r="U597" i="13"/>
  <c r="T597" i="13"/>
  <c r="S597" i="13"/>
  <c r="Q597" i="13"/>
  <c r="N597" i="13"/>
  <c r="O597" i="13" s="1"/>
  <c r="K597" i="13"/>
  <c r="L597" i="13" s="1"/>
  <c r="W596" i="13"/>
  <c r="V596" i="13"/>
  <c r="U596" i="13"/>
  <c r="T596" i="13"/>
  <c r="S596" i="13"/>
  <c r="Q596" i="13"/>
  <c r="N596" i="13"/>
  <c r="O596" i="13" s="1"/>
  <c r="K596" i="13"/>
  <c r="L596" i="13" s="1"/>
  <c r="W595" i="13"/>
  <c r="V595" i="13"/>
  <c r="U595" i="13"/>
  <c r="T595" i="13"/>
  <c r="S595" i="13"/>
  <c r="Q595" i="13"/>
  <c r="O595" i="13"/>
  <c r="N595" i="13"/>
  <c r="K595" i="13"/>
  <c r="L595" i="13" s="1"/>
  <c r="W594" i="13"/>
  <c r="V594" i="13"/>
  <c r="U594" i="13"/>
  <c r="T594" i="13"/>
  <c r="S594" i="13"/>
  <c r="Q594" i="13"/>
  <c r="N594" i="13"/>
  <c r="O594" i="13" s="1"/>
  <c r="L594" i="13"/>
  <c r="K594" i="13"/>
  <c r="W593" i="13"/>
  <c r="V593" i="13"/>
  <c r="U593" i="13"/>
  <c r="T593" i="13"/>
  <c r="S593" i="13"/>
  <c r="Q593" i="13"/>
  <c r="O593" i="13"/>
  <c r="N593" i="13"/>
  <c r="K593" i="13"/>
  <c r="L593" i="13" s="1"/>
  <c r="W592" i="13"/>
  <c r="V592" i="13"/>
  <c r="U592" i="13"/>
  <c r="T592" i="13"/>
  <c r="S592" i="13"/>
  <c r="Q592" i="13"/>
  <c r="N592" i="13"/>
  <c r="O592" i="13" s="1"/>
  <c r="L592" i="13"/>
  <c r="K592" i="13"/>
  <c r="W591" i="13"/>
  <c r="V591" i="13"/>
  <c r="U591" i="13"/>
  <c r="T591" i="13"/>
  <c r="S591" i="13"/>
  <c r="Q591" i="13"/>
  <c r="N591" i="13"/>
  <c r="O591" i="13" s="1"/>
  <c r="K591" i="13"/>
  <c r="L591" i="13" s="1"/>
  <c r="W590" i="13"/>
  <c r="V590" i="13"/>
  <c r="U590" i="13"/>
  <c r="T590" i="13"/>
  <c r="S590" i="13"/>
  <c r="Q590" i="13"/>
  <c r="N590" i="13"/>
  <c r="O590" i="13" s="1"/>
  <c r="K590" i="13"/>
  <c r="L590" i="13" s="1"/>
  <c r="W589" i="13"/>
  <c r="V589" i="13"/>
  <c r="U589" i="13"/>
  <c r="T589" i="13"/>
  <c r="S589" i="13"/>
  <c r="Q589" i="13"/>
  <c r="O589" i="13"/>
  <c r="N589" i="13"/>
  <c r="K589" i="13"/>
  <c r="L589" i="13" s="1"/>
  <c r="W588" i="13"/>
  <c r="V588" i="13"/>
  <c r="U588" i="13"/>
  <c r="T588" i="13"/>
  <c r="S588" i="13"/>
  <c r="Q588" i="13"/>
  <c r="N588" i="13"/>
  <c r="O588" i="13" s="1"/>
  <c r="L588" i="13"/>
  <c r="K588" i="13"/>
  <c r="W587" i="13"/>
  <c r="V587" i="13"/>
  <c r="U587" i="13"/>
  <c r="T587" i="13"/>
  <c r="S587" i="13"/>
  <c r="Q587" i="13"/>
  <c r="O587" i="13"/>
  <c r="N587" i="13"/>
  <c r="K587" i="13"/>
  <c r="L587" i="13" s="1"/>
  <c r="W586" i="13"/>
  <c r="V586" i="13"/>
  <c r="U586" i="13"/>
  <c r="T586" i="13"/>
  <c r="S586" i="13"/>
  <c r="Q586" i="13"/>
  <c r="N586" i="13"/>
  <c r="O586" i="13" s="1"/>
  <c r="L586" i="13"/>
  <c r="K586" i="13"/>
  <c r="W585" i="13"/>
  <c r="V585" i="13"/>
  <c r="U585" i="13"/>
  <c r="T585" i="13"/>
  <c r="S585" i="13"/>
  <c r="Q585" i="13"/>
  <c r="N585" i="13"/>
  <c r="O585" i="13" s="1"/>
  <c r="K585" i="13"/>
  <c r="L585" i="13" s="1"/>
  <c r="W584" i="13"/>
  <c r="V584" i="13"/>
  <c r="U584" i="13"/>
  <c r="T584" i="13"/>
  <c r="S584" i="13"/>
  <c r="Q584" i="13"/>
  <c r="N584" i="13"/>
  <c r="O584" i="13" s="1"/>
  <c r="K584" i="13"/>
  <c r="L584" i="13" s="1"/>
  <c r="W583" i="13"/>
  <c r="V583" i="13"/>
  <c r="U583" i="13"/>
  <c r="T583" i="13"/>
  <c r="S583" i="13"/>
  <c r="Q583" i="13"/>
  <c r="O583" i="13"/>
  <c r="N583" i="13"/>
  <c r="K583" i="13"/>
  <c r="L583" i="13" s="1"/>
  <c r="W582" i="13"/>
  <c r="V582" i="13"/>
  <c r="U582" i="13"/>
  <c r="T582" i="13"/>
  <c r="S582" i="13"/>
  <c r="Q582" i="13"/>
  <c r="N582" i="13"/>
  <c r="O582" i="13" s="1"/>
  <c r="L582" i="13"/>
  <c r="K582" i="13"/>
  <c r="W581" i="13"/>
  <c r="V581" i="13"/>
  <c r="U581" i="13"/>
  <c r="T581" i="13"/>
  <c r="S581" i="13"/>
  <c r="Q581" i="13"/>
  <c r="O581" i="13"/>
  <c r="N581" i="13"/>
  <c r="K581" i="13"/>
  <c r="L581" i="13" s="1"/>
  <c r="W580" i="13"/>
  <c r="V580" i="13"/>
  <c r="U580" i="13"/>
  <c r="T580" i="13"/>
  <c r="S580" i="13"/>
  <c r="Q580" i="13"/>
  <c r="N580" i="13"/>
  <c r="O580" i="13" s="1"/>
  <c r="L580" i="13"/>
  <c r="K580" i="13"/>
  <c r="W579" i="13"/>
  <c r="V579" i="13"/>
  <c r="U579" i="13"/>
  <c r="T579" i="13"/>
  <c r="S579" i="13"/>
  <c r="Q579" i="13"/>
  <c r="N579" i="13"/>
  <c r="O579" i="13" s="1"/>
  <c r="K579" i="13"/>
  <c r="L579" i="13" s="1"/>
  <c r="W578" i="13"/>
  <c r="V578" i="13"/>
  <c r="U578" i="13"/>
  <c r="T578" i="13"/>
  <c r="S578" i="13"/>
  <c r="Q578" i="13"/>
  <c r="N578" i="13"/>
  <c r="O578" i="13" s="1"/>
  <c r="K578" i="13"/>
  <c r="L578" i="13" s="1"/>
  <c r="W577" i="13"/>
  <c r="V577" i="13"/>
  <c r="U577" i="13"/>
  <c r="T577" i="13"/>
  <c r="S577" i="13"/>
  <c r="Q577" i="13"/>
  <c r="O577" i="13"/>
  <c r="N577" i="13"/>
  <c r="K577" i="13"/>
  <c r="L577" i="13" s="1"/>
  <c r="W576" i="13"/>
  <c r="V576" i="13"/>
  <c r="U576" i="13"/>
  <c r="T576" i="13"/>
  <c r="S576" i="13"/>
  <c r="Q576" i="13"/>
  <c r="N576" i="13"/>
  <c r="O576" i="13" s="1"/>
  <c r="L576" i="13"/>
  <c r="K576" i="13"/>
  <c r="W575" i="13"/>
  <c r="V575" i="13"/>
  <c r="U575" i="13"/>
  <c r="T575" i="13"/>
  <c r="S575" i="13"/>
  <c r="Q575" i="13"/>
  <c r="O575" i="13"/>
  <c r="N575" i="13"/>
  <c r="K575" i="13"/>
  <c r="L575" i="13" s="1"/>
  <c r="W574" i="13"/>
  <c r="V574" i="13"/>
  <c r="U574" i="13"/>
  <c r="T574" i="13"/>
  <c r="S574" i="13"/>
  <c r="Q574" i="13"/>
  <c r="N574" i="13"/>
  <c r="O574" i="13" s="1"/>
  <c r="L574" i="13"/>
  <c r="K574" i="13"/>
  <c r="W573" i="13"/>
  <c r="V573" i="13"/>
  <c r="U573" i="13"/>
  <c r="T573" i="13"/>
  <c r="S573" i="13"/>
  <c r="Q573" i="13"/>
  <c r="N573" i="13"/>
  <c r="O573" i="13" s="1"/>
  <c r="K573" i="13"/>
  <c r="L573" i="13" s="1"/>
  <c r="W572" i="13"/>
  <c r="V572" i="13"/>
  <c r="U572" i="13"/>
  <c r="T572" i="13"/>
  <c r="S572" i="13"/>
  <c r="Q572" i="13"/>
  <c r="N572" i="13"/>
  <c r="O572" i="13" s="1"/>
  <c r="K572" i="13"/>
  <c r="L572" i="13" s="1"/>
  <c r="W571" i="13"/>
  <c r="V571" i="13"/>
  <c r="U571" i="13"/>
  <c r="T571" i="13"/>
  <c r="S571" i="13"/>
  <c r="Q571" i="13"/>
  <c r="O571" i="13"/>
  <c r="N571" i="13"/>
  <c r="K571" i="13"/>
  <c r="L571" i="13" s="1"/>
  <c r="W570" i="13"/>
  <c r="V570" i="13"/>
  <c r="U570" i="13"/>
  <c r="T570" i="13"/>
  <c r="S570" i="13"/>
  <c r="Q570" i="13"/>
  <c r="N570" i="13"/>
  <c r="O570" i="13" s="1"/>
  <c r="L570" i="13"/>
  <c r="K570" i="13"/>
  <c r="W569" i="13"/>
  <c r="V569" i="13"/>
  <c r="U569" i="13"/>
  <c r="T569" i="13"/>
  <c r="S569" i="13"/>
  <c r="Q569" i="13"/>
  <c r="O569" i="13"/>
  <c r="N569" i="13"/>
  <c r="K569" i="13"/>
  <c r="L569" i="13" s="1"/>
  <c r="W568" i="13"/>
  <c r="V568" i="13"/>
  <c r="U568" i="13"/>
  <c r="T568" i="13"/>
  <c r="S568" i="13"/>
  <c r="Q568" i="13"/>
  <c r="N568" i="13"/>
  <c r="O568" i="13" s="1"/>
  <c r="L568" i="13"/>
  <c r="K568" i="13"/>
  <c r="W567" i="13"/>
  <c r="V567" i="13"/>
  <c r="U567" i="13"/>
  <c r="T567" i="13"/>
  <c r="S567" i="13"/>
  <c r="Q567" i="13"/>
  <c r="N567" i="13"/>
  <c r="O567" i="13" s="1"/>
  <c r="K567" i="13"/>
  <c r="L567" i="13" s="1"/>
  <c r="W566" i="13"/>
  <c r="V566" i="13"/>
  <c r="U566" i="13"/>
  <c r="T566" i="13"/>
  <c r="S566" i="13"/>
  <c r="Q566" i="13"/>
  <c r="N566" i="13"/>
  <c r="O566" i="13" s="1"/>
  <c r="K566" i="13"/>
  <c r="L566" i="13" s="1"/>
  <c r="W565" i="13"/>
  <c r="V565" i="13"/>
  <c r="U565" i="13"/>
  <c r="T565" i="13"/>
  <c r="S565" i="13"/>
  <c r="Q565" i="13"/>
  <c r="N565" i="13"/>
  <c r="O565" i="13" s="1"/>
  <c r="K565" i="13"/>
  <c r="L565" i="13" s="1"/>
  <c r="W564" i="13"/>
  <c r="V564" i="13"/>
  <c r="U564" i="13"/>
  <c r="T564" i="13"/>
  <c r="S564" i="13"/>
  <c r="Q564" i="13"/>
  <c r="N564" i="13"/>
  <c r="O564" i="13" s="1"/>
  <c r="K564" i="13"/>
  <c r="L564" i="13" s="1"/>
  <c r="W563" i="13"/>
  <c r="V563" i="13"/>
  <c r="U563" i="13"/>
  <c r="T563" i="13"/>
  <c r="S563" i="13"/>
  <c r="Q563" i="13"/>
  <c r="O563" i="13"/>
  <c r="N563" i="13"/>
  <c r="K563" i="13"/>
  <c r="L563" i="13" s="1"/>
  <c r="W562" i="13"/>
  <c r="V562" i="13"/>
  <c r="U562" i="13"/>
  <c r="T562" i="13"/>
  <c r="S562" i="13"/>
  <c r="Q562" i="13"/>
  <c r="N562" i="13"/>
  <c r="O562" i="13" s="1"/>
  <c r="L562" i="13"/>
  <c r="K562" i="13"/>
  <c r="W561" i="13"/>
  <c r="V561" i="13"/>
  <c r="U561" i="13"/>
  <c r="T561" i="13"/>
  <c r="S561" i="13"/>
  <c r="Q561" i="13"/>
  <c r="N561" i="13"/>
  <c r="O561" i="13" s="1"/>
  <c r="K561" i="13"/>
  <c r="L561" i="13" s="1"/>
  <c r="W560" i="13"/>
  <c r="V560" i="13"/>
  <c r="U560" i="13"/>
  <c r="T560" i="13"/>
  <c r="S560" i="13"/>
  <c r="Q560" i="13"/>
  <c r="N560" i="13"/>
  <c r="O560" i="13" s="1"/>
  <c r="K560" i="13"/>
  <c r="L560" i="13" s="1"/>
  <c r="W559" i="13"/>
  <c r="V559" i="13"/>
  <c r="U559" i="13"/>
  <c r="T559" i="13"/>
  <c r="S559" i="13"/>
  <c r="Q559" i="13"/>
  <c r="N559" i="13"/>
  <c r="O559" i="13" s="1"/>
  <c r="K559" i="13"/>
  <c r="L559" i="13" s="1"/>
  <c r="W558" i="13"/>
  <c r="V558" i="13"/>
  <c r="U558" i="13"/>
  <c r="T558" i="13"/>
  <c r="S558" i="13"/>
  <c r="Q558" i="13"/>
  <c r="N558" i="13"/>
  <c r="O558" i="13" s="1"/>
  <c r="K558" i="13"/>
  <c r="L558" i="13" s="1"/>
  <c r="W557" i="13"/>
  <c r="V557" i="13"/>
  <c r="U557" i="13"/>
  <c r="T557" i="13"/>
  <c r="S557" i="13"/>
  <c r="Q557" i="13"/>
  <c r="O557" i="13"/>
  <c r="N557" i="13"/>
  <c r="K557" i="13"/>
  <c r="L557" i="13" s="1"/>
  <c r="W556" i="13"/>
  <c r="V556" i="13"/>
  <c r="U556" i="13"/>
  <c r="T556" i="13"/>
  <c r="S556" i="13"/>
  <c r="Q556" i="13"/>
  <c r="N556" i="13"/>
  <c r="O556" i="13" s="1"/>
  <c r="L556" i="13"/>
  <c r="K556" i="13"/>
  <c r="W555" i="13"/>
  <c r="V555" i="13"/>
  <c r="U555" i="13"/>
  <c r="T555" i="13"/>
  <c r="S555" i="13"/>
  <c r="Q555" i="13"/>
  <c r="N555" i="13"/>
  <c r="O555" i="13" s="1"/>
  <c r="K555" i="13"/>
  <c r="L555" i="13" s="1"/>
  <c r="W554" i="13"/>
  <c r="V554" i="13"/>
  <c r="U554" i="13"/>
  <c r="T554" i="13"/>
  <c r="S554" i="13"/>
  <c r="Q554" i="13"/>
  <c r="N554" i="13"/>
  <c r="O554" i="13" s="1"/>
  <c r="K554" i="13"/>
  <c r="L554" i="13" s="1"/>
  <c r="W553" i="13"/>
  <c r="V553" i="13"/>
  <c r="U553" i="13"/>
  <c r="T553" i="13"/>
  <c r="S553" i="13"/>
  <c r="Q553" i="13"/>
  <c r="N553" i="13"/>
  <c r="O553" i="13" s="1"/>
  <c r="K553" i="13"/>
  <c r="L553" i="13" s="1"/>
  <c r="W552" i="13"/>
  <c r="V552" i="13"/>
  <c r="U552" i="13"/>
  <c r="T552" i="13"/>
  <c r="S552" i="13"/>
  <c r="Q552" i="13"/>
  <c r="N552" i="13"/>
  <c r="O552" i="13" s="1"/>
  <c r="K552" i="13"/>
  <c r="L552" i="13" s="1"/>
  <c r="W551" i="13"/>
  <c r="V551" i="13"/>
  <c r="U551" i="13"/>
  <c r="T551" i="13"/>
  <c r="S551" i="13"/>
  <c r="Q551" i="13"/>
  <c r="O551" i="13"/>
  <c r="N551" i="13"/>
  <c r="K551" i="13"/>
  <c r="L551" i="13" s="1"/>
  <c r="W550" i="13"/>
  <c r="V550" i="13"/>
  <c r="U550" i="13"/>
  <c r="T550" i="13"/>
  <c r="S550" i="13"/>
  <c r="Q550" i="13"/>
  <c r="N550" i="13"/>
  <c r="O550" i="13" s="1"/>
  <c r="L550" i="13"/>
  <c r="K550" i="13"/>
  <c r="W549" i="13"/>
  <c r="V549" i="13"/>
  <c r="U549" i="13"/>
  <c r="T549" i="13"/>
  <c r="S549" i="13"/>
  <c r="Q549" i="13"/>
  <c r="N549" i="13"/>
  <c r="O549" i="13" s="1"/>
  <c r="K549" i="13"/>
  <c r="L549" i="13" s="1"/>
  <c r="W548" i="13"/>
  <c r="V548" i="13"/>
  <c r="U548" i="13"/>
  <c r="T548" i="13"/>
  <c r="S548" i="13"/>
  <c r="Q548" i="13"/>
  <c r="N548" i="13"/>
  <c r="O548" i="13" s="1"/>
  <c r="K548" i="13"/>
  <c r="L548" i="13" s="1"/>
  <c r="W547" i="13"/>
  <c r="V547" i="13"/>
  <c r="U547" i="13"/>
  <c r="T547" i="13"/>
  <c r="S547" i="13"/>
  <c r="Q547" i="13"/>
  <c r="N547" i="13"/>
  <c r="O547" i="13" s="1"/>
  <c r="K547" i="13"/>
  <c r="L547" i="13" s="1"/>
  <c r="W546" i="13"/>
  <c r="V546" i="13"/>
  <c r="U546" i="13"/>
  <c r="T546" i="13"/>
  <c r="S546" i="13"/>
  <c r="Q546" i="13"/>
  <c r="N546" i="13"/>
  <c r="O546" i="13" s="1"/>
  <c r="K546" i="13"/>
  <c r="L546" i="13" s="1"/>
  <c r="W545" i="13"/>
  <c r="V545" i="13"/>
  <c r="U545" i="13"/>
  <c r="T545" i="13"/>
  <c r="S545" i="13"/>
  <c r="Q545" i="13"/>
  <c r="O545" i="13"/>
  <c r="N545" i="13"/>
  <c r="K545" i="13"/>
  <c r="L545" i="13" s="1"/>
  <c r="W544" i="13"/>
  <c r="V544" i="13"/>
  <c r="U544" i="13"/>
  <c r="T544" i="13"/>
  <c r="S544" i="13"/>
  <c r="Q544" i="13"/>
  <c r="N544" i="13"/>
  <c r="O544" i="13" s="1"/>
  <c r="L544" i="13"/>
  <c r="K544" i="13"/>
  <c r="W543" i="13"/>
  <c r="V543" i="13"/>
  <c r="U543" i="13"/>
  <c r="U619" i="13" s="1"/>
  <c r="U618" i="13" s="1"/>
  <c r="E618" i="13" s="1"/>
  <c r="T543" i="13"/>
  <c r="S543" i="13"/>
  <c r="Q543" i="13"/>
  <c r="N543" i="13"/>
  <c r="O543" i="13" s="1"/>
  <c r="K543" i="13"/>
  <c r="L543" i="13" s="1"/>
  <c r="W542" i="13"/>
  <c r="V542" i="13"/>
  <c r="U542" i="13"/>
  <c r="T542" i="13"/>
  <c r="S542" i="13"/>
  <c r="Q542" i="13"/>
  <c r="N542" i="13"/>
  <c r="O542" i="13" s="1"/>
  <c r="K542" i="13"/>
  <c r="L542" i="13" s="1"/>
  <c r="W541" i="13"/>
  <c r="V541" i="13"/>
  <c r="U541" i="13"/>
  <c r="T541" i="13"/>
  <c r="S541" i="13"/>
  <c r="Q541" i="13"/>
  <c r="N541" i="13"/>
  <c r="O541" i="13" s="1"/>
  <c r="K541" i="13"/>
  <c r="L541" i="13" s="1"/>
  <c r="W540" i="13"/>
  <c r="V540" i="13"/>
  <c r="U540" i="13"/>
  <c r="T540" i="13"/>
  <c r="S540" i="13"/>
  <c r="Q540" i="13"/>
  <c r="N540" i="13"/>
  <c r="O540" i="13" s="1"/>
  <c r="K540" i="13"/>
  <c r="L540" i="13" s="1"/>
  <c r="W539" i="13"/>
  <c r="V539" i="13"/>
  <c r="U539" i="13"/>
  <c r="T539" i="13"/>
  <c r="S539" i="13"/>
  <c r="Q539" i="13"/>
  <c r="O539" i="13"/>
  <c r="N539" i="13"/>
  <c r="K539" i="13"/>
  <c r="L539" i="13" s="1"/>
  <c r="W538" i="13"/>
  <c r="V538" i="13"/>
  <c r="V619" i="13" s="1"/>
  <c r="V618" i="13" s="1"/>
  <c r="F618" i="13" s="1"/>
  <c r="U538" i="13"/>
  <c r="T538" i="13"/>
  <c r="S538" i="13"/>
  <c r="Q538" i="13"/>
  <c r="N538" i="13"/>
  <c r="O538" i="13" s="1"/>
  <c r="L538" i="13"/>
  <c r="K538" i="13"/>
  <c r="I533" i="13"/>
  <c r="H533" i="13"/>
  <c r="C533" i="13"/>
  <c r="B533" i="13"/>
  <c r="W532" i="13"/>
  <c r="V532" i="13"/>
  <c r="U532" i="13"/>
  <c r="T532" i="13"/>
  <c r="S532" i="13"/>
  <c r="Q532" i="13"/>
  <c r="O532" i="13"/>
  <c r="N532" i="13"/>
  <c r="K532" i="13"/>
  <c r="L532" i="13" s="1"/>
  <c r="W531" i="13"/>
  <c r="V531" i="13"/>
  <c r="U531" i="13"/>
  <c r="T531" i="13"/>
  <c r="S531" i="13"/>
  <c r="Q531" i="13"/>
  <c r="N531" i="13"/>
  <c r="O531" i="13" s="1"/>
  <c r="L531" i="13"/>
  <c r="K531" i="13"/>
  <c r="W530" i="13"/>
  <c r="V530" i="13"/>
  <c r="U530" i="13"/>
  <c r="T530" i="13"/>
  <c r="S530" i="13"/>
  <c r="Q530" i="13"/>
  <c r="N530" i="13"/>
  <c r="O530" i="13" s="1"/>
  <c r="K530" i="13"/>
  <c r="L530" i="13" s="1"/>
  <c r="W529" i="13"/>
  <c r="V529" i="13"/>
  <c r="U529" i="13"/>
  <c r="T529" i="13"/>
  <c r="S529" i="13"/>
  <c r="Q529" i="13"/>
  <c r="N529" i="13"/>
  <c r="O529" i="13" s="1"/>
  <c r="K529" i="13"/>
  <c r="L529" i="13" s="1"/>
  <c r="W528" i="13"/>
  <c r="V528" i="13"/>
  <c r="U528" i="13"/>
  <c r="T528" i="13"/>
  <c r="S528" i="13"/>
  <c r="Q528" i="13"/>
  <c r="N528" i="13"/>
  <c r="O528" i="13" s="1"/>
  <c r="K528" i="13"/>
  <c r="L528" i="13" s="1"/>
  <c r="W527" i="13"/>
  <c r="V527" i="13"/>
  <c r="U527" i="13"/>
  <c r="T527" i="13"/>
  <c r="S527" i="13"/>
  <c r="Q527" i="13"/>
  <c r="N527" i="13"/>
  <c r="O527" i="13" s="1"/>
  <c r="L527" i="13"/>
  <c r="K527" i="13"/>
  <c r="W526" i="13"/>
  <c r="V526" i="13"/>
  <c r="U526" i="13"/>
  <c r="T526" i="13"/>
  <c r="S526" i="13"/>
  <c r="Q526" i="13"/>
  <c r="O526" i="13"/>
  <c r="N526" i="13"/>
  <c r="K526" i="13"/>
  <c r="L526" i="13" s="1"/>
  <c r="W525" i="13"/>
  <c r="V525" i="13"/>
  <c r="U525" i="13"/>
  <c r="T525" i="13"/>
  <c r="S525" i="13"/>
  <c r="Q525" i="13"/>
  <c r="N525" i="13"/>
  <c r="O525" i="13" s="1"/>
  <c r="L525" i="13"/>
  <c r="K525" i="13"/>
  <c r="W524" i="13"/>
  <c r="V524" i="13"/>
  <c r="U524" i="13"/>
  <c r="T524" i="13"/>
  <c r="S524" i="13"/>
  <c r="Q524" i="13"/>
  <c r="N524" i="13"/>
  <c r="O524" i="13" s="1"/>
  <c r="K524" i="13"/>
  <c r="L524" i="13" s="1"/>
  <c r="W523" i="13"/>
  <c r="V523" i="13"/>
  <c r="U523" i="13"/>
  <c r="T523" i="13"/>
  <c r="S523" i="13"/>
  <c r="Q523" i="13"/>
  <c r="N523" i="13"/>
  <c r="O523" i="13" s="1"/>
  <c r="K523" i="13"/>
  <c r="L523" i="13" s="1"/>
  <c r="W522" i="13"/>
  <c r="V522" i="13"/>
  <c r="U522" i="13"/>
  <c r="T522" i="13"/>
  <c r="S522" i="13"/>
  <c r="Q522" i="13"/>
  <c r="O522" i="13"/>
  <c r="N522" i="13"/>
  <c r="K522" i="13"/>
  <c r="L522" i="13" s="1"/>
  <c r="W521" i="13"/>
  <c r="V521" i="13"/>
  <c r="U521" i="13"/>
  <c r="T521" i="13"/>
  <c r="S521" i="13"/>
  <c r="Q521" i="13"/>
  <c r="N521" i="13"/>
  <c r="O521" i="13" s="1"/>
  <c r="L521" i="13"/>
  <c r="K521" i="13"/>
  <c r="W520" i="13"/>
  <c r="V520" i="13"/>
  <c r="U520" i="13"/>
  <c r="T520" i="13"/>
  <c r="S520" i="13"/>
  <c r="Q520" i="13"/>
  <c r="O520" i="13"/>
  <c r="N520" i="13"/>
  <c r="K520" i="13"/>
  <c r="L520" i="13" s="1"/>
  <c r="W519" i="13"/>
  <c r="V519" i="13"/>
  <c r="U519" i="13"/>
  <c r="T519" i="13"/>
  <c r="S519" i="13"/>
  <c r="Q519" i="13"/>
  <c r="N519" i="13"/>
  <c r="O519" i="13" s="1"/>
  <c r="L519" i="13"/>
  <c r="K519" i="13"/>
  <c r="W518" i="13"/>
  <c r="V518" i="13"/>
  <c r="U518" i="13"/>
  <c r="T518" i="13"/>
  <c r="S518" i="13"/>
  <c r="Q518" i="13"/>
  <c r="N518" i="13"/>
  <c r="O518" i="13" s="1"/>
  <c r="K518" i="13"/>
  <c r="L518" i="13" s="1"/>
  <c r="W517" i="13"/>
  <c r="V517" i="13"/>
  <c r="U517" i="13"/>
  <c r="T517" i="13"/>
  <c r="S517" i="13"/>
  <c r="Q517" i="13"/>
  <c r="N517" i="13"/>
  <c r="O517" i="13" s="1"/>
  <c r="K517" i="13"/>
  <c r="L517" i="13" s="1"/>
  <c r="W516" i="13"/>
  <c r="V516" i="13"/>
  <c r="U516" i="13"/>
  <c r="T516" i="13"/>
  <c r="S516" i="13"/>
  <c r="Q516" i="13"/>
  <c r="O516" i="13"/>
  <c r="N516" i="13"/>
  <c r="K516" i="13"/>
  <c r="L516" i="13" s="1"/>
  <c r="W515" i="13"/>
  <c r="V515" i="13"/>
  <c r="U515" i="13"/>
  <c r="T515" i="13"/>
  <c r="S515" i="13"/>
  <c r="Q515" i="13"/>
  <c r="N515" i="13"/>
  <c r="O515" i="13" s="1"/>
  <c r="K515" i="13"/>
  <c r="L515" i="13" s="1"/>
  <c r="W514" i="13"/>
  <c r="V514" i="13"/>
  <c r="U514" i="13"/>
  <c r="T514" i="13"/>
  <c r="S514" i="13"/>
  <c r="Q514" i="13"/>
  <c r="O514" i="13"/>
  <c r="N514" i="13"/>
  <c r="K514" i="13"/>
  <c r="L514" i="13" s="1"/>
  <c r="W513" i="13"/>
  <c r="V513" i="13"/>
  <c r="U513" i="13"/>
  <c r="T513" i="13"/>
  <c r="S513" i="13"/>
  <c r="Q513" i="13"/>
  <c r="N513" i="13"/>
  <c r="O513" i="13" s="1"/>
  <c r="L513" i="13"/>
  <c r="K513" i="13"/>
  <c r="W512" i="13"/>
  <c r="V512" i="13"/>
  <c r="U512" i="13"/>
  <c r="T512" i="13"/>
  <c r="S512" i="13"/>
  <c r="Q512" i="13"/>
  <c r="N512" i="13"/>
  <c r="O512" i="13" s="1"/>
  <c r="K512" i="13"/>
  <c r="L512" i="13" s="1"/>
  <c r="W511" i="13"/>
  <c r="V511" i="13"/>
  <c r="U511" i="13"/>
  <c r="T511" i="13"/>
  <c r="S511" i="13"/>
  <c r="Q511" i="13"/>
  <c r="N511" i="13"/>
  <c r="O511" i="13" s="1"/>
  <c r="K511" i="13"/>
  <c r="L511" i="13" s="1"/>
  <c r="W510" i="13"/>
  <c r="V510" i="13"/>
  <c r="U510" i="13"/>
  <c r="T510" i="13"/>
  <c r="S510" i="13"/>
  <c r="Q510" i="13"/>
  <c r="N510" i="13"/>
  <c r="O510" i="13" s="1"/>
  <c r="K510" i="13"/>
  <c r="L510" i="13" s="1"/>
  <c r="W509" i="13"/>
  <c r="V509" i="13"/>
  <c r="U509" i="13"/>
  <c r="T509" i="13"/>
  <c r="S509" i="13"/>
  <c r="Q509" i="13"/>
  <c r="N509" i="13"/>
  <c r="O509" i="13" s="1"/>
  <c r="L509" i="13"/>
  <c r="K509" i="13"/>
  <c r="W508" i="13"/>
  <c r="V508" i="13"/>
  <c r="U508" i="13"/>
  <c r="T508" i="13"/>
  <c r="S508" i="13"/>
  <c r="Q508" i="13"/>
  <c r="O508" i="13"/>
  <c r="N508" i="13"/>
  <c r="K508" i="13"/>
  <c r="L508" i="13" s="1"/>
  <c r="W507" i="13"/>
  <c r="V507" i="13"/>
  <c r="U507" i="13"/>
  <c r="T507" i="13"/>
  <c r="S507" i="13"/>
  <c r="Q507" i="13"/>
  <c r="N507" i="13"/>
  <c r="O507" i="13" s="1"/>
  <c r="L507" i="13"/>
  <c r="K507" i="13"/>
  <c r="W506" i="13"/>
  <c r="V506" i="13"/>
  <c r="U506" i="13"/>
  <c r="T506" i="13"/>
  <c r="S506" i="13"/>
  <c r="Q506" i="13"/>
  <c r="N506" i="13"/>
  <c r="O506" i="13" s="1"/>
  <c r="K506" i="13"/>
  <c r="L506" i="13" s="1"/>
  <c r="W505" i="13"/>
  <c r="V505" i="13"/>
  <c r="U505" i="13"/>
  <c r="T505" i="13"/>
  <c r="S505" i="13"/>
  <c r="Q505" i="13"/>
  <c r="N505" i="13"/>
  <c r="O505" i="13" s="1"/>
  <c r="K505" i="13"/>
  <c r="L505" i="13" s="1"/>
  <c r="W504" i="13"/>
  <c r="V504" i="13"/>
  <c r="U504" i="13"/>
  <c r="T504" i="13"/>
  <c r="S504" i="13"/>
  <c r="Q504" i="13"/>
  <c r="O504" i="13"/>
  <c r="N504" i="13"/>
  <c r="K504" i="13"/>
  <c r="L504" i="13" s="1"/>
  <c r="W503" i="13"/>
  <c r="V503" i="13"/>
  <c r="U503" i="13"/>
  <c r="T503" i="13"/>
  <c r="S503" i="13"/>
  <c r="Q503" i="13"/>
  <c r="N503" i="13"/>
  <c r="O503" i="13" s="1"/>
  <c r="L503" i="13"/>
  <c r="K503" i="13"/>
  <c r="W502" i="13"/>
  <c r="V502" i="13"/>
  <c r="U502" i="13"/>
  <c r="T502" i="13"/>
  <c r="S502" i="13"/>
  <c r="Q502" i="13"/>
  <c r="O502" i="13"/>
  <c r="N502" i="13"/>
  <c r="K502" i="13"/>
  <c r="L502" i="13" s="1"/>
  <c r="W501" i="13"/>
  <c r="V501" i="13"/>
  <c r="U501" i="13"/>
  <c r="T501" i="13"/>
  <c r="S501" i="13"/>
  <c r="Q501" i="13"/>
  <c r="N501" i="13"/>
  <c r="O501" i="13" s="1"/>
  <c r="L501" i="13"/>
  <c r="K501" i="13"/>
  <c r="W500" i="13"/>
  <c r="V500" i="13"/>
  <c r="U500" i="13"/>
  <c r="T500" i="13"/>
  <c r="S500" i="13"/>
  <c r="Q500" i="13"/>
  <c r="N500" i="13"/>
  <c r="O500" i="13" s="1"/>
  <c r="K500" i="13"/>
  <c r="L500" i="13" s="1"/>
  <c r="W499" i="13"/>
  <c r="V499" i="13"/>
  <c r="U499" i="13"/>
  <c r="T499" i="13"/>
  <c r="S499" i="13"/>
  <c r="Q499" i="13"/>
  <c r="N499" i="13"/>
  <c r="O499" i="13" s="1"/>
  <c r="K499" i="13"/>
  <c r="L499" i="13" s="1"/>
  <c r="W498" i="13"/>
  <c r="V498" i="13"/>
  <c r="U498" i="13"/>
  <c r="T498" i="13"/>
  <c r="S498" i="13"/>
  <c r="Q498" i="13"/>
  <c r="O498" i="13"/>
  <c r="N498" i="13"/>
  <c r="K498" i="13"/>
  <c r="L498" i="13" s="1"/>
  <c r="W497" i="13"/>
  <c r="V497" i="13"/>
  <c r="U497" i="13"/>
  <c r="T497" i="13"/>
  <c r="S497" i="13"/>
  <c r="Q497" i="13"/>
  <c r="N497" i="13"/>
  <c r="O497" i="13" s="1"/>
  <c r="K497" i="13"/>
  <c r="L497" i="13" s="1"/>
  <c r="W496" i="13"/>
  <c r="V496" i="13"/>
  <c r="U496" i="13"/>
  <c r="T496" i="13"/>
  <c r="S496" i="13"/>
  <c r="Q496" i="13"/>
  <c r="O496" i="13"/>
  <c r="N496" i="13"/>
  <c r="K496" i="13"/>
  <c r="L496" i="13" s="1"/>
  <c r="W495" i="13"/>
  <c r="V495" i="13"/>
  <c r="U495" i="13"/>
  <c r="T495" i="13"/>
  <c r="S495" i="13"/>
  <c r="Q495" i="13"/>
  <c r="N495" i="13"/>
  <c r="O495" i="13" s="1"/>
  <c r="L495" i="13"/>
  <c r="K495" i="13"/>
  <c r="W494" i="13"/>
  <c r="V494" i="13"/>
  <c r="U494" i="13"/>
  <c r="T494" i="13"/>
  <c r="S494" i="13"/>
  <c r="Q494" i="13"/>
  <c r="N494" i="13"/>
  <c r="O494" i="13" s="1"/>
  <c r="L494" i="13"/>
  <c r="K494" i="13"/>
  <c r="W493" i="13"/>
  <c r="V493" i="13"/>
  <c r="U493" i="13"/>
  <c r="T493" i="13"/>
  <c r="S493" i="13"/>
  <c r="Q493" i="13"/>
  <c r="N493" i="13"/>
  <c r="O493" i="13" s="1"/>
  <c r="K493" i="13"/>
  <c r="L493" i="13" s="1"/>
  <c r="W492" i="13"/>
  <c r="V492" i="13"/>
  <c r="U492" i="13"/>
  <c r="T492" i="13"/>
  <c r="S492" i="13"/>
  <c r="Q492" i="13"/>
  <c r="O492" i="13"/>
  <c r="N492" i="13"/>
  <c r="K492" i="13"/>
  <c r="L492" i="13" s="1"/>
  <c r="W491" i="13"/>
  <c r="V491" i="13"/>
  <c r="U491" i="13"/>
  <c r="T491" i="13"/>
  <c r="S491" i="13"/>
  <c r="Q491" i="13"/>
  <c r="N491" i="13"/>
  <c r="O491" i="13" s="1"/>
  <c r="K491" i="13"/>
  <c r="L491" i="13" s="1"/>
  <c r="W490" i="13"/>
  <c r="V490" i="13"/>
  <c r="U490" i="13"/>
  <c r="T490" i="13"/>
  <c r="S490" i="13"/>
  <c r="Q490" i="13"/>
  <c r="O490" i="13"/>
  <c r="N490" i="13"/>
  <c r="K490" i="13"/>
  <c r="L490" i="13" s="1"/>
  <c r="W489" i="13"/>
  <c r="V489" i="13"/>
  <c r="U489" i="13"/>
  <c r="T489" i="13"/>
  <c r="S489" i="13"/>
  <c r="Q489" i="13"/>
  <c r="N489" i="13"/>
  <c r="O489" i="13" s="1"/>
  <c r="L489" i="13"/>
  <c r="K489" i="13"/>
  <c r="W488" i="13"/>
  <c r="V488" i="13"/>
  <c r="U488" i="13"/>
  <c r="T488" i="13"/>
  <c r="S488" i="13"/>
  <c r="Q488" i="13"/>
  <c r="N488" i="13"/>
  <c r="O488" i="13" s="1"/>
  <c r="L488" i="13"/>
  <c r="K488" i="13"/>
  <c r="W487" i="13"/>
  <c r="V487" i="13"/>
  <c r="U487" i="13"/>
  <c r="T487" i="13"/>
  <c r="S487" i="13"/>
  <c r="Q487" i="13"/>
  <c r="N487" i="13"/>
  <c r="O487" i="13" s="1"/>
  <c r="L487" i="13"/>
  <c r="K487" i="13"/>
  <c r="W486" i="13"/>
  <c r="V486" i="13"/>
  <c r="U486" i="13"/>
  <c r="T486" i="13"/>
  <c r="S486" i="13"/>
  <c r="Q486" i="13"/>
  <c r="N486" i="13"/>
  <c r="O486" i="13" s="1"/>
  <c r="K486" i="13"/>
  <c r="L486" i="13" s="1"/>
  <c r="W485" i="13"/>
  <c r="V485" i="13"/>
  <c r="U485" i="13"/>
  <c r="T485" i="13"/>
  <c r="S485" i="13"/>
  <c r="Q485" i="13"/>
  <c r="N485" i="13"/>
  <c r="O485" i="13" s="1"/>
  <c r="L485" i="13"/>
  <c r="K485" i="13"/>
  <c r="W484" i="13"/>
  <c r="V484" i="13"/>
  <c r="U484" i="13"/>
  <c r="T484" i="13"/>
  <c r="S484" i="13"/>
  <c r="Q484" i="13"/>
  <c r="O484" i="13"/>
  <c r="N484" i="13"/>
  <c r="K484" i="13"/>
  <c r="L484" i="13" s="1"/>
  <c r="W483" i="13"/>
  <c r="V483" i="13"/>
  <c r="U483" i="13"/>
  <c r="T483" i="13"/>
  <c r="S483" i="13"/>
  <c r="Q483" i="13"/>
  <c r="O483" i="13"/>
  <c r="N483" i="13"/>
  <c r="L483" i="13"/>
  <c r="K483" i="13"/>
  <c r="W482" i="13"/>
  <c r="V482" i="13"/>
  <c r="U482" i="13"/>
  <c r="T482" i="13"/>
  <c r="S482" i="13"/>
  <c r="Q482" i="13"/>
  <c r="N482" i="13"/>
  <c r="O482" i="13" s="1"/>
  <c r="L482" i="13"/>
  <c r="K482" i="13"/>
  <c r="W481" i="13"/>
  <c r="V481" i="13"/>
  <c r="U481" i="13"/>
  <c r="T481" i="13"/>
  <c r="S481" i="13"/>
  <c r="Q481" i="13"/>
  <c r="N481" i="13"/>
  <c r="O481" i="13" s="1"/>
  <c r="K481" i="13"/>
  <c r="L481" i="13" s="1"/>
  <c r="W480" i="13"/>
  <c r="V480" i="13"/>
  <c r="U480" i="13"/>
  <c r="T480" i="13"/>
  <c r="S480" i="13"/>
  <c r="Q480" i="13"/>
  <c r="N480" i="13"/>
  <c r="O480" i="13" s="1"/>
  <c r="K480" i="13"/>
  <c r="L480" i="13" s="1"/>
  <c r="W479" i="13"/>
  <c r="V479" i="13"/>
  <c r="U479" i="13"/>
  <c r="T479" i="13"/>
  <c r="S479" i="13"/>
  <c r="Q479" i="13"/>
  <c r="O479" i="13"/>
  <c r="N479" i="13"/>
  <c r="K479" i="13"/>
  <c r="L479" i="13" s="1"/>
  <c r="W478" i="13"/>
  <c r="V478" i="13"/>
  <c r="U478" i="13"/>
  <c r="T478" i="13"/>
  <c r="S478" i="13"/>
  <c r="Q478" i="13"/>
  <c r="O478" i="13"/>
  <c r="N478" i="13"/>
  <c r="L478" i="13"/>
  <c r="K478" i="13"/>
  <c r="W477" i="13"/>
  <c r="V477" i="13"/>
  <c r="U477" i="13"/>
  <c r="T477" i="13"/>
  <c r="S477" i="13"/>
  <c r="Q477" i="13"/>
  <c r="N477" i="13"/>
  <c r="O477" i="13" s="1"/>
  <c r="L477" i="13"/>
  <c r="K477" i="13"/>
  <c r="W476" i="13"/>
  <c r="V476" i="13"/>
  <c r="U476" i="13"/>
  <c r="T476" i="13"/>
  <c r="S476" i="13"/>
  <c r="Q476" i="13"/>
  <c r="O476" i="13"/>
  <c r="N476" i="13"/>
  <c r="K476" i="13"/>
  <c r="L476" i="13" s="1"/>
  <c r="W475" i="13"/>
  <c r="V475" i="13"/>
  <c r="U475" i="13"/>
  <c r="T475" i="13"/>
  <c r="S475" i="13"/>
  <c r="Q475" i="13"/>
  <c r="N475" i="13"/>
  <c r="O475" i="13" s="1"/>
  <c r="K475" i="13"/>
  <c r="L475" i="13" s="1"/>
  <c r="W474" i="13"/>
  <c r="V474" i="13"/>
  <c r="U474" i="13"/>
  <c r="T474" i="13"/>
  <c r="S474" i="13"/>
  <c r="Q474" i="13"/>
  <c r="N474" i="13"/>
  <c r="O474" i="13" s="1"/>
  <c r="K474" i="13"/>
  <c r="L474" i="13" s="1"/>
  <c r="W473" i="13"/>
  <c r="V473" i="13"/>
  <c r="U473" i="13"/>
  <c r="T473" i="13"/>
  <c r="S473" i="13"/>
  <c r="Q473" i="13"/>
  <c r="O473" i="13"/>
  <c r="N473" i="13"/>
  <c r="L473" i="13"/>
  <c r="K473" i="13"/>
  <c r="W472" i="13"/>
  <c r="V472" i="13"/>
  <c r="U472" i="13"/>
  <c r="T472" i="13"/>
  <c r="S472" i="13"/>
  <c r="Q472" i="13"/>
  <c r="O472" i="13"/>
  <c r="N472" i="13"/>
  <c r="L472" i="13"/>
  <c r="K472" i="13"/>
  <c r="W471" i="13"/>
  <c r="V471" i="13"/>
  <c r="U471" i="13"/>
  <c r="T471" i="13"/>
  <c r="S471" i="13"/>
  <c r="Q471" i="13"/>
  <c r="O471" i="13"/>
  <c r="N471" i="13"/>
  <c r="L471" i="13"/>
  <c r="K471" i="13"/>
  <c r="W470" i="13"/>
  <c r="V470" i="13"/>
  <c r="U470" i="13"/>
  <c r="T470" i="13"/>
  <c r="S470" i="13"/>
  <c r="Q470" i="13"/>
  <c r="O470" i="13"/>
  <c r="N470" i="13"/>
  <c r="L470" i="13"/>
  <c r="K470" i="13"/>
  <c r="W469" i="13"/>
  <c r="V469" i="13"/>
  <c r="U469" i="13"/>
  <c r="T469" i="13"/>
  <c r="S469" i="13"/>
  <c r="Q469" i="13"/>
  <c r="N469" i="13"/>
  <c r="O469" i="13" s="1"/>
  <c r="K469" i="13"/>
  <c r="L469" i="13" s="1"/>
  <c r="W468" i="13"/>
  <c r="V468" i="13"/>
  <c r="U468" i="13"/>
  <c r="T468" i="13"/>
  <c r="S468" i="13"/>
  <c r="Q468" i="13"/>
  <c r="N468" i="13"/>
  <c r="O468" i="13" s="1"/>
  <c r="K468" i="13"/>
  <c r="L468" i="13" s="1"/>
  <c r="W467" i="13"/>
  <c r="V467" i="13"/>
  <c r="U467" i="13"/>
  <c r="T467" i="13"/>
  <c r="S467" i="13"/>
  <c r="Q467" i="13"/>
  <c r="N467" i="13"/>
  <c r="O467" i="13" s="1"/>
  <c r="L467" i="13"/>
  <c r="K467" i="13"/>
  <c r="W466" i="13"/>
  <c r="V466" i="13"/>
  <c r="U466" i="13"/>
  <c r="T466" i="13"/>
  <c r="S466" i="13"/>
  <c r="Q466" i="13"/>
  <c r="O466" i="13"/>
  <c r="N466" i="13"/>
  <c r="K466" i="13"/>
  <c r="L466" i="13" s="1"/>
  <c r="W465" i="13"/>
  <c r="V465" i="13"/>
  <c r="U465" i="13"/>
  <c r="T465" i="13"/>
  <c r="S465" i="13"/>
  <c r="Q465" i="13"/>
  <c r="O465" i="13"/>
  <c r="N465" i="13"/>
  <c r="L465" i="13"/>
  <c r="K465" i="13"/>
  <c r="W464" i="13"/>
  <c r="V464" i="13"/>
  <c r="U464" i="13"/>
  <c r="T464" i="13"/>
  <c r="S464" i="13"/>
  <c r="Q464" i="13"/>
  <c r="N464" i="13"/>
  <c r="O464" i="13" s="1"/>
  <c r="L464" i="13"/>
  <c r="K464" i="13"/>
  <c r="W463" i="13"/>
  <c r="V463" i="13"/>
  <c r="U463" i="13"/>
  <c r="T463" i="13"/>
  <c r="S463" i="13"/>
  <c r="Q463" i="13"/>
  <c r="N463" i="13"/>
  <c r="O463" i="13" s="1"/>
  <c r="L463" i="13"/>
  <c r="K463" i="13"/>
  <c r="W462" i="13"/>
  <c r="V462" i="13"/>
  <c r="U462" i="13"/>
  <c r="T462" i="13"/>
  <c r="S462" i="13"/>
  <c r="Q462" i="13"/>
  <c r="N462" i="13"/>
  <c r="O462" i="13" s="1"/>
  <c r="K462" i="13"/>
  <c r="L462" i="13" s="1"/>
  <c r="W461" i="13"/>
  <c r="V461" i="13"/>
  <c r="U461" i="13"/>
  <c r="T461" i="13"/>
  <c r="S461" i="13"/>
  <c r="Q461" i="13"/>
  <c r="O461" i="13"/>
  <c r="N461" i="13"/>
  <c r="K461" i="13"/>
  <c r="L461" i="13" s="1"/>
  <c r="W460" i="13"/>
  <c r="V460" i="13"/>
  <c r="U460" i="13"/>
  <c r="T460" i="13"/>
  <c r="S460" i="13"/>
  <c r="Q460" i="13"/>
  <c r="O460" i="13"/>
  <c r="N460" i="13"/>
  <c r="L460" i="13"/>
  <c r="K460" i="13"/>
  <c r="W459" i="13"/>
  <c r="V459" i="13"/>
  <c r="U459" i="13"/>
  <c r="T459" i="13"/>
  <c r="S459" i="13"/>
  <c r="Q459" i="13"/>
  <c r="N459" i="13"/>
  <c r="O459" i="13" s="1"/>
  <c r="L459" i="13"/>
  <c r="K459" i="13"/>
  <c r="W458" i="13"/>
  <c r="V458" i="13"/>
  <c r="U458" i="13"/>
  <c r="T458" i="13"/>
  <c r="S458" i="13"/>
  <c r="Q458" i="13"/>
  <c r="O458" i="13"/>
  <c r="N458" i="13"/>
  <c r="K458" i="13"/>
  <c r="L458" i="13" s="1"/>
  <c r="W457" i="13"/>
  <c r="V457" i="13"/>
  <c r="U457" i="13"/>
  <c r="U534" i="13" s="1"/>
  <c r="U533" i="13" s="1"/>
  <c r="E533" i="13" s="1"/>
  <c r="T457" i="13"/>
  <c r="S457" i="13"/>
  <c r="Q457" i="13"/>
  <c r="N457" i="13"/>
  <c r="O457" i="13" s="1"/>
  <c r="K457" i="13"/>
  <c r="L457" i="13" s="1"/>
  <c r="W456" i="13"/>
  <c r="V456" i="13"/>
  <c r="U456" i="13"/>
  <c r="T456" i="13"/>
  <c r="S456" i="13"/>
  <c r="Q456" i="13"/>
  <c r="N456" i="13"/>
  <c r="O456" i="13" s="1"/>
  <c r="K456" i="13"/>
  <c r="L456" i="13" s="1"/>
  <c r="W455" i="13"/>
  <c r="V455" i="13"/>
  <c r="U455" i="13"/>
  <c r="T455" i="13"/>
  <c r="S455" i="13"/>
  <c r="Q455" i="13"/>
  <c r="O455" i="13"/>
  <c r="N455" i="13"/>
  <c r="L455" i="13"/>
  <c r="K455" i="13"/>
  <c r="W454" i="13"/>
  <c r="V454" i="13"/>
  <c r="V534" i="13" s="1"/>
  <c r="V533" i="13" s="1"/>
  <c r="F533" i="13" s="1"/>
  <c r="U454" i="13"/>
  <c r="T454" i="13"/>
  <c r="S454" i="13"/>
  <c r="Q454" i="13"/>
  <c r="O454" i="13"/>
  <c r="N454" i="13"/>
  <c r="L454" i="13"/>
  <c r="K454" i="13"/>
  <c r="W453" i="13"/>
  <c r="W534" i="13" s="1"/>
  <c r="W533" i="13" s="1"/>
  <c r="G533" i="13" s="1"/>
  <c r="V453" i="13"/>
  <c r="U453" i="13"/>
  <c r="T453" i="13"/>
  <c r="T534" i="13" s="1"/>
  <c r="T533" i="13" s="1"/>
  <c r="D533" i="13" s="1"/>
  <c r="S453" i="13"/>
  <c r="Q453" i="13"/>
  <c r="O453" i="13"/>
  <c r="N453" i="13"/>
  <c r="L453" i="13"/>
  <c r="K453" i="13"/>
  <c r="I448" i="13"/>
  <c r="H448" i="13"/>
  <c r="C448" i="13"/>
  <c r="B448" i="13"/>
  <c r="W447" i="13"/>
  <c r="V447" i="13"/>
  <c r="U447" i="13"/>
  <c r="T447" i="13"/>
  <c r="S447" i="13"/>
  <c r="Q447" i="13"/>
  <c r="O447" i="13"/>
  <c r="N447" i="13"/>
  <c r="K447" i="13"/>
  <c r="L447" i="13" s="1"/>
  <c r="W446" i="13"/>
  <c r="V446" i="13"/>
  <c r="U446" i="13"/>
  <c r="T446" i="13"/>
  <c r="S446" i="13"/>
  <c r="Q446" i="13"/>
  <c r="O446" i="13"/>
  <c r="N446" i="13"/>
  <c r="L446" i="13"/>
  <c r="K446" i="13"/>
  <c r="W445" i="13"/>
  <c r="V445" i="13"/>
  <c r="U445" i="13"/>
  <c r="T445" i="13"/>
  <c r="S445" i="13"/>
  <c r="Q445" i="13"/>
  <c r="N445" i="13"/>
  <c r="O445" i="13" s="1"/>
  <c r="L445" i="13"/>
  <c r="K445" i="13"/>
  <c r="W444" i="13"/>
  <c r="V444" i="13"/>
  <c r="U444" i="13"/>
  <c r="T444" i="13"/>
  <c r="S444" i="13"/>
  <c r="Q444" i="13"/>
  <c r="N444" i="13"/>
  <c r="O444" i="13" s="1"/>
  <c r="K444" i="13"/>
  <c r="L444" i="13" s="1"/>
  <c r="W443" i="13"/>
  <c r="V443" i="13"/>
  <c r="U443" i="13"/>
  <c r="T443" i="13"/>
  <c r="S443" i="13"/>
  <c r="Q443" i="13"/>
  <c r="N443" i="13"/>
  <c r="O443" i="13" s="1"/>
  <c r="K443" i="13"/>
  <c r="L443" i="13" s="1"/>
  <c r="W442" i="13"/>
  <c r="V442" i="13"/>
  <c r="U442" i="13"/>
  <c r="T442" i="13"/>
  <c r="S442" i="13"/>
  <c r="Q442" i="13"/>
  <c r="O442" i="13"/>
  <c r="N442" i="13"/>
  <c r="K442" i="13"/>
  <c r="L442" i="13" s="1"/>
  <c r="W441" i="13"/>
  <c r="V441" i="13"/>
  <c r="U441" i="13"/>
  <c r="T441" i="13"/>
  <c r="S441" i="13"/>
  <c r="Q441" i="13"/>
  <c r="O441" i="13"/>
  <c r="N441" i="13"/>
  <c r="L441" i="13"/>
  <c r="K441" i="13"/>
  <c r="W440" i="13"/>
  <c r="V440" i="13"/>
  <c r="U440" i="13"/>
  <c r="T440" i="13"/>
  <c r="S440" i="13"/>
  <c r="Q440" i="13"/>
  <c r="N440" i="13"/>
  <c r="O440" i="13" s="1"/>
  <c r="L440" i="13"/>
  <c r="K440" i="13"/>
  <c r="W439" i="13"/>
  <c r="V439" i="13"/>
  <c r="U439" i="13"/>
  <c r="T439" i="13"/>
  <c r="S439" i="13"/>
  <c r="Q439" i="13"/>
  <c r="O439" i="13"/>
  <c r="N439" i="13"/>
  <c r="K439" i="13"/>
  <c r="L439" i="13" s="1"/>
  <c r="W438" i="13"/>
  <c r="V438" i="13"/>
  <c r="U438" i="13"/>
  <c r="T438" i="13"/>
  <c r="S438" i="13"/>
  <c r="Q438" i="13"/>
  <c r="N438" i="13"/>
  <c r="O438" i="13" s="1"/>
  <c r="K438" i="13"/>
  <c r="L438" i="13" s="1"/>
  <c r="W437" i="13"/>
  <c r="V437" i="13"/>
  <c r="U437" i="13"/>
  <c r="T437" i="13"/>
  <c r="S437" i="13"/>
  <c r="Q437" i="13"/>
  <c r="N437" i="13"/>
  <c r="O437" i="13" s="1"/>
  <c r="K437" i="13"/>
  <c r="L437" i="13" s="1"/>
  <c r="W436" i="13"/>
  <c r="V436" i="13"/>
  <c r="U436" i="13"/>
  <c r="T436" i="13"/>
  <c r="S436" i="13"/>
  <c r="Q436" i="13"/>
  <c r="O436" i="13"/>
  <c r="N436" i="13"/>
  <c r="L436" i="13"/>
  <c r="K436" i="13"/>
  <c r="W435" i="13"/>
  <c r="V435" i="13"/>
  <c r="U435" i="13"/>
  <c r="T435" i="13"/>
  <c r="S435" i="13"/>
  <c r="Q435" i="13"/>
  <c r="O435" i="13"/>
  <c r="N435" i="13"/>
  <c r="L435" i="13"/>
  <c r="K435" i="13"/>
  <c r="W434" i="13"/>
  <c r="V434" i="13"/>
  <c r="U434" i="13"/>
  <c r="T434" i="13"/>
  <c r="S434" i="13"/>
  <c r="Q434" i="13"/>
  <c r="O434" i="13"/>
  <c r="N434" i="13"/>
  <c r="L434" i="13"/>
  <c r="K434" i="13"/>
  <c r="W433" i="13"/>
  <c r="V433" i="13"/>
  <c r="U433" i="13"/>
  <c r="T433" i="13"/>
  <c r="S433" i="13"/>
  <c r="Q433" i="13"/>
  <c r="O433" i="13"/>
  <c r="N433" i="13"/>
  <c r="L433" i="13"/>
  <c r="K433" i="13"/>
  <c r="W432" i="13"/>
  <c r="V432" i="13"/>
  <c r="U432" i="13"/>
  <c r="T432" i="13"/>
  <c r="S432" i="13"/>
  <c r="Q432" i="13"/>
  <c r="N432" i="13"/>
  <c r="O432" i="13" s="1"/>
  <c r="K432" i="13"/>
  <c r="L432" i="13" s="1"/>
  <c r="W431" i="13"/>
  <c r="V431" i="13"/>
  <c r="U431" i="13"/>
  <c r="T431" i="13"/>
  <c r="S431" i="13"/>
  <c r="Q431" i="13"/>
  <c r="N431" i="13"/>
  <c r="O431" i="13" s="1"/>
  <c r="K431" i="13"/>
  <c r="L431" i="13" s="1"/>
  <c r="W430" i="13"/>
  <c r="V430" i="13"/>
  <c r="U430" i="13"/>
  <c r="T430" i="13"/>
  <c r="S430" i="13"/>
  <c r="Q430" i="13"/>
  <c r="N430" i="13"/>
  <c r="O430" i="13" s="1"/>
  <c r="L430" i="13"/>
  <c r="K430" i="13"/>
  <c r="W429" i="13"/>
  <c r="V429" i="13"/>
  <c r="U429" i="13"/>
  <c r="T429" i="13"/>
  <c r="S429" i="13"/>
  <c r="Q429" i="13"/>
  <c r="O429" i="13"/>
  <c r="N429" i="13"/>
  <c r="K429" i="13"/>
  <c r="L429" i="13" s="1"/>
  <c r="W428" i="13"/>
  <c r="V428" i="13"/>
  <c r="U428" i="13"/>
  <c r="T428" i="13"/>
  <c r="S428" i="13"/>
  <c r="Q428" i="13"/>
  <c r="O428" i="13"/>
  <c r="N428" i="13"/>
  <c r="L428" i="13"/>
  <c r="K428" i="13"/>
  <c r="W427" i="13"/>
  <c r="V427" i="13"/>
  <c r="U427" i="13"/>
  <c r="T427" i="13"/>
  <c r="S427" i="13"/>
  <c r="Q427" i="13"/>
  <c r="N427" i="13"/>
  <c r="O427" i="13" s="1"/>
  <c r="L427" i="13"/>
  <c r="K427" i="13"/>
  <c r="W426" i="13"/>
  <c r="V426" i="13"/>
  <c r="U426" i="13"/>
  <c r="T426" i="13"/>
  <c r="S426" i="13"/>
  <c r="Q426" i="13"/>
  <c r="N426" i="13"/>
  <c r="O426" i="13" s="1"/>
  <c r="L426" i="13"/>
  <c r="K426" i="13"/>
  <c r="W425" i="13"/>
  <c r="V425" i="13"/>
  <c r="U425" i="13"/>
  <c r="T425" i="13"/>
  <c r="S425" i="13"/>
  <c r="Q425" i="13"/>
  <c r="O425" i="13"/>
  <c r="N425" i="13"/>
  <c r="K425" i="13"/>
  <c r="L425" i="13" s="1"/>
  <c r="W424" i="13"/>
  <c r="V424" i="13"/>
  <c r="U424" i="13"/>
  <c r="T424" i="13"/>
  <c r="S424" i="13"/>
  <c r="Q424" i="13"/>
  <c r="O424" i="13"/>
  <c r="N424" i="13"/>
  <c r="K424" i="13"/>
  <c r="L424" i="13" s="1"/>
  <c r="W423" i="13"/>
  <c r="V423" i="13"/>
  <c r="U423" i="13"/>
  <c r="T423" i="13"/>
  <c r="S423" i="13"/>
  <c r="Q423" i="13"/>
  <c r="O423" i="13"/>
  <c r="N423" i="13"/>
  <c r="L423" i="13"/>
  <c r="K423" i="13"/>
  <c r="W422" i="13"/>
  <c r="V422" i="13"/>
  <c r="U422" i="13"/>
  <c r="T422" i="13"/>
  <c r="S422" i="13"/>
  <c r="Q422" i="13"/>
  <c r="N422" i="13"/>
  <c r="O422" i="13" s="1"/>
  <c r="L422" i="13"/>
  <c r="K422" i="13"/>
  <c r="W421" i="13"/>
  <c r="V421" i="13"/>
  <c r="U421" i="13"/>
  <c r="T421" i="13"/>
  <c r="S421" i="13"/>
  <c r="Q421" i="13"/>
  <c r="O421" i="13"/>
  <c r="N421" i="13"/>
  <c r="K421" i="13"/>
  <c r="L421" i="13" s="1"/>
  <c r="W420" i="13"/>
  <c r="V420" i="13"/>
  <c r="U420" i="13"/>
  <c r="T420" i="13"/>
  <c r="S420" i="13"/>
  <c r="Q420" i="13"/>
  <c r="N420" i="13"/>
  <c r="O420" i="13" s="1"/>
  <c r="K420" i="13"/>
  <c r="L420" i="13" s="1"/>
  <c r="W419" i="13"/>
  <c r="V419" i="13"/>
  <c r="U419" i="13"/>
  <c r="T419" i="13"/>
  <c r="S419" i="13"/>
  <c r="Q419" i="13"/>
  <c r="N419" i="13"/>
  <c r="O419" i="13" s="1"/>
  <c r="K419" i="13"/>
  <c r="L419" i="13" s="1"/>
  <c r="W418" i="13"/>
  <c r="V418" i="13"/>
  <c r="U418" i="13"/>
  <c r="T418" i="13"/>
  <c r="S418" i="13"/>
  <c r="Q418" i="13"/>
  <c r="O418" i="13"/>
  <c r="N418" i="13"/>
  <c r="L418" i="13"/>
  <c r="K418" i="13"/>
  <c r="W417" i="13"/>
  <c r="V417" i="13"/>
  <c r="U417" i="13"/>
  <c r="T417" i="13"/>
  <c r="S417" i="13"/>
  <c r="Q417" i="13"/>
  <c r="N417" i="13"/>
  <c r="O417" i="13" s="1"/>
  <c r="L417" i="13"/>
  <c r="K417" i="13"/>
  <c r="W416" i="13"/>
  <c r="V416" i="13"/>
  <c r="U416" i="13"/>
  <c r="T416" i="13"/>
  <c r="S416" i="13"/>
  <c r="Q416" i="13"/>
  <c r="O416" i="13"/>
  <c r="N416" i="13"/>
  <c r="K416" i="13"/>
  <c r="L416" i="13" s="1"/>
  <c r="W415" i="13"/>
  <c r="V415" i="13"/>
  <c r="U415" i="13"/>
  <c r="T415" i="13"/>
  <c r="S415" i="13"/>
  <c r="Q415" i="13"/>
  <c r="O415" i="13"/>
  <c r="N415" i="13"/>
  <c r="L415" i="13"/>
  <c r="K415" i="13"/>
  <c r="W414" i="13"/>
  <c r="V414" i="13"/>
  <c r="U414" i="13"/>
  <c r="T414" i="13"/>
  <c r="S414" i="13"/>
  <c r="Q414" i="13"/>
  <c r="N414" i="13"/>
  <c r="O414" i="13" s="1"/>
  <c r="L414" i="13"/>
  <c r="K414" i="13"/>
  <c r="W413" i="13"/>
  <c r="V413" i="13"/>
  <c r="U413" i="13"/>
  <c r="T413" i="13"/>
  <c r="S413" i="13"/>
  <c r="Q413" i="13"/>
  <c r="N413" i="13"/>
  <c r="O413" i="13" s="1"/>
  <c r="K413" i="13"/>
  <c r="L413" i="13" s="1"/>
  <c r="W412" i="13"/>
  <c r="V412" i="13"/>
  <c r="U412" i="13"/>
  <c r="T412" i="13"/>
  <c r="S412" i="13"/>
  <c r="Q412" i="13"/>
  <c r="N412" i="13"/>
  <c r="O412" i="13" s="1"/>
  <c r="L412" i="13"/>
  <c r="K412" i="13"/>
  <c r="W411" i="13"/>
  <c r="V411" i="13"/>
  <c r="U411" i="13"/>
  <c r="T411" i="13"/>
  <c r="S411" i="13"/>
  <c r="Q411" i="13"/>
  <c r="O411" i="13"/>
  <c r="N411" i="13"/>
  <c r="K411" i="13"/>
  <c r="L411" i="13" s="1"/>
  <c r="W410" i="13"/>
  <c r="V410" i="13"/>
  <c r="U410" i="13"/>
  <c r="T410" i="13"/>
  <c r="S410" i="13"/>
  <c r="Q410" i="13"/>
  <c r="O410" i="13"/>
  <c r="N410" i="13"/>
  <c r="L410" i="13"/>
  <c r="K410" i="13"/>
  <c r="W409" i="13"/>
  <c r="V409" i="13"/>
  <c r="U409" i="13"/>
  <c r="T409" i="13"/>
  <c r="S409" i="13"/>
  <c r="Q409" i="13"/>
  <c r="N409" i="13"/>
  <c r="O409" i="13" s="1"/>
  <c r="L409" i="13"/>
  <c r="K409" i="13"/>
  <c r="W408" i="13"/>
  <c r="V408" i="13"/>
  <c r="U408" i="13"/>
  <c r="T408" i="13"/>
  <c r="S408" i="13"/>
  <c r="Q408" i="13"/>
  <c r="N408" i="13"/>
  <c r="O408" i="13" s="1"/>
  <c r="K408" i="13"/>
  <c r="L408" i="13" s="1"/>
  <c r="W407" i="13"/>
  <c r="V407" i="13"/>
  <c r="U407" i="13"/>
  <c r="T407" i="13"/>
  <c r="S407" i="13"/>
  <c r="Q407" i="13"/>
  <c r="N407" i="13"/>
  <c r="O407" i="13" s="1"/>
  <c r="K407" i="13"/>
  <c r="L407" i="13" s="1"/>
  <c r="W406" i="13"/>
  <c r="V406" i="13"/>
  <c r="U406" i="13"/>
  <c r="T406" i="13"/>
  <c r="S406" i="13"/>
  <c r="Q406" i="13"/>
  <c r="O406" i="13"/>
  <c r="N406" i="13"/>
  <c r="K406" i="13"/>
  <c r="L406" i="13" s="1"/>
  <c r="W405" i="13"/>
  <c r="V405" i="13"/>
  <c r="U405" i="13"/>
  <c r="T405" i="13"/>
  <c r="S405" i="13"/>
  <c r="Q405" i="13"/>
  <c r="O405" i="13"/>
  <c r="N405" i="13"/>
  <c r="L405" i="13"/>
  <c r="K405" i="13"/>
  <c r="W404" i="13"/>
  <c r="V404" i="13"/>
  <c r="U404" i="13"/>
  <c r="T404" i="13"/>
  <c r="S404" i="13"/>
  <c r="Q404" i="13"/>
  <c r="N404" i="13"/>
  <c r="O404" i="13" s="1"/>
  <c r="L404" i="13"/>
  <c r="K404" i="13"/>
  <c r="W403" i="13"/>
  <c r="V403" i="13"/>
  <c r="U403" i="13"/>
  <c r="T403" i="13"/>
  <c r="S403" i="13"/>
  <c r="Q403" i="13"/>
  <c r="O403" i="13"/>
  <c r="N403" i="13"/>
  <c r="K403" i="13"/>
  <c r="L403" i="13" s="1"/>
  <c r="W402" i="13"/>
  <c r="V402" i="13"/>
  <c r="U402" i="13"/>
  <c r="T402" i="13"/>
  <c r="S402" i="13"/>
  <c r="Q402" i="13"/>
  <c r="N402" i="13"/>
  <c r="O402" i="13" s="1"/>
  <c r="K402" i="13"/>
  <c r="L402" i="13" s="1"/>
  <c r="W401" i="13"/>
  <c r="V401" i="13"/>
  <c r="U401" i="13"/>
  <c r="T401" i="13"/>
  <c r="S401" i="13"/>
  <c r="Q401" i="13"/>
  <c r="O401" i="13"/>
  <c r="N401" i="13"/>
  <c r="K401" i="13"/>
  <c r="L401" i="13" s="1"/>
  <c r="W400" i="13"/>
  <c r="V400" i="13"/>
  <c r="U400" i="13"/>
  <c r="T400" i="13"/>
  <c r="S400" i="13"/>
  <c r="Q400" i="13"/>
  <c r="O400" i="13"/>
  <c r="N400" i="13"/>
  <c r="L400" i="13"/>
  <c r="K400" i="13"/>
  <c r="W399" i="13"/>
  <c r="V399" i="13"/>
  <c r="U399" i="13"/>
  <c r="T399" i="13"/>
  <c r="S399" i="13"/>
  <c r="Q399" i="13"/>
  <c r="N399" i="13"/>
  <c r="O399" i="13" s="1"/>
  <c r="L399" i="13"/>
  <c r="K399" i="13"/>
  <c r="W398" i="13"/>
  <c r="V398" i="13"/>
  <c r="U398" i="13"/>
  <c r="T398" i="13"/>
  <c r="S398" i="13"/>
  <c r="Q398" i="13"/>
  <c r="O398" i="13"/>
  <c r="N398" i="13"/>
  <c r="K398" i="13"/>
  <c r="L398" i="13" s="1"/>
  <c r="W397" i="13"/>
  <c r="V397" i="13"/>
  <c r="U397" i="13"/>
  <c r="T397" i="13"/>
  <c r="S397" i="13"/>
  <c r="Q397" i="13"/>
  <c r="O397" i="13"/>
  <c r="N397" i="13"/>
  <c r="L397" i="13"/>
  <c r="K397" i="13"/>
  <c r="W396" i="13"/>
  <c r="V396" i="13"/>
  <c r="U396" i="13"/>
  <c r="T396" i="13"/>
  <c r="S396" i="13"/>
  <c r="Q396" i="13"/>
  <c r="N396" i="13"/>
  <c r="O396" i="13" s="1"/>
  <c r="K396" i="13"/>
  <c r="L396" i="13" s="1"/>
  <c r="W395" i="13"/>
  <c r="V395" i="13"/>
  <c r="U395" i="13"/>
  <c r="T395" i="13"/>
  <c r="S395" i="13"/>
  <c r="Q395" i="13"/>
  <c r="N395" i="13"/>
  <c r="O395" i="13" s="1"/>
  <c r="K395" i="13"/>
  <c r="L395" i="13" s="1"/>
  <c r="W394" i="13"/>
  <c r="V394" i="13"/>
  <c r="U394" i="13"/>
  <c r="T394" i="13"/>
  <c r="S394" i="13"/>
  <c r="Q394" i="13"/>
  <c r="N394" i="13"/>
  <c r="O394" i="13" s="1"/>
  <c r="L394" i="13"/>
  <c r="K394" i="13"/>
  <c r="W393" i="13"/>
  <c r="V393" i="13"/>
  <c r="U393" i="13"/>
  <c r="T393" i="13"/>
  <c r="S393" i="13"/>
  <c r="Q393" i="13"/>
  <c r="O393" i="13"/>
  <c r="N393" i="13"/>
  <c r="K393" i="13"/>
  <c r="L393" i="13" s="1"/>
  <c r="W392" i="13"/>
  <c r="V392" i="13"/>
  <c r="U392" i="13"/>
  <c r="T392" i="13"/>
  <c r="S392" i="13"/>
  <c r="Q392" i="13"/>
  <c r="O392" i="13"/>
  <c r="N392" i="13"/>
  <c r="L392" i="13"/>
  <c r="K392" i="13"/>
  <c r="W391" i="13"/>
  <c r="V391" i="13"/>
  <c r="U391" i="13"/>
  <c r="T391" i="13"/>
  <c r="S391" i="13"/>
  <c r="Q391" i="13"/>
  <c r="N391" i="13"/>
  <c r="O391" i="13" s="1"/>
  <c r="L391" i="13"/>
  <c r="K391" i="13"/>
  <c r="W390" i="13"/>
  <c r="V390" i="13"/>
  <c r="U390" i="13"/>
  <c r="T390" i="13"/>
  <c r="S390" i="13"/>
  <c r="Q390" i="13"/>
  <c r="N390" i="13"/>
  <c r="O390" i="13" s="1"/>
  <c r="L390" i="13"/>
  <c r="K390" i="13"/>
  <c r="W389" i="13"/>
  <c r="V389" i="13"/>
  <c r="U389" i="13"/>
  <c r="T389" i="13"/>
  <c r="S389" i="13"/>
  <c r="Q389" i="13"/>
  <c r="O389" i="13"/>
  <c r="N389" i="13"/>
  <c r="K389" i="13"/>
  <c r="L389" i="13" s="1"/>
  <c r="W388" i="13"/>
  <c r="V388" i="13"/>
  <c r="U388" i="13"/>
  <c r="T388" i="13"/>
  <c r="S388" i="13"/>
  <c r="Q388" i="13"/>
  <c r="O388" i="13"/>
  <c r="N388" i="13"/>
  <c r="K388" i="13"/>
  <c r="L388" i="13" s="1"/>
  <c r="W387" i="13"/>
  <c r="V387" i="13"/>
  <c r="U387" i="13"/>
  <c r="T387" i="13"/>
  <c r="S387" i="13"/>
  <c r="Q387" i="13"/>
  <c r="O387" i="13"/>
  <c r="N387" i="13"/>
  <c r="L387" i="13"/>
  <c r="K387" i="13"/>
  <c r="W386" i="13"/>
  <c r="V386" i="13"/>
  <c r="U386" i="13"/>
  <c r="T386" i="13"/>
  <c r="S386" i="13"/>
  <c r="Q386" i="13"/>
  <c r="N386" i="13"/>
  <c r="O386" i="13" s="1"/>
  <c r="L386" i="13"/>
  <c r="K386" i="13"/>
  <c r="W385" i="13"/>
  <c r="V385" i="13"/>
  <c r="U385" i="13"/>
  <c r="T385" i="13"/>
  <c r="S385" i="13"/>
  <c r="Q385" i="13"/>
  <c r="O385" i="13"/>
  <c r="N385" i="13"/>
  <c r="K385" i="13"/>
  <c r="L385" i="13" s="1"/>
  <c r="W384" i="13"/>
  <c r="V384" i="13"/>
  <c r="U384" i="13"/>
  <c r="T384" i="13"/>
  <c r="S384" i="13"/>
  <c r="Q384" i="13"/>
  <c r="N384" i="13"/>
  <c r="O384" i="13" s="1"/>
  <c r="K384" i="13"/>
  <c r="L384" i="13" s="1"/>
  <c r="W383" i="13"/>
  <c r="V383" i="13"/>
  <c r="U383" i="13"/>
  <c r="T383" i="13"/>
  <c r="S383" i="13"/>
  <c r="Q383" i="13"/>
  <c r="N383" i="13"/>
  <c r="O383" i="13" s="1"/>
  <c r="K383" i="13"/>
  <c r="L383" i="13" s="1"/>
  <c r="W382" i="13"/>
  <c r="V382" i="13"/>
  <c r="U382" i="13"/>
  <c r="T382" i="13"/>
  <c r="S382" i="13"/>
  <c r="Q382" i="13"/>
  <c r="O382" i="13"/>
  <c r="N382" i="13"/>
  <c r="L382" i="13"/>
  <c r="K382" i="13"/>
  <c r="W381" i="13"/>
  <c r="V381" i="13"/>
  <c r="U381" i="13"/>
  <c r="T381" i="13"/>
  <c r="S381" i="13"/>
  <c r="Q381" i="13"/>
  <c r="N381" i="13"/>
  <c r="O381" i="13" s="1"/>
  <c r="L381" i="13"/>
  <c r="K381" i="13"/>
  <c r="W380" i="13"/>
  <c r="V380" i="13"/>
  <c r="U380" i="13"/>
  <c r="T380" i="13"/>
  <c r="S380" i="13"/>
  <c r="Q380" i="13"/>
  <c r="O380" i="13"/>
  <c r="N380" i="13"/>
  <c r="K380" i="13"/>
  <c r="L380" i="13" s="1"/>
  <c r="W379" i="13"/>
  <c r="V379" i="13"/>
  <c r="U379" i="13"/>
  <c r="T379" i="13"/>
  <c r="S379" i="13"/>
  <c r="Q379" i="13"/>
  <c r="O379" i="13"/>
  <c r="N379" i="13"/>
  <c r="L379" i="13"/>
  <c r="K379" i="13"/>
  <c r="W378" i="13"/>
  <c r="V378" i="13"/>
  <c r="U378" i="13"/>
  <c r="T378" i="13"/>
  <c r="S378" i="13"/>
  <c r="Q378" i="13"/>
  <c r="N378" i="13"/>
  <c r="O378" i="13" s="1"/>
  <c r="L378" i="13"/>
  <c r="K378" i="13"/>
  <c r="W377" i="13"/>
  <c r="V377" i="13"/>
  <c r="U377" i="13"/>
  <c r="T377" i="13"/>
  <c r="S377" i="13"/>
  <c r="Q377" i="13"/>
  <c r="N377" i="13"/>
  <c r="O377" i="13" s="1"/>
  <c r="K377" i="13"/>
  <c r="L377" i="13" s="1"/>
  <c r="W376" i="13"/>
  <c r="V376" i="13"/>
  <c r="U376" i="13"/>
  <c r="T376" i="13"/>
  <c r="S376" i="13"/>
  <c r="Q376" i="13"/>
  <c r="N376" i="13"/>
  <c r="O376" i="13" s="1"/>
  <c r="L376" i="13"/>
  <c r="K376" i="13"/>
  <c r="W375" i="13"/>
  <c r="V375" i="13"/>
  <c r="U375" i="13"/>
  <c r="T375" i="13"/>
  <c r="S375" i="13"/>
  <c r="Q375" i="13"/>
  <c r="O375" i="13"/>
  <c r="N375" i="13"/>
  <c r="K375" i="13"/>
  <c r="L375" i="13" s="1"/>
  <c r="W374" i="13"/>
  <c r="V374" i="13"/>
  <c r="U374" i="13"/>
  <c r="T374" i="13"/>
  <c r="S374" i="13"/>
  <c r="Q374" i="13"/>
  <c r="O374" i="13"/>
  <c r="N374" i="13"/>
  <c r="L374" i="13"/>
  <c r="K374" i="13"/>
  <c r="W373" i="13"/>
  <c r="V373" i="13"/>
  <c r="U373" i="13"/>
  <c r="T373" i="13"/>
  <c r="S373" i="13"/>
  <c r="Q373" i="13"/>
  <c r="N373" i="13"/>
  <c r="O373" i="13" s="1"/>
  <c r="L373" i="13"/>
  <c r="K373" i="13"/>
  <c r="W372" i="13"/>
  <c r="V372" i="13"/>
  <c r="U372" i="13"/>
  <c r="T372" i="13"/>
  <c r="S372" i="13"/>
  <c r="Q372" i="13"/>
  <c r="N372" i="13"/>
  <c r="O372" i="13" s="1"/>
  <c r="K372" i="13"/>
  <c r="L372" i="13" s="1"/>
  <c r="W371" i="13"/>
  <c r="V371" i="13"/>
  <c r="U371" i="13"/>
  <c r="T371" i="13"/>
  <c r="S371" i="13"/>
  <c r="Q371" i="13"/>
  <c r="N371" i="13"/>
  <c r="O371" i="13" s="1"/>
  <c r="K371" i="13"/>
  <c r="L371" i="13" s="1"/>
  <c r="W370" i="13"/>
  <c r="V370" i="13"/>
  <c r="U370" i="13"/>
  <c r="T370" i="13"/>
  <c r="W369" i="13"/>
  <c r="V369" i="13"/>
  <c r="U369" i="13"/>
  <c r="T369" i="13"/>
  <c r="S369" i="13"/>
  <c r="Q369" i="13"/>
  <c r="O369" i="13"/>
  <c r="N369" i="13"/>
  <c r="L369" i="13"/>
  <c r="K369" i="13"/>
  <c r="W368" i="13"/>
  <c r="V368" i="13"/>
  <c r="V449" i="13" s="1"/>
  <c r="V448" i="13" s="1"/>
  <c r="F448" i="13" s="1"/>
  <c r="U368" i="13"/>
  <c r="T368" i="13"/>
  <c r="I363" i="13"/>
  <c r="H363" i="13"/>
  <c r="C363" i="13"/>
  <c r="B363" i="13"/>
  <c r="W362" i="13"/>
  <c r="V362" i="13"/>
  <c r="U362" i="13"/>
  <c r="T362" i="13"/>
  <c r="S362" i="13"/>
  <c r="Q362" i="13"/>
  <c r="O362" i="13"/>
  <c r="N362" i="13"/>
  <c r="K362" i="13"/>
  <c r="L362" i="13" s="1"/>
  <c r="W361" i="13"/>
  <c r="V361" i="13"/>
  <c r="U361" i="13"/>
  <c r="T361" i="13"/>
  <c r="S361" i="13"/>
  <c r="Q361" i="13"/>
  <c r="N361" i="13"/>
  <c r="O361" i="13" s="1"/>
  <c r="L361" i="13"/>
  <c r="K361" i="13"/>
  <c r="W360" i="13"/>
  <c r="V360" i="13"/>
  <c r="U360" i="13"/>
  <c r="T360" i="13"/>
  <c r="S360" i="13"/>
  <c r="Q360" i="13"/>
  <c r="N360" i="13"/>
  <c r="O360" i="13" s="1"/>
  <c r="K360" i="13"/>
  <c r="L360" i="13" s="1"/>
  <c r="W359" i="13"/>
  <c r="V359" i="13"/>
  <c r="U359" i="13"/>
  <c r="T359" i="13"/>
  <c r="S359" i="13"/>
  <c r="Q359" i="13"/>
  <c r="N359" i="13"/>
  <c r="O359" i="13" s="1"/>
  <c r="K359" i="13"/>
  <c r="L359" i="13" s="1"/>
  <c r="W358" i="13"/>
  <c r="V358" i="13"/>
  <c r="U358" i="13"/>
  <c r="T358" i="13"/>
  <c r="S358" i="13"/>
  <c r="Q358" i="13"/>
  <c r="O358" i="13"/>
  <c r="N358" i="13"/>
  <c r="K358" i="13"/>
  <c r="L358" i="13" s="1"/>
  <c r="W357" i="13"/>
  <c r="V357" i="13"/>
  <c r="U357" i="13"/>
  <c r="T357" i="13"/>
  <c r="S357" i="13"/>
  <c r="Q357" i="13"/>
  <c r="O357" i="13"/>
  <c r="N357" i="13"/>
  <c r="K357" i="13"/>
  <c r="L357" i="13" s="1"/>
  <c r="W356" i="13"/>
  <c r="V356" i="13"/>
  <c r="U356" i="13"/>
  <c r="T356" i="13"/>
  <c r="S356" i="13"/>
  <c r="Q356" i="13"/>
  <c r="N356" i="13"/>
  <c r="O356" i="13" s="1"/>
  <c r="L356" i="13"/>
  <c r="K356" i="13"/>
  <c r="W355" i="13"/>
  <c r="V355" i="13"/>
  <c r="U355" i="13"/>
  <c r="T355" i="13"/>
  <c r="S355" i="13"/>
  <c r="Q355" i="13"/>
  <c r="O355" i="13"/>
  <c r="N355" i="13"/>
  <c r="K355" i="13"/>
  <c r="L355" i="13" s="1"/>
  <c r="W354" i="13"/>
  <c r="V354" i="13"/>
  <c r="U354" i="13"/>
  <c r="T354" i="13"/>
  <c r="S354" i="13"/>
  <c r="Q354" i="13"/>
  <c r="N354" i="13"/>
  <c r="O354" i="13" s="1"/>
  <c r="L354" i="13"/>
  <c r="K354" i="13"/>
  <c r="W353" i="13"/>
  <c r="V353" i="13"/>
  <c r="U353" i="13"/>
  <c r="T353" i="13"/>
  <c r="S353" i="13"/>
  <c r="Q353" i="13"/>
  <c r="N353" i="13"/>
  <c r="O353" i="13" s="1"/>
  <c r="K353" i="13"/>
  <c r="L353" i="13" s="1"/>
  <c r="W352" i="13"/>
  <c r="V352" i="13"/>
  <c r="U352" i="13"/>
  <c r="T352" i="13"/>
  <c r="S352" i="13"/>
  <c r="Q352" i="13"/>
  <c r="O352" i="13"/>
  <c r="N352" i="13"/>
  <c r="K352" i="13"/>
  <c r="L352" i="13" s="1"/>
  <c r="W351" i="13"/>
  <c r="V351" i="13"/>
  <c r="U351" i="13"/>
  <c r="T351" i="13"/>
  <c r="S351" i="13"/>
  <c r="Q351" i="13"/>
  <c r="N351" i="13"/>
  <c r="O351" i="13" s="1"/>
  <c r="K351" i="13"/>
  <c r="L351" i="13" s="1"/>
  <c r="W350" i="13"/>
  <c r="V350" i="13"/>
  <c r="U350" i="13"/>
  <c r="T350" i="13"/>
  <c r="S350" i="13"/>
  <c r="Q350" i="13"/>
  <c r="N350" i="13"/>
  <c r="O350" i="13" s="1"/>
  <c r="K350" i="13"/>
  <c r="L350" i="13" s="1"/>
  <c r="W349" i="13"/>
  <c r="V349" i="13"/>
  <c r="U349" i="13"/>
  <c r="T349" i="13"/>
  <c r="S349" i="13"/>
  <c r="Q349" i="13"/>
  <c r="O349" i="13"/>
  <c r="N349" i="13"/>
  <c r="L349" i="13"/>
  <c r="K349" i="13"/>
  <c r="W348" i="13"/>
  <c r="V348" i="13"/>
  <c r="U348" i="13"/>
  <c r="T348" i="13"/>
  <c r="S348" i="13"/>
  <c r="Q348" i="13"/>
  <c r="O348" i="13"/>
  <c r="N348" i="13"/>
  <c r="L348" i="13"/>
  <c r="K348" i="13"/>
  <c r="W347" i="13"/>
  <c r="V347" i="13"/>
  <c r="U347" i="13"/>
  <c r="T347" i="13"/>
  <c r="S347" i="13"/>
  <c r="Q347" i="13"/>
  <c r="N347" i="13"/>
  <c r="O347" i="13" s="1"/>
  <c r="L347" i="13"/>
  <c r="K347" i="13"/>
  <c r="W346" i="13"/>
  <c r="V346" i="13"/>
  <c r="U346" i="13"/>
  <c r="T346" i="13"/>
  <c r="S346" i="13"/>
  <c r="Q346" i="13"/>
  <c r="N346" i="13"/>
  <c r="O346" i="13" s="1"/>
  <c r="K346" i="13"/>
  <c r="L346" i="13" s="1"/>
  <c r="W345" i="13"/>
  <c r="V345" i="13"/>
  <c r="U345" i="13"/>
  <c r="T345" i="13"/>
  <c r="S345" i="13"/>
  <c r="Q345" i="13"/>
  <c r="N345" i="13"/>
  <c r="O345" i="13" s="1"/>
  <c r="K345" i="13"/>
  <c r="L345" i="13" s="1"/>
  <c r="W344" i="13"/>
  <c r="V344" i="13"/>
  <c r="U344" i="13"/>
  <c r="T344" i="13"/>
  <c r="S344" i="13"/>
  <c r="Q344" i="13"/>
  <c r="N344" i="13"/>
  <c r="O344" i="13" s="1"/>
  <c r="L344" i="13"/>
  <c r="K344" i="13"/>
  <c r="W343" i="13"/>
  <c r="V343" i="13"/>
  <c r="U343" i="13"/>
  <c r="T343" i="13"/>
  <c r="S343" i="13"/>
  <c r="Q343" i="13"/>
  <c r="O343" i="13"/>
  <c r="N343" i="13"/>
  <c r="K343" i="13"/>
  <c r="L343" i="13" s="1"/>
  <c r="W342" i="13"/>
  <c r="V342" i="13"/>
  <c r="U342" i="13"/>
  <c r="T342" i="13"/>
  <c r="S342" i="13"/>
  <c r="Q342" i="13"/>
  <c r="N342" i="13"/>
  <c r="O342" i="13" s="1"/>
  <c r="L342" i="13"/>
  <c r="K342" i="13"/>
  <c r="W341" i="13"/>
  <c r="V341" i="13"/>
  <c r="U341" i="13"/>
  <c r="T341" i="13"/>
  <c r="S341" i="13"/>
  <c r="Q341" i="13"/>
  <c r="N341" i="13"/>
  <c r="O341" i="13" s="1"/>
  <c r="L341" i="13"/>
  <c r="K341" i="13"/>
  <c r="W340" i="13"/>
  <c r="V340" i="13"/>
  <c r="U340" i="13"/>
  <c r="T340" i="13"/>
  <c r="S340" i="13"/>
  <c r="Q340" i="13"/>
  <c r="O340" i="13"/>
  <c r="N340" i="13"/>
  <c r="K340" i="13"/>
  <c r="L340" i="13" s="1"/>
  <c r="W339" i="13"/>
  <c r="V339" i="13"/>
  <c r="U339" i="13"/>
  <c r="T339" i="13"/>
  <c r="S339" i="13"/>
  <c r="Q339" i="13"/>
  <c r="N339" i="13"/>
  <c r="O339" i="13" s="1"/>
  <c r="L339" i="13"/>
  <c r="K339" i="13"/>
  <c r="W338" i="13"/>
  <c r="V338" i="13"/>
  <c r="U338" i="13"/>
  <c r="T338" i="13"/>
  <c r="S338" i="13"/>
  <c r="Q338" i="13"/>
  <c r="O338" i="13"/>
  <c r="N338" i="13"/>
  <c r="K338" i="13"/>
  <c r="L338" i="13" s="1"/>
  <c r="W337" i="13"/>
  <c r="V337" i="13"/>
  <c r="U337" i="13"/>
  <c r="T337" i="13"/>
  <c r="S337" i="13"/>
  <c r="Q337" i="13"/>
  <c r="N337" i="13"/>
  <c r="O337" i="13" s="1"/>
  <c r="L337" i="13"/>
  <c r="K337" i="13"/>
  <c r="W336" i="13"/>
  <c r="V336" i="13"/>
  <c r="U336" i="13"/>
  <c r="T336" i="13"/>
  <c r="S336" i="13"/>
  <c r="Q336" i="13"/>
  <c r="O336" i="13"/>
  <c r="N336" i="13"/>
  <c r="K336" i="13"/>
  <c r="L336" i="13" s="1"/>
  <c r="W335" i="13"/>
  <c r="V335" i="13"/>
  <c r="U335" i="13"/>
  <c r="T335" i="13"/>
  <c r="S335" i="13"/>
  <c r="Q335" i="13"/>
  <c r="N335" i="13"/>
  <c r="O335" i="13" s="1"/>
  <c r="K335" i="13"/>
  <c r="L335" i="13" s="1"/>
  <c r="W334" i="13"/>
  <c r="V334" i="13"/>
  <c r="U334" i="13"/>
  <c r="T334" i="13"/>
  <c r="S334" i="13"/>
  <c r="Q334" i="13"/>
  <c r="N334" i="13"/>
  <c r="O334" i="13" s="1"/>
  <c r="K334" i="13"/>
  <c r="L334" i="13" s="1"/>
  <c r="W333" i="13"/>
  <c r="V333" i="13"/>
  <c r="U333" i="13"/>
  <c r="T333" i="13"/>
  <c r="S333" i="13"/>
  <c r="Q333" i="13"/>
  <c r="O333" i="13"/>
  <c r="N333" i="13"/>
  <c r="L333" i="13"/>
  <c r="K333" i="13"/>
  <c r="W332" i="13"/>
  <c r="V332" i="13"/>
  <c r="U332" i="13"/>
  <c r="T332" i="13"/>
  <c r="S332" i="13"/>
  <c r="Q332" i="13"/>
  <c r="N332" i="13"/>
  <c r="O332" i="13" s="1"/>
  <c r="L332" i="13"/>
  <c r="K332" i="13"/>
  <c r="W331" i="13"/>
  <c r="V331" i="13"/>
  <c r="U331" i="13"/>
  <c r="T331" i="13"/>
  <c r="S331" i="13"/>
  <c r="Q331" i="13"/>
  <c r="O331" i="13"/>
  <c r="N331" i="13"/>
  <c r="K331" i="13"/>
  <c r="L331" i="13" s="1"/>
  <c r="W330" i="13"/>
  <c r="V330" i="13"/>
  <c r="U330" i="13"/>
  <c r="T330" i="13"/>
  <c r="S330" i="13"/>
  <c r="Q330" i="13"/>
  <c r="N330" i="13"/>
  <c r="O330" i="13" s="1"/>
  <c r="K330" i="13"/>
  <c r="L330" i="13" s="1"/>
  <c r="W329" i="13"/>
  <c r="V329" i="13"/>
  <c r="U329" i="13"/>
  <c r="T329" i="13"/>
  <c r="S329" i="13"/>
  <c r="Q329" i="13"/>
  <c r="O329" i="13"/>
  <c r="N329" i="13"/>
  <c r="K329" i="13"/>
  <c r="L329" i="13" s="1"/>
  <c r="W328" i="13"/>
  <c r="V328" i="13"/>
  <c r="U328" i="13"/>
  <c r="T328" i="13"/>
  <c r="S328" i="13"/>
  <c r="Q328" i="13"/>
  <c r="O328" i="13"/>
  <c r="N328" i="13"/>
  <c r="K328" i="13"/>
  <c r="L328" i="13" s="1"/>
  <c r="W327" i="13"/>
  <c r="V327" i="13"/>
  <c r="U327" i="13"/>
  <c r="T327" i="13"/>
  <c r="S327" i="13"/>
  <c r="Q327" i="13"/>
  <c r="O327" i="13"/>
  <c r="N327" i="13"/>
  <c r="L327" i="13"/>
  <c r="K327" i="13"/>
  <c r="W326" i="13"/>
  <c r="V326" i="13"/>
  <c r="U326" i="13"/>
  <c r="T326" i="13"/>
  <c r="S326" i="13"/>
  <c r="Q326" i="13"/>
  <c r="N326" i="13"/>
  <c r="O326" i="13" s="1"/>
  <c r="L326" i="13"/>
  <c r="K326" i="13"/>
  <c r="W325" i="13"/>
  <c r="V325" i="13"/>
  <c r="U325" i="13"/>
  <c r="T325" i="13"/>
  <c r="S325" i="13"/>
  <c r="Q325" i="13"/>
  <c r="N325" i="13"/>
  <c r="O325" i="13" s="1"/>
  <c r="K325" i="13"/>
  <c r="L325" i="13" s="1"/>
  <c r="W324" i="13"/>
  <c r="V324" i="13"/>
  <c r="U324" i="13"/>
  <c r="T324" i="13"/>
  <c r="S324" i="13"/>
  <c r="Q324" i="13"/>
  <c r="N324" i="13"/>
  <c r="O324" i="13" s="1"/>
  <c r="L324" i="13"/>
  <c r="K324" i="13"/>
  <c r="W323" i="13"/>
  <c r="V323" i="13"/>
  <c r="U323" i="13"/>
  <c r="T323" i="13"/>
  <c r="S323" i="13"/>
  <c r="Q323" i="13"/>
  <c r="N323" i="13"/>
  <c r="O323" i="13" s="1"/>
  <c r="K323" i="13"/>
  <c r="L323" i="13" s="1"/>
  <c r="W322" i="13"/>
  <c r="V322" i="13"/>
  <c r="U322" i="13"/>
  <c r="T322" i="13"/>
  <c r="S322" i="13"/>
  <c r="Q322" i="13"/>
  <c r="N322" i="13"/>
  <c r="O322" i="13" s="1"/>
  <c r="L322" i="13"/>
  <c r="K322" i="13"/>
  <c r="W321" i="13"/>
  <c r="V321" i="13"/>
  <c r="U321" i="13"/>
  <c r="T321" i="13"/>
  <c r="S321" i="13"/>
  <c r="Q321" i="13"/>
  <c r="O321" i="13"/>
  <c r="N321" i="13"/>
  <c r="K321" i="13"/>
  <c r="L321" i="13" s="1"/>
  <c r="W320" i="13"/>
  <c r="V320" i="13"/>
  <c r="U320" i="13"/>
  <c r="T320" i="13"/>
  <c r="S320" i="13"/>
  <c r="Q320" i="13"/>
  <c r="N320" i="13"/>
  <c r="O320" i="13" s="1"/>
  <c r="L320" i="13"/>
  <c r="K320" i="13"/>
  <c r="W319" i="13"/>
  <c r="V319" i="13"/>
  <c r="U319" i="13"/>
  <c r="T319" i="13"/>
  <c r="S319" i="13"/>
  <c r="Q319" i="13"/>
  <c r="N319" i="13"/>
  <c r="O319" i="13" s="1"/>
  <c r="K319" i="13"/>
  <c r="L319" i="13" s="1"/>
  <c r="W318" i="13"/>
  <c r="V318" i="13"/>
  <c r="U318" i="13"/>
  <c r="T318" i="13"/>
  <c r="S318" i="13"/>
  <c r="Q318" i="13"/>
  <c r="N318" i="13"/>
  <c r="O318" i="13" s="1"/>
  <c r="K318" i="13"/>
  <c r="L318" i="13" s="1"/>
  <c r="W317" i="13"/>
  <c r="V317" i="13"/>
  <c r="U317" i="13"/>
  <c r="T317" i="13"/>
  <c r="S317" i="13"/>
  <c r="Q317" i="13"/>
  <c r="N317" i="13"/>
  <c r="O317" i="13" s="1"/>
  <c r="K317" i="13"/>
  <c r="L317" i="13" s="1"/>
  <c r="W316" i="13"/>
  <c r="V316" i="13"/>
  <c r="U316" i="13"/>
  <c r="T316" i="13"/>
  <c r="S316" i="13"/>
  <c r="Q316" i="13"/>
  <c r="O316" i="13"/>
  <c r="N316" i="13"/>
  <c r="L316" i="13"/>
  <c r="K316" i="13"/>
  <c r="W315" i="13"/>
  <c r="V315" i="13"/>
  <c r="U315" i="13"/>
  <c r="T315" i="13"/>
  <c r="S315" i="13"/>
  <c r="Q315" i="13"/>
  <c r="O315" i="13"/>
  <c r="N315" i="13"/>
  <c r="L315" i="13"/>
  <c r="K315" i="13"/>
  <c r="W314" i="13"/>
  <c r="V314" i="13"/>
  <c r="U314" i="13"/>
  <c r="T314" i="13"/>
  <c r="S314" i="13"/>
  <c r="Q314" i="13"/>
  <c r="N314" i="13"/>
  <c r="O314" i="13" s="1"/>
  <c r="L314" i="13"/>
  <c r="K314" i="13"/>
  <c r="W313" i="13"/>
  <c r="V313" i="13"/>
  <c r="U313" i="13"/>
  <c r="T313" i="13"/>
  <c r="S313" i="13"/>
  <c r="Q313" i="13"/>
  <c r="O313" i="13"/>
  <c r="N313" i="13"/>
  <c r="K313" i="13"/>
  <c r="L313" i="13" s="1"/>
  <c r="W312" i="13"/>
  <c r="V312" i="13"/>
  <c r="U312" i="13"/>
  <c r="T312" i="13"/>
  <c r="S312" i="13"/>
  <c r="Q312" i="13"/>
  <c r="N312" i="13"/>
  <c r="O312" i="13" s="1"/>
  <c r="K312" i="13"/>
  <c r="L312" i="13" s="1"/>
  <c r="W311" i="13"/>
  <c r="V311" i="13"/>
  <c r="U311" i="13"/>
  <c r="T311" i="13"/>
  <c r="S311" i="13"/>
  <c r="Q311" i="13"/>
  <c r="O311" i="13"/>
  <c r="N311" i="13"/>
  <c r="K311" i="13"/>
  <c r="L311" i="13" s="1"/>
  <c r="W310" i="13"/>
  <c r="V310" i="13"/>
  <c r="U310" i="13"/>
  <c r="T310" i="13"/>
  <c r="S310" i="13"/>
  <c r="Q310" i="13"/>
  <c r="O310" i="13"/>
  <c r="N310" i="13"/>
  <c r="K310" i="13"/>
  <c r="L310" i="13" s="1"/>
  <c r="W309" i="13"/>
  <c r="V309" i="13"/>
  <c r="U309" i="13"/>
  <c r="T309" i="13"/>
  <c r="S309" i="13"/>
  <c r="Q309" i="13"/>
  <c r="O309" i="13"/>
  <c r="N309" i="13"/>
  <c r="L309" i="13"/>
  <c r="K309" i="13"/>
  <c r="W308" i="13"/>
  <c r="V308" i="13"/>
  <c r="U308" i="13"/>
  <c r="T308" i="13"/>
  <c r="S308" i="13"/>
  <c r="Q308" i="13"/>
  <c r="N308" i="13"/>
  <c r="O308" i="13" s="1"/>
  <c r="L308" i="13"/>
  <c r="K308" i="13"/>
  <c r="W307" i="13"/>
  <c r="V307" i="13"/>
  <c r="U307" i="13"/>
  <c r="T307" i="13"/>
  <c r="S307" i="13"/>
  <c r="Q307" i="13"/>
  <c r="N307" i="13"/>
  <c r="O307" i="13" s="1"/>
  <c r="K307" i="13"/>
  <c r="L307" i="13" s="1"/>
  <c r="W306" i="13"/>
  <c r="V306" i="13"/>
  <c r="U306" i="13"/>
  <c r="T306" i="13"/>
  <c r="S306" i="13"/>
  <c r="Q306" i="13"/>
  <c r="N306" i="13"/>
  <c r="O306" i="13" s="1"/>
  <c r="L306" i="13"/>
  <c r="K306" i="13"/>
  <c r="W305" i="13"/>
  <c r="V305" i="13"/>
  <c r="U305" i="13"/>
  <c r="T305" i="13"/>
  <c r="S305" i="13"/>
  <c r="Q305" i="13"/>
  <c r="N305" i="13"/>
  <c r="O305" i="13" s="1"/>
  <c r="K305" i="13"/>
  <c r="L305" i="13" s="1"/>
  <c r="W304" i="13"/>
  <c r="V304" i="13"/>
  <c r="U304" i="13"/>
  <c r="T304" i="13"/>
  <c r="S304" i="13"/>
  <c r="Q304" i="13"/>
  <c r="N304" i="13"/>
  <c r="O304" i="13" s="1"/>
  <c r="L304" i="13"/>
  <c r="K304" i="13"/>
  <c r="W303" i="13"/>
  <c r="V303" i="13"/>
  <c r="U303" i="13"/>
  <c r="T303" i="13"/>
  <c r="S303" i="13"/>
  <c r="Q303" i="13"/>
  <c r="O303" i="13"/>
  <c r="N303" i="13"/>
  <c r="K303" i="13"/>
  <c r="L303" i="13" s="1"/>
  <c r="W302" i="13"/>
  <c r="V302" i="13"/>
  <c r="U302" i="13"/>
  <c r="T302" i="13"/>
  <c r="S302" i="13"/>
  <c r="Q302" i="13"/>
  <c r="N302" i="13"/>
  <c r="O302" i="13" s="1"/>
  <c r="K302" i="13"/>
  <c r="L302" i="13" s="1"/>
  <c r="W301" i="13"/>
  <c r="V301" i="13"/>
  <c r="U301" i="13"/>
  <c r="T301" i="13"/>
  <c r="S301" i="13"/>
  <c r="Q301" i="13"/>
  <c r="N301" i="13"/>
  <c r="O301" i="13" s="1"/>
  <c r="K301" i="13"/>
  <c r="L301" i="13" s="1"/>
  <c r="W300" i="13"/>
  <c r="V300" i="13"/>
  <c r="U300" i="13"/>
  <c r="T300" i="13"/>
  <c r="S300" i="13"/>
  <c r="Q300" i="13"/>
  <c r="N300" i="13"/>
  <c r="O300" i="13" s="1"/>
  <c r="K300" i="13"/>
  <c r="L300" i="13" s="1"/>
  <c r="W299" i="13"/>
  <c r="V299" i="13"/>
  <c r="U299" i="13"/>
  <c r="T299" i="13"/>
  <c r="S299" i="13"/>
  <c r="Q299" i="13"/>
  <c r="N299" i="13"/>
  <c r="O299" i="13" s="1"/>
  <c r="K299" i="13"/>
  <c r="L299" i="13" s="1"/>
  <c r="W298" i="13"/>
  <c r="V298" i="13"/>
  <c r="U298" i="13"/>
  <c r="T298" i="13"/>
  <c r="S298" i="13"/>
  <c r="Q298" i="13"/>
  <c r="O298" i="13"/>
  <c r="N298" i="13"/>
  <c r="L298" i="13"/>
  <c r="K298" i="13"/>
  <c r="W297" i="13"/>
  <c r="V297" i="13"/>
  <c r="U297" i="13"/>
  <c r="T297" i="13"/>
  <c r="S297" i="13"/>
  <c r="Q297" i="13"/>
  <c r="N297" i="13"/>
  <c r="O297" i="13" s="1"/>
  <c r="L297" i="13"/>
  <c r="K297" i="13"/>
  <c r="W296" i="13"/>
  <c r="V296" i="13"/>
  <c r="U296" i="13"/>
  <c r="T296" i="13"/>
  <c r="S296" i="13"/>
  <c r="Q296" i="13"/>
  <c r="N296" i="13"/>
  <c r="O296" i="13" s="1"/>
  <c r="K296" i="13"/>
  <c r="L296" i="13" s="1"/>
  <c r="W295" i="13"/>
  <c r="V295" i="13"/>
  <c r="U295" i="13"/>
  <c r="T295" i="13"/>
  <c r="S295" i="13"/>
  <c r="Q295" i="13"/>
  <c r="O295" i="13"/>
  <c r="N295" i="13"/>
  <c r="K295" i="13"/>
  <c r="L295" i="13" s="1"/>
  <c r="W294" i="13"/>
  <c r="V294" i="13"/>
  <c r="U294" i="13"/>
  <c r="T294" i="13"/>
  <c r="W293" i="13"/>
  <c r="V293" i="13"/>
  <c r="U293" i="13"/>
  <c r="T293" i="13"/>
  <c r="W292" i="13"/>
  <c r="V292" i="13"/>
  <c r="U292" i="13"/>
  <c r="T292" i="13"/>
  <c r="W291" i="13"/>
  <c r="V291" i="13"/>
  <c r="U291" i="13"/>
  <c r="T291" i="13"/>
  <c r="W290" i="13"/>
  <c r="V290" i="13"/>
  <c r="U290" i="13"/>
  <c r="T290" i="13"/>
  <c r="W289" i="13"/>
  <c r="V289" i="13"/>
  <c r="U289" i="13"/>
  <c r="T289" i="13"/>
  <c r="W288" i="13"/>
  <c r="V288" i="13"/>
  <c r="U288" i="13"/>
  <c r="T288" i="13"/>
  <c r="W287" i="13"/>
  <c r="V287" i="13"/>
  <c r="U287" i="13"/>
  <c r="T287" i="13"/>
  <c r="W286" i="13"/>
  <c r="V286" i="13"/>
  <c r="U286" i="13"/>
  <c r="T286" i="13"/>
  <c r="W285" i="13"/>
  <c r="V285" i="13"/>
  <c r="U285" i="13"/>
  <c r="T285" i="13"/>
  <c r="W284" i="13"/>
  <c r="V284" i="13"/>
  <c r="U284" i="13"/>
  <c r="T284" i="13"/>
  <c r="W283" i="13"/>
  <c r="W364" i="13" s="1"/>
  <c r="W363" i="13" s="1"/>
  <c r="G363" i="13" s="1"/>
  <c r="V283" i="13"/>
  <c r="U283" i="13"/>
  <c r="T283" i="13"/>
  <c r="I278" i="13"/>
  <c r="H278" i="13"/>
  <c r="C278" i="13"/>
  <c r="B278" i="13"/>
  <c r="W277" i="13"/>
  <c r="V277" i="13"/>
  <c r="U277" i="13"/>
  <c r="T277" i="13"/>
  <c r="S277" i="13"/>
  <c r="Q277" i="13"/>
  <c r="N277" i="13"/>
  <c r="O277" i="13" s="1"/>
  <c r="L277" i="13"/>
  <c r="K277" i="13"/>
  <c r="W276" i="13"/>
  <c r="V276" i="13"/>
  <c r="U276" i="13"/>
  <c r="T276" i="13"/>
  <c r="S276" i="13"/>
  <c r="Q276" i="13"/>
  <c r="N276" i="13"/>
  <c r="O276" i="13" s="1"/>
  <c r="K276" i="13"/>
  <c r="L276" i="13" s="1"/>
  <c r="W275" i="13"/>
  <c r="V275" i="13"/>
  <c r="U275" i="13"/>
  <c r="T275" i="13"/>
  <c r="S275" i="13"/>
  <c r="Q275" i="13"/>
  <c r="N275" i="13"/>
  <c r="O275" i="13" s="1"/>
  <c r="L275" i="13"/>
  <c r="K275" i="13"/>
  <c r="W274" i="13"/>
  <c r="V274" i="13"/>
  <c r="U274" i="13"/>
  <c r="T274" i="13"/>
  <c r="S274" i="13"/>
  <c r="Q274" i="13"/>
  <c r="N274" i="13"/>
  <c r="O274" i="13" s="1"/>
  <c r="K274" i="13"/>
  <c r="L274" i="13" s="1"/>
  <c r="W273" i="13"/>
  <c r="V273" i="13"/>
  <c r="U273" i="13"/>
  <c r="T273" i="13"/>
  <c r="S273" i="13"/>
  <c r="Q273" i="13"/>
  <c r="N273" i="13"/>
  <c r="O273" i="13" s="1"/>
  <c r="L273" i="13"/>
  <c r="K273" i="13"/>
  <c r="W272" i="13"/>
  <c r="V272" i="13"/>
  <c r="U272" i="13"/>
  <c r="T272" i="13"/>
  <c r="S272" i="13"/>
  <c r="Q272" i="13"/>
  <c r="O272" i="13"/>
  <c r="N272" i="13"/>
  <c r="K272" i="13"/>
  <c r="L272" i="13" s="1"/>
  <c r="W271" i="13"/>
  <c r="V271" i="13"/>
  <c r="U271" i="13"/>
  <c r="T271" i="13"/>
  <c r="S271" i="13"/>
  <c r="Q271" i="13"/>
  <c r="N271" i="13"/>
  <c r="O271" i="13" s="1"/>
  <c r="K271" i="13"/>
  <c r="L271" i="13" s="1"/>
  <c r="W270" i="13"/>
  <c r="V270" i="13"/>
  <c r="U270" i="13"/>
  <c r="T270" i="13"/>
  <c r="S270" i="13"/>
  <c r="Q270" i="13"/>
  <c r="N270" i="13"/>
  <c r="O270" i="13" s="1"/>
  <c r="K270" i="13"/>
  <c r="L270" i="13" s="1"/>
  <c r="W269" i="13"/>
  <c r="V269" i="13"/>
  <c r="U269" i="13"/>
  <c r="T269" i="13"/>
  <c r="S269" i="13"/>
  <c r="Q269" i="13"/>
  <c r="N269" i="13"/>
  <c r="O269" i="13" s="1"/>
  <c r="K269" i="13"/>
  <c r="L269" i="13" s="1"/>
  <c r="W268" i="13"/>
  <c r="V268" i="13"/>
  <c r="U268" i="13"/>
  <c r="T268" i="13"/>
  <c r="S268" i="13"/>
  <c r="Q268" i="13"/>
  <c r="N268" i="13"/>
  <c r="O268" i="13" s="1"/>
  <c r="K268" i="13"/>
  <c r="L268" i="13" s="1"/>
  <c r="W267" i="13"/>
  <c r="V267" i="13"/>
  <c r="U267" i="13"/>
  <c r="T267" i="13"/>
  <c r="S267" i="13"/>
  <c r="Q267" i="13"/>
  <c r="O267" i="13"/>
  <c r="N267" i="13"/>
  <c r="L267" i="13"/>
  <c r="K267" i="13"/>
  <c r="W266" i="13"/>
  <c r="V266" i="13"/>
  <c r="U266" i="13"/>
  <c r="T266" i="13"/>
  <c r="S266" i="13"/>
  <c r="Q266" i="13"/>
  <c r="N266" i="13"/>
  <c r="O266" i="13" s="1"/>
  <c r="L266" i="13"/>
  <c r="K266" i="13"/>
  <c r="W265" i="13"/>
  <c r="V265" i="13"/>
  <c r="U265" i="13"/>
  <c r="T265" i="13"/>
  <c r="S265" i="13"/>
  <c r="Q265" i="13"/>
  <c r="N265" i="13"/>
  <c r="O265" i="13" s="1"/>
  <c r="K265" i="13"/>
  <c r="L265" i="13" s="1"/>
  <c r="W264" i="13"/>
  <c r="V264" i="13"/>
  <c r="U264" i="13"/>
  <c r="T264" i="13"/>
  <c r="S264" i="13"/>
  <c r="Q264" i="13"/>
  <c r="O264" i="13"/>
  <c r="N264" i="13"/>
  <c r="K264" i="13"/>
  <c r="L264" i="13" s="1"/>
  <c r="W263" i="13"/>
  <c r="V263" i="13"/>
  <c r="U263" i="13"/>
  <c r="T263" i="13"/>
  <c r="S263" i="13"/>
  <c r="Q263" i="13"/>
  <c r="N263" i="13"/>
  <c r="O263" i="13" s="1"/>
  <c r="K263" i="13"/>
  <c r="L263" i="13" s="1"/>
  <c r="W262" i="13"/>
  <c r="V262" i="13"/>
  <c r="U262" i="13"/>
  <c r="T262" i="13"/>
  <c r="S262" i="13"/>
  <c r="Q262" i="13"/>
  <c r="O262" i="13"/>
  <c r="N262" i="13"/>
  <c r="K262" i="13"/>
  <c r="L262" i="13" s="1"/>
  <c r="W261" i="13"/>
  <c r="V261" i="13"/>
  <c r="U261" i="13"/>
  <c r="T261" i="13"/>
  <c r="S261" i="13"/>
  <c r="Q261" i="13"/>
  <c r="O261" i="13"/>
  <c r="N261" i="13"/>
  <c r="K261" i="13"/>
  <c r="L261" i="13" s="1"/>
  <c r="W260" i="13"/>
  <c r="V260" i="13"/>
  <c r="U260" i="13"/>
  <c r="T260" i="13"/>
  <c r="S260" i="13"/>
  <c r="Q260" i="13"/>
  <c r="O260" i="13"/>
  <c r="N260" i="13"/>
  <c r="L260" i="13"/>
  <c r="K260" i="13"/>
  <c r="W259" i="13"/>
  <c r="V259" i="13"/>
  <c r="U259" i="13"/>
  <c r="T259" i="13"/>
  <c r="S259" i="13"/>
  <c r="Q259" i="13"/>
  <c r="N259" i="13"/>
  <c r="O259" i="13" s="1"/>
  <c r="L259" i="13"/>
  <c r="K259" i="13"/>
  <c r="W258" i="13"/>
  <c r="V258" i="13"/>
  <c r="U258" i="13"/>
  <c r="T258" i="13"/>
  <c r="S258" i="13"/>
  <c r="Q258" i="13"/>
  <c r="N258" i="13"/>
  <c r="O258" i="13" s="1"/>
  <c r="K258" i="13"/>
  <c r="L258" i="13" s="1"/>
  <c r="W257" i="13"/>
  <c r="V257" i="13"/>
  <c r="U257" i="13"/>
  <c r="T257" i="13"/>
  <c r="S257" i="13"/>
  <c r="Q257" i="13"/>
  <c r="N257" i="13"/>
  <c r="O257" i="13" s="1"/>
  <c r="L257" i="13"/>
  <c r="K257" i="13"/>
  <c r="W256" i="13"/>
  <c r="V256" i="13"/>
  <c r="U256" i="13"/>
  <c r="T256" i="13"/>
  <c r="S256" i="13"/>
  <c r="Q256" i="13"/>
  <c r="N256" i="13"/>
  <c r="O256" i="13" s="1"/>
  <c r="K256" i="13"/>
  <c r="L256" i="13" s="1"/>
  <c r="W255" i="13"/>
  <c r="V255" i="13"/>
  <c r="U255" i="13"/>
  <c r="T255" i="13"/>
  <c r="S255" i="13"/>
  <c r="Q255" i="13"/>
  <c r="N255" i="13"/>
  <c r="O255" i="13" s="1"/>
  <c r="L255" i="13"/>
  <c r="K255" i="13"/>
  <c r="W254" i="13"/>
  <c r="V254" i="13"/>
  <c r="U254" i="13"/>
  <c r="T254" i="13"/>
  <c r="S254" i="13"/>
  <c r="Q254" i="13"/>
  <c r="O254" i="13"/>
  <c r="N254" i="13"/>
  <c r="K254" i="13"/>
  <c r="L254" i="13" s="1"/>
  <c r="W253" i="13"/>
  <c r="V253" i="13"/>
  <c r="U253" i="13"/>
  <c r="T253" i="13"/>
  <c r="S253" i="13"/>
  <c r="Q253" i="13"/>
  <c r="N253" i="13"/>
  <c r="O253" i="13" s="1"/>
  <c r="K253" i="13"/>
  <c r="L253" i="13" s="1"/>
  <c r="W252" i="13"/>
  <c r="V252" i="13"/>
  <c r="U252" i="13"/>
  <c r="T252" i="13"/>
  <c r="S252" i="13"/>
  <c r="Q252" i="13"/>
  <c r="N252" i="13"/>
  <c r="O252" i="13" s="1"/>
  <c r="K252" i="13"/>
  <c r="L252" i="13" s="1"/>
  <c r="W251" i="13"/>
  <c r="V251" i="13"/>
  <c r="U251" i="13"/>
  <c r="T251" i="13"/>
  <c r="S251" i="13"/>
  <c r="Q251" i="13"/>
  <c r="N251" i="13"/>
  <c r="O251" i="13" s="1"/>
  <c r="K251" i="13"/>
  <c r="L251" i="13" s="1"/>
  <c r="W250" i="13"/>
  <c r="V250" i="13"/>
  <c r="U250" i="13"/>
  <c r="T250" i="13"/>
  <c r="S250" i="13"/>
  <c r="Q250" i="13"/>
  <c r="N250" i="13"/>
  <c r="O250" i="13" s="1"/>
  <c r="K250" i="13"/>
  <c r="L250" i="13" s="1"/>
  <c r="W249" i="13"/>
  <c r="V249" i="13"/>
  <c r="U249" i="13"/>
  <c r="T249" i="13"/>
  <c r="S249" i="13"/>
  <c r="Q249" i="13"/>
  <c r="O249" i="13"/>
  <c r="N249" i="13"/>
  <c r="L249" i="13"/>
  <c r="K249" i="13"/>
  <c r="W248" i="13"/>
  <c r="V248" i="13"/>
  <c r="U248" i="13"/>
  <c r="T248" i="13"/>
  <c r="S248" i="13"/>
  <c r="Q248" i="13"/>
  <c r="N248" i="13"/>
  <c r="O248" i="13" s="1"/>
  <c r="L248" i="13"/>
  <c r="K248" i="13"/>
  <c r="W247" i="13"/>
  <c r="V247" i="13"/>
  <c r="U247" i="13"/>
  <c r="T247" i="13"/>
  <c r="S247" i="13"/>
  <c r="Q247" i="13"/>
  <c r="N247" i="13"/>
  <c r="O247" i="13" s="1"/>
  <c r="K247" i="13"/>
  <c r="L247" i="13" s="1"/>
  <c r="W246" i="13"/>
  <c r="V246" i="13"/>
  <c r="U246" i="13"/>
  <c r="T246" i="13"/>
  <c r="S246" i="13"/>
  <c r="Q246" i="13"/>
  <c r="O246" i="13"/>
  <c r="N246" i="13"/>
  <c r="K246" i="13"/>
  <c r="L246" i="13" s="1"/>
  <c r="W245" i="13"/>
  <c r="V245" i="13"/>
  <c r="U245" i="13"/>
  <c r="T245" i="13"/>
  <c r="S245" i="13"/>
  <c r="Q245" i="13"/>
  <c r="N245" i="13"/>
  <c r="O245" i="13" s="1"/>
  <c r="K245" i="13"/>
  <c r="L245" i="13" s="1"/>
  <c r="W244" i="13"/>
  <c r="V244" i="13"/>
  <c r="U244" i="13"/>
  <c r="T244" i="13"/>
  <c r="S244" i="13"/>
  <c r="Q244" i="13"/>
  <c r="O244" i="13"/>
  <c r="N244" i="13"/>
  <c r="K244" i="13"/>
  <c r="L244" i="13" s="1"/>
  <c r="W243" i="13"/>
  <c r="V243" i="13"/>
  <c r="U243" i="13"/>
  <c r="T243" i="13"/>
  <c r="S243" i="13"/>
  <c r="Q243" i="13"/>
  <c r="O243" i="13"/>
  <c r="N243" i="13"/>
  <c r="K243" i="13"/>
  <c r="L243" i="13" s="1"/>
  <c r="W242" i="13"/>
  <c r="V242" i="13"/>
  <c r="U242" i="13"/>
  <c r="T242" i="13"/>
  <c r="S242" i="13"/>
  <c r="Q242" i="13"/>
  <c r="O242" i="13"/>
  <c r="N242" i="13"/>
  <c r="L242" i="13"/>
  <c r="K242" i="13"/>
  <c r="W241" i="13"/>
  <c r="V241" i="13"/>
  <c r="U241" i="13"/>
  <c r="T241" i="13"/>
  <c r="S241" i="13"/>
  <c r="Q241" i="13"/>
  <c r="N241" i="13"/>
  <c r="O241" i="13" s="1"/>
  <c r="L241" i="13"/>
  <c r="K241" i="13"/>
  <c r="W240" i="13"/>
  <c r="V240" i="13"/>
  <c r="U240" i="13"/>
  <c r="T240" i="13"/>
  <c r="S240" i="13"/>
  <c r="Q240" i="13"/>
  <c r="N240" i="13"/>
  <c r="O240" i="13" s="1"/>
  <c r="K240" i="13"/>
  <c r="L240" i="13" s="1"/>
  <c r="W239" i="13"/>
  <c r="V239" i="13"/>
  <c r="U239" i="13"/>
  <c r="T239" i="13"/>
  <c r="S239" i="13"/>
  <c r="Q239" i="13"/>
  <c r="N239" i="13"/>
  <c r="O239" i="13" s="1"/>
  <c r="L239" i="13"/>
  <c r="K239" i="13"/>
  <c r="W238" i="13"/>
  <c r="V238" i="13"/>
  <c r="U238" i="13"/>
  <c r="T238" i="13"/>
  <c r="S238" i="13"/>
  <c r="Q238" i="13"/>
  <c r="N238" i="13"/>
  <c r="O238" i="13" s="1"/>
  <c r="K238" i="13"/>
  <c r="L238" i="13" s="1"/>
  <c r="W237" i="13"/>
  <c r="V237" i="13"/>
  <c r="U237" i="13"/>
  <c r="T237" i="13"/>
  <c r="S237" i="13"/>
  <c r="Q237" i="13"/>
  <c r="N237" i="13"/>
  <c r="O237" i="13" s="1"/>
  <c r="L237" i="13"/>
  <c r="K237" i="13"/>
  <c r="W236" i="13"/>
  <c r="V236" i="13"/>
  <c r="U236" i="13"/>
  <c r="T236" i="13"/>
  <c r="S236" i="13"/>
  <c r="Q236" i="13"/>
  <c r="O236" i="13"/>
  <c r="N236" i="13"/>
  <c r="K236" i="13"/>
  <c r="L236" i="13" s="1"/>
  <c r="W235" i="13"/>
  <c r="V235" i="13"/>
  <c r="U235" i="13"/>
  <c r="T235" i="13"/>
  <c r="S235" i="13"/>
  <c r="Q235" i="13"/>
  <c r="N235" i="13"/>
  <c r="O235" i="13" s="1"/>
  <c r="K235" i="13"/>
  <c r="L235" i="13" s="1"/>
  <c r="W234" i="13"/>
  <c r="V234" i="13"/>
  <c r="U234" i="13"/>
  <c r="T234" i="13"/>
  <c r="S234" i="13"/>
  <c r="Q234" i="13"/>
  <c r="N234" i="13"/>
  <c r="O234" i="13" s="1"/>
  <c r="K234" i="13"/>
  <c r="L234" i="13" s="1"/>
  <c r="W233" i="13"/>
  <c r="V233" i="13"/>
  <c r="U233" i="13"/>
  <c r="T233" i="13"/>
  <c r="S233" i="13"/>
  <c r="Q233" i="13"/>
  <c r="N233" i="13"/>
  <c r="O233" i="13" s="1"/>
  <c r="K233" i="13"/>
  <c r="L233" i="13" s="1"/>
  <c r="W232" i="13"/>
  <c r="V232" i="13"/>
  <c r="U232" i="13"/>
  <c r="T232" i="13"/>
  <c r="S232" i="13"/>
  <c r="Q232" i="13"/>
  <c r="N232" i="13"/>
  <c r="O232" i="13" s="1"/>
  <c r="K232" i="13"/>
  <c r="L232" i="13" s="1"/>
  <c r="W231" i="13"/>
  <c r="V231" i="13"/>
  <c r="U231" i="13"/>
  <c r="T231" i="13"/>
  <c r="S231" i="13"/>
  <c r="Q231" i="13"/>
  <c r="O231" i="13"/>
  <c r="N231" i="13"/>
  <c r="L231" i="13"/>
  <c r="K231" i="13"/>
  <c r="W230" i="13"/>
  <c r="V230" i="13"/>
  <c r="U230" i="13"/>
  <c r="T230" i="13"/>
  <c r="S230" i="13"/>
  <c r="Q230" i="13"/>
  <c r="N230" i="13"/>
  <c r="O230" i="13" s="1"/>
  <c r="L230" i="13"/>
  <c r="K230" i="13"/>
  <c r="W229" i="13"/>
  <c r="V229" i="13"/>
  <c r="U229" i="13"/>
  <c r="T229" i="13"/>
  <c r="S229" i="13"/>
  <c r="Q229" i="13"/>
  <c r="N229" i="13"/>
  <c r="O229" i="13" s="1"/>
  <c r="K229" i="13"/>
  <c r="L229" i="13" s="1"/>
  <c r="W228" i="13"/>
  <c r="V228" i="13"/>
  <c r="U228" i="13"/>
  <c r="T228" i="13"/>
  <c r="S228" i="13"/>
  <c r="Q228" i="13"/>
  <c r="O228" i="13"/>
  <c r="N228" i="13"/>
  <c r="K228" i="13"/>
  <c r="L228" i="13" s="1"/>
  <c r="W227" i="13"/>
  <c r="V227" i="13"/>
  <c r="U227" i="13"/>
  <c r="T227" i="13"/>
  <c r="S227" i="13"/>
  <c r="Q227" i="13"/>
  <c r="N227" i="13"/>
  <c r="O227" i="13" s="1"/>
  <c r="K227" i="13"/>
  <c r="L227" i="13" s="1"/>
  <c r="W226" i="13"/>
  <c r="V226" i="13"/>
  <c r="U226" i="13"/>
  <c r="T226" i="13"/>
  <c r="S226" i="13"/>
  <c r="Q226" i="13"/>
  <c r="O226" i="13"/>
  <c r="N226" i="13"/>
  <c r="K226" i="13"/>
  <c r="L226" i="13" s="1"/>
  <c r="W225" i="13"/>
  <c r="V225" i="13"/>
  <c r="U225" i="13"/>
  <c r="T225" i="13"/>
  <c r="S225" i="13"/>
  <c r="Q225" i="13"/>
  <c r="O225" i="13"/>
  <c r="N225" i="13"/>
  <c r="K225" i="13"/>
  <c r="L225" i="13" s="1"/>
  <c r="W224" i="13"/>
  <c r="V224" i="13"/>
  <c r="U224" i="13"/>
  <c r="T224" i="13"/>
  <c r="S224" i="13"/>
  <c r="Q224" i="13"/>
  <c r="O224" i="13"/>
  <c r="N224" i="13"/>
  <c r="L224" i="13"/>
  <c r="K224" i="13"/>
  <c r="W223" i="13"/>
  <c r="V223" i="13"/>
  <c r="U223" i="13"/>
  <c r="T223" i="13"/>
  <c r="S223" i="13"/>
  <c r="Q223" i="13"/>
  <c r="N223" i="13"/>
  <c r="O223" i="13" s="1"/>
  <c r="L223" i="13"/>
  <c r="K223" i="13"/>
  <c r="W222" i="13"/>
  <c r="V222" i="13"/>
  <c r="U222" i="13"/>
  <c r="T222" i="13"/>
  <c r="S222" i="13"/>
  <c r="Q222" i="13"/>
  <c r="N222" i="13"/>
  <c r="O222" i="13" s="1"/>
  <c r="K222" i="13"/>
  <c r="L222" i="13" s="1"/>
  <c r="W221" i="13"/>
  <c r="V221" i="13"/>
  <c r="U221" i="13"/>
  <c r="T221" i="13"/>
  <c r="S221" i="13"/>
  <c r="Q221" i="13"/>
  <c r="N221" i="13"/>
  <c r="O221" i="13" s="1"/>
  <c r="L221" i="13"/>
  <c r="K221" i="13"/>
  <c r="W220" i="13"/>
  <c r="V220" i="13"/>
  <c r="U220" i="13"/>
  <c r="T220" i="13"/>
  <c r="S220" i="13"/>
  <c r="Q220" i="13"/>
  <c r="N220" i="13"/>
  <c r="O220" i="13" s="1"/>
  <c r="K220" i="13"/>
  <c r="L220" i="13" s="1"/>
  <c r="W219" i="13"/>
  <c r="V219" i="13"/>
  <c r="U219" i="13"/>
  <c r="T219" i="13"/>
  <c r="S219" i="13"/>
  <c r="Q219" i="13"/>
  <c r="N219" i="13"/>
  <c r="O219" i="13" s="1"/>
  <c r="L219" i="13"/>
  <c r="K219" i="13"/>
  <c r="W218" i="13"/>
  <c r="V218" i="13"/>
  <c r="U218" i="13"/>
  <c r="T218" i="13"/>
  <c r="S218" i="13"/>
  <c r="Q218" i="13"/>
  <c r="O218" i="13"/>
  <c r="N218" i="13"/>
  <c r="K218" i="13"/>
  <c r="L218" i="13" s="1"/>
  <c r="W217" i="13"/>
  <c r="V217" i="13"/>
  <c r="U217" i="13"/>
  <c r="T217" i="13"/>
  <c r="S217" i="13"/>
  <c r="Q217" i="13"/>
  <c r="N217" i="13"/>
  <c r="O217" i="13" s="1"/>
  <c r="K217" i="13"/>
  <c r="L217" i="13" s="1"/>
  <c r="W216" i="13"/>
  <c r="V216" i="13"/>
  <c r="U216" i="13"/>
  <c r="T216" i="13"/>
  <c r="S216" i="13"/>
  <c r="Q216" i="13"/>
  <c r="N216" i="13"/>
  <c r="O216" i="13" s="1"/>
  <c r="K216" i="13"/>
  <c r="L216" i="13" s="1"/>
  <c r="W215" i="13"/>
  <c r="V215" i="13"/>
  <c r="U215" i="13"/>
  <c r="T215" i="13"/>
  <c r="S215" i="13"/>
  <c r="Q215" i="13"/>
  <c r="N215" i="13"/>
  <c r="O215" i="13" s="1"/>
  <c r="K215" i="13"/>
  <c r="L215" i="13" s="1"/>
  <c r="W214" i="13"/>
  <c r="V214" i="13"/>
  <c r="U214" i="13"/>
  <c r="T214" i="13"/>
  <c r="S214" i="13"/>
  <c r="Q214" i="13"/>
  <c r="N214" i="13"/>
  <c r="O214" i="13" s="1"/>
  <c r="K214" i="13"/>
  <c r="L214" i="13" s="1"/>
  <c r="W213" i="13"/>
  <c r="V213" i="13"/>
  <c r="U213" i="13"/>
  <c r="T213" i="13"/>
  <c r="S213" i="13"/>
  <c r="Q213" i="13"/>
  <c r="O213" i="13"/>
  <c r="N213" i="13"/>
  <c r="L213" i="13"/>
  <c r="K213" i="13"/>
  <c r="W212" i="13"/>
  <c r="V212" i="13"/>
  <c r="U212" i="13"/>
  <c r="T212" i="13"/>
  <c r="S212" i="13"/>
  <c r="Q212" i="13"/>
  <c r="N212" i="13"/>
  <c r="O212" i="13" s="1"/>
  <c r="L212" i="13"/>
  <c r="K212" i="13"/>
  <c r="W211" i="13"/>
  <c r="V211" i="13"/>
  <c r="U211" i="13"/>
  <c r="T211" i="13"/>
  <c r="S211" i="13"/>
  <c r="Q211" i="13"/>
  <c r="N211" i="13"/>
  <c r="O211" i="13" s="1"/>
  <c r="K211" i="13"/>
  <c r="L211" i="13" s="1"/>
  <c r="W210" i="13"/>
  <c r="V210" i="13"/>
  <c r="U210" i="13"/>
  <c r="T210" i="13"/>
  <c r="S210" i="13"/>
  <c r="Q210" i="13"/>
  <c r="O210" i="13"/>
  <c r="N210" i="13"/>
  <c r="K210" i="13"/>
  <c r="L210" i="13" s="1"/>
  <c r="W209" i="13"/>
  <c r="V209" i="13"/>
  <c r="U209" i="13"/>
  <c r="T209" i="13"/>
  <c r="W208" i="13"/>
  <c r="V208" i="13"/>
  <c r="U208" i="13"/>
  <c r="T208" i="13"/>
  <c r="W207" i="13"/>
  <c r="V207" i="13"/>
  <c r="U207" i="13"/>
  <c r="T207" i="13"/>
  <c r="W206" i="13"/>
  <c r="V206" i="13"/>
  <c r="U206" i="13"/>
  <c r="T206" i="13"/>
  <c r="W205" i="13"/>
  <c r="V205" i="13"/>
  <c r="U205" i="13"/>
  <c r="T205" i="13"/>
  <c r="W204" i="13"/>
  <c r="V204" i="13"/>
  <c r="U204" i="13"/>
  <c r="T204" i="13"/>
  <c r="W203" i="13"/>
  <c r="V203" i="13"/>
  <c r="U203" i="13"/>
  <c r="T203" i="13"/>
  <c r="W202" i="13"/>
  <c r="V202" i="13"/>
  <c r="U202" i="13"/>
  <c r="T202" i="13"/>
  <c r="W201" i="13"/>
  <c r="W279" i="13" s="1"/>
  <c r="W278" i="13" s="1"/>
  <c r="G278" i="13" s="1"/>
  <c r="V201" i="13"/>
  <c r="U201" i="13"/>
  <c r="T201" i="13"/>
  <c r="T279" i="13" s="1"/>
  <c r="T278" i="13" s="1"/>
  <c r="D278" i="13" s="1"/>
  <c r="W200" i="13"/>
  <c r="V200" i="13"/>
  <c r="U200" i="13"/>
  <c r="T200" i="13"/>
  <c r="W199" i="13"/>
  <c r="V199" i="13"/>
  <c r="U199" i="13"/>
  <c r="T199" i="13"/>
  <c r="W198" i="13"/>
  <c r="V198" i="13"/>
  <c r="V279" i="13" s="1"/>
  <c r="V278" i="13" s="1"/>
  <c r="F278" i="13" s="1"/>
  <c r="U198" i="13"/>
  <c r="U279" i="13" s="1"/>
  <c r="U278" i="13" s="1"/>
  <c r="E278" i="13" s="1"/>
  <c r="T198" i="13"/>
  <c r="I193" i="13"/>
  <c r="H193" i="13"/>
  <c r="C193" i="13"/>
  <c r="B193" i="13"/>
  <c r="W192" i="13"/>
  <c r="V192" i="13"/>
  <c r="U192" i="13"/>
  <c r="T192" i="13"/>
  <c r="S192" i="13"/>
  <c r="Q192" i="13"/>
  <c r="N192" i="13"/>
  <c r="O192" i="13" s="1"/>
  <c r="L192" i="13"/>
  <c r="K192" i="13"/>
  <c r="W191" i="13"/>
  <c r="V191" i="13"/>
  <c r="U191" i="13"/>
  <c r="T191" i="13"/>
  <c r="S191" i="13"/>
  <c r="Q191" i="13"/>
  <c r="N191" i="13"/>
  <c r="O191" i="13" s="1"/>
  <c r="K191" i="13"/>
  <c r="L191" i="13" s="1"/>
  <c r="W190" i="13"/>
  <c r="V190" i="13"/>
  <c r="U190" i="13"/>
  <c r="T190" i="13"/>
  <c r="S190" i="13"/>
  <c r="Q190" i="13"/>
  <c r="N190" i="13"/>
  <c r="O190" i="13" s="1"/>
  <c r="L190" i="13"/>
  <c r="K190" i="13"/>
  <c r="W189" i="13"/>
  <c r="V189" i="13"/>
  <c r="U189" i="13"/>
  <c r="T189" i="13"/>
  <c r="S189" i="13"/>
  <c r="Q189" i="13"/>
  <c r="N189" i="13"/>
  <c r="O189" i="13" s="1"/>
  <c r="K189" i="13"/>
  <c r="L189" i="13" s="1"/>
  <c r="W188" i="13"/>
  <c r="V188" i="13"/>
  <c r="U188" i="13"/>
  <c r="T188" i="13"/>
  <c r="S188" i="13"/>
  <c r="Q188" i="13"/>
  <c r="N188" i="13"/>
  <c r="O188" i="13" s="1"/>
  <c r="L188" i="13"/>
  <c r="K188" i="13"/>
  <c r="W187" i="13"/>
  <c r="V187" i="13"/>
  <c r="U187" i="13"/>
  <c r="T187" i="13"/>
  <c r="S187" i="13"/>
  <c r="Q187" i="13"/>
  <c r="O187" i="13"/>
  <c r="N187" i="13"/>
  <c r="K187" i="13"/>
  <c r="L187" i="13" s="1"/>
  <c r="W186" i="13"/>
  <c r="V186" i="13"/>
  <c r="U186" i="13"/>
  <c r="T186" i="13"/>
  <c r="S186" i="13"/>
  <c r="Q186" i="13"/>
  <c r="N186" i="13"/>
  <c r="O186" i="13" s="1"/>
  <c r="K186" i="13"/>
  <c r="L186" i="13" s="1"/>
  <c r="W185" i="13"/>
  <c r="V185" i="13"/>
  <c r="U185" i="13"/>
  <c r="T185" i="13"/>
  <c r="S185" i="13"/>
  <c r="Q185" i="13"/>
  <c r="N185" i="13"/>
  <c r="O185" i="13" s="1"/>
  <c r="K185" i="13"/>
  <c r="L185" i="13" s="1"/>
  <c r="W184" i="13"/>
  <c r="V184" i="13"/>
  <c r="U184" i="13"/>
  <c r="T184" i="13"/>
  <c r="S184" i="13"/>
  <c r="Q184" i="13"/>
  <c r="N184" i="13"/>
  <c r="O184" i="13" s="1"/>
  <c r="K184" i="13"/>
  <c r="L184" i="13" s="1"/>
  <c r="W183" i="13"/>
  <c r="V183" i="13"/>
  <c r="U183" i="13"/>
  <c r="T183" i="13"/>
  <c r="S183" i="13"/>
  <c r="Q183" i="13"/>
  <c r="N183" i="13"/>
  <c r="O183" i="13" s="1"/>
  <c r="K183" i="13"/>
  <c r="L183" i="13" s="1"/>
  <c r="W182" i="13"/>
  <c r="V182" i="13"/>
  <c r="U182" i="13"/>
  <c r="T182" i="13"/>
  <c r="S182" i="13"/>
  <c r="Q182" i="13"/>
  <c r="O182" i="13"/>
  <c r="N182" i="13"/>
  <c r="L182" i="13"/>
  <c r="K182" i="13"/>
  <c r="W181" i="13"/>
  <c r="V181" i="13"/>
  <c r="U181" i="13"/>
  <c r="T181" i="13"/>
  <c r="S181" i="13"/>
  <c r="Q181" i="13"/>
  <c r="N181" i="13"/>
  <c r="O181" i="13" s="1"/>
  <c r="L181" i="13"/>
  <c r="K181" i="13"/>
  <c r="W180" i="13"/>
  <c r="V180" i="13"/>
  <c r="U180" i="13"/>
  <c r="T180" i="13"/>
  <c r="S180" i="13"/>
  <c r="Q180" i="13"/>
  <c r="N180" i="13"/>
  <c r="O180" i="13" s="1"/>
  <c r="K180" i="13"/>
  <c r="L180" i="13" s="1"/>
  <c r="W179" i="13"/>
  <c r="V179" i="13"/>
  <c r="U179" i="13"/>
  <c r="T179" i="13"/>
  <c r="S179" i="13"/>
  <c r="Q179" i="13"/>
  <c r="O179" i="13"/>
  <c r="N179" i="13"/>
  <c r="K179" i="13"/>
  <c r="L179" i="13" s="1"/>
  <c r="W178" i="13"/>
  <c r="V178" i="13"/>
  <c r="U178" i="13"/>
  <c r="T178" i="13"/>
  <c r="S178" i="13"/>
  <c r="Q178" i="13"/>
  <c r="N178" i="13"/>
  <c r="O178" i="13" s="1"/>
  <c r="K178" i="13"/>
  <c r="L178" i="13" s="1"/>
  <c r="W177" i="13"/>
  <c r="V177" i="13"/>
  <c r="U177" i="13"/>
  <c r="T177" i="13"/>
  <c r="S177" i="13"/>
  <c r="Q177" i="13"/>
  <c r="O177" i="13"/>
  <c r="N177" i="13"/>
  <c r="K177" i="13"/>
  <c r="L177" i="13" s="1"/>
  <c r="W176" i="13"/>
  <c r="V176" i="13"/>
  <c r="U176" i="13"/>
  <c r="T176" i="13"/>
  <c r="S176" i="13"/>
  <c r="Q176" i="13"/>
  <c r="O176" i="13"/>
  <c r="N176" i="13"/>
  <c r="K176" i="13"/>
  <c r="L176" i="13" s="1"/>
  <c r="W175" i="13"/>
  <c r="V175" i="13"/>
  <c r="U175" i="13"/>
  <c r="T175" i="13"/>
  <c r="S175" i="13"/>
  <c r="Q175" i="13"/>
  <c r="O175" i="13"/>
  <c r="N175" i="13"/>
  <c r="L175" i="13"/>
  <c r="K175" i="13"/>
  <c r="W174" i="13"/>
  <c r="V174" i="13"/>
  <c r="U174" i="13"/>
  <c r="T174" i="13"/>
  <c r="S174" i="13"/>
  <c r="Q174" i="13"/>
  <c r="N174" i="13"/>
  <c r="O174" i="13" s="1"/>
  <c r="L174" i="13"/>
  <c r="K174" i="13"/>
  <c r="W173" i="13"/>
  <c r="V173" i="13"/>
  <c r="U173" i="13"/>
  <c r="T173" i="13"/>
  <c r="S173" i="13"/>
  <c r="Q173" i="13"/>
  <c r="N173" i="13"/>
  <c r="O173" i="13" s="1"/>
  <c r="K173" i="13"/>
  <c r="L173" i="13" s="1"/>
  <c r="W172" i="13"/>
  <c r="V172" i="13"/>
  <c r="U172" i="13"/>
  <c r="T172" i="13"/>
  <c r="S172" i="13"/>
  <c r="Q172" i="13"/>
  <c r="N172" i="13"/>
  <c r="O172" i="13" s="1"/>
  <c r="L172" i="13"/>
  <c r="K172" i="13"/>
  <c r="W171" i="13"/>
  <c r="V171" i="13"/>
  <c r="U171" i="13"/>
  <c r="T171" i="13"/>
  <c r="S171" i="13"/>
  <c r="Q171" i="13"/>
  <c r="N171" i="13"/>
  <c r="O171" i="13" s="1"/>
  <c r="K171" i="13"/>
  <c r="L171" i="13" s="1"/>
  <c r="W170" i="13"/>
  <c r="V170" i="13"/>
  <c r="U170" i="13"/>
  <c r="T170" i="13"/>
  <c r="S170" i="13"/>
  <c r="Q170" i="13"/>
  <c r="N170" i="13"/>
  <c r="O170" i="13" s="1"/>
  <c r="L170" i="13"/>
  <c r="K170" i="13"/>
  <c r="W169" i="13"/>
  <c r="V169" i="13"/>
  <c r="U169" i="13"/>
  <c r="T169" i="13"/>
  <c r="S169" i="13"/>
  <c r="Q169" i="13"/>
  <c r="O169" i="13"/>
  <c r="N169" i="13"/>
  <c r="K169" i="13"/>
  <c r="L169" i="13" s="1"/>
  <c r="W168" i="13"/>
  <c r="V168" i="13"/>
  <c r="U168" i="13"/>
  <c r="T168" i="13"/>
  <c r="S168" i="13"/>
  <c r="Q168" i="13"/>
  <c r="N168" i="13"/>
  <c r="O168" i="13" s="1"/>
  <c r="K168" i="13"/>
  <c r="L168" i="13" s="1"/>
  <c r="W167" i="13"/>
  <c r="V167" i="13"/>
  <c r="U167" i="13"/>
  <c r="T167" i="13"/>
  <c r="S167" i="13"/>
  <c r="Q167" i="13"/>
  <c r="N167" i="13"/>
  <c r="O167" i="13" s="1"/>
  <c r="K167" i="13"/>
  <c r="L167" i="13" s="1"/>
  <c r="W166" i="13"/>
  <c r="V166" i="13"/>
  <c r="U166" i="13"/>
  <c r="T166" i="13"/>
  <c r="S166" i="13"/>
  <c r="Q166" i="13"/>
  <c r="N166" i="13"/>
  <c r="O166" i="13" s="1"/>
  <c r="K166" i="13"/>
  <c r="L166" i="13" s="1"/>
  <c r="W165" i="13"/>
  <c r="V165" i="13"/>
  <c r="U165" i="13"/>
  <c r="T165" i="13"/>
  <c r="S165" i="13"/>
  <c r="Q165" i="13"/>
  <c r="N165" i="13"/>
  <c r="O165" i="13" s="1"/>
  <c r="K165" i="13"/>
  <c r="L165" i="13" s="1"/>
  <c r="W164" i="13"/>
  <c r="V164" i="13"/>
  <c r="U164" i="13"/>
  <c r="T164" i="13"/>
  <c r="S164" i="13"/>
  <c r="Q164" i="13"/>
  <c r="O164" i="13"/>
  <c r="N164" i="13"/>
  <c r="L164" i="13"/>
  <c r="K164" i="13"/>
  <c r="W163" i="13"/>
  <c r="V163" i="13"/>
  <c r="U163" i="13"/>
  <c r="T163" i="13"/>
  <c r="S163" i="13"/>
  <c r="Q163" i="13"/>
  <c r="N163" i="13"/>
  <c r="O163" i="13" s="1"/>
  <c r="L163" i="13"/>
  <c r="K163" i="13"/>
  <c r="W162" i="13"/>
  <c r="V162" i="13"/>
  <c r="U162" i="13"/>
  <c r="T162" i="13"/>
  <c r="S162" i="13"/>
  <c r="Q162" i="13"/>
  <c r="N162" i="13"/>
  <c r="O162" i="13" s="1"/>
  <c r="K162" i="13"/>
  <c r="L162" i="13" s="1"/>
  <c r="W161" i="13"/>
  <c r="V161" i="13"/>
  <c r="U161" i="13"/>
  <c r="T161" i="13"/>
  <c r="S161" i="13"/>
  <c r="Q161" i="13"/>
  <c r="O161" i="13"/>
  <c r="N161" i="13"/>
  <c r="K161" i="13"/>
  <c r="L161" i="13" s="1"/>
  <c r="W160" i="13"/>
  <c r="V160" i="13"/>
  <c r="U160" i="13"/>
  <c r="T160" i="13"/>
  <c r="S160" i="13"/>
  <c r="Q160" i="13"/>
  <c r="N160" i="13"/>
  <c r="O160" i="13" s="1"/>
  <c r="K160" i="13"/>
  <c r="L160" i="13" s="1"/>
  <c r="W159" i="13"/>
  <c r="V159" i="13"/>
  <c r="U159" i="13"/>
  <c r="T159" i="13"/>
  <c r="S159" i="13"/>
  <c r="Q159" i="13"/>
  <c r="O159" i="13"/>
  <c r="N159" i="13"/>
  <c r="K159" i="13"/>
  <c r="L159" i="13" s="1"/>
  <c r="W158" i="13"/>
  <c r="V158" i="13"/>
  <c r="U158" i="13"/>
  <c r="T158" i="13"/>
  <c r="S158" i="13"/>
  <c r="Q158" i="13"/>
  <c r="O158" i="13"/>
  <c r="N158" i="13"/>
  <c r="K158" i="13"/>
  <c r="L158" i="13" s="1"/>
  <c r="W157" i="13"/>
  <c r="V157" i="13"/>
  <c r="U157" i="13"/>
  <c r="T157" i="13"/>
  <c r="S157" i="13"/>
  <c r="Q157" i="13"/>
  <c r="O157" i="13"/>
  <c r="N157" i="13"/>
  <c r="L157" i="13"/>
  <c r="K157" i="13"/>
  <c r="W156" i="13"/>
  <c r="V156" i="13"/>
  <c r="U156" i="13"/>
  <c r="T156" i="13"/>
  <c r="S156" i="13"/>
  <c r="Q156" i="13"/>
  <c r="N156" i="13"/>
  <c r="O156" i="13" s="1"/>
  <c r="L156" i="13"/>
  <c r="K156" i="13"/>
  <c r="W155" i="13"/>
  <c r="V155" i="13"/>
  <c r="U155" i="13"/>
  <c r="T155" i="13"/>
  <c r="S155" i="13"/>
  <c r="Q155" i="13"/>
  <c r="N155" i="13"/>
  <c r="O155" i="13" s="1"/>
  <c r="K155" i="13"/>
  <c r="L155" i="13" s="1"/>
  <c r="W154" i="13"/>
  <c r="V154" i="13"/>
  <c r="U154" i="13"/>
  <c r="T154" i="13"/>
  <c r="S154" i="13"/>
  <c r="Q154" i="13"/>
  <c r="N154" i="13"/>
  <c r="O154" i="13" s="1"/>
  <c r="L154" i="13"/>
  <c r="K154" i="13"/>
  <c r="W153" i="13"/>
  <c r="V153" i="13"/>
  <c r="U153" i="13"/>
  <c r="T153" i="13"/>
  <c r="S153" i="13"/>
  <c r="Q153" i="13"/>
  <c r="O153" i="13"/>
  <c r="N153" i="13"/>
  <c r="K153" i="13"/>
  <c r="L153" i="13" s="1"/>
  <c r="W152" i="13"/>
  <c r="V152" i="13"/>
  <c r="U152" i="13"/>
  <c r="T152" i="13"/>
  <c r="S152" i="13"/>
  <c r="Q152" i="13"/>
  <c r="O152" i="13"/>
  <c r="N152" i="13"/>
  <c r="L152" i="13"/>
  <c r="K152" i="13"/>
  <c r="W151" i="13"/>
  <c r="V151" i="13"/>
  <c r="U151" i="13"/>
  <c r="T151" i="13"/>
  <c r="S151" i="13"/>
  <c r="Q151" i="13"/>
  <c r="N151" i="13"/>
  <c r="O151" i="13" s="1"/>
  <c r="L151" i="13"/>
  <c r="K151" i="13"/>
  <c r="W150" i="13"/>
  <c r="V150" i="13"/>
  <c r="U150" i="13"/>
  <c r="T150" i="13"/>
  <c r="S150" i="13"/>
  <c r="Q150" i="13"/>
  <c r="O150" i="13"/>
  <c r="N150" i="13"/>
  <c r="K150" i="13"/>
  <c r="L150" i="13" s="1"/>
  <c r="W149" i="13"/>
  <c r="V149" i="13"/>
  <c r="U149" i="13"/>
  <c r="T149" i="13"/>
  <c r="S149" i="13"/>
  <c r="Q149" i="13"/>
  <c r="O149" i="13"/>
  <c r="N149" i="13"/>
  <c r="L149" i="13"/>
  <c r="K149" i="13"/>
  <c r="W148" i="13"/>
  <c r="V148" i="13"/>
  <c r="U148" i="13"/>
  <c r="T148" i="13"/>
  <c r="S148" i="13"/>
  <c r="Q148" i="13"/>
  <c r="N148" i="13"/>
  <c r="O148" i="13" s="1"/>
  <c r="L148" i="13"/>
  <c r="K148" i="13"/>
  <c r="W147" i="13"/>
  <c r="V147" i="13"/>
  <c r="U147" i="13"/>
  <c r="T147" i="13"/>
  <c r="S147" i="13"/>
  <c r="Q147" i="13"/>
  <c r="O147" i="13"/>
  <c r="N147" i="13"/>
  <c r="K147" i="13"/>
  <c r="L147" i="13" s="1"/>
  <c r="W146" i="13"/>
  <c r="V146" i="13"/>
  <c r="U146" i="13"/>
  <c r="T146" i="13"/>
  <c r="S146" i="13"/>
  <c r="Q146" i="13"/>
  <c r="O146" i="13"/>
  <c r="N146" i="13"/>
  <c r="L146" i="13"/>
  <c r="K146" i="13"/>
  <c r="W145" i="13"/>
  <c r="V145" i="13"/>
  <c r="U145" i="13"/>
  <c r="T145" i="13"/>
  <c r="S145" i="13"/>
  <c r="Q145" i="13"/>
  <c r="N145" i="13"/>
  <c r="O145" i="13" s="1"/>
  <c r="L145" i="13"/>
  <c r="K145" i="13"/>
  <c r="W144" i="13"/>
  <c r="V144" i="13"/>
  <c r="U144" i="13"/>
  <c r="T144" i="13"/>
  <c r="S144" i="13"/>
  <c r="Q144" i="13"/>
  <c r="O144" i="13"/>
  <c r="N144" i="13"/>
  <c r="K144" i="13"/>
  <c r="L144" i="13" s="1"/>
  <c r="W143" i="13"/>
  <c r="V143" i="13"/>
  <c r="U143" i="13"/>
  <c r="T143" i="13"/>
  <c r="S143" i="13"/>
  <c r="Q143" i="13"/>
  <c r="O143" i="13"/>
  <c r="N143" i="13"/>
  <c r="L143" i="13"/>
  <c r="K143" i="13"/>
  <c r="W142" i="13"/>
  <c r="V142" i="13"/>
  <c r="U142" i="13"/>
  <c r="T142" i="13"/>
  <c r="S142" i="13"/>
  <c r="Q142" i="13"/>
  <c r="N142" i="13"/>
  <c r="O142" i="13" s="1"/>
  <c r="L142" i="13"/>
  <c r="K142" i="13"/>
  <c r="W141" i="13"/>
  <c r="V141" i="13"/>
  <c r="U141" i="13"/>
  <c r="T141" i="13"/>
  <c r="S141" i="13"/>
  <c r="Q141" i="13"/>
  <c r="O141" i="13"/>
  <c r="N141" i="13"/>
  <c r="K141" i="13"/>
  <c r="L141" i="13" s="1"/>
  <c r="W140" i="13"/>
  <c r="V140" i="13"/>
  <c r="U140" i="13"/>
  <c r="T140" i="13"/>
  <c r="S140" i="13"/>
  <c r="Q140" i="13"/>
  <c r="O140" i="13"/>
  <c r="N140" i="13"/>
  <c r="L140" i="13"/>
  <c r="K140" i="13"/>
  <c r="W139" i="13"/>
  <c r="V139" i="13"/>
  <c r="U139" i="13"/>
  <c r="T139" i="13"/>
  <c r="S139" i="13"/>
  <c r="Q139" i="13"/>
  <c r="N139" i="13"/>
  <c r="O139" i="13" s="1"/>
  <c r="L139" i="13"/>
  <c r="K139" i="13"/>
  <c r="W138" i="13"/>
  <c r="V138" i="13"/>
  <c r="U138" i="13"/>
  <c r="T138" i="13"/>
  <c r="S138" i="13"/>
  <c r="Q138" i="13"/>
  <c r="O138" i="13"/>
  <c r="N138" i="13"/>
  <c r="K138" i="13"/>
  <c r="L138" i="13" s="1"/>
  <c r="W137" i="13"/>
  <c r="V137" i="13"/>
  <c r="U137" i="13"/>
  <c r="T137" i="13"/>
  <c r="S137" i="13"/>
  <c r="Q137" i="13"/>
  <c r="O137" i="13"/>
  <c r="N137" i="13"/>
  <c r="L137" i="13"/>
  <c r="K137" i="13"/>
  <c r="W136" i="13"/>
  <c r="V136" i="13"/>
  <c r="U136" i="13"/>
  <c r="T136" i="13"/>
  <c r="S136" i="13"/>
  <c r="Q136" i="13"/>
  <c r="N136" i="13"/>
  <c r="O136" i="13" s="1"/>
  <c r="L136" i="13"/>
  <c r="K136" i="13"/>
  <c r="W135" i="13"/>
  <c r="V135" i="13"/>
  <c r="U135" i="13"/>
  <c r="T135" i="13"/>
  <c r="S135" i="13"/>
  <c r="Q135" i="13"/>
  <c r="O135" i="13"/>
  <c r="N135" i="13"/>
  <c r="K135" i="13"/>
  <c r="L135" i="13" s="1"/>
  <c r="W134" i="13"/>
  <c r="V134" i="13"/>
  <c r="U134" i="13"/>
  <c r="T134" i="13"/>
  <c r="S134" i="13"/>
  <c r="Q134" i="13"/>
  <c r="O134" i="13"/>
  <c r="N134" i="13"/>
  <c r="L134" i="13"/>
  <c r="K134" i="13"/>
  <c r="W133" i="13"/>
  <c r="V133" i="13"/>
  <c r="U133" i="13"/>
  <c r="T133" i="13"/>
  <c r="S133" i="13"/>
  <c r="Q133" i="13"/>
  <c r="N133" i="13"/>
  <c r="O133" i="13" s="1"/>
  <c r="L133" i="13"/>
  <c r="K133" i="13"/>
  <c r="W132" i="13"/>
  <c r="V132" i="13"/>
  <c r="U132" i="13"/>
  <c r="T132" i="13"/>
  <c r="S132" i="13"/>
  <c r="Q132" i="13"/>
  <c r="O132" i="13"/>
  <c r="N132" i="13"/>
  <c r="K132" i="13"/>
  <c r="L132" i="13" s="1"/>
  <c r="W131" i="13"/>
  <c r="V131" i="13"/>
  <c r="U131" i="13"/>
  <c r="T131" i="13"/>
  <c r="S131" i="13"/>
  <c r="Q131" i="13"/>
  <c r="O131" i="13"/>
  <c r="N131" i="13"/>
  <c r="L131" i="13"/>
  <c r="K131" i="13"/>
  <c r="W130" i="13"/>
  <c r="V130" i="13"/>
  <c r="U130" i="13"/>
  <c r="T130" i="13"/>
  <c r="S130" i="13"/>
  <c r="Q130" i="13"/>
  <c r="N130" i="13"/>
  <c r="O130" i="13" s="1"/>
  <c r="L130" i="13"/>
  <c r="K130" i="13"/>
  <c r="W129" i="13"/>
  <c r="V129" i="13"/>
  <c r="U129" i="13"/>
  <c r="T129" i="13"/>
  <c r="S129" i="13"/>
  <c r="Q129" i="13"/>
  <c r="O129" i="13"/>
  <c r="N129" i="13"/>
  <c r="K129" i="13"/>
  <c r="L129" i="13" s="1"/>
  <c r="W128" i="13"/>
  <c r="V128" i="13"/>
  <c r="U128" i="13"/>
  <c r="T128" i="13"/>
  <c r="S128" i="13"/>
  <c r="Q128" i="13"/>
  <c r="O128" i="13"/>
  <c r="N128" i="13"/>
  <c r="L128" i="13"/>
  <c r="K128" i="13"/>
  <c r="W127" i="13"/>
  <c r="V127" i="13"/>
  <c r="U127" i="13"/>
  <c r="T127" i="13"/>
  <c r="W126" i="13"/>
  <c r="V126" i="13"/>
  <c r="U126" i="13"/>
  <c r="T126" i="13"/>
  <c r="S126" i="13"/>
  <c r="Q126" i="13"/>
  <c r="O126" i="13"/>
  <c r="N126" i="13"/>
  <c r="K126" i="13"/>
  <c r="L126" i="13" s="1"/>
  <c r="W125" i="13"/>
  <c r="V125" i="13"/>
  <c r="U125" i="13"/>
  <c r="T125" i="13"/>
  <c r="W124" i="13"/>
  <c r="V124" i="13"/>
  <c r="U124" i="13"/>
  <c r="T124" i="13"/>
  <c r="W123" i="13"/>
  <c r="V123" i="13"/>
  <c r="U123" i="13"/>
  <c r="T123" i="13"/>
  <c r="W122" i="13"/>
  <c r="V122" i="13"/>
  <c r="U122" i="13"/>
  <c r="T122" i="13"/>
  <c r="W121" i="13"/>
  <c r="V121" i="13"/>
  <c r="U121" i="13"/>
  <c r="T121" i="13"/>
  <c r="W120" i="13"/>
  <c r="V120" i="13"/>
  <c r="U120" i="13"/>
  <c r="T120" i="13"/>
  <c r="W119" i="13"/>
  <c r="V119" i="13"/>
  <c r="U119" i="13"/>
  <c r="T119" i="13"/>
  <c r="W118" i="13"/>
  <c r="V118" i="13"/>
  <c r="U118" i="13"/>
  <c r="T118" i="13"/>
  <c r="W117" i="13"/>
  <c r="V117" i="13"/>
  <c r="U117" i="13"/>
  <c r="T117" i="13"/>
  <c r="W116" i="13"/>
  <c r="V116" i="13"/>
  <c r="U116" i="13"/>
  <c r="T116" i="13"/>
  <c r="W115" i="13"/>
  <c r="V115" i="13"/>
  <c r="U115" i="13"/>
  <c r="T115" i="13"/>
  <c r="W114" i="13"/>
  <c r="W194" i="13" s="1"/>
  <c r="W193" i="13" s="1"/>
  <c r="G193" i="13" s="1"/>
  <c r="V114" i="13"/>
  <c r="U114" i="13"/>
  <c r="T114" i="13"/>
  <c r="T194" i="13" s="1"/>
  <c r="T193" i="13" s="1"/>
  <c r="D193" i="13" s="1"/>
  <c r="W113" i="13"/>
  <c r="V113" i="13"/>
  <c r="V194" i="13" s="1"/>
  <c r="V193" i="13" s="1"/>
  <c r="F193" i="13" s="1"/>
  <c r="U113" i="13"/>
  <c r="U194" i="13" s="1"/>
  <c r="U193" i="13" s="1"/>
  <c r="E193" i="13" s="1"/>
  <c r="T113" i="13"/>
  <c r="I108" i="13"/>
  <c r="I9" i="13" s="1"/>
  <c r="H108" i="13"/>
  <c r="C108" i="13"/>
  <c r="C9" i="13" s="1"/>
  <c r="B108" i="13"/>
  <c r="W107" i="13"/>
  <c r="V107" i="13"/>
  <c r="U107" i="13"/>
  <c r="T107" i="13"/>
  <c r="S107" i="13"/>
  <c r="Q107" i="13"/>
  <c r="O107" i="13"/>
  <c r="N107" i="13"/>
  <c r="K107" i="13"/>
  <c r="L107" i="13" s="1"/>
  <c r="W106" i="13"/>
  <c r="V106" i="13"/>
  <c r="U106" i="13"/>
  <c r="T106" i="13"/>
  <c r="S106" i="13"/>
  <c r="Q106" i="13"/>
  <c r="O106" i="13"/>
  <c r="N106" i="13"/>
  <c r="L106" i="13"/>
  <c r="K106" i="13"/>
  <c r="W105" i="13"/>
  <c r="V105" i="13"/>
  <c r="U105" i="13"/>
  <c r="T105" i="13"/>
  <c r="S105" i="13"/>
  <c r="Q105" i="13"/>
  <c r="N105" i="13"/>
  <c r="O105" i="13" s="1"/>
  <c r="L105" i="13"/>
  <c r="K105" i="13"/>
  <c r="W104" i="13"/>
  <c r="V104" i="13"/>
  <c r="U104" i="13"/>
  <c r="T104" i="13"/>
  <c r="S104" i="13"/>
  <c r="Q104" i="13"/>
  <c r="O104" i="13"/>
  <c r="N104" i="13"/>
  <c r="K104" i="13"/>
  <c r="L104" i="13" s="1"/>
  <c r="W103" i="13"/>
  <c r="V103" i="13"/>
  <c r="U103" i="13"/>
  <c r="T103" i="13"/>
  <c r="S103" i="13"/>
  <c r="Q103" i="13"/>
  <c r="O103" i="13"/>
  <c r="N103" i="13"/>
  <c r="L103" i="13"/>
  <c r="K103" i="13"/>
  <c r="W102" i="13"/>
  <c r="V102" i="13"/>
  <c r="U102" i="13"/>
  <c r="T102" i="13"/>
  <c r="S102" i="13"/>
  <c r="Q102" i="13"/>
  <c r="N102" i="13"/>
  <c r="O102" i="13" s="1"/>
  <c r="L102" i="13"/>
  <c r="K102" i="13"/>
  <c r="W101" i="13"/>
  <c r="V101" i="13"/>
  <c r="U101" i="13"/>
  <c r="T101" i="13"/>
  <c r="S101" i="13"/>
  <c r="Q101" i="13"/>
  <c r="O101" i="13"/>
  <c r="N101" i="13"/>
  <c r="K101" i="13"/>
  <c r="L101" i="13" s="1"/>
  <c r="W100" i="13"/>
  <c r="V100" i="13"/>
  <c r="U100" i="13"/>
  <c r="T100" i="13"/>
  <c r="S100" i="13"/>
  <c r="Q100" i="13"/>
  <c r="O100" i="13"/>
  <c r="N100" i="13"/>
  <c r="L100" i="13"/>
  <c r="K100" i="13"/>
  <c r="W99" i="13"/>
  <c r="V99" i="13"/>
  <c r="U99" i="13"/>
  <c r="T99" i="13"/>
  <c r="S99" i="13"/>
  <c r="Q99" i="13"/>
  <c r="N99" i="13"/>
  <c r="O99" i="13" s="1"/>
  <c r="L99" i="13"/>
  <c r="K99" i="13"/>
  <c r="W98" i="13"/>
  <c r="V98" i="13"/>
  <c r="U98" i="13"/>
  <c r="T98" i="13"/>
  <c r="S98" i="13"/>
  <c r="Q98" i="13"/>
  <c r="O98" i="13"/>
  <c r="N98" i="13"/>
  <c r="K98" i="13"/>
  <c r="L98" i="13" s="1"/>
  <c r="W97" i="13"/>
  <c r="V97" i="13"/>
  <c r="U97" i="13"/>
  <c r="T97" i="13"/>
  <c r="S97" i="13"/>
  <c r="Q97" i="13"/>
  <c r="O97" i="13"/>
  <c r="N97" i="13"/>
  <c r="L97" i="13"/>
  <c r="K97" i="13"/>
  <c r="W96" i="13"/>
  <c r="V96" i="13"/>
  <c r="U96" i="13"/>
  <c r="T96" i="13"/>
  <c r="S96" i="13"/>
  <c r="Q96" i="13"/>
  <c r="N96" i="13"/>
  <c r="O96" i="13" s="1"/>
  <c r="L96" i="13"/>
  <c r="K96" i="13"/>
  <c r="W95" i="13"/>
  <c r="V95" i="13"/>
  <c r="U95" i="13"/>
  <c r="T95" i="13"/>
  <c r="S95" i="13"/>
  <c r="Q95" i="13"/>
  <c r="O95" i="13"/>
  <c r="N95" i="13"/>
  <c r="K95" i="13"/>
  <c r="L95" i="13" s="1"/>
  <c r="W94" i="13"/>
  <c r="V94" i="13"/>
  <c r="U94" i="13"/>
  <c r="T94" i="13"/>
  <c r="S94" i="13"/>
  <c r="Q94" i="13"/>
  <c r="O94" i="13"/>
  <c r="N94" i="13"/>
  <c r="L94" i="13"/>
  <c r="K94" i="13"/>
  <c r="W93" i="13"/>
  <c r="V93" i="13"/>
  <c r="U93" i="13"/>
  <c r="T93" i="13"/>
  <c r="S93" i="13"/>
  <c r="Q93" i="13"/>
  <c r="N93" i="13"/>
  <c r="O93" i="13" s="1"/>
  <c r="L93" i="13"/>
  <c r="K93" i="13"/>
  <c r="W92" i="13"/>
  <c r="V92" i="13"/>
  <c r="U92" i="13"/>
  <c r="T92" i="13"/>
  <c r="S92" i="13"/>
  <c r="Q92" i="13"/>
  <c r="O92" i="13"/>
  <c r="N92" i="13"/>
  <c r="K92" i="13"/>
  <c r="L92" i="13" s="1"/>
  <c r="W91" i="13"/>
  <c r="V91" i="13"/>
  <c r="U91" i="13"/>
  <c r="T91" i="13"/>
  <c r="S91" i="13"/>
  <c r="Q91" i="13"/>
  <c r="O91" i="13"/>
  <c r="N91" i="13"/>
  <c r="L91" i="13"/>
  <c r="K91" i="13"/>
  <c r="W90" i="13"/>
  <c r="V90" i="13"/>
  <c r="U90" i="13"/>
  <c r="T90" i="13"/>
  <c r="S90" i="13"/>
  <c r="Q90" i="13"/>
  <c r="N90" i="13"/>
  <c r="O90" i="13" s="1"/>
  <c r="L90" i="13"/>
  <c r="K90" i="13"/>
  <c r="W89" i="13"/>
  <c r="V89" i="13"/>
  <c r="U89" i="13"/>
  <c r="T89" i="13"/>
  <c r="S89" i="13"/>
  <c r="Q89" i="13"/>
  <c r="O89" i="13"/>
  <c r="N89" i="13"/>
  <c r="K89" i="13"/>
  <c r="L89" i="13" s="1"/>
  <c r="W88" i="13"/>
  <c r="V88" i="13"/>
  <c r="U88" i="13"/>
  <c r="T88" i="13"/>
  <c r="S88" i="13"/>
  <c r="Q88" i="13"/>
  <c r="O88" i="13"/>
  <c r="N88" i="13"/>
  <c r="L88" i="13"/>
  <c r="K88" i="13"/>
  <c r="W87" i="13"/>
  <c r="V87" i="13"/>
  <c r="U87" i="13"/>
  <c r="T87" i="13"/>
  <c r="S87" i="13"/>
  <c r="Q87" i="13"/>
  <c r="N87" i="13"/>
  <c r="O87" i="13" s="1"/>
  <c r="L87" i="13"/>
  <c r="K87" i="13"/>
  <c r="W86" i="13"/>
  <c r="V86" i="13"/>
  <c r="U86" i="13"/>
  <c r="T86" i="13"/>
  <c r="S86" i="13"/>
  <c r="Q86" i="13"/>
  <c r="O86" i="13"/>
  <c r="N86" i="13"/>
  <c r="K86" i="13"/>
  <c r="L86" i="13" s="1"/>
  <c r="W85" i="13"/>
  <c r="V85" i="13"/>
  <c r="U85" i="13"/>
  <c r="T85" i="13"/>
  <c r="S85" i="13"/>
  <c r="Q85" i="13"/>
  <c r="O85" i="13"/>
  <c r="N85" i="13"/>
  <c r="L85" i="13"/>
  <c r="K85" i="13"/>
  <c r="W84" i="13"/>
  <c r="V84" i="13"/>
  <c r="U84" i="13"/>
  <c r="T84" i="13"/>
  <c r="S84" i="13"/>
  <c r="Q84" i="13"/>
  <c r="N84" i="13"/>
  <c r="O84" i="13" s="1"/>
  <c r="L84" i="13"/>
  <c r="K84" i="13"/>
  <c r="W83" i="13"/>
  <c r="V83" i="13"/>
  <c r="U83" i="13"/>
  <c r="T83" i="13"/>
  <c r="S83" i="13"/>
  <c r="Q83" i="13"/>
  <c r="O83" i="13"/>
  <c r="N83" i="13"/>
  <c r="K83" i="13"/>
  <c r="L83" i="13" s="1"/>
  <c r="W82" i="13"/>
  <c r="V82" i="13"/>
  <c r="U82" i="13"/>
  <c r="T82" i="13"/>
  <c r="S82" i="13"/>
  <c r="Q82" i="13"/>
  <c r="O82" i="13"/>
  <c r="N82" i="13"/>
  <c r="L82" i="13"/>
  <c r="K82" i="13"/>
  <c r="W81" i="13"/>
  <c r="V81" i="13"/>
  <c r="U81" i="13"/>
  <c r="T81" i="13"/>
  <c r="S81" i="13"/>
  <c r="Q81" i="13"/>
  <c r="N81" i="13"/>
  <c r="O81" i="13" s="1"/>
  <c r="L81" i="13"/>
  <c r="K81" i="13"/>
  <c r="W80" i="13"/>
  <c r="V80" i="13"/>
  <c r="U80" i="13"/>
  <c r="T80" i="13"/>
  <c r="S80" i="13"/>
  <c r="Q80" i="13"/>
  <c r="O80" i="13"/>
  <c r="N80" i="13"/>
  <c r="K80" i="13"/>
  <c r="L80" i="13" s="1"/>
  <c r="W79" i="13"/>
  <c r="V79" i="13"/>
  <c r="U79" i="13"/>
  <c r="T79" i="13"/>
  <c r="S79" i="13"/>
  <c r="Q79" i="13"/>
  <c r="O79" i="13"/>
  <c r="N79" i="13"/>
  <c r="L79" i="13"/>
  <c r="K79" i="13"/>
  <c r="W78" i="13"/>
  <c r="V78" i="13"/>
  <c r="U78" i="13"/>
  <c r="T78" i="13"/>
  <c r="S78" i="13"/>
  <c r="Q78" i="13"/>
  <c r="N78" i="13"/>
  <c r="O78" i="13" s="1"/>
  <c r="L78" i="13"/>
  <c r="K78" i="13"/>
  <c r="W77" i="13"/>
  <c r="V77" i="13"/>
  <c r="U77" i="13"/>
  <c r="T77" i="13"/>
  <c r="S77" i="13"/>
  <c r="Q77" i="13"/>
  <c r="O77" i="13"/>
  <c r="N77" i="13"/>
  <c r="K77" i="13"/>
  <c r="L77" i="13" s="1"/>
  <c r="W76" i="13"/>
  <c r="V76" i="13"/>
  <c r="U76" i="13"/>
  <c r="T76" i="13"/>
  <c r="S76" i="13"/>
  <c r="Q76" i="13"/>
  <c r="O76" i="13"/>
  <c r="N76" i="13"/>
  <c r="L76" i="13"/>
  <c r="K76" i="13"/>
  <c r="W75" i="13"/>
  <c r="V75" i="13"/>
  <c r="U75" i="13"/>
  <c r="T75" i="13"/>
  <c r="S75" i="13"/>
  <c r="Q75" i="13"/>
  <c r="N75" i="13"/>
  <c r="O75" i="13" s="1"/>
  <c r="L75" i="13"/>
  <c r="K75" i="13"/>
  <c r="W74" i="13"/>
  <c r="V74" i="13"/>
  <c r="U74" i="13"/>
  <c r="T74" i="13"/>
  <c r="S74" i="13"/>
  <c r="Q74" i="13"/>
  <c r="O74" i="13"/>
  <c r="N74" i="13"/>
  <c r="K74" i="13"/>
  <c r="L74" i="13" s="1"/>
  <c r="W73" i="13"/>
  <c r="V73" i="13"/>
  <c r="U73" i="13"/>
  <c r="T73" i="13"/>
  <c r="S73" i="13"/>
  <c r="Q73" i="13"/>
  <c r="O73" i="13"/>
  <c r="N73" i="13"/>
  <c r="L73" i="13"/>
  <c r="K73" i="13"/>
  <c r="W72" i="13"/>
  <c r="V72" i="13"/>
  <c r="U72" i="13"/>
  <c r="T72" i="13"/>
  <c r="S72" i="13"/>
  <c r="Q72" i="13"/>
  <c r="N72" i="13"/>
  <c r="O72" i="13" s="1"/>
  <c r="L72" i="13"/>
  <c r="K72" i="13"/>
  <c r="W71" i="13"/>
  <c r="V71" i="13"/>
  <c r="U71" i="13"/>
  <c r="T71" i="13"/>
  <c r="S71" i="13"/>
  <c r="Q71" i="13"/>
  <c r="O71" i="13"/>
  <c r="N71" i="13"/>
  <c r="K71" i="13"/>
  <c r="L71" i="13" s="1"/>
  <c r="W70" i="13"/>
  <c r="V70" i="13"/>
  <c r="U70" i="13"/>
  <c r="T70" i="13"/>
  <c r="S70" i="13"/>
  <c r="Q70" i="13"/>
  <c r="O70" i="13"/>
  <c r="N70" i="13"/>
  <c r="L70" i="13"/>
  <c r="K70" i="13"/>
  <c r="W69" i="13"/>
  <c r="V69" i="13"/>
  <c r="U69" i="13"/>
  <c r="T69" i="13"/>
  <c r="S69" i="13"/>
  <c r="Q69" i="13"/>
  <c r="N69" i="13"/>
  <c r="O69" i="13" s="1"/>
  <c r="L69" i="13"/>
  <c r="K69" i="13"/>
  <c r="W68" i="13"/>
  <c r="V68" i="13"/>
  <c r="U68" i="13"/>
  <c r="T68" i="13"/>
  <c r="S68" i="13"/>
  <c r="Q68" i="13"/>
  <c r="O68" i="13"/>
  <c r="N68" i="13"/>
  <c r="K68" i="13"/>
  <c r="L68" i="13" s="1"/>
  <c r="W67" i="13"/>
  <c r="V67" i="13"/>
  <c r="U67" i="13"/>
  <c r="T67" i="13"/>
  <c r="S67" i="13"/>
  <c r="Q67" i="13"/>
  <c r="O67" i="13"/>
  <c r="N67" i="13"/>
  <c r="L67" i="13"/>
  <c r="K67" i="13"/>
  <c r="W66" i="13"/>
  <c r="V66" i="13"/>
  <c r="U66" i="13"/>
  <c r="T66" i="13"/>
  <c r="S66" i="13"/>
  <c r="Q66" i="13"/>
  <c r="N66" i="13"/>
  <c r="O66" i="13" s="1"/>
  <c r="L66" i="13"/>
  <c r="K66" i="13"/>
  <c r="W65" i="13"/>
  <c r="V65" i="13"/>
  <c r="U65" i="13"/>
  <c r="T65" i="13"/>
  <c r="S65" i="13"/>
  <c r="Q65" i="13"/>
  <c r="O65" i="13"/>
  <c r="N65" i="13"/>
  <c r="K65" i="13"/>
  <c r="L65" i="13" s="1"/>
  <c r="W64" i="13"/>
  <c r="V64" i="13"/>
  <c r="U64" i="13"/>
  <c r="T64" i="13"/>
  <c r="S64" i="13"/>
  <c r="Q64" i="13"/>
  <c r="O64" i="13"/>
  <c r="N64" i="13"/>
  <c r="L64" i="13"/>
  <c r="K64" i="13"/>
  <c r="W63" i="13"/>
  <c r="V63" i="13"/>
  <c r="U63" i="13"/>
  <c r="T63" i="13"/>
  <c r="S63" i="13"/>
  <c r="Q63" i="13"/>
  <c r="N63" i="13"/>
  <c r="O63" i="13" s="1"/>
  <c r="L63" i="13"/>
  <c r="K63" i="13"/>
  <c r="W62" i="13"/>
  <c r="V62" i="13"/>
  <c r="U62" i="13"/>
  <c r="T62" i="13"/>
  <c r="S62" i="13"/>
  <c r="Q62" i="13"/>
  <c r="O62" i="13"/>
  <c r="N62" i="13"/>
  <c r="K62" i="13"/>
  <c r="L62" i="13" s="1"/>
  <c r="W61" i="13"/>
  <c r="V61" i="13"/>
  <c r="U61" i="13"/>
  <c r="T61" i="13"/>
  <c r="S61" i="13"/>
  <c r="Q61" i="13"/>
  <c r="O61" i="13"/>
  <c r="N61" i="13"/>
  <c r="L61" i="13"/>
  <c r="K61" i="13"/>
  <c r="W60" i="13"/>
  <c r="V60" i="13"/>
  <c r="U60" i="13"/>
  <c r="T60" i="13"/>
  <c r="S60" i="13"/>
  <c r="Q60" i="13"/>
  <c r="N60" i="13"/>
  <c r="O60" i="13" s="1"/>
  <c r="L60" i="13"/>
  <c r="K60" i="13"/>
  <c r="W59" i="13"/>
  <c r="V59" i="13"/>
  <c r="U59" i="13"/>
  <c r="T59" i="13"/>
  <c r="S59" i="13"/>
  <c r="Q59" i="13"/>
  <c r="O59" i="13"/>
  <c r="N59" i="13"/>
  <c r="K59" i="13"/>
  <c r="L59" i="13" s="1"/>
  <c r="W58" i="13"/>
  <c r="V58" i="13"/>
  <c r="U58" i="13"/>
  <c r="T58" i="13"/>
  <c r="S58" i="13"/>
  <c r="Q58" i="13"/>
  <c r="O58" i="13"/>
  <c r="N58" i="13"/>
  <c r="L58" i="13"/>
  <c r="K58" i="13"/>
  <c r="W57" i="13"/>
  <c r="V57" i="13"/>
  <c r="U57" i="13"/>
  <c r="T57" i="13"/>
  <c r="S57" i="13"/>
  <c r="Q57" i="13"/>
  <c r="N57" i="13"/>
  <c r="O57" i="13" s="1"/>
  <c r="L57" i="13"/>
  <c r="K57" i="13"/>
  <c r="W56" i="13"/>
  <c r="V56" i="13"/>
  <c r="U56" i="13"/>
  <c r="T56" i="13"/>
  <c r="S56" i="13"/>
  <c r="Q56" i="13"/>
  <c r="O56" i="13"/>
  <c r="N56" i="13"/>
  <c r="K56" i="13"/>
  <c r="L56" i="13" s="1"/>
  <c r="W55" i="13"/>
  <c r="V55" i="13"/>
  <c r="U55" i="13"/>
  <c r="T55" i="13"/>
  <c r="S55" i="13"/>
  <c r="Q55" i="13"/>
  <c r="O55" i="13"/>
  <c r="N55" i="13"/>
  <c r="L55" i="13"/>
  <c r="K55" i="13"/>
  <c r="W54" i="13"/>
  <c r="V54" i="13"/>
  <c r="U54" i="13"/>
  <c r="T54" i="13"/>
  <c r="S54" i="13"/>
  <c r="Q54" i="13"/>
  <c r="N54" i="13"/>
  <c r="O54" i="13" s="1"/>
  <c r="L54" i="13"/>
  <c r="K54" i="13"/>
  <c r="W53" i="13"/>
  <c r="V53" i="13"/>
  <c r="U53" i="13"/>
  <c r="T53" i="13"/>
  <c r="S53" i="13"/>
  <c r="Q53" i="13"/>
  <c r="O53" i="13"/>
  <c r="N53" i="13"/>
  <c r="K53" i="13"/>
  <c r="L53" i="13" s="1"/>
  <c r="W52" i="13"/>
  <c r="V52" i="13"/>
  <c r="U52" i="13"/>
  <c r="T52" i="13"/>
  <c r="S52" i="13"/>
  <c r="Q52" i="13"/>
  <c r="O52" i="13"/>
  <c r="N52" i="13"/>
  <c r="L52" i="13"/>
  <c r="K52" i="13"/>
  <c r="W51" i="13"/>
  <c r="V51" i="13"/>
  <c r="U51" i="13"/>
  <c r="T51" i="13"/>
  <c r="S51" i="13"/>
  <c r="Q51" i="13"/>
  <c r="N51" i="13"/>
  <c r="O51" i="13" s="1"/>
  <c r="L51" i="13"/>
  <c r="K51" i="13"/>
  <c r="W50" i="13"/>
  <c r="V50" i="13"/>
  <c r="U50" i="13"/>
  <c r="T50" i="13"/>
  <c r="S50" i="13"/>
  <c r="Q50" i="13"/>
  <c r="O50" i="13"/>
  <c r="N50" i="13"/>
  <c r="K50" i="13"/>
  <c r="L50" i="13" s="1"/>
  <c r="W49" i="13"/>
  <c r="V49" i="13"/>
  <c r="U49" i="13"/>
  <c r="T49" i="13"/>
  <c r="S49" i="13"/>
  <c r="Q49" i="13"/>
  <c r="O49" i="13"/>
  <c r="N49" i="13"/>
  <c r="L49" i="13"/>
  <c r="K49" i="13"/>
  <c r="W48" i="13"/>
  <c r="V48" i="13"/>
  <c r="U48" i="13"/>
  <c r="T48" i="13"/>
  <c r="S48" i="13"/>
  <c r="Q48" i="13"/>
  <c r="N48" i="13"/>
  <c r="O48" i="13" s="1"/>
  <c r="L48" i="13"/>
  <c r="K48" i="13"/>
  <c r="W47" i="13"/>
  <c r="V47" i="13"/>
  <c r="U47" i="13"/>
  <c r="T47" i="13"/>
  <c r="S47" i="13"/>
  <c r="Q47" i="13"/>
  <c r="O47" i="13"/>
  <c r="N47" i="13"/>
  <c r="K47" i="13"/>
  <c r="L47" i="13" s="1"/>
  <c r="W46" i="13"/>
  <c r="V46" i="13"/>
  <c r="U46" i="13"/>
  <c r="T46" i="13"/>
  <c r="S46" i="13"/>
  <c r="Q46" i="13"/>
  <c r="O46" i="13"/>
  <c r="N46" i="13"/>
  <c r="L46" i="13"/>
  <c r="K46" i="13"/>
  <c r="W45" i="13"/>
  <c r="V45" i="13"/>
  <c r="U45" i="13"/>
  <c r="T45" i="13"/>
  <c r="S45" i="13"/>
  <c r="Q45" i="13"/>
  <c r="N45" i="13"/>
  <c r="O45" i="13" s="1"/>
  <c r="L45" i="13"/>
  <c r="K45" i="13"/>
  <c r="W44" i="13"/>
  <c r="V44" i="13"/>
  <c r="U44" i="13"/>
  <c r="T44" i="13"/>
  <c r="S44" i="13"/>
  <c r="Q44" i="13"/>
  <c r="O44" i="13"/>
  <c r="N44" i="13"/>
  <c r="K44" i="13"/>
  <c r="L44" i="13" s="1"/>
  <c r="W43" i="13"/>
  <c r="V43" i="13"/>
  <c r="U43" i="13"/>
  <c r="T43" i="13"/>
  <c r="W42" i="13"/>
  <c r="V42" i="13"/>
  <c r="U42" i="13"/>
  <c r="T42" i="13"/>
  <c r="W41" i="13"/>
  <c r="V41" i="13"/>
  <c r="U41" i="13"/>
  <c r="T41" i="13"/>
  <c r="W40" i="13"/>
  <c r="V40" i="13"/>
  <c r="U40" i="13"/>
  <c r="T40" i="13"/>
  <c r="W39" i="13"/>
  <c r="V39" i="13"/>
  <c r="U39" i="13"/>
  <c r="T39" i="13"/>
  <c r="W38" i="13"/>
  <c r="V38" i="13"/>
  <c r="U38" i="13"/>
  <c r="T38" i="13"/>
  <c r="W37" i="13"/>
  <c r="V37" i="13"/>
  <c r="U37" i="13"/>
  <c r="T37" i="13"/>
  <c r="W36" i="13"/>
  <c r="V36" i="13"/>
  <c r="U36" i="13"/>
  <c r="T36" i="13"/>
  <c r="W35" i="13"/>
  <c r="V35" i="13"/>
  <c r="U35" i="13"/>
  <c r="T35" i="13"/>
  <c r="W34" i="13"/>
  <c r="V34" i="13"/>
  <c r="U34" i="13"/>
  <c r="T34" i="13"/>
  <c r="W33" i="13"/>
  <c r="V33" i="13"/>
  <c r="U33" i="13"/>
  <c r="T33" i="13"/>
  <c r="W32" i="13"/>
  <c r="V32" i="13"/>
  <c r="U32" i="13"/>
  <c r="T32" i="13"/>
  <c r="W31" i="13"/>
  <c r="V31" i="13"/>
  <c r="U31" i="13"/>
  <c r="T31" i="13"/>
  <c r="S31" i="13"/>
  <c r="Q31" i="13"/>
  <c r="O31" i="13"/>
  <c r="N31" i="13"/>
  <c r="L31" i="13"/>
  <c r="K31" i="13"/>
  <c r="W30" i="13"/>
  <c r="V30" i="13"/>
  <c r="U30" i="13"/>
  <c r="T30" i="13"/>
  <c r="W29" i="13"/>
  <c r="V29" i="13"/>
  <c r="U29" i="13"/>
  <c r="T29" i="13"/>
  <c r="T109" i="13" s="1"/>
  <c r="T108" i="13" s="1"/>
  <c r="D108" i="13" s="1"/>
  <c r="S29" i="13"/>
  <c r="Q29" i="13"/>
  <c r="O29" i="13"/>
  <c r="N29" i="13"/>
  <c r="K29" i="13"/>
  <c r="L29" i="13" s="1"/>
  <c r="W28" i="13"/>
  <c r="W109" i="13" s="1"/>
  <c r="W108" i="13" s="1"/>
  <c r="G108" i="13" s="1"/>
  <c r="V28" i="13"/>
  <c r="V109" i="13" s="1"/>
  <c r="V108" i="13" s="1"/>
  <c r="F108" i="13" s="1"/>
  <c r="U28" i="13"/>
  <c r="U109" i="13" s="1"/>
  <c r="U108" i="13" s="1"/>
  <c r="E108" i="13" s="1"/>
  <c r="T28" i="13"/>
  <c r="I23" i="13"/>
  <c r="T23" i="13" s="1"/>
  <c r="H23" i="13"/>
  <c r="C23" i="13"/>
  <c r="O23" i="13" s="1"/>
  <c r="Y23" i="13" s="1"/>
  <c r="B23" i="13"/>
  <c r="I22" i="13"/>
  <c r="T22" i="13" s="1"/>
  <c r="H22" i="13"/>
  <c r="C22" i="13"/>
  <c r="B22" i="13"/>
  <c r="I21" i="13"/>
  <c r="T21" i="13" s="1"/>
  <c r="H21" i="13"/>
  <c r="G21" i="13"/>
  <c r="AB21" i="13" s="1"/>
  <c r="F21" i="13"/>
  <c r="R21" i="13" s="1"/>
  <c r="D21" i="13"/>
  <c r="Q21" i="13" s="1"/>
  <c r="AA21" i="13" s="1"/>
  <c r="C21" i="13"/>
  <c r="O21" i="13" s="1"/>
  <c r="Y21" i="13" s="1"/>
  <c r="B21" i="13"/>
  <c r="Y20" i="13"/>
  <c r="O20" i="13"/>
  <c r="I20" i="13"/>
  <c r="T20" i="13" s="1"/>
  <c r="H20" i="13"/>
  <c r="G20" i="13"/>
  <c r="AB20" i="13" s="1"/>
  <c r="E20" i="13"/>
  <c r="S20" i="13" s="1"/>
  <c r="C20" i="13"/>
  <c r="B20" i="13"/>
  <c r="S19" i="13"/>
  <c r="I19" i="13"/>
  <c r="T19" i="13" s="1"/>
  <c r="H19" i="13"/>
  <c r="G19" i="13"/>
  <c r="AB19" i="13" s="1"/>
  <c r="E19" i="13"/>
  <c r="C19" i="13"/>
  <c r="O19" i="13" s="1"/>
  <c r="Y19" i="13" s="1"/>
  <c r="B19" i="13"/>
  <c r="Y18" i="13"/>
  <c r="O18" i="13"/>
  <c r="I18" i="13"/>
  <c r="T18" i="13" s="1"/>
  <c r="H18" i="13"/>
  <c r="G18" i="13"/>
  <c r="AB18" i="13" s="1"/>
  <c r="E18" i="13"/>
  <c r="S18" i="13" s="1"/>
  <c r="D18" i="13"/>
  <c r="Q18" i="13" s="1"/>
  <c r="AA18" i="13" s="1"/>
  <c r="C18" i="13"/>
  <c r="B18" i="13"/>
  <c r="S17" i="13"/>
  <c r="I17" i="13"/>
  <c r="T17" i="13" s="1"/>
  <c r="H17" i="13"/>
  <c r="F17" i="13"/>
  <c r="R17" i="13" s="1"/>
  <c r="E17" i="13"/>
  <c r="D17" i="13"/>
  <c r="Q17" i="13" s="1"/>
  <c r="AA17" i="13" s="1"/>
  <c r="C17" i="13"/>
  <c r="O17" i="13" s="1"/>
  <c r="Y17" i="13" s="1"/>
  <c r="B17" i="13"/>
  <c r="Y16" i="13"/>
  <c r="O16" i="13"/>
  <c r="I16" i="13"/>
  <c r="T16" i="13" s="1"/>
  <c r="H16" i="13"/>
  <c r="E16" i="13"/>
  <c r="S16" i="13" s="1"/>
  <c r="C16" i="13"/>
  <c r="B16" i="13"/>
  <c r="S15" i="13"/>
  <c r="I15" i="13"/>
  <c r="T15" i="13" s="1"/>
  <c r="H15" i="13"/>
  <c r="F15" i="13"/>
  <c r="R15" i="13" s="1"/>
  <c r="E15" i="13"/>
  <c r="C15" i="13"/>
  <c r="O15" i="13" s="1"/>
  <c r="Y15" i="13" s="1"/>
  <c r="B15" i="13"/>
  <c r="Y14" i="13"/>
  <c r="O14" i="13"/>
  <c r="I14" i="13"/>
  <c r="T14" i="13" s="1"/>
  <c r="H14" i="13"/>
  <c r="G14" i="13"/>
  <c r="AB14" i="13" s="1"/>
  <c r="F14" i="13"/>
  <c r="K14" i="13" s="1"/>
  <c r="E14" i="13"/>
  <c r="S14" i="13" s="1"/>
  <c r="D14" i="13"/>
  <c r="Q14" i="13" s="1"/>
  <c r="AA14" i="13" s="1"/>
  <c r="C14" i="13"/>
  <c r="B14" i="13"/>
  <c r="I13" i="13"/>
  <c r="T13" i="13" s="1"/>
  <c r="H13" i="13"/>
  <c r="F13" i="13"/>
  <c r="C13" i="13"/>
  <c r="O13" i="13" s="1"/>
  <c r="Y13" i="13" s="1"/>
  <c r="B13" i="13"/>
  <c r="I12" i="13"/>
  <c r="T12" i="13" s="1"/>
  <c r="H12" i="13"/>
  <c r="C12" i="13"/>
  <c r="B12" i="13"/>
  <c r="I11" i="13"/>
  <c r="T11" i="13" s="1"/>
  <c r="H11" i="13"/>
  <c r="C11" i="13"/>
  <c r="O11" i="13" s="1"/>
  <c r="Y11" i="13" s="1"/>
  <c r="B11" i="13"/>
  <c r="I10" i="13"/>
  <c r="T10" i="13" s="1"/>
  <c r="H10" i="13"/>
  <c r="C10" i="13"/>
  <c r="B10" i="13"/>
  <c r="AC9" i="13"/>
  <c r="AA9" i="13"/>
  <c r="V9" i="13"/>
  <c r="H9" i="13"/>
  <c r="B9" i="13"/>
  <c r="S5" i="13"/>
  <c r="L20" i="13" s="1"/>
  <c r="Q5" i="13"/>
  <c r="S4" i="13"/>
  <c r="Q4" i="13"/>
  <c r="F4" i="13"/>
  <c r="P8" i="12" l="1"/>
  <c r="P9" i="12"/>
  <c r="P10" i="12" s="1"/>
  <c r="P15" i="12" s="1"/>
  <c r="S122" i="13"/>
  <c r="S116" i="13"/>
  <c r="S123" i="13"/>
  <c r="S117" i="13"/>
  <c r="S124" i="13"/>
  <c r="S118" i="13"/>
  <c r="S125" i="13"/>
  <c r="S119" i="13"/>
  <c r="S113" i="13"/>
  <c r="G10" i="13"/>
  <c r="S120" i="13"/>
  <c r="S114" i="13"/>
  <c r="S127" i="13"/>
  <c r="S121" i="13"/>
  <c r="S115" i="13"/>
  <c r="N42" i="13"/>
  <c r="O42" i="13" s="1"/>
  <c r="N36" i="13"/>
  <c r="O36" i="13" s="1"/>
  <c r="N30" i="13"/>
  <c r="O30" i="13" s="1"/>
  <c r="N43" i="13"/>
  <c r="O43" i="13" s="1"/>
  <c r="N37" i="13"/>
  <c r="O37" i="13" s="1"/>
  <c r="E9" i="13"/>
  <c r="S9" i="13" s="1"/>
  <c r="N38" i="13"/>
  <c r="O38" i="13" s="1"/>
  <c r="N32" i="13"/>
  <c r="O32" i="13" s="1"/>
  <c r="N39" i="13"/>
  <c r="O39" i="13" s="1"/>
  <c r="N33" i="13"/>
  <c r="O33" i="13" s="1"/>
  <c r="N40" i="13"/>
  <c r="O40" i="13" s="1"/>
  <c r="N34" i="13"/>
  <c r="O34" i="13" s="1"/>
  <c r="N28" i="13"/>
  <c r="O28" i="13" s="1"/>
  <c r="N41" i="13"/>
  <c r="O41" i="13" s="1"/>
  <c r="N35" i="13"/>
  <c r="O35" i="13" s="1"/>
  <c r="O22" i="13"/>
  <c r="Y22" i="13" s="1"/>
  <c r="O12" i="13"/>
  <c r="Y12" i="13" s="1"/>
  <c r="O10" i="13"/>
  <c r="Y10" i="13" s="1"/>
  <c r="O9" i="13"/>
  <c r="Y9" i="13" s="1"/>
  <c r="S291" i="13"/>
  <c r="S285" i="13"/>
  <c r="S289" i="13"/>
  <c r="S283" i="13"/>
  <c r="S292" i="13"/>
  <c r="S288" i="13"/>
  <c r="S284" i="13"/>
  <c r="S293" i="13"/>
  <c r="G12" i="13"/>
  <c r="S294" i="13"/>
  <c r="S286" i="13"/>
  <c r="S290" i="13"/>
  <c r="S287" i="13"/>
  <c r="Q43" i="13"/>
  <c r="Q37" i="13"/>
  <c r="F9" i="13"/>
  <c r="Q38" i="13"/>
  <c r="Q32" i="13"/>
  <c r="Q39" i="13"/>
  <c r="Q33" i="13"/>
  <c r="Q40" i="13"/>
  <c r="Q34" i="13"/>
  <c r="Q28" i="13"/>
  <c r="Q41" i="13"/>
  <c r="Q35" i="13"/>
  <c r="Q42" i="13"/>
  <c r="Q36" i="13"/>
  <c r="Q30" i="13"/>
  <c r="S43" i="13"/>
  <c r="S37" i="13"/>
  <c r="G9" i="13"/>
  <c r="S38" i="13"/>
  <c r="S32" i="13"/>
  <c r="S39" i="13"/>
  <c r="S33" i="13"/>
  <c r="S40" i="13"/>
  <c r="S34" i="13"/>
  <c r="S28" i="13"/>
  <c r="S41" i="13"/>
  <c r="S35" i="13"/>
  <c r="S42" i="13"/>
  <c r="S36" i="13"/>
  <c r="S30" i="13"/>
  <c r="T9" i="13"/>
  <c r="N127" i="13"/>
  <c r="O127" i="13" s="1"/>
  <c r="N121" i="13"/>
  <c r="O121" i="13" s="1"/>
  <c r="N115" i="13"/>
  <c r="O115" i="13" s="1"/>
  <c r="N122" i="13"/>
  <c r="O122" i="13" s="1"/>
  <c r="N116" i="13"/>
  <c r="O116" i="13" s="1"/>
  <c r="N123" i="13"/>
  <c r="O123" i="13" s="1"/>
  <c r="N117" i="13"/>
  <c r="O117" i="13" s="1"/>
  <c r="N124" i="13"/>
  <c r="O124" i="13" s="1"/>
  <c r="N118" i="13"/>
  <c r="O118" i="13" s="1"/>
  <c r="E10" i="13"/>
  <c r="S10" i="13" s="1"/>
  <c r="N125" i="13"/>
  <c r="O125" i="13" s="1"/>
  <c r="N119" i="13"/>
  <c r="O119" i="13" s="1"/>
  <c r="N113" i="13"/>
  <c r="O113" i="13" s="1"/>
  <c r="N120" i="13"/>
  <c r="O120" i="13" s="1"/>
  <c r="N114" i="13"/>
  <c r="O114" i="13" s="1"/>
  <c r="Q122" i="13"/>
  <c r="Q116" i="13"/>
  <c r="Q123" i="13"/>
  <c r="Q117" i="13"/>
  <c r="Q124" i="13"/>
  <c r="Q118" i="13"/>
  <c r="Q125" i="13"/>
  <c r="Q119" i="13"/>
  <c r="Q113" i="13"/>
  <c r="F10" i="13"/>
  <c r="Q120" i="13"/>
  <c r="Q114" i="13"/>
  <c r="Q127" i="13"/>
  <c r="Q121" i="13"/>
  <c r="Q115" i="13"/>
  <c r="K209" i="13"/>
  <c r="L209" i="13" s="1"/>
  <c r="K205" i="13"/>
  <c r="L205" i="13" s="1"/>
  <c r="K201" i="13"/>
  <c r="L201" i="13" s="1"/>
  <c r="K202" i="13"/>
  <c r="L202" i="13" s="1"/>
  <c r="K198" i="13"/>
  <c r="L198" i="13" s="1"/>
  <c r="D11" i="13"/>
  <c r="K206" i="13"/>
  <c r="L206" i="13" s="1"/>
  <c r="K203" i="13"/>
  <c r="L203" i="13" s="1"/>
  <c r="K207" i="13"/>
  <c r="L207" i="13" s="1"/>
  <c r="K199" i="13"/>
  <c r="L199" i="13" s="1"/>
  <c r="K208" i="13"/>
  <c r="L208" i="13" s="1"/>
  <c r="K204" i="13"/>
  <c r="L204" i="13" s="1"/>
  <c r="K200" i="13"/>
  <c r="L200" i="13" s="1"/>
  <c r="N206" i="13"/>
  <c r="O206" i="13" s="1"/>
  <c r="N202" i="13"/>
  <c r="O202" i="13" s="1"/>
  <c r="N198" i="13"/>
  <c r="O198" i="13" s="1"/>
  <c r="E11" i="13"/>
  <c r="S11" i="13" s="1"/>
  <c r="N203" i="13"/>
  <c r="O203" i="13" s="1"/>
  <c r="N207" i="13"/>
  <c r="O207" i="13" s="1"/>
  <c r="N199" i="13"/>
  <c r="O199" i="13" s="1"/>
  <c r="N208" i="13"/>
  <c r="O208" i="13" s="1"/>
  <c r="N204" i="13"/>
  <c r="O204" i="13" s="1"/>
  <c r="N200" i="13"/>
  <c r="O200" i="13" s="1"/>
  <c r="N209" i="13"/>
  <c r="O209" i="13" s="1"/>
  <c r="N205" i="13"/>
  <c r="O205" i="13" s="1"/>
  <c r="N201" i="13"/>
  <c r="O201" i="13" s="1"/>
  <c r="K120" i="13"/>
  <c r="L120" i="13" s="1"/>
  <c r="K114" i="13"/>
  <c r="L114" i="13" s="1"/>
  <c r="K127" i="13"/>
  <c r="L127" i="13" s="1"/>
  <c r="K121" i="13"/>
  <c r="L121" i="13" s="1"/>
  <c r="K115" i="13"/>
  <c r="L115" i="13" s="1"/>
  <c r="K122" i="13"/>
  <c r="L122" i="13" s="1"/>
  <c r="K116" i="13"/>
  <c r="L116" i="13" s="1"/>
  <c r="K123" i="13"/>
  <c r="L123" i="13" s="1"/>
  <c r="K117" i="13"/>
  <c r="L117" i="13" s="1"/>
  <c r="K124" i="13"/>
  <c r="L124" i="13" s="1"/>
  <c r="K118" i="13"/>
  <c r="L118" i="13" s="1"/>
  <c r="D10" i="13"/>
  <c r="Q10" i="13" s="1"/>
  <c r="AA10" i="13" s="1"/>
  <c r="K125" i="13"/>
  <c r="L125" i="13" s="1"/>
  <c r="K119" i="13"/>
  <c r="L119" i="13" s="1"/>
  <c r="K113" i="13"/>
  <c r="L113" i="13" s="1"/>
  <c r="Q206" i="13"/>
  <c r="Q202" i="13"/>
  <c r="Q198" i="13"/>
  <c r="F11" i="13"/>
  <c r="Q207" i="13"/>
  <c r="Q203" i="13"/>
  <c r="Q199" i="13"/>
  <c r="Q208" i="13"/>
  <c r="Q204" i="13"/>
  <c r="Q200" i="13"/>
  <c r="Q209" i="13"/>
  <c r="Q201" i="13"/>
  <c r="Q205" i="13"/>
  <c r="K41" i="13"/>
  <c r="L41" i="13" s="1"/>
  <c r="K35" i="13"/>
  <c r="L35" i="13" s="1"/>
  <c r="K42" i="13"/>
  <c r="L42" i="13" s="1"/>
  <c r="K36" i="13"/>
  <c r="L36" i="13" s="1"/>
  <c r="K30" i="13"/>
  <c r="L30" i="13" s="1"/>
  <c r="D9" i="13"/>
  <c r="K43" i="13"/>
  <c r="L43" i="13" s="1"/>
  <c r="K37" i="13"/>
  <c r="L37" i="13" s="1"/>
  <c r="K38" i="13"/>
  <c r="L38" i="13" s="1"/>
  <c r="K32" i="13"/>
  <c r="L32" i="13" s="1"/>
  <c r="K39" i="13"/>
  <c r="L39" i="13" s="1"/>
  <c r="K33" i="13"/>
  <c r="L33" i="13" s="1"/>
  <c r="K40" i="13"/>
  <c r="L40" i="13" s="1"/>
  <c r="K34" i="13"/>
  <c r="L34" i="13" s="1"/>
  <c r="K28" i="13"/>
  <c r="L28" i="13" s="1"/>
  <c r="S206" i="13"/>
  <c r="S200" i="13"/>
  <c r="S204" i="13"/>
  <c r="S198" i="13"/>
  <c r="G11" i="13"/>
  <c r="S207" i="13"/>
  <c r="S203" i="13"/>
  <c r="S199" i="13"/>
  <c r="S208" i="13"/>
  <c r="S209" i="13"/>
  <c r="S201" i="13"/>
  <c r="S205" i="13"/>
  <c r="S202" i="13"/>
  <c r="R14" i="13"/>
  <c r="T364" i="13"/>
  <c r="T363" i="13" s="1"/>
  <c r="D363" i="13" s="1"/>
  <c r="U364" i="13"/>
  <c r="U363" i="13" s="1"/>
  <c r="E363" i="13" s="1"/>
  <c r="Q370" i="13"/>
  <c r="Q368" i="13"/>
  <c r="K13" i="13"/>
  <c r="R13" i="13" s="1"/>
  <c r="K15" i="13"/>
  <c r="K17" i="13"/>
  <c r="K21" i="13"/>
  <c r="V364" i="13"/>
  <c r="V363" i="13" s="1"/>
  <c r="F363" i="13" s="1"/>
  <c r="L19" i="13"/>
  <c r="L21" i="13"/>
  <c r="W449" i="13"/>
  <c r="W448" i="13" s="1"/>
  <c r="G448" i="13" s="1"/>
  <c r="L14" i="13"/>
  <c r="L18" i="13"/>
  <c r="U449" i="13"/>
  <c r="U448" i="13" s="1"/>
  <c r="E448" i="13" s="1"/>
  <c r="T449" i="13"/>
  <c r="T448" i="13" s="1"/>
  <c r="D448" i="13" s="1"/>
  <c r="T704" i="13"/>
  <c r="T703" i="13" s="1"/>
  <c r="D703" i="13" s="1"/>
  <c r="D16" i="13" s="1"/>
  <c r="Q16" i="13" s="1"/>
  <c r="AA16" i="13" s="1"/>
  <c r="W704" i="13"/>
  <c r="W703" i="13" s="1"/>
  <c r="G703" i="13" s="1"/>
  <c r="G16" i="13" s="1"/>
  <c r="W789" i="13"/>
  <c r="W788" i="13" s="1"/>
  <c r="G788" i="13" s="1"/>
  <c r="G17" i="13" s="1"/>
  <c r="T619" i="13"/>
  <c r="T618" i="13" s="1"/>
  <c r="D618" i="13" s="1"/>
  <c r="D15" i="13" s="1"/>
  <c r="Q15" i="13" s="1"/>
  <c r="AA15" i="13" s="1"/>
  <c r="W619" i="13"/>
  <c r="W618" i="13" s="1"/>
  <c r="G618" i="13" s="1"/>
  <c r="G15" i="13" s="1"/>
  <c r="V959" i="13"/>
  <c r="V958" i="13" s="1"/>
  <c r="F958" i="13" s="1"/>
  <c r="F19" i="13" s="1"/>
  <c r="V1044" i="13"/>
  <c r="V1043" i="13" s="1"/>
  <c r="F1043" i="13" s="1"/>
  <c r="F20" i="13" s="1"/>
  <c r="V874" i="13"/>
  <c r="V873" i="13" s="1"/>
  <c r="F873" i="13" s="1"/>
  <c r="F18" i="13" s="1"/>
  <c r="V704" i="13"/>
  <c r="V703" i="13" s="1"/>
  <c r="F703" i="13" s="1"/>
  <c r="F16" i="13" s="1"/>
  <c r="U1129" i="13"/>
  <c r="U1128" i="13" s="1"/>
  <c r="E1128" i="13" s="1"/>
  <c r="E21" i="13" s="1"/>
  <c r="S21" i="13" s="1"/>
  <c r="T959" i="13"/>
  <c r="T958" i="13" s="1"/>
  <c r="D958" i="13" s="1"/>
  <c r="D19" i="13" s="1"/>
  <c r="Q19" i="13" s="1"/>
  <c r="AA19" i="13" s="1"/>
  <c r="T1044" i="13"/>
  <c r="T1043" i="13" s="1"/>
  <c r="D1043" i="13" s="1"/>
  <c r="D20" i="13" s="1"/>
  <c r="Q20" i="13" s="1"/>
  <c r="AA20" i="13" s="1"/>
  <c r="T2334" i="13"/>
  <c r="T2333" i="13" s="1"/>
  <c r="D2333" i="13" s="1"/>
  <c r="U2334" i="13"/>
  <c r="U2333" i="13" s="1"/>
  <c r="E2333" i="13" s="1"/>
  <c r="V2334" i="13"/>
  <c r="V2333" i="13" s="1"/>
  <c r="F2333" i="13" s="1"/>
  <c r="W2334" i="13"/>
  <c r="W2333" i="13" s="1"/>
  <c r="G2333" i="13" s="1"/>
  <c r="V3539" i="13"/>
  <c r="V3538" i="13" s="1"/>
  <c r="F3538" i="13" s="1"/>
  <c r="W3539" i="13"/>
  <c r="W3538" i="13" s="1"/>
  <c r="G3538" i="13" s="1"/>
  <c r="G23" i="13" s="1"/>
  <c r="T3539" i="13"/>
  <c r="T3538" i="13" s="1"/>
  <c r="D3538" i="13" s="1"/>
  <c r="U3539" i="13"/>
  <c r="U3538" i="13" s="1"/>
  <c r="E3538" i="13" s="1"/>
  <c r="Q2575" i="13" l="1"/>
  <c r="Q2567" i="13"/>
  <c r="Q2563" i="13"/>
  <c r="Q2555" i="13"/>
  <c r="Q2544" i="13"/>
  <c r="Q2540" i="13"/>
  <c r="Q2533" i="13"/>
  <c r="Q2529" i="13"/>
  <c r="Q2571" i="13"/>
  <c r="Q2559" i="13"/>
  <c r="Q2577" i="13"/>
  <c r="Q2565" i="13"/>
  <c r="Q2546" i="13"/>
  <c r="Q2535" i="13"/>
  <c r="Q2574" i="13"/>
  <c r="Q2526" i="13"/>
  <c r="Q2511" i="13"/>
  <c r="Q2496" i="13"/>
  <c r="Q2481" i="13"/>
  <c r="Q2470" i="13"/>
  <c r="Q2466" i="13"/>
  <c r="Q2462" i="13"/>
  <c r="Q2454" i="13"/>
  <c r="Q2450" i="13"/>
  <c r="Q2442" i="13"/>
  <c r="Q2438" i="13"/>
  <c r="Q2430" i="13"/>
  <c r="Q2426" i="13"/>
  <c r="Q2418" i="13"/>
  <c r="Q2414" i="13"/>
  <c r="Q2389" i="13"/>
  <c r="Q2385" i="13"/>
  <c r="Q2572" i="13"/>
  <c r="Q2527" i="13"/>
  <c r="Q2505" i="13"/>
  <c r="Q2501" i="13"/>
  <c r="Q2490" i="13"/>
  <c r="Q2475" i="13"/>
  <c r="Q2560" i="13"/>
  <c r="Q2557" i="13"/>
  <c r="Q2554" i="13"/>
  <c r="Q2551" i="13"/>
  <c r="Q2548" i="13"/>
  <c r="Q2545" i="13"/>
  <c r="Q2515" i="13"/>
  <c r="Q2504" i="13"/>
  <c r="Q2500" i="13"/>
  <c r="Q2489" i="13"/>
  <c r="Q2474" i="13"/>
  <c r="Q2398" i="13"/>
  <c r="Q2381" i="13"/>
  <c r="Q2471" i="13"/>
  <c r="Q2391" i="13"/>
  <c r="Q2382" i="13"/>
  <c r="Q2566" i="13"/>
  <c r="Q2542" i="13"/>
  <c r="Q2539" i="13"/>
  <c r="Q2523" i="13"/>
  <c r="Q2519" i="13"/>
  <c r="Q2508" i="13"/>
  <c r="Q2493" i="13"/>
  <c r="Q2478" i="13"/>
  <c r="Q2463" i="13"/>
  <c r="Q2451" i="13"/>
  <c r="Q2439" i="13"/>
  <c r="Q2427" i="13"/>
  <c r="Q2415" i="13"/>
  <c r="Q2406" i="13"/>
  <c r="Q2402" i="13"/>
  <c r="Q2394" i="13"/>
  <c r="Q2390" i="13"/>
  <c r="Q2407" i="13"/>
  <c r="Q2569" i="13"/>
  <c r="Q2536" i="13"/>
  <c r="Q2530" i="13"/>
  <c r="Q2512" i="13"/>
  <c r="Q2497" i="13"/>
  <c r="Q2486" i="13"/>
  <c r="Q2482" i="13"/>
  <c r="Q2467" i="13"/>
  <c r="Q2459" i="13"/>
  <c r="Q2455" i="13"/>
  <c r="Q2447" i="13"/>
  <c r="Q2443" i="13"/>
  <c r="Q2435" i="13"/>
  <c r="Q2431" i="13"/>
  <c r="Q2423" i="13"/>
  <c r="Q2419" i="13"/>
  <c r="Q2411" i="13"/>
  <c r="Q2386" i="13"/>
  <c r="Q2403" i="13"/>
  <c r="Q2378" i="13"/>
  <c r="Q2561" i="13"/>
  <c r="Q2552" i="13"/>
  <c r="Q2524" i="13"/>
  <c r="Q2516" i="13"/>
  <c r="Q2509" i="13"/>
  <c r="Q2494" i="13"/>
  <c r="Q2479" i="13"/>
  <c r="Q2464" i="13"/>
  <c r="Q2452" i="13"/>
  <c r="Q2440" i="13"/>
  <c r="Q2428" i="13"/>
  <c r="Q2416" i="13"/>
  <c r="Q2399" i="13"/>
  <c r="Q2395" i="13"/>
  <c r="Q2564" i="13"/>
  <c r="Q2558" i="13"/>
  <c r="Q2549" i="13"/>
  <c r="Q2543" i="13"/>
  <c r="Q2502" i="13"/>
  <c r="Q2487" i="13"/>
  <c r="Q2483" i="13"/>
  <c r="Q2468" i="13"/>
  <c r="Q2460" i="13"/>
  <c r="Q2456" i="13"/>
  <c r="Q2448" i="13"/>
  <c r="Q2444" i="13"/>
  <c r="Q2436" i="13"/>
  <c r="Q2432" i="13"/>
  <c r="Q2424" i="13"/>
  <c r="Q2420" i="13"/>
  <c r="Q2412" i="13"/>
  <c r="Q2408" i="13"/>
  <c r="Q2379" i="13"/>
  <c r="Q2397" i="13"/>
  <c r="Q2388" i="13"/>
  <c r="Q2537" i="13"/>
  <c r="Q2534" i="13"/>
  <c r="Q2531" i="13"/>
  <c r="Q2521" i="13"/>
  <c r="Q2513" i="13"/>
  <c r="Q2506" i="13"/>
  <c r="Q2498" i="13"/>
  <c r="Q2491" i="13"/>
  <c r="Q2476" i="13"/>
  <c r="Q2472" i="13"/>
  <c r="Q2404" i="13"/>
  <c r="Q2392" i="13"/>
  <c r="Q2387" i="13"/>
  <c r="Q2383" i="13"/>
  <c r="Q2541" i="13"/>
  <c r="Q2384" i="13"/>
  <c r="Q2573" i="13"/>
  <c r="Q2570" i="13"/>
  <c r="Q2528" i="13"/>
  <c r="Q2517" i="13"/>
  <c r="Q2484" i="13"/>
  <c r="Q2457" i="13"/>
  <c r="Q2445" i="13"/>
  <c r="Q2433" i="13"/>
  <c r="Q2421" i="13"/>
  <c r="Q2409" i="13"/>
  <c r="Q2400" i="13"/>
  <c r="Q2396" i="13"/>
  <c r="Q2562" i="13"/>
  <c r="Q2556" i="13"/>
  <c r="Q2553" i="13"/>
  <c r="Q2550" i="13"/>
  <c r="Q2525" i="13"/>
  <c r="Q2510" i="13"/>
  <c r="Q2503" i="13"/>
  <c r="Q2495" i="13"/>
  <c r="Q2488" i="13"/>
  <c r="Q2480" i="13"/>
  <c r="Q2473" i="13"/>
  <c r="Q2469" i="13"/>
  <c r="Q2465" i="13"/>
  <c r="Q2461" i="13"/>
  <c r="Q2453" i="13"/>
  <c r="Q2449" i="13"/>
  <c r="Q2441" i="13"/>
  <c r="Q2437" i="13"/>
  <c r="Q2429" i="13"/>
  <c r="Q2425" i="13"/>
  <c r="Q2417" i="13"/>
  <c r="Q2413" i="13"/>
  <c r="Q2380" i="13"/>
  <c r="Q2547" i="13"/>
  <c r="Q2514" i="13"/>
  <c r="Q2499" i="13"/>
  <c r="Q2576" i="13"/>
  <c r="Q2568" i="13"/>
  <c r="Q2538" i="13"/>
  <c r="Q2532" i="13"/>
  <c r="Q2522" i="13"/>
  <c r="Q2518" i="13"/>
  <c r="Q2507" i="13"/>
  <c r="Q2492" i="13"/>
  <c r="Q2485" i="13"/>
  <c r="Q2477" i="13"/>
  <c r="Q2458" i="13"/>
  <c r="Q2446" i="13"/>
  <c r="Q2434" i="13"/>
  <c r="Q2422" i="13"/>
  <c r="Q2410" i="13"/>
  <c r="Q2405" i="13"/>
  <c r="Q2401" i="13"/>
  <c r="Q2393" i="13"/>
  <c r="Q2520" i="13"/>
  <c r="N2577" i="13"/>
  <c r="O2577" i="13" s="1"/>
  <c r="N2536" i="13"/>
  <c r="O2536" i="13" s="1"/>
  <c r="N2575" i="13"/>
  <c r="O2575" i="13" s="1"/>
  <c r="N2576" i="13"/>
  <c r="O2576" i="13" s="1"/>
  <c r="N2572" i="13"/>
  <c r="O2572" i="13" s="1"/>
  <c r="N2553" i="13"/>
  <c r="O2553" i="13" s="1"/>
  <c r="N2527" i="13"/>
  <c r="O2527" i="13" s="1"/>
  <c r="N2571" i="13"/>
  <c r="O2571" i="13" s="1"/>
  <c r="N2568" i="13"/>
  <c r="O2568" i="13" s="1"/>
  <c r="N2538" i="13"/>
  <c r="O2538" i="13" s="1"/>
  <c r="N2532" i="13"/>
  <c r="O2532" i="13" s="1"/>
  <c r="N2529" i="13"/>
  <c r="O2529" i="13" s="1"/>
  <c r="N2522" i="13"/>
  <c r="O2522" i="13" s="1"/>
  <c r="N2507" i="13"/>
  <c r="O2507" i="13" s="1"/>
  <c r="N2492" i="13"/>
  <c r="O2492" i="13" s="1"/>
  <c r="N2477" i="13"/>
  <c r="O2477" i="13" s="1"/>
  <c r="N2405" i="13"/>
  <c r="O2405" i="13" s="1"/>
  <c r="N2397" i="13"/>
  <c r="O2397" i="13" s="1"/>
  <c r="N2393" i="13"/>
  <c r="O2393" i="13" s="1"/>
  <c r="N2574" i="13"/>
  <c r="O2574" i="13" s="1"/>
  <c r="N2526" i="13"/>
  <c r="O2526" i="13" s="1"/>
  <c r="N2518" i="13"/>
  <c r="O2518" i="13" s="1"/>
  <c r="N2511" i="13"/>
  <c r="O2511" i="13" s="1"/>
  <c r="N2496" i="13"/>
  <c r="O2496" i="13" s="1"/>
  <c r="N2485" i="13"/>
  <c r="O2485" i="13" s="1"/>
  <c r="N2481" i="13"/>
  <c r="O2481" i="13" s="1"/>
  <c r="N2466" i="13"/>
  <c r="O2466" i="13" s="1"/>
  <c r="N2462" i="13"/>
  <c r="O2462" i="13" s="1"/>
  <c r="N2458" i="13"/>
  <c r="O2458" i="13" s="1"/>
  <c r="N2454" i="13"/>
  <c r="O2454" i="13" s="1"/>
  <c r="N2450" i="13"/>
  <c r="O2450" i="13" s="1"/>
  <c r="N2446" i="13"/>
  <c r="O2446" i="13" s="1"/>
  <c r="N2442" i="13"/>
  <c r="O2442" i="13" s="1"/>
  <c r="N2438" i="13"/>
  <c r="O2438" i="13" s="1"/>
  <c r="N2434" i="13"/>
  <c r="O2434" i="13" s="1"/>
  <c r="N2430" i="13"/>
  <c r="O2430" i="13" s="1"/>
  <c r="N2426" i="13"/>
  <c r="O2426" i="13" s="1"/>
  <c r="N2422" i="13"/>
  <c r="O2422" i="13" s="1"/>
  <c r="N2418" i="13"/>
  <c r="O2418" i="13" s="1"/>
  <c r="N2414" i="13"/>
  <c r="O2414" i="13" s="1"/>
  <c r="N2410" i="13"/>
  <c r="O2410" i="13" s="1"/>
  <c r="N2401" i="13"/>
  <c r="O2401" i="13" s="1"/>
  <c r="N2539" i="13"/>
  <c r="O2539" i="13" s="1"/>
  <c r="N2459" i="13"/>
  <c r="O2459" i="13" s="1"/>
  <c r="N2563" i="13"/>
  <c r="O2563" i="13" s="1"/>
  <c r="N2557" i="13"/>
  <c r="O2557" i="13" s="1"/>
  <c r="N2551" i="13"/>
  <c r="O2551" i="13" s="1"/>
  <c r="N2504" i="13"/>
  <c r="O2504" i="13" s="1"/>
  <c r="N2489" i="13"/>
  <c r="O2489" i="13" s="1"/>
  <c r="N2474" i="13"/>
  <c r="O2474" i="13" s="1"/>
  <c r="N2470" i="13"/>
  <c r="O2470" i="13" s="1"/>
  <c r="N2389" i="13"/>
  <c r="O2389" i="13" s="1"/>
  <c r="N2385" i="13"/>
  <c r="O2385" i="13" s="1"/>
  <c r="N2381" i="13"/>
  <c r="O2381" i="13" s="1"/>
  <c r="N2463" i="13"/>
  <c r="O2463" i="13" s="1"/>
  <c r="N2435" i="13"/>
  <c r="O2435" i="13" s="1"/>
  <c r="N2415" i="13"/>
  <c r="O2415" i="13" s="1"/>
  <c r="N2560" i="13"/>
  <c r="O2560" i="13" s="1"/>
  <c r="N2554" i="13"/>
  <c r="O2554" i="13" s="1"/>
  <c r="N2548" i="13"/>
  <c r="O2548" i="13" s="1"/>
  <c r="N2545" i="13"/>
  <c r="O2545" i="13" s="1"/>
  <c r="N2542" i="13"/>
  <c r="O2542" i="13" s="1"/>
  <c r="N2523" i="13"/>
  <c r="O2523" i="13" s="1"/>
  <c r="N2519" i="13"/>
  <c r="O2519" i="13" s="1"/>
  <c r="N2515" i="13"/>
  <c r="O2515" i="13" s="1"/>
  <c r="N2508" i="13"/>
  <c r="O2508" i="13" s="1"/>
  <c r="N2500" i="13"/>
  <c r="O2500" i="13" s="1"/>
  <c r="N2493" i="13"/>
  <c r="O2493" i="13" s="1"/>
  <c r="N2478" i="13"/>
  <c r="O2478" i="13" s="1"/>
  <c r="N2406" i="13"/>
  <c r="O2406" i="13" s="1"/>
  <c r="N2402" i="13"/>
  <c r="O2402" i="13" s="1"/>
  <c r="N2398" i="13"/>
  <c r="O2398" i="13" s="1"/>
  <c r="N2394" i="13"/>
  <c r="O2394" i="13" s="1"/>
  <c r="N2569" i="13"/>
  <c r="O2569" i="13" s="1"/>
  <c r="N2486" i="13"/>
  <c r="O2486" i="13" s="1"/>
  <c r="N2447" i="13"/>
  <c r="O2447" i="13" s="1"/>
  <c r="N2439" i="13"/>
  <c r="O2439" i="13" s="1"/>
  <c r="N2427" i="13"/>
  <c r="O2427" i="13" s="1"/>
  <c r="N2530" i="13"/>
  <c r="O2530" i="13" s="1"/>
  <c r="N2512" i="13"/>
  <c r="O2512" i="13" s="1"/>
  <c r="N2505" i="13"/>
  <c r="O2505" i="13" s="1"/>
  <c r="N2501" i="13"/>
  <c r="O2501" i="13" s="1"/>
  <c r="N2497" i="13"/>
  <c r="O2497" i="13" s="1"/>
  <c r="N2490" i="13"/>
  <c r="O2490" i="13" s="1"/>
  <c r="N2482" i="13"/>
  <c r="O2482" i="13" s="1"/>
  <c r="N2475" i="13"/>
  <c r="O2475" i="13" s="1"/>
  <c r="N2471" i="13"/>
  <c r="O2471" i="13" s="1"/>
  <c r="N2467" i="13"/>
  <c r="O2467" i="13" s="1"/>
  <c r="N2455" i="13"/>
  <c r="O2455" i="13" s="1"/>
  <c r="N2443" i="13"/>
  <c r="O2443" i="13" s="1"/>
  <c r="N2431" i="13"/>
  <c r="O2431" i="13" s="1"/>
  <c r="N2419" i="13"/>
  <c r="O2419" i="13" s="1"/>
  <c r="N2386" i="13"/>
  <c r="O2386" i="13" s="1"/>
  <c r="N2382" i="13"/>
  <c r="O2382" i="13" s="1"/>
  <c r="N2378" i="13"/>
  <c r="O2378" i="13" s="1"/>
  <c r="N2565" i="13"/>
  <c r="O2565" i="13" s="1"/>
  <c r="N2510" i="13"/>
  <c r="O2510" i="13" s="1"/>
  <c r="N2469" i="13"/>
  <c r="O2469" i="13" s="1"/>
  <c r="N2453" i="13"/>
  <c r="O2453" i="13" s="1"/>
  <c r="N2561" i="13"/>
  <c r="O2561" i="13" s="1"/>
  <c r="N2555" i="13"/>
  <c r="O2555" i="13" s="1"/>
  <c r="N2552" i="13"/>
  <c r="O2552" i="13" s="1"/>
  <c r="N2546" i="13"/>
  <c r="O2546" i="13" s="1"/>
  <c r="N2520" i="13"/>
  <c r="O2520" i="13" s="1"/>
  <c r="N2516" i="13"/>
  <c r="O2516" i="13" s="1"/>
  <c r="N2407" i="13"/>
  <c r="O2407" i="13" s="1"/>
  <c r="N2403" i="13"/>
  <c r="O2403" i="13" s="1"/>
  <c r="N2399" i="13"/>
  <c r="O2399" i="13" s="1"/>
  <c r="N2391" i="13"/>
  <c r="O2391" i="13" s="1"/>
  <c r="N2441" i="13"/>
  <c r="O2441" i="13" s="1"/>
  <c r="N2433" i="13"/>
  <c r="O2433" i="13" s="1"/>
  <c r="N2409" i="13"/>
  <c r="O2409" i="13" s="1"/>
  <c r="N2567" i="13"/>
  <c r="O2567" i="13" s="1"/>
  <c r="N2564" i="13"/>
  <c r="O2564" i="13" s="1"/>
  <c r="N2558" i="13"/>
  <c r="O2558" i="13" s="1"/>
  <c r="N2549" i="13"/>
  <c r="O2549" i="13" s="1"/>
  <c r="N2540" i="13"/>
  <c r="O2540" i="13" s="1"/>
  <c r="N2524" i="13"/>
  <c r="O2524" i="13" s="1"/>
  <c r="N2509" i="13"/>
  <c r="O2509" i="13" s="1"/>
  <c r="N2494" i="13"/>
  <c r="O2494" i="13" s="1"/>
  <c r="N2487" i="13"/>
  <c r="O2487" i="13" s="1"/>
  <c r="N2483" i="13"/>
  <c r="O2483" i="13" s="1"/>
  <c r="N2479" i="13"/>
  <c r="O2479" i="13" s="1"/>
  <c r="N2464" i="13"/>
  <c r="O2464" i="13" s="1"/>
  <c r="N2460" i="13"/>
  <c r="O2460" i="13" s="1"/>
  <c r="N2456" i="13"/>
  <c r="O2456" i="13" s="1"/>
  <c r="N2452" i="13"/>
  <c r="O2452" i="13" s="1"/>
  <c r="N2448" i="13"/>
  <c r="O2448" i="13" s="1"/>
  <c r="N2444" i="13"/>
  <c r="O2444" i="13" s="1"/>
  <c r="N2440" i="13"/>
  <c r="O2440" i="13" s="1"/>
  <c r="N2436" i="13"/>
  <c r="O2436" i="13" s="1"/>
  <c r="N2432" i="13"/>
  <c r="O2432" i="13" s="1"/>
  <c r="N2428" i="13"/>
  <c r="O2428" i="13" s="1"/>
  <c r="N2424" i="13"/>
  <c r="O2424" i="13" s="1"/>
  <c r="N2420" i="13"/>
  <c r="O2420" i="13" s="1"/>
  <c r="N2416" i="13"/>
  <c r="O2416" i="13" s="1"/>
  <c r="N2412" i="13"/>
  <c r="O2412" i="13" s="1"/>
  <c r="N2395" i="13"/>
  <c r="O2395" i="13" s="1"/>
  <c r="N2562" i="13"/>
  <c r="O2562" i="13" s="1"/>
  <c r="N2484" i="13"/>
  <c r="O2484" i="13" s="1"/>
  <c r="N2480" i="13"/>
  <c r="O2480" i="13" s="1"/>
  <c r="N2457" i="13"/>
  <c r="O2457" i="13" s="1"/>
  <c r="N2421" i="13"/>
  <c r="O2421" i="13" s="1"/>
  <c r="N2417" i="13"/>
  <c r="O2417" i="13" s="1"/>
  <c r="N2543" i="13"/>
  <c r="O2543" i="13" s="1"/>
  <c r="N2537" i="13"/>
  <c r="O2537" i="13" s="1"/>
  <c r="N2534" i="13"/>
  <c r="O2534" i="13" s="1"/>
  <c r="N2531" i="13"/>
  <c r="O2531" i="13" s="1"/>
  <c r="N2513" i="13"/>
  <c r="O2513" i="13" s="1"/>
  <c r="N2502" i="13"/>
  <c r="O2502" i="13" s="1"/>
  <c r="N2498" i="13"/>
  <c r="O2498" i="13" s="1"/>
  <c r="N2472" i="13"/>
  <c r="O2472" i="13" s="1"/>
  <c r="N2468" i="13"/>
  <c r="O2468" i="13" s="1"/>
  <c r="N2408" i="13"/>
  <c r="O2408" i="13" s="1"/>
  <c r="N2387" i="13"/>
  <c r="O2387" i="13" s="1"/>
  <c r="N2379" i="13"/>
  <c r="O2379" i="13" s="1"/>
  <c r="N2559" i="13"/>
  <c r="O2559" i="13" s="1"/>
  <c r="N2550" i="13"/>
  <c r="O2550" i="13" s="1"/>
  <c r="N2544" i="13"/>
  <c r="O2544" i="13" s="1"/>
  <c r="N2495" i="13"/>
  <c r="O2495" i="13" s="1"/>
  <c r="N2445" i="13"/>
  <c r="O2445" i="13" s="1"/>
  <c r="N2573" i="13"/>
  <c r="O2573" i="13" s="1"/>
  <c r="N2570" i="13"/>
  <c r="O2570" i="13" s="1"/>
  <c r="N2528" i="13"/>
  <c r="O2528" i="13" s="1"/>
  <c r="N2521" i="13"/>
  <c r="O2521" i="13" s="1"/>
  <c r="N2517" i="13"/>
  <c r="O2517" i="13" s="1"/>
  <c r="N2506" i="13"/>
  <c r="O2506" i="13" s="1"/>
  <c r="N2491" i="13"/>
  <c r="O2491" i="13" s="1"/>
  <c r="N2476" i="13"/>
  <c r="O2476" i="13" s="1"/>
  <c r="N2404" i="13"/>
  <c r="O2404" i="13" s="1"/>
  <c r="N2400" i="13"/>
  <c r="O2400" i="13" s="1"/>
  <c r="N2396" i="13"/>
  <c r="O2396" i="13" s="1"/>
  <c r="N2392" i="13"/>
  <c r="O2392" i="13" s="1"/>
  <c r="N2383" i="13"/>
  <c r="O2383" i="13" s="1"/>
  <c r="N2556" i="13"/>
  <c r="O2556" i="13" s="1"/>
  <c r="N2525" i="13"/>
  <c r="O2525" i="13" s="1"/>
  <c r="N2465" i="13"/>
  <c r="O2465" i="13" s="1"/>
  <c r="N2429" i="13"/>
  <c r="O2429" i="13" s="1"/>
  <c r="N2547" i="13"/>
  <c r="O2547" i="13" s="1"/>
  <c r="N2541" i="13"/>
  <c r="O2541" i="13" s="1"/>
  <c r="N2535" i="13"/>
  <c r="O2535" i="13" s="1"/>
  <c r="N2514" i="13"/>
  <c r="O2514" i="13" s="1"/>
  <c r="N2503" i="13"/>
  <c r="O2503" i="13" s="1"/>
  <c r="N2499" i="13"/>
  <c r="O2499" i="13" s="1"/>
  <c r="N2488" i="13"/>
  <c r="O2488" i="13" s="1"/>
  <c r="N2473" i="13"/>
  <c r="O2473" i="13" s="1"/>
  <c r="N2461" i="13"/>
  <c r="O2461" i="13" s="1"/>
  <c r="N2449" i="13"/>
  <c r="O2449" i="13" s="1"/>
  <c r="N2437" i="13"/>
  <c r="O2437" i="13" s="1"/>
  <c r="N2425" i="13"/>
  <c r="O2425" i="13" s="1"/>
  <c r="N2413" i="13"/>
  <c r="O2413" i="13" s="1"/>
  <c r="N2388" i="13"/>
  <c r="O2388" i="13" s="1"/>
  <c r="N2384" i="13"/>
  <c r="O2384" i="13" s="1"/>
  <c r="N2380" i="13"/>
  <c r="O2380" i="13" s="1"/>
  <c r="N2566" i="13"/>
  <c r="O2566" i="13" s="1"/>
  <c r="N2533" i="13"/>
  <c r="O2533" i="13" s="1"/>
  <c r="N2451" i="13"/>
  <c r="O2451" i="13" s="1"/>
  <c r="N2423" i="13"/>
  <c r="O2423" i="13" s="1"/>
  <c r="N2411" i="13"/>
  <c r="O2411" i="13" s="1"/>
  <c r="N2390" i="13"/>
  <c r="O2390" i="13" s="1"/>
  <c r="K2373" i="13"/>
  <c r="L2373" i="13" s="1"/>
  <c r="K2574" i="13"/>
  <c r="L2574" i="13" s="1"/>
  <c r="K2570" i="13"/>
  <c r="L2570" i="13" s="1"/>
  <c r="K2562" i="13"/>
  <c r="L2562" i="13" s="1"/>
  <c r="K2558" i="13"/>
  <c r="L2558" i="13" s="1"/>
  <c r="K2554" i="13"/>
  <c r="L2554" i="13" s="1"/>
  <c r="K2543" i="13"/>
  <c r="L2543" i="13" s="1"/>
  <c r="K2532" i="13"/>
  <c r="L2532" i="13" s="1"/>
  <c r="K2566" i="13"/>
  <c r="L2566" i="13" s="1"/>
  <c r="K2572" i="13"/>
  <c r="L2572" i="13" s="1"/>
  <c r="K2560" i="13"/>
  <c r="L2560" i="13" s="1"/>
  <c r="K2549" i="13"/>
  <c r="L2549" i="13" s="1"/>
  <c r="K2576" i="13"/>
  <c r="L2576" i="13" s="1"/>
  <c r="K2565" i="13"/>
  <c r="L2565" i="13" s="1"/>
  <c r="K2559" i="13"/>
  <c r="L2559" i="13" s="1"/>
  <c r="K2556" i="13"/>
  <c r="L2556" i="13" s="1"/>
  <c r="K2550" i="13"/>
  <c r="L2550" i="13" s="1"/>
  <c r="K2547" i="13"/>
  <c r="L2547" i="13" s="1"/>
  <c r="K2544" i="13"/>
  <c r="L2544" i="13" s="1"/>
  <c r="K2503" i="13"/>
  <c r="L2503" i="13" s="1"/>
  <c r="K2488" i="13"/>
  <c r="L2488" i="13" s="1"/>
  <c r="K2484" i="13"/>
  <c r="L2484" i="13" s="1"/>
  <c r="K2469" i="13"/>
  <c r="L2469" i="13" s="1"/>
  <c r="K2461" i="13"/>
  <c r="L2461" i="13" s="1"/>
  <c r="K2457" i="13"/>
  <c r="L2457" i="13" s="1"/>
  <c r="K2449" i="13"/>
  <c r="L2449" i="13" s="1"/>
  <c r="K2445" i="13"/>
  <c r="L2445" i="13" s="1"/>
  <c r="K2437" i="13"/>
  <c r="L2437" i="13" s="1"/>
  <c r="K2433" i="13"/>
  <c r="L2433" i="13" s="1"/>
  <c r="K2425" i="13"/>
  <c r="L2425" i="13" s="1"/>
  <c r="K2421" i="13"/>
  <c r="L2421" i="13" s="1"/>
  <c r="K2413" i="13"/>
  <c r="L2413" i="13" s="1"/>
  <c r="K2409" i="13"/>
  <c r="L2409" i="13" s="1"/>
  <c r="K2380" i="13"/>
  <c r="L2380" i="13" s="1"/>
  <c r="K2542" i="13"/>
  <c r="L2542" i="13" s="1"/>
  <c r="K2389" i="13"/>
  <c r="L2389" i="13" s="1"/>
  <c r="K2385" i="13"/>
  <c r="L2385" i="13" s="1"/>
  <c r="K2568" i="13"/>
  <c r="L2568" i="13" s="1"/>
  <c r="K2541" i="13"/>
  <c r="L2541" i="13" s="1"/>
  <c r="K2538" i="13"/>
  <c r="L2538" i="13" s="1"/>
  <c r="K2535" i="13"/>
  <c r="L2535" i="13" s="1"/>
  <c r="K2522" i="13"/>
  <c r="L2522" i="13" s="1"/>
  <c r="K2514" i="13"/>
  <c r="L2514" i="13" s="1"/>
  <c r="K2507" i="13"/>
  <c r="L2507" i="13" s="1"/>
  <c r="K2499" i="13"/>
  <c r="L2499" i="13" s="1"/>
  <c r="K2492" i="13"/>
  <c r="L2492" i="13" s="1"/>
  <c r="K2477" i="13"/>
  <c r="L2477" i="13" s="1"/>
  <c r="K2473" i="13"/>
  <c r="L2473" i="13" s="1"/>
  <c r="K2405" i="13"/>
  <c r="L2405" i="13" s="1"/>
  <c r="K2393" i="13"/>
  <c r="L2393" i="13" s="1"/>
  <c r="K2388" i="13"/>
  <c r="L2388" i="13" s="1"/>
  <c r="K2384" i="13"/>
  <c r="L2384" i="13" s="1"/>
  <c r="K2548" i="13"/>
  <c r="L2548" i="13" s="1"/>
  <c r="K2500" i="13"/>
  <c r="L2500" i="13" s="1"/>
  <c r="K2571" i="13"/>
  <c r="L2571" i="13" s="1"/>
  <c r="K2529" i="13"/>
  <c r="L2529" i="13" s="1"/>
  <c r="K2518" i="13"/>
  <c r="L2518" i="13" s="1"/>
  <c r="K2485" i="13"/>
  <c r="L2485" i="13" s="1"/>
  <c r="K2458" i="13"/>
  <c r="L2458" i="13" s="1"/>
  <c r="K2446" i="13"/>
  <c r="L2446" i="13" s="1"/>
  <c r="K2434" i="13"/>
  <c r="L2434" i="13" s="1"/>
  <c r="K2422" i="13"/>
  <c r="L2422" i="13" s="1"/>
  <c r="K2410" i="13"/>
  <c r="L2410" i="13" s="1"/>
  <c r="K2401" i="13"/>
  <c r="L2401" i="13" s="1"/>
  <c r="K2397" i="13"/>
  <c r="L2397" i="13" s="1"/>
  <c r="K2563" i="13"/>
  <c r="L2563" i="13" s="1"/>
  <c r="K2557" i="13"/>
  <c r="L2557" i="13" s="1"/>
  <c r="K2551" i="13"/>
  <c r="L2551" i="13" s="1"/>
  <c r="K2526" i="13"/>
  <c r="L2526" i="13" s="1"/>
  <c r="K2511" i="13"/>
  <c r="L2511" i="13" s="1"/>
  <c r="K2504" i="13"/>
  <c r="L2504" i="13" s="1"/>
  <c r="K2496" i="13"/>
  <c r="L2496" i="13" s="1"/>
  <c r="K2489" i="13"/>
  <c r="L2489" i="13" s="1"/>
  <c r="K2481" i="13"/>
  <c r="L2481" i="13" s="1"/>
  <c r="K2474" i="13"/>
  <c r="L2474" i="13" s="1"/>
  <c r="K2470" i="13"/>
  <c r="L2470" i="13" s="1"/>
  <c r="K2466" i="13"/>
  <c r="L2466" i="13" s="1"/>
  <c r="K2462" i="13"/>
  <c r="L2462" i="13" s="1"/>
  <c r="K2454" i="13"/>
  <c r="L2454" i="13" s="1"/>
  <c r="K2450" i="13"/>
  <c r="L2450" i="13" s="1"/>
  <c r="K2442" i="13"/>
  <c r="L2442" i="13" s="1"/>
  <c r="K2438" i="13"/>
  <c r="L2438" i="13" s="1"/>
  <c r="K2430" i="13"/>
  <c r="L2430" i="13" s="1"/>
  <c r="K2426" i="13"/>
  <c r="L2426" i="13" s="1"/>
  <c r="K2418" i="13"/>
  <c r="L2418" i="13" s="1"/>
  <c r="K2414" i="13"/>
  <c r="L2414" i="13" s="1"/>
  <c r="K2381" i="13"/>
  <c r="L2381" i="13" s="1"/>
  <c r="K2545" i="13"/>
  <c r="L2545" i="13" s="1"/>
  <c r="K2515" i="13"/>
  <c r="L2515" i="13" s="1"/>
  <c r="K2577" i="13"/>
  <c r="L2577" i="13" s="1"/>
  <c r="K2569" i="13"/>
  <c r="L2569" i="13" s="1"/>
  <c r="K2539" i="13"/>
  <c r="L2539" i="13" s="1"/>
  <c r="K2536" i="13"/>
  <c r="L2536" i="13" s="1"/>
  <c r="K2533" i="13"/>
  <c r="L2533" i="13" s="1"/>
  <c r="K2523" i="13"/>
  <c r="L2523" i="13" s="1"/>
  <c r="K2519" i="13"/>
  <c r="L2519" i="13" s="1"/>
  <c r="K2508" i="13"/>
  <c r="L2508" i="13" s="1"/>
  <c r="K2493" i="13"/>
  <c r="L2493" i="13" s="1"/>
  <c r="K2486" i="13"/>
  <c r="L2486" i="13" s="1"/>
  <c r="K2478" i="13"/>
  <c r="L2478" i="13" s="1"/>
  <c r="K2459" i="13"/>
  <c r="L2459" i="13" s="1"/>
  <c r="K2447" i="13"/>
  <c r="L2447" i="13" s="1"/>
  <c r="K2435" i="13"/>
  <c r="L2435" i="13" s="1"/>
  <c r="K2423" i="13"/>
  <c r="L2423" i="13" s="1"/>
  <c r="K2411" i="13"/>
  <c r="L2411" i="13" s="1"/>
  <c r="K2406" i="13"/>
  <c r="L2406" i="13" s="1"/>
  <c r="K2402" i="13"/>
  <c r="L2402" i="13" s="1"/>
  <c r="K2394" i="13"/>
  <c r="L2394" i="13" s="1"/>
  <c r="K2528" i="13"/>
  <c r="L2528" i="13" s="1"/>
  <c r="K2392" i="13"/>
  <c r="L2392" i="13" s="1"/>
  <c r="K2575" i="13"/>
  <c r="L2575" i="13" s="1"/>
  <c r="K2530" i="13"/>
  <c r="L2530" i="13" s="1"/>
  <c r="K2527" i="13"/>
  <c r="L2527" i="13" s="1"/>
  <c r="K2512" i="13"/>
  <c r="L2512" i="13" s="1"/>
  <c r="K2497" i="13"/>
  <c r="L2497" i="13" s="1"/>
  <c r="K2482" i="13"/>
  <c r="L2482" i="13" s="1"/>
  <c r="K2471" i="13"/>
  <c r="L2471" i="13" s="1"/>
  <c r="K2467" i="13"/>
  <c r="L2467" i="13" s="1"/>
  <c r="K2463" i="13"/>
  <c r="L2463" i="13" s="1"/>
  <c r="K2455" i="13"/>
  <c r="L2455" i="13" s="1"/>
  <c r="K2451" i="13"/>
  <c r="L2451" i="13" s="1"/>
  <c r="K2443" i="13"/>
  <c r="L2443" i="13" s="1"/>
  <c r="K2439" i="13"/>
  <c r="L2439" i="13" s="1"/>
  <c r="K2431" i="13"/>
  <c r="L2431" i="13" s="1"/>
  <c r="K2427" i="13"/>
  <c r="L2427" i="13" s="1"/>
  <c r="K2419" i="13"/>
  <c r="L2419" i="13" s="1"/>
  <c r="K2415" i="13"/>
  <c r="L2415" i="13" s="1"/>
  <c r="K2390" i="13"/>
  <c r="L2390" i="13" s="1"/>
  <c r="K2386" i="13"/>
  <c r="L2386" i="13" s="1"/>
  <c r="K2491" i="13"/>
  <c r="L2491" i="13" s="1"/>
  <c r="K2476" i="13"/>
  <c r="L2476" i="13" s="1"/>
  <c r="K2383" i="13"/>
  <c r="L2383" i="13" s="1"/>
  <c r="K2379" i="13"/>
  <c r="L2379" i="13" s="1"/>
  <c r="K2561" i="13"/>
  <c r="L2561" i="13" s="1"/>
  <c r="K2555" i="13"/>
  <c r="L2555" i="13" s="1"/>
  <c r="K2552" i="13"/>
  <c r="L2552" i="13" s="1"/>
  <c r="K2546" i="13"/>
  <c r="L2546" i="13" s="1"/>
  <c r="K2516" i="13"/>
  <c r="L2516" i="13" s="1"/>
  <c r="K2505" i="13"/>
  <c r="L2505" i="13" s="1"/>
  <c r="K2501" i="13"/>
  <c r="L2501" i="13" s="1"/>
  <c r="K2490" i="13"/>
  <c r="L2490" i="13" s="1"/>
  <c r="K2475" i="13"/>
  <c r="L2475" i="13" s="1"/>
  <c r="K2399" i="13"/>
  <c r="L2399" i="13" s="1"/>
  <c r="K2382" i="13"/>
  <c r="L2382" i="13" s="1"/>
  <c r="K2378" i="13"/>
  <c r="L2378" i="13" s="1"/>
  <c r="K2404" i="13"/>
  <c r="L2404" i="13" s="1"/>
  <c r="K2567" i="13"/>
  <c r="L2567" i="13" s="1"/>
  <c r="K2564" i="13"/>
  <c r="L2564" i="13" s="1"/>
  <c r="K2540" i="13"/>
  <c r="L2540" i="13" s="1"/>
  <c r="K2524" i="13"/>
  <c r="L2524" i="13" s="1"/>
  <c r="K2520" i="13"/>
  <c r="L2520" i="13" s="1"/>
  <c r="K2509" i="13"/>
  <c r="L2509" i="13" s="1"/>
  <c r="K2494" i="13"/>
  <c r="L2494" i="13" s="1"/>
  <c r="K2479" i="13"/>
  <c r="L2479" i="13" s="1"/>
  <c r="K2464" i="13"/>
  <c r="L2464" i="13" s="1"/>
  <c r="K2452" i="13"/>
  <c r="L2452" i="13" s="1"/>
  <c r="K2440" i="13"/>
  <c r="L2440" i="13" s="1"/>
  <c r="K2428" i="13"/>
  <c r="L2428" i="13" s="1"/>
  <c r="K2416" i="13"/>
  <c r="L2416" i="13" s="1"/>
  <c r="K2407" i="13"/>
  <c r="L2407" i="13" s="1"/>
  <c r="K2403" i="13"/>
  <c r="L2403" i="13" s="1"/>
  <c r="K2395" i="13"/>
  <c r="L2395" i="13" s="1"/>
  <c r="K2391" i="13"/>
  <c r="L2391" i="13" s="1"/>
  <c r="K2573" i="13"/>
  <c r="L2573" i="13" s="1"/>
  <c r="K2502" i="13"/>
  <c r="L2502" i="13" s="1"/>
  <c r="K2537" i="13"/>
  <c r="L2537" i="13" s="1"/>
  <c r="K2534" i="13"/>
  <c r="L2534" i="13" s="1"/>
  <c r="K2531" i="13"/>
  <c r="L2531" i="13" s="1"/>
  <c r="K2513" i="13"/>
  <c r="L2513" i="13" s="1"/>
  <c r="K2498" i="13"/>
  <c r="L2498" i="13" s="1"/>
  <c r="K2487" i="13"/>
  <c r="L2487" i="13" s="1"/>
  <c r="K2483" i="13"/>
  <c r="L2483" i="13" s="1"/>
  <c r="K2468" i="13"/>
  <c r="L2468" i="13" s="1"/>
  <c r="K2460" i="13"/>
  <c r="L2460" i="13" s="1"/>
  <c r="K2456" i="13"/>
  <c r="L2456" i="13" s="1"/>
  <c r="K2448" i="13"/>
  <c r="L2448" i="13" s="1"/>
  <c r="K2444" i="13"/>
  <c r="L2444" i="13" s="1"/>
  <c r="K2436" i="13"/>
  <c r="L2436" i="13" s="1"/>
  <c r="K2432" i="13"/>
  <c r="L2432" i="13" s="1"/>
  <c r="K2424" i="13"/>
  <c r="L2424" i="13" s="1"/>
  <c r="K2420" i="13"/>
  <c r="L2420" i="13" s="1"/>
  <c r="K2412" i="13"/>
  <c r="L2412" i="13" s="1"/>
  <c r="K2387" i="13"/>
  <c r="L2387" i="13" s="1"/>
  <c r="K2521" i="13"/>
  <c r="L2521" i="13" s="1"/>
  <c r="K2506" i="13"/>
  <c r="L2506" i="13" s="1"/>
  <c r="K2472" i="13"/>
  <c r="L2472" i="13" s="1"/>
  <c r="K2408" i="13"/>
  <c r="L2408" i="13" s="1"/>
  <c r="K2553" i="13"/>
  <c r="L2553" i="13" s="1"/>
  <c r="K2525" i="13"/>
  <c r="L2525" i="13" s="1"/>
  <c r="K2517" i="13"/>
  <c r="L2517" i="13" s="1"/>
  <c r="K2510" i="13"/>
  <c r="L2510" i="13" s="1"/>
  <c r="K2495" i="13"/>
  <c r="L2495" i="13" s="1"/>
  <c r="K2480" i="13"/>
  <c r="L2480" i="13" s="1"/>
  <c r="K2465" i="13"/>
  <c r="L2465" i="13" s="1"/>
  <c r="K2453" i="13"/>
  <c r="L2453" i="13" s="1"/>
  <c r="K2441" i="13"/>
  <c r="L2441" i="13" s="1"/>
  <c r="K2429" i="13"/>
  <c r="L2429" i="13" s="1"/>
  <c r="K2417" i="13"/>
  <c r="L2417" i="13" s="1"/>
  <c r="K2400" i="13"/>
  <c r="L2400" i="13" s="1"/>
  <c r="K2396" i="13"/>
  <c r="L2396" i="13" s="1"/>
  <c r="K2398" i="13"/>
  <c r="L2398" i="13" s="1"/>
  <c r="K1180" i="13"/>
  <c r="K1192" i="13"/>
  <c r="K1204" i="13"/>
  <c r="K1216" i="13"/>
  <c r="K1228" i="13"/>
  <c r="K1240" i="13"/>
  <c r="K1252" i="13"/>
  <c r="K1264" i="13"/>
  <c r="K1276" i="13"/>
  <c r="L1276" i="13" s="1"/>
  <c r="K1288" i="13"/>
  <c r="K1300" i="13"/>
  <c r="L1300" i="13" s="1"/>
  <c r="K1312" i="13"/>
  <c r="K1324" i="13"/>
  <c r="L1324" i="13" s="1"/>
  <c r="K1336" i="13"/>
  <c r="K1348" i="13"/>
  <c r="K1360" i="13"/>
  <c r="L1360" i="13" s="1"/>
  <c r="K1181" i="13"/>
  <c r="K1193" i="13"/>
  <c r="K1205" i="13"/>
  <c r="L1205" i="13" s="1"/>
  <c r="K1217" i="13"/>
  <c r="K1229" i="13"/>
  <c r="K1241" i="13"/>
  <c r="K1253" i="13"/>
  <c r="K1265" i="13"/>
  <c r="K1277" i="13"/>
  <c r="K1289" i="13"/>
  <c r="K1301" i="13"/>
  <c r="K1313" i="13"/>
  <c r="L1313" i="13" s="1"/>
  <c r="K1325" i="13"/>
  <c r="K1337" i="13"/>
  <c r="L1337" i="13" s="1"/>
  <c r="K1349" i="13"/>
  <c r="K1361" i="13"/>
  <c r="K1250" i="13"/>
  <c r="K1286" i="13"/>
  <c r="K1182" i="13"/>
  <c r="L1182" i="13" s="1"/>
  <c r="K1194" i="13"/>
  <c r="K1206" i="13"/>
  <c r="K1218" i="13"/>
  <c r="K1230" i="13"/>
  <c r="K1242" i="13"/>
  <c r="K1254" i="13"/>
  <c r="K1266" i="13"/>
  <c r="K1278" i="13"/>
  <c r="K1290" i="13"/>
  <c r="K1302" i="13"/>
  <c r="L1302" i="13" s="1"/>
  <c r="K1314" i="13"/>
  <c r="K1326" i="13"/>
  <c r="L1326" i="13" s="1"/>
  <c r="K1338" i="13"/>
  <c r="K1350" i="13"/>
  <c r="L1350" i="13" s="1"/>
  <c r="K1362" i="13"/>
  <c r="K1238" i="13"/>
  <c r="K1334" i="13"/>
  <c r="L1334" i="13" s="1"/>
  <c r="K1183" i="13"/>
  <c r="K1195" i="13"/>
  <c r="K1207" i="13"/>
  <c r="K1219" i="13"/>
  <c r="K1231" i="13"/>
  <c r="K1243" i="13"/>
  <c r="K1255" i="13"/>
  <c r="L1255" i="13" s="1"/>
  <c r="K1267" i="13"/>
  <c r="K1279" i="13"/>
  <c r="K1291" i="13"/>
  <c r="K1303" i="13"/>
  <c r="L1303" i="13" s="1"/>
  <c r="K1315" i="13"/>
  <c r="L1315" i="13" s="1"/>
  <c r="K1327" i="13"/>
  <c r="K1339" i="13"/>
  <c r="L1339" i="13" s="1"/>
  <c r="K1351" i="13"/>
  <c r="L1351" i="13" s="1"/>
  <c r="K1363" i="13"/>
  <c r="K1274" i="13"/>
  <c r="K1184" i="13"/>
  <c r="K1196" i="13"/>
  <c r="K1208" i="13"/>
  <c r="K1220" i="13"/>
  <c r="K1232" i="13"/>
  <c r="L1232" i="13" s="1"/>
  <c r="K1244" i="13"/>
  <c r="L1244" i="13" s="1"/>
  <c r="K1256" i="13"/>
  <c r="L1256" i="13" s="1"/>
  <c r="K1268" i="13"/>
  <c r="K1280" i="13"/>
  <c r="L1280" i="13" s="1"/>
  <c r="K1292" i="13"/>
  <c r="K1304" i="13"/>
  <c r="K1316" i="13"/>
  <c r="K1328" i="13"/>
  <c r="K1340" i="13"/>
  <c r="K1352" i="13"/>
  <c r="K1364" i="13"/>
  <c r="K1262" i="13"/>
  <c r="K1322" i="13"/>
  <c r="L1322" i="13" s="1"/>
  <c r="K1173" i="13"/>
  <c r="L1173" i="13" s="1"/>
  <c r="K1185" i="13"/>
  <c r="K1197" i="13"/>
  <c r="K1209" i="13"/>
  <c r="K1221" i="13"/>
  <c r="K1233" i="13"/>
  <c r="K1245" i="13"/>
  <c r="K1257" i="13"/>
  <c r="L1257" i="13" s="1"/>
  <c r="K1269" i="13"/>
  <c r="K1281" i="13"/>
  <c r="K1293" i="13"/>
  <c r="K1305" i="13"/>
  <c r="K1317" i="13"/>
  <c r="L1317" i="13" s="1"/>
  <c r="K1329" i="13"/>
  <c r="K1341" i="13"/>
  <c r="K1353" i="13"/>
  <c r="K1365" i="13"/>
  <c r="K1178" i="13"/>
  <c r="K1174" i="13"/>
  <c r="K1186" i="13"/>
  <c r="L1186" i="13" s="1"/>
  <c r="K1198" i="13"/>
  <c r="K1210" i="13"/>
  <c r="K1222" i="13"/>
  <c r="L1222" i="13" s="1"/>
  <c r="K1234" i="13"/>
  <c r="K1246" i="13"/>
  <c r="K1258" i="13"/>
  <c r="K1270" i="13"/>
  <c r="K1282" i="13"/>
  <c r="K1294" i="13"/>
  <c r="K1306" i="13"/>
  <c r="K1318" i="13"/>
  <c r="K1330" i="13"/>
  <c r="L1330" i="13" s="1"/>
  <c r="K1342" i="13"/>
  <c r="K1354" i="13"/>
  <c r="L1354" i="13" s="1"/>
  <c r="K1366" i="13"/>
  <c r="K1214" i="13"/>
  <c r="K1298" i="13"/>
  <c r="L1298" i="13" s="1"/>
  <c r="K1175" i="13"/>
  <c r="K1187" i="13"/>
  <c r="K1199" i="13"/>
  <c r="K1211" i="13"/>
  <c r="K1223" i="13"/>
  <c r="K1235" i="13"/>
  <c r="L1235" i="13" s="1"/>
  <c r="K1247" i="13"/>
  <c r="K1259" i="13"/>
  <c r="K1271" i="13"/>
  <c r="L1271" i="13" s="1"/>
  <c r="K1283" i="13"/>
  <c r="L1283" i="13" s="1"/>
  <c r="K1295" i="13"/>
  <c r="K1307" i="13"/>
  <c r="L1307" i="13" s="1"/>
  <c r="K1319" i="13"/>
  <c r="K1331" i="13"/>
  <c r="K1343" i="13"/>
  <c r="L1343" i="13" s="1"/>
  <c r="K1355" i="13"/>
  <c r="K1367" i="13"/>
  <c r="L1367" i="13" s="1"/>
  <c r="K1176" i="13"/>
  <c r="K1188" i="13"/>
  <c r="L1188" i="13" s="1"/>
  <c r="K1200" i="13"/>
  <c r="K1212" i="13"/>
  <c r="L1212" i="13" s="1"/>
  <c r="K1224" i="13"/>
  <c r="K1236" i="13"/>
  <c r="L1236" i="13" s="1"/>
  <c r="K1248" i="13"/>
  <c r="L1248" i="13" s="1"/>
  <c r="K1260" i="13"/>
  <c r="K1272" i="13"/>
  <c r="K1284" i="13"/>
  <c r="K1296" i="13"/>
  <c r="K1308" i="13"/>
  <c r="K1320" i="13"/>
  <c r="K1332" i="13"/>
  <c r="L1332" i="13" s="1"/>
  <c r="K1344" i="13"/>
  <c r="K1356" i="13"/>
  <c r="L1356" i="13" s="1"/>
  <c r="K1368" i="13"/>
  <c r="K1190" i="13"/>
  <c r="K1310" i="13"/>
  <c r="L1310" i="13" s="1"/>
  <c r="K1177" i="13"/>
  <c r="K1189" i="13"/>
  <c r="K1201" i="13"/>
  <c r="L1201" i="13" s="1"/>
  <c r="K1213" i="13"/>
  <c r="K1225" i="13"/>
  <c r="K1237" i="13"/>
  <c r="K1249" i="13"/>
  <c r="L1249" i="13" s="1"/>
  <c r="K1261" i="13"/>
  <c r="K1273" i="13"/>
  <c r="K1285" i="13"/>
  <c r="K1297" i="13"/>
  <c r="K1309" i="13"/>
  <c r="L1309" i="13" s="1"/>
  <c r="K1321" i="13"/>
  <c r="K1333" i="13"/>
  <c r="L1333" i="13" s="1"/>
  <c r="K1345" i="13"/>
  <c r="K1357" i="13"/>
  <c r="K1369" i="13"/>
  <c r="L1369" i="13" s="1"/>
  <c r="K1202" i="13"/>
  <c r="K1358" i="13"/>
  <c r="K1179" i="13"/>
  <c r="K1191" i="13"/>
  <c r="L1191" i="13" s="1"/>
  <c r="K1203" i="13"/>
  <c r="K1215" i="13"/>
  <c r="K1227" i="13"/>
  <c r="L1227" i="13" s="1"/>
  <c r="K1239" i="13"/>
  <c r="K1251" i="13"/>
  <c r="K1263" i="13"/>
  <c r="L1263" i="13" s="1"/>
  <c r="K1275" i="13"/>
  <c r="K1287" i="13"/>
  <c r="K1299" i="13"/>
  <c r="K1311" i="13"/>
  <c r="L1311" i="13" s="1"/>
  <c r="K1323" i="13"/>
  <c r="K1335" i="13"/>
  <c r="K1347" i="13"/>
  <c r="L1347" i="13" s="1"/>
  <c r="K1359" i="13"/>
  <c r="L1359" i="13" s="1"/>
  <c r="K1226" i="13"/>
  <c r="L1226" i="13" s="1"/>
  <c r="K1346" i="13"/>
  <c r="N1344" i="13"/>
  <c r="O1344" i="13" s="1"/>
  <c r="N1326" i="13"/>
  <c r="O1326" i="13" s="1"/>
  <c r="N1305" i="13"/>
  <c r="O1305" i="13" s="1"/>
  <c r="N1281" i="13"/>
  <c r="O1281" i="13" s="1"/>
  <c r="N1274" i="13"/>
  <c r="O1274" i="13" s="1"/>
  <c r="N1257" i="13"/>
  <c r="O1257" i="13" s="1"/>
  <c r="N1250" i="13"/>
  <c r="O1250" i="13" s="1"/>
  <c r="N1366" i="13"/>
  <c r="O1366" i="13" s="1"/>
  <c r="N1363" i="13"/>
  <c r="O1363" i="13" s="1"/>
  <c r="N1359" i="13"/>
  <c r="O1359" i="13" s="1"/>
  <c r="N1355" i="13"/>
  <c r="O1355" i="13" s="1"/>
  <c r="N1337" i="13"/>
  <c r="O1337" i="13" s="1"/>
  <c r="N1319" i="13"/>
  <c r="O1319" i="13" s="1"/>
  <c r="N1345" i="13"/>
  <c r="O1345" i="13" s="1"/>
  <c r="N1327" i="13"/>
  <c r="O1327" i="13" s="1"/>
  <c r="N1299" i="13"/>
  <c r="O1299" i="13" s="1"/>
  <c r="N1275" i="13"/>
  <c r="O1275" i="13" s="1"/>
  <c r="N1353" i="13"/>
  <c r="O1353" i="13" s="1"/>
  <c r="N1346" i="13"/>
  <c r="O1346" i="13" s="1"/>
  <c r="N1342" i="13"/>
  <c r="O1342" i="13" s="1"/>
  <c r="N1368" i="13"/>
  <c r="O1368" i="13" s="1"/>
  <c r="N1361" i="13"/>
  <c r="O1361" i="13" s="1"/>
  <c r="N1357" i="13"/>
  <c r="O1357" i="13" s="1"/>
  <c r="N1339" i="13"/>
  <c r="O1339" i="13" s="1"/>
  <c r="N1321" i="13"/>
  <c r="O1321" i="13" s="1"/>
  <c r="N1307" i="13"/>
  <c r="O1307" i="13" s="1"/>
  <c r="N1300" i="13"/>
  <c r="O1300" i="13" s="1"/>
  <c r="N1350" i="13"/>
  <c r="O1350" i="13" s="1"/>
  <c r="N1332" i="13"/>
  <c r="O1332" i="13" s="1"/>
  <c r="N1314" i="13"/>
  <c r="O1314" i="13" s="1"/>
  <c r="N1304" i="13"/>
  <c r="O1304" i="13" s="1"/>
  <c r="N1297" i="13"/>
  <c r="O1297" i="13" s="1"/>
  <c r="N1322" i="13"/>
  <c r="O1322" i="13" s="1"/>
  <c r="N1317" i="13"/>
  <c r="O1317" i="13" s="1"/>
  <c r="N1293" i="13"/>
  <c r="O1293" i="13" s="1"/>
  <c r="N1282" i="13"/>
  <c r="O1282" i="13" s="1"/>
  <c r="N1271" i="13"/>
  <c r="O1271" i="13" s="1"/>
  <c r="N1234" i="13"/>
  <c r="O1234" i="13" s="1"/>
  <c r="N1208" i="13"/>
  <c r="O1208" i="13" s="1"/>
  <c r="N1201" i="13"/>
  <c r="O1201" i="13" s="1"/>
  <c r="N1197" i="13"/>
  <c r="O1197" i="13" s="1"/>
  <c r="N1190" i="13"/>
  <c r="O1190" i="13" s="1"/>
  <c r="N1186" i="13"/>
  <c r="O1186" i="13" s="1"/>
  <c r="N1177" i="13"/>
  <c r="O1177" i="13" s="1"/>
  <c r="N1173" i="13"/>
  <c r="O1173" i="13" s="1"/>
  <c r="N1287" i="13"/>
  <c r="O1287" i="13" s="1"/>
  <c r="N1211" i="13"/>
  <c r="O1211" i="13" s="1"/>
  <c r="N1340" i="13"/>
  <c r="O1340" i="13" s="1"/>
  <c r="N1331" i="13"/>
  <c r="O1331" i="13" s="1"/>
  <c r="N1329" i="13"/>
  <c r="O1329" i="13" s="1"/>
  <c r="N1324" i="13"/>
  <c r="O1324" i="13" s="1"/>
  <c r="N1315" i="13"/>
  <c r="O1315" i="13" s="1"/>
  <c r="N1296" i="13"/>
  <c r="O1296" i="13" s="1"/>
  <c r="N1285" i="13"/>
  <c r="O1285" i="13" s="1"/>
  <c r="N1241" i="13"/>
  <c r="O1241" i="13" s="1"/>
  <c r="N1231" i="13"/>
  <c r="O1231" i="13" s="1"/>
  <c r="N1227" i="13"/>
  <c r="O1227" i="13" s="1"/>
  <c r="N1220" i="13"/>
  <c r="O1220" i="13" s="1"/>
  <c r="N1216" i="13"/>
  <c r="O1216" i="13" s="1"/>
  <c r="N1194" i="13"/>
  <c r="O1194" i="13" s="1"/>
  <c r="N1279" i="13"/>
  <c r="O1279" i="13" s="1"/>
  <c r="N1176" i="13"/>
  <c r="O1176" i="13" s="1"/>
  <c r="N1338" i="13"/>
  <c r="O1338" i="13" s="1"/>
  <c r="N1320" i="13"/>
  <c r="O1320" i="13" s="1"/>
  <c r="N1313" i="13"/>
  <c r="O1313" i="13" s="1"/>
  <c r="N1308" i="13"/>
  <c r="O1308" i="13" s="1"/>
  <c r="N1301" i="13"/>
  <c r="O1301" i="13" s="1"/>
  <c r="N1291" i="13"/>
  <c r="O1291" i="13" s="1"/>
  <c r="N1288" i="13"/>
  <c r="O1288" i="13" s="1"/>
  <c r="N1277" i="13"/>
  <c r="O1277" i="13" s="1"/>
  <c r="N1263" i="13"/>
  <c r="O1263" i="13" s="1"/>
  <c r="N1260" i="13"/>
  <c r="O1260" i="13" s="1"/>
  <c r="N1254" i="13"/>
  <c r="O1254" i="13" s="1"/>
  <c r="N1251" i="13"/>
  <c r="O1251" i="13" s="1"/>
  <c r="N1238" i="13"/>
  <c r="O1238" i="13" s="1"/>
  <c r="N1224" i="13"/>
  <c r="O1224" i="13" s="1"/>
  <c r="N1212" i="13"/>
  <c r="O1212" i="13" s="1"/>
  <c r="N1205" i="13"/>
  <c r="O1205" i="13" s="1"/>
  <c r="N1182" i="13"/>
  <c r="O1182" i="13" s="1"/>
  <c r="N1276" i="13"/>
  <c r="O1276" i="13" s="1"/>
  <c r="N1336" i="13"/>
  <c r="O1336" i="13" s="1"/>
  <c r="N1306" i="13"/>
  <c r="O1306" i="13" s="1"/>
  <c r="N1280" i="13"/>
  <c r="O1280" i="13" s="1"/>
  <c r="N1266" i="13"/>
  <c r="O1266" i="13" s="1"/>
  <c r="N1248" i="13"/>
  <c r="O1248" i="13" s="1"/>
  <c r="N1245" i="13"/>
  <c r="O1245" i="13" s="1"/>
  <c r="N1235" i="13"/>
  <c r="O1235" i="13" s="1"/>
  <c r="N1198" i="13"/>
  <c r="O1198" i="13" s="1"/>
  <c r="N1187" i="13"/>
  <c r="O1187" i="13" s="1"/>
  <c r="N1178" i="13"/>
  <c r="O1178" i="13" s="1"/>
  <c r="N1174" i="13"/>
  <c r="O1174" i="13" s="1"/>
  <c r="N1247" i="13"/>
  <c r="O1247" i="13" s="1"/>
  <c r="N1223" i="13"/>
  <c r="O1223" i="13" s="1"/>
  <c r="N1193" i="13"/>
  <c r="O1193" i="13" s="1"/>
  <c r="N1364" i="13"/>
  <c r="O1364" i="13" s="1"/>
  <c r="N1362" i="13"/>
  <c r="O1362" i="13" s="1"/>
  <c r="N1351" i="13"/>
  <c r="O1351" i="13" s="1"/>
  <c r="N1347" i="13"/>
  <c r="O1347" i="13" s="1"/>
  <c r="N1334" i="13"/>
  <c r="O1334" i="13" s="1"/>
  <c r="N1325" i="13"/>
  <c r="O1325" i="13" s="1"/>
  <c r="N1318" i="13"/>
  <c r="O1318" i="13" s="1"/>
  <c r="N1311" i="13"/>
  <c r="O1311" i="13" s="1"/>
  <c r="N1294" i="13"/>
  <c r="O1294" i="13" s="1"/>
  <c r="N1283" i="13"/>
  <c r="O1283" i="13" s="1"/>
  <c r="N1269" i="13"/>
  <c r="O1269" i="13" s="1"/>
  <c r="N1228" i="13"/>
  <c r="O1228" i="13" s="1"/>
  <c r="N1217" i="13"/>
  <c r="O1217" i="13" s="1"/>
  <c r="N1213" i="13"/>
  <c r="O1213" i="13" s="1"/>
  <c r="N1209" i="13"/>
  <c r="O1209" i="13" s="1"/>
  <c r="N1202" i="13"/>
  <c r="O1202" i="13" s="1"/>
  <c r="N1195" i="13"/>
  <c r="O1195" i="13" s="1"/>
  <c r="N1191" i="13"/>
  <c r="O1191" i="13" s="1"/>
  <c r="N1183" i="13"/>
  <c r="O1183" i="13" s="1"/>
  <c r="N1240" i="13"/>
  <c r="O1240" i="13" s="1"/>
  <c r="N1219" i="13"/>
  <c r="O1219" i="13" s="1"/>
  <c r="N1185" i="13"/>
  <c r="O1185" i="13" s="1"/>
  <c r="N1360" i="13"/>
  <c r="O1360" i="13" s="1"/>
  <c r="N1349" i="13"/>
  <c r="O1349" i="13" s="1"/>
  <c r="N1272" i="13"/>
  <c r="O1272" i="13" s="1"/>
  <c r="N1261" i="13"/>
  <c r="O1261" i="13" s="1"/>
  <c r="N1255" i="13"/>
  <c r="O1255" i="13" s="1"/>
  <c r="N1242" i="13"/>
  <c r="O1242" i="13" s="1"/>
  <c r="N1232" i="13"/>
  <c r="O1232" i="13" s="1"/>
  <c r="N1225" i="13"/>
  <c r="O1225" i="13" s="1"/>
  <c r="N1221" i="13"/>
  <c r="O1221" i="13" s="1"/>
  <c r="N1369" i="13"/>
  <c r="O1369" i="13" s="1"/>
  <c r="N1343" i="13"/>
  <c r="O1343" i="13" s="1"/>
  <c r="N1323" i="13"/>
  <c r="O1323" i="13" s="1"/>
  <c r="N1316" i="13"/>
  <c r="O1316" i="13" s="1"/>
  <c r="N1289" i="13"/>
  <c r="O1289" i="13" s="1"/>
  <c r="N1286" i="13"/>
  <c r="O1286" i="13" s="1"/>
  <c r="N1267" i="13"/>
  <c r="O1267" i="13" s="1"/>
  <c r="N1264" i="13"/>
  <c r="O1264" i="13" s="1"/>
  <c r="N1258" i="13"/>
  <c r="O1258" i="13" s="1"/>
  <c r="N1252" i="13"/>
  <c r="O1252" i="13" s="1"/>
  <c r="N1249" i="13"/>
  <c r="O1249" i="13" s="1"/>
  <c r="N1239" i="13"/>
  <c r="O1239" i="13" s="1"/>
  <c r="N1206" i="13"/>
  <c r="O1206" i="13" s="1"/>
  <c r="N1199" i="13"/>
  <c r="O1199" i="13" s="1"/>
  <c r="N1188" i="13"/>
  <c r="O1188" i="13" s="1"/>
  <c r="N1179" i="13"/>
  <c r="O1179" i="13" s="1"/>
  <c r="N1175" i="13"/>
  <c r="O1175" i="13" s="1"/>
  <c r="N1237" i="13"/>
  <c r="O1237" i="13" s="1"/>
  <c r="N1358" i="13"/>
  <c r="O1358" i="13" s="1"/>
  <c r="N1341" i="13"/>
  <c r="O1341" i="13" s="1"/>
  <c r="N1330" i="13"/>
  <c r="O1330" i="13" s="1"/>
  <c r="N1309" i="13"/>
  <c r="O1309" i="13" s="1"/>
  <c r="N1302" i="13"/>
  <c r="O1302" i="13" s="1"/>
  <c r="N1292" i="13"/>
  <c r="O1292" i="13" s="1"/>
  <c r="N1278" i="13"/>
  <c r="O1278" i="13" s="1"/>
  <c r="N1246" i="13"/>
  <c r="O1246" i="13" s="1"/>
  <c r="N1243" i="13"/>
  <c r="O1243" i="13" s="1"/>
  <c r="N1236" i="13"/>
  <c r="O1236" i="13" s="1"/>
  <c r="N1229" i="13"/>
  <c r="O1229" i="13" s="1"/>
  <c r="N1222" i="13"/>
  <c r="O1222" i="13" s="1"/>
  <c r="N1218" i="13"/>
  <c r="O1218" i="13" s="1"/>
  <c r="N1210" i="13"/>
  <c r="O1210" i="13" s="1"/>
  <c r="N1192" i="13"/>
  <c r="O1192" i="13" s="1"/>
  <c r="N1184" i="13"/>
  <c r="O1184" i="13" s="1"/>
  <c r="N1367" i="13"/>
  <c r="O1367" i="13" s="1"/>
  <c r="N1356" i="13"/>
  <c r="O1356" i="13" s="1"/>
  <c r="N1295" i="13"/>
  <c r="O1295" i="13" s="1"/>
  <c r="N1270" i="13"/>
  <c r="O1270" i="13" s="1"/>
  <c r="N1214" i="13"/>
  <c r="O1214" i="13" s="1"/>
  <c r="N1203" i="13"/>
  <c r="O1203" i="13" s="1"/>
  <c r="N1196" i="13"/>
  <c r="O1196" i="13" s="1"/>
  <c r="N1180" i="13"/>
  <c r="O1180" i="13" s="1"/>
  <c r="N1348" i="13"/>
  <c r="O1348" i="13" s="1"/>
  <c r="N1262" i="13"/>
  <c r="O1262" i="13" s="1"/>
  <c r="N1365" i="13"/>
  <c r="O1365" i="13" s="1"/>
  <c r="N1354" i="13"/>
  <c r="O1354" i="13" s="1"/>
  <c r="N1352" i="13"/>
  <c r="O1352" i="13" s="1"/>
  <c r="N1328" i="13"/>
  <c r="O1328" i="13" s="1"/>
  <c r="N1284" i="13"/>
  <c r="O1284" i="13" s="1"/>
  <c r="N1273" i="13"/>
  <c r="O1273" i="13" s="1"/>
  <c r="N1259" i="13"/>
  <c r="O1259" i="13" s="1"/>
  <c r="N1256" i="13"/>
  <c r="O1256" i="13" s="1"/>
  <c r="N1233" i="13"/>
  <c r="O1233" i="13" s="1"/>
  <c r="N1226" i="13"/>
  <c r="O1226" i="13" s="1"/>
  <c r="N1207" i="13"/>
  <c r="O1207" i="13" s="1"/>
  <c r="N1200" i="13"/>
  <c r="O1200" i="13" s="1"/>
  <c r="N1189" i="13"/>
  <c r="O1189" i="13" s="1"/>
  <c r="N1335" i="13"/>
  <c r="O1335" i="13" s="1"/>
  <c r="N1333" i="13"/>
  <c r="O1333" i="13" s="1"/>
  <c r="N1310" i="13"/>
  <c r="O1310" i="13" s="1"/>
  <c r="N1303" i="13"/>
  <c r="O1303" i="13" s="1"/>
  <c r="N1298" i="13"/>
  <c r="O1298" i="13" s="1"/>
  <c r="N1290" i="13"/>
  <c r="O1290" i="13" s="1"/>
  <c r="N1268" i="13"/>
  <c r="O1268" i="13" s="1"/>
  <c r="N1244" i="13"/>
  <c r="O1244" i="13" s="1"/>
  <c r="N1215" i="13"/>
  <c r="O1215" i="13" s="1"/>
  <c r="N1204" i="13"/>
  <c r="O1204" i="13" s="1"/>
  <c r="N1181" i="13"/>
  <c r="O1181" i="13" s="1"/>
  <c r="N1312" i="13"/>
  <c r="O1312" i="13" s="1"/>
  <c r="N1265" i="13"/>
  <c r="O1265" i="13" s="1"/>
  <c r="N1253" i="13"/>
  <c r="O1253" i="13" s="1"/>
  <c r="N1230" i="13"/>
  <c r="O1230" i="13" s="1"/>
  <c r="L1362" i="13"/>
  <c r="L1308" i="13"/>
  <c r="L1301" i="13"/>
  <c r="L1291" i="13"/>
  <c r="L1284" i="13"/>
  <c r="L1277" i="13"/>
  <c r="L1267" i="13"/>
  <c r="L1260" i="13"/>
  <c r="L1253" i="13"/>
  <c r="L1355" i="13"/>
  <c r="L1352" i="13"/>
  <c r="L1348" i="13"/>
  <c r="L1341" i="13"/>
  <c r="L1323" i="13"/>
  <c r="L1319" i="13"/>
  <c r="L1316" i="13"/>
  <c r="L1295" i="13"/>
  <c r="L1292" i="13"/>
  <c r="L1285" i="13"/>
  <c r="L1278" i="13"/>
  <c r="L1268" i="13"/>
  <c r="L1364" i="13"/>
  <c r="L1338" i="13"/>
  <c r="L1353" i="13"/>
  <c r="L1349" i="13"/>
  <c r="L1346" i="13"/>
  <c r="L1342" i="13"/>
  <c r="L1335" i="13"/>
  <c r="L1331" i="13"/>
  <c r="L1328" i="13"/>
  <c r="L1357" i="13"/>
  <c r="L1321" i="13"/>
  <c r="L1290" i="13"/>
  <c r="L1279" i="13"/>
  <c r="L1265" i="13"/>
  <c r="L1247" i="13"/>
  <c r="L1223" i="13"/>
  <c r="L1215" i="13"/>
  <c r="L1211" i="13"/>
  <c r="L1193" i="13"/>
  <c r="L1233" i="13"/>
  <c r="L1344" i="13"/>
  <c r="L1293" i="13"/>
  <c r="L1282" i="13"/>
  <c r="L1234" i="13"/>
  <c r="L1204" i="13"/>
  <c r="L1197" i="13"/>
  <c r="L1190" i="13"/>
  <c r="L1181" i="13"/>
  <c r="L1368" i="13"/>
  <c r="L1340" i="13"/>
  <c r="L1329" i="13"/>
  <c r="L1296" i="13"/>
  <c r="L1274" i="13"/>
  <c r="L1231" i="13"/>
  <c r="L1220" i="13"/>
  <c r="L1208" i="13"/>
  <c r="L1194" i="13"/>
  <c r="L1177" i="13"/>
  <c r="L1196" i="13"/>
  <c r="L1180" i="13"/>
  <c r="L1327" i="13"/>
  <c r="L1288" i="13"/>
  <c r="L1254" i="13"/>
  <c r="L1251" i="13"/>
  <c r="L1241" i="13"/>
  <c r="L1238" i="13"/>
  <c r="L1224" i="13"/>
  <c r="L1216" i="13"/>
  <c r="L1273" i="13"/>
  <c r="L1366" i="13"/>
  <c r="L1336" i="13"/>
  <c r="L1320" i="13"/>
  <c r="L1306" i="13"/>
  <c r="L1299" i="13"/>
  <c r="L1266" i="13"/>
  <c r="L1245" i="13"/>
  <c r="L1198" i="13"/>
  <c r="L1365" i="13"/>
  <c r="L1207" i="13"/>
  <c r="L1345" i="13"/>
  <c r="L1318" i="13"/>
  <c r="L1304" i="13"/>
  <c r="L1294" i="13"/>
  <c r="L1269" i="13"/>
  <c r="L1228" i="13"/>
  <c r="L1209" i="13"/>
  <c r="L1202" i="13"/>
  <c r="L1195" i="13"/>
  <c r="L1187" i="13"/>
  <c r="L1178" i="13"/>
  <c r="L1174" i="13"/>
  <c r="L1325" i="13"/>
  <c r="L1297" i="13"/>
  <c r="L1275" i="13"/>
  <c r="L1272" i="13"/>
  <c r="L1261" i="13"/>
  <c r="L1242" i="13"/>
  <c r="L1225" i="13"/>
  <c r="L1221" i="13"/>
  <c r="L1217" i="13"/>
  <c r="L1213" i="13"/>
  <c r="L1183" i="13"/>
  <c r="L1286" i="13"/>
  <c r="L1264" i="13"/>
  <c r="L1258" i="13"/>
  <c r="L1252" i="13"/>
  <c r="L1239" i="13"/>
  <c r="L1206" i="13"/>
  <c r="L1179" i="13"/>
  <c r="L1358" i="13"/>
  <c r="L1314" i="13"/>
  <c r="L1289" i="13"/>
  <c r="L1281" i="13"/>
  <c r="L1246" i="13"/>
  <c r="L1199" i="13"/>
  <c r="L1192" i="13"/>
  <c r="L1184" i="13"/>
  <c r="L1175" i="13"/>
  <c r="L1363" i="13"/>
  <c r="L1270" i="13"/>
  <c r="L1243" i="13"/>
  <c r="L1229" i="13"/>
  <c r="L1218" i="13"/>
  <c r="L1214" i="13"/>
  <c r="L1210" i="13"/>
  <c r="L1203" i="13"/>
  <c r="L1200" i="13"/>
  <c r="L1361" i="13"/>
  <c r="L1312" i="13"/>
  <c r="L1305" i="13"/>
  <c r="L1287" i="13"/>
  <c r="L1262" i="13"/>
  <c r="L1259" i="13"/>
  <c r="L1250" i="13"/>
  <c r="L1240" i="13"/>
  <c r="L1237" i="13"/>
  <c r="L1230" i="13"/>
  <c r="L1219" i="13"/>
  <c r="L1185" i="13"/>
  <c r="L1176" i="13"/>
  <c r="L1189" i="13"/>
  <c r="S1352" i="13"/>
  <c r="S1348" i="13"/>
  <c r="S1345" i="13"/>
  <c r="S1341" i="13"/>
  <c r="S1334" i="13"/>
  <c r="S1330" i="13"/>
  <c r="S1327" i="13"/>
  <c r="S1323" i="13"/>
  <c r="S1316" i="13"/>
  <c r="S1292" i="13"/>
  <c r="S1285" i="13"/>
  <c r="S1268" i="13"/>
  <c r="S1261" i="13"/>
  <c r="S1356" i="13"/>
  <c r="S1338" i="13"/>
  <c r="S1320" i="13"/>
  <c r="S1364" i="13"/>
  <c r="S1349" i="13"/>
  <c r="S1331" i="13"/>
  <c r="S1310" i="13"/>
  <c r="S1286" i="13"/>
  <c r="S1262" i="13"/>
  <c r="S1365" i="13"/>
  <c r="S1362" i="13"/>
  <c r="S1343" i="13"/>
  <c r="S1325" i="13"/>
  <c r="S1311" i="13"/>
  <c r="S1369" i="13"/>
  <c r="S1358" i="13"/>
  <c r="S1354" i="13"/>
  <c r="S1351" i="13"/>
  <c r="S1347" i="13"/>
  <c r="S1340" i="13"/>
  <c r="S1336" i="13"/>
  <c r="S1333" i="13"/>
  <c r="S1329" i="13"/>
  <c r="S1322" i="13"/>
  <c r="S1318" i="13"/>
  <c r="S1315" i="13"/>
  <c r="S1308" i="13"/>
  <c r="S1301" i="13"/>
  <c r="S1368" i="13"/>
  <c r="S1291" i="13"/>
  <c r="S1277" i="13"/>
  <c r="S1266" i="13"/>
  <c r="S1263" i="13"/>
  <c r="S1257" i="13"/>
  <c r="S1254" i="13"/>
  <c r="S1251" i="13"/>
  <c r="S1248" i="13"/>
  <c r="S1238" i="13"/>
  <c r="S1205" i="13"/>
  <c r="S1178" i="13"/>
  <c r="S1197" i="13"/>
  <c r="S1344" i="13"/>
  <c r="S1357" i="13"/>
  <c r="S1342" i="13"/>
  <c r="S1313" i="13"/>
  <c r="S1288" i="13"/>
  <c r="S1280" i="13"/>
  <c r="S1245" i="13"/>
  <c r="S1235" i="13"/>
  <c r="S1198" i="13"/>
  <c r="S1191" i="13"/>
  <c r="S1187" i="13"/>
  <c r="S1183" i="13"/>
  <c r="S1174" i="13"/>
  <c r="S1208" i="13"/>
  <c r="S1186" i="13"/>
  <c r="S1366" i="13"/>
  <c r="S1355" i="13"/>
  <c r="S1306" i="13"/>
  <c r="S1299" i="13"/>
  <c r="S1294" i="13"/>
  <c r="S1283" i="13"/>
  <c r="S1269" i="13"/>
  <c r="S1242" i="13"/>
  <c r="S1228" i="13"/>
  <c r="S1221" i="13"/>
  <c r="S1217" i="13"/>
  <c r="S1213" i="13"/>
  <c r="S1209" i="13"/>
  <c r="S1202" i="13"/>
  <c r="S1195" i="13"/>
  <c r="S1227" i="13"/>
  <c r="S1353" i="13"/>
  <c r="S1272" i="13"/>
  <c r="S1255" i="13"/>
  <c r="S1232" i="13"/>
  <c r="S1225" i="13"/>
  <c r="S1206" i="13"/>
  <c r="S1199" i="13"/>
  <c r="S1188" i="13"/>
  <c r="S1179" i="13"/>
  <c r="S1303" i="13"/>
  <c r="S1293" i="13"/>
  <c r="S1360" i="13"/>
  <c r="S1332" i="13"/>
  <c r="S1304" i="13"/>
  <c r="S1297" i="13"/>
  <c r="S1275" i="13"/>
  <c r="S1267" i="13"/>
  <c r="S1258" i="13"/>
  <c r="S1252" i="13"/>
  <c r="S1249" i="13"/>
  <c r="S1239" i="13"/>
  <c r="S1236" i="13"/>
  <c r="S1229" i="13"/>
  <c r="S1218" i="13"/>
  <c r="S1184" i="13"/>
  <c r="S1175" i="13"/>
  <c r="S1194" i="13"/>
  <c r="S1309" i="13"/>
  <c r="S1302" i="13"/>
  <c r="S1289" i="13"/>
  <c r="S1278" i="13"/>
  <c r="S1264" i="13"/>
  <c r="S1246" i="13"/>
  <c r="S1243" i="13"/>
  <c r="S1222" i="13"/>
  <c r="S1214" i="13"/>
  <c r="S1210" i="13"/>
  <c r="S1192" i="13"/>
  <c r="S1321" i="13"/>
  <c r="S1314" i="13"/>
  <c r="S1284" i="13"/>
  <c r="S1281" i="13"/>
  <c r="S1270" i="13"/>
  <c r="S1233" i="13"/>
  <c r="S1203" i="13"/>
  <c r="S1200" i="13"/>
  <c r="S1196" i="13"/>
  <c r="S1189" i="13"/>
  <c r="S1180" i="13"/>
  <c r="S1346" i="13"/>
  <c r="S1317" i="13"/>
  <c r="S1190" i="13"/>
  <c r="S1173" i="13"/>
  <c r="S1367" i="13"/>
  <c r="S1339" i="13"/>
  <c r="S1328" i="13"/>
  <c r="S1307" i="13"/>
  <c r="S1295" i="13"/>
  <c r="S1273" i="13"/>
  <c r="S1259" i="13"/>
  <c r="S1256" i="13"/>
  <c r="S1230" i="13"/>
  <c r="S1226" i="13"/>
  <c r="S1219" i="13"/>
  <c r="S1207" i="13"/>
  <c r="S1193" i="13"/>
  <c r="S1185" i="13"/>
  <c r="S1176" i="13"/>
  <c r="S1337" i="13"/>
  <c r="S1326" i="13"/>
  <c r="S1300" i="13"/>
  <c r="S1290" i="13"/>
  <c r="S1287" i="13"/>
  <c r="S1276" i="13"/>
  <c r="S1253" i="13"/>
  <c r="S1250" i="13"/>
  <c r="S1240" i="13"/>
  <c r="S1237" i="13"/>
  <c r="S1223" i="13"/>
  <c r="S1215" i="13"/>
  <c r="S1211" i="13"/>
  <c r="S1234" i="13"/>
  <c r="S1363" i="13"/>
  <c r="S1350" i="13"/>
  <c r="S1335" i="13"/>
  <c r="S1319" i="13"/>
  <c r="S1312" i="13"/>
  <c r="S1305" i="13"/>
  <c r="S1298" i="13"/>
  <c r="S1279" i="13"/>
  <c r="S1265" i="13"/>
  <c r="S1247" i="13"/>
  <c r="S1244" i="13"/>
  <c r="S1204" i="13"/>
  <c r="S1181" i="13"/>
  <c r="S1359" i="13"/>
  <c r="S1324" i="13"/>
  <c r="S1296" i="13"/>
  <c r="S1282" i="13"/>
  <c r="S1274" i="13"/>
  <c r="S1271" i="13"/>
  <c r="S1260" i="13"/>
  <c r="S1241" i="13"/>
  <c r="S1231" i="13"/>
  <c r="S1224" i="13"/>
  <c r="S1220" i="13"/>
  <c r="S1216" i="13"/>
  <c r="S1212" i="13"/>
  <c r="S1182" i="13"/>
  <c r="S1361" i="13"/>
  <c r="S1201" i="13"/>
  <c r="S1177" i="13"/>
  <c r="Q1363" i="13"/>
  <c r="Q1355" i="13"/>
  <c r="Q1337" i="13"/>
  <c r="Q1319" i="13"/>
  <c r="Q1312" i="13"/>
  <c r="Q1309" i="13"/>
  <c r="Q1295" i="13"/>
  <c r="Q1288" i="13"/>
  <c r="Q1278" i="13"/>
  <c r="Q1271" i="13"/>
  <c r="Q1264" i="13"/>
  <c r="Q1254" i="13"/>
  <c r="Q1247" i="13"/>
  <c r="Q1352" i="13"/>
  <c r="Q1348" i="13"/>
  <c r="Q1345" i="13"/>
  <c r="Q1341" i="13"/>
  <c r="Q1334" i="13"/>
  <c r="Q1330" i="13"/>
  <c r="Q1327" i="13"/>
  <c r="Q1323" i="13"/>
  <c r="Q1367" i="13"/>
  <c r="Q1360" i="13"/>
  <c r="Q1313" i="13"/>
  <c r="Q1306" i="13"/>
  <c r="Q1303" i="13"/>
  <c r="Q1296" i="13"/>
  <c r="Q1289" i="13"/>
  <c r="Q1282" i="13"/>
  <c r="Q1279" i="13"/>
  <c r="Q1272" i="13"/>
  <c r="Q1265" i="13"/>
  <c r="Q1361" i="13"/>
  <c r="Q1350" i="13"/>
  <c r="Q1304" i="13"/>
  <c r="Q1365" i="13"/>
  <c r="Q1362" i="13"/>
  <c r="Q1343" i="13"/>
  <c r="Q1325" i="13"/>
  <c r="Q1311" i="13"/>
  <c r="Q1359" i="13"/>
  <c r="Q1340" i="13"/>
  <c r="Q1331" i="13"/>
  <c r="Q1329" i="13"/>
  <c r="Q1324" i="13"/>
  <c r="Q1308" i="13"/>
  <c r="Q1285" i="13"/>
  <c r="Q1274" i="13"/>
  <c r="Q1260" i="13"/>
  <c r="Q1241" i="13"/>
  <c r="Q1231" i="13"/>
  <c r="Q1224" i="13"/>
  <c r="Q1220" i="13"/>
  <c r="Q1216" i="13"/>
  <c r="Q1212" i="13"/>
  <c r="Q1182" i="13"/>
  <c r="Q1244" i="13"/>
  <c r="Q1368" i="13"/>
  <c r="Q1338" i="13"/>
  <c r="Q1320" i="13"/>
  <c r="Q1301" i="13"/>
  <c r="Q1291" i="13"/>
  <c r="Q1277" i="13"/>
  <c r="Q1266" i="13"/>
  <c r="Q1263" i="13"/>
  <c r="Q1257" i="13"/>
  <c r="Q1251" i="13"/>
  <c r="Q1248" i="13"/>
  <c r="Q1238" i="13"/>
  <c r="Q1205" i="13"/>
  <c r="Q1178" i="13"/>
  <c r="Q1310" i="13"/>
  <c r="Q1197" i="13"/>
  <c r="Q1357" i="13"/>
  <c r="Q1351" i="13"/>
  <c r="Q1342" i="13"/>
  <c r="Q1336" i="13"/>
  <c r="Q1280" i="13"/>
  <c r="Q1245" i="13"/>
  <c r="Q1235" i="13"/>
  <c r="Q1198" i="13"/>
  <c r="Q1191" i="13"/>
  <c r="Q1187" i="13"/>
  <c r="Q1183" i="13"/>
  <c r="Q1174" i="13"/>
  <c r="Q1305" i="13"/>
  <c r="Q1366" i="13"/>
  <c r="Q1364" i="13"/>
  <c r="Q1347" i="13"/>
  <c r="Q1318" i="13"/>
  <c r="Q1299" i="13"/>
  <c r="Q1294" i="13"/>
  <c r="Q1283" i="13"/>
  <c r="Q1269" i="13"/>
  <c r="Q1242" i="13"/>
  <c r="Q1228" i="13"/>
  <c r="Q1221" i="13"/>
  <c r="Q1217" i="13"/>
  <c r="Q1213" i="13"/>
  <c r="Q1209" i="13"/>
  <c r="Q1202" i="13"/>
  <c r="Q1195" i="13"/>
  <c r="Q1353" i="13"/>
  <c r="Q1349" i="13"/>
  <c r="Q1286" i="13"/>
  <c r="Q1261" i="13"/>
  <c r="Q1255" i="13"/>
  <c r="Q1232" i="13"/>
  <c r="Q1225" i="13"/>
  <c r="Q1206" i="13"/>
  <c r="Q1199" i="13"/>
  <c r="Q1188" i="13"/>
  <c r="Q1179" i="13"/>
  <c r="Q1369" i="13"/>
  <c r="Q1332" i="13"/>
  <c r="Q1316" i="13"/>
  <c r="Q1297" i="13"/>
  <c r="Q1275" i="13"/>
  <c r="Q1267" i="13"/>
  <c r="Q1258" i="13"/>
  <c r="Q1252" i="13"/>
  <c r="Q1249" i="13"/>
  <c r="Q1239" i="13"/>
  <c r="Q1236" i="13"/>
  <c r="Q1229" i="13"/>
  <c r="Q1218" i="13"/>
  <c r="Q1184" i="13"/>
  <c r="Q1175" i="13"/>
  <c r="Q1268" i="13"/>
  <c r="Q1358" i="13"/>
  <c r="Q1302" i="13"/>
  <c r="Q1292" i="13"/>
  <c r="Q1246" i="13"/>
  <c r="Q1243" i="13"/>
  <c r="Q1222" i="13"/>
  <c r="Q1214" i="13"/>
  <c r="Q1210" i="13"/>
  <c r="Q1192" i="13"/>
  <c r="Q1204" i="13"/>
  <c r="Q1181" i="13"/>
  <c r="Q1356" i="13"/>
  <c r="Q1321" i="13"/>
  <c r="Q1314" i="13"/>
  <c r="Q1284" i="13"/>
  <c r="Q1281" i="13"/>
  <c r="Q1270" i="13"/>
  <c r="Q1233" i="13"/>
  <c r="Q1203" i="13"/>
  <c r="Q1200" i="13"/>
  <c r="Q1196" i="13"/>
  <c r="Q1189" i="13"/>
  <c r="Q1180" i="13"/>
  <c r="Q1354" i="13"/>
  <c r="Q1339" i="13"/>
  <c r="Q1328" i="13"/>
  <c r="Q1307" i="13"/>
  <c r="Q1273" i="13"/>
  <c r="Q1262" i="13"/>
  <c r="Q1259" i="13"/>
  <c r="Q1256" i="13"/>
  <c r="Q1230" i="13"/>
  <c r="Q1226" i="13"/>
  <c r="Q1219" i="13"/>
  <c r="Q1207" i="13"/>
  <c r="Q1193" i="13"/>
  <c r="Q1185" i="13"/>
  <c r="Q1176" i="13"/>
  <c r="Q1335" i="13"/>
  <c r="Q1333" i="13"/>
  <c r="Q1326" i="13"/>
  <c r="Q1300" i="13"/>
  <c r="Q1290" i="13"/>
  <c r="Q1287" i="13"/>
  <c r="Q1276" i="13"/>
  <c r="Q1253" i="13"/>
  <c r="Q1250" i="13"/>
  <c r="Q1240" i="13"/>
  <c r="Q1237" i="13"/>
  <c r="Q1223" i="13"/>
  <c r="Q1215" i="13"/>
  <c r="Q1211" i="13"/>
  <c r="Q1346" i="13"/>
  <c r="Q1344" i="13"/>
  <c r="Q1322" i="13"/>
  <c r="Q1317" i="13"/>
  <c r="Q1315" i="13"/>
  <c r="Q1293" i="13"/>
  <c r="Q1234" i="13"/>
  <c r="Q1227" i="13"/>
  <c r="Q1208" i="13"/>
  <c r="Q1201" i="13"/>
  <c r="Q1194" i="13"/>
  <c r="Q1190" i="13"/>
  <c r="Q1186" i="13"/>
  <c r="Q1177" i="13"/>
  <c r="Q1173" i="13"/>
  <c r="Q1298" i="13"/>
  <c r="N2377" i="13"/>
  <c r="O2377" i="13" s="1"/>
  <c r="N2365" i="13"/>
  <c r="O2365" i="13" s="1"/>
  <c r="N2353" i="13"/>
  <c r="O2353" i="13" s="1"/>
  <c r="N2341" i="13"/>
  <c r="O2341" i="13" s="1"/>
  <c r="N2369" i="13"/>
  <c r="O2369" i="13" s="1"/>
  <c r="N2357" i="13"/>
  <c r="O2357" i="13" s="1"/>
  <c r="N2345" i="13"/>
  <c r="O2345" i="13" s="1"/>
  <c r="N2370" i="13"/>
  <c r="O2370" i="13" s="1"/>
  <c r="N2358" i="13"/>
  <c r="O2358" i="13" s="1"/>
  <c r="N2346" i="13"/>
  <c r="O2346" i="13" s="1"/>
  <c r="N2371" i="13"/>
  <c r="O2371" i="13" s="1"/>
  <c r="N2359" i="13"/>
  <c r="O2359" i="13" s="1"/>
  <c r="N2347" i="13"/>
  <c r="O2347" i="13" s="1"/>
  <c r="N2372" i="13"/>
  <c r="O2372" i="13" s="1"/>
  <c r="N2374" i="13"/>
  <c r="O2374" i="13" s="1"/>
  <c r="N2362" i="13"/>
  <c r="O2362" i="13" s="1"/>
  <c r="N2350" i="13"/>
  <c r="O2350" i="13" s="1"/>
  <c r="N2338" i="13"/>
  <c r="O2338" i="13" s="1"/>
  <c r="N2356" i="13"/>
  <c r="O2356" i="13" s="1"/>
  <c r="N2352" i="13"/>
  <c r="O2352" i="13" s="1"/>
  <c r="N2366" i="13"/>
  <c r="O2366" i="13" s="1"/>
  <c r="N2349" i="13"/>
  <c r="O2349" i="13" s="1"/>
  <c r="N2343" i="13"/>
  <c r="O2343" i="13" s="1"/>
  <c r="N2360" i="13"/>
  <c r="O2360" i="13" s="1"/>
  <c r="N2339" i="13"/>
  <c r="O2339" i="13" s="1"/>
  <c r="N2375" i="13"/>
  <c r="O2375" i="13" s="1"/>
  <c r="N2367" i="13"/>
  <c r="O2367" i="13" s="1"/>
  <c r="N2363" i="13"/>
  <c r="O2363" i="13" s="1"/>
  <c r="N2354" i="13"/>
  <c r="O2354" i="13" s="1"/>
  <c r="N2344" i="13"/>
  <c r="O2344" i="13" s="1"/>
  <c r="N2340" i="13"/>
  <c r="O2340" i="13" s="1"/>
  <c r="N2373" i="13"/>
  <c r="O2373" i="13" s="1"/>
  <c r="N2361" i="13"/>
  <c r="O2361" i="13" s="1"/>
  <c r="N2355" i="13"/>
  <c r="O2355" i="13" s="1"/>
  <c r="N2376" i="13"/>
  <c r="O2376" i="13" s="1"/>
  <c r="N2368" i="13"/>
  <c r="O2368" i="13" s="1"/>
  <c r="N2364" i="13"/>
  <c r="O2364" i="13" s="1"/>
  <c r="N2351" i="13"/>
  <c r="O2351" i="13" s="1"/>
  <c r="N2348" i="13"/>
  <c r="O2348" i="13" s="1"/>
  <c r="N2342" i="13"/>
  <c r="O2342" i="13" s="1"/>
  <c r="E23" i="13"/>
  <c r="S23" i="13" s="1"/>
  <c r="K2363" i="13"/>
  <c r="L2363" i="13" s="1"/>
  <c r="K2351" i="13"/>
  <c r="L2351" i="13" s="1"/>
  <c r="K2372" i="13"/>
  <c r="L2372" i="13" s="1"/>
  <c r="K2348" i="13"/>
  <c r="L2348" i="13" s="1"/>
  <c r="K2343" i="13"/>
  <c r="L2343" i="13" s="1"/>
  <c r="K2345" i="13"/>
  <c r="L2345" i="13" s="1"/>
  <c r="K2360" i="13"/>
  <c r="L2360" i="13" s="1"/>
  <c r="K2355" i="13"/>
  <c r="L2355" i="13" s="1"/>
  <c r="K2357" i="13"/>
  <c r="L2357" i="13" s="1"/>
  <c r="K2346" i="13"/>
  <c r="L2346" i="13" s="1"/>
  <c r="K16" i="13"/>
  <c r="R16" i="13"/>
  <c r="K294" i="13"/>
  <c r="L294" i="13" s="1"/>
  <c r="K290" i="13"/>
  <c r="L290" i="13" s="1"/>
  <c r="K286" i="13"/>
  <c r="L286" i="13" s="1"/>
  <c r="K287" i="13"/>
  <c r="L287" i="13" s="1"/>
  <c r="K283" i="13"/>
  <c r="L283" i="13" s="1"/>
  <c r="K291" i="13"/>
  <c r="L291" i="13" s="1"/>
  <c r="K288" i="13"/>
  <c r="L288" i="13" s="1"/>
  <c r="K292" i="13"/>
  <c r="L292" i="13" s="1"/>
  <c r="K284" i="13"/>
  <c r="L284" i="13" s="1"/>
  <c r="K293" i="13"/>
  <c r="L293" i="13" s="1"/>
  <c r="K289" i="13"/>
  <c r="L289" i="13" s="1"/>
  <c r="D12" i="13"/>
  <c r="Q12" i="13" s="1"/>
  <c r="AA12" i="13" s="1"/>
  <c r="K285" i="13"/>
  <c r="L285" i="13" s="1"/>
  <c r="K2339" i="13"/>
  <c r="L2339" i="13" s="1"/>
  <c r="K18" i="13"/>
  <c r="R18" i="13"/>
  <c r="S370" i="13"/>
  <c r="G13" i="13"/>
  <c r="S368" i="13"/>
  <c r="K2368" i="13"/>
  <c r="L2368" i="13" s="1"/>
  <c r="K2356" i="13"/>
  <c r="L2356" i="13" s="1"/>
  <c r="K2344" i="13"/>
  <c r="L2344" i="13" s="1"/>
  <c r="K2359" i="13"/>
  <c r="L2359" i="13" s="1"/>
  <c r="K2377" i="13"/>
  <c r="L2377" i="13" s="1"/>
  <c r="K2365" i="13"/>
  <c r="L2365" i="13" s="1"/>
  <c r="K2352" i="13"/>
  <c r="L2352" i="13" s="1"/>
  <c r="K2342" i="13"/>
  <c r="L2342" i="13" s="1"/>
  <c r="K2338" i="13"/>
  <c r="L2338" i="13" s="1"/>
  <c r="K2374" i="13"/>
  <c r="L2374" i="13" s="1"/>
  <c r="K2362" i="13"/>
  <c r="L2362" i="13" s="1"/>
  <c r="K2366" i="13"/>
  <c r="L2366" i="13" s="1"/>
  <c r="K2353" i="13"/>
  <c r="L2353" i="13" s="1"/>
  <c r="K2347" i="13"/>
  <c r="L2347" i="13" s="1"/>
  <c r="K2354" i="13"/>
  <c r="L2354" i="13" s="1"/>
  <c r="K2350" i="13"/>
  <c r="L2350" i="13" s="1"/>
  <c r="K2340" i="13"/>
  <c r="L2340" i="13" s="1"/>
  <c r="K2364" i="13"/>
  <c r="L2364" i="13" s="1"/>
  <c r="K2341" i="13"/>
  <c r="L2341" i="13" s="1"/>
  <c r="K2376" i="13"/>
  <c r="L2376" i="13" s="1"/>
  <c r="K2371" i="13"/>
  <c r="L2371" i="13" s="1"/>
  <c r="D23" i="13"/>
  <c r="K2370" i="13"/>
  <c r="L2370" i="13" s="1"/>
  <c r="K2361" i="13"/>
  <c r="L2361" i="13" s="1"/>
  <c r="K20" i="13"/>
  <c r="R20" i="13"/>
  <c r="L23" i="13"/>
  <c r="AB23" i="13" s="1"/>
  <c r="K19" i="12" s="1"/>
  <c r="K2358" i="13"/>
  <c r="L2358" i="13" s="1"/>
  <c r="R19" i="13"/>
  <c r="K19" i="13"/>
  <c r="L10" i="13"/>
  <c r="AB10" i="13" s="1"/>
  <c r="K2367" i="13"/>
  <c r="L2367" i="13" s="1"/>
  <c r="K2375" i="13"/>
  <c r="L2375" i="13" s="1"/>
  <c r="K2349" i="13"/>
  <c r="L2349" i="13" s="1"/>
  <c r="AB15" i="13"/>
  <c r="L15" i="13"/>
  <c r="Q291" i="13"/>
  <c r="Q287" i="13"/>
  <c r="Q283" i="13"/>
  <c r="Q292" i="13"/>
  <c r="Q288" i="13"/>
  <c r="Q284" i="13"/>
  <c r="Q293" i="13"/>
  <c r="Q289" i="13"/>
  <c r="Q285" i="13"/>
  <c r="F12" i="13"/>
  <c r="Q294" i="13"/>
  <c r="Q286" i="13"/>
  <c r="Q290" i="13"/>
  <c r="R11" i="13"/>
  <c r="K11" i="13"/>
  <c r="S1169" i="13"/>
  <c r="S1163" i="13"/>
  <c r="S1157" i="13"/>
  <c r="S1151" i="13"/>
  <c r="S1145" i="13"/>
  <c r="S1166" i="13"/>
  <c r="S1162" i="13"/>
  <c r="S1154" i="13"/>
  <c r="S1150" i="13"/>
  <c r="S1170" i="13"/>
  <c r="S1158" i="13"/>
  <c r="S1146" i="13"/>
  <c r="S1141" i="13"/>
  <c r="S1135" i="13"/>
  <c r="S1167" i="13"/>
  <c r="S1155" i="13"/>
  <c r="S1142" i="13"/>
  <c r="S1136" i="13"/>
  <c r="S1171" i="13"/>
  <c r="S1159" i="13"/>
  <c r="S1147" i="13"/>
  <c r="S1143" i="13"/>
  <c r="S1137" i="13"/>
  <c r="S1172" i="13"/>
  <c r="S1168" i="13"/>
  <c r="S1160" i="13"/>
  <c r="S1156" i="13"/>
  <c r="S1148" i="13"/>
  <c r="S1164" i="13"/>
  <c r="S1152" i="13"/>
  <c r="S1138" i="13"/>
  <c r="S1144" i="13"/>
  <c r="S1161" i="13"/>
  <c r="S1149" i="13"/>
  <c r="S1139" i="13"/>
  <c r="S1133" i="13"/>
  <c r="S1165" i="13"/>
  <c r="S1153" i="13"/>
  <c r="S1140" i="13"/>
  <c r="S1134" i="13"/>
  <c r="G22" i="13"/>
  <c r="AB17" i="13"/>
  <c r="L17" i="13"/>
  <c r="K10" i="13"/>
  <c r="R10" i="13" s="1"/>
  <c r="L12" i="13"/>
  <c r="AB12" i="13" s="1"/>
  <c r="N1170" i="13"/>
  <c r="O1170" i="13" s="1"/>
  <c r="N1164" i="13"/>
  <c r="O1164" i="13" s="1"/>
  <c r="N1158" i="13"/>
  <c r="O1158" i="13" s="1"/>
  <c r="N1152" i="13"/>
  <c r="O1152" i="13" s="1"/>
  <c r="N1169" i="13"/>
  <c r="O1169" i="13" s="1"/>
  <c r="N1165" i="13"/>
  <c r="O1165" i="13" s="1"/>
  <c r="N1161" i="13"/>
  <c r="O1161" i="13" s="1"/>
  <c r="N1157" i="13"/>
  <c r="O1157" i="13" s="1"/>
  <c r="N1153" i="13"/>
  <c r="O1153" i="13" s="1"/>
  <c r="N1149" i="13"/>
  <c r="O1149" i="13" s="1"/>
  <c r="N1139" i="13"/>
  <c r="O1139" i="13" s="1"/>
  <c r="N1133" i="13"/>
  <c r="O1133" i="13" s="1"/>
  <c r="N1145" i="13"/>
  <c r="O1145" i="13" s="1"/>
  <c r="N1162" i="13"/>
  <c r="O1162" i="13" s="1"/>
  <c r="N1150" i="13"/>
  <c r="O1150" i="13" s="1"/>
  <c r="N1140" i="13"/>
  <c r="O1140" i="13" s="1"/>
  <c r="N1134" i="13"/>
  <c r="O1134" i="13" s="1"/>
  <c r="N1166" i="13"/>
  <c r="O1166" i="13" s="1"/>
  <c r="N1154" i="13"/>
  <c r="O1154" i="13" s="1"/>
  <c r="N1146" i="13"/>
  <c r="O1146" i="13" s="1"/>
  <c r="N1141" i="13"/>
  <c r="O1141" i="13" s="1"/>
  <c r="N1135" i="13"/>
  <c r="O1135" i="13" s="1"/>
  <c r="N1171" i="13"/>
  <c r="O1171" i="13" s="1"/>
  <c r="N1167" i="13"/>
  <c r="O1167" i="13" s="1"/>
  <c r="N1163" i="13"/>
  <c r="O1163" i="13" s="1"/>
  <c r="N1159" i="13"/>
  <c r="O1159" i="13" s="1"/>
  <c r="N1155" i="13"/>
  <c r="O1155" i="13" s="1"/>
  <c r="N1151" i="13"/>
  <c r="O1151" i="13" s="1"/>
  <c r="N1147" i="13"/>
  <c r="O1147" i="13" s="1"/>
  <c r="N1142" i="13"/>
  <c r="O1142" i="13" s="1"/>
  <c r="N1136" i="13"/>
  <c r="O1136" i="13" s="1"/>
  <c r="N1168" i="13"/>
  <c r="O1168" i="13" s="1"/>
  <c r="N1156" i="13"/>
  <c r="O1156" i="13" s="1"/>
  <c r="N1143" i="13"/>
  <c r="O1143" i="13" s="1"/>
  <c r="N1137" i="13"/>
  <c r="O1137" i="13" s="1"/>
  <c r="N1172" i="13"/>
  <c r="O1172" i="13" s="1"/>
  <c r="N1160" i="13"/>
  <c r="O1160" i="13" s="1"/>
  <c r="N1148" i="13"/>
  <c r="O1148" i="13" s="1"/>
  <c r="N1144" i="13"/>
  <c r="O1144" i="13" s="1"/>
  <c r="N1138" i="13"/>
  <c r="O1138" i="13" s="1"/>
  <c r="E22" i="13"/>
  <c r="S22" i="13" s="1"/>
  <c r="L16" i="13"/>
  <c r="AB16" i="13"/>
  <c r="Q11" i="13"/>
  <c r="AA11" i="13" s="1"/>
  <c r="K1169" i="13"/>
  <c r="L1169" i="13" s="1"/>
  <c r="K1163" i="13"/>
  <c r="L1163" i="13" s="1"/>
  <c r="K1157" i="13"/>
  <c r="L1157" i="13" s="1"/>
  <c r="K1151" i="13"/>
  <c r="L1151" i="13" s="1"/>
  <c r="K1144" i="13"/>
  <c r="L1144" i="13" s="1"/>
  <c r="K1138" i="13"/>
  <c r="L1138" i="13" s="1"/>
  <c r="K1161" i="13"/>
  <c r="L1161" i="13" s="1"/>
  <c r="K1149" i="13"/>
  <c r="L1149" i="13" s="1"/>
  <c r="K1165" i="13"/>
  <c r="L1165" i="13" s="1"/>
  <c r="K1153" i="13"/>
  <c r="L1153" i="13" s="1"/>
  <c r="K1139" i="13"/>
  <c r="L1139" i="13" s="1"/>
  <c r="K1133" i="13"/>
  <c r="L1133" i="13" s="1"/>
  <c r="K1145" i="13"/>
  <c r="L1145" i="13" s="1"/>
  <c r="K1162" i="13"/>
  <c r="L1162" i="13" s="1"/>
  <c r="K1150" i="13"/>
  <c r="L1150" i="13" s="1"/>
  <c r="K1140" i="13"/>
  <c r="L1140" i="13" s="1"/>
  <c r="K1134" i="13"/>
  <c r="L1134" i="13" s="1"/>
  <c r="K1170" i="13"/>
  <c r="L1170" i="13" s="1"/>
  <c r="K1166" i="13"/>
  <c r="L1166" i="13" s="1"/>
  <c r="K1158" i="13"/>
  <c r="L1158" i="13" s="1"/>
  <c r="K1154" i="13"/>
  <c r="L1154" i="13" s="1"/>
  <c r="K1146" i="13"/>
  <c r="L1146" i="13" s="1"/>
  <c r="K1141" i="13"/>
  <c r="L1141" i="13" s="1"/>
  <c r="K1135" i="13"/>
  <c r="L1135" i="13" s="1"/>
  <c r="K1167" i="13"/>
  <c r="L1167" i="13" s="1"/>
  <c r="K1155" i="13"/>
  <c r="L1155" i="13" s="1"/>
  <c r="K1171" i="13"/>
  <c r="L1171" i="13" s="1"/>
  <c r="K1159" i="13"/>
  <c r="L1159" i="13" s="1"/>
  <c r="K1147" i="13"/>
  <c r="L1147" i="13" s="1"/>
  <c r="K1142" i="13"/>
  <c r="L1142" i="13" s="1"/>
  <c r="K1136" i="13"/>
  <c r="L1136" i="13" s="1"/>
  <c r="K1168" i="13"/>
  <c r="L1168" i="13" s="1"/>
  <c r="K1156" i="13"/>
  <c r="L1156" i="13" s="1"/>
  <c r="K1143" i="13"/>
  <c r="L1143" i="13" s="1"/>
  <c r="K1137" i="13"/>
  <c r="L1137" i="13" s="1"/>
  <c r="K1172" i="13"/>
  <c r="L1172" i="13" s="1"/>
  <c r="K1164" i="13"/>
  <c r="L1164" i="13" s="1"/>
  <c r="K1160" i="13"/>
  <c r="L1160" i="13" s="1"/>
  <c r="K1152" i="13"/>
  <c r="L1152" i="13" s="1"/>
  <c r="K1148" i="13"/>
  <c r="L1148" i="13" s="1"/>
  <c r="D22" i="13"/>
  <c r="AB9" i="13"/>
  <c r="L9" i="13"/>
  <c r="Q1171" i="13"/>
  <c r="Q1165" i="13"/>
  <c r="Q1159" i="13"/>
  <c r="Q1153" i="13"/>
  <c r="Q1147" i="13"/>
  <c r="Q1140" i="13"/>
  <c r="Q1134" i="13"/>
  <c r="Q1166" i="13"/>
  <c r="Q1162" i="13"/>
  <c r="Q1154" i="13"/>
  <c r="Q1150" i="13"/>
  <c r="Q1170" i="13"/>
  <c r="Q1158" i="13"/>
  <c r="Q1146" i="13"/>
  <c r="Q1141" i="13"/>
  <c r="Q1135" i="13"/>
  <c r="Q1167" i="13"/>
  <c r="Q1163" i="13"/>
  <c r="Q1155" i="13"/>
  <c r="Q1151" i="13"/>
  <c r="Q1142" i="13"/>
  <c r="Q1136" i="13"/>
  <c r="Q1143" i="13"/>
  <c r="Q1137" i="13"/>
  <c r="Q1172" i="13"/>
  <c r="Q1168" i="13"/>
  <c r="Q1160" i="13"/>
  <c r="Q1156" i="13"/>
  <c r="Q1148" i="13"/>
  <c r="Q1164" i="13"/>
  <c r="Q1152" i="13"/>
  <c r="Q1138" i="13"/>
  <c r="Q1144" i="13"/>
  <c r="Q1169" i="13"/>
  <c r="Q1161" i="13"/>
  <c r="Q1157" i="13"/>
  <c r="Q1149" i="13"/>
  <c r="Q1139" i="13"/>
  <c r="Q1133" i="13"/>
  <c r="Q1145" i="13"/>
  <c r="F22" i="13"/>
  <c r="K2369" i="13"/>
  <c r="L2369" i="13" s="1"/>
  <c r="K368" i="13"/>
  <c r="L368" i="13" s="1"/>
  <c r="K370" i="13"/>
  <c r="L370" i="13" s="1"/>
  <c r="D13" i="13"/>
  <c r="Q13" i="13" s="1"/>
  <c r="AA13" i="13" s="1"/>
  <c r="Q2367" i="13"/>
  <c r="Q2355" i="13"/>
  <c r="Q2343" i="13"/>
  <c r="Q2371" i="13"/>
  <c r="Q2359" i="13"/>
  <c r="Q2347" i="13"/>
  <c r="Q2372" i="13"/>
  <c r="Q2360" i="13"/>
  <c r="Q2348" i="13"/>
  <c r="Q2373" i="13"/>
  <c r="Q2361" i="13"/>
  <c r="Q2349" i="13"/>
  <c r="Q2374" i="13"/>
  <c r="Q2362" i="13"/>
  <c r="Q2376" i="13"/>
  <c r="Q2364" i="13"/>
  <c r="Q2352" i="13"/>
  <c r="Q2340" i="13"/>
  <c r="Q2369" i="13"/>
  <c r="Q2366" i="13"/>
  <c r="Q2353" i="13"/>
  <c r="Q2346" i="13"/>
  <c r="Q2339" i="13"/>
  <c r="Q2357" i="13"/>
  <c r="Q2375" i="13"/>
  <c r="Q2363" i="13"/>
  <c r="Q2354" i="13"/>
  <c r="Q2350" i="13"/>
  <c r="Q2344" i="13"/>
  <c r="Q2370" i="13"/>
  <c r="Q2368" i="13"/>
  <c r="Q2358" i="13"/>
  <c r="Q2341" i="13"/>
  <c r="Q2351" i="13"/>
  <c r="Q2345" i="13"/>
  <c r="Q2377" i="13"/>
  <c r="Q2365" i="13"/>
  <c r="Q2356" i="13"/>
  <c r="Q2338" i="13"/>
  <c r="Q2342" i="13"/>
  <c r="F23" i="13"/>
  <c r="N368" i="13"/>
  <c r="O368" i="13" s="1"/>
  <c r="N370" i="13"/>
  <c r="O370" i="13" s="1"/>
  <c r="E13" i="13"/>
  <c r="S13" i="13" s="1"/>
  <c r="N291" i="13"/>
  <c r="O291" i="13" s="1"/>
  <c r="N287" i="13"/>
  <c r="O287" i="13" s="1"/>
  <c r="N283" i="13"/>
  <c r="O283" i="13" s="1"/>
  <c r="N288" i="13"/>
  <c r="O288" i="13" s="1"/>
  <c r="N292" i="13"/>
  <c r="O292" i="13" s="1"/>
  <c r="N284" i="13"/>
  <c r="O284" i="13" s="1"/>
  <c r="N293" i="13"/>
  <c r="O293" i="13" s="1"/>
  <c r="N289" i="13"/>
  <c r="O289" i="13" s="1"/>
  <c r="N285" i="13"/>
  <c r="O285" i="13" s="1"/>
  <c r="E12" i="13"/>
  <c r="S12" i="13" s="1"/>
  <c r="N294" i="13"/>
  <c r="O294" i="13" s="1"/>
  <c r="N290" i="13"/>
  <c r="O290" i="13" s="1"/>
  <c r="N286" i="13"/>
  <c r="O286" i="13" s="1"/>
  <c r="L11" i="13"/>
  <c r="AB11" i="13" s="1"/>
  <c r="R9" i="13"/>
  <c r="K9" i="13"/>
  <c r="Q23" i="13" l="1"/>
  <c r="AA23" i="13" s="1"/>
  <c r="J9" i="13"/>
  <c r="K14" i="12"/>
  <c r="Q22" i="13"/>
  <c r="AA22" i="13" s="1"/>
  <c r="J23" i="13"/>
  <c r="K15" i="12"/>
  <c r="J10" i="13"/>
  <c r="K12" i="13"/>
  <c r="R12" i="13"/>
  <c r="K23" i="13"/>
  <c r="R23" i="13" s="1"/>
  <c r="L13" i="13"/>
  <c r="AB13" i="13" s="1"/>
  <c r="K22" i="13"/>
  <c r="R22" i="13" s="1"/>
  <c r="L22" i="13"/>
  <c r="AB22" i="13" s="1"/>
  <c r="K18" i="12" s="1"/>
  <c r="K17" i="12" l="1"/>
  <c r="P14" i="12" s="1"/>
  <c r="K6" i="12"/>
  <c r="P16" i="12" l="1"/>
  <c r="P17" i="12" s="1"/>
  <c r="F19" i="12"/>
  <c r="G19" i="12" s="1"/>
  <c r="I3560" i="12"/>
  <c r="H3560" i="12"/>
  <c r="C3560" i="12"/>
  <c r="B3560" i="12"/>
  <c r="W3559" i="12"/>
  <c r="V3559" i="12"/>
  <c r="U3559" i="12"/>
  <c r="T3559" i="12"/>
  <c r="S3559" i="12"/>
  <c r="Q3559" i="12"/>
  <c r="N3559" i="12"/>
  <c r="O3559" i="12" s="1"/>
  <c r="K3559" i="12"/>
  <c r="L3559" i="12" s="1"/>
  <c r="W3558" i="12"/>
  <c r="V3558" i="12"/>
  <c r="U3558" i="12"/>
  <c r="T3558" i="12"/>
  <c r="S3558" i="12"/>
  <c r="Q3558" i="12"/>
  <c r="N3558" i="12"/>
  <c r="O3558" i="12" s="1"/>
  <c r="K3558" i="12"/>
  <c r="L3558" i="12" s="1"/>
  <c r="W3557" i="12"/>
  <c r="V3557" i="12"/>
  <c r="U3557" i="12"/>
  <c r="T3557" i="12"/>
  <c r="S3557" i="12"/>
  <c r="Q3557" i="12"/>
  <c r="N3557" i="12"/>
  <c r="O3557" i="12" s="1"/>
  <c r="K3557" i="12"/>
  <c r="L3557" i="12" s="1"/>
  <c r="W3556" i="12"/>
  <c r="V3556" i="12"/>
  <c r="U3556" i="12"/>
  <c r="T3556" i="12"/>
  <c r="S3556" i="12"/>
  <c r="Q3556" i="12"/>
  <c r="N3556" i="12"/>
  <c r="O3556" i="12" s="1"/>
  <c r="K3556" i="12"/>
  <c r="L3556" i="12" s="1"/>
  <c r="W3555" i="12"/>
  <c r="V3555" i="12"/>
  <c r="U3555" i="12"/>
  <c r="T3555" i="12"/>
  <c r="S3555" i="12"/>
  <c r="Q3555" i="12"/>
  <c r="N3555" i="12"/>
  <c r="O3555" i="12" s="1"/>
  <c r="K3555" i="12"/>
  <c r="L3555" i="12" s="1"/>
  <c r="W3554" i="12"/>
  <c r="V3554" i="12"/>
  <c r="U3554" i="12"/>
  <c r="T3554" i="12"/>
  <c r="S3554" i="12"/>
  <c r="Q3554" i="12"/>
  <c r="N3554" i="12"/>
  <c r="O3554" i="12" s="1"/>
  <c r="K3554" i="12"/>
  <c r="L3554" i="12" s="1"/>
  <c r="W3553" i="12"/>
  <c r="V3553" i="12"/>
  <c r="U3553" i="12"/>
  <c r="T3553" i="12"/>
  <c r="S3553" i="12"/>
  <c r="Q3553" i="12"/>
  <c r="N3553" i="12"/>
  <c r="O3553" i="12" s="1"/>
  <c r="K3553" i="12"/>
  <c r="L3553" i="12" s="1"/>
  <c r="W3552" i="12"/>
  <c r="V3552" i="12"/>
  <c r="U3552" i="12"/>
  <c r="T3552" i="12"/>
  <c r="S3552" i="12"/>
  <c r="Q3552" i="12"/>
  <c r="N3552" i="12"/>
  <c r="O3552" i="12" s="1"/>
  <c r="K3552" i="12"/>
  <c r="L3552" i="12" s="1"/>
  <c r="W3551" i="12"/>
  <c r="V3551" i="12"/>
  <c r="U3551" i="12"/>
  <c r="T3551" i="12"/>
  <c r="S3551" i="12"/>
  <c r="Q3551" i="12"/>
  <c r="N3551" i="12"/>
  <c r="O3551" i="12" s="1"/>
  <c r="K3551" i="12"/>
  <c r="L3551" i="12" s="1"/>
  <c r="W3550" i="12"/>
  <c r="V3550" i="12"/>
  <c r="U3550" i="12"/>
  <c r="T3550" i="12"/>
  <c r="S3550" i="12"/>
  <c r="Q3550" i="12"/>
  <c r="N3550" i="12"/>
  <c r="O3550" i="12" s="1"/>
  <c r="K3550" i="12"/>
  <c r="L3550" i="12" s="1"/>
  <c r="W3549" i="12"/>
  <c r="V3549" i="12"/>
  <c r="U3549" i="12"/>
  <c r="T3549" i="12"/>
  <c r="S3549" i="12"/>
  <c r="Q3549" i="12"/>
  <c r="N3549" i="12"/>
  <c r="O3549" i="12" s="1"/>
  <c r="K3549" i="12"/>
  <c r="L3549" i="12" s="1"/>
  <c r="W3548" i="12"/>
  <c r="V3548" i="12"/>
  <c r="U3548" i="12"/>
  <c r="T3548" i="12"/>
  <c r="S3548" i="12"/>
  <c r="Q3548" i="12"/>
  <c r="N3548" i="12"/>
  <c r="O3548" i="12" s="1"/>
  <c r="K3548" i="12"/>
  <c r="L3548" i="12" s="1"/>
  <c r="W3547" i="12"/>
  <c r="V3547" i="12"/>
  <c r="U3547" i="12"/>
  <c r="T3547" i="12"/>
  <c r="S3547" i="12"/>
  <c r="Q3547" i="12"/>
  <c r="N3547" i="12"/>
  <c r="O3547" i="12" s="1"/>
  <c r="K3547" i="12"/>
  <c r="L3547" i="12" s="1"/>
  <c r="W3546" i="12"/>
  <c r="V3546" i="12"/>
  <c r="U3546" i="12"/>
  <c r="T3546" i="12"/>
  <c r="S3546" i="12"/>
  <c r="Q3546" i="12"/>
  <c r="N3546" i="12"/>
  <c r="O3546" i="12" s="1"/>
  <c r="K3546" i="12"/>
  <c r="L3546" i="12" s="1"/>
  <c r="W3545" i="12"/>
  <c r="V3545" i="12"/>
  <c r="U3545" i="12"/>
  <c r="T3545" i="12"/>
  <c r="S3545" i="12"/>
  <c r="Q3545" i="12"/>
  <c r="N3545" i="12"/>
  <c r="O3545" i="12" s="1"/>
  <c r="K3545" i="12"/>
  <c r="L3545" i="12" s="1"/>
  <c r="W3544" i="12"/>
  <c r="V3544" i="12"/>
  <c r="U3544" i="12"/>
  <c r="T3544" i="12"/>
  <c r="S3544" i="12"/>
  <c r="Q3544" i="12"/>
  <c r="N3544" i="12"/>
  <c r="O3544" i="12" s="1"/>
  <c r="K3544" i="12"/>
  <c r="L3544" i="12" s="1"/>
  <c r="W3543" i="12"/>
  <c r="V3543" i="12"/>
  <c r="U3543" i="12"/>
  <c r="T3543" i="12"/>
  <c r="S3543" i="12"/>
  <c r="Q3543" i="12"/>
  <c r="N3543" i="12"/>
  <c r="O3543" i="12" s="1"/>
  <c r="K3543" i="12"/>
  <c r="L3543" i="12" s="1"/>
  <c r="W3542" i="12"/>
  <c r="V3542" i="12"/>
  <c r="U3542" i="12"/>
  <c r="T3542" i="12"/>
  <c r="S3542" i="12"/>
  <c r="Q3542" i="12"/>
  <c r="N3542" i="12"/>
  <c r="O3542" i="12" s="1"/>
  <c r="K3542" i="12"/>
  <c r="L3542" i="12" s="1"/>
  <c r="W3541" i="12"/>
  <c r="V3541" i="12"/>
  <c r="U3541" i="12"/>
  <c r="T3541" i="12"/>
  <c r="S3541" i="12"/>
  <c r="Q3541" i="12"/>
  <c r="N3541" i="12"/>
  <c r="O3541" i="12" s="1"/>
  <c r="K3541" i="12"/>
  <c r="L3541" i="12" s="1"/>
  <c r="W3540" i="12"/>
  <c r="V3540" i="12"/>
  <c r="U3540" i="12"/>
  <c r="T3540" i="12"/>
  <c r="S3540" i="12"/>
  <c r="Q3540" i="12"/>
  <c r="N3540" i="12"/>
  <c r="O3540" i="12" s="1"/>
  <c r="K3540" i="12"/>
  <c r="L3540" i="12" s="1"/>
  <c r="W3539" i="12"/>
  <c r="V3539" i="12"/>
  <c r="U3539" i="12"/>
  <c r="T3539" i="12"/>
  <c r="S3539" i="12"/>
  <c r="Q3539" i="12"/>
  <c r="N3539" i="12"/>
  <c r="O3539" i="12" s="1"/>
  <c r="K3539" i="12"/>
  <c r="L3539" i="12" s="1"/>
  <c r="W3538" i="12"/>
  <c r="V3538" i="12"/>
  <c r="U3538" i="12"/>
  <c r="T3538" i="12"/>
  <c r="S3538" i="12"/>
  <c r="Q3538" i="12"/>
  <c r="N3538" i="12"/>
  <c r="O3538" i="12" s="1"/>
  <c r="K3538" i="12"/>
  <c r="L3538" i="12" s="1"/>
  <c r="W3537" i="12"/>
  <c r="V3537" i="12"/>
  <c r="U3537" i="12"/>
  <c r="T3537" i="12"/>
  <c r="S3537" i="12"/>
  <c r="Q3537" i="12"/>
  <c r="N3537" i="12"/>
  <c r="O3537" i="12" s="1"/>
  <c r="K3537" i="12"/>
  <c r="L3537" i="12" s="1"/>
  <c r="W3536" i="12"/>
  <c r="V3536" i="12"/>
  <c r="U3536" i="12"/>
  <c r="T3536" i="12"/>
  <c r="S3536" i="12"/>
  <c r="Q3536" i="12"/>
  <c r="N3536" i="12"/>
  <c r="O3536" i="12" s="1"/>
  <c r="K3536" i="12"/>
  <c r="L3536" i="12" s="1"/>
  <c r="W3535" i="12"/>
  <c r="V3535" i="12"/>
  <c r="U3535" i="12"/>
  <c r="T3535" i="12"/>
  <c r="S3535" i="12"/>
  <c r="Q3535" i="12"/>
  <c r="N3535" i="12"/>
  <c r="O3535" i="12" s="1"/>
  <c r="K3535" i="12"/>
  <c r="L3535" i="12" s="1"/>
  <c r="W3534" i="12"/>
  <c r="V3534" i="12"/>
  <c r="U3534" i="12"/>
  <c r="T3534" i="12"/>
  <c r="S3534" i="12"/>
  <c r="Q3534" i="12"/>
  <c r="N3534" i="12"/>
  <c r="O3534" i="12" s="1"/>
  <c r="K3534" i="12"/>
  <c r="L3534" i="12" s="1"/>
  <c r="W3533" i="12"/>
  <c r="V3533" i="12"/>
  <c r="U3533" i="12"/>
  <c r="T3533" i="12"/>
  <c r="S3533" i="12"/>
  <c r="Q3533" i="12"/>
  <c r="N3533" i="12"/>
  <c r="O3533" i="12" s="1"/>
  <c r="K3533" i="12"/>
  <c r="L3533" i="12" s="1"/>
  <c r="W3532" i="12"/>
  <c r="V3532" i="12"/>
  <c r="U3532" i="12"/>
  <c r="T3532" i="12"/>
  <c r="S3532" i="12"/>
  <c r="Q3532" i="12"/>
  <c r="N3532" i="12"/>
  <c r="O3532" i="12" s="1"/>
  <c r="K3532" i="12"/>
  <c r="L3532" i="12" s="1"/>
  <c r="W3531" i="12"/>
  <c r="V3531" i="12"/>
  <c r="U3531" i="12"/>
  <c r="T3531" i="12"/>
  <c r="S3531" i="12"/>
  <c r="Q3531" i="12"/>
  <c r="N3531" i="12"/>
  <c r="O3531" i="12" s="1"/>
  <c r="K3531" i="12"/>
  <c r="L3531" i="12" s="1"/>
  <c r="W3530" i="12"/>
  <c r="V3530" i="12"/>
  <c r="U3530" i="12"/>
  <c r="T3530" i="12"/>
  <c r="S3530" i="12"/>
  <c r="Q3530" i="12"/>
  <c r="N3530" i="12"/>
  <c r="O3530" i="12" s="1"/>
  <c r="K3530" i="12"/>
  <c r="L3530" i="12" s="1"/>
  <c r="W3529" i="12"/>
  <c r="V3529" i="12"/>
  <c r="U3529" i="12"/>
  <c r="T3529" i="12"/>
  <c r="S3529" i="12"/>
  <c r="Q3529" i="12"/>
  <c r="N3529" i="12"/>
  <c r="O3529" i="12" s="1"/>
  <c r="K3529" i="12"/>
  <c r="L3529" i="12" s="1"/>
  <c r="W3528" i="12"/>
  <c r="V3528" i="12"/>
  <c r="U3528" i="12"/>
  <c r="T3528" i="12"/>
  <c r="S3528" i="12"/>
  <c r="Q3528" i="12"/>
  <c r="N3528" i="12"/>
  <c r="O3528" i="12" s="1"/>
  <c r="K3528" i="12"/>
  <c r="L3528" i="12" s="1"/>
  <c r="W3527" i="12"/>
  <c r="V3527" i="12"/>
  <c r="U3527" i="12"/>
  <c r="T3527" i="12"/>
  <c r="S3527" i="12"/>
  <c r="Q3527" i="12"/>
  <c r="N3527" i="12"/>
  <c r="O3527" i="12" s="1"/>
  <c r="K3527" i="12"/>
  <c r="L3527" i="12" s="1"/>
  <c r="W3526" i="12"/>
  <c r="V3526" i="12"/>
  <c r="U3526" i="12"/>
  <c r="T3526" i="12"/>
  <c r="S3526" i="12"/>
  <c r="Q3526" i="12"/>
  <c r="N3526" i="12"/>
  <c r="O3526" i="12" s="1"/>
  <c r="K3526" i="12"/>
  <c r="L3526" i="12" s="1"/>
  <c r="W3525" i="12"/>
  <c r="V3525" i="12"/>
  <c r="U3525" i="12"/>
  <c r="T3525" i="12"/>
  <c r="S3525" i="12"/>
  <c r="Q3525" i="12"/>
  <c r="N3525" i="12"/>
  <c r="O3525" i="12" s="1"/>
  <c r="K3525" i="12"/>
  <c r="L3525" i="12" s="1"/>
  <c r="W3524" i="12"/>
  <c r="V3524" i="12"/>
  <c r="U3524" i="12"/>
  <c r="T3524" i="12"/>
  <c r="S3524" i="12"/>
  <c r="Q3524" i="12"/>
  <c r="N3524" i="12"/>
  <c r="O3524" i="12" s="1"/>
  <c r="K3524" i="12"/>
  <c r="L3524" i="12" s="1"/>
  <c r="W3523" i="12"/>
  <c r="V3523" i="12"/>
  <c r="U3523" i="12"/>
  <c r="T3523" i="12"/>
  <c r="S3523" i="12"/>
  <c r="Q3523" i="12"/>
  <c r="N3523" i="12"/>
  <c r="O3523" i="12" s="1"/>
  <c r="K3523" i="12"/>
  <c r="L3523" i="12" s="1"/>
  <c r="W3522" i="12"/>
  <c r="V3522" i="12"/>
  <c r="U3522" i="12"/>
  <c r="T3522" i="12"/>
  <c r="S3522" i="12"/>
  <c r="Q3522" i="12"/>
  <c r="N3522" i="12"/>
  <c r="O3522" i="12" s="1"/>
  <c r="K3522" i="12"/>
  <c r="L3522" i="12" s="1"/>
  <c r="W3521" i="12"/>
  <c r="V3521" i="12"/>
  <c r="U3521" i="12"/>
  <c r="T3521" i="12"/>
  <c r="S3521" i="12"/>
  <c r="Q3521" i="12"/>
  <c r="N3521" i="12"/>
  <c r="O3521" i="12" s="1"/>
  <c r="K3521" i="12"/>
  <c r="L3521" i="12" s="1"/>
  <c r="W3520" i="12"/>
  <c r="V3520" i="12"/>
  <c r="U3520" i="12"/>
  <c r="T3520" i="12"/>
  <c r="S3520" i="12"/>
  <c r="Q3520" i="12"/>
  <c r="N3520" i="12"/>
  <c r="O3520" i="12" s="1"/>
  <c r="K3520" i="12"/>
  <c r="L3520" i="12" s="1"/>
  <c r="W3519" i="12"/>
  <c r="V3519" i="12"/>
  <c r="U3519" i="12"/>
  <c r="T3519" i="12"/>
  <c r="S3519" i="12"/>
  <c r="Q3519" i="12"/>
  <c r="N3519" i="12"/>
  <c r="O3519" i="12" s="1"/>
  <c r="K3519" i="12"/>
  <c r="L3519" i="12" s="1"/>
  <c r="W3518" i="12"/>
  <c r="V3518" i="12"/>
  <c r="U3518" i="12"/>
  <c r="T3518" i="12"/>
  <c r="S3518" i="12"/>
  <c r="Q3518" i="12"/>
  <c r="N3518" i="12"/>
  <c r="O3518" i="12" s="1"/>
  <c r="K3518" i="12"/>
  <c r="L3518" i="12" s="1"/>
  <c r="W3517" i="12"/>
  <c r="V3517" i="12"/>
  <c r="U3517" i="12"/>
  <c r="T3517" i="12"/>
  <c r="S3517" i="12"/>
  <c r="Q3517" i="12"/>
  <c r="N3517" i="12"/>
  <c r="O3517" i="12" s="1"/>
  <c r="K3517" i="12"/>
  <c r="L3517" i="12" s="1"/>
  <c r="W3516" i="12"/>
  <c r="V3516" i="12"/>
  <c r="U3516" i="12"/>
  <c r="T3516" i="12"/>
  <c r="S3516" i="12"/>
  <c r="Q3516" i="12"/>
  <c r="N3516" i="12"/>
  <c r="O3516" i="12" s="1"/>
  <c r="K3516" i="12"/>
  <c r="L3516" i="12" s="1"/>
  <c r="W3515" i="12"/>
  <c r="V3515" i="12"/>
  <c r="U3515" i="12"/>
  <c r="T3515" i="12"/>
  <c r="S3515" i="12"/>
  <c r="Q3515" i="12"/>
  <c r="N3515" i="12"/>
  <c r="O3515" i="12" s="1"/>
  <c r="K3515" i="12"/>
  <c r="L3515" i="12" s="1"/>
  <c r="W3514" i="12"/>
  <c r="V3514" i="12"/>
  <c r="U3514" i="12"/>
  <c r="T3514" i="12"/>
  <c r="S3514" i="12"/>
  <c r="Q3514" i="12"/>
  <c r="N3514" i="12"/>
  <c r="O3514" i="12" s="1"/>
  <c r="K3514" i="12"/>
  <c r="L3514" i="12" s="1"/>
  <c r="W3513" i="12"/>
  <c r="V3513" i="12"/>
  <c r="U3513" i="12"/>
  <c r="T3513" i="12"/>
  <c r="S3513" i="12"/>
  <c r="Q3513" i="12"/>
  <c r="N3513" i="12"/>
  <c r="O3513" i="12" s="1"/>
  <c r="K3513" i="12"/>
  <c r="L3513" i="12" s="1"/>
  <c r="W3512" i="12"/>
  <c r="V3512" i="12"/>
  <c r="U3512" i="12"/>
  <c r="T3512" i="12"/>
  <c r="S3512" i="12"/>
  <c r="Q3512" i="12"/>
  <c r="N3512" i="12"/>
  <c r="O3512" i="12" s="1"/>
  <c r="K3512" i="12"/>
  <c r="L3512" i="12" s="1"/>
  <c r="W3511" i="12"/>
  <c r="V3511" i="12"/>
  <c r="U3511" i="12"/>
  <c r="T3511" i="12"/>
  <c r="S3511" i="12"/>
  <c r="Q3511" i="12"/>
  <c r="N3511" i="12"/>
  <c r="O3511" i="12" s="1"/>
  <c r="K3511" i="12"/>
  <c r="L3511" i="12" s="1"/>
  <c r="W3510" i="12"/>
  <c r="V3510" i="12"/>
  <c r="U3510" i="12"/>
  <c r="T3510" i="12"/>
  <c r="S3510" i="12"/>
  <c r="Q3510" i="12"/>
  <c r="N3510" i="12"/>
  <c r="O3510" i="12" s="1"/>
  <c r="K3510" i="12"/>
  <c r="L3510" i="12" s="1"/>
  <c r="W3509" i="12"/>
  <c r="V3509" i="12"/>
  <c r="U3509" i="12"/>
  <c r="T3509" i="12"/>
  <c r="S3509" i="12"/>
  <c r="Q3509" i="12"/>
  <c r="N3509" i="12"/>
  <c r="O3509" i="12" s="1"/>
  <c r="K3509" i="12"/>
  <c r="L3509" i="12" s="1"/>
  <c r="W3508" i="12"/>
  <c r="V3508" i="12"/>
  <c r="U3508" i="12"/>
  <c r="T3508" i="12"/>
  <c r="S3508" i="12"/>
  <c r="Q3508" i="12"/>
  <c r="N3508" i="12"/>
  <c r="O3508" i="12" s="1"/>
  <c r="K3508" i="12"/>
  <c r="L3508" i="12" s="1"/>
  <c r="W3507" i="12"/>
  <c r="V3507" i="12"/>
  <c r="U3507" i="12"/>
  <c r="T3507" i="12"/>
  <c r="S3507" i="12"/>
  <c r="Q3507" i="12"/>
  <c r="N3507" i="12"/>
  <c r="O3507" i="12" s="1"/>
  <c r="K3507" i="12"/>
  <c r="L3507" i="12" s="1"/>
  <c r="W3506" i="12"/>
  <c r="V3506" i="12"/>
  <c r="U3506" i="12"/>
  <c r="T3506" i="12"/>
  <c r="S3506" i="12"/>
  <c r="Q3506" i="12"/>
  <c r="N3506" i="12"/>
  <c r="O3506" i="12" s="1"/>
  <c r="K3506" i="12"/>
  <c r="L3506" i="12" s="1"/>
  <c r="W3505" i="12"/>
  <c r="V3505" i="12"/>
  <c r="U3505" i="12"/>
  <c r="T3505" i="12"/>
  <c r="S3505" i="12"/>
  <c r="Q3505" i="12"/>
  <c r="N3505" i="12"/>
  <c r="O3505" i="12" s="1"/>
  <c r="K3505" i="12"/>
  <c r="L3505" i="12" s="1"/>
  <c r="W3504" i="12"/>
  <c r="V3504" i="12"/>
  <c r="U3504" i="12"/>
  <c r="T3504" i="12"/>
  <c r="S3504" i="12"/>
  <c r="Q3504" i="12"/>
  <c r="N3504" i="12"/>
  <c r="O3504" i="12" s="1"/>
  <c r="K3504" i="12"/>
  <c r="L3504" i="12" s="1"/>
  <c r="W3503" i="12"/>
  <c r="V3503" i="12"/>
  <c r="U3503" i="12"/>
  <c r="T3503" i="12"/>
  <c r="S3503" i="12"/>
  <c r="Q3503" i="12"/>
  <c r="N3503" i="12"/>
  <c r="O3503" i="12" s="1"/>
  <c r="K3503" i="12"/>
  <c r="L3503" i="12" s="1"/>
  <c r="W3502" i="12"/>
  <c r="V3502" i="12"/>
  <c r="U3502" i="12"/>
  <c r="T3502" i="12"/>
  <c r="S3502" i="12"/>
  <c r="Q3502" i="12"/>
  <c r="N3502" i="12"/>
  <c r="O3502" i="12" s="1"/>
  <c r="K3502" i="12"/>
  <c r="L3502" i="12" s="1"/>
  <c r="W3501" i="12"/>
  <c r="V3501" i="12"/>
  <c r="U3501" i="12"/>
  <c r="T3501" i="12"/>
  <c r="S3501" i="12"/>
  <c r="Q3501" i="12"/>
  <c r="N3501" i="12"/>
  <c r="O3501" i="12" s="1"/>
  <c r="K3501" i="12"/>
  <c r="L3501" i="12" s="1"/>
  <c r="W3500" i="12"/>
  <c r="V3500" i="12"/>
  <c r="U3500" i="12"/>
  <c r="T3500" i="12"/>
  <c r="S3500" i="12"/>
  <c r="Q3500" i="12"/>
  <c r="N3500" i="12"/>
  <c r="O3500" i="12" s="1"/>
  <c r="K3500" i="12"/>
  <c r="L3500" i="12" s="1"/>
  <c r="W3499" i="12"/>
  <c r="V3499" i="12"/>
  <c r="U3499" i="12"/>
  <c r="T3499" i="12"/>
  <c r="S3499" i="12"/>
  <c r="Q3499" i="12"/>
  <c r="N3499" i="12"/>
  <c r="O3499" i="12" s="1"/>
  <c r="K3499" i="12"/>
  <c r="L3499" i="12" s="1"/>
  <c r="W3498" i="12"/>
  <c r="V3498" i="12"/>
  <c r="U3498" i="12"/>
  <c r="T3498" i="12"/>
  <c r="S3498" i="12"/>
  <c r="Q3498" i="12"/>
  <c r="N3498" i="12"/>
  <c r="O3498" i="12" s="1"/>
  <c r="K3498" i="12"/>
  <c r="L3498" i="12" s="1"/>
  <c r="W3497" i="12"/>
  <c r="V3497" i="12"/>
  <c r="U3497" i="12"/>
  <c r="T3497" i="12"/>
  <c r="S3497" i="12"/>
  <c r="Q3497" i="12"/>
  <c r="N3497" i="12"/>
  <c r="O3497" i="12" s="1"/>
  <c r="K3497" i="12"/>
  <c r="L3497" i="12" s="1"/>
  <c r="W3496" i="12"/>
  <c r="V3496" i="12"/>
  <c r="U3496" i="12"/>
  <c r="T3496" i="12"/>
  <c r="S3496" i="12"/>
  <c r="Q3496" i="12"/>
  <c r="N3496" i="12"/>
  <c r="O3496" i="12" s="1"/>
  <c r="K3496" i="12"/>
  <c r="L3496" i="12" s="1"/>
  <c r="W3495" i="12"/>
  <c r="V3495" i="12"/>
  <c r="U3495" i="12"/>
  <c r="T3495" i="12"/>
  <c r="S3495" i="12"/>
  <c r="Q3495" i="12"/>
  <c r="N3495" i="12"/>
  <c r="O3495" i="12" s="1"/>
  <c r="K3495" i="12"/>
  <c r="L3495" i="12" s="1"/>
  <c r="W3494" i="12"/>
  <c r="V3494" i="12"/>
  <c r="U3494" i="12"/>
  <c r="T3494" i="12"/>
  <c r="S3494" i="12"/>
  <c r="Q3494" i="12"/>
  <c r="N3494" i="12"/>
  <c r="O3494" i="12" s="1"/>
  <c r="K3494" i="12"/>
  <c r="L3494" i="12" s="1"/>
  <c r="W3493" i="12"/>
  <c r="V3493" i="12"/>
  <c r="U3493" i="12"/>
  <c r="T3493" i="12"/>
  <c r="S3493" i="12"/>
  <c r="Q3493" i="12"/>
  <c r="N3493" i="12"/>
  <c r="O3493" i="12" s="1"/>
  <c r="K3493" i="12"/>
  <c r="L3493" i="12" s="1"/>
  <c r="W3492" i="12"/>
  <c r="V3492" i="12"/>
  <c r="U3492" i="12"/>
  <c r="T3492" i="12"/>
  <c r="S3492" i="12"/>
  <c r="Q3492" i="12"/>
  <c r="N3492" i="12"/>
  <c r="O3492" i="12" s="1"/>
  <c r="K3492" i="12"/>
  <c r="L3492" i="12" s="1"/>
  <c r="W3491" i="12"/>
  <c r="V3491" i="12"/>
  <c r="U3491" i="12"/>
  <c r="T3491" i="12"/>
  <c r="S3491" i="12"/>
  <c r="Q3491" i="12"/>
  <c r="N3491" i="12"/>
  <c r="O3491" i="12" s="1"/>
  <c r="K3491" i="12"/>
  <c r="L3491" i="12" s="1"/>
  <c r="W3490" i="12"/>
  <c r="V3490" i="12"/>
  <c r="U3490" i="12"/>
  <c r="T3490" i="12"/>
  <c r="S3490" i="12"/>
  <c r="Q3490" i="12"/>
  <c r="N3490" i="12"/>
  <c r="O3490" i="12" s="1"/>
  <c r="K3490" i="12"/>
  <c r="L3490" i="12" s="1"/>
  <c r="W3489" i="12"/>
  <c r="V3489" i="12"/>
  <c r="U3489" i="12"/>
  <c r="T3489" i="12"/>
  <c r="S3489" i="12"/>
  <c r="Q3489" i="12"/>
  <c r="N3489" i="12"/>
  <c r="O3489" i="12" s="1"/>
  <c r="K3489" i="12"/>
  <c r="L3489" i="12" s="1"/>
  <c r="W3488" i="12"/>
  <c r="V3488" i="12"/>
  <c r="U3488" i="12"/>
  <c r="T3488" i="12"/>
  <c r="S3488" i="12"/>
  <c r="Q3488" i="12"/>
  <c r="N3488" i="12"/>
  <c r="O3488" i="12" s="1"/>
  <c r="K3488" i="12"/>
  <c r="L3488" i="12" s="1"/>
  <c r="W3487" i="12"/>
  <c r="V3487" i="12"/>
  <c r="U3487" i="12"/>
  <c r="T3487" i="12"/>
  <c r="S3487" i="12"/>
  <c r="Q3487" i="12"/>
  <c r="N3487" i="12"/>
  <c r="O3487" i="12" s="1"/>
  <c r="K3487" i="12"/>
  <c r="L3487" i="12" s="1"/>
  <c r="W3486" i="12"/>
  <c r="V3486" i="12"/>
  <c r="U3486" i="12"/>
  <c r="T3486" i="12"/>
  <c r="S3486" i="12"/>
  <c r="Q3486" i="12"/>
  <c r="N3486" i="12"/>
  <c r="O3486" i="12" s="1"/>
  <c r="K3486" i="12"/>
  <c r="L3486" i="12" s="1"/>
  <c r="W3485" i="12"/>
  <c r="V3485" i="12"/>
  <c r="U3485" i="12"/>
  <c r="T3485" i="12"/>
  <c r="S3485" i="12"/>
  <c r="Q3485" i="12"/>
  <c r="N3485" i="12"/>
  <c r="O3485" i="12" s="1"/>
  <c r="K3485" i="12"/>
  <c r="L3485" i="12" s="1"/>
  <c r="W3484" i="12"/>
  <c r="V3484" i="12"/>
  <c r="U3484" i="12"/>
  <c r="T3484" i="12"/>
  <c r="S3484" i="12"/>
  <c r="Q3484" i="12"/>
  <c r="N3484" i="12"/>
  <c r="O3484" i="12" s="1"/>
  <c r="K3484" i="12"/>
  <c r="L3484" i="12" s="1"/>
  <c r="W3483" i="12"/>
  <c r="V3483" i="12"/>
  <c r="U3483" i="12"/>
  <c r="T3483" i="12"/>
  <c r="S3483" i="12"/>
  <c r="Q3483" i="12"/>
  <c r="N3483" i="12"/>
  <c r="O3483" i="12" s="1"/>
  <c r="K3483" i="12"/>
  <c r="L3483" i="12" s="1"/>
  <c r="W3482" i="12"/>
  <c r="V3482" i="12"/>
  <c r="U3482" i="12"/>
  <c r="T3482" i="12"/>
  <c r="S3482" i="12"/>
  <c r="Q3482" i="12"/>
  <c r="N3482" i="12"/>
  <c r="O3482" i="12" s="1"/>
  <c r="K3482" i="12"/>
  <c r="L3482" i="12" s="1"/>
  <c r="W3481" i="12"/>
  <c r="V3481" i="12"/>
  <c r="U3481" i="12"/>
  <c r="T3481" i="12"/>
  <c r="S3481" i="12"/>
  <c r="Q3481" i="12"/>
  <c r="N3481" i="12"/>
  <c r="O3481" i="12" s="1"/>
  <c r="K3481" i="12"/>
  <c r="L3481" i="12" s="1"/>
  <c r="W3480" i="12"/>
  <c r="V3480" i="12"/>
  <c r="U3480" i="12"/>
  <c r="T3480" i="12"/>
  <c r="S3480" i="12"/>
  <c r="Q3480" i="12"/>
  <c r="N3480" i="12"/>
  <c r="O3480" i="12" s="1"/>
  <c r="K3480" i="12"/>
  <c r="L3480" i="12" s="1"/>
  <c r="W3479" i="12"/>
  <c r="V3479" i="12"/>
  <c r="U3479" i="12"/>
  <c r="T3479" i="12"/>
  <c r="S3479" i="12"/>
  <c r="Q3479" i="12"/>
  <c r="N3479" i="12"/>
  <c r="O3479" i="12" s="1"/>
  <c r="K3479" i="12"/>
  <c r="L3479" i="12" s="1"/>
  <c r="W3478" i="12"/>
  <c r="V3478" i="12"/>
  <c r="U3478" i="12"/>
  <c r="T3478" i="12"/>
  <c r="S3478" i="12"/>
  <c r="Q3478" i="12"/>
  <c r="N3478" i="12"/>
  <c r="O3478" i="12" s="1"/>
  <c r="K3478" i="12"/>
  <c r="L3478" i="12" s="1"/>
  <c r="W3477" i="12"/>
  <c r="V3477" i="12"/>
  <c r="U3477" i="12"/>
  <c r="T3477" i="12"/>
  <c r="S3477" i="12"/>
  <c r="Q3477" i="12"/>
  <c r="N3477" i="12"/>
  <c r="O3477" i="12" s="1"/>
  <c r="K3477" i="12"/>
  <c r="L3477" i="12" s="1"/>
  <c r="W3476" i="12"/>
  <c r="V3476" i="12"/>
  <c r="U3476" i="12"/>
  <c r="T3476" i="12"/>
  <c r="S3476" i="12"/>
  <c r="Q3476" i="12"/>
  <c r="N3476" i="12"/>
  <c r="O3476" i="12" s="1"/>
  <c r="K3476" i="12"/>
  <c r="L3476" i="12" s="1"/>
  <c r="W3475" i="12"/>
  <c r="V3475" i="12"/>
  <c r="U3475" i="12"/>
  <c r="T3475" i="12"/>
  <c r="S3475" i="12"/>
  <c r="Q3475" i="12"/>
  <c r="N3475" i="12"/>
  <c r="O3475" i="12" s="1"/>
  <c r="K3475" i="12"/>
  <c r="L3475" i="12" s="1"/>
  <c r="W3474" i="12"/>
  <c r="V3474" i="12"/>
  <c r="U3474" i="12"/>
  <c r="T3474" i="12"/>
  <c r="S3474" i="12"/>
  <c r="Q3474" i="12"/>
  <c r="N3474" i="12"/>
  <c r="O3474" i="12" s="1"/>
  <c r="K3474" i="12"/>
  <c r="L3474" i="12" s="1"/>
  <c r="W3473" i="12"/>
  <c r="V3473" i="12"/>
  <c r="U3473" i="12"/>
  <c r="T3473" i="12"/>
  <c r="S3473" i="12"/>
  <c r="Q3473" i="12"/>
  <c r="N3473" i="12"/>
  <c r="O3473" i="12" s="1"/>
  <c r="K3473" i="12"/>
  <c r="L3473" i="12" s="1"/>
  <c r="W3472" i="12"/>
  <c r="V3472" i="12"/>
  <c r="U3472" i="12"/>
  <c r="T3472" i="12"/>
  <c r="S3472" i="12"/>
  <c r="Q3472" i="12"/>
  <c r="N3472" i="12"/>
  <c r="O3472" i="12" s="1"/>
  <c r="K3472" i="12"/>
  <c r="L3472" i="12" s="1"/>
  <c r="W3471" i="12"/>
  <c r="V3471" i="12"/>
  <c r="U3471" i="12"/>
  <c r="T3471" i="12"/>
  <c r="S3471" i="12"/>
  <c r="Q3471" i="12"/>
  <c r="N3471" i="12"/>
  <c r="O3471" i="12" s="1"/>
  <c r="K3471" i="12"/>
  <c r="L3471" i="12" s="1"/>
  <c r="W3470" i="12"/>
  <c r="V3470" i="12"/>
  <c r="U3470" i="12"/>
  <c r="T3470" i="12"/>
  <c r="S3470" i="12"/>
  <c r="Q3470" i="12"/>
  <c r="N3470" i="12"/>
  <c r="O3470" i="12" s="1"/>
  <c r="K3470" i="12"/>
  <c r="L3470" i="12" s="1"/>
  <c r="W3469" i="12"/>
  <c r="V3469" i="12"/>
  <c r="U3469" i="12"/>
  <c r="T3469" i="12"/>
  <c r="S3469" i="12"/>
  <c r="Q3469" i="12"/>
  <c r="N3469" i="12"/>
  <c r="O3469" i="12" s="1"/>
  <c r="K3469" i="12"/>
  <c r="L3469" i="12" s="1"/>
  <c r="W3468" i="12"/>
  <c r="V3468" i="12"/>
  <c r="U3468" i="12"/>
  <c r="T3468" i="12"/>
  <c r="S3468" i="12"/>
  <c r="Q3468" i="12"/>
  <c r="N3468" i="12"/>
  <c r="O3468" i="12" s="1"/>
  <c r="K3468" i="12"/>
  <c r="L3468" i="12" s="1"/>
  <c r="W3467" i="12"/>
  <c r="V3467" i="12"/>
  <c r="U3467" i="12"/>
  <c r="T3467" i="12"/>
  <c r="S3467" i="12"/>
  <c r="Q3467" i="12"/>
  <c r="N3467" i="12"/>
  <c r="O3467" i="12" s="1"/>
  <c r="K3467" i="12"/>
  <c r="L3467" i="12" s="1"/>
  <c r="W3466" i="12"/>
  <c r="V3466" i="12"/>
  <c r="U3466" i="12"/>
  <c r="T3466" i="12"/>
  <c r="S3466" i="12"/>
  <c r="Q3466" i="12"/>
  <c r="N3466" i="12"/>
  <c r="O3466" i="12" s="1"/>
  <c r="K3466" i="12"/>
  <c r="L3466" i="12" s="1"/>
  <c r="W3465" i="12"/>
  <c r="V3465" i="12"/>
  <c r="U3465" i="12"/>
  <c r="T3465" i="12"/>
  <c r="S3465" i="12"/>
  <c r="Q3465" i="12"/>
  <c r="N3465" i="12"/>
  <c r="O3465" i="12" s="1"/>
  <c r="K3465" i="12"/>
  <c r="L3465" i="12" s="1"/>
  <c r="W3464" i="12"/>
  <c r="V3464" i="12"/>
  <c r="U3464" i="12"/>
  <c r="T3464" i="12"/>
  <c r="S3464" i="12"/>
  <c r="Q3464" i="12"/>
  <c r="N3464" i="12"/>
  <c r="O3464" i="12" s="1"/>
  <c r="K3464" i="12"/>
  <c r="L3464" i="12" s="1"/>
  <c r="W3463" i="12"/>
  <c r="V3463" i="12"/>
  <c r="U3463" i="12"/>
  <c r="T3463" i="12"/>
  <c r="S3463" i="12"/>
  <c r="Q3463" i="12"/>
  <c r="N3463" i="12"/>
  <c r="O3463" i="12" s="1"/>
  <c r="K3463" i="12"/>
  <c r="L3463" i="12" s="1"/>
  <c r="W3462" i="12"/>
  <c r="V3462" i="12"/>
  <c r="U3462" i="12"/>
  <c r="T3462" i="12"/>
  <c r="S3462" i="12"/>
  <c r="Q3462" i="12"/>
  <c r="N3462" i="12"/>
  <c r="O3462" i="12" s="1"/>
  <c r="K3462" i="12"/>
  <c r="L3462" i="12" s="1"/>
  <c r="W3461" i="12"/>
  <c r="V3461" i="12"/>
  <c r="U3461" i="12"/>
  <c r="T3461" i="12"/>
  <c r="S3461" i="12"/>
  <c r="Q3461" i="12"/>
  <c r="N3461" i="12"/>
  <c r="O3461" i="12" s="1"/>
  <c r="K3461" i="12"/>
  <c r="L3461" i="12" s="1"/>
  <c r="W3460" i="12"/>
  <c r="V3460" i="12"/>
  <c r="U3460" i="12"/>
  <c r="T3460" i="12"/>
  <c r="S3460" i="12"/>
  <c r="Q3460" i="12"/>
  <c r="N3460" i="12"/>
  <c r="O3460" i="12" s="1"/>
  <c r="K3460" i="12"/>
  <c r="L3460" i="12" s="1"/>
  <c r="W3459" i="12"/>
  <c r="V3459" i="12"/>
  <c r="U3459" i="12"/>
  <c r="T3459" i="12"/>
  <c r="S3459" i="12"/>
  <c r="Q3459" i="12"/>
  <c r="N3459" i="12"/>
  <c r="O3459" i="12" s="1"/>
  <c r="K3459" i="12"/>
  <c r="L3459" i="12" s="1"/>
  <c r="W3458" i="12"/>
  <c r="V3458" i="12"/>
  <c r="U3458" i="12"/>
  <c r="T3458" i="12"/>
  <c r="S3458" i="12"/>
  <c r="Q3458" i="12"/>
  <c r="N3458" i="12"/>
  <c r="O3458" i="12" s="1"/>
  <c r="K3458" i="12"/>
  <c r="L3458" i="12" s="1"/>
  <c r="W3457" i="12"/>
  <c r="V3457" i="12"/>
  <c r="U3457" i="12"/>
  <c r="T3457" i="12"/>
  <c r="S3457" i="12"/>
  <c r="Q3457" i="12"/>
  <c r="N3457" i="12"/>
  <c r="O3457" i="12" s="1"/>
  <c r="K3457" i="12"/>
  <c r="L3457" i="12" s="1"/>
  <c r="W3456" i="12"/>
  <c r="V3456" i="12"/>
  <c r="U3456" i="12"/>
  <c r="T3456" i="12"/>
  <c r="S3456" i="12"/>
  <c r="Q3456" i="12"/>
  <c r="N3456" i="12"/>
  <c r="O3456" i="12" s="1"/>
  <c r="L3456" i="12"/>
  <c r="K3456" i="12"/>
  <c r="W3455" i="12"/>
  <c r="V3455" i="12"/>
  <c r="U3455" i="12"/>
  <c r="T3455" i="12"/>
  <c r="S3455" i="12"/>
  <c r="Q3455" i="12"/>
  <c r="N3455" i="12"/>
  <c r="O3455" i="12" s="1"/>
  <c r="K3455" i="12"/>
  <c r="L3455" i="12" s="1"/>
  <c r="W3454" i="12"/>
  <c r="V3454" i="12"/>
  <c r="U3454" i="12"/>
  <c r="T3454" i="12"/>
  <c r="S3454" i="12"/>
  <c r="Q3454" i="12"/>
  <c r="N3454" i="12"/>
  <c r="O3454" i="12" s="1"/>
  <c r="K3454" i="12"/>
  <c r="L3454" i="12" s="1"/>
  <c r="W3453" i="12"/>
  <c r="V3453" i="12"/>
  <c r="U3453" i="12"/>
  <c r="T3453" i="12"/>
  <c r="S3453" i="12"/>
  <c r="Q3453" i="12"/>
  <c r="N3453" i="12"/>
  <c r="O3453" i="12" s="1"/>
  <c r="K3453" i="12"/>
  <c r="L3453" i="12" s="1"/>
  <c r="W3452" i="12"/>
  <c r="V3452" i="12"/>
  <c r="U3452" i="12"/>
  <c r="T3452" i="12"/>
  <c r="S3452" i="12"/>
  <c r="Q3452" i="12"/>
  <c r="N3452" i="12"/>
  <c r="O3452" i="12" s="1"/>
  <c r="K3452" i="12"/>
  <c r="L3452" i="12" s="1"/>
  <c r="W3451" i="12"/>
  <c r="V3451" i="12"/>
  <c r="U3451" i="12"/>
  <c r="T3451" i="12"/>
  <c r="S3451" i="12"/>
  <c r="Q3451" i="12"/>
  <c r="N3451" i="12"/>
  <c r="O3451" i="12" s="1"/>
  <c r="K3451" i="12"/>
  <c r="L3451" i="12" s="1"/>
  <c r="W3450" i="12"/>
  <c r="V3450" i="12"/>
  <c r="U3450" i="12"/>
  <c r="T3450" i="12"/>
  <c r="S3450" i="12"/>
  <c r="Q3450" i="12"/>
  <c r="N3450" i="12"/>
  <c r="O3450" i="12" s="1"/>
  <c r="K3450" i="12"/>
  <c r="L3450" i="12" s="1"/>
  <c r="W3449" i="12"/>
  <c r="V3449" i="12"/>
  <c r="U3449" i="12"/>
  <c r="T3449" i="12"/>
  <c r="S3449" i="12"/>
  <c r="Q3449" i="12"/>
  <c r="N3449" i="12"/>
  <c r="O3449" i="12" s="1"/>
  <c r="K3449" i="12"/>
  <c r="L3449" i="12" s="1"/>
  <c r="W3448" i="12"/>
  <c r="V3448" i="12"/>
  <c r="U3448" i="12"/>
  <c r="T3448" i="12"/>
  <c r="S3448" i="12"/>
  <c r="Q3448" i="12"/>
  <c r="N3448" i="12"/>
  <c r="O3448" i="12" s="1"/>
  <c r="K3448" i="12"/>
  <c r="L3448" i="12" s="1"/>
  <c r="W3447" i="12"/>
  <c r="V3447" i="12"/>
  <c r="U3447" i="12"/>
  <c r="T3447" i="12"/>
  <c r="S3447" i="12"/>
  <c r="Q3447" i="12"/>
  <c r="N3447" i="12"/>
  <c r="O3447" i="12" s="1"/>
  <c r="K3447" i="12"/>
  <c r="L3447" i="12" s="1"/>
  <c r="W3446" i="12"/>
  <c r="V3446" i="12"/>
  <c r="U3446" i="12"/>
  <c r="T3446" i="12"/>
  <c r="S3446" i="12"/>
  <c r="Q3446" i="12"/>
  <c r="N3446" i="12"/>
  <c r="O3446" i="12" s="1"/>
  <c r="K3446" i="12"/>
  <c r="L3446" i="12" s="1"/>
  <c r="W3445" i="12"/>
  <c r="V3445" i="12"/>
  <c r="U3445" i="12"/>
  <c r="T3445" i="12"/>
  <c r="S3445" i="12"/>
  <c r="Q3445" i="12"/>
  <c r="N3445" i="12"/>
  <c r="O3445" i="12" s="1"/>
  <c r="K3445" i="12"/>
  <c r="L3445" i="12" s="1"/>
  <c r="W3444" i="12"/>
  <c r="V3444" i="12"/>
  <c r="U3444" i="12"/>
  <c r="T3444" i="12"/>
  <c r="S3444" i="12"/>
  <c r="Q3444" i="12"/>
  <c r="N3444" i="12"/>
  <c r="O3444" i="12" s="1"/>
  <c r="K3444" i="12"/>
  <c r="L3444" i="12" s="1"/>
  <c r="W3443" i="12"/>
  <c r="V3443" i="12"/>
  <c r="U3443" i="12"/>
  <c r="T3443" i="12"/>
  <c r="S3443" i="12"/>
  <c r="Q3443" i="12"/>
  <c r="N3443" i="12"/>
  <c r="O3443" i="12" s="1"/>
  <c r="K3443" i="12"/>
  <c r="L3443" i="12" s="1"/>
  <c r="W3442" i="12"/>
  <c r="V3442" i="12"/>
  <c r="U3442" i="12"/>
  <c r="T3442" i="12"/>
  <c r="S3442" i="12"/>
  <c r="Q3442" i="12"/>
  <c r="N3442" i="12"/>
  <c r="O3442" i="12" s="1"/>
  <c r="K3442" i="12"/>
  <c r="L3442" i="12" s="1"/>
  <c r="W3441" i="12"/>
  <c r="V3441" i="12"/>
  <c r="U3441" i="12"/>
  <c r="T3441" i="12"/>
  <c r="S3441" i="12"/>
  <c r="Q3441" i="12"/>
  <c r="N3441" i="12"/>
  <c r="O3441" i="12" s="1"/>
  <c r="K3441" i="12"/>
  <c r="L3441" i="12" s="1"/>
  <c r="W3440" i="12"/>
  <c r="V3440" i="12"/>
  <c r="U3440" i="12"/>
  <c r="T3440" i="12"/>
  <c r="S3440" i="12"/>
  <c r="Q3440" i="12"/>
  <c r="N3440" i="12"/>
  <c r="O3440" i="12" s="1"/>
  <c r="K3440" i="12"/>
  <c r="L3440" i="12" s="1"/>
  <c r="W3439" i="12"/>
  <c r="V3439" i="12"/>
  <c r="U3439" i="12"/>
  <c r="T3439" i="12"/>
  <c r="S3439" i="12"/>
  <c r="Q3439" i="12"/>
  <c r="N3439" i="12"/>
  <c r="O3439" i="12" s="1"/>
  <c r="K3439" i="12"/>
  <c r="L3439" i="12" s="1"/>
  <c r="W3438" i="12"/>
  <c r="V3438" i="12"/>
  <c r="U3438" i="12"/>
  <c r="T3438" i="12"/>
  <c r="S3438" i="12"/>
  <c r="Q3438" i="12"/>
  <c r="N3438" i="12"/>
  <c r="O3438" i="12" s="1"/>
  <c r="K3438" i="12"/>
  <c r="L3438" i="12" s="1"/>
  <c r="W3437" i="12"/>
  <c r="V3437" i="12"/>
  <c r="U3437" i="12"/>
  <c r="T3437" i="12"/>
  <c r="S3437" i="12"/>
  <c r="Q3437" i="12"/>
  <c r="N3437" i="12"/>
  <c r="O3437" i="12" s="1"/>
  <c r="K3437" i="12"/>
  <c r="L3437" i="12" s="1"/>
  <c r="W3436" i="12"/>
  <c r="V3436" i="12"/>
  <c r="U3436" i="12"/>
  <c r="T3436" i="12"/>
  <c r="S3436" i="12"/>
  <c r="Q3436" i="12"/>
  <c r="N3436" i="12"/>
  <c r="O3436" i="12" s="1"/>
  <c r="K3436" i="12"/>
  <c r="L3436" i="12" s="1"/>
  <c r="W3435" i="12"/>
  <c r="V3435" i="12"/>
  <c r="U3435" i="12"/>
  <c r="T3435" i="12"/>
  <c r="S3435" i="12"/>
  <c r="Q3435" i="12"/>
  <c r="N3435" i="12"/>
  <c r="O3435" i="12" s="1"/>
  <c r="K3435" i="12"/>
  <c r="L3435" i="12" s="1"/>
  <c r="W3434" i="12"/>
  <c r="V3434" i="12"/>
  <c r="U3434" i="12"/>
  <c r="T3434" i="12"/>
  <c r="S3434" i="12"/>
  <c r="Q3434" i="12"/>
  <c r="N3434" i="12"/>
  <c r="O3434" i="12" s="1"/>
  <c r="K3434" i="12"/>
  <c r="L3434" i="12" s="1"/>
  <c r="W3433" i="12"/>
  <c r="V3433" i="12"/>
  <c r="U3433" i="12"/>
  <c r="T3433" i="12"/>
  <c r="S3433" i="12"/>
  <c r="Q3433" i="12"/>
  <c r="N3433" i="12"/>
  <c r="O3433" i="12" s="1"/>
  <c r="K3433" i="12"/>
  <c r="L3433" i="12" s="1"/>
  <c r="W3432" i="12"/>
  <c r="V3432" i="12"/>
  <c r="U3432" i="12"/>
  <c r="T3432" i="12"/>
  <c r="S3432" i="12"/>
  <c r="Q3432" i="12"/>
  <c r="N3432" i="12"/>
  <c r="O3432" i="12" s="1"/>
  <c r="K3432" i="12"/>
  <c r="L3432" i="12" s="1"/>
  <c r="W3431" i="12"/>
  <c r="V3431" i="12"/>
  <c r="U3431" i="12"/>
  <c r="T3431" i="12"/>
  <c r="S3431" i="12"/>
  <c r="Q3431" i="12"/>
  <c r="N3431" i="12"/>
  <c r="O3431" i="12" s="1"/>
  <c r="K3431" i="12"/>
  <c r="L3431" i="12" s="1"/>
  <c r="W3430" i="12"/>
  <c r="V3430" i="12"/>
  <c r="U3430" i="12"/>
  <c r="T3430" i="12"/>
  <c r="S3430" i="12"/>
  <c r="Q3430" i="12"/>
  <c r="N3430" i="12"/>
  <c r="O3430" i="12" s="1"/>
  <c r="K3430" i="12"/>
  <c r="L3430" i="12" s="1"/>
  <c r="W3429" i="12"/>
  <c r="V3429" i="12"/>
  <c r="U3429" i="12"/>
  <c r="T3429" i="12"/>
  <c r="S3429" i="12"/>
  <c r="Q3429" i="12"/>
  <c r="N3429" i="12"/>
  <c r="O3429" i="12" s="1"/>
  <c r="K3429" i="12"/>
  <c r="L3429" i="12" s="1"/>
  <c r="W3428" i="12"/>
  <c r="V3428" i="12"/>
  <c r="U3428" i="12"/>
  <c r="T3428" i="12"/>
  <c r="S3428" i="12"/>
  <c r="Q3428" i="12"/>
  <c r="N3428" i="12"/>
  <c r="O3428" i="12" s="1"/>
  <c r="K3428" i="12"/>
  <c r="L3428" i="12" s="1"/>
  <c r="W3427" i="12"/>
  <c r="V3427" i="12"/>
  <c r="U3427" i="12"/>
  <c r="T3427" i="12"/>
  <c r="S3427" i="12"/>
  <c r="Q3427" i="12"/>
  <c r="N3427" i="12"/>
  <c r="O3427" i="12" s="1"/>
  <c r="K3427" i="12"/>
  <c r="L3427" i="12" s="1"/>
  <c r="W3426" i="12"/>
  <c r="V3426" i="12"/>
  <c r="U3426" i="12"/>
  <c r="T3426" i="12"/>
  <c r="S3426" i="12"/>
  <c r="Q3426" i="12"/>
  <c r="N3426" i="12"/>
  <c r="O3426" i="12" s="1"/>
  <c r="K3426" i="12"/>
  <c r="L3426" i="12" s="1"/>
  <c r="W3425" i="12"/>
  <c r="V3425" i="12"/>
  <c r="U3425" i="12"/>
  <c r="T3425" i="12"/>
  <c r="S3425" i="12"/>
  <c r="Q3425" i="12"/>
  <c r="N3425" i="12"/>
  <c r="O3425" i="12" s="1"/>
  <c r="K3425" i="12"/>
  <c r="L3425" i="12" s="1"/>
  <c r="W3424" i="12"/>
  <c r="V3424" i="12"/>
  <c r="U3424" i="12"/>
  <c r="T3424" i="12"/>
  <c r="S3424" i="12"/>
  <c r="Q3424" i="12"/>
  <c r="N3424" i="12"/>
  <c r="O3424" i="12" s="1"/>
  <c r="K3424" i="12"/>
  <c r="L3424" i="12" s="1"/>
  <c r="W3423" i="12"/>
  <c r="V3423" i="12"/>
  <c r="U3423" i="12"/>
  <c r="T3423" i="12"/>
  <c r="S3423" i="12"/>
  <c r="Q3423" i="12"/>
  <c r="N3423" i="12"/>
  <c r="O3423" i="12" s="1"/>
  <c r="K3423" i="12"/>
  <c r="L3423" i="12" s="1"/>
  <c r="W3422" i="12"/>
  <c r="V3422" i="12"/>
  <c r="U3422" i="12"/>
  <c r="T3422" i="12"/>
  <c r="S3422" i="12"/>
  <c r="Q3422" i="12"/>
  <c r="N3422" i="12"/>
  <c r="O3422" i="12" s="1"/>
  <c r="K3422" i="12"/>
  <c r="L3422" i="12" s="1"/>
  <c r="W3421" i="12"/>
  <c r="V3421" i="12"/>
  <c r="U3421" i="12"/>
  <c r="T3421" i="12"/>
  <c r="S3421" i="12"/>
  <c r="Q3421" i="12"/>
  <c r="N3421" i="12"/>
  <c r="O3421" i="12" s="1"/>
  <c r="K3421" i="12"/>
  <c r="L3421" i="12" s="1"/>
  <c r="W3420" i="12"/>
  <c r="V3420" i="12"/>
  <c r="U3420" i="12"/>
  <c r="T3420" i="12"/>
  <c r="S3420" i="12"/>
  <c r="Q3420" i="12"/>
  <c r="N3420" i="12"/>
  <c r="O3420" i="12" s="1"/>
  <c r="K3420" i="12"/>
  <c r="L3420" i="12" s="1"/>
  <c r="W3419" i="12"/>
  <c r="V3419" i="12"/>
  <c r="U3419" i="12"/>
  <c r="T3419" i="12"/>
  <c r="S3419" i="12"/>
  <c r="Q3419" i="12"/>
  <c r="N3419" i="12"/>
  <c r="O3419" i="12" s="1"/>
  <c r="K3419" i="12"/>
  <c r="L3419" i="12" s="1"/>
  <c r="W3418" i="12"/>
  <c r="V3418" i="12"/>
  <c r="U3418" i="12"/>
  <c r="T3418" i="12"/>
  <c r="S3418" i="12"/>
  <c r="Q3418" i="12"/>
  <c r="N3418" i="12"/>
  <c r="O3418" i="12" s="1"/>
  <c r="K3418" i="12"/>
  <c r="L3418" i="12" s="1"/>
  <c r="W3417" i="12"/>
  <c r="V3417" i="12"/>
  <c r="U3417" i="12"/>
  <c r="T3417" i="12"/>
  <c r="S3417" i="12"/>
  <c r="Q3417" i="12"/>
  <c r="N3417" i="12"/>
  <c r="O3417" i="12" s="1"/>
  <c r="K3417" i="12"/>
  <c r="L3417" i="12" s="1"/>
  <c r="W3416" i="12"/>
  <c r="V3416" i="12"/>
  <c r="U3416" i="12"/>
  <c r="T3416" i="12"/>
  <c r="S3416" i="12"/>
  <c r="Q3416" i="12"/>
  <c r="N3416" i="12"/>
  <c r="O3416" i="12" s="1"/>
  <c r="K3416" i="12"/>
  <c r="L3416" i="12" s="1"/>
  <c r="W3415" i="12"/>
  <c r="V3415" i="12"/>
  <c r="U3415" i="12"/>
  <c r="T3415" i="12"/>
  <c r="S3415" i="12"/>
  <c r="Q3415" i="12"/>
  <c r="N3415" i="12"/>
  <c r="O3415" i="12" s="1"/>
  <c r="K3415" i="12"/>
  <c r="L3415" i="12" s="1"/>
  <c r="W3414" i="12"/>
  <c r="V3414" i="12"/>
  <c r="U3414" i="12"/>
  <c r="T3414" i="12"/>
  <c r="S3414" i="12"/>
  <c r="Q3414" i="12"/>
  <c r="N3414" i="12"/>
  <c r="O3414" i="12" s="1"/>
  <c r="K3414" i="12"/>
  <c r="L3414" i="12" s="1"/>
  <c r="W3413" i="12"/>
  <c r="V3413" i="12"/>
  <c r="U3413" i="12"/>
  <c r="T3413" i="12"/>
  <c r="S3413" i="12"/>
  <c r="Q3413" i="12"/>
  <c r="N3413" i="12"/>
  <c r="O3413" i="12" s="1"/>
  <c r="K3413" i="12"/>
  <c r="L3413" i="12" s="1"/>
  <c r="W3412" i="12"/>
  <c r="V3412" i="12"/>
  <c r="U3412" i="12"/>
  <c r="T3412" i="12"/>
  <c r="S3412" i="12"/>
  <c r="Q3412" i="12"/>
  <c r="N3412" i="12"/>
  <c r="O3412" i="12" s="1"/>
  <c r="K3412" i="12"/>
  <c r="L3412" i="12" s="1"/>
  <c r="W3411" i="12"/>
  <c r="V3411" i="12"/>
  <c r="U3411" i="12"/>
  <c r="T3411" i="12"/>
  <c r="S3411" i="12"/>
  <c r="Q3411" i="12"/>
  <c r="N3411" i="12"/>
  <c r="O3411" i="12" s="1"/>
  <c r="K3411" i="12"/>
  <c r="L3411" i="12" s="1"/>
  <c r="W3410" i="12"/>
  <c r="V3410" i="12"/>
  <c r="U3410" i="12"/>
  <c r="T3410" i="12"/>
  <c r="S3410" i="12"/>
  <c r="Q3410" i="12"/>
  <c r="N3410" i="12"/>
  <c r="O3410" i="12" s="1"/>
  <c r="K3410" i="12"/>
  <c r="L3410" i="12" s="1"/>
  <c r="W3409" i="12"/>
  <c r="V3409" i="12"/>
  <c r="U3409" i="12"/>
  <c r="T3409" i="12"/>
  <c r="S3409" i="12"/>
  <c r="Q3409" i="12"/>
  <c r="N3409" i="12"/>
  <c r="O3409" i="12" s="1"/>
  <c r="K3409" i="12"/>
  <c r="L3409" i="12" s="1"/>
  <c r="W3408" i="12"/>
  <c r="V3408" i="12"/>
  <c r="U3408" i="12"/>
  <c r="T3408" i="12"/>
  <c r="S3408" i="12"/>
  <c r="Q3408" i="12"/>
  <c r="N3408" i="12"/>
  <c r="O3408" i="12" s="1"/>
  <c r="K3408" i="12"/>
  <c r="L3408" i="12" s="1"/>
  <c r="W3407" i="12"/>
  <c r="V3407" i="12"/>
  <c r="U3407" i="12"/>
  <c r="T3407" i="12"/>
  <c r="S3407" i="12"/>
  <c r="Q3407" i="12"/>
  <c r="N3407" i="12"/>
  <c r="O3407" i="12" s="1"/>
  <c r="K3407" i="12"/>
  <c r="L3407" i="12" s="1"/>
  <c r="W3406" i="12"/>
  <c r="V3406" i="12"/>
  <c r="U3406" i="12"/>
  <c r="T3406" i="12"/>
  <c r="S3406" i="12"/>
  <c r="Q3406" i="12"/>
  <c r="N3406" i="12"/>
  <c r="O3406" i="12" s="1"/>
  <c r="K3406" i="12"/>
  <c r="L3406" i="12" s="1"/>
  <c r="W3405" i="12"/>
  <c r="V3405" i="12"/>
  <c r="U3405" i="12"/>
  <c r="T3405" i="12"/>
  <c r="S3405" i="12"/>
  <c r="Q3405" i="12"/>
  <c r="N3405" i="12"/>
  <c r="O3405" i="12" s="1"/>
  <c r="K3405" i="12"/>
  <c r="L3405" i="12" s="1"/>
  <c r="W3404" i="12"/>
  <c r="V3404" i="12"/>
  <c r="U3404" i="12"/>
  <c r="T3404" i="12"/>
  <c r="S3404" i="12"/>
  <c r="Q3404" i="12"/>
  <c r="N3404" i="12"/>
  <c r="O3404" i="12" s="1"/>
  <c r="K3404" i="12"/>
  <c r="L3404" i="12" s="1"/>
  <c r="W3403" i="12"/>
  <c r="V3403" i="12"/>
  <c r="U3403" i="12"/>
  <c r="T3403" i="12"/>
  <c r="S3403" i="12"/>
  <c r="Q3403" i="12"/>
  <c r="N3403" i="12"/>
  <c r="O3403" i="12" s="1"/>
  <c r="K3403" i="12"/>
  <c r="L3403" i="12" s="1"/>
  <c r="W3402" i="12"/>
  <c r="V3402" i="12"/>
  <c r="U3402" i="12"/>
  <c r="T3402" i="12"/>
  <c r="S3402" i="12"/>
  <c r="Q3402" i="12"/>
  <c r="N3402" i="12"/>
  <c r="O3402" i="12" s="1"/>
  <c r="K3402" i="12"/>
  <c r="L3402" i="12" s="1"/>
  <c r="W3401" i="12"/>
  <c r="V3401" i="12"/>
  <c r="U3401" i="12"/>
  <c r="T3401" i="12"/>
  <c r="S3401" i="12"/>
  <c r="Q3401" i="12"/>
  <c r="N3401" i="12"/>
  <c r="O3401" i="12" s="1"/>
  <c r="K3401" i="12"/>
  <c r="L3401" i="12" s="1"/>
  <c r="W3400" i="12"/>
  <c r="V3400" i="12"/>
  <c r="U3400" i="12"/>
  <c r="T3400" i="12"/>
  <c r="S3400" i="12"/>
  <c r="Q3400" i="12"/>
  <c r="N3400" i="12"/>
  <c r="O3400" i="12" s="1"/>
  <c r="K3400" i="12"/>
  <c r="L3400" i="12" s="1"/>
  <c r="W3399" i="12"/>
  <c r="V3399" i="12"/>
  <c r="U3399" i="12"/>
  <c r="T3399" i="12"/>
  <c r="S3399" i="12"/>
  <c r="Q3399" i="12"/>
  <c r="N3399" i="12"/>
  <c r="O3399" i="12" s="1"/>
  <c r="K3399" i="12"/>
  <c r="L3399" i="12" s="1"/>
  <c r="W3398" i="12"/>
  <c r="V3398" i="12"/>
  <c r="U3398" i="12"/>
  <c r="T3398" i="12"/>
  <c r="S3398" i="12"/>
  <c r="Q3398" i="12"/>
  <c r="N3398" i="12"/>
  <c r="O3398" i="12" s="1"/>
  <c r="K3398" i="12"/>
  <c r="L3398" i="12" s="1"/>
  <c r="W3397" i="12"/>
  <c r="V3397" i="12"/>
  <c r="U3397" i="12"/>
  <c r="T3397" i="12"/>
  <c r="S3397" i="12"/>
  <c r="Q3397" i="12"/>
  <c r="N3397" i="12"/>
  <c r="O3397" i="12" s="1"/>
  <c r="K3397" i="12"/>
  <c r="L3397" i="12" s="1"/>
  <c r="W3396" i="12"/>
  <c r="V3396" i="12"/>
  <c r="U3396" i="12"/>
  <c r="T3396" i="12"/>
  <c r="S3396" i="12"/>
  <c r="Q3396" i="12"/>
  <c r="N3396" i="12"/>
  <c r="O3396" i="12" s="1"/>
  <c r="K3396" i="12"/>
  <c r="L3396" i="12" s="1"/>
  <c r="W3395" i="12"/>
  <c r="V3395" i="12"/>
  <c r="U3395" i="12"/>
  <c r="T3395" i="12"/>
  <c r="S3395" i="12"/>
  <c r="Q3395" i="12"/>
  <c r="N3395" i="12"/>
  <c r="O3395" i="12" s="1"/>
  <c r="K3395" i="12"/>
  <c r="L3395" i="12" s="1"/>
  <c r="W3394" i="12"/>
  <c r="V3394" i="12"/>
  <c r="U3394" i="12"/>
  <c r="T3394" i="12"/>
  <c r="S3394" i="12"/>
  <c r="Q3394" i="12"/>
  <c r="N3394" i="12"/>
  <c r="O3394" i="12" s="1"/>
  <c r="K3394" i="12"/>
  <c r="L3394" i="12" s="1"/>
  <c r="W3393" i="12"/>
  <c r="V3393" i="12"/>
  <c r="U3393" i="12"/>
  <c r="T3393" i="12"/>
  <c r="S3393" i="12"/>
  <c r="Q3393" i="12"/>
  <c r="N3393" i="12"/>
  <c r="O3393" i="12" s="1"/>
  <c r="K3393" i="12"/>
  <c r="L3393" i="12" s="1"/>
  <c r="W3392" i="12"/>
  <c r="V3392" i="12"/>
  <c r="U3392" i="12"/>
  <c r="T3392" i="12"/>
  <c r="S3392" i="12"/>
  <c r="Q3392" i="12"/>
  <c r="N3392" i="12"/>
  <c r="O3392" i="12" s="1"/>
  <c r="K3392" i="12"/>
  <c r="L3392" i="12" s="1"/>
  <c r="W3391" i="12"/>
  <c r="V3391" i="12"/>
  <c r="U3391" i="12"/>
  <c r="T3391" i="12"/>
  <c r="S3391" i="12"/>
  <c r="Q3391" i="12"/>
  <c r="N3391" i="12"/>
  <c r="O3391" i="12" s="1"/>
  <c r="K3391" i="12"/>
  <c r="L3391" i="12" s="1"/>
  <c r="W3390" i="12"/>
  <c r="V3390" i="12"/>
  <c r="U3390" i="12"/>
  <c r="T3390" i="12"/>
  <c r="S3390" i="12"/>
  <c r="Q3390" i="12"/>
  <c r="N3390" i="12"/>
  <c r="O3390" i="12" s="1"/>
  <c r="K3390" i="12"/>
  <c r="L3390" i="12" s="1"/>
  <c r="W3389" i="12"/>
  <c r="V3389" i="12"/>
  <c r="U3389" i="12"/>
  <c r="T3389" i="12"/>
  <c r="S3389" i="12"/>
  <c r="Q3389" i="12"/>
  <c r="N3389" i="12"/>
  <c r="O3389" i="12" s="1"/>
  <c r="K3389" i="12"/>
  <c r="L3389" i="12" s="1"/>
  <c r="W3388" i="12"/>
  <c r="V3388" i="12"/>
  <c r="U3388" i="12"/>
  <c r="T3388" i="12"/>
  <c r="S3388" i="12"/>
  <c r="Q3388" i="12"/>
  <c r="N3388" i="12"/>
  <c r="O3388" i="12" s="1"/>
  <c r="K3388" i="12"/>
  <c r="L3388" i="12" s="1"/>
  <c r="W3387" i="12"/>
  <c r="V3387" i="12"/>
  <c r="U3387" i="12"/>
  <c r="T3387" i="12"/>
  <c r="S3387" i="12"/>
  <c r="Q3387" i="12"/>
  <c r="N3387" i="12"/>
  <c r="O3387" i="12" s="1"/>
  <c r="K3387" i="12"/>
  <c r="L3387" i="12" s="1"/>
  <c r="W3386" i="12"/>
  <c r="V3386" i="12"/>
  <c r="U3386" i="12"/>
  <c r="T3386" i="12"/>
  <c r="S3386" i="12"/>
  <c r="Q3386" i="12"/>
  <c r="N3386" i="12"/>
  <c r="O3386" i="12" s="1"/>
  <c r="K3386" i="12"/>
  <c r="L3386" i="12" s="1"/>
  <c r="W3385" i="12"/>
  <c r="V3385" i="12"/>
  <c r="U3385" i="12"/>
  <c r="T3385" i="12"/>
  <c r="S3385" i="12"/>
  <c r="Q3385" i="12"/>
  <c r="N3385" i="12"/>
  <c r="O3385" i="12" s="1"/>
  <c r="K3385" i="12"/>
  <c r="L3385" i="12" s="1"/>
  <c r="W3384" i="12"/>
  <c r="V3384" i="12"/>
  <c r="U3384" i="12"/>
  <c r="T3384" i="12"/>
  <c r="S3384" i="12"/>
  <c r="Q3384" i="12"/>
  <c r="N3384" i="12"/>
  <c r="O3384" i="12" s="1"/>
  <c r="K3384" i="12"/>
  <c r="L3384" i="12" s="1"/>
  <c r="W3383" i="12"/>
  <c r="V3383" i="12"/>
  <c r="U3383" i="12"/>
  <c r="T3383" i="12"/>
  <c r="S3383" i="12"/>
  <c r="Q3383" i="12"/>
  <c r="N3383" i="12"/>
  <c r="O3383" i="12" s="1"/>
  <c r="K3383" i="12"/>
  <c r="L3383" i="12" s="1"/>
  <c r="W3382" i="12"/>
  <c r="V3382" i="12"/>
  <c r="U3382" i="12"/>
  <c r="T3382" i="12"/>
  <c r="S3382" i="12"/>
  <c r="Q3382" i="12"/>
  <c r="N3382" i="12"/>
  <c r="O3382" i="12" s="1"/>
  <c r="K3382" i="12"/>
  <c r="L3382" i="12" s="1"/>
  <c r="W3381" i="12"/>
  <c r="V3381" i="12"/>
  <c r="U3381" i="12"/>
  <c r="T3381" i="12"/>
  <c r="S3381" i="12"/>
  <c r="Q3381" i="12"/>
  <c r="N3381" i="12"/>
  <c r="O3381" i="12" s="1"/>
  <c r="K3381" i="12"/>
  <c r="L3381" i="12" s="1"/>
  <c r="W3380" i="12"/>
  <c r="V3380" i="12"/>
  <c r="U3380" i="12"/>
  <c r="T3380" i="12"/>
  <c r="S3380" i="12"/>
  <c r="Q3380" i="12"/>
  <c r="N3380" i="12"/>
  <c r="O3380" i="12" s="1"/>
  <c r="K3380" i="12"/>
  <c r="L3380" i="12" s="1"/>
  <c r="W3379" i="12"/>
  <c r="V3379" i="12"/>
  <c r="U3379" i="12"/>
  <c r="T3379" i="12"/>
  <c r="S3379" i="12"/>
  <c r="Q3379" i="12"/>
  <c r="N3379" i="12"/>
  <c r="O3379" i="12" s="1"/>
  <c r="K3379" i="12"/>
  <c r="L3379" i="12" s="1"/>
  <c r="W3378" i="12"/>
  <c r="V3378" i="12"/>
  <c r="U3378" i="12"/>
  <c r="T3378" i="12"/>
  <c r="S3378" i="12"/>
  <c r="Q3378" i="12"/>
  <c r="N3378" i="12"/>
  <c r="O3378" i="12" s="1"/>
  <c r="K3378" i="12"/>
  <c r="L3378" i="12" s="1"/>
  <c r="W3377" i="12"/>
  <c r="V3377" i="12"/>
  <c r="U3377" i="12"/>
  <c r="T3377" i="12"/>
  <c r="S3377" i="12"/>
  <c r="Q3377" i="12"/>
  <c r="N3377" i="12"/>
  <c r="O3377" i="12" s="1"/>
  <c r="K3377" i="12"/>
  <c r="L3377" i="12" s="1"/>
  <c r="W3376" i="12"/>
  <c r="V3376" i="12"/>
  <c r="U3376" i="12"/>
  <c r="T3376" i="12"/>
  <c r="S3376" i="12"/>
  <c r="Q3376" i="12"/>
  <c r="N3376" i="12"/>
  <c r="O3376" i="12" s="1"/>
  <c r="K3376" i="12"/>
  <c r="L3376" i="12" s="1"/>
  <c r="W3375" i="12"/>
  <c r="V3375" i="12"/>
  <c r="U3375" i="12"/>
  <c r="T3375" i="12"/>
  <c r="S3375" i="12"/>
  <c r="Q3375" i="12"/>
  <c r="N3375" i="12"/>
  <c r="O3375" i="12" s="1"/>
  <c r="K3375" i="12"/>
  <c r="L3375" i="12" s="1"/>
  <c r="W3374" i="12"/>
  <c r="V3374" i="12"/>
  <c r="U3374" i="12"/>
  <c r="T3374" i="12"/>
  <c r="S3374" i="12"/>
  <c r="Q3374" i="12"/>
  <c r="N3374" i="12"/>
  <c r="O3374" i="12" s="1"/>
  <c r="K3374" i="12"/>
  <c r="L3374" i="12" s="1"/>
  <c r="W3373" i="12"/>
  <c r="V3373" i="12"/>
  <c r="U3373" i="12"/>
  <c r="T3373" i="12"/>
  <c r="S3373" i="12"/>
  <c r="Q3373" i="12"/>
  <c r="N3373" i="12"/>
  <c r="O3373" i="12" s="1"/>
  <c r="K3373" i="12"/>
  <c r="L3373" i="12" s="1"/>
  <c r="W3372" i="12"/>
  <c r="V3372" i="12"/>
  <c r="U3372" i="12"/>
  <c r="T3372" i="12"/>
  <c r="S3372" i="12"/>
  <c r="Q3372" i="12"/>
  <c r="N3372" i="12"/>
  <c r="O3372" i="12" s="1"/>
  <c r="K3372" i="12"/>
  <c r="L3372" i="12" s="1"/>
  <c r="W3371" i="12"/>
  <c r="V3371" i="12"/>
  <c r="U3371" i="12"/>
  <c r="T3371" i="12"/>
  <c r="S3371" i="12"/>
  <c r="Q3371" i="12"/>
  <c r="N3371" i="12"/>
  <c r="O3371" i="12" s="1"/>
  <c r="K3371" i="12"/>
  <c r="L3371" i="12" s="1"/>
  <c r="W3370" i="12"/>
  <c r="V3370" i="12"/>
  <c r="U3370" i="12"/>
  <c r="T3370" i="12"/>
  <c r="S3370" i="12"/>
  <c r="Q3370" i="12"/>
  <c r="N3370" i="12"/>
  <c r="O3370" i="12" s="1"/>
  <c r="K3370" i="12"/>
  <c r="L3370" i="12" s="1"/>
  <c r="W3369" i="12"/>
  <c r="V3369" i="12"/>
  <c r="U3369" i="12"/>
  <c r="T3369" i="12"/>
  <c r="S3369" i="12"/>
  <c r="Q3369" i="12"/>
  <c r="N3369" i="12"/>
  <c r="O3369" i="12" s="1"/>
  <c r="K3369" i="12"/>
  <c r="L3369" i="12" s="1"/>
  <c r="W3368" i="12"/>
  <c r="V3368" i="12"/>
  <c r="U3368" i="12"/>
  <c r="T3368" i="12"/>
  <c r="S3368" i="12"/>
  <c r="Q3368" i="12"/>
  <c r="N3368" i="12"/>
  <c r="O3368" i="12" s="1"/>
  <c r="K3368" i="12"/>
  <c r="L3368" i="12" s="1"/>
  <c r="W3367" i="12"/>
  <c r="V3367" i="12"/>
  <c r="U3367" i="12"/>
  <c r="T3367" i="12"/>
  <c r="S3367" i="12"/>
  <c r="Q3367" i="12"/>
  <c r="N3367" i="12"/>
  <c r="O3367" i="12" s="1"/>
  <c r="K3367" i="12"/>
  <c r="L3367" i="12" s="1"/>
  <c r="W3366" i="12"/>
  <c r="V3366" i="12"/>
  <c r="U3366" i="12"/>
  <c r="T3366" i="12"/>
  <c r="S3366" i="12"/>
  <c r="Q3366" i="12"/>
  <c r="N3366" i="12"/>
  <c r="O3366" i="12" s="1"/>
  <c r="K3366" i="12"/>
  <c r="L3366" i="12" s="1"/>
  <c r="W3365" i="12"/>
  <c r="V3365" i="12"/>
  <c r="U3365" i="12"/>
  <c r="T3365" i="12"/>
  <c r="S3365" i="12"/>
  <c r="Q3365" i="12"/>
  <c r="N3365" i="12"/>
  <c r="O3365" i="12" s="1"/>
  <c r="K3365" i="12"/>
  <c r="L3365" i="12" s="1"/>
  <c r="W3364" i="12"/>
  <c r="V3364" i="12"/>
  <c r="U3364" i="12"/>
  <c r="T3364" i="12"/>
  <c r="S3364" i="12"/>
  <c r="Q3364" i="12"/>
  <c r="N3364" i="12"/>
  <c r="O3364" i="12" s="1"/>
  <c r="K3364" i="12"/>
  <c r="L3364" i="12" s="1"/>
  <c r="W3363" i="12"/>
  <c r="V3363" i="12"/>
  <c r="U3363" i="12"/>
  <c r="T3363" i="12"/>
  <c r="S3363" i="12"/>
  <c r="Q3363" i="12"/>
  <c r="N3363" i="12"/>
  <c r="O3363" i="12" s="1"/>
  <c r="K3363" i="12"/>
  <c r="L3363" i="12" s="1"/>
  <c r="W3362" i="12"/>
  <c r="V3362" i="12"/>
  <c r="U3362" i="12"/>
  <c r="T3362" i="12"/>
  <c r="S3362" i="12"/>
  <c r="Q3362" i="12"/>
  <c r="N3362" i="12"/>
  <c r="O3362" i="12" s="1"/>
  <c r="K3362" i="12"/>
  <c r="L3362" i="12" s="1"/>
  <c r="W3361" i="12"/>
  <c r="V3361" i="12"/>
  <c r="U3361" i="12"/>
  <c r="T3361" i="12"/>
  <c r="S3361" i="12"/>
  <c r="Q3361" i="12"/>
  <c r="N3361" i="12"/>
  <c r="O3361" i="12" s="1"/>
  <c r="K3361" i="12"/>
  <c r="L3361" i="12" s="1"/>
  <c r="W3360" i="12"/>
  <c r="V3360" i="12"/>
  <c r="U3360" i="12"/>
  <c r="T3360" i="12"/>
  <c r="S3360" i="12"/>
  <c r="Q3360" i="12"/>
  <c r="N3360" i="12"/>
  <c r="O3360" i="12" s="1"/>
  <c r="K3360" i="12"/>
  <c r="L3360" i="12" s="1"/>
  <c r="W3359" i="12"/>
  <c r="V3359" i="12"/>
  <c r="U3359" i="12"/>
  <c r="T3359" i="12"/>
  <c r="S3359" i="12"/>
  <c r="Q3359" i="12"/>
  <c r="N3359" i="12"/>
  <c r="O3359" i="12" s="1"/>
  <c r="K3359" i="12"/>
  <c r="L3359" i="12" s="1"/>
  <c r="W3358" i="12"/>
  <c r="V3358" i="12"/>
  <c r="U3358" i="12"/>
  <c r="T3358" i="12"/>
  <c r="S3358" i="12"/>
  <c r="Q3358" i="12"/>
  <c r="N3358" i="12"/>
  <c r="O3358" i="12" s="1"/>
  <c r="K3358" i="12"/>
  <c r="L3358" i="12" s="1"/>
  <c r="W3357" i="12"/>
  <c r="V3357" i="12"/>
  <c r="U3357" i="12"/>
  <c r="T3357" i="12"/>
  <c r="S3357" i="12"/>
  <c r="Q3357" i="12"/>
  <c r="N3357" i="12"/>
  <c r="O3357" i="12" s="1"/>
  <c r="K3357" i="12"/>
  <c r="L3357" i="12" s="1"/>
  <c r="W3356" i="12"/>
  <c r="V3356" i="12"/>
  <c r="U3356" i="12"/>
  <c r="T3356" i="12"/>
  <c r="S3356" i="12"/>
  <c r="Q3356" i="12"/>
  <c r="N3356" i="12"/>
  <c r="O3356" i="12" s="1"/>
  <c r="K3356" i="12"/>
  <c r="L3356" i="12" s="1"/>
  <c r="W3355" i="12"/>
  <c r="V3355" i="12"/>
  <c r="U3355" i="12"/>
  <c r="T3355" i="12"/>
  <c r="S3355" i="12"/>
  <c r="Q3355" i="12"/>
  <c r="N3355" i="12"/>
  <c r="O3355" i="12" s="1"/>
  <c r="K3355" i="12"/>
  <c r="L3355" i="12" s="1"/>
  <c r="W3354" i="12"/>
  <c r="V3354" i="12"/>
  <c r="U3354" i="12"/>
  <c r="T3354" i="12"/>
  <c r="S3354" i="12"/>
  <c r="Q3354" i="12"/>
  <c r="N3354" i="12"/>
  <c r="O3354" i="12" s="1"/>
  <c r="K3354" i="12"/>
  <c r="L3354" i="12" s="1"/>
  <c r="W3353" i="12"/>
  <c r="V3353" i="12"/>
  <c r="U3353" i="12"/>
  <c r="T3353" i="12"/>
  <c r="S3353" i="12"/>
  <c r="Q3353" i="12"/>
  <c r="N3353" i="12"/>
  <c r="O3353" i="12" s="1"/>
  <c r="K3353" i="12"/>
  <c r="L3353" i="12" s="1"/>
  <c r="W3352" i="12"/>
  <c r="V3352" i="12"/>
  <c r="U3352" i="12"/>
  <c r="T3352" i="12"/>
  <c r="S3352" i="12"/>
  <c r="Q3352" i="12"/>
  <c r="N3352" i="12"/>
  <c r="O3352" i="12" s="1"/>
  <c r="K3352" i="12"/>
  <c r="L3352" i="12" s="1"/>
  <c r="W3351" i="12"/>
  <c r="V3351" i="12"/>
  <c r="U3351" i="12"/>
  <c r="T3351" i="12"/>
  <c r="S3351" i="12"/>
  <c r="Q3351" i="12"/>
  <c r="N3351" i="12"/>
  <c r="O3351" i="12" s="1"/>
  <c r="K3351" i="12"/>
  <c r="L3351" i="12" s="1"/>
  <c r="W3350" i="12"/>
  <c r="V3350" i="12"/>
  <c r="U3350" i="12"/>
  <c r="T3350" i="12"/>
  <c r="S3350" i="12"/>
  <c r="Q3350" i="12"/>
  <c r="N3350" i="12"/>
  <c r="O3350" i="12" s="1"/>
  <c r="K3350" i="12"/>
  <c r="L3350" i="12" s="1"/>
  <c r="W3349" i="12"/>
  <c r="V3349" i="12"/>
  <c r="U3349" i="12"/>
  <c r="T3349" i="12"/>
  <c r="S3349" i="12"/>
  <c r="Q3349" i="12"/>
  <c r="O3349" i="12"/>
  <c r="N3349" i="12"/>
  <c r="K3349" i="12"/>
  <c r="L3349" i="12" s="1"/>
  <c r="W3348" i="12"/>
  <c r="V3348" i="12"/>
  <c r="U3348" i="12"/>
  <c r="T3348" i="12"/>
  <c r="S3348" i="12"/>
  <c r="Q3348" i="12"/>
  <c r="N3348" i="12"/>
  <c r="O3348" i="12" s="1"/>
  <c r="K3348" i="12"/>
  <c r="L3348" i="12" s="1"/>
  <c r="W3347" i="12"/>
  <c r="V3347" i="12"/>
  <c r="U3347" i="12"/>
  <c r="T3347" i="12"/>
  <c r="S3347" i="12"/>
  <c r="Q3347" i="12"/>
  <c r="N3347" i="12"/>
  <c r="O3347" i="12" s="1"/>
  <c r="K3347" i="12"/>
  <c r="L3347" i="12" s="1"/>
  <c r="W3346" i="12"/>
  <c r="V3346" i="12"/>
  <c r="U3346" i="12"/>
  <c r="T3346" i="12"/>
  <c r="S3346" i="12"/>
  <c r="Q3346" i="12"/>
  <c r="N3346" i="12"/>
  <c r="O3346" i="12" s="1"/>
  <c r="K3346" i="12"/>
  <c r="L3346" i="12" s="1"/>
  <c r="W3345" i="12"/>
  <c r="V3345" i="12"/>
  <c r="U3345" i="12"/>
  <c r="T3345" i="12"/>
  <c r="S3345" i="12"/>
  <c r="Q3345" i="12"/>
  <c r="N3345" i="12"/>
  <c r="O3345" i="12" s="1"/>
  <c r="K3345" i="12"/>
  <c r="L3345" i="12" s="1"/>
  <c r="W3344" i="12"/>
  <c r="V3344" i="12"/>
  <c r="U3344" i="12"/>
  <c r="T3344" i="12"/>
  <c r="S3344" i="12"/>
  <c r="Q3344" i="12"/>
  <c r="N3344" i="12"/>
  <c r="O3344" i="12" s="1"/>
  <c r="K3344" i="12"/>
  <c r="L3344" i="12" s="1"/>
  <c r="W3343" i="12"/>
  <c r="V3343" i="12"/>
  <c r="U3343" i="12"/>
  <c r="T3343" i="12"/>
  <c r="S3343" i="12"/>
  <c r="Q3343" i="12"/>
  <c r="N3343" i="12"/>
  <c r="O3343" i="12" s="1"/>
  <c r="K3343" i="12"/>
  <c r="L3343" i="12" s="1"/>
  <c r="W3342" i="12"/>
  <c r="V3342" i="12"/>
  <c r="U3342" i="12"/>
  <c r="T3342" i="12"/>
  <c r="S3342" i="12"/>
  <c r="Q3342" i="12"/>
  <c r="N3342" i="12"/>
  <c r="O3342" i="12" s="1"/>
  <c r="K3342" i="12"/>
  <c r="L3342" i="12" s="1"/>
  <c r="W3341" i="12"/>
  <c r="V3341" i="12"/>
  <c r="U3341" i="12"/>
  <c r="T3341" i="12"/>
  <c r="S3341" i="12"/>
  <c r="Q3341" i="12"/>
  <c r="N3341" i="12"/>
  <c r="O3341" i="12" s="1"/>
  <c r="K3341" i="12"/>
  <c r="L3341" i="12" s="1"/>
  <c r="W3340" i="12"/>
  <c r="V3340" i="12"/>
  <c r="U3340" i="12"/>
  <c r="T3340" i="12"/>
  <c r="S3340" i="12"/>
  <c r="Q3340" i="12"/>
  <c r="N3340" i="12"/>
  <c r="O3340" i="12" s="1"/>
  <c r="K3340" i="12"/>
  <c r="L3340" i="12" s="1"/>
  <c r="W3339" i="12"/>
  <c r="V3339" i="12"/>
  <c r="U3339" i="12"/>
  <c r="T3339" i="12"/>
  <c r="S3339" i="12"/>
  <c r="Q3339" i="12"/>
  <c r="N3339" i="12"/>
  <c r="O3339" i="12" s="1"/>
  <c r="K3339" i="12"/>
  <c r="L3339" i="12" s="1"/>
  <c r="W3338" i="12"/>
  <c r="V3338" i="12"/>
  <c r="U3338" i="12"/>
  <c r="T3338" i="12"/>
  <c r="S3338" i="12"/>
  <c r="Q3338" i="12"/>
  <c r="N3338" i="12"/>
  <c r="O3338" i="12" s="1"/>
  <c r="K3338" i="12"/>
  <c r="L3338" i="12" s="1"/>
  <c r="W3337" i="12"/>
  <c r="V3337" i="12"/>
  <c r="U3337" i="12"/>
  <c r="T3337" i="12"/>
  <c r="S3337" i="12"/>
  <c r="Q3337" i="12"/>
  <c r="N3337" i="12"/>
  <c r="O3337" i="12" s="1"/>
  <c r="K3337" i="12"/>
  <c r="L3337" i="12" s="1"/>
  <c r="W3336" i="12"/>
  <c r="V3336" i="12"/>
  <c r="U3336" i="12"/>
  <c r="T3336" i="12"/>
  <c r="S3336" i="12"/>
  <c r="Q3336" i="12"/>
  <c r="N3336" i="12"/>
  <c r="O3336" i="12" s="1"/>
  <c r="K3336" i="12"/>
  <c r="L3336" i="12" s="1"/>
  <c r="W3335" i="12"/>
  <c r="V3335" i="12"/>
  <c r="U3335" i="12"/>
  <c r="T3335" i="12"/>
  <c r="S3335" i="12"/>
  <c r="Q3335" i="12"/>
  <c r="N3335" i="12"/>
  <c r="O3335" i="12" s="1"/>
  <c r="K3335" i="12"/>
  <c r="L3335" i="12" s="1"/>
  <c r="W3334" i="12"/>
  <c r="V3334" i="12"/>
  <c r="U3334" i="12"/>
  <c r="T3334" i="12"/>
  <c r="S3334" i="12"/>
  <c r="Q3334" i="12"/>
  <c r="N3334" i="12"/>
  <c r="O3334" i="12" s="1"/>
  <c r="K3334" i="12"/>
  <c r="L3334" i="12" s="1"/>
  <c r="W3333" i="12"/>
  <c r="V3333" i="12"/>
  <c r="U3333" i="12"/>
  <c r="T3333" i="12"/>
  <c r="S3333" i="12"/>
  <c r="Q3333" i="12"/>
  <c r="N3333" i="12"/>
  <c r="O3333" i="12" s="1"/>
  <c r="K3333" i="12"/>
  <c r="L3333" i="12" s="1"/>
  <c r="W3332" i="12"/>
  <c r="V3332" i="12"/>
  <c r="U3332" i="12"/>
  <c r="T3332" i="12"/>
  <c r="S3332" i="12"/>
  <c r="Q3332" i="12"/>
  <c r="N3332" i="12"/>
  <c r="O3332" i="12" s="1"/>
  <c r="K3332" i="12"/>
  <c r="L3332" i="12" s="1"/>
  <c r="W3331" i="12"/>
  <c r="V3331" i="12"/>
  <c r="U3331" i="12"/>
  <c r="T3331" i="12"/>
  <c r="S3331" i="12"/>
  <c r="Q3331" i="12"/>
  <c r="N3331" i="12"/>
  <c r="O3331" i="12" s="1"/>
  <c r="K3331" i="12"/>
  <c r="L3331" i="12" s="1"/>
  <c r="W3330" i="12"/>
  <c r="V3330" i="12"/>
  <c r="U3330" i="12"/>
  <c r="T3330" i="12"/>
  <c r="S3330" i="12"/>
  <c r="Q3330" i="12"/>
  <c r="N3330" i="12"/>
  <c r="O3330" i="12" s="1"/>
  <c r="K3330" i="12"/>
  <c r="L3330" i="12" s="1"/>
  <c r="W3329" i="12"/>
  <c r="V3329" i="12"/>
  <c r="U3329" i="12"/>
  <c r="T3329" i="12"/>
  <c r="S3329" i="12"/>
  <c r="Q3329" i="12"/>
  <c r="N3329" i="12"/>
  <c r="O3329" i="12" s="1"/>
  <c r="K3329" i="12"/>
  <c r="L3329" i="12" s="1"/>
  <c r="W3328" i="12"/>
  <c r="V3328" i="12"/>
  <c r="U3328" i="12"/>
  <c r="T3328" i="12"/>
  <c r="S3328" i="12"/>
  <c r="Q3328" i="12"/>
  <c r="N3328" i="12"/>
  <c r="O3328" i="12" s="1"/>
  <c r="K3328" i="12"/>
  <c r="L3328" i="12" s="1"/>
  <c r="W3327" i="12"/>
  <c r="V3327" i="12"/>
  <c r="U3327" i="12"/>
  <c r="T3327" i="12"/>
  <c r="S3327" i="12"/>
  <c r="Q3327" i="12"/>
  <c r="N3327" i="12"/>
  <c r="O3327" i="12" s="1"/>
  <c r="K3327" i="12"/>
  <c r="L3327" i="12" s="1"/>
  <c r="W3326" i="12"/>
  <c r="V3326" i="12"/>
  <c r="U3326" i="12"/>
  <c r="T3326" i="12"/>
  <c r="S3326" i="12"/>
  <c r="Q3326" i="12"/>
  <c r="N3326" i="12"/>
  <c r="O3326" i="12" s="1"/>
  <c r="K3326" i="12"/>
  <c r="L3326" i="12" s="1"/>
  <c r="W3325" i="12"/>
  <c r="V3325" i="12"/>
  <c r="U3325" i="12"/>
  <c r="T3325" i="12"/>
  <c r="S3325" i="12"/>
  <c r="Q3325" i="12"/>
  <c r="N3325" i="12"/>
  <c r="O3325" i="12" s="1"/>
  <c r="K3325" i="12"/>
  <c r="L3325" i="12" s="1"/>
  <c r="W3324" i="12"/>
  <c r="V3324" i="12"/>
  <c r="U3324" i="12"/>
  <c r="T3324" i="12"/>
  <c r="S3324" i="12"/>
  <c r="Q3324" i="12"/>
  <c r="N3324" i="12"/>
  <c r="O3324" i="12" s="1"/>
  <c r="K3324" i="12"/>
  <c r="L3324" i="12" s="1"/>
  <c r="W3323" i="12"/>
  <c r="V3323" i="12"/>
  <c r="U3323" i="12"/>
  <c r="T3323" i="12"/>
  <c r="S3323" i="12"/>
  <c r="Q3323" i="12"/>
  <c r="N3323" i="12"/>
  <c r="O3323" i="12" s="1"/>
  <c r="K3323" i="12"/>
  <c r="L3323" i="12" s="1"/>
  <c r="W3322" i="12"/>
  <c r="V3322" i="12"/>
  <c r="U3322" i="12"/>
  <c r="T3322" i="12"/>
  <c r="S3322" i="12"/>
  <c r="Q3322" i="12"/>
  <c r="N3322" i="12"/>
  <c r="O3322" i="12" s="1"/>
  <c r="K3322" i="12"/>
  <c r="L3322" i="12" s="1"/>
  <c r="W3321" i="12"/>
  <c r="V3321" i="12"/>
  <c r="U3321" i="12"/>
  <c r="T3321" i="12"/>
  <c r="S3321" i="12"/>
  <c r="Q3321" i="12"/>
  <c r="N3321" i="12"/>
  <c r="O3321" i="12" s="1"/>
  <c r="K3321" i="12"/>
  <c r="L3321" i="12" s="1"/>
  <c r="W3320" i="12"/>
  <c r="V3320" i="12"/>
  <c r="U3320" i="12"/>
  <c r="T3320" i="12"/>
  <c r="S3320" i="12"/>
  <c r="Q3320" i="12"/>
  <c r="N3320" i="12"/>
  <c r="O3320" i="12" s="1"/>
  <c r="K3320" i="12"/>
  <c r="L3320" i="12" s="1"/>
  <c r="W3319" i="12"/>
  <c r="V3319" i="12"/>
  <c r="U3319" i="12"/>
  <c r="T3319" i="12"/>
  <c r="S3319" i="12"/>
  <c r="Q3319" i="12"/>
  <c r="N3319" i="12"/>
  <c r="O3319" i="12" s="1"/>
  <c r="K3319" i="12"/>
  <c r="L3319" i="12" s="1"/>
  <c r="W3318" i="12"/>
  <c r="V3318" i="12"/>
  <c r="U3318" i="12"/>
  <c r="T3318" i="12"/>
  <c r="S3318" i="12"/>
  <c r="Q3318" i="12"/>
  <c r="N3318" i="12"/>
  <c r="O3318" i="12" s="1"/>
  <c r="K3318" i="12"/>
  <c r="L3318" i="12" s="1"/>
  <c r="W3317" i="12"/>
  <c r="V3317" i="12"/>
  <c r="U3317" i="12"/>
  <c r="T3317" i="12"/>
  <c r="S3317" i="12"/>
  <c r="Q3317" i="12"/>
  <c r="N3317" i="12"/>
  <c r="O3317" i="12" s="1"/>
  <c r="K3317" i="12"/>
  <c r="L3317" i="12" s="1"/>
  <c r="W3316" i="12"/>
  <c r="V3316" i="12"/>
  <c r="U3316" i="12"/>
  <c r="T3316" i="12"/>
  <c r="S3316" i="12"/>
  <c r="Q3316" i="12"/>
  <c r="N3316" i="12"/>
  <c r="O3316" i="12" s="1"/>
  <c r="K3316" i="12"/>
  <c r="L3316" i="12" s="1"/>
  <c r="W3315" i="12"/>
  <c r="V3315" i="12"/>
  <c r="U3315" i="12"/>
  <c r="T3315" i="12"/>
  <c r="S3315" i="12"/>
  <c r="Q3315" i="12"/>
  <c r="N3315" i="12"/>
  <c r="O3315" i="12" s="1"/>
  <c r="K3315" i="12"/>
  <c r="L3315" i="12" s="1"/>
  <c r="W3314" i="12"/>
  <c r="V3314" i="12"/>
  <c r="U3314" i="12"/>
  <c r="T3314" i="12"/>
  <c r="S3314" i="12"/>
  <c r="Q3314" i="12"/>
  <c r="N3314" i="12"/>
  <c r="O3314" i="12" s="1"/>
  <c r="K3314" i="12"/>
  <c r="L3314" i="12" s="1"/>
  <c r="W3313" i="12"/>
  <c r="V3313" i="12"/>
  <c r="U3313" i="12"/>
  <c r="T3313" i="12"/>
  <c r="S3313" i="12"/>
  <c r="Q3313" i="12"/>
  <c r="N3313" i="12"/>
  <c r="O3313" i="12" s="1"/>
  <c r="K3313" i="12"/>
  <c r="L3313" i="12" s="1"/>
  <c r="W3312" i="12"/>
  <c r="V3312" i="12"/>
  <c r="U3312" i="12"/>
  <c r="T3312" i="12"/>
  <c r="S3312" i="12"/>
  <c r="Q3312" i="12"/>
  <c r="N3312" i="12"/>
  <c r="O3312" i="12" s="1"/>
  <c r="K3312" i="12"/>
  <c r="L3312" i="12" s="1"/>
  <c r="W3311" i="12"/>
  <c r="V3311" i="12"/>
  <c r="U3311" i="12"/>
  <c r="T3311" i="12"/>
  <c r="S3311" i="12"/>
  <c r="Q3311" i="12"/>
  <c r="N3311" i="12"/>
  <c r="O3311" i="12" s="1"/>
  <c r="K3311" i="12"/>
  <c r="L3311" i="12" s="1"/>
  <c r="W3310" i="12"/>
  <c r="V3310" i="12"/>
  <c r="U3310" i="12"/>
  <c r="T3310" i="12"/>
  <c r="S3310" i="12"/>
  <c r="Q3310" i="12"/>
  <c r="N3310" i="12"/>
  <c r="O3310" i="12" s="1"/>
  <c r="K3310" i="12"/>
  <c r="L3310" i="12" s="1"/>
  <c r="W3309" i="12"/>
  <c r="V3309" i="12"/>
  <c r="U3309" i="12"/>
  <c r="T3309" i="12"/>
  <c r="S3309" i="12"/>
  <c r="Q3309" i="12"/>
  <c r="N3309" i="12"/>
  <c r="O3309" i="12" s="1"/>
  <c r="K3309" i="12"/>
  <c r="L3309" i="12" s="1"/>
  <c r="W3308" i="12"/>
  <c r="V3308" i="12"/>
  <c r="U3308" i="12"/>
  <c r="T3308" i="12"/>
  <c r="S3308" i="12"/>
  <c r="Q3308" i="12"/>
  <c r="N3308" i="12"/>
  <c r="O3308" i="12" s="1"/>
  <c r="K3308" i="12"/>
  <c r="L3308" i="12" s="1"/>
  <c r="W3307" i="12"/>
  <c r="V3307" i="12"/>
  <c r="U3307" i="12"/>
  <c r="T3307" i="12"/>
  <c r="S3307" i="12"/>
  <c r="Q3307" i="12"/>
  <c r="N3307" i="12"/>
  <c r="O3307" i="12" s="1"/>
  <c r="K3307" i="12"/>
  <c r="L3307" i="12" s="1"/>
  <c r="W3306" i="12"/>
  <c r="V3306" i="12"/>
  <c r="U3306" i="12"/>
  <c r="T3306" i="12"/>
  <c r="S3306" i="12"/>
  <c r="Q3306" i="12"/>
  <c r="N3306" i="12"/>
  <c r="O3306" i="12" s="1"/>
  <c r="K3306" i="12"/>
  <c r="L3306" i="12" s="1"/>
  <c r="W3305" i="12"/>
  <c r="V3305" i="12"/>
  <c r="U3305" i="12"/>
  <c r="T3305" i="12"/>
  <c r="S3305" i="12"/>
  <c r="Q3305" i="12"/>
  <c r="N3305" i="12"/>
  <c r="O3305" i="12" s="1"/>
  <c r="K3305" i="12"/>
  <c r="L3305" i="12" s="1"/>
  <c r="W3304" i="12"/>
  <c r="V3304" i="12"/>
  <c r="U3304" i="12"/>
  <c r="T3304" i="12"/>
  <c r="S3304" i="12"/>
  <c r="Q3304" i="12"/>
  <c r="N3304" i="12"/>
  <c r="O3304" i="12" s="1"/>
  <c r="K3304" i="12"/>
  <c r="L3304" i="12" s="1"/>
  <c r="W3303" i="12"/>
  <c r="V3303" i="12"/>
  <c r="U3303" i="12"/>
  <c r="T3303" i="12"/>
  <c r="S3303" i="12"/>
  <c r="Q3303" i="12"/>
  <c r="N3303" i="12"/>
  <c r="O3303" i="12" s="1"/>
  <c r="K3303" i="12"/>
  <c r="L3303" i="12" s="1"/>
  <c r="W3302" i="12"/>
  <c r="V3302" i="12"/>
  <c r="U3302" i="12"/>
  <c r="T3302" i="12"/>
  <c r="S3302" i="12"/>
  <c r="Q3302" i="12"/>
  <c r="N3302" i="12"/>
  <c r="O3302" i="12" s="1"/>
  <c r="L3302" i="12"/>
  <c r="K3302" i="12"/>
  <c r="W3301" i="12"/>
  <c r="V3301" i="12"/>
  <c r="U3301" i="12"/>
  <c r="T3301" i="12"/>
  <c r="S3301" i="12"/>
  <c r="Q3301" i="12"/>
  <c r="N3301" i="12"/>
  <c r="O3301" i="12" s="1"/>
  <c r="K3301" i="12"/>
  <c r="L3301" i="12" s="1"/>
  <c r="W3300" i="12"/>
  <c r="V3300" i="12"/>
  <c r="U3300" i="12"/>
  <c r="T3300" i="12"/>
  <c r="S3300" i="12"/>
  <c r="Q3300" i="12"/>
  <c r="N3300" i="12"/>
  <c r="O3300" i="12" s="1"/>
  <c r="K3300" i="12"/>
  <c r="L3300" i="12" s="1"/>
  <c r="W3299" i="12"/>
  <c r="V3299" i="12"/>
  <c r="U3299" i="12"/>
  <c r="T3299" i="12"/>
  <c r="S3299" i="12"/>
  <c r="Q3299" i="12"/>
  <c r="N3299" i="12"/>
  <c r="O3299" i="12" s="1"/>
  <c r="K3299" i="12"/>
  <c r="L3299" i="12" s="1"/>
  <c r="W3298" i="12"/>
  <c r="V3298" i="12"/>
  <c r="U3298" i="12"/>
  <c r="T3298" i="12"/>
  <c r="S3298" i="12"/>
  <c r="Q3298" i="12"/>
  <c r="N3298" i="12"/>
  <c r="O3298" i="12" s="1"/>
  <c r="K3298" i="12"/>
  <c r="L3298" i="12" s="1"/>
  <c r="W3297" i="12"/>
  <c r="V3297" i="12"/>
  <c r="U3297" i="12"/>
  <c r="T3297" i="12"/>
  <c r="S3297" i="12"/>
  <c r="Q3297" i="12"/>
  <c r="N3297" i="12"/>
  <c r="O3297" i="12" s="1"/>
  <c r="K3297" i="12"/>
  <c r="L3297" i="12" s="1"/>
  <c r="W3296" i="12"/>
  <c r="V3296" i="12"/>
  <c r="U3296" i="12"/>
  <c r="T3296" i="12"/>
  <c r="S3296" i="12"/>
  <c r="Q3296" i="12"/>
  <c r="N3296" i="12"/>
  <c r="O3296" i="12" s="1"/>
  <c r="K3296" i="12"/>
  <c r="L3296" i="12" s="1"/>
  <c r="W3295" i="12"/>
  <c r="V3295" i="12"/>
  <c r="U3295" i="12"/>
  <c r="T3295" i="12"/>
  <c r="S3295" i="12"/>
  <c r="Q3295" i="12"/>
  <c r="N3295" i="12"/>
  <c r="O3295" i="12" s="1"/>
  <c r="K3295" i="12"/>
  <c r="L3295" i="12" s="1"/>
  <c r="W3294" i="12"/>
  <c r="V3294" i="12"/>
  <c r="U3294" i="12"/>
  <c r="T3294" i="12"/>
  <c r="S3294" i="12"/>
  <c r="Q3294" i="12"/>
  <c r="N3294" i="12"/>
  <c r="O3294" i="12" s="1"/>
  <c r="K3294" i="12"/>
  <c r="L3294" i="12" s="1"/>
  <c r="W3293" i="12"/>
  <c r="V3293" i="12"/>
  <c r="U3293" i="12"/>
  <c r="T3293" i="12"/>
  <c r="S3293" i="12"/>
  <c r="Q3293" i="12"/>
  <c r="N3293" i="12"/>
  <c r="O3293" i="12" s="1"/>
  <c r="K3293" i="12"/>
  <c r="L3293" i="12" s="1"/>
  <c r="W3292" i="12"/>
  <c r="V3292" i="12"/>
  <c r="U3292" i="12"/>
  <c r="T3292" i="12"/>
  <c r="S3292" i="12"/>
  <c r="Q3292" i="12"/>
  <c r="N3292" i="12"/>
  <c r="O3292" i="12" s="1"/>
  <c r="L3292" i="12"/>
  <c r="K3292" i="12"/>
  <c r="W3291" i="12"/>
  <c r="V3291" i="12"/>
  <c r="U3291" i="12"/>
  <c r="T3291" i="12"/>
  <c r="S3291" i="12"/>
  <c r="Q3291" i="12"/>
  <c r="N3291" i="12"/>
  <c r="O3291" i="12" s="1"/>
  <c r="K3291" i="12"/>
  <c r="L3291" i="12" s="1"/>
  <c r="W3290" i="12"/>
  <c r="V3290" i="12"/>
  <c r="U3290" i="12"/>
  <c r="T3290" i="12"/>
  <c r="S3290" i="12"/>
  <c r="Q3290" i="12"/>
  <c r="N3290" i="12"/>
  <c r="O3290" i="12" s="1"/>
  <c r="K3290" i="12"/>
  <c r="L3290" i="12" s="1"/>
  <c r="W3289" i="12"/>
  <c r="V3289" i="12"/>
  <c r="U3289" i="12"/>
  <c r="T3289" i="12"/>
  <c r="S3289" i="12"/>
  <c r="Q3289" i="12"/>
  <c r="N3289" i="12"/>
  <c r="O3289" i="12" s="1"/>
  <c r="K3289" i="12"/>
  <c r="L3289" i="12" s="1"/>
  <c r="W3288" i="12"/>
  <c r="V3288" i="12"/>
  <c r="U3288" i="12"/>
  <c r="T3288" i="12"/>
  <c r="S3288" i="12"/>
  <c r="Q3288" i="12"/>
  <c r="N3288" i="12"/>
  <c r="O3288" i="12" s="1"/>
  <c r="K3288" i="12"/>
  <c r="L3288" i="12" s="1"/>
  <c r="W3287" i="12"/>
  <c r="V3287" i="12"/>
  <c r="U3287" i="12"/>
  <c r="T3287" i="12"/>
  <c r="S3287" i="12"/>
  <c r="Q3287" i="12"/>
  <c r="N3287" i="12"/>
  <c r="O3287" i="12" s="1"/>
  <c r="K3287" i="12"/>
  <c r="L3287" i="12" s="1"/>
  <c r="W3286" i="12"/>
  <c r="V3286" i="12"/>
  <c r="U3286" i="12"/>
  <c r="T3286" i="12"/>
  <c r="S3286" i="12"/>
  <c r="Q3286" i="12"/>
  <c r="N3286" i="12"/>
  <c r="O3286" i="12" s="1"/>
  <c r="K3286" i="12"/>
  <c r="L3286" i="12" s="1"/>
  <c r="W3285" i="12"/>
  <c r="V3285" i="12"/>
  <c r="U3285" i="12"/>
  <c r="T3285" i="12"/>
  <c r="S3285" i="12"/>
  <c r="Q3285" i="12"/>
  <c r="N3285" i="12"/>
  <c r="O3285" i="12" s="1"/>
  <c r="K3285" i="12"/>
  <c r="L3285" i="12" s="1"/>
  <c r="W3284" i="12"/>
  <c r="V3284" i="12"/>
  <c r="U3284" i="12"/>
  <c r="T3284" i="12"/>
  <c r="S3284" i="12"/>
  <c r="Q3284" i="12"/>
  <c r="N3284" i="12"/>
  <c r="O3284" i="12" s="1"/>
  <c r="K3284" i="12"/>
  <c r="L3284" i="12" s="1"/>
  <c r="W3283" i="12"/>
  <c r="V3283" i="12"/>
  <c r="U3283" i="12"/>
  <c r="T3283" i="12"/>
  <c r="S3283" i="12"/>
  <c r="Q3283" i="12"/>
  <c r="N3283" i="12"/>
  <c r="O3283" i="12" s="1"/>
  <c r="K3283" i="12"/>
  <c r="L3283" i="12" s="1"/>
  <c r="W3282" i="12"/>
  <c r="V3282" i="12"/>
  <c r="U3282" i="12"/>
  <c r="T3282" i="12"/>
  <c r="S3282" i="12"/>
  <c r="Q3282" i="12"/>
  <c r="N3282" i="12"/>
  <c r="O3282" i="12" s="1"/>
  <c r="K3282" i="12"/>
  <c r="L3282" i="12" s="1"/>
  <c r="W3281" i="12"/>
  <c r="V3281" i="12"/>
  <c r="U3281" i="12"/>
  <c r="T3281" i="12"/>
  <c r="S3281" i="12"/>
  <c r="Q3281" i="12"/>
  <c r="N3281" i="12"/>
  <c r="O3281" i="12" s="1"/>
  <c r="K3281" i="12"/>
  <c r="L3281" i="12" s="1"/>
  <c r="W3280" i="12"/>
  <c r="V3280" i="12"/>
  <c r="U3280" i="12"/>
  <c r="T3280" i="12"/>
  <c r="S3280" i="12"/>
  <c r="Q3280" i="12"/>
  <c r="N3280" i="12"/>
  <c r="O3280" i="12" s="1"/>
  <c r="K3280" i="12"/>
  <c r="L3280" i="12" s="1"/>
  <c r="W3279" i="12"/>
  <c r="V3279" i="12"/>
  <c r="U3279" i="12"/>
  <c r="T3279" i="12"/>
  <c r="S3279" i="12"/>
  <c r="Q3279" i="12"/>
  <c r="N3279" i="12"/>
  <c r="O3279" i="12" s="1"/>
  <c r="K3279" i="12"/>
  <c r="L3279" i="12" s="1"/>
  <c r="W3278" i="12"/>
  <c r="V3278" i="12"/>
  <c r="U3278" i="12"/>
  <c r="T3278" i="12"/>
  <c r="S3278" i="12"/>
  <c r="Q3278" i="12"/>
  <c r="N3278" i="12"/>
  <c r="O3278" i="12" s="1"/>
  <c r="K3278" i="12"/>
  <c r="L3278" i="12" s="1"/>
  <c r="W3277" i="12"/>
  <c r="V3277" i="12"/>
  <c r="U3277" i="12"/>
  <c r="T3277" i="12"/>
  <c r="S3277" i="12"/>
  <c r="Q3277" i="12"/>
  <c r="N3277" i="12"/>
  <c r="O3277" i="12" s="1"/>
  <c r="K3277" i="12"/>
  <c r="L3277" i="12" s="1"/>
  <c r="W3276" i="12"/>
  <c r="V3276" i="12"/>
  <c r="U3276" i="12"/>
  <c r="T3276" i="12"/>
  <c r="S3276" i="12"/>
  <c r="Q3276" i="12"/>
  <c r="N3276" i="12"/>
  <c r="O3276" i="12" s="1"/>
  <c r="K3276" i="12"/>
  <c r="L3276" i="12" s="1"/>
  <c r="W3275" i="12"/>
  <c r="V3275" i="12"/>
  <c r="U3275" i="12"/>
  <c r="T3275" i="12"/>
  <c r="S3275" i="12"/>
  <c r="Q3275" i="12"/>
  <c r="N3275" i="12"/>
  <c r="O3275" i="12" s="1"/>
  <c r="K3275" i="12"/>
  <c r="L3275" i="12" s="1"/>
  <c r="W3274" i="12"/>
  <c r="V3274" i="12"/>
  <c r="U3274" i="12"/>
  <c r="T3274" i="12"/>
  <c r="S3274" i="12"/>
  <c r="Q3274" i="12"/>
  <c r="N3274" i="12"/>
  <c r="O3274" i="12" s="1"/>
  <c r="K3274" i="12"/>
  <c r="L3274" i="12" s="1"/>
  <c r="W3273" i="12"/>
  <c r="V3273" i="12"/>
  <c r="U3273" i="12"/>
  <c r="T3273" i="12"/>
  <c r="S3273" i="12"/>
  <c r="Q3273" i="12"/>
  <c r="N3273" i="12"/>
  <c r="O3273" i="12" s="1"/>
  <c r="K3273" i="12"/>
  <c r="L3273" i="12" s="1"/>
  <c r="W3272" i="12"/>
  <c r="V3272" i="12"/>
  <c r="U3272" i="12"/>
  <c r="T3272" i="12"/>
  <c r="S3272" i="12"/>
  <c r="Q3272" i="12"/>
  <c r="N3272" i="12"/>
  <c r="O3272" i="12" s="1"/>
  <c r="K3272" i="12"/>
  <c r="L3272" i="12" s="1"/>
  <c r="W3271" i="12"/>
  <c r="V3271" i="12"/>
  <c r="U3271" i="12"/>
  <c r="T3271" i="12"/>
  <c r="S3271" i="12"/>
  <c r="Q3271" i="12"/>
  <c r="N3271" i="12"/>
  <c r="O3271" i="12" s="1"/>
  <c r="K3271" i="12"/>
  <c r="L3271" i="12" s="1"/>
  <c r="W3270" i="12"/>
  <c r="V3270" i="12"/>
  <c r="U3270" i="12"/>
  <c r="T3270" i="12"/>
  <c r="S3270" i="12"/>
  <c r="Q3270" i="12"/>
  <c r="N3270" i="12"/>
  <c r="O3270" i="12" s="1"/>
  <c r="K3270" i="12"/>
  <c r="L3270" i="12" s="1"/>
  <c r="W3269" i="12"/>
  <c r="V3269" i="12"/>
  <c r="U3269" i="12"/>
  <c r="T3269" i="12"/>
  <c r="S3269" i="12"/>
  <c r="Q3269" i="12"/>
  <c r="N3269" i="12"/>
  <c r="O3269" i="12" s="1"/>
  <c r="K3269" i="12"/>
  <c r="L3269" i="12" s="1"/>
  <c r="W3268" i="12"/>
  <c r="V3268" i="12"/>
  <c r="U3268" i="12"/>
  <c r="T3268" i="12"/>
  <c r="S3268" i="12"/>
  <c r="Q3268" i="12"/>
  <c r="N3268" i="12"/>
  <c r="O3268" i="12" s="1"/>
  <c r="K3268" i="12"/>
  <c r="L3268" i="12" s="1"/>
  <c r="W3267" i="12"/>
  <c r="V3267" i="12"/>
  <c r="U3267" i="12"/>
  <c r="T3267" i="12"/>
  <c r="S3267" i="12"/>
  <c r="Q3267" i="12"/>
  <c r="N3267" i="12"/>
  <c r="O3267" i="12" s="1"/>
  <c r="K3267" i="12"/>
  <c r="L3267" i="12" s="1"/>
  <c r="W3266" i="12"/>
  <c r="V3266" i="12"/>
  <c r="U3266" i="12"/>
  <c r="T3266" i="12"/>
  <c r="S3266" i="12"/>
  <c r="Q3266" i="12"/>
  <c r="N3266" i="12"/>
  <c r="O3266" i="12" s="1"/>
  <c r="K3266" i="12"/>
  <c r="L3266" i="12" s="1"/>
  <c r="W3265" i="12"/>
  <c r="V3265" i="12"/>
  <c r="U3265" i="12"/>
  <c r="T3265" i="12"/>
  <c r="S3265" i="12"/>
  <c r="Q3265" i="12"/>
  <c r="N3265" i="12"/>
  <c r="O3265" i="12" s="1"/>
  <c r="K3265" i="12"/>
  <c r="L3265" i="12" s="1"/>
  <c r="W3264" i="12"/>
  <c r="V3264" i="12"/>
  <c r="U3264" i="12"/>
  <c r="T3264" i="12"/>
  <c r="S3264" i="12"/>
  <c r="Q3264" i="12"/>
  <c r="N3264" i="12"/>
  <c r="O3264" i="12" s="1"/>
  <c r="K3264" i="12"/>
  <c r="L3264" i="12" s="1"/>
  <c r="W3263" i="12"/>
  <c r="V3263" i="12"/>
  <c r="U3263" i="12"/>
  <c r="T3263" i="12"/>
  <c r="S3263" i="12"/>
  <c r="Q3263" i="12"/>
  <c r="N3263" i="12"/>
  <c r="O3263" i="12" s="1"/>
  <c r="K3263" i="12"/>
  <c r="L3263" i="12" s="1"/>
  <c r="W3262" i="12"/>
  <c r="V3262" i="12"/>
  <c r="U3262" i="12"/>
  <c r="T3262" i="12"/>
  <c r="S3262" i="12"/>
  <c r="Q3262" i="12"/>
  <c r="N3262" i="12"/>
  <c r="O3262" i="12" s="1"/>
  <c r="K3262" i="12"/>
  <c r="L3262" i="12" s="1"/>
  <c r="W3261" i="12"/>
  <c r="V3261" i="12"/>
  <c r="U3261" i="12"/>
  <c r="T3261" i="12"/>
  <c r="S3261" i="12"/>
  <c r="Q3261" i="12"/>
  <c r="N3261" i="12"/>
  <c r="O3261" i="12" s="1"/>
  <c r="K3261" i="12"/>
  <c r="L3261" i="12" s="1"/>
  <c r="W3260" i="12"/>
  <c r="V3260" i="12"/>
  <c r="U3260" i="12"/>
  <c r="T3260" i="12"/>
  <c r="S3260" i="12"/>
  <c r="Q3260" i="12"/>
  <c r="N3260" i="12"/>
  <c r="O3260" i="12" s="1"/>
  <c r="K3260" i="12"/>
  <c r="L3260" i="12" s="1"/>
  <c r="W3259" i="12"/>
  <c r="V3259" i="12"/>
  <c r="U3259" i="12"/>
  <c r="T3259" i="12"/>
  <c r="S3259" i="12"/>
  <c r="Q3259" i="12"/>
  <c r="N3259" i="12"/>
  <c r="O3259" i="12" s="1"/>
  <c r="K3259" i="12"/>
  <c r="L3259" i="12" s="1"/>
  <c r="W3258" i="12"/>
  <c r="V3258" i="12"/>
  <c r="U3258" i="12"/>
  <c r="T3258" i="12"/>
  <c r="S3258" i="12"/>
  <c r="Q3258" i="12"/>
  <c r="N3258" i="12"/>
  <c r="O3258" i="12" s="1"/>
  <c r="K3258" i="12"/>
  <c r="L3258" i="12" s="1"/>
  <c r="W3257" i="12"/>
  <c r="V3257" i="12"/>
  <c r="U3257" i="12"/>
  <c r="T3257" i="12"/>
  <c r="S3257" i="12"/>
  <c r="Q3257" i="12"/>
  <c r="N3257" i="12"/>
  <c r="O3257" i="12" s="1"/>
  <c r="K3257" i="12"/>
  <c r="L3257" i="12" s="1"/>
  <c r="W3256" i="12"/>
  <c r="V3256" i="12"/>
  <c r="U3256" i="12"/>
  <c r="T3256" i="12"/>
  <c r="S3256" i="12"/>
  <c r="Q3256" i="12"/>
  <c r="N3256" i="12"/>
  <c r="O3256" i="12" s="1"/>
  <c r="K3256" i="12"/>
  <c r="L3256" i="12" s="1"/>
  <c r="W3255" i="12"/>
  <c r="V3255" i="12"/>
  <c r="U3255" i="12"/>
  <c r="T3255" i="12"/>
  <c r="S3255" i="12"/>
  <c r="Q3255" i="12"/>
  <c r="N3255" i="12"/>
  <c r="O3255" i="12" s="1"/>
  <c r="K3255" i="12"/>
  <c r="L3255" i="12" s="1"/>
  <c r="W3254" i="12"/>
  <c r="V3254" i="12"/>
  <c r="U3254" i="12"/>
  <c r="T3254" i="12"/>
  <c r="S3254" i="12"/>
  <c r="Q3254" i="12"/>
  <c r="N3254" i="12"/>
  <c r="O3254" i="12" s="1"/>
  <c r="K3254" i="12"/>
  <c r="L3254" i="12" s="1"/>
  <c r="W3253" i="12"/>
  <c r="V3253" i="12"/>
  <c r="U3253" i="12"/>
  <c r="T3253" i="12"/>
  <c r="S3253" i="12"/>
  <c r="Q3253" i="12"/>
  <c r="N3253" i="12"/>
  <c r="O3253" i="12" s="1"/>
  <c r="K3253" i="12"/>
  <c r="L3253" i="12" s="1"/>
  <c r="W3252" i="12"/>
  <c r="V3252" i="12"/>
  <c r="U3252" i="12"/>
  <c r="T3252" i="12"/>
  <c r="S3252" i="12"/>
  <c r="Q3252" i="12"/>
  <c r="N3252" i="12"/>
  <c r="O3252" i="12" s="1"/>
  <c r="K3252" i="12"/>
  <c r="L3252" i="12" s="1"/>
  <c r="W3251" i="12"/>
  <c r="V3251" i="12"/>
  <c r="U3251" i="12"/>
  <c r="T3251" i="12"/>
  <c r="S3251" i="12"/>
  <c r="Q3251" i="12"/>
  <c r="N3251" i="12"/>
  <c r="O3251" i="12" s="1"/>
  <c r="K3251" i="12"/>
  <c r="L3251" i="12" s="1"/>
  <c r="W3250" i="12"/>
  <c r="V3250" i="12"/>
  <c r="U3250" i="12"/>
  <c r="T3250" i="12"/>
  <c r="S3250" i="12"/>
  <c r="Q3250" i="12"/>
  <c r="N3250" i="12"/>
  <c r="O3250" i="12" s="1"/>
  <c r="K3250" i="12"/>
  <c r="L3250" i="12" s="1"/>
  <c r="W3249" i="12"/>
  <c r="V3249" i="12"/>
  <c r="U3249" i="12"/>
  <c r="T3249" i="12"/>
  <c r="S3249" i="12"/>
  <c r="Q3249" i="12"/>
  <c r="N3249" i="12"/>
  <c r="O3249" i="12" s="1"/>
  <c r="K3249" i="12"/>
  <c r="L3249" i="12" s="1"/>
  <c r="W3248" i="12"/>
  <c r="V3248" i="12"/>
  <c r="U3248" i="12"/>
  <c r="T3248" i="12"/>
  <c r="S3248" i="12"/>
  <c r="Q3248" i="12"/>
  <c r="N3248" i="12"/>
  <c r="O3248" i="12" s="1"/>
  <c r="K3248" i="12"/>
  <c r="L3248" i="12" s="1"/>
  <c r="W3247" i="12"/>
  <c r="V3247" i="12"/>
  <c r="U3247" i="12"/>
  <c r="T3247" i="12"/>
  <c r="S3247" i="12"/>
  <c r="Q3247" i="12"/>
  <c r="N3247" i="12"/>
  <c r="O3247" i="12" s="1"/>
  <c r="K3247" i="12"/>
  <c r="L3247" i="12" s="1"/>
  <c r="W3246" i="12"/>
  <c r="V3246" i="12"/>
  <c r="U3246" i="12"/>
  <c r="T3246" i="12"/>
  <c r="S3246" i="12"/>
  <c r="Q3246" i="12"/>
  <c r="N3246" i="12"/>
  <c r="O3246" i="12" s="1"/>
  <c r="K3246" i="12"/>
  <c r="L3246" i="12" s="1"/>
  <c r="W3245" i="12"/>
  <c r="V3245" i="12"/>
  <c r="U3245" i="12"/>
  <c r="T3245" i="12"/>
  <c r="S3245" i="12"/>
  <c r="Q3245" i="12"/>
  <c r="N3245" i="12"/>
  <c r="O3245" i="12" s="1"/>
  <c r="K3245" i="12"/>
  <c r="L3245" i="12" s="1"/>
  <c r="W3244" i="12"/>
  <c r="V3244" i="12"/>
  <c r="U3244" i="12"/>
  <c r="T3244" i="12"/>
  <c r="S3244" i="12"/>
  <c r="Q3244" i="12"/>
  <c r="N3244" i="12"/>
  <c r="O3244" i="12" s="1"/>
  <c r="K3244" i="12"/>
  <c r="L3244" i="12" s="1"/>
  <c r="W3243" i="12"/>
  <c r="V3243" i="12"/>
  <c r="U3243" i="12"/>
  <c r="T3243" i="12"/>
  <c r="S3243" i="12"/>
  <c r="Q3243" i="12"/>
  <c r="N3243" i="12"/>
  <c r="O3243" i="12" s="1"/>
  <c r="K3243" i="12"/>
  <c r="L3243" i="12" s="1"/>
  <c r="W3242" i="12"/>
  <c r="V3242" i="12"/>
  <c r="U3242" i="12"/>
  <c r="T3242" i="12"/>
  <c r="S3242" i="12"/>
  <c r="Q3242" i="12"/>
  <c r="N3242" i="12"/>
  <c r="O3242" i="12" s="1"/>
  <c r="K3242" i="12"/>
  <c r="L3242" i="12" s="1"/>
  <c r="W3241" i="12"/>
  <c r="V3241" i="12"/>
  <c r="U3241" i="12"/>
  <c r="T3241" i="12"/>
  <c r="S3241" i="12"/>
  <c r="Q3241" i="12"/>
  <c r="N3241" i="12"/>
  <c r="O3241" i="12" s="1"/>
  <c r="K3241" i="12"/>
  <c r="L3241" i="12" s="1"/>
  <c r="W3240" i="12"/>
  <c r="V3240" i="12"/>
  <c r="U3240" i="12"/>
  <c r="T3240" i="12"/>
  <c r="S3240" i="12"/>
  <c r="Q3240" i="12"/>
  <c r="N3240" i="12"/>
  <c r="O3240" i="12" s="1"/>
  <c r="K3240" i="12"/>
  <c r="L3240" i="12" s="1"/>
  <c r="W3239" i="12"/>
  <c r="V3239" i="12"/>
  <c r="U3239" i="12"/>
  <c r="T3239" i="12"/>
  <c r="S3239" i="12"/>
  <c r="Q3239" i="12"/>
  <c r="N3239" i="12"/>
  <c r="O3239" i="12" s="1"/>
  <c r="K3239" i="12"/>
  <c r="L3239" i="12" s="1"/>
  <c r="W3238" i="12"/>
  <c r="V3238" i="12"/>
  <c r="U3238" i="12"/>
  <c r="T3238" i="12"/>
  <c r="S3238" i="12"/>
  <c r="Q3238" i="12"/>
  <c r="N3238" i="12"/>
  <c r="O3238" i="12" s="1"/>
  <c r="L3238" i="12"/>
  <c r="K3238" i="12"/>
  <c r="W3237" i="12"/>
  <c r="V3237" i="12"/>
  <c r="U3237" i="12"/>
  <c r="T3237" i="12"/>
  <c r="S3237" i="12"/>
  <c r="Q3237" i="12"/>
  <c r="N3237" i="12"/>
  <c r="O3237" i="12" s="1"/>
  <c r="K3237" i="12"/>
  <c r="L3237" i="12" s="1"/>
  <c r="W3236" i="12"/>
  <c r="V3236" i="12"/>
  <c r="U3236" i="12"/>
  <c r="T3236" i="12"/>
  <c r="S3236" i="12"/>
  <c r="Q3236" i="12"/>
  <c r="N3236" i="12"/>
  <c r="O3236" i="12" s="1"/>
  <c r="K3236" i="12"/>
  <c r="L3236" i="12" s="1"/>
  <c r="W3235" i="12"/>
  <c r="V3235" i="12"/>
  <c r="U3235" i="12"/>
  <c r="T3235" i="12"/>
  <c r="S3235" i="12"/>
  <c r="Q3235" i="12"/>
  <c r="N3235" i="12"/>
  <c r="O3235" i="12" s="1"/>
  <c r="K3235" i="12"/>
  <c r="L3235" i="12" s="1"/>
  <c r="W3234" i="12"/>
  <c r="V3234" i="12"/>
  <c r="U3234" i="12"/>
  <c r="T3234" i="12"/>
  <c r="S3234" i="12"/>
  <c r="Q3234" i="12"/>
  <c r="N3234" i="12"/>
  <c r="O3234" i="12" s="1"/>
  <c r="K3234" i="12"/>
  <c r="L3234" i="12" s="1"/>
  <c r="W3233" i="12"/>
  <c r="V3233" i="12"/>
  <c r="U3233" i="12"/>
  <c r="T3233" i="12"/>
  <c r="S3233" i="12"/>
  <c r="Q3233" i="12"/>
  <c r="N3233" i="12"/>
  <c r="O3233" i="12" s="1"/>
  <c r="K3233" i="12"/>
  <c r="L3233" i="12" s="1"/>
  <c r="W3232" i="12"/>
  <c r="V3232" i="12"/>
  <c r="U3232" i="12"/>
  <c r="T3232" i="12"/>
  <c r="S3232" i="12"/>
  <c r="Q3232" i="12"/>
  <c r="N3232" i="12"/>
  <c r="O3232" i="12" s="1"/>
  <c r="K3232" i="12"/>
  <c r="L3232" i="12" s="1"/>
  <c r="W3231" i="12"/>
  <c r="V3231" i="12"/>
  <c r="U3231" i="12"/>
  <c r="T3231" i="12"/>
  <c r="S3231" i="12"/>
  <c r="Q3231" i="12"/>
  <c r="N3231" i="12"/>
  <c r="O3231" i="12" s="1"/>
  <c r="L3231" i="12"/>
  <c r="K3231" i="12"/>
  <c r="W3230" i="12"/>
  <c r="V3230" i="12"/>
  <c r="U3230" i="12"/>
  <c r="T3230" i="12"/>
  <c r="S3230" i="12"/>
  <c r="Q3230" i="12"/>
  <c r="N3230" i="12"/>
  <c r="O3230" i="12" s="1"/>
  <c r="K3230" i="12"/>
  <c r="L3230" i="12" s="1"/>
  <c r="W3229" i="12"/>
  <c r="V3229" i="12"/>
  <c r="U3229" i="12"/>
  <c r="T3229" i="12"/>
  <c r="S3229" i="12"/>
  <c r="Q3229" i="12"/>
  <c r="N3229" i="12"/>
  <c r="O3229" i="12" s="1"/>
  <c r="K3229" i="12"/>
  <c r="L3229" i="12" s="1"/>
  <c r="W3228" i="12"/>
  <c r="V3228" i="12"/>
  <c r="U3228" i="12"/>
  <c r="T3228" i="12"/>
  <c r="S3228" i="12"/>
  <c r="Q3228" i="12"/>
  <c r="N3228" i="12"/>
  <c r="O3228" i="12" s="1"/>
  <c r="K3228" i="12"/>
  <c r="L3228" i="12" s="1"/>
  <c r="W3227" i="12"/>
  <c r="V3227" i="12"/>
  <c r="U3227" i="12"/>
  <c r="T3227" i="12"/>
  <c r="S3227" i="12"/>
  <c r="Q3227" i="12"/>
  <c r="N3227" i="12"/>
  <c r="O3227" i="12" s="1"/>
  <c r="K3227" i="12"/>
  <c r="L3227" i="12" s="1"/>
  <c r="W3226" i="12"/>
  <c r="V3226" i="12"/>
  <c r="U3226" i="12"/>
  <c r="T3226" i="12"/>
  <c r="S3226" i="12"/>
  <c r="Q3226" i="12"/>
  <c r="N3226" i="12"/>
  <c r="O3226" i="12" s="1"/>
  <c r="K3226" i="12"/>
  <c r="L3226" i="12" s="1"/>
  <c r="W3225" i="12"/>
  <c r="V3225" i="12"/>
  <c r="U3225" i="12"/>
  <c r="T3225" i="12"/>
  <c r="S3225" i="12"/>
  <c r="Q3225" i="12"/>
  <c r="N3225" i="12"/>
  <c r="O3225" i="12" s="1"/>
  <c r="K3225" i="12"/>
  <c r="L3225" i="12" s="1"/>
  <c r="W3224" i="12"/>
  <c r="V3224" i="12"/>
  <c r="U3224" i="12"/>
  <c r="T3224" i="12"/>
  <c r="S3224" i="12"/>
  <c r="Q3224" i="12"/>
  <c r="N3224" i="12"/>
  <c r="O3224" i="12" s="1"/>
  <c r="K3224" i="12"/>
  <c r="L3224" i="12" s="1"/>
  <c r="W3223" i="12"/>
  <c r="V3223" i="12"/>
  <c r="U3223" i="12"/>
  <c r="T3223" i="12"/>
  <c r="S3223" i="12"/>
  <c r="Q3223" i="12"/>
  <c r="N3223" i="12"/>
  <c r="O3223" i="12" s="1"/>
  <c r="K3223" i="12"/>
  <c r="L3223" i="12" s="1"/>
  <c r="W3222" i="12"/>
  <c r="V3222" i="12"/>
  <c r="U3222" i="12"/>
  <c r="T3222" i="12"/>
  <c r="S3222" i="12"/>
  <c r="Q3222" i="12"/>
  <c r="N3222" i="12"/>
  <c r="O3222" i="12" s="1"/>
  <c r="K3222" i="12"/>
  <c r="L3222" i="12" s="1"/>
  <c r="W3221" i="12"/>
  <c r="V3221" i="12"/>
  <c r="U3221" i="12"/>
  <c r="T3221" i="12"/>
  <c r="S3221" i="12"/>
  <c r="Q3221" i="12"/>
  <c r="N3221" i="12"/>
  <c r="O3221" i="12" s="1"/>
  <c r="K3221" i="12"/>
  <c r="L3221" i="12" s="1"/>
  <c r="W3220" i="12"/>
  <c r="V3220" i="12"/>
  <c r="U3220" i="12"/>
  <c r="T3220" i="12"/>
  <c r="S3220" i="12"/>
  <c r="Q3220" i="12"/>
  <c r="N3220" i="12"/>
  <c r="O3220" i="12" s="1"/>
  <c r="K3220" i="12"/>
  <c r="L3220" i="12" s="1"/>
  <c r="W3219" i="12"/>
  <c r="V3219" i="12"/>
  <c r="U3219" i="12"/>
  <c r="T3219" i="12"/>
  <c r="S3219" i="12"/>
  <c r="Q3219" i="12"/>
  <c r="N3219" i="12"/>
  <c r="O3219" i="12" s="1"/>
  <c r="K3219" i="12"/>
  <c r="L3219" i="12" s="1"/>
  <c r="W3218" i="12"/>
  <c r="V3218" i="12"/>
  <c r="U3218" i="12"/>
  <c r="T3218" i="12"/>
  <c r="S3218" i="12"/>
  <c r="Q3218" i="12"/>
  <c r="N3218" i="12"/>
  <c r="O3218" i="12" s="1"/>
  <c r="K3218" i="12"/>
  <c r="L3218" i="12" s="1"/>
  <c r="W3217" i="12"/>
  <c r="V3217" i="12"/>
  <c r="U3217" i="12"/>
  <c r="T3217" i="12"/>
  <c r="S3217" i="12"/>
  <c r="Q3217" i="12"/>
  <c r="N3217" i="12"/>
  <c r="O3217" i="12" s="1"/>
  <c r="K3217" i="12"/>
  <c r="L3217" i="12" s="1"/>
  <c r="W3216" i="12"/>
  <c r="V3216" i="12"/>
  <c r="U3216" i="12"/>
  <c r="T3216" i="12"/>
  <c r="S3216" i="12"/>
  <c r="Q3216" i="12"/>
  <c r="N3216" i="12"/>
  <c r="O3216" i="12" s="1"/>
  <c r="K3216" i="12"/>
  <c r="L3216" i="12" s="1"/>
  <c r="W3215" i="12"/>
  <c r="V3215" i="12"/>
  <c r="U3215" i="12"/>
  <c r="T3215" i="12"/>
  <c r="S3215" i="12"/>
  <c r="Q3215" i="12"/>
  <c r="N3215" i="12"/>
  <c r="O3215" i="12" s="1"/>
  <c r="K3215" i="12"/>
  <c r="L3215" i="12" s="1"/>
  <c r="W3214" i="12"/>
  <c r="V3214" i="12"/>
  <c r="U3214" i="12"/>
  <c r="T3214" i="12"/>
  <c r="S3214" i="12"/>
  <c r="Q3214" i="12"/>
  <c r="N3214" i="12"/>
  <c r="O3214" i="12" s="1"/>
  <c r="K3214" i="12"/>
  <c r="L3214" i="12" s="1"/>
  <c r="W3213" i="12"/>
  <c r="V3213" i="12"/>
  <c r="U3213" i="12"/>
  <c r="T3213" i="12"/>
  <c r="S3213" i="12"/>
  <c r="Q3213" i="12"/>
  <c r="N3213" i="12"/>
  <c r="O3213" i="12" s="1"/>
  <c r="K3213" i="12"/>
  <c r="L3213" i="12" s="1"/>
  <c r="W3212" i="12"/>
  <c r="V3212" i="12"/>
  <c r="U3212" i="12"/>
  <c r="T3212" i="12"/>
  <c r="S3212" i="12"/>
  <c r="Q3212" i="12"/>
  <c r="N3212" i="12"/>
  <c r="O3212" i="12" s="1"/>
  <c r="K3212" i="12"/>
  <c r="L3212" i="12" s="1"/>
  <c r="W3211" i="12"/>
  <c r="V3211" i="12"/>
  <c r="U3211" i="12"/>
  <c r="T3211" i="12"/>
  <c r="S3211" i="12"/>
  <c r="Q3211" i="12"/>
  <c r="N3211" i="12"/>
  <c r="O3211" i="12" s="1"/>
  <c r="K3211" i="12"/>
  <c r="L3211" i="12" s="1"/>
  <c r="W3210" i="12"/>
  <c r="V3210" i="12"/>
  <c r="U3210" i="12"/>
  <c r="T3210" i="12"/>
  <c r="S3210" i="12"/>
  <c r="Q3210" i="12"/>
  <c r="N3210" i="12"/>
  <c r="O3210" i="12" s="1"/>
  <c r="K3210" i="12"/>
  <c r="L3210" i="12" s="1"/>
  <c r="W3209" i="12"/>
  <c r="V3209" i="12"/>
  <c r="U3209" i="12"/>
  <c r="T3209" i="12"/>
  <c r="S3209" i="12"/>
  <c r="Q3209" i="12"/>
  <c r="N3209" i="12"/>
  <c r="O3209" i="12" s="1"/>
  <c r="K3209" i="12"/>
  <c r="L3209" i="12" s="1"/>
  <c r="W3208" i="12"/>
  <c r="V3208" i="12"/>
  <c r="U3208" i="12"/>
  <c r="T3208" i="12"/>
  <c r="S3208" i="12"/>
  <c r="Q3208" i="12"/>
  <c r="N3208" i="12"/>
  <c r="O3208" i="12" s="1"/>
  <c r="K3208" i="12"/>
  <c r="L3208" i="12" s="1"/>
  <c r="W3207" i="12"/>
  <c r="V3207" i="12"/>
  <c r="U3207" i="12"/>
  <c r="T3207" i="12"/>
  <c r="S3207" i="12"/>
  <c r="Q3207" i="12"/>
  <c r="N3207" i="12"/>
  <c r="O3207" i="12" s="1"/>
  <c r="L3207" i="12"/>
  <c r="K3207" i="12"/>
  <c r="W3206" i="12"/>
  <c r="V3206" i="12"/>
  <c r="U3206" i="12"/>
  <c r="T3206" i="12"/>
  <c r="S3206" i="12"/>
  <c r="Q3206" i="12"/>
  <c r="N3206" i="12"/>
  <c r="O3206" i="12" s="1"/>
  <c r="K3206" i="12"/>
  <c r="L3206" i="12" s="1"/>
  <c r="W3205" i="12"/>
  <c r="V3205" i="12"/>
  <c r="U3205" i="12"/>
  <c r="T3205" i="12"/>
  <c r="S3205" i="12"/>
  <c r="Q3205" i="12"/>
  <c r="N3205" i="12"/>
  <c r="O3205" i="12" s="1"/>
  <c r="K3205" i="12"/>
  <c r="L3205" i="12" s="1"/>
  <c r="W3204" i="12"/>
  <c r="V3204" i="12"/>
  <c r="U3204" i="12"/>
  <c r="T3204" i="12"/>
  <c r="S3204" i="12"/>
  <c r="Q3204" i="12"/>
  <c r="N3204" i="12"/>
  <c r="O3204" i="12" s="1"/>
  <c r="K3204" i="12"/>
  <c r="L3204" i="12" s="1"/>
  <c r="W3203" i="12"/>
  <c r="V3203" i="12"/>
  <c r="U3203" i="12"/>
  <c r="T3203" i="12"/>
  <c r="S3203" i="12"/>
  <c r="Q3203" i="12"/>
  <c r="O3203" i="12"/>
  <c r="N3203" i="12"/>
  <c r="K3203" i="12"/>
  <c r="L3203" i="12" s="1"/>
  <c r="W3202" i="12"/>
  <c r="V3202" i="12"/>
  <c r="U3202" i="12"/>
  <c r="T3202" i="12"/>
  <c r="S3202" i="12"/>
  <c r="Q3202" i="12"/>
  <c r="N3202" i="12"/>
  <c r="O3202" i="12" s="1"/>
  <c r="K3202" i="12"/>
  <c r="L3202" i="12" s="1"/>
  <c r="W3201" i="12"/>
  <c r="V3201" i="12"/>
  <c r="U3201" i="12"/>
  <c r="T3201" i="12"/>
  <c r="S3201" i="12"/>
  <c r="Q3201" i="12"/>
  <c r="N3201" i="12"/>
  <c r="O3201" i="12" s="1"/>
  <c r="K3201" i="12"/>
  <c r="L3201" i="12" s="1"/>
  <c r="W3200" i="12"/>
  <c r="V3200" i="12"/>
  <c r="U3200" i="12"/>
  <c r="T3200" i="12"/>
  <c r="S3200" i="12"/>
  <c r="Q3200" i="12"/>
  <c r="N3200" i="12"/>
  <c r="O3200" i="12" s="1"/>
  <c r="K3200" i="12"/>
  <c r="L3200" i="12" s="1"/>
  <c r="W3199" i="12"/>
  <c r="V3199" i="12"/>
  <c r="U3199" i="12"/>
  <c r="T3199" i="12"/>
  <c r="S3199" i="12"/>
  <c r="Q3199" i="12"/>
  <c r="N3199" i="12"/>
  <c r="O3199" i="12" s="1"/>
  <c r="K3199" i="12"/>
  <c r="L3199" i="12" s="1"/>
  <c r="W3198" i="12"/>
  <c r="V3198" i="12"/>
  <c r="U3198" i="12"/>
  <c r="T3198" i="12"/>
  <c r="S3198" i="12"/>
  <c r="Q3198" i="12"/>
  <c r="N3198" i="12"/>
  <c r="O3198" i="12" s="1"/>
  <c r="K3198" i="12"/>
  <c r="L3198" i="12" s="1"/>
  <c r="W3197" i="12"/>
  <c r="V3197" i="12"/>
  <c r="U3197" i="12"/>
  <c r="T3197" i="12"/>
  <c r="S3197" i="12"/>
  <c r="Q3197" i="12"/>
  <c r="N3197" i="12"/>
  <c r="O3197" i="12" s="1"/>
  <c r="K3197" i="12"/>
  <c r="L3197" i="12" s="1"/>
  <c r="W3196" i="12"/>
  <c r="V3196" i="12"/>
  <c r="U3196" i="12"/>
  <c r="T3196" i="12"/>
  <c r="S3196" i="12"/>
  <c r="Q3196" i="12"/>
  <c r="N3196" i="12"/>
  <c r="O3196" i="12" s="1"/>
  <c r="K3196" i="12"/>
  <c r="L3196" i="12" s="1"/>
  <c r="W3195" i="12"/>
  <c r="V3195" i="12"/>
  <c r="U3195" i="12"/>
  <c r="T3195" i="12"/>
  <c r="S3195" i="12"/>
  <c r="Q3195" i="12"/>
  <c r="N3195" i="12"/>
  <c r="O3195" i="12" s="1"/>
  <c r="K3195" i="12"/>
  <c r="L3195" i="12" s="1"/>
  <c r="W3194" i="12"/>
  <c r="V3194" i="12"/>
  <c r="U3194" i="12"/>
  <c r="T3194" i="12"/>
  <c r="S3194" i="12"/>
  <c r="Q3194" i="12"/>
  <c r="N3194" i="12"/>
  <c r="O3194" i="12" s="1"/>
  <c r="K3194" i="12"/>
  <c r="L3194" i="12" s="1"/>
  <c r="W3193" i="12"/>
  <c r="V3193" i="12"/>
  <c r="U3193" i="12"/>
  <c r="T3193" i="12"/>
  <c r="S3193" i="12"/>
  <c r="Q3193" i="12"/>
  <c r="N3193" i="12"/>
  <c r="O3193" i="12" s="1"/>
  <c r="K3193" i="12"/>
  <c r="L3193" i="12" s="1"/>
  <c r="W3192" i="12"/>
  <c r="V3192" i="12"/>
  <c r="U3192" i="12"/>
  <c r="T3192" i="12"/>
  <c r="S3192" i="12"/>
  <c r="Q3192" i="12"/>
  <c r="N3192" i="12"/>
  <c r="O3192" i="12" s="1"/>
  <c r="K3192" i="12"/>
  <c r="L3192" i="12" s="1"/>
  <c r="W3191" i="12"/>
  <c r="V3191" i="12"/>
  <c r="U3191" i="12"/>
  <c r="T3191" i="12"/>
  <c r="S3191" i="12"/>
  <c r="Q3191" i="12"/>
  <c r="N3191" i="12"/>
  <c r="O3191" i="12" s="1"/>
  <c r="K3191" i="12"/>
  <c r="L3191" i="12" s="1"/>
  <c r="W3190" i="12"/>
  <c r="V3190" i="12"/>
  <c r="U3190" i="12"/>
  <c r="T3190" i="12"/>
  <c r="S3190" i="12"/>
  <c r="Q3190" i="12"/>
  <c r="N3190" i="12"/>
  <c r="O3190" i="12" s="1"/>
  <c r="K3190" i="12"/>
  <c r="L3190" i="12" s="1"/>
  <c r="W3189" i="12"/>
  <c r="V3189" i="12"/>
  <c r="U3189" i="12"/>
  <c r="T3189" i="12"/>
  <c r="S3189" i="12"/>
  <c r="Q3189" i="12"/>
  <c r="N3189" i="12"/>
  <c r="O3189" i="12" s="1"/>
  <c r="K3189" i="12"/>
  <c r="L3189" i="12" s="1"/>
  <c r="W3188" i="12"/>
  <c r="V3188" i="12"/>
  <c r="U3188" i="12"/>
  <c r="T3188" i="12"/>
  <c r="S3188" i="12"/>
  <c r="Q3188" i="12"/>
  <c r="N3188" i="12"/>
  <c r="O3188" i="12" s="1"/>
  <c r="K3188" i="12"/>
  <c r="L3188" i="12" s="1"/>
  <c r="W3187" i="12"/>
  <c r="V3187" i="12"/>
  <c r="U3187" i="12"/>
  <c r="T3187" i="12"/>
  <c r="S3187" i="12"/>
  <c r="Q3187" i="12"/>
  <c r="N3187" i="12"/>
  <c r="O3187" i="12" s="1"/>
  <c r="K3187" i="12"/>
  <c r="L3187" i="12" s="1"/>
  <c r="W3186" i="12"/>
  <c r="V3186" i="12"/>
  <c r="U3186" i="12"/>
  <c r="T3186" i="12"/>
  <c r="S3186" i="12"/>
  <c r="Q3186" i="12"/>
  <c r="N3186" i="12"/>
  <c r="O3186" i="12" s="1"/>
  <c r="K3186" i="12"/>
  <c r="L3186" i="12" s="1"/>
  <c r="W3185" i="12"/>
  <c r="V3185" i="12"/>
  <c r="U3185" i="12"/>
  <c r="T3185" i="12"/>
  <c r="S3185" i="12"/>
  <c r="Q3185" i="12"/>
  <c r="N3185" i="12"/>
  <c r="O3185" i="12" s="1"/>
  <c r="K3185" i="12"/>
  <c r="L3185" i="12" s="1"/>
  <c r="W3184" i="12"/>
  <c r="V3184" i="12"/>
  <c r="U3184" i="12"/>
  <c r="T3184" i="12"/>
  <c r="S3184" i="12"/>
  <c r="Q3184" i="12"/>
  <c r="N3184" i="12"/>
  <c r="O3184" i="12" s="1"/>
  <c r="K3184" i="12"/>
  <c r="L3184" i="12" s="1"/>
  <c r="W3183" i="12"/>
  <c r="V3183" i="12"/>
  <c r="U3183" i="12"/>
  <c r="T3183" i="12"/>
  <c r="S3183" i="12"/>
  <c r="Q3183" i="12"/>
  <c r="N3183" i="12"/>
  <c r="O3183" i="12" s="1"/>
  <c r="K3183" i="12"/>
  <c r="L3183" i="12" s="1"/>
  <c r="W3182" i="12"/>
  <c r="V3182" i="12"/>
  <c r="U3182" i="12"/>
  <c r="T3182" i="12"/>
  <c r="S3182" i="12"/>
  <c r="Q3182" i="12"/>
  <c r="N3182" i="12"/>
  <c r="O3182" i="12" s="1"/>
  <c r="K3182" i="12"/>
  <c r="L3182" i="12" s="1"/>
  <c r="W3181" i="12"/>
  <c r="V3181" i="12"/>
  <c r="U3181" i="12"/>
  <c r="T3181" i="12"/>
  <c r="S3181" i="12"/>
  <c r="Q3181" i="12"/>
  <c r="N3181" i="12"/>
  <c r="O3181" i="12" s="1"/>
  <c r="K3181" i="12"/>
  <c r="L3181" i="12" s="1"/>
  <c r="W3180" i="12"/>
  <c r="V3180" i="12"/>
  <c r="U3180" i="12"/>
  <c r="T3180" i="12"/>
  <c r="S3180" i="12"/>
  <c r="Q3180" i="12"/>
  <c r="N3180" i="12"/>
  <c r="O3180" i="12" s="1"/>
  <c r="K3180" i="12"/>
  <c r="L3180" i="12" s="1"/>
  <c r="W3179" i="12"/>
  <c r="V3179" i="12"/>
  <c r="U3179" i="12"/>
  <c r="T3179" i="12"/>
  <c r="S3179" i="12"/>
  <c r="Q3179" i="12"/>
  <c r="N3179" i="12"/>
  <c r="O3179" i="12" s="1"/>
  <c r="K3179" i="12"/>
  <c r="L3179" i="12" s="1"/>
  <c r="W3178" i="12"/>
  <c r="V3178" i="12"/>
  <c r="U3178" i="12"/>
  <c r="T3178" i="12"/>
  <c r="S3178" i="12"/>
  <c r="Q3178" i="12"/>
  <c r="N3178" i="12"/>
  <c r="O3178" i="12" s="1"/>
  <c r="K3178" i="12"/>
  <c r="L3178" i="12" s="1"/>
  <c r="W3177" i="12"/>
  <c r="V3177" i="12"/>
  <c r="U3177" i="12"/>
  <c r="T3177" i="12"/>
  <c r="S3177" i="12"/>
  <c r="Q3177" i="12"/>
  <c r="N3177" i="12"/>
  <c r="O3177" i="12" s="1"/>
  <c r="K3177" i="12"/>
  <c r="L3177" i="12" s="1"/>
  <c r="W3176" i="12"/>
  <c r="V3176" i="12"/>
  <c r="U3176" i="12"/>
  <c r="T3176" i="12"/>
  <c r="S3176" i="12"/>
  <c r="Q3176" i="12"/>
  <c r="N3176" i="12"/>
  <c r="O3176" i="12" s="1"/>
  <c r="K3176" i="12"/>
  <c r="L3176" i="12" s="1"/>
  <c r="W3175" i="12"/>
  <c r="V3175" i="12"/>
  <c r="U3175" i="12"/>
  <c r="T3175" i="12"/>
  <c r="S3175" i="12"/>
  <c r="Q3175" i="12"/>
  <c r="N3175" i="12"/>
  <c r="O3175" i="12" s="1"/>
  <c r="K3175" i="12"/>
  <c r="L3175" i="12" s="1"/>
  <c r="W3174" i="12"/>
  <c r="V3174" i="12"/>
  <c r="U3174" i="12"/>
  <c r="T3174" i="12"/>
  <c r="S3174" i="12"/>
  <c r="Q3174" i="12"/>
  <c r="N3174" i="12"/>
  <c r="O3174" i="12" s="1"/>
  <c r="K3174" i="12"/>
  <c r="L3174" i="12" s="1"/>
  <c r="W3173" i="12"/>
  <c r="V3173" i="12"/>
  <c r="U3173" i="12"/>
  <c r="T3173" i="12"/>
  <c r="S3173" i="12"/>
  <c r="Q3173" i="12"/>
  <c r="N3173" i="12"/>
  <c r="O3173" i="12" s="1"/>
  <c r="K3173" i="12"/>
  <c r="L3173" i="12" s="1"/>
  <c r="W3172" i="12"/>
  <c r="V3172" i="12"/>
  <c r="U3172" i="12"/>
  <c r="T3172" i="12"/>
  <c r="S3172" i="12"/>
  <c r="Q3172" i="12"/>
  <c r="N3172" i="12"/>
  <c r="O3172" i="12" s="1"/>
  <c r="K3172" i="12"/>
  <c r="L3172" i="12" s="1"/>
  <c r="W3171" i="12"/>
  <c r="V3171" i="12"/>
  <c r="U3171" i="12"/>
  <c r="T3171" i="12"/>
  <c r="S3171" i="12"/>
  <c r="Q3171" i="12"/>
  <c r="N3171" i="12"/>
  <c r="O3171" i="12" s="1"/>
  <c r="K3171" i="12"/>
  <c r="L3171" i="12" s="1"/>
  <c r="W3170" i="12"/>
  <c r="V3170" i="12"/>
  <c r="U3170" i="12"/>
  <c r="T3170" i="12"/>
  <c r="S3170" i="12"/>
  <c r="Q3170" i="12"/>
  <c r="N3170" i="12"/>
  <c r="O3170" i="12" s="1"/>
  <c r="K3170" i="12"/>
  <c r="L3170" i="12" s="1"/>
  <c r="W3169" i="12"/>
  <c r="V3169" i="12"/>
  <c r="U3169" i="12"/>
  <c r="T3169" i="12"/>
  <c r="S3169" i="12"/>
  <c r="Q3169" i="12"/>
  <c r="N3169" i="12"/>
  <c r="O3169" i="12" s="1"/>
  <c r="K3169" i="12"/>
  <c r="L3169" i="12" s="1"/>
  <c r="W3168" i="12"/>
  <c r="V3168" i="12"/>
  <c r="U3168" i="12"/>
  <c r="T3168" i="12"/>
  <c r="S3168" i="12"/>
  <c r="Q3168" i="12"/>
  <c r="N3168" i="12"/>
  <c r="O3168" i="12" s="1"/>
  <c r="K3168" i="12"/>
  <c r="L3168" i="12" s="1"/>
  <c r="W3167" i="12"/>
  <c r="V3167" i="12"/>
  <c r="U3167" i="12"/>
  <c r="T3167" i="12"/>
  <c r="S3167" i="12"/>
  <c r="Q3167" i="12"/>
  <c r="N3167" i="12"/>
  <c r="O3167" i="12" s="1"/>
  <c r="K3167" i="12"/>
  <c r="L3167" i="12" s="1"/>
  <c r="W3166" i="12"/>
  <c r="V3166" i="12"/>
  <c r="U3166" i="12"/>
  <c r="T3166" i="12"/>
  <c r="S3166" i="12"/>
  <c r="Q3166" i="12"/>
  <c r="N3166" i="12"/>
  <c r="O3166" i="12" s="1"/>
  <c r="K3166" i="12"/>
  <c r="L3166" i="12" s="1"/>
  <c r="W3165" i="12"/>
  <c r="V3165" i="12"/>
  <c r="U3165" i="12"/>
  <c r="T3165" i="12"/>
  <c r="S3165" i="12"/>
  <c r="Q3165" i="12"/>
  <c r="N3165" i="12"/>
  <c r="O3165" i="12" s="1"/>
  <c r="K3165" i="12"/>
  <c r="L3165" i="12" s="1"/>
  <c r="W3164" i="12"/>
  <c r="V3164" i="12"/>
  <c r="U3164" i="12"/>
  <c r="T3164" i="12"/>
  <c r="S3164" i="12"/>
  <c r="Q3164" i="12"/>
  <c r="N3164" i="12"/>
  <c r="O3164" i="12" s="1"/>
  <c r="K3164" i="12"/>
  <c r="L3164" i="12" s="1"/>
  <c r="W3163" i="12"/>
  <c r="V3163" i="12"/>
  <c r="U3163" i="12"/>
  <c r="T3163" i="12"/>
  <c r="S3163" i="12"/>
  <c r="Q3163" i="12"/>
  <c r="N3163" i="12"/>
  <c r="O3163" i="12" s="1"/>
  <c r="K3163" i="12"/>
  <c r="L3163" i="12" s="1"/>
  <c r="W3162" i="12"/>
  <c r="V3162" i="12"/>
  <c r="U3162" i="12"/>
  <c r="T3162" i="12"/>
  <c r="S3162" i="12"/>
  <c r="Q3162" i="12"/>
  <c r="N3162" i="12"/>
  <c r="O3162" i="12" s="1"/>
  <c r="K3162" i="12"/>
  <c r="L3162" i="12" s="1"/>
  <c r="W3161" i="12"/>
  <c r="V3161" i="12"/>
  <c r="U3161" i="12"/>
  <c r="T3161" i="12"/>
  <c r="S3161" i="12"/>
  <c r="Q3161" i="12"/>
  <c r="N3161" i="12"/>
  <c r="O3161" i="12" s="1"/>
  <c r="K3161" i="12"/>
  <c r="L3161" i="12" s="1"/>
  <c r="W3160" i="12"/>
  <c r="V3160" i="12"/>
  <c r="U3160" i="12"/>
  <c r="T3160" i="12"/>
  <c r="S3160" i="12"/>
  <c r="Q3160" i="12"/>
  <c r="N3160" i="12"/>
  <c r="O3160" i="12" s="1"/>
  <c r="K3160" i="12"/>
  <c r="L3160" i="12" s="1"/>
  <c r="W3159" i="12"/>
  <c r="V3159" i="12"/>
  <c r="U3159" i="12"/>
  <c r="T3159" i="12"/>
  <c r="S3159" i="12"/>
  <c r="Q3159" i="12"/>
  <c r="N3159" i="12"/>
  <c r="O3159" i="12" s="1"/>
  <c r="K3159" i="12"/>
  <c r="L3159" i="12" s="1"/>
  <c r="W3158" i="12"/>
  <c r="V3158" i="12"/>
  <c r="U3158" i="12"/>
  <c r="T3158" i="12"/>
  <c r="S3158" i="12"/>
  <c r="Q3158" i="12"/>
  <c r="N3158" i="12"/>
  <c r="O3158" i="12" s="1"/>
  <c r="K3158" i="12"/>
  <c r="L3158" i="12" s="1"/>
  <c r="W3157" i="12"/>
  <c r="V3157" i="12"/>
  <c r="U3157" i="12"/>
  <c r="T3157" i="12"/>
  <c r="S3157" i="12"/>
  <c r="Q3157" i="12"/>
  <c r="N3157" i="12"/>
  <c r="O3157" i="12" s="1"/>
  <c r="K3157" i="12"/>
  <c r="L3157" i="12" s="1"/>
  <c r="W3156" i="12"/>
  <c r="V3156" i="12"/>
  <c r="U3156" i="12"/>
  <c r="T3156" i="12"/>
  <c r="S3156" i="12"/>
  <c r="Q3156" i="12"/>
  <c r="N3156" i="12"/>
  <c r="O3156" i="12" s="1"/>
  <c r="K3156" i="12"/>
  <c r="L3156" i="12" s="1"/>
  <c r="W3155" i="12"/>
  <c r="V3155" i="12"/>
  <c r="U3155" i="12"/>
  <c r="T3155" i="12"/>
  <c r="S3155" i="12"/>
  <c r="Q3155" i="12"/>
  <c r="N3155" i="12"/>
  <c r="O3155" i="12" s="1"/>
  <c r="K3155" i="12"/>
  <c r="L3155" i="12" s="1"/>
  <c r="W3154" i="12"/>
  <c r="V3154" i="12"/>
  <c r="U3154" i="12"/>
  <c r="T3154" i="12"/>
  <c r="S3154" i="12"/>
  <c r="Q3154" i="12"/>
  <c r="N3154" i="12"/>
  <c r="O3154" i="12" s="1"/>
  <c r="K3154" i="12"/>
  <c r="L3154" i="12" s="1"/>
  <c r="W3153" i="12"/>
  <c r="V3153" i="12"/>
  <c r="U3153" i="12"/>
  <c r="T3153" i="12"/>
  <c r="S3153" i="12"/>
  <c r="Q3153" i="12"/>
  <c r="N3153" i="12"/>
  <c r="O3153" i="12" s="1"/>
  <c r="K3153" i="12"/>
  <c r="L3153" i="12" s="1"/>
  <c r="W3152" i="12"/>
  <c r="V3152" i="12"/>
  <c r="U3152" i="12"/>
  <c r="T3152" i="12"/>
  <c r="S3152" i="12"/>
  <c r="Q3152" i="12"/>
  <c r="N3152" i="12"/>
  <c r="O3152" i="12" s="1"/>
  <c r="K3152" i="12"/>
  <c r="L3152" i="12" s="1"/>
  <c r="W3151" i="12"/>
  <c r="V3151" i="12"/>
  <c r="U3151" i="12"/>
  <c r="T3151" i="12"/>
  <c r="S3151" i="12"/>
  <c r="Q3151" i="12"/>
  <c r="N3151" i="12"/>
  <c r="O3151" i="12" s="1"/>
  <c r="K3151" i="12"/>
  <c r="L3151" i="12" s="1"/>
  <c r="W3150" i="12"/>
  <c r="V3150" i="12"/>
  <c r="U3150" i="12"/>
  <c r="T3150" i="12"/>
  <c r="S3150" i="12"/>
  <c r="Q3150" i="12"/>
  <c r="N3150" i="12"/>
  <c r="O3150" i="12" s="1"/>
  <c r="K3150" i="12"/>
  <c r="L3150" i="12" s="1"/>
  <c r="W3149" i="12"/>
  <c r="V3149" i="12"/>
  <c r="U3149" i="12"/>
  <c r="T3149" i="12"/>
  <c r="S3149" i="12"/>
  <c r="Q3149" i="12"/>
  <c r="N3149" i="12"/>
  <c r="O3149" i="12" s="1"/>
  <c r="K3149" i="12"/>
  <c r="L3149" i="12" s="1"/>
  <c r="W3148" i="12"/>
  <c r="V3148" i="12"/>
  <c r="U3148" i="12"/>
  <c r="T3148" i="12"/>
  <c r="S3148" i="12"/>
  <c r="Q3148" i="12"/>
  <c r="N3148" i="12"/>
  <c r="O3148" i="12" s="1"/>
  <c r="K3148" i="12"/>
  <c r="L3148" i="12" s="1"/>
  <c r="W3147" i="12"/>
  <c r="V3147" i="12"/>
  <c r="U3147" i="12"/>
  <c r="T3147" i="12"/>
  <c r="S3147" i="12"/>
  <c r="Q3147" i="12"/>
  <c r="N3147" i="12"/>
  <c r="O3147" i="12" s="1"/>
  <c r="K3147" i="12"/>
  <c r="L3147" i="12" s="1"/>
  <c r="W3146" i="12"/>
  <c r="V3146" i="12"/>
  <c r="U3146" i="12"/>
  <c r="T3146" i="12"/>
  <c r="S3146" i="12"/>
  <c r="Q3146" i="12"/>
  <c r="N3146" i="12"/>
  <c r="O3146" i="12" s="1"/>
  <c r="K3146" i="12"/>
  <c r="L3146" i="12" s="1"/>
  <c r="W3145" i="12"/>
  <c r="V3145" i="12"/>
  <c r="U3145" i="12"/>
  <c r="T3145" i="12"/>
  <c r="S3145" i="12"/>
  <c r="Q3145" i="12"/>
  <c r="N3145" i="12"/>
  <c r="O3145" i="12" s="1"/>
  <c r="K3145" i="12"/>
  <c r="L3145" i="12" s="1"/>
  <c r="W3144" i="12"/>
  <c r="V3144" i="12"/>
  <c r="U3144" i="12"/>
  <c r="T3144" i="12"/>
  <c r="S3144" i="12"/>
  <c r="Q3144" i="12"/>
  <c r="N3144" i="12"/>
  <c r="O3144" i="12" s="1"/>
  <c r="K3144" i="12"/>
  <c r="L3144" i="12" s="1"/>
  <c r="W3143" i="12"/>
  <c r="V3143" i="12"/>
  <c r="U3143" i="12"/>
  <c r="T3143" i="12"/>
  <c r="S3143" i="12"/>
  <c r="Q3143" i="12"/>
  <c r="N3143" i="12"/>
  <c r="O3143" i="12" s="1"/>
  <c r="K3143" i="12"/>
  <c r="L3143" i="12" s="1"/>
  <c r="W3142" i="12"/>
  <c r="V3142" i="12"/>
  <c r="U3142" i="12"/>
  <c r="T3142" i="12"/>
  <c r="S3142" i="12"/>
  <c r="Q3142" i="12"/>
  <c r="N3142" i="12"/>
  <c r="O3142" i="12" s="1"/>
  <c r="K3142" i="12"/>
  <c r="L3142" i="12" s="1"/>
  <c r="W3141" i="12"/>
  <c r="V3141" i="12"/>
  <c r="U3141" i="12"/>
  <c r="T3141" i="12"/>
  <c r="S3141" i="12"/>
  <c r="Q3141" i="12"/>
  <c r="N3141" i="12"/>
  <c r="O3141" i="12" s="1"/>
  <c r="L3141" i="12"/>
  <c r="K3141" i="12"/>
  <c r="W3140" i="12"/>
  <c r="V3140" i="12"/>
  <c r="U3140" i="12"/>
  <c r="T3140" i="12"/>
  <c r="S3140" i="12"/>
  <c r="Q3140" i="12"/>
  <c r="N3140" i="12"/>
  <c r="O3140" i="12" s="1"/>
  <c r="K3140" i="12"/>
  <c r="L3140" i="12" s="1"/>
  <c r="W3139" i="12"/>
  <c r="V3139" i="12"/>
  <c r="U3139" i="12"/>
  <c r="T3139" i="12"/>
  <c r="S3139" i="12"/>
  <c r="Q3139" i="12"/>
  <c r="N3139" i="12"/>
  <c r="O3139" i="12" s="1"/>
  <c r="K3139" i="12"/>
  <c r="L3139" i="12" s="1"/>
  <c r="W3138" i="12"/>
  <c r="V3138" i="12"/>
  <c r="U3138" i="12"/>
  <c r="T3138" i="12"/>
  <c r="S3138" i="12"/>
  <c r="Q3138" i="12"/>
  <c r="N3138" i="12"/>
  <c r="O3138" i="12" s="1"/>
  <c r="K3138" i="12"/>
  <c r="L3138" i="12" s="1"/>
  <c r="W3137" i="12"/>
  <c r="V3137" i="12"/>
  <c r="U3137" i="12"/>
  <c r="T3137" i="12"/>
  <c r="S3137" i="12"/>
  <c r="Q3137" i="12"/>
  <c r="N3137" i="12"/>
  <c r="O3137" i="12" s="1"/>
  <c r="K3137" i="12"/>
  <c r="L3137" i="12" s="1"/>
  <c r="W3136" i="12"/>
  <c r="V3136" i="12"/>
  <c r="U3136" i="12"/>
  <c r="T3136" i="12"/>
  <c r="S3136" i="12"/>
  <c r="Q3136" i="12"/>
  <c r="N3136" i="12"/>
  <c r="O3136" i="12" s="1"/>
  <c r="K3136" i="12"/>
  <c r="L3136" i="12" s="1"/>
  <c r="W3135" i="12"/>
  <c r="V3135" i="12"/>
  <c r="U3135" i="12"/>
  <c r="T3135" i="12"/>
  <c r="S3135" i="12"/>
  <c r="Q3135" i="12"/>
  <c r="N3135" i="12"/>
  <c r="O3135" i="12" s="1"/>
  <c r="K3135" i="12"/>
  <c r="L3135" i="12" s="1"/>
  <c r="W3134" i="12"/>
  <c r="V3134" i="12"/>
  <c r="U3134" i="12"/>
  <c r="T3134" i="12"/>
  <c r="S3134" i="12"/>
  <c r="Q3134" i="12"/>
  <c r="N3134" i="12"/>
  <c r="O3134" i="12" s="1"/>
  <c r="K3134" i="12"/>
  <c r="L3134" i="12" s="1"/>
  <c r="W3133" i="12"/>
  <c r="V3133" i="12"/>
  <c r="U3133" i="12"/>
  <c r="T3133" i="12"/>
  <c r="S3133" i="12"/>
  <c r="Q3133" i="12"/>
  <c r="N3133" i="12"/>
  <c r="O3133" i="12" s="1"/>
  <c r="K3133" i="12"/>
  <c r="L3133" i="12" s="1"/>
  <c r="W3132" i="12"/>
  <c r="V3132" i="12"/>
  <c r="U3132" i="12"/>
  <c r="T3132" i="12"/>
  <c r="S3132" i="12"/>
  <c r="Q3132" i="12"/>
  <c r="N3132" i="12"/>
  <c r="O3132" i="12" s="1"/>
  <c r="K3132" i="12"/>
  <c r="L3132" i="12" s="1"/>
  <c r="W3131" i="12"/>
  <c r="V3131" i="12"/>
  <c r="U3131" i="12"/>
  <c r="T3131" i="12"/>
  <c r="S3131" i="12"/>
  <c r="Q3131" i="12"/>
  <c r="N3131" i="12"/>
  <c r="O3131" i="12" s="1"/>
  <c r="K3131" i="12"/>
  <c r="L3131" i="12" s="1"/>
  <c r="W3130" i="12"/>
  <c r="V3130" i="12"/>
  <c r="U3130" i="12"/>
  <c r="T3130" i="12"/>
  <c r="S3130" i="12"/>
  <c r="Q3130" i="12"/>
  <c r="N3130" i="12"/>
  <c r="O3130" i="12" s="1"/>
  <c r="K3130" i="12"/>
  <c r="L3130" i="12" s="1"/>
  <c r="W3129" i="12"/>
  <c r="V3129" i="12"/>
  <c r="U3129" i="12"/>
  <c r="T3129" i="12"/>
  <c r="S3129" i="12"/>
  <c r="Q3129" i="12"/>
  <c r="N3129" i="12"/>
  <c r="O3129" i="12" s="1"/>
  <c r="K3129" i="12"/>
  <c r="L3129" i="12" s="1"/>
  <c r="W3128" i="12"/>
  <c r="V3128" i="12"/>
  <c r="U3128" i="12"/>
  <c r="T3128" i="12"/>
  <c r="S3128" i="12"/>
  <c r="Q3128" i="12"/>
  <c r="N3128" i="12"/>
  <c r="O3128" i="12" s="1"/>
  <c r="K3128" i="12"/>
  <c r="L3128" i="12" s="1"/>
  <c r="W3127" i="12"/>
  <c r="V3127" i="12"/>
  <c r="U3127" i="12"/>
  <c r="T3127" i="12"/>
  <c r="S3127" i="12"/>
  <c r="Q3127" i="12"/>
  <c r="N3127" i="12"/>
  <c r="O3127" i="12" s="1"/>
  <c r="K3127" i="12"/>
  <c r="L3127" i="12" s="1"/>
  <c r="W3126" i="12"/>
  <c r="V3126" i="12"/>
  <c r="U3126" i="12"/>
  <c r="T3126" i="12"/>
  <c r="S3126" i="12"/>
  <c r="Q3126" i="12"/>
  <c r="N3126" i="12"/>
  <c r="O3126" i="12" s="1"/>
  <c r="K3126" i="12"/>
  <c r="L3126" i="12" s="1"/>
  <c r="W3125" i="12"/>
  <c r="V3125" i="12"/>
  <c r="U3125" i="12"/>
  <c r="T3125" i="12"/>
  <c r="S3125" i="12"/>
  <c r="Q3125" i="12"/>
  <c r="N3125" i="12"/>
  <c r="O3125" i="12" s="1"/>
  <c r="K3125" i="12"/>
  <c r="L3125" i="12" s="1"/>
  <c r="W3124" i="12"/>
  <c r="V3124" i="12"/>
  <c r="U3124" i="12"/>
  <c r="T3124" i="12"/>
  <c r="S3124" i="12"/>
  <c r="Q3124" i="12"/>
  <c r="N3124" i="12"/>
  <c r="O3124" i="12" s="1"/>
  <c r="K3124" i="12"/>
  <c r="L3124" i="12" s="1"/>
  <c r="W3123" i="12"/>
  <c r="V3123" i="12"/>
  <c r="U3123" i="12"/>
  <c r="T3123" i="12"/>
  <c r="S3123" i="12"/>
  <c r="Q3123" i="12"/>
  <c r="N3123" i="12"/>
  <c r="O3123" i="12" s="1"/>
  <c r="K3123" i="12"/>
  <c r="L3123" i="12" s="1"/>
  <c r="W3122" i="12"/>
  <c r="V3122" i="12"/>
  <c r="U3122" i="12"/>
  <c r="T3122" i="12"/>
  <c r="S3122" i="12"/>
  <c r="Q3122" i="12"/>
  <c r="N3122" i="12"/>
  <c r="O3122" i="12" s="1"/>
  <c r="K3122" i="12"/>
  <c r="L3122" i="12" s="1"/>
  <c r="W3121" i="12"/>
  <c r="V3121" i="12"/>
  <c r="U3121" i="12"/>
  <c r="T3121" i="12"/>
  <c r="S3121" i="12"/>
  <c r="Q3121" i="12"/>
  <c r="N3121" i="12"/>
  <c r="O3121" i="12" s="1"/>
  <c r="L3121" i="12"/>
  <c r="K3121" i="12"/>
  <c r="W3120" i="12"/>
  <c r="V3120" i="12"/>
  <c r="U3120" i="12"/>
  <c r="T3120" i="12"/>
  <c r="S3120" i="12"/>
  <c r="Q3120" i="12"/>
  <c r="N3120" i="12"/>
  <c r="O3120" i="12" s="1"/>
  <c r="K3120" i="12"/>
  <c r="L3120" i="12" s="1"/>
  <c r="W3119" i="12"/>
  <c r="V3119" i="12"/>
  <c r="U3119" i="12"/>
  <c r="T3119" i="12"/>
  <c r="S3119" i="12"/>
  <c r="Q3119" i="12"/>
  <c r="N3119" i="12"/>
  <c r="O3119" i="12" s="1"/>
  <c r="K3119" i="12"/>
  <c r="L3119" i="12" s="1"/>
  <c r="W3118" i="12"/>
  <c r="V3118" i="12"/>
  <c r="U3118" i="12"/>
  <c r="T3118" i="12"/>
  <c r="S3118" i="12"/>
  <c r="Q3118" i="12"/>
  <c r="N3118" i="12"/>
  <c r="O3118" i="12" s="1"/>
  <c r="K3118" i="12"/>
  <c r="L3118" i="12" s="1"/>
  <c r="W3117" i="12"/>
  <c r="V3117" i="12"/>
  <c r="U3117" i="12"/>
  <c r="T3117" i="12"/>
  <c r="S3117" i="12"/>
  <c r="Q3117" i="12"/>
  <c r="N3117" i="12"/>
  <c r="O3117" i="12" s="1"/>
  <c r="K3117" i="12"/>
  <c r="L3117" i="12" s="1"/>
  <c r="W3116" i="12"/>
  <c r="V3116" i="12"/>
  <c r="U3116" i="12"/>
  <c r="T3116" i="12"/>
  <c r="S3116" i="12"/>
  <c r="Q3116" i="12"/>
  <c r="N3116" i="12"/>
  <c r="O3116" i="12" s="1"/>
  <c r="K3116" i="12"/>
  <c r="L3116" i="12" s="1"/>
  <c r="W3115" i="12"/>
  <c r="V3115" i="12"/>
  <c r="U3115" i="12"/>
  <c r="T3115" i="12"/>
  <c r="S3115" i="12"/>
  <c r="Q3115" i="12"/>
  <c r="N3115" i="12"/>
  <c r="O3115" i="12" s="1"/>
  <c r="K3115" i="12"/>
  <c r="L3115" i="12" s="1"/>
  <c r="W3114" i="12"/>
  <c r="V3114" i="12"/>
  <c r="U3114" i="12"/>
  <c r="T3114" i="12"/>
  <c r="S3114" i="12"/>
  <c r="Q3114" i="12"/>
  <c r="N3114" i="12"/>
  <c r="O3114" i="12" s="1"/>
  <c r="K3114" i="12"/>
  <c r="L3114" i="12" s="1"/>
  <c r="W3113" i="12"/>
  <c r="V3113" i="12"/>
  <c r="U3113" i="12"/>
  <c r="T3113" i="12"/>
  <c r="S3113" i="12"/>
  <c r="Q3113" i="12"/>
  <c r="N3113" i="12"/>
  <c r="O3113" i="12" s="1"/>
  <c r="K3113" i="12"/>
  <c r="L3113" i="12" s="1"/>
  <c r="W3112" i="12"/>
  <c r="V3112" i="12"/>
  <c r="U3112" i="12"/>
  <c r="T3112" i="12"/>
  <c r="S3112" i="12"/>
  <c r="Q3112" i="12"/>
  <c r="N3112" i="12"/>
  <c r="O3112" i="12" s="1"/>
  <c r="K3112" i="12"/>
  <c r="L3112" i="12" s="1"/>
  <c r="W3111" i="12"/>
  <c r="V3111" i="12"/>
  <c r="U3111" i="12"/>
  <c r="T3111" i="12"/>
  <c r="S3111" i="12"/>
  <c r="Q3111" i="12"/>
  <c r="N3111" i="12"/>
  <c r="O3111" i="12" s="1"/>
  <c r="K3111" i="12"/>
  <c r="L3111" i="12" s="1"/>
  <c r="W3110" i="12"/>
  <c r="V3110" i="12"/>
  <c r="U3110" i="12"/>
  <c r="T3110" i="12"/>
  <c r="S3110" i="12"/>
  <c r="Q3110" i="12"/>
  <c r="N3110" i="12"/>
  <c r="O3110" i="12" s="1"/>
  <c r="K3110" i="12"/>
  <c r="L3110" i="12" s="1"/>
  <c r="W3109" i="12"/>
  <c r="V3109" i="12"/>
  <c r="U3109" i="12"/>
  <c r="T3109" i="12"/>
  <c r="S3109" i="12"/>
  <c r="Q3109" i="12"/>
  <c r="N3109" i="12"/>
  <c r="O3109" i="12" s="1"/>
  <c r="K3109" i="12"/>
  <c r="L3109" i="12" s="1"/>
  <c r="W3108" i="12"/>
  <c r="V3108" i="12"/>
  <c r="U3108" i="12"/>
  <c r="T3108" i="12"/>
  <c r="S3108" i="12"/>
  <c r="Q3108" i="12"/>
  <c r="N3108" i="12"/>
  <c r="O3108" i="12" s="1"/>
  <c r="K3108" i="12"/>
  <c r="L3108" i="12" s="1"/>
  <c r="W3107" i="12"/>
  <c r="V3107" i="12"/>
  <c r="U3107" i="12"/>
  <c r="T3107" i="12"/>
  <c r="S3107" i="12"/>
  <c r="Q3107" i="12"/>
  <c r="N3107" i="12"/>
  <c r="O3107" i="12" s="1"/>
  <c r="K3107" i="12"/>
  <c r="L3107" i="12" s="1"/>
  <c r="W3106" i="12"/>
  <c r="V3106" i="12"/>
  <c r="U3106" i="12"/>
  <c r="T3106" i="12"/>
  <c r="S3106" i="12"/>
  <c r="Q3106" i="12"/>
  <c r="N3106" i="12"/>
  <c r="O3106" i="12" s="1"/>
  <c r="K3106" i="12"/>
  <c r="L3106" i="12" s="1"/>
  <c r="W3105" i="12"/>
  <c r="V3105" i="12"/>
  <c r="U3105" i="12"/>
  <c r="T3105" i="12"/>
  <c r="S3105" i="12"/>
  <c r="Q3105" i="12"/>
  <c r="N3105" i="12"/>
  <c r="O3105" i="12" s="1"/>
  <c r="K3105" i="12"/>
  <c r="L3105" i="12" s="1"/>
  <c r="W3104" i="12"/>
  <c r="V3104" i="12"/>
  <c r="U3104" i="12"/>
  <c r="T3104" i="12"/>
  <c r="S3104" i="12"/>
  <c r="Q3104" i="12"/>
  <c r="N3104" i="12"/>
  <c r="O3104" i="12" s="1"/>
  <c r="K3104" i="12"/>
  <c r="L3104" i="12" s="1"/>
  <c r="W3103" i="12"/>
  <c r="V3103" i="12"/>
  <c r="U3103" i="12"/>
  <c r="T3103" i="12"/>
  <c r="S3103" i="12"/>
  <c r="Q3103" i="12"/>
  <c r="N3103" i="12"/>
  <c r="O3103" i="12" s="1"/>
  <c r="K3103" i="12"/>
  <c r="L3103" i="12" s="1"/>
  <c r="W3102" i="12"/>
  <c r="V3102" i="12"/>
  <c r="U3102" i="12"/>
  <c r="T3102" i="12"/>
  <c r="S3102" i="12"/>
  <c r="Q3102" i="12"/>
  <c r="N3102" i="12"/>
  <c r="O3102" i="12" s="1"/>
  <c r="K3102" i="12"/>
  <c r="L3102" i="12" s="1"/>
  <c r="W3101" i="12"/>
  <c r="V3101" i="12"/>
  <c r="U3101" i="12"/>
  <c r="T3101" i="12"/>
  <c r="S3101" i="12"/>
  <c r="Q3101" i="12"/>
  <c r="N3101" i="12"/>
  <c r="O3101" i="12" s="1"/>
  <c r="K3101" i="12"/>
  <c r="L3101" i="12" s="1"/>
  <c r="W3100" i="12"/>
  <c r="V3100" i="12"/>
  <c r="U3100" i="12"/>
  <c r="T3100" i="12"/>
  <c r="S3100" i="12"/>
  <c r="Q3100" i="12"/>
  <c r="N3100" i="12"/>
  <c r="O3100" i="12" s="1"/>
  <c r="K3100" i="12"/>
  <c r="L3100" i="12" s="1"/>
  <c r="W3099" i="12"/>
  <c r="V3099" i="12"/>
  <c r="U3099" i="12"/>
  <c r="T3099" i="12"/>
  <c r="S3099" i="12"/>
  <c r="Q3099" i="12"/>
  <c r="N3099" i="12"/>
  <c r="O3099" i="12" s="1"/>
  <c r="K3099" i="12"/>
  <c r="L3099" i="12" s="1"/>
  <c r="W3098" i="12"/>
  <c r="V3098" i="12"/>
  <c r="U3098" i="12"/>
  <c r="T3098" i="12"/>
  <c r="S3098" i="12"/>
  <c r="Q3098" i="12"/>
  <c r="N3098" i="12"/>
  <c r="O3098" i="12" s="1"/>
  <c r="K3098" i="12"/>
  <c r="L3098" i="12" s="1"/>
  <c r="W3097" i="12"/>
  <c r="V3097" i="12"/>
  <c r="U3097" i="12"/>
  <c r="T3097" i="12"/>
  <c r="S3097" i="12"/>
  <c r="Q3097" i="12"/>
  <c r="N3097" i="12"/>
  <c r="O3097" i="12" s="1"/>
  <c r="K3097" i="12"/>
  <c r="L3097" i="12" s="1"/>
  <c r="W3096" i="12"/>
  <c r="V3096" i="12"/>
  <c r="U3096" i="12"/>
  <c r="T3096" i="12"/>
  <c r="S3096" i="12"/>
  <c r="Q3096" i="12"/>
  <c r="N3096" i="12"/>
  <c r="O3096" i="12" s="1"/>
  <c r="K3096" i="12"/>
  <c r="L3096" i="12" s="1"/>
  <c r="W3095" i="12"/>
  <c r="V3095" i="12"/>
  <c r="U3095" i="12"/>
  <c r="T3095" i="12"/>
  <c r="S3095" i="12"/>
  <c r="Q3095" i="12"/>
  <c r="N3095" i="12"/>
  <c r="O3095" i="12" s="1"/>
  <c r="K3095" i="12"/>
  <c r="L3095" i="12" s="1"/>
  <c r="W3094" i="12"/>
  <c r="V3094" i="12"/>
  <c r="U3094" i="12"/>
  <c r="T3094" i="12"/>
  <c r="S3094" i="12"/>
  <c r="Q3094" i="12"/>
  <c r="N3094" i="12"/>
  <c r="O3094" i="12" s="1"/>
  <c r="K3094" i="12"/>
  <c r="L3094" i="12" s="1"/>
  <c r="W3093" i="12"/>
  <c r="V3093" i="12"/>
  <c r="U3093" i="12"/>
  <c r="T3093" i="12"/>
  <c r="S3093" i="12"/>
  <c r="Q3093" i="12"/>
  <c r="N3093" i="12"/>
  <c r="O3093" i="12" s="1"/>
  <c r="K3093" i="12"/>
  <c r="L3093" i="12" s="1"/>
  <c r="W3092" i="12"/>
  <c r="V3092" i="12"/>
  <c r="U3092" i="12"/>
  <c r="T3092" i="12"/>
  <c r="S3092" i="12"/>
  <c r="Q3092" i="12"/>
  <c r="N3092" i="12"/>
  <c r="O3092" i="12" s="1"/>
  <c r="K3092" i="12"/>
  <c r="L3092" i="12" s="1"/>
  <c r="W3091" i="12"/>
  <c r="V3091" i="12"/>
  <c r="U3091" i="12"/>
  <c r="T3091" i="12"/>
  <c r="S3091" i="12"/>
  <c r="Q3091" i="12"/>
  <c r="N3091" i="12"/>
  <c r="O3091" i="12" s="1"/>
  <c r="K3091" i="12"/>
  <c r="L3091" i="12" s="1"/>
  <c r="W3090" i="12"/>
  <c r="V3090" i="12"/>
  <c r="U3090" i="12"/>
  <c r="T3090" i="12"/>
  <c r="S3090" i="12"/>
  <c r="Q3090" i="12"/>
  <c r="N3090" i="12"/>
  <c r="O3090" i="12" s="1"/>
  <c r="K3090" i="12"/>
  <c r="L3090" i="12" s="1"/>
  <c r="W3089" i="12"/>
  <c r="V3089" i="12"/>
  <c r="U3089" i="12"/>
  <c r="T3089" i="12"/>
  <c r="S3089" i="12"/>
  <c r="Q3089" i="12"/>
  <c r="N3089" i="12"/>
  <c r="O3089" i="12" s="1"/>
  <c r="K3089" i="12"/>
  <c r="L3089" i="12" s="1"/>
  <c r="W3088" i="12"/>
  <c r="V3088" i="12"/>
  <c r="U3088" i="12"/>
  <c r="T3088" i="12"/>
  <c r="S3088" i="12"/>
  <c r="Q3088" i="12"/>
  <c r="N3088" i="12"/>
  <c r="O3088" i="12" s="1"/>
  <c r="K3088" i="12"/>
  <c r="L3088" i="12" s="1"/>
  <c r="W3087" i="12"/>
  <c r="V3087" i="12"/>
  <c r="U3087" i="12"/>
  <c r="T3087" i="12"/>
  <c r="S3087" i="12"/>
  <c r="Q3087" i="12"/>
  <c r="N3087" i="12"/>
  <c r="O3087" i="12" s="1"/>
  <c r="K3087" i="12"/>
  <c r="L3087" i="12" s="1"/>
  <c r="W3086" i="12"/>
  <c r="V3086" i="12"/>
  <c r="U3086" i="12"/>
  <c r="T3086" i="12"/>
  <c r="S3086" i="12"/>
  <c r="Q3086" i="12"/>
  <c r="N3086" i="12"/>
  <c r="O3086" i="12" s="1"/>
  <c r="K3086" i="12"/>
  <c r="L3086" i="12" s="1"/>
  <c r="W3085" i="12"/>
  <c r="V3085" i="12"/>
  <c r="U3085" i="12"/>
  <c r="T3085" i="12"/>
  <c r="S3085" i="12"/>
  <c r="Q3085" i="12"/>
  <c r="N3085" i="12"/>
  <c r="O3085" i="12" s="1"/>
  <c r="L3085" i="12"/>
  <c r="K3085" i="12"/>
  <c r="W3084" i="12"/>
  <c r="V3084" i="12"/>
  <c r="U3084" i="12"/>
  <c r="T3084" i="12"/>
  <c r="S3084" i="12"/>
  <c r="Q3084" i="12"/>
  <c r="N3084" i="12"/>
  <c r="O3084" i="12" s="1"/>
  <c r="K3084" i="12"/>
  <c r="L3084" i="12" s="1"/>
  <c r="W3083" i="12"/>
  <c r="V3083" i="12"/>
  <c r="U3083" i="12"/>
  <c r="T3083" i="12"/>
  <c r="S3083" i="12"/>
  <c r="Q3083" i="12"/>
  <c r="N3083" i="12"/>
  <c r="O3083" i="12" s="1"/>
  <c r="K3083" i="12"/>
  <c r="L3083" i="12" s="1"/>
  <c r="W3082" i="12"/>
  <c r="V3082" i="12"/>
  <c r="U3082" i="12"/>
  <c r="T3082" i="12"/>
  <c r="S3082" i="12"/>
  <c r="Q3082" i="12"/>
  <c r="N3082" i="12"/>
  <c r="O3082" i="12" s="1"/>
  <c r="K3082" i="12"/>
  <c r="L3082" i="12" s="1"/>
  <c r="W3081" i="12"/>
  <c r="V3081" i="12"/>
  <c r="U3081" i="12"/>
  <c r="T3081" i="12"/>
  <c r="S3081" i="12"/>
  <c r="Q3081" i="12"/>
  <c r="N3081" i="12"/>
  <c r="O3081" i="12" s="1"/>
  <c r="K3081" i="12"/>
  <c r="L3081" i="12" s="1"/>
  <c r="W3080" i="12"/>
  <c r="V3080" i="12"/>
  <c r="U3080" i="12"/>
  <c r="T3080" i="12"/>
  <c r="S3080" i="12"/>
  <c r="Q3080" i="12"/>
  <c r="N3080" i="12"/>
  <c r="O3080" i="12" s="1"/>
  <c r="K3080" i="12"/>
  <c r="L3080" i="12" s="1"/>
  <c r="W3079" i="12"/>
  <c r="V3079" i="12"/>
  <c r="U3079" i="12"/>
  <c r="T3079" i="12"/>
  <c r="S3079" i="12"/>
  <c r="Q3079" i="12"/>
  <c r="N3079" i="12"/>
  <c r="O3079" i="12" s="1"/>
  <c r="K3079" i="12"/>
  <c r="L3079" i="12" s="1"/>
  <c r="W3078" i="12"/>
  <c r="V3078" i="12"/>
  <c r="U3078" i="12"/>
  <c r="T3078" i="12"/>
  <c r="S3078" i="12"/>
  <c r="Q3078" i="12"/>
  <c r="N3078" i="12"/>
  <c r="O3078" i="12" s="1"/>
  <c r="K3078" i="12"/>
  <c r="L3078" i="12" s="1"/>
  <c r="W3077" i="12"/>
  <c r="V3077" i="12"/>
  <c r="U3077" i="12"/>
  <c r="T3077" i="12"/>
  <c r="S3077" i="12"/>
  <c r="Q3077" i="12"/>
  <c r="N3077" i="12"/>
  <c r="O3077" i="12" s="1"/>
  <c r="K3077" i="12"/>
  <c r="L3077" i="12" s="1"/>
  <c r="W3076" i="12"/>
  <c r="V3076" i="12"/>
  <c r="U3076" i="12"/>
  <c r="T3076" i="12"/>
  <c r="S3076" i="12"/>
  <c r="Q3076" i="12"/>
  <c r="N3076" i="12"/>
  <c r="O3076" i="12" s="1"/>
  <c r="K3076" i="12"/>
  <c r="L3076" i="12" s="1"/>
  <c r="W3075" i="12"/>
  <c r="V3075" i="12"/>
  <c r="U3075" i="12"/>
  <c r="T3075" i="12"/>
  <c r="S3075" i="12"/>
  <c r="Q3075" i="12"/>
  <c r="N3075" i="12"/>
  <c r="O3075" i="12" s="1"/>
  <c r="K3075" i="12"/>
  <c r="L3075" i="12" s="1"/>
  <c r="W3074" i="12"/>
  <c r="V3074" i="12"/>
  <c r="U3074" i="12"/>
  <c r="T3074" i="12"/>
  <c r="S3074" i="12"/>
  <c r="Q3074" i="12"/>
  <c r="N3074" i="12"/>
  <c r="O3074" i="12" s="1"/>
  <c r="K3074" i="12"/>
  <c r="L3074" i="12" s="1"/>
  <c r="W3073" i="12"/>
  <c r="V3073" i="12"/>
  <c r="U3073" i="12"/>
  <c r="T3073" i="12"/>
  <c r="S3073" i="12"/>
  <c r="Q3073" i="12"/>
  <c r="N3073" i="12"/>
  <c r="O3073" i="12" s="1"/>
  <c r="K3073" i="12"/>
  <c r="L3073" i="12" s="1"/>
  <c r="W3072" i="12"/>
  <c r="V3072" i="12"/>
  <c r="U3072" i="12"/>
  <c r="T3072" i="12"/>
  <c r="S3072" i="12"/>
  <c r="Q3072" i="12"/>
  <c r="N3072" i="12"/>
  <c r="O3072" i="12" s="1"/>
  <c r="K3072" i="12"/>
  <c r="L3072" i="12" s="1"/>
  <c r="W3071" i="12"/>
  <c r="V3071" i="12"/>
  <c r="U3071" i="12"/>
  <c r="T3071" i="12"/>
  <c r="S3071" i="12"/>
  <c r="Q3071" i="12"/>
  <c r="N3071" i="12"/>
  <c r="O3071" i="12" s="1"/>
  <c r="K3071" i="12"/>
  <c r="L3071" i="12" s="1"/>
  <c r="W3070" i="12"/>
  <c r="V3070" i="12"/>
  <c r="U3070" i="12"/>
  <c r="T3070" i="12"/>
  <c r="S3070" i="12"/>
  <c r="Q3070" i="12"/>
  <c r="N3070" i="12"/>
  <c r="O3070" i="12" s="1"/>
  <c r="K3070" i="12"/>
  <c r="L3070" i="12" s="1"/>
  <c r="W3069" i="12"/>
  <c r="V3069" i="12"/>
  <c r="U3069" i="12"/>
  <c r="T3069" i="12"/>
  <c r="S3069" i="12"/>
  <c r="Q3069" i="12"/>
  <c r="N3069" i="12"/>
  <c r="O3069" i="12" s="1"/>
  <c r="K3069" i="12"/>
  <c r="L3069" i="12" s="1"/>
  <c r="W3068" i="12"/>
  <c r="V3068" i="12"/>
  <c r="U3068" i="12"/>
  <c r="T3068" i="12"/>
  <c r="S3068" i="12"/>
  <c r="Q3068" i="12"/>
  <c r="N3068" i="12"/>
  <c r="O3068" i="12" s="1"/>
  <c r="K3068" i="12"/>
  <c r="L3068" i="12" s="1"/>
  <c r="W3067" i="12"/>
  <c r="V3067" i="12"/>
  <c r="U3067" i="12"/>
  <c r="T3067" i="12"/>
  <c r="S3067" i="12"/>
  <c r="Q3067" i="12"/>
  <c r="N3067" i="12"/>
  <c r="O3067" i="12" s="1"/>
  <c r="K3067" i="12"/>
  <c r="L3067" i="12" s="1"/>
  <c r="W3066" i="12"/>
  <c r="V3066" i="12"/>
  <c r="U3066" i="12"/>
  <c r="T3066" i="12"/>
  <c r="S3066" i="12"/>
  <c r="Q3066" i="12"/>
  <c r="N3066" i="12"/>
  <c r="O3066" i="12" s="1"/>
  <c r="K3066" i="12"/>
  <c r="L3066" i="12" s="1"/>
  <c r="W3065" i="12"/>
  <c r="V3065" i="12"/>
  <c r="U3065" i="12"/>
  <c r="T3065" i="12"/>
  <c r="S3065" i="12"/>
  <c r="Q3065" i="12"/>
  <c r="N3065" i="12"/>
  <c r="O3065" i="12" s="1"/>
  <c r="K3065" i="12"/>
  <c r="L3065" i="12" s="1"/>
  <c r="W3064" i="12"/>
  <c r="V3064" i="12"/>
  <c r="U3064" i="12"/>
  <c r="T3064" i="12"/>
  <c r="S3064" i="12"/>
  <c r="Q3064" i="12"/>
  <c r="N3064" i="12"/>
  <c r="O3064" i="12" s="1"/>
  <c r="K3064" i="12"/>
  <c r="L3064" i="12" s="1"/>
  <c r="W3063" i="12"/>
  <c r="V3063" i="12"/>
  <c r="U3063" i="12"/>
  <c r="T3063" i="12"/>
  <c r="S3063" i="12"/>
  <c r="Q3063" i="12"/>
  <c r="N3063" i="12"/>
  <c r="O3063" i="12" s="1"/>
  <c r="K3063" i="12"/>
  <c r="L3063" i="12" s="1"/>
  <c r="W3062" i="12"/>
  <c r="V3062" i="12"/>
  <c r="U3062" i="12"/>
  <c r="T3062" i="12"/>
  <c r="S3062" i="12"/>
  <c r="Q3062" i="12"/>
  <c r="N3062" i="12"/>
  <c r="O3062" i="12" s="1"/>
  <c r="K3062" i="12"/>
  <c r="L3062" i="12" s="1"/>
  <c r="W3061" i="12"/>
  <c r="V3061" i="12"/>
  <c r="U3061" i="12"/>
  <c r="T3061" i="12"/>
  <c r="S3061" i="12"/>
  <c r="Q3061" i="12"/>
  <c r="N3061" i="12"/>
  <c r="O3061" i="12" s="1"/>
  <c r="K3061" i="12"/>
  <c r="L3061" i="12" s="1"/>
  <c r="W3060" i="12"/>
  <c r="V3060" i="12"/>
  <c r="U3060" i="12"/>
  <c r="T3060" i="12"/>
  <c r="S3060" i="12"/>
  <c r="Q3060" i="12"/>
  <c r="N3060" i="12"/>
  <c r="O3060" i="12" s="1"/>
  <c r="K3060" i="12"/>
  <c r="L3060" i="12" s="1"/>
  <c r="W3059" i="12"/>
  <c r="V3059" i="12"/>
  <c r="U3059" i="12"/>
  <c r="T3059" i="12"/>
  <c r="S3059" i="12"/>
  <c r="Q3059" i="12"/>
  <c r="N3059" i="12"/>
  <c r="O3059" i="12" s="1"/>
  <c r="K3059" i="12"/>
  <c r="L3059" i="12" s="1"/>
  <c r="W3058" i="12"/>
  <c r="V3058" i="12"/>
  <c r="U3058" i="12"/>
  <c r="T3058" i="12"/>
  <c r="S3058" i="12"/>
  <c r="Q3058" i="12"/>
  <c r="N3058" i="12"/>
  <c r="O3058" i="12" s="1"/>
  <c r="K3058" i="12"/>
  <c r="L3058" i="12" s="1"/>
  <c r="W3057" i="12"/>
  <c r="V3057" i="12"/>
  <c r="U3057" i="12"/>
  <c r="T3057" i="12"/>
  <c r="S3057" i="12"/>
  <c r="Q3057" i="12"/>
  <c r="N3057" i="12"/>
  <c r="O3057" i="12" s="1"/>
  <c r="K3057" i="12"/>
  <c r="L3057" i="12" s="1"/>
  <c r="W3056" i="12"/>
  <c r="V3056" i="12"/>
  <c r="U3056" i="12"/>
  <c r="T3056" i="12"/>
  <c r="S3056" i="12"/>
  <c r="Q3056" i="12"/>
  <c r="N3056" i="12"/>
  <c r="O3056" i="12" s="1"/>
  <c r="K3056" i="12"/>
  <c r="L3056" i="12" s="1"/>
  <c r="W3055" i="12"/>
  <c r="V3055" i="12"/>
  <c r="U3055" i="12"/>
  <c r="T3055" i="12"/>
  <c r="S3055" i="12"/>
  <c r="Q3055" i="12"/>
  <c r="N3055" i="12"/>
  <c r="O3055" i="12" s="1"/>
  <c r="K3055" i="12"/>
  <c r="L3055" i="12" s="1"/>
  <c r="W3054" i="12"/>
  <c r="V3054" i="12"/>
  <c r="U3054" i="12"/>
  <c r="T3054" i="12"/>
  <c r="S3054" i="12"/>
  <c r="Q3054" i="12"/>
  <c r="N3054" i="12"/>
  <c r="O3054" i="12" s="1"/>
  <c r="K3054" i="12"/>
  <c r="L3054" i="12" s="1"/>
  <c r="W3053" i="12"/>
  <c r="V3053" i="12"/>
  <c r="U3053" i="12"/>
  <c r="T3053" i="12"/>
  <c r="S3053" i="12"/>
  <c r="Q3053" i="12"/>
  <c r="N3053" i="12"/>
  <c r="O3053" i="12" s="1"/>
  <c r="K3053" i="12"/>
  <c r="L3053" i="12" s="1"/>
  <c r="W3052" i="12"/>
  <c r="V3052" i="12"/>
  <c r="U3052" i="12"/>
  <c r="T3052" i="12"/>
  <c r="S3052" i="12"/>
  <c r="Q3052" i="12"/>
  <c r="N3052" i="12"/>
  <c r="O3052" i="12" s="1"/>
  <c r="K3052" i="12"/>
  <c r="L3052" i="12" s="1"/>
  <c r="W3051" i="12"/>
  <c r="V3051" i="12"/>
  <c r="U3051" i="12"/>
  <c r="T3051" i="12"/>
  <c r="S3051" i="12"/>
  <c r="Q3051" i="12"/>
  <c r="N3051" i="12"/>
  <c r="O3051" i="12" s="1"/>
  <c r="K3051" i="12"/>
  <c r="L3051" i="12" s="1"/>
  <c r="W3050" i="12"/>
  <c r="V3050" i="12"/>
  <c r="U3050" i="12"/>
  <c r="T3050" i="12"/>
  <c r="S3050" i="12"/>
  <c r="Q3050" i="12"/>
  <c r="N3050" i="12"/>
  <c r="O3050" i="12" s="1"/>
  <c r="K3050" i="12"/>
  <c r="L3050" i="12" s="1"/>
  <c r="W3049" i="12"/>
  <c r="V3049" i="12"/>
  <c r="U3049" i="12"/>
  <c r="T3049" i="12"/>
  <c r="S3049" i="12"/>
  <c r="Q3049" i="12"/>
  <c r="N3049" i="12"/>
  <c r="O3049" i="12" s="1"/>
  <c r="K3049" i="12"/>
  <c r="L3049" i="12" s="1"/>
  <c r="W3048" i="12"/>
  <c r="V3048" i="12"/>
  <c r="U3048" i="12"/>
  <c r="T3048" i="12"/>
  <c r="S3048" i="12"/>
  <c r="Q3048" i="12"/>
  <c r="N3048" i="12"/>
  <c r="O3048" i="12" s="1"/>
  <c r="K3048" i="12"/>
  <c r="L3048" i="12" s="1"/>
  <c r="W3047" i="12"/>
  <c r="V3047" i="12"/>
  <c r="U3047" i="12"/>
  <c r="T3047" i="12"/>
  <c r="S3047" i="12"/>
  <c r="Q3047" i="12"/>
  <c r="N3047" i="12"/>
  <c r="O3047" i="12" s="1"/>
  <c r="K3047" i="12"/>
  <c r="L3047" i="12" s="1"/>
  <c r="W3046" i="12"/>
  <c r="V3046" i="12"/>
  <c r="U3046" i="12"/>
  <c r="T3046" i="12"/>
  <c r="S3046" i="12"/>
  <c r="Q3046" i="12"/>
  <c r="N3046" i="12"/>
  <c r="O3046" i="12" s="1"/>
  <c r="K3046" i="12"/>
  <c r="L3046" i="12" s="1"/>
  <c r="W3045" i="12"/>
  <c r="V3045" i="12"/>
  <c r="U3045" i="12"/>
  <c r="T3045" i="12"/>
  <c r="S3045" i="12"/>
  <c r="Q3045" i="12"/>
  <c r="N3045" i="12"/>
  <c r="O3045" i="12" s="1"/>
  <c r="K3045" i="12"/>
  <c r="L3045" i="12" s="1"/>
  <c r="W3044" i="12"/>
  <c r="V3044" i="12"/>
  <c r="U3044" i="12"/>
  <c r="T3044" i="12"/>
  <c r="S3044" i="12"/>
  <c r="Q3044" i="12"/>
  <c r="N3044" i="12"/>
  <c r="O3044" i="12" s="1"/>
  <c r="K3044" i="12"/>
  <c r="L3044" i="12" s="1"/>
  <c r="W3043" i="12"/>
  <c r="V3043" i="12"/>
  <c r="U3043" i="12"/>
  <c r="T3043" i="12"/>
  <c r="S3043" i="12"/>
  <c r="Q3043" i="12"/>
  <c r="N3043" i="12"/>
  <c r="O3043" i="12" s="1"/>
  <c r="K3043" i="12"/>
  <c r="L3043" i="12" s="1"/>
  <c r="W3042" i="12"/>
  <c r="V3042" i="12"/>
  <c r="U3042" i="12"/>
  <c r="T3042" i="12"/>
  <c r="S3042" i="12"/>
  <c r="Q3042" i="12"/>
  <c r="N3042" i="12"/>
  <c r="O3042" i="12" s="1"/>
  <c r="K3042" i="12"/>
  <c r="L3042" i="12" s="1"/>
  <c r="W3041" i="12"/>
  <c r="V3041" i="12"/>
  <c r="U3041" i="12"/>
  <c r="T3041" i="12"/>
  <c r="S3041" i="12"/>
  <c r="Q3041" i="12"/>
  <c r="N3041" i="12"/>
  <c r="O3041" i="12" s="1"/>
  <c r="K3041" i="12"/>
  <c r="L3041" i="12" s="1"/>
  <c r="W3040" i="12"/>
  <c r="V3040" i="12"/>
  <c r="U3040" i="12"/>
  <c r="T3040" i="12"/>
  <c r="S3040" i="12"/>
  <c r="Q3040" i="12"/>
  <c r="N3040" i="12"/>
  <c r="O3040" i="12" s="1"/>
  <c r="K3040" i="12"/>
  <c r="L3040" i="12" s="1"/>
  <c r="W3039" i="12"/>
  <c r="V3039" i="12"/>
  <c r="U3039" i="12"/>
  <c r="T3039" i="12"/>
  <c r="S3039" i="12"/>
  <c r="Q3039" i="12"/>
  <c r="N3039" i="12"/>
  <c r="O3039" i="12" s="1"/>
  <c r="K3039" i="12"/>
  <c r="L3039" i="12" s="1"/>
  <c r="W3038" i="12"/>
  <c r="V3038" i="12"/>
  <c r="U3038" i="12"/>
  <c r="T3038" i="12"/>
  <c r="S3038" i="12"/>
  <c r="Q3038" i="12"/>
  <c r="N3038" i="12"/>
  <c r="O3038" i="12" s="1"/>
  <c r="K3038" i="12"/>
  <c r="L3038" i="12" s="1"/>
  <c r="W3037" i="12"/>
  <c r="V3037" i="12"/>
  <c r="U3037" i="12"/>
  <c r="T3037" i="12"/>
  <c r="S3037" i="12"/>
  <c r="Q3037" i="12"/>
  <c r="N3037" i="12"/>
  <c r="O3037" i="12" s="1"/>
  <c r="K3037" i="12"/>
  <c r="L3037" i="12" s="1"/>
  <c r="W3036" i="12"/>
  <c r="V3036" i="12"/>
  <c r="U3036" i="12"/>
  <c r="T3036" i="12"/>
  <c r="S3036" i="12"/>
  <c r="Q3036" i="12"/>
  <c r="N3036" i="12"/>
  <c r="O3036" i="12" s="1"/>
  <c r="K3036" i="12"/>
  <c r="L3036" i="12" s="1"/>
  <c r="W3035" i="12"/>
  <c r="V3035" i="12"/>
  <c r="U3035" i="12"/>
  <c r="T3035" i="12"/>
  <c r="S3035" i="12"/>
  <c r="Q3035" i="12"/>
  <c r="N3035" i="12"/>
  <c r="O3035" i="12" s="1"/>
  <c r="K3035" i="12"/>
  <c r="L3035" i="12" s="1"/>
  <c r="W3034" i="12"/>
  <c r="V3034" i="12"/>
  <c r="U3034" i="12"/>
  <c r="T3034" i="12"/>
  <c r="S3034" i="12"/>
  <c r="Q3034" i="12"/>
  <c r="N3034" i="12"/>
  <c r="O3034" i="12" s="1"/>
  <c r="K3034" i="12"/>
  <c r="L3034" i="12" s="1"/>
  <c r="W3033" i="12"/>
  <c r="V3033" i="12"/>
  <c r="U3033" i="12"/>
  <c r="T3033" i="12"/>
  <c r="S3033" i="12"/>
  <c r="Q3033" i="12"/>
  <c r="N3033" i="12"/>
  <c r="O3033" i="12" s="1"/>
  <c r="K3033" i="12"/>
  <c r="L3033" i="12" s="1"/>
  <c r="W3032" i="12"/>
  <c r="V3032" i="12"/>
  <c r="U3032" i="12"/>
  <c r="T3032" i="12"/>
  <c r="S3032" i="12"/>
  <c r="Q3032" i="12"/>
  <c r="N3032" i="12"/>
  <c r="O3032" i="12" s="1"/>
  <c r="K3032" i="12"/>
  <c r="L3032" i="12" s="1"/>
  <c r="W3031" i="12"/>
  <c r="V3031" i="12"/>
  <c r="U3031" i="12"/>
  <c r="T3031" i="12"/>
  <c r="S3031" i="12"/>
  <c r="Q3031" i="12"/>
  <c r="N3031" i="12"/>
  <c r="O3031" i="12" s="1"/>
  <c r="K3031" i="12"/>
  <c r="L3031" i="12" s="1"/>
  <c r="W3030" i="12"/>
  <c r="V3030" i="12"/>
  <c r="U3030" i="12"/>
  <c r="T3030" i="12"/>
  <c r="S3030" i="12"/>
  <c r="Q3030" i="12"/>
  <c r="N3030" i="12"/>
  <c r="O3030" i="12" s="1"/>
  <c r="K3030" i="12"/>
  <c r="L3030" i="12" s="1"/>
  <c r="W3029" i="12"/>
  <c r="V3029" i="12"/>
  <c r="U3029" i="12"/>
  <c r="T3029" i="12"/>
  <c r="S3029" i="12"/>
  <c r="Q3029" i="12"/>
  <c r="N3029" i="12"/>
  <c r="O3029" i="12" s="1"/>
  <c r="K3029" i="12"/>
  <c r="L3029" i="12" s="1"/>
  <c r="W3028" i="12"/>
  <c r="V3028" i="12"/>
  <c r="U3028" i="12"/>
  <c r="T3028" i="12"/>
  <c r="S3028" i="12"/>
  <c r="Q3028" i="12"/>
  <c r="N3028" i="12"/>
  <c r="O3028" i="12" s="1"/>
  <c r="K3028" i="12"/>
  <c r="L3028" i="12" s="1"/>
  <c r="W3027" i="12"/>
  <c r="V3027" i="12"/>
  <c r="U3027" i="12"/>
  <c r="T3027" i="12"/>
  <c r="S3027" i="12"/>
  <c r="Q3027" i="12"/>
  <c r="N3027" i="12"/>
  <c r="O3027" i="12" s="1"/>
  <c r="K3027" i="12"/>
  <c r="L3027" i="12" s="1"/>
  <c r="W3026" i="12"/>
  <c r="V3026" i="12"/>
  <c r="U3026" i="12"/>
  <c r="T3026" i="12"/>
  <c r="S3026" i="12"/>
  <c r="Q3026" i="12"/>
  <c r="N3026" i="12"/>
  <c r="O3026" i="12" s="1"/>
  <c r="K3026" i="12"/>
  <c r="L3026" i="12" s="1"/>
  <c r="W3025" i="12"/>
  <c r="V3025" i="12"/>
  <c r="U3025" i="12"/>
  <c r="T3025" i="12"/>
  <c r="S3025" i="12"/>
  <c r="Q3025" i="12"/>
  <c r="N3025" i="12"/>
  <c r="O3025" i="12" s="1"/>
  <c r="K3025" i="12"/>
  <c r="L3025" i="12" s="1"/>
  <c r="W3024" i="12"/>
  <c r="V3024" i="12"/>
  <c r="U3024" i="12"/>
  <c r="T3024" i="12"/>
  <c r="S3024" i="12"/>
  <c r="Q3024" i="12"/>
  <c r="N3024" i="12"/>
  <c r="O3024" i="12" s="1"/>
  <c r="K3024" i="12"/>
  <c r="L3024" i="12" s="1"/>
  <c r="W3023" i="12"/>
  <c r="V3023" i="12"/>
  <c r="U3023" i="12"/>
  <c r="T3023" i="12"/>
  <c r="S3023" i="12"/>
  <c r="Q3023" i="12"/>
  <c r="N3023" i="12"/>
  <c r="O3023" i="12" s="1"/>
  <c r="K3023" i="12"/>
  <c r="L3023" i="12" s="1"/>
  <c r="W3022" i="12"/>
  <c r="V3022" i="12"/>
  <c r="U3022" i="12"/>
  <c r="T3022" i="12"/>
  <c r="S3022" i="12"/>
  <c r="Q3022" i="12"/>
  <c r="N3022" i="12"/>
  <c r="O3022" i="12" s="1"/>
  <c r="K3022" i="12"/>
  <c r="L3022" i="12" s="1"/>
  <c r="W3021" i="12"/>
  <c r="V3021" i="12"/>
  <c r="U3021" i="12"/>
  <c r="T3021" i="12"/>
  <c r="S3021" i="12"/>
  <c r="Q3021" i="12"/>
  <c r="N3021" i="12"/>
  <c r="O3021" i="12" s="1"/>
  <c r="K3021" i="12"/>
  <c r="L3021" i="12" s="1"/>
  <c r="W3020" i="12"/>
  <c r="V3020" i="12"/>
  <c r="U3020" i="12"/>
  <c r="T3020" i="12"/>
  <c r="S3020" i="12"/>
  <c r="Q3020" i="12"/>
  <c r="N3020" i="12"/>
  <c r="O3020" i="12" s="1"/>
  <c r="K3020" i="12"/>
  <c r="L3020" i="12" s="1"/>
  <c r="W3019" i="12"/>
  <c r="V3019" i="12"/>
  <c r="U3019" i="12"/>
  <c r="T3019" i="12"/>
  <c r="S3019" i="12"/>
  <c r="Q3019" i="12"/>
  <c r="N3019" i="12"/>
  <c r="O3019" i="12" s="1"/>
  <c r="K3019" i="12"/>
  <c r="L3019" i="12" s="1"/>
  <c r="W3018" i="12"/>
  <c r="V3018" i="12"/>
  <c r="U3018" i="12"/>
  <c r="T3018" i="12"/>
  <c r="S3018" i="12"/>
  <c r="Q3018" i="12"/>
  <c r="N3018" i="12"/>
  <c r="O3018" i="12" s="1"/>
  <c r="K3018" i="12"/>
  <c r="L3018" i="12" s="1"/>
  <c r="W3017" i="12"/>
  <c r="V3017" i="12"/>
  <c r="U3017" i="12"/>
  <c r="T3017" i="12"/>
  <c r="S3017" i="12"/>
  <c r="Q3017" i="12"/>
  <c r="N3017" i="12"/>
  <c r="O3017" i="12" s="1"/>
  <c r="K3017" i="12"/>
  <c r="L3017" i="12" s="1"/>
  <c r="W3016" i="12"/>
  <c r="V3016" i="12"/>
  <c r="U3016" i="12"/>
  <c r="T3016" i="12"/>
  <c r="S3016" i="12"/>
  <c r="Q3016" i="12"/>
  <c r="N3016" i="12"/>
  <c r="O3016" i="12" s="1"/>
  <c r="K3016" i="12"/>
  <c r="L3016" i="12" s="1"/>
  <c r="W3015" i="12"/>
  <c r="V3015" i="12"/>
  <c r="U3015" i="12"/>
  <c r="T3015" i="12"/>
  <c r="S3015" i="12"/>
  <c r="Q3015" i="12"/>
  <c r="N3015" i="12"/>
  <c r="O3015" i="12" s="1"/>
  <c r="K3015" i="12"/>
  <c r="L3015" i="12" s="1"/>
  <c r="W3014" i="12"/>
  <c r="V3014" i="12"/>
  <c r="U3014" i="12"/>
  <c r="T3014" i="12"/>
  <c r="S3014" i="12"/>
  <c r="Q3014" i="12"/>
  <c r="N3014" i="12"/>
  <c r="O3014" i="12" s="1"/>
  <c r="K3014" i="12"/>
  <c r="L3014" i="12" s="1"/>
  <c r="W3013" i="12"/>
  <c r="V3013" i="12"/>
  <c r="U3013" i="12"/>
  <c r="T3013" i="12"/>
  <c r="S3013" i="12"/>
  <c r="Q3013" i="12"/>
  <c r="N3013" i="12"/>
  <c r="O3013" i="12" s="1"/>
  <c r="K3013" i="12"/>
  <c r="L3013" i="12" s="1"/>
  <c r="W3012" i="12"/>
  <c r="V3012" i="12"/>
  <c r="U3012" i="12"/>
  <c r="T3012" i="12"/>
  <c r="S3012" i="12"/>
  <c r="Q3012" i="12"/>
  <c r="N3012" i="12"/>
  <c r="O3012" i="12" s="1"/>
  <c r="K3012" i="12"/>
  <c r="L3012" i="12" s="1"/>
  <c r="W3011" i="12"/>
  <c r="V3011" i="12"/>
  <c r="U3011" i="12"/>
  <c r="T3011" i="12"/>
  <c r="S3011" i="12"/>
  <c r="Q3011" i="12"/>
  <c r="N3011" i="12"/>
  <c r="O3011" i="12" s="1"/>
  <c r="K3011" i="12"/>
  <c r="L3011" i="12" s="1"/>
  <c r="W3010" i="12"/>
  <c r="V3010" i="12"/>
  <c r="U3010" i="12"/>
  <c r="T3010" i="12"/>
  <c r="S3010" i="12"/>
  <c r="Q3010" i="12"/>
  <c r="N3010" i="12"/>
  <c r="O3010" i="12" s="1"/>
  <c r="K3010" i="12"/>
  <c r="L3010" i="12" s="1"/>
  <c r="W3009" i="12"/>
  <c r="V3009" i="12"/>
  <c r="U3009" i="12"/>
  <c r="T3009" i="12"/>
  <c r="S3009" i="12"/>
  <c r="Q3009" i="12"/>
  <c r="N3009" i="12"/>
  <c r="O3009" i="12" s="1"/>
  <c r="K3009" i="12"/>
  <c r="L3009" i="12" s="1"/>
  <c r="W3008" i="12"/>
  <c r="V3008" i="12"/>
  <c r="U3008" i="12"/>
  <c r="T3008" i="12"/>
  <c r="S3008" i="12"/>
  <c r="Q3008" i="12"/>
  <c r="N3008" i="12"/>
  <c r="O3008" i="12" s="1"/>
  <c r="K3008" i="12"/>
  <c r="L3008" i="12" s="1"/>
  <c r="W3007" i="12"/>
  <c r="V3007" i="12"/>
  <c r="U3007" i="12"/>
  <c r="T3007" i="12"/>
  <c r="S3007" i="12"/>
  <c r="Q3007" i="12"/>
  <c r="N3007" i="12"/>
  <c r="O3007" i="12" s="1"/>
  <c r="K3007" i="12"/>
  <c r="L3007" i="12" s="1"/>
  <c r="W3006" i="12"/>
  <c r="V3006" i="12"/>
  <c r="U3006" i="12"/>
  <c r="T3006" i="12"/>
  <c r="S3006" i="12"/>
  <c r="Q3006" i="12"/>
  <c r="N3006" i="12"/>
  <c r="O3006" i="12" s="1"/>
  <c r="K3006" i="12"/>
  <c r="L3006" i="12" s="1"/>
  <c r="W3005" i="12"/>
  <c r="V3005" i="12"/>
  <c r="U3005" i="12"/>
  <c r="T3005" i="12"/>
  <c r="S3005" i="12"/>
  <c r="Q3005" i="12"/>
  <c r="N3005" i="12"/>
  <c r="O3005" i="12" s="1"/>
  <c r="K3005" i="12"/>
  <c r="L3005" i="12" s="1"/>
  <c r="W3004" i="12"/>
  <c r="V3004" i="12"/>
  <c r="U3004" i="12"/>
  <c r="T3004" i="12"/>
  <c r="S3004" i="12"/>
  <c r="Q3004" i="12"/>
  <c r="N3004" i="12"/>
  <c r="O3004" i="12" s="1"/>
  <c r="K3004" i="12"/>
  <c r="L3004" i="12" s="1"/>
  <c r="W3003" i="12"/>
  <c r="V3003" i="12"/>
  <c r="U3003" i="12"/>
  <c r="T3003" i="12"/>
  <c r="S3003" i="12"/>
  <c r="Q3003" i="12"/>
  <c r="N3003" i="12"/>
  <c r="O3003" i="12" s="1"/>
  <c r="K3003" i="12"/>
  <c r="L3003" i="12" s="1"/>
  <c r="W3002" i="12"/>
  <c r="V3002" i="12"/>
  <c r="U3002" i="12"/>
  <c r="T3002" i="12"/>
  <c r="S3002" i="12"/>
  <c r="Q3002" i="12"/>
  <c r="N3002" i="12"/>
  <c r="O3002" i="12" s="1"/>
  <c r="K3002" i="12"/>
  <c r="L3002" i="12" s="1"/>
  <c r="W3001" i="12"/>
  <c r="V3001" i="12"/>
  <c r="U3001" i="12"/>
  <c r="T3001" i="12"/>
  <c r="S3001" i="12"/>
  <c r="Q3001" i="12"/>
  <c r="N3001" i="12"/>
  <c r="O3001" i="12" s="1"/>
  <c r="K3001" i="12"/>
  <c r="L3001" i="12" s="1"/>
  <c r="W3000" i="12"/>
  <c r="V3000" i="12"/>
  <c r="U3000" i="12"/>
  <c r="T3000" i="12"/>
  <c r="S3000" i="12"/>
  <c r="Q3000" i="12"/>
  <c r="N3000" i="12"/>
  <c r="O3000" i="12" s="1"/>
  <c r="K3000" i="12"/>
  <c r="L3000" i="12" s="1"/>
  <c r="W2999" i="12"/>
  <c r="V2999" i="12"/>
  <c r="U2999" i="12"/>
  <c r="T2999" i="12"/>
  <c r="S2999" i="12"/>
  <c r="Q2999" i="12"/>
  <c r="N2999" i="12"/>
  <c r="O2999" i="12" s="1"/>
  <c r="K2999" i="12"/>
  <c r="L2999" i="12" s="1"/>
  <c r="W2998" i="12"/>
  <c r="V2998" i="12"/>
  <c r="U2998" i="12"/>
  <c r="T2998" i="12"/>
  <c r="S2998" i="12"/>
  <c r="Q2998" i="12"/>
  <c r="N2998" i="12"/>
  <c r="O2998" i="12" s="1"/>
  <c r="K2998" i="12"/>
  <c r="L2998" i="12" s="1"/>
  <c r="W2997" i="12"/>
  <c r="V2997" i="12"/>
  <c r="U2997" i="12"/>
  <c r="T2997" i="12"/>
  <c r="S2997" i="12"/>
  <c r="Q2997" i="12"/>
  <c r="N2997" i="12"/>
  <c r="O2997" i="12" s="1"/>
  <c r="K2997" i="12"/>
  <c r="L2997" i="12" s="1"/>
  <c r="W2996" i="12"/>
  <c r="V2996" i="12"/>
  <c r="U2996" i="12"/>
  <c r="T2996" i="12"/>
  <c r="S2996" i="12"/>
  <c r="Q2996" i="12"/>
  <c r="N2996" i="12"/>
  <c r="O2996" i="12" s="1"/>
  <c r="K2996" i="12"/>
  <c r="L2996" i="12" s="1"/>
  <c r="W2995" i="12"/>
  <c r="V2995" i="12"/>
  <c r="U2995" i="12"/>
  <c r="T2995" i="12"/>
  <c r="S2995" i="12"/>
  <c r="Q2995" i="12"/>
  <c r="N2995" i="12"/>
  <c r="O2995" i="12" s="1"/>
  <c r="K2995" i="12"/>
  <c r="L2995" i="12" s="1"/>
  <c r="W2994" i="12"/>
  <c r="V2994" i="12"/>
  <c r="U2994" i="12"/>
  <c r="T2994" i="12"/>
  <c r="S2994" i="12"/>
  <c r="Q2994" i="12"/>
  <c r="N2994" i="12"/>
  <c r="O2994" i="12" s="1"/>
  <c r="K2994" i="12"/>
  <c r="L2994" i="12" s="1"/>
  <c r="W2993" i="12"/>
  <c r="V2993" i="12"/>
  <c r="U2993" i="12"/>
  <c r="T2993" i="12"/>
  <c r="S2993" i="12"/>
  <c r="Q2993" i="12"/>
  <c r="N2993" i="12"/>
  <c r="O2993" i="12" s="1"/>
  <c r="K2993" i="12"/>
  <c r="L2993" i="12" s="1"/>
  <c r="W2992" i="12"/>
  <c r="V2992" i="12"/>
  <c r="U2992" i="12"/>
  <c r="T2992" i="12"/>
  <c r="S2992" i="12"/>
  <c r="Q2992" i="12"/>
  <c r="N2992" i="12"/>
  <c r="O2992" i="12" s="1"/>
  <c r="K2992" i="12"/>
  <c r="L2992" i="12" s="1"/>
  <c r="W2991" i="12"/>
  <c r="V2991" i="12"/>
  <c r="U2991" i="12"/>
  <c r="T2991" i="12"/>
  <c r="S2991" i="12"/>
  <c r="Q2991" i="12"/>
  <c r="N2991" i="12"/>
  <c r="O2991" i="12" s="1"/>
  <c r="K2991" i="12"/>
  <c r="L2991" i="12" s="1"/>
  <c r="W2990" i="12"/>
  <c r="V2990" i="12"/>
  <c r="U2990" i="12"/>
  <c r="T2990" i="12"/>
  <c r="S2990" i="12"/>
  <c r="Q2990" i="12"/>
  <c r="N2990" i="12"/>
  <c r="O2990" i="12" s="1"/>
  <c r="K2990" i="12"/>
  <c r="L2990" i="12" s="1"/>
  <c r="W2989" i="12"/>
  <c r="V2989" i="12"/>
  <c r="U2989" i="12"/>
  <c r="T2989" i="12"/>
  <c r="S2989" i="12"/>
  <c r="Q2989" i="12"/>
  <c r="N2989" i="12"/>
  <c r="O2989" i="12" s="1"/>
  <c r="K2989" i="12"/>
  <c r="L2989" i="12" s="1"/>
  <c r="W2988" i="12"/>
  <c r="V2988" i="12"/>
  <c r="U2988" i="12"/>
  <c r="T2988" i="12"/>
  <c r="S2988" i="12"/>
  <c r="Q2988" i="12"/>
  <c r="N2988" i="12"/>
  <c r="O2988" i="12" s="1"/>
  <c r="K2988" i="12"/>
  <c r="L2988" i="12" s="1"/>
  <c r="W2987" i="12"/>
  <c r="V2987" i="12"/>
  <c r="U2987" i="12"/>
  <c r="T2987" i="12"/>
  <c r="S2987" i="12"/>
  <c r="Q2987" i="12"/>
  <c r="N2987" i="12"/>
  <c r="O2987" i="12" s="1"/>
  <c r="K2987" i="12"/>
  <c r="L2987" i="12" s="1"/>
  <c r="W2986" i="12"/>
  <c r="V2986" i="12"/>
  <c r="U2986" i="12"/>
  <c r="T2986" i="12"/>
  <c r="S2986" i="12"/>
  <c r="Q2986" i="12"/>
  <c r="N2986" i="12"/>
  <c r="O2986" i="12" s="1"/>
  <c r="K2986" i="12"/>
  <c r="L2986" i="12" s="1"/>
  <c r="W2985" i="12"/>
  <c r="V2985" i="12"/>
  <c r="U2985" i="12"/>
  <c r="T2985" i="12"/>
  <c r="S2985" i="12"/>
  <c r="Q2985" i="12"/>
  <c r="N2985" i="12"/>
  <c r="O2985" i="12" s="1"/>
  <c r="K2985" i="12"/>
  <c r="L2985" i="12" s="1"/>
  <c r="W2984" i="12"/>
  <c r="V2984" i="12"/>
  <c r="U2984" i="12"/>
  <c r="T2984" i="12"/>
  <c r="S2984" i="12"/>
  <c r="Q2984" i="12"/>
  <c r="N2984" i="12"/>
  <c r="O2984" i="12" s="1"/>
  <c r="K2984" i="12"/>
  <c r="L2984" i="12" s="1"/>
  <c r="W2983" i="12"/>
  <c r="V2983" i="12"/>
  <c r="U2983" i="12"/>
  <c r="T2983" i="12"/>
  <c r="S2983" i="12"/>
  <c r="Q2983" i="12"/>
  <c r="N2983" i="12"/>
  <c r="O2983" i="12" s="1"/>
  <c r="K2983" i="12"/>
  <c r="L2983" i="12" s="1"/>
  <c r="W2982" i="12"/>
  <c r="V2982" i="12"/>
  <c r="U2982" i="12"/>
  <c r="T2982" i="12"/>
  <c r="S2982" i="12"/>
  <c r="Q2982" i="12"/>
  <c r="N2982" i="12"/>
  <c r="O2982" i="12" s="1"/>
  <c r="K2982" i="12"/>
  <c r="L2982" i="12" s="1"/>
  <c r="W2981" i="12"/>
  <c r="V2981" i="12"/>
  <c r="U2981" i="12"/>
  <c r="T2981" i="12"/>
  <c r="S2981" i="12"/>
  <c r="Q2981" i="12"/>
  <c r="N2981" i="12"/>
  <c r="O2981" i="12" s="1"/>
  <c r="K2981" i="12"/>
  <c r="L2981" i="12" s="1"/>
  <c r="W2980" i="12"/>
  <c r="V2980" i="12"/>
  <c r="U2980" i="12"/>
  <c r="T2980" i="12"/>
  <c r="S2980" i="12"/>
  <c r="Q2980" i="12"/>
  <c r="N2980" i="12"/>
  <c r="O2980" i="12" s="1"/>
  <c r="K2980" i="12"/>
  <c r="L2980" i="12" s="1"/>
  <c r="W2979" i="12"/>
  <c r="V2979" i="12"/>
  <c r="U2979" i="12"/>
  <c r="T2979" i="12"/>
  <c r="S2979" i="12"/>
  <c r="Q2979" i="12"/>
  <c r="N2979" i="12"/>
  <c r="O2979" i="12" s="1"/>
  <c r="K2979" i="12"/>
  <c r="L2979" i="12" s="1"/>
  <c r="W2978" i="12"/>
  <c r="V2978" i="12"/>
  <c r="U2978" i="12"/>
  <c r="T2978" i="12"/>
  <c r="S2978" i="12"/>
  <c r="Q2978" i="12"/>
  <c r="N2978" i="12"/>
  <c r="O2978" i="12" s="1"/>
  <c r="K2978" i="12"/>
  <c r="L2978" i="12" s="1"/>
  <c r="W2977" i="12"/>
  <c r="V2977" i="12"/>
  <c r="U2977" i="12"/>
  <c r="T2977" i="12"/>
  <c r="S2977" i="12"/>
  <c r="Q2977" i="12"/>
  <c r="N2977" i="12"/>
  <c r="O2977" i="12" s="1"/>
  <c r="K2977" i="12"/>
  <c r="L2977" i="12" s="1"/>
  <c r="W2976" i="12"/>
  <c r="V2976" i="12"/>
  <c r="U2976" i="12"/>
  <c r="T2976" i="12"/>
  <c r="S2976" i="12"/>
  <c r="Q2976" i="12"/>
  <c r="N2976" i="12"/>
  <c r="O2976" i="12" s="1"/>
  <c r="K2976" i="12"/>
  <c r="L2976" i="12" s="1"/>
  <c r="W2975" i="12"/>
  <c r="V2975" i="12"/>
  <c r="U2975" i="12"/>
  <c r="T2975" i="12"/>
  <c r="S2975" i="12"/>
  <c r="Q2975" i="12"/>
  <c r="N2975" i="12"/>
  <c r="O2975" i="12" s="1"/>
  <c r="K2975" i="12"/>
  <c r="L2975" i="12" s="1"/>
  <c r="W2974" i="12"/>
  <c r="V2974" i="12"/>
  <c r="U2974" i="12"/>
  <c r="T2974" i="12"/>
  <c r="S2974" i="12"/>
  <c r="Q2974" i="12"/>
  <c r="N2974" i="12"/>
  <c r="O2974" i="12" s="1"/>
  <c r="L2974" i="12"/>
  <c r="K2974" i="12"/>
  <c r="W2973" i="12"/>
  <c r="V2973" i="12"/>
  <c r="U2973" i="12"/>
  <c r="T2973" i="12"/>
  <c r="S2973" i="12"/>
  <c r="Q2973" i="12"/>
  <c r="N2973" i="12"/>
  <c r="O2973" i="12" s="1"/>
  <c r="K2973" i="12"/>
  <c r="L2973" i="12" s="1"/>
  <c r="W2972" i="12"/>
  <c r="V2972" i="12"/>
  <c r="U2972" i="12"/>
  <c r="T2972" i="12"/>
  <c r="S2972" i="12"/>
  <c r="Q2972" i="12"/>
  <c r="N2972" i="12"/>
  <c r="O2972" i="12" s="1"/>
  <c r="K2972" i="12"/>
  <c r="L2972" i="12" s="1"/>
  <c r="W2971" i="12"/>
  <c r="V2971" i="12"/>
  <c r="U2971" i="12"/>
  <c r="T2971" i="12"/>
  <c r="S2971" i="12"/>
  <c r="Q2971" i="12"/>
  <c r="O2971" i="12"/>
  <c r="N2971" i="12"/>
  <c r="K2971" i="12"/>
  <c r="L2971" i="12" s="1"/>
  <c r="W2970" i="12"/>
  <c r="V2970" i="12"/>
  <c r="U2970" i="12"/>
  <c r="T2970" i="12"/>
  <c r="S2970" i="12"/>
  <c r="Q2970" i="12"/>
  <c r="N2970" i="12"/>
  <c r="O2970" i="12" s="1"/>
  <c r="K2970" i="12"/>
  <c r="L2970" i="12" s="1"/>
  <c r="W2969" i="12"/>
  <c r="V2969" i="12"/>
  <c r="U2969" i="12"/>
  <c r="T2969" i="12"/>
  <c r="S2969" i="12"/>
  <c r="Q2969" i="12"/>
  <c r="N2969" i="12"/>
  <c r="O2969" i="12" s="1"/>
  <c r="K2969" i="12"/>
  <c r="L2969" i="12" s="1"/>
  <c r="W2968" i="12"/>
  <c r="V2968" i="12"/>
  <c r="U2968" i="12"/>
  <c r="T2968" i="12"/>
  <c r="W2967" i="12"/>
  <c r="V2967" i="12"/>
  <c r="U2967" i="12"/>
  <c r="T2967" i="12"/>
  <c r="W2966" i="12"/>
  <c r="V2966" i="12"/>
  <c r="U2966" i="12"/>
  <c r="T2966" i="12"/>
  <c r="W2965" i="12"/>
  <c r="V2965" i="12"/>
  <c r="U2965" i="12"/>
  <c r="T2965" i="12"/>
  <c r="W2964" i="12"/>
  <c r="V2964" i="12"/>
  <c r="U2964" i="12"/>
  <c r="T2964" i="12"/>
  <c r="W2963" i="12"/>
  <c r="V2963" i="12"/>
  <c r="U2963" i="12"/>
  <c r="T2963" i="12"/>
  <c r="W2962" i="12"/>
  <c r="V2962" i="12"/>
  <c r="U2962" i="12"/>
  <c r="T2962" i="12"/>
  <c r="W2961" i="12"/>
  <c r="V2961" i="12"/>
  <c r="U2961" i="12"/>
  <c r="T2961" i="12"/>
  <c r="W2960" i="12"/>
  <c r="V2960" i="12"/>
  <c r="U2960" i="12"/>
  <c r="T2960" i="12"/>
  <c r="W2959" i="12"/>
  <c r="V2959" i="12"/>
  <c r="U2959" i="12"/>
  <c r="T2959" i="12"/>
  <c r="W2958" i="12"/>
  <c r="V2958" i="12"/>
  <c r="U2958" i="12"/>
  <c r="T2958" i="12"/>
  <c r="W2957" i="12"/>
  <c r="V2957" i="12"/>
  <c r="U2957" i="12"/>
  <c r="T2957" i="12"/>
  <c r="W2956" i="12"/>
  <c r="V2956" i="12"/>
  <c r="U2956" i="12"/>
  <c r="T2956" i="12"/>
  <c r="W2955" i="12"/>
  <c r="V2955" i="12"/>
  <c r="U2955" i="12"/>
  <c r="T2955" i="12"/>
  <c r="W2954" i="12"/>
  <c r="V2954" i="12"/>
  <c r="U2954" i="12"/>
  <c r="T2954" i="12"/>
  <c r="W2953" i="12"/>
  <c r="V2953" i="12"/>
  <c r="U2953" i="12"/>
  <c r="T2953" i="12"/>
  <c r="W2952" i="12"/>
  <c r="V2952" i="12"/>
  <c r="U2952" i="12"/>
  <c r="T2952" i="12"/>
  <c r="W2951" i="12"/>
  <c r="V2951" i="12"/>
  <c r="U2951" i="12"/>
  <c r="T2951" i="12"/>
  <c r="W2950" i="12"/>
  <c r="V2950" i="12"/>
  <c r="U2950" i="12"/>
  <c r="T2950" i="12"/>
  <c r="W2949" i="12"/>
  <c r="V2949" i="12"/>
  <c r="U2949" i="12"/>
  <c r="T2949" i="12"/>
  <c r="W2948" i="12"/>
  <c r="V2948" i="12"/>
  <c r="U2948" i="12"/>
  <c r="T2948" i="12"/>
  <c r="W2947" i="12"/>
  <c r="V2947" i="12"/>
  <c r="U2947" i="12"/>
  <c r="T2947" i="12"/>
  <c r="W2946" i="12"/>
  <c r="V2946" i="12"/>
  <c r="U2946" i="12"/>
  <c r="T2946" i="12"/>
  <c r="W2945" i="12"/>
  <c r="V2945" i="12"/>
  <c r="U2945" i="12"/>
  <c r="T2945" i="12"/>
  <c r="W2944" i="12"/>
  <c r="V2944" i="12"/>
  <c r="U2944" i="12"/>
  <c r="T2944" i="12"/>
  <c r="W2943" i="12"/>
  <c r="V2943" i="12"/>
  <c r="U2943" i="12"/>
  <c r="T2943" i="12"/>
  <c r="W2942" i="12"/>
  <c r="V2942" i="12"/>
  <c r="U2942" i="12"/>
  <c r="T2942" i="12"/>
  <c r="W2941" i="12"/>
  <c r="V2941" i="12"/>
  <c r="U2941" i="12"/>
  <c r="T2941" i="12"/>
  <c r="W2940" i="12"/>
  <c r="V2940" i="12"/>
  <c r="U2940" i="12"/>
  <c r="T2940" i="12"/>
  <c r="W2939" i="12"/>
  <c r="V2939" i="12"/>
  <c r="U2939" i="12"/>
  <c r="T2939" i="12"/>
  <c r="W2938" i="12"/>
  <c r="V2938" i="12"/>
  <c r="U2938" i="12"/>
  <c r="T2938" i="12"/>
  <c r="W2937" i="12"/>
  <c r="V2937" i="12"/>
  <c r="U2937" i="12"/>
  <c r="T2937" i="12"/>
  <c r="W2936" i="12"/>
  <c r="V2936" i="12"/>
  <c r="U2936" i="12"/>
  <c r="T2936" i="12"/>
  <c r="W2935" i="12"/>
  <c r="V2935" i="12"/>
  <c r="U2935" i="12"/>
  <c r="T2935" i="12"/>
  <c r="W2934" i="12"/>
  <c r="V2934" i="12"/>
  <c r="U2934" i="12"/>
  <c r="T2934" i="12"/>
  <c r="W2933" i="12"/>
  <c r="V2933" i="12"/>
  <c r="U2933" i="12"/>
  <c r="T2933" i="12"/>
  <c r="W2932" i="12"/>
  <c r="V2932" i="12"/>
  <c r="U2932" i="12"/>
  <c r="T2932" i="12"/>
  <c r="W2931" i="12"/>
  <c r="V2931" i="12"/>
  <c r="U2931" i="12"/>
  <c r="T2931" i="12"/>
  <c r="W2930" i="12"/>
  <c r="V2930" i="12"/>
  <c r="U2930" i="12"/>
  <c r="T2930" i="12"/>
  <c r="W2929" i="12"/>
  <c r="V2929" i="12"/>
  <c r="U2929" i="12"/>
  <c r="T2929" i="12"/>
  <c r="W2928" i="12"/>
  <c r="V2928" i="12"/>
  <c r="U2928" i="12"/>
  <c r="T2928" i="12"/>
  <c r="W2927" i="12"/>
  <c r="V2927" i="12"/>
  <c r="U2927" i="12"/>
  <c r="T2927" i="12"/>
  <c r="W2926" i="12"/>
  <c r="V2926" i="12"/>
  <c r="U2926" i="12"/>
  <c r="T2926" i="12"/>
  <c r="W2925" i="12"/>
  <c r="V2925" i="12"/>
  <c r="U2925" i="12"/>
  <c r="T2925" i="12"/>
  <c r="W2924" i="12"/>
  <c r="V2924" i="12"/>
  <c r="U2924" i="12"/>
  <c r="T2924" i="12"/>
  <c r="W2923" i="12"/>
  <c r="V2923" i="12"/>
  <c r="U2923" i="12"/>
  <c r="T2923" i="12"/>
  <c r="W2922" i="12"/>
  <c r="V2922" i="12"/>
  <c r="U2922" i="12"/>
  <c r="T2922" i="12"/>
  <c r="W2921" i="12"/>
  <c r="V2921" i="12"/>
  <c r="U2921" i="12"/>
  <c r="T2921" i="12"/>
  <c r="W2920" i="12"/>
  <c r="V2920" i="12"/>
  <c r="U2920" i="12"/>
  <c r="T2920" i="12"/>
  <c r="W2919" i="12"/>
  <c r="V2919" i="12"/>
  <c r="U2919" i="12"/>
  <c r="T2919" i="12"/>
  <c r="W2918" i="12"/>
  <c r="V2918" i="12"/>
  <c r="U2918" i="12"/>
  <c r="T2918" i="12"/>
  <c r="W2917" i="12"/>
  <c r="V2917" i="12"/>
  <c r="U2917" i="12"/>
  <c r="T2917" i="12"/>
  <c r="W2916" i="12"/>
  <c r="V2916" i="12"/>
  <c r="U2916" i="12"/>
  <c r="T2916" i="12"/>
  <c r="W2915" i="12"/>
  <c r="V2915" i="12"/>
  <c r="U2915" i="12"/>
  <c r="T2915" i="12"/>
  <c r="W2914" i="12"/>
  <c r="V2914" i="12"/>
  <c r="U2914" i="12"/>
  <c r="T2914" i="12"/>
  <c r="W2913" i="12"/>
  <c r="V2913" i="12"/>
  <c r="U2913" i="12"/>
  <c r="T2913" i="12"/>
  <c r="W2912" i="12"/>
  <c r="V2912" i="12"/>
  <c r="U2912" i="12"/>
  <c r="T2912" i="12"/>
  <c r="W2911" i="12"/>
  <c r="V2911" i="12"/>
  <c r="U2911" i="12"/>
  <c r="T2911" i="12"/>
  <c r="W2910" i="12"/>
  <c r="V2910" i="12"/>
  <c r="U2910" i="12"/>
  <c r="T2910" i="12"/>
  <c r="W2909" i="12"/>
  <c r="V2909" i="12"/>
  <c r="U2909" i="12"/>
  <c r="T2909" i="12"/>
  <c r="W2908" i="12"/>
  <c r="V2908" i="12"/>
  <c r="U2908" i="12"/>
  <c r="T2908" i="12"/>
  <c r="W2907" i="12"/>
  <c r="V2907" i="12"/>
  <c r="U2907" i="12"/>
  <c r="T2907" i="12"/>
  <c r="W2906" i="12"/>
  <c r="V2906" i="12"/>
  <c r="U2906" i="12"/>
  <c r="T2906" i="12"/>
  <c r="W2905" i="12"/>
  <c r="V2905" i="12"/>
  <c r="U2905" i="12"/>
  <c r="T2905" i="12"/>
  <c r="W2904" i="12"/>
  <c r="V2904" i="12"/>
  <c r="U2904" i="12"/>
  <c r="T2904" i="12"/>
  <c r="W2903" i="12"/>
  <c r="V2903" i="12"/>
  <c r="U2903" i="12"/>
  <c r="T2903" i="12"/>
  <c r="W2902" i="12"/>
  <c r="V2902" i="12"/>
  <c r="U2902" i="12"/>
  <c r="T2902" i="12"/>
  <c r="W2901" i="12"/>
  <c r="V2901" i="12"/>
  <c r="U2901" i="12"/>
  <c r="T2901" i="12"/>
  <c r="W2900" i="12"/>
  <c r="V2900" i="12"/>
  <c r="U2900" i="12"/>
  <c r="T2900" i="12"/>
  <c r="W2899" i="12"/>
  <c r="V2899" i="12"/>
  <c r="U2899" i="12"/>
  <c r="T2899" i="12"/>
  <c r="W2898" i="12"/>
  <c r="V2898" i="12"/>
  <c r="U2898" i="12"/>
  <c r="T2898" i="12"/>
  <c r="W2897" i="12"/>
  <c r="V2897" i="12"/>
  <c r="U2897" i="12"/>
  <c r="T2897" i="12"/>
  <c r="W2896" i="12"/>
  <c r="V2896" i="12"/>
  <c r="U2896" i="12"/>
  <c r="T2896" i="12"/>
  <c r="W2895" i="12"/>
  <c r="V2895" i="12"/>
  <c r="U2895" i="12"/>
  <c r="T2895" i="12"/>
  <c r="W2894" i="12"/>
  <c r="V2894" i="12"/>
  <c r="U2894" i="12"/>
  <c r="T2894" i="12"/>
  <c r="W2893" i="12"/>
  <c r="V2893" i="12"/>
  <c r="U2893" i="12"/>
  <c r="T2893" i="12"/>
  <c r="W2892" i="12"/>
  <c r="V2892" i="12"/>
  <c r="U2892" i="12"/>
  <c r="T2892" i="12"/>
  <c r="W2891" i="12"/>
  <c r="V2891" i="12"/>
  <c r="U2891" i="12"/>
  <c r="T2891" i="12"/>
  <c r="W2890" i="12"/>
  <c r="V2890" i="12"/>
  <c r="U2890" i="12"/>
  <c r="T2890" i="12"/>
  <c r="W2889" i="12"/>
  <c r="V2889" i="12"/>
  <c r="U2889" i="12"/>
  <c r="T2889" i="12"/>
  <c r="W2888" i="12"/>
  <c r="V2888" i="12"/>
  <c r="U2888" i="12"/>
  <c r="T2888" i="12"/>
  <c r="W2887" i="12"/>
  <c r="V2887" i="12"/>
  <c r="U2887" i="12"/>
  <c r="T2887" i="12"/>
  <c r="W2886" i="12"/>
  <c r="V2886" i="12"/>
  <c r="U2886" i="12"/>
  <c r="T2886" i="12"/>
  <c r="W2885" i="12"/>
  <c r="V2885" i="12"/>
  <c r="U2885" i="12"/>
  <c r="T2885" i="12"/>
  <c r="W2884" i="12"/>
  <c r="V2884" i="12"/>
  <c r="U2884" i="12"/>
  <c r="T2884" i="12"/>
  <c r="W2883" i="12"/>
  <c r="V2883" i="12"/>
  <c r="U2883" i="12"/>
  <c r="T2883" i="12"/>
  <c r="W2882" i="12"/>
  <c r="V2882" i="12"/>
  <c r="U2882" i="12"/>
  <c r="T2882" i="12"/>
  <c r="W2881" i="12"/>
  <c r="V2881" i="12"/>
  <c r="U2881" i="12"/>
  <c r="T2881" i="12"/>
  <c r="W2880" i="12"/>
  <c r="V2880" i="12"/>
  <c r="U2880" i="12"/>
  <c r="T2880" i="12"/>
  <c r="W2879" i="12"/>
  <c r="V2879" i="12"/>
  <c r="U2879" i="12"/>
  <c r="T2879" i="12"/>
  <c r="W2878" i="12"/>
  <c r="V2878" i="12"/>
  <c r="U2878" i="12"/>
  <c r="T2878" i="12"/>
  <c r="W2877" i="12"/>
  <c r="V2877" i="12"/>
  <c r="U2877" i="12"/>
  <c r="T2877" i="12"/>
  <c r="W2876" i="12"/>
  <c r="V2876" i="12"/>
  <c r="U2876" i="12"/>
  <c r="T2876" i="12"/>
  <c r="W2875" i="12"/>
  <c r="V2875" i="12"/>
  <c r="U2875" i="12"/>
  <c r="T2875" i="12"/>
  <c r="W2874" i="12"/>
  <c r="V2874" i="12"/>
  <c r="U2874" i="12"/>
  <c r="T2874" i="12"/>
  <c r="W2873" i="12"/>
  <c r="V2873" i="12"/>
  <c r="U2873" i="12"/>
  <c r="T2873" i="12"/>
  <c r="W2872" i="12"/>
  <c r="V2872" i="12"/>
  <c r="U2872" i="12"/>
  <c r="T2872" i="12"/>
  <c r="W2871" i="12"/>
  <c r="V2871" i="12"/>
  <c r="U2871" i="12"/>
  <c r="T2871" i="12"/>
  <c r="W2870" i="12"/>
  <c r="V2870" i="12"/>
  <c r="U2870" i="12"/>
  <c r="T2870" i="12"/>
  <c r="W2869" i="12"/>
  <c r="V2869" i="12"/>
  <c r="U2869" i="12"/>
  <c r="T2869" i="12"/>
  <c r="W2868" i="12"/>
  <c r="V2868" i="12"/>
  <c r="U2868" i="12"/>
  <c r="T2868" i="12"/>
  <c r="W2867" i="12"/>
  <c r="V2867" i="12"/>
  <c r="U2867" i="12"/>
  <c r="T2867" i="12"/>
  <c r="W2866" i="12"/>
  <c r="V2866" i="12"/>
  <c r="U2866" i="12"/>
  <c r="T2866" i="12"/>
  <c r="W2865" i="12"/>
  <c r="V2865" i="12"/>
  <c r="U2865" i="12"/>
  <c r="T2865" i="12"/>
  <c r="W2864" i="12"/>
  <c r="V2864" i="12"/>
  <c r="U2864" i="12"/>
  <c r="T2864" i="12"/>
  <c r="W2863" i="12"/>
  <c r="V2863" i="12"/>
  <c r="U2863" i="12"/>
  <c r="T2863" i="12"/>
  <c r="W2862" i="12"/>
  <c r="V2862" i="12"/>
  <c r="U2862" i="12"/>
  <c r="T2862" i="12"/>
  <c r="W2861" i="12"/>
  <c r="V2861" i="12"/>
  <c r="U2861" i="12"/>
  <c r="T2861" i="12"/>
  <c r="W2860" i="12"/>
  <c r="V2860" i="12"/>
  <c r="U2860" i="12"/>
  <c r="T2860" i="12"/>
  <c r="W2859" i="12"/>
  <c r="V2859" i="12"/>
  <c r="U2859" i="12"/>
  <c r="T2859" i="12"/>
  <c r="W2858" i="12"/>
  <c r="V2858" i="12"/>
  <c r="U2858" i="12"/>
  <c r="T2858" i="12"/>
  <c r="W2857" i="12"/>
  <c r="V2857" i="12"/>
  <c r="U2857" i="12"/>
  <c r="T2857" i="12"/>
  <c r="W2856" i="12"/>
  <c r="V2856" i="12"/>
  <c r="U2856" i="12"/>
  <c r="T2856" i="12"/>
  <c r="W2855" i="12"/>
  <c r="V2855" i="12"/>
  <c r="U2855" i="12"/>
  <c r="T2855" i="12"/>
  <c r="W2854" i="12"/>
  <c r="V2854" i="12"/>
  <c r="U2854" i="12"/>
  <c r="T2854" i="12"/>
  <c r="W2853" i="12"/>
  <c r="V2853" i="12"/>
  <c r="U2853" i="12"/>
  <c r="T2853" i="12"/>
  <c r="W2852" i="12"/>
  <c r="V2852" i="12"/>
  <c r="U2852" i="12"/>
  <c r="T2852" i="12"/>
  <c r="W2851" i="12"/>
  <c r="V2851" i="12"/>
  <c r="U2851" i="12"/>
  <c r="T2851" i="12"/>
  <c r="W2850" i="12"/>
  <c r="V2850" i="12"/>
  <c r="U2850" i="12"/>
  <c r="T2850" i="12"/>
  <c r="W2849" i="12"/>
  <c r="V2849" i="12"/>
  <c r="U2849" i="12"/>
  <c r="T2849" i="12"/>
  <c r="W2848" i="12"/>
  <c r="V2848" i="12"/>
  <c r="U2848" i="12"/>
  <c r="T2848" i="12"/>
  <c r="W2847" i="12"/>
  <c r="V2847" i="12"/>
  <c r="U2847" i="12"/>
  <c r="T2847" i="12"/>
  <c r="W2846" i="12"/>
  <c r="V2846" i="12"/>
  <c r="U2846" i="12"/>
  <c r="T2846" i="12"/>
  <c r="W2845" i="12"/>
  <c r="V2845" i="12"/>
  <c r="U2845" i="12"/>
  <c r="T2845" i="12"/>
  <c r="W2844" i="12"/>
  <c r="V2844" i="12"/>
  <c r="U2844" i="12"/>
  <c r="T2844" i="12"/>
  <c r="W2843" i="12"/>
  <c r="V2843" i="12"/>
  <c r="U2843" i="12"/>
  <c r="T2843" i="12"/>
  <c r="W2842" i="12"/>
  <c r="V2842" i="12"/>
  <c r="U2842" i="12"/>
  <c r="T2842" i="12"/>
  <c r="W2841" i="12"/>
  <c r="V2841" i="12"/>
  <c r="U2841" i="12"/>
  <c r="T2841" i="12"/>
  <c r="W2840" i="12"/>
  <c r="V2840" i="12"/>
  <c r="U2840" i="12"/>
  <c r="T2840" i="12"/>
  <c r="W2839" i="12"/>
  <c r="V2839" i="12"/>
  <c r="U2839" i="12"/>
  <c r="T2839" i="12"/>
  <c r="W2838" i="12"/>
  <c r="V2838" i="12"/>
  <c r="U2838" i="12"/>
  <c r="T2838" i="12"/>
  <c r="W2837" i="12"/>
  <c r="V2837" i="12"/>
  <c r="U2837" i="12"/>
  <c r="T2837" i="12"/>
  <c r="W2836" i="12"/>
  <c r="V2836" i="12"/>
  <c r="U2836" i="12"/>
  <c r="T2836" i="12"/>
  <c r="W2835" i="12"/>
  <c r="V2835" i="12"/>
  <c r="U2835" i="12"/>
  <c r="T2835" i="12"/>
  <c r="W2834" i="12"/>
  <c r="V2834" i="12"/>
  <c r="U2834" i="12"/>
  <c r="T2834" i="12"/>
  <c r="W2833" i="12"/>
  <c r="V2833" i="12"/>
  <c r="U2833" i="12"/>
  <c r="T2833" i="12"/>
  <c r="W2832" i="12"/>
  <c r="V2832" i="12"/>
  <c r="U2832" i="12"/>
  <c r="T2832" i="12"/>
  <c r="W2831" i="12"/>
  <c r="V2831" i="12"/>
  <c r="U2831" i="12"/>
  <c r="T2831" i="12"/>
  <c r="W2830" i="12"/>
  <c r="V2830" i="12"/>
  <c r="U2830" i="12"/>
  <c r="T2830" i="12"/>
  <c r="W2829" i="12"/>
  <c r="V2829" i="12"/>
  <c r="U2829" i="12"/>
  <c r="T2829" i="12"/>
  <c r="W2828" i="12"/>
  <c r="V2828" i="12"/>
  <c r="U2828" i="12"/>
  <c r="T2828" i="12"/>
  <c r="W2827" i="12"/>
  <c r="V2827" i="12"/>
  <c r="U2827" i="12"/>
  <c r="T2827" i="12"/>
  <c r="W2826" i="12"/>
  <c r="V2826" i="12"/>
  <c r="U2826" i="12"/>
  <c r="T2826" i="12"/>
  <c r="W2825" i="12"/>
  <c r="V2825" i="12"/>
  <c r="U2825" i="12"/>
  <c r="T2825" i="12"/>
  <c r="W2824" i="12"/>
  <c r="V2824" i="12"/>
  <c r="U2824" i="12"/>
  <c r="T2824" i="12"/>
  <c r="W2823" i="12"/>
  <c r="V2823" i="12"/>
  <c r="U2823" i="12"/>
  <c r="T2823" i="12"/>
  <c r="W2822" i="12"/>
  <c r="V2822" i="12"/>
  <c r="U2822" i="12"/>
  <c r="T2822" i="12"/>
  <c r="W2821" i="12"/>
  <c r="V2821" i="12"/>
  <c r="U2821" i="12"/>
  <c r="T2821" i="12"/>
  <c r="W2820" i="12"/>
  <c r="V2820" i="12"/>
  <c r="U2820" i="12"/>
  <c r="T2820" i="12"/>
  <c r="W2819" i="12"/>
  <c r="V2819" i="12"/>
  <c r="U2819" i="12"/>
  <c r="T2819" i="12"/>
  <c r="W2818" i="12"/>
  <c r="V2818" i="12"/>
  <c r="U2818" i="12"/>
  <c r="T2818" i="12"/>
  <c r="W2817" i="12"/>
  <c r="V2817" i="12"/>
  <c r="U2817" i="12"/>
  <c r="T2817" i="12"/>
  <c r="W2816" i="12"/>
  <c r="V2816" i="12"/>
  <c r="U2816" i="12"/>
  <c r="T2816" i="12"/>
  <c r="W2815" i="12"/>
  <c r="V2815" i="12"/>
  <c r="U2815" i="12"/>
  <c r="T2815" i="12"/>
  <c r="W2814" i="12"/>
  <c r="V2814" i="12"/>
  <c r="U2814" i="12"/>
  <c r="T2814" i="12"/>
  <c r="W2813" i="12"/>
  <c r="V2813" i="12"/>
  <c r="U2813" i="12"/>
  <c r="T2813" i="12"/>
  <c r="W2812" i="12"/>
  <c r="V2812" i="12"/>
  <c r="U2812" i="12"/>
  <c r="T2812" i="12"/>
  <c r="W2811" i="12"/>
  <c r="V2811" i="12"/>
  <c r="U2811" i="12"/>
  <c r="T2811" i="12"/>
  <c r="W2810" i="12"/>
  <c r="V2810" i="12"/>
  <c r="U2810" i="12"/>
  <c r="T2810" i="12"/>
  <c r="W2809" i="12"/>
  <c r="V2809" i="12"/>
  <c r="U2809" i="12"/>
  <c r="T2809" i="12"/>
  <c r="W2808" i="12"/>
  <c r="V2808" i="12"/>
  <c r="U2808" i="12"/>
  <c r="T2808" i="12"/>
  <c r="W2807" i="12"/>
  <c r="V2807" i="12"/>
  <c r="U2807" i="12"/>
  <c r="T2807" i="12"/>
  <c r="W2806" i="12"/>
  <c r="V2806" i="12"/>
  <c r="U2806" i="12"/>
  <c r="T2806" i="12"/>
  <c r="W2805" i="12"/>
  <c r="V2805" i="12"/>
  <c r="U2805" i="12"/>
  <c r="T2805" i="12"/>
  <c r="W2804" i="12"/>
  <c r="V2804" i="12"/>
  <c r="U2804" i="12"/>
  <c r="T2804" i="12"/>
  <c r="W2803" i="12"/>
  <c r="V2803" i="12"/>
  <c r="U2803" i="12"/>
  <c r="T2803" i="12"/>
  <c r="W2802" i="12"/>
  <c r="V2802" i="12"/>
  <c r="U2802" i="12"/>
  <c r="T2802" i="12"/>
  <c r="W2801" i="12"/>
  <c r="V2801" i="12"/>
  <c r="U2801" i="12"/>
  <c r="T2801" i="12"/>
  <c r="W2800" i="12"/>
  <c r="V2800" i="12"/>
  <c r="U2800" i="12"/>
  <c r="T2800" i="12"/>
  <c r="W2799" i="12"/>
  <c r="V2799" i="12"/>
  <c r="U2799" i="12"/>
  <c r="T2799" i="12"/>
  <c r="W2798" i="12"/>
  <c r="V2798" i="12"/>
  <c r="U2798" i="12"/>
  <c r="T2798" i="12"/>
  <c r="W2797" i="12"/>
  <c r="V2797" i="12"/>
  <c r="U2797" i="12"/>
  <c r="T2797" i="12"/>
  <c r="W2796" i="12"/>
  <c r="V2796" i="12"/>
  <c r="U2796" i="12"/>
  <c r="T2796" i="12"/>
  <c r="W2795" i="12"/>
  <c r="V2795" i="12"/>
  <c r="U2795" i="12"/>
  <c r="T2795" i="12"/>
  <c r="W2794" i="12"/>
  <c r="V2794" i="12"/>
  <c r="U2794" i="12"/>
  <c r="T2794" i="12"/>
  <c r="W2793" i="12"/>
  <c r="V2793" i="12"/>
  <c r="U2793" i="12"/>
  <c r="T2793" i="12"/>
  <c r="W2792" i="12"/>
  <c r="V2792" i="12"/>
  <c r="U2792" i="12"/>
  <c r="T2792" i="12"/>
  <c r="W2791" i="12"/>
  <c r="V2791" i="12"/>
  <c r="U2791" i="12"/>
  <c r="T2791" i="12"/>
  <c r="W2790" i="12"/>
  <c r="V2790" i="12"/>
  <c r="U2790" i="12"/>
  <c r="T2790" i="12"/>
  <c r="W2789" i="12"/>
  <c r="V2789" i="12"/>
  <c r="U2789" i="12"/>
  <c r="T2789" i="12"/>
  <c r="W2788" i="12"/>
  <c r="V2788" i="12"/>
  <c r="U2788" i="12"/>
  <c r="T2788" i="12"/>
  <c r="W2787" i="12"/>
  <c r="V2787" i="12"/>
  <c r="U2787" i="12"/>
  <c r="T2787" i="12"/>
  <c r="W2786" i="12"/>
  <c r="V2786" i="12"/>
  <c r="U2786" i="12"/>
  <c r="T2786" i="12"/>
  <c r="W2785" i="12"/>
  <c r="V2785" i="12"/>
  <c r="U2785" i="12"/>
  <c r="T2785" i="12"/>
  <c r="W2784" i="12"/>
  <c r="V2784" i="12"/>
  <c r="U2784" i="12"/>
  <c r="T2784" i="12"/>
  <c r="W2783" i="12"/>
  <c r="V2783" i="12"/>
  <c r="U2783" i="12"/>
  <c r="T2783" i="12"/>
  <c r="W2782" i="12"/>
  <c r="V2782" i="12"/>
  <c r="U2782" i="12"/>
  <c r="T2782" i="12"/>
  <c r="W2781" i="12"/>
  <c r="V2781" i="12"/>
  <c r="U2781" i="12"/>
  <c r="T2781" i="12"/>
  <c r="W2780" i="12"/>
  <c r="V2780" i="12"/>
  <c r="U2780" i="12"/>
  <c r="T2780" i="12"/>
  <c r="W2779" i="12"/>
  <c r="V2779" i="12"/>
  <c r="U2779" i="12"/>
  <c r="T2779" i="12"/>
  <c r="W2778" i="12"/>
  <c r="V2778" i="12"/>
  <c r="U2778" i="12"/>
  <c r="T2778" i="12"/>
  <c r="W2777" i="12"/>
  <c r="V2777" i="12"/>
  <c r="U2777" i="12"/>
  <c r="T2777" i="12"/>
  <c r="W2776" i="12"/>
  <c r="V2776" i="12"/>
  <c r="U2776" i="12"/>
  <c r="T2776" i="12"/>
  <c r="W2775" i="12"/>
  <c r="V2775" i="12"/>
  <c r="U2775" i="12"/>
  <c r="T2775" i="12"/>
  <c r="W2774" i="12"/>
  <c r="V2774" i="12"/>
  <c r="U2774" i="12"/>
  <c r="T2774" i="12"/>
  <c r="W2773" i="12"/>
  <c r="V2773" i="12"/>
  <c r="U2773" i="12"/>
  <c r="T2773" i="12"/>
  <c r="W2772" i="12"/>
  <c r="V2772" i="12"/>
  <c r="U2772" i="12"/>
  <c r="T2772" i="12"/>
  <c r="W2771" i="12"/>
  <c r="V2771" i="12"/>
  <c r="U2771" i="12"/>
  <c r="T2771" i="12"/>
  <c r="W2770" i="12"/>
  <c r="V2770" i="12"/>
  <c r="U2770" i="12"/>
  <c r="T2770" i="12"/>
  <c r="W2769" i="12"/>
  <c r="V2769" i="12"/>
  <c r="U2769" i="12"/>
  <c r="T2769" i="12"/>
  <c r="W2768" i="12"/>
  <c r="V2768" i="12"/>
  <c r="U2768" i="12"/>
  <c r="T2768" i="12"/>
  <c r="W2767" i="12"/>
  <c r="V2767" i="12"/>
  <c r="U2767" i="12"/>
  <c r="T2767" i="12"/>
  <c r="W2766" i="12"/>
  <c r="V2766" i="12"/>
  <c r="U2766" i="12"/>
  <c r="T2766" i="12"/>
  <c r="W2765" i="12"/>
  <c r="V2765" i="12"/>
  <c r="U2765" i="12"/>
  <c r="T2765" i="12"/>
  <c r="W2764" i="12"/>
  <c r="V2764" i="12"/>
  <c r="U2764" i="12"/>
  <c r="T2764" i="12"/>
  <c r="W2763" i="12"/>
  <c r="V2763" i="12"/>
  <c r="U2763" i="12"/>
  <c r="T2763" i="12"/>
  <c r="W2762" i="12"/>
  <c r="V2762" i="12"/>
  <c r="U2762" i="12"/>
  <c r="T2762" i="12"/>
  <c r="W2761" i="12"/>
  <c r="V2761" i="12"/>
  <c r="U2761" i="12"/>
  <c r="T2761" i="12"/>
  <c r="W2760" i="12"/>
  <c r="V2760" i="12"/>
  <c r="U2760" i="12"/>
  <c r="T2760" i="12"/>
  <c r="W2759" i="12"/>
  <c r="V2759" i="12"/>
  <c r="U2759" i="12"/>
  <c r="T2759" i="12"/>
  <c r="W2758" i="12"/>
  <c r="V2758" i="12"/>
  <c r="U2758" i="12"/>
  <c r="T2758" i="12"/>
  <c r="W2757" i="12"/>
  <c r="V2757" i="12"/>
  <c r="U2757" i="12"/>
  <c r="T2757" i="12"/>
  <c r="W2756" i="12"/>
  <c r="V2756" i="12"/>
  <c r="U2756" i="12"/>
  <c r="T2756" i="12"/>
  <c r="W2755" i="12"/>
  <c r="V2755" i="12"/>
  <c r="U2755" i="12"/>
  <c r="T2755" i="12"/>
  <c r="W2754" i="12"/>
  <c r="V2754" i="12"/>
  <c r="U2754" i="12"/>
  <c r="T2754" i="12"/>
  <c r="W2753" i="12"/>
  <c r="V2753" i="12"/>
  <c r="U2753" i="12"/>
  <c r="T2753" i="12"/>
  <c r="W2752" i="12"/>
  <c r="V2752" i="12"/>
  <c r="U2752" i="12"/>
  <c r="T2752" i="12"/>
  <c r="W2751" i="12"/>
  <c r="V2751" i="12"/>
  <c r="U2751" i="12"/>
  <c r="T2751" i="12"/>
  <c r="W2750" i="12"/>
  <c r="V2750" i="12"/>
  <c r="U2750" i="12"/>
  <c r="T2750" i="12"/>
  <c r="W2749" i="12"/>
  <c r="V2749" i="12"/>
  <c r="U2749" i="12"/>
  <c r="T2749" i="12"/>
  <c r="W2748" i="12"/>
  <c r="V2748" i="12"/>
  <c r="U2748" i="12"/>
  <c r="T2748" i="12"/>
  <c r="W2747" i="12"/>
  <c r="V2747" i="12"/>
  <c r="U2747" i="12"/>
  <c r="T2747" i="12"/>
  <c r="W2746" i="12"/>
  <c r="V2746" i="12"/>
  <c r="U2746" i="12"/>
  <c r="T2746" i="12"/>
  <c r="W2745" i="12"/>
  <c r="V2745" i="12"/>
  <c r="U2745" i="12"/>
  <c r="T2745" i="12"/>
  <c r="W2744" i="12"/>
  <c r="V2744" i="12"/>
  <c r="U2744" i="12"/>
  <c r="T2744" i="12"/>
  <c r="W2743" i="12"/>
  <c r="V2743" i="12"/>
  <c r="U2743" i="12"/>
  <c r="T2743" i="12"/>
  <c r="W2742" i="12"/>
  <c r="V2742" i="12"/>
  <c r="U2742" i="12"/>
  <c r="T2742" i="12"/>
  <c r="W2741" i="12"/>
  <c r="V2741" i="12"/>
  <c r="U2741" i="12"/>
  <c r="T2741" i="12"/>
  <c r="W2740" i="12"/>
  <c r="V2740" i="12"/>
  <c r="U2740" i="12"/>
  <c r="T2740" i="12"/>
  <c r="W2739" i="12"/>
  <c r="V2739" i="12"/>
  <c r="U2739" i="12"/>
  <c r="T2739" i="12"/>
  <c r="W2738" i="12"/>
  <c r="V2738" i="12"/>
  <c r="U2738" i="12"/>
  <c r="T2738" i="12"/>
  <c r="W2737" i="12"/>
  <c r="V2737" i="12"/>
  <c r="U2737" i="12"/>
  <c r="T2737" i="12"/>
  <c r="W2736" i="12"/>
  <c r="V2736" i="12"/>
  <c r="U2736" i="12"/>
  <c r="T2736" i="12"/>
  <c r="W2735" i="12"/>
  <c r="V2735" i="12"/>
  <c r="U2735" i="12"/>
  <c r="T2735" i="12"/>
  <c r="W2734" i="12"/>
  <c r="V2734" i="12"/>
  <c r="U2734" i="12"/>
  <c r="T2734" i="12"/>
  <c r="W2733" i="12"/>
  <c r="V2733" i="12"/>
  <c r="U2733" i="12"/>
  <c r="T2733" i="12"/>
  <c r="W2732" i="12"/>
  <c r="V2732" i="12"/>
  <c r="U2732" i="12"/>
  <c r="T2732" i="12"/>
  <c r="W2731" i="12"/>
  <c r="V2731" i="12"/>
  <c r="U2731" i="12"/>
  <c r="T2731" i="12"/>
  <c r="W2730" i="12"/>
  <c r="V2730" i="12"/>
  <c r="U2730" i="12"/>
  <c r="T2730" i="12"/>
  <c r="W2729" i="12"/>
  <c r="V2729" i="12"/>
  <c r="U2729" i="12"/>
  <c r="T2729" i="12"/>
  <c r="W2728" i="12"/>
  <c r="V2728" i="12"/>
  <c r="U2728" i="12"/>
  <c r="T2728" i="12"/>
  <c r="W2727" i="12"/>
  <c r="V2727" i="12"/>
  <c r="U2727" i="12"/>
  <c r="T2727" i="12"/>
  <c r="W2726" i="12"/>
  <c r="V2726" i="12"/>
  <c r="U2726" i="12"/>
  <c r="T2726" i="12"/>
  <c r="W2725" i="12"/>
  <c r="V2725" i="12"/>
  <c r="U2725" i="12"/>
  <c r="T2725" i="12"/>
  <c r="W2724" i="12"/>
  <c r="V2724" i="12"/>
  <c r="U2724" i="12"/>
  <c r="T2724" i="12"/>
  <c r="W2723" i="12"/>
  <c r="V2723" i="12"/>
  <c r="U2723" i="12"/>
  <c r="T2723" i="12"/>
  <c r="W2722" i="12"/>
  <c r="V2722" i="12"/>
  <c r="U2722" i="12"/>
  <c r="T2722" i="12"/>
  <c r="W2721" i="12"/>
  <c r="V2721" i="12"/>
  <c r="U2721" i="12"/>
  <c r="T2721" i="12"/>
  <c r="W2720" i="12"/>
  <c r="V2720" i="12"/>
  <c r="U2720" i="12"/>
  <c r="T2720" i="12"/>
  <c r="W2719" i="12"/>
  <c r="V2719" i="12"/>
  <c r="U2719" i="12"/>
  <c r="T2719" i="12"/>
  <c r="W2718" i="12"/>
  <c r="V2718" i="12"/>
  <c r="U2718" i="12"/>
  <c r="T2718" i="12"/>
  <c r="W2717" i="12"/>
  <c r="V2717" i="12"/>
  <c r="U2717" i="12"/>
  <c r="T2717" i="12"/>
  <c r="W2716" i="12"/>
  <c r="V2716" i="12"/>
  <c r="U2716" i="12"/>
  <c r="T2716" i="12"/>
  <c r="W2715" i="12"/>
  <c r="V2715" i="12"/>
  <c r="U2715" i="12"/>
  <c r="T2715" i="12"/>
  <c r="W2714" i="12"/>
  <c r="V2714" i="12"/>
  <c r="U2714" i="12"/>
  <c r="T2714" i="12"/>
  <c r="W2713" i="12"/>
  <c r="V2713" i="12"/>
  <c r="U2713" i="12"/>
  <c r="T2713" i="12"/>
  <c r="W2712" i="12"/>
  <c r="V2712" i="12"/>
  <c r="U2712" i="12"/>
  <c r="T2712" i="12"/>
  <c r="W2711" i="12"/>
  <c r="V2711" i="12"/>
  <c r="U2711" i="12"/>
  <c r="T2711" i="12"/>
  <c r="W2710" i="12"/>
  <c r="V2710" i="12"/>
  <c r="U2710" i="12"/>
  <c r="T2710" i="12"/>
  <c r="W2709" i="12"/>
  <c r="V2709" i="12"/>
  <c r="U2709" i="12"/>
  <c r="T2709" i="12"/>
  <c r="W2708" i="12"/>
  <c r="V2708" i="12"/>
  <c r="U2708" i="12"/>
  <c r="T2708" i="12"/>
  <c r="W2707" i="12"/>
  <c r="V2707" i="12"/>
  <c r="U2707" i="12"/>
  <c r="T2707" i="12"/>
  <c r="W2706" i="12"/>
  <c r="V2706" i="12"/>
  <c r="U2706" i="12"/>
  <c r="T2706" i="12"/>
  <c r="W2705" i="12"/>
  <c r="V2705" i="12"/>
  <c r="U2705" i="12"/>
  <c r="T2705" i="12"/>
  <c r="W2704" i="12"/>
  <c r="V2704" i="12"/>
  <c r="U2704" i="12"/>
  <c r="T2704" i="12"/>
  <c r="W2703" i="12"/>
  <c r="V2703" i="12"/>
  <c r="U2703" i="12"/>
  <c r="T2703" i="12"/>
  <c r="W2702" i="12"/>
  <c r="V2702" i="12"/>
  <c r="U2702" i="12"/>
  <c r="T2702" i="12"/>
  <c r="W2701" i="12"/>
  <c r="V2701" i="12"/>
  <c r="U2701" i="12"/>
  <c r="T2701" i="12"/>
  <c r="W2700" i="12"/>
  <c r="V2700" i="12"/>
  <c r="U2700" i="12"/>
  <c r="T2700" i="12"/>
  <c r="W2699" i="12"/>
  <c r="V2699" i="12"/>
  <c r="U2699" i="12"/>
  <c r="T2699" i="12"/>
  <c r="W2698" i="12"/>
  <c r="V2698" i="12"/>
  <c r="U2698" i="12"/>
  <c r="T2698" i="12"/>
  <c r="W2697" i="12"/>
  <c r="V2697" i="12"/>
  <c r="U2697" i="12"/>
  <c r="T2697" i="12"/>
  <c r="W2696" i="12"/>
  <c r="V2696" i="12"/>
  <c r="U2696" i="12"/>
  <c r="T2696" i="12"/>
  <c r="W2695" i="12"/>
  <c r="V2695" i="12"/>
  <c r="U2695" i="12"/>
  <c r="T2695" i="12"/>
  <c r="W2694" i="12"/>
  <c r="V2694" i="12"/>
  <c r="U2694" i="12"/>
  <c r="T2694" i="12"/>
  <c r="W2693" i="12"/>
  <c r="V2693" i="12"/>
  <c r="U2693" i="12"/>
  <c r="T2693" i="12"/>
  <c r="W2692" i="12"/>
  <c r="V2692" i="12"/>
  <c r="U2692" i="12"/>
  <c r="T2692" i="12"/>
  <c r="W2691" i="12"/>
  <c r="V2691" i="12"/>
  <c r="U2691" i="12"/>
  <c r="T2691" i="12"/>
  <c r="W2690" i="12"/>
  <c r="V2690" i="12"/>
  <c r="U2690" i="12"/>
  <c r="T2690" i="12"/>
  <c r="W2689" i="12"/>
  <c r="V2689" i="12"/>
  <c r="U2689" i="12"/>
  <c r="T2689" i="12"/>
  <c r="W2688" i="12"/>
  <c r="V2688" i="12"/>
  <c r="U2688" i="12"/>
  <c r="T2688" i="12"/>
  <c r="W2687" i="12"/>
  <c r="V2687" i="12"/>
  <c r="U2687" i="12"/>
  <c r="T2687" i="12"/>
  <c r="W2686" i="12"/>
  <c r="V2686" i="12"/>
  <c r="U2686" i="12"/>
  <c r="T2686" i="12"/>
  <c r="W2685" i="12"/>
  <c r="V2685" i="12"/>
  <c r="U2685" i="12"/>
  <c r="T2685" i="12"/>
  <c r="W2684" i="12"/>
  <c r="V2684" i="12"/>
  <c r="U2684" i="12"/>
  <c r="T2684" i="12"/>
  <c r="W2683" i="12"/>
  <c r="V2683" i="12"/>
  <c r="U2683" i="12"/>
  <c r="T2683" i="12"/>
  <c r="W2682" i="12"/>
  <c r="V2682" i="12"/>
  <c r="U2682" i="12"/>
  <c r="T2682" i="12"/>
  <c r="W2681" i="12"/>
  <c r="V2681" i="12"/>
  <c r="U2681" i="12"/>
  <c r="T2681" i="12"/>
  <c r="W2680" i="12"/>
  <c r="V2680" i="12"/>
  <c r="U2680" i="12"/>
  <c r="T2680" i="12"/>
  <c r="W2679" i="12"/>
  <c r="V2679" i="12"/>
  <c r="U2679" i="12"/>
  <c r="T2679" i="12"/>
  <c r="W2678" i="12"/>
  <c r="V2678" i="12"/>
  <c r="U2678" i="12"/>
  <c r="T2678" i="12"/>
  <c r="W2677" i="12"/>
  <c r="V2677" i="12"/>
  <c r="U2677" i="12"/>
  <c r="T2677" i="12"/>
  <c r="W2676" i="12"/>
  <c r="V2676" i="12"/>
  <c r="U2676" i="12"/>
  <c r="T2676" i="12"/>
  <c r="W2675" i="12"/>
  <c r="V2675" i="12"/>
  <c r="U2675" i="12"/>
  <c r="T2675" i="12"/>
  <c r="W2674" i="12"/>
  <c r="V2674" i="12"/>
  <c r="U2674" i="12"/>
  <c r="T2674" i="12"/>
  <c r="W2673" i="12"/>
  <c r="V2673" i="12"/>
  <c r="U2673" i="12"/>
  <c r="T2673" i="12"/>
  <c r="W2672" i="12"/>
  <c r="V2672" i="12"/>
  <c r="U2672" i="12"/>
  <c r="T2672" i="12"/>
  <c r="W2671" i="12"/>
  <c r="V2671" i="12"/>
  <c r="U2671" i="12"/>
  <c r="T2671" i="12"/>
  <c r="W2670" i="12"/>
  <c r="V2670" i="12"/>
  <c r="U2670" i="12"/>
  <c r="T2670" i="12"/>
  <c r="W2669" i="12"/>
  <c r="V2669" i="12"/>
  <c r="U2669" i="12"/>
  <c r="T2669" i="12"/>
  <c r="W2668" i="12"/>
  <c r="V2668" i="12"/>
  <c r="U2668" i="12"/>
  <c r="T2668" i="12"/>
  <c r="W2667" i="12"/>
  <c r="V2667" i="12"/>
  <c r="U2667" i="12"/>
  <c r="T2667" i="12"/>
  <c r="W2666" i="12"/>
  <c r="V2666" i="12"/>
  <c r="U2666" i="12"/>
  <c r="T2666" i="12"/>
  <c r="W2665" i="12"/>
  <c r="V2665" i="12"/>
  <c r="U2665" i="12"/>
  <c r="T2665" i="12"/>
  <c r="W2664" i="12"/>
  <c r="V2664" i="12"/>
  <c r="U2664" i="12"/>
  <c r="T2664" i="12"/>
  <c r="W2663" i="12"/>
  <c r="V2663" i="12"/>
  <c r="U2663" i="12"/>
  <c r="T2663" i="12"/>
  <c r="W2662" i="12"/>
  <c r="V2662" i="12"/>
  <c r="U2662" i="12"/>
  <c r="T2662" i="12"/>
  <c r="W2661" i="12"/>
  <c r="V2661" i="12"/>
  <c r="U2661" i="12"/>
  <c r="T2661" i="12"/>
  <c r="W2660" i="12"/>
  <c r="V2660" i="12"/>
  <c r="U2660" i="12"/>
  <c r="T2660" i="12"/>
  <c r="W2659" i="12"/>
  <c r="V2659" i="12"/>
  <c r="U2659" i="12"/>
  <c r="T2659" i="12"/>
  <c r="W2658" i="12"/>
  <c r="V2658" i="12"/>
  <c r="U2658" i="12"/>
  <c r="T2658" i="12"/>
  <c r="W2657" i="12"/>
  <c r="V2657" i="12"/>
  <c r="U2657" i="12"/>
  <c r="T2657" i="12"/>
  <c r="W2656" i="12"/>
  <c r="V2656" i="12"/>
  <c r="U2656" i="12"/>
  <c r="T2656" i="12"/>
  <c r="W2655" i="12"/>
  <c r="V2655" i="12"/>
  <c r="U2655" i="12"/>
  <c r="T2655" i="12"/>
  <c r="W2654" i="12"/>
  <c r="V2654" i="12"/>
  <c r="U2654" i="12"/>
  <c r="T2654" i="12"/>
  <c r="W2653" i="12"/>
  <c r="V2653" i="12"/>
  <c r="U2653" i="12"/>
  <c r="T2653" i="12"/>
  <c r="W2652" i="12"/>
  <c r="V2652" i="12"/>
  <c r="U2652" i="12"/>
  <c r="T2652" i="12"/>
  <c r="W2651" i="12"/>
  <c r="V2651" i="12"/>
  <c r="U2651" i="12"/>
  <c r="T2651" i="12"/>
  <c r="W2650" i="12"/>
  <c r="V2650" i="12"/>
  <c r="U2650" i="12"/>
  <c r="T2650" i="12"/>
  <c r="W2649" i="12"/>
  <c r="V2649" i="12"/>
  <c r="U2649" i="12"/>
  <c r="T2649" i="12"/>
  <c r="W2648" i="12"/>
  <c r="V2648" i="12"/>
  <c r="U2648" i="12"/>
  <c r="T2648" i="12"/>
  <c r="W2647" i="12"/>
  <c r="V2647" i="12"/>
  <c r="U2647" i="12"/>
  <c r="T2647" i="12"/>
  <c r="W2646" i="12"/>
  <c r="V2646" i="12"/>
  <c r="U2646" i="12"/>
  <c r="T2646" i="12"/>
  <c r="W2645" i="12"/>
  <c r="V2645" i="12"/>
  <c r="U2645" i="12"/>
  <c r="T2645" i="12"/>
  <c r="W2644" i="12"/>
  <c r="V2644" i="12"/>
  <c r="U2644" i="12"/>
  <c r="T2644" i="12"/>
  <c r="W2643" i="12"/>
  <c r="V2643" i="12"/>
  <c r="U2643" i="12"/>
  <c r="T2643" i="12"/>
  <c r="W2642" i="12"/>
  <c r="V2642" i="12"/>
  <c r="U2642" i="12"/>
  <c r="T2642" i="12"/>
  <c r="W2641" i="12"/>
  <c r="V2641" i="12"/>
  <c r="U2641" i="12"/>
  <c r="T2641" i="12"/>
  <c r="W2640" i="12"/>
  <c r="V2640" i="12"/>
  <c r="U2640" i="12"/>
  <c r="T2640" i="12"/>
  <c r="W2639" i="12"/>
  <c r="V2639" i="12"/>
  <c r="U2639" i="12"/>
  <c r="T2639" i="12"/>
  <c r="W2638" i="12"/>
  <c r="V2638" i="12"/>
  <c r="U2638" i="12"/>
  <c r="T2638" i="12"/>
  <c r="W2637" i="12"/>
  <c r="V2637" i="12"/>
  <c r="U2637" i="12"/>
  <c r="T2637" i="12"/>
  <c r="W2636" i="12"/>
  <c r="V2636" i="12"/>
  <c r="U2636" i="12"/>
  <c r="T2636" i="12"/>
  <c r="W2635" i="12"/>
  <c r="V2635" i="12"/>
  <c r="U2635" i="12"/>
  <c r="T2635" i="12"/>
  <c r="W2634" i="12"/>
  <c r="V2634" i="12"/>
  <c r="U2634" i="12"/>
  <c r="T2634" i="12"/>
  <c r="W2633" i="12"/>
  <c r="V2633" i="12"/>
  <c r="U2633" i="12"/>
  <c r="T2633" i="12"/>
  <c r="W2632" i="12"/>
  <c r="V2632" i="12"/>
  <c r="U2632" i="12"/>
  <c r="T2632" i="12"/>
  <c r="W2631" i="12"/>
  <c r="V2631" i="12"/>
  <c r="U2631" i="12"/>
  <c r="T2631" i="12"/>
  <c r="W2630" i="12"/>
  <c r="V2630" i="12"/>
  <c r="U2630" i="12"/>
  <c r="T2630" i="12"/>
  <c r="W2629" i="12"/>
  <c r="V2629" i="12"/>
  <c r="U2629" i="12"/>
  <c r="T2629" i="12"/>
  <c r="W2628" i="12"/>
  <c r="V2628" i="12"/>
  <c r="U2628" i="12"/>
  <c r="T2628" i="12"/>
  <c r="W2627" i="12"/>
  <c r="V2627" i="12"/>
  <c r="U2627" i="12"/>
  <c r="T2627" i="12"/>
  <c r="W2626" i="12"/>
  <c r="V2626" i="12"/>
  <c r="U2626" i="12"/>
  <c r="T2626" i="12"/>
  <c r="W2625" i="12"/>
  <c r="V2625" i="12"/>
  <c r="U2625" i="12"/>
  <c r="T2625" i="12"/>
  <c r="W2624" i="12"/>
  <c r="V2624" i="12"/>
  <c r="U2624" i="12"/>
  <c r="T2624" i="12"/>
  <c r="W2623" i="12"/>
  <c r="V2623" i="12"/>
  <c r="U2623" i="12"/>
  <c r="T2623" i="12"/>
  <c r="W2622" i="12"/>
  <c r="V2622" i="12"/>
  <c r="U2622" i="12"/>
  <c r="T2622" i="12"/>
  <c r="W2621" i="12"/>
  <c r="V2621" i="12"/>
  <c r="U2621" i="12"/>
  <c r="T2621" i="12"/>
  <c r="W2620" i="12"/>
  <c r="V2620" i="12"/>
  <c r="U2620" i="12"/>
  <c r="T2620" i="12"/>
  <c r="W2619" i="12"/>
  <c r="V2619" i="12"/>
  <c r="U2619" i="12"/>
  <c r="T2619" i="12"/>
  <c r="W2618" i="12"/>
  <c r="V2618" i="12"/>
  <c r="U2618" i="12"/>
  <c r="T2618" i="12"/>
  <c r="W2617" i="12"/>
  <c r="V2617" i="12"/>
  <c r="U2617" i="12"/>
  <c r="T2617" i="12"/>
  <c r="W2616" i="12"/>
  <c r="V2616" i="12"/>
  <c r="U2616" i="12"/>
  <c r="T2616" i="12"/>
  <c r="W2615" i="12"/>
  <c r="V2615" i="12"/>
  <c r="U2615" i="12"/>
  <c r="T2615" i="12"/>
  <c r="W2614" i="12"/>
  <c r="V2614" i="12"/>
  <c r="U2614" i="12"/>
  <c r="T2614" i="12"/>
  <c r="W2613" i="12"/>
  <c r="V2613" i="12"/>
  <c r="U2613" i="12"/>
  <c r="T2613" i="12"/>
  <c r="W2612" i="12"/>
  <c r="V2612" i="12"/>
  <c r="U2612" i="12"/>
  <c r="T2612" i="12"/>
  <c r="W2611" i="12"/>
  <c r="V2611" i="12"/>
  <c r="U2611" i="12"/>
  <c r="T2611" i="12"/>
  <c r="W2610" i="12"/>
  <c r="V2610" i="12"/>
  <c r="U2610" i="12"/>
  <c r="T2610" i="12"/>
  <c r="W2609" i="12"/>
  <c r="V2609" i="12"/>
  <c r="U2609" i="12"/>
  <c r="T2609" i="12"/>
  <c r="W2608" i="12"/>
  <c r="V2608" i="12"/>
  <c r="U2608" i="12"/>
  <c r="T2608" i="12"/>
  <c r="W2607" i="12"/>
  <c r="V2607" i="12"/>
  <c r="U2607" i="12"/>
  <c r="T2607" i="12"/>
  <c r="W2606" i="12"/>
  <c r="V2606" i="12"/>
  <c r="U2606" i="12"/>
  <c r="T2606" i="12"/>
  <c r="W2605" i="12"/>
  <c r="V2605" i="12"/>
  <c r="U2605" i="12"/>
  <c r="T2605" i="12"/>
  <c r="W2604" i="12"/>
  <c r="V2604" i="12"/>
  <c r="U2604" i="12"/>
  <c r="T2604" i="12"/>
  <c r="W2603" i="12"/>
  <c r="V2603" i="12"/>
  <c r="U2603" i="12"/>
  <c r="T2603" i="12"/>
  <c r="W2602" i="12"/>
  <c r="V2602" i="12"/>
  <c r="U2602" i="12"/>
  <c r="T2602" i="12"/>
  <c r="W2601" i="12"/>
  <c r="V2601" i="12"/>
  <c r="U2601" i="12"/>
  <c r="T2601" i="12"/>
  <c r="W2600" i="12"/>
  <c r="V2600" i="12"/>
  <c r="U2600" i="12"/>
  <c r="T2600" i="12"/>
  <c r="W2599" i="12"/>
  <c r="V2599" i="12"/>
  <c r="U2599" i="12"/>
  <c r="T2599" i="12"/>
  <c r="W2598" i="12"/>
  <c r="V2598" i="12"/>
  <c r="U2598" i="12"/>
  <c r="T2598" i="12"/>
  <c r="W2597" i="12"/>
  <c r="V2597" i="12"/>
  <c r="U2597" i="12"/>
  <c r="T2597" i="12"/>
  <c r="W2596" i="12"/>
  <c r="V2596" i="12"/>
  <c r="U2596" i="12"/>
  <c r="T2596" i="12"/>
  <c r="W2595" i="12"/>
  <c r="V2595" i="12"/>
  <c r="U2595" i="12"/>
  <c r="T2595" i="12"/>
  <c r="W2594" i="12"/>
  <c r="V2594" i="12"/>
  <c r="U2594" i="12"/>
  <c r="T2594" i="12"/>
  <c r="W2593" i="12"/>
  <c r="V2593" i="12"/>
  <c r="U2593" i="12"/>
  <c r="T2593" i="12"/>
  <c r="W2592" i="12"/>
  <c r="V2592" i="12"/>
  <c r="U2592" i="12"/>
  <c r="T2592" i="12"/>
  <c r="W2591" i="12"/>
  <c r="V2591" i="12"/>
  <c r="U2591" i="12"/>
  <c r="T2591" i="12"/>
  <c r="W2590" i="12"/>
  <c r="V2590" i="12"/>
  <c r="U2590" i="12"/>
  <c r="T2590" i="12"/>
  <c r="W2589" i="12"/>
  <c r="V2589" i="12"/>
  <c r="U2589" i="12"/>
  <c r="T2589" i="12"/>
  <c r="W2588" i="12"/>
  <c r="V2588" i="12"/>
  <c r="U2588" i="12"/>
  <c r="T2588" i="12"/>
  <c r="W2587" i="12"/>
  <c r="V2587" i="12"/>
  <c r="U2587" i="12"/>
  <c r="T2587" i="12"/>
  <c r="W2586" i="12"/>
  <c r="V2586" i="12"/>
  <c r="U2586" i="12"/>
  <c r="T2586" i="12"/>
  <c r="W2585" i="12"/>
  <c r="V2585" i="12"/>
  <c r="U2585" i="12"/>
  <c r="T2585" i="12"/>
  <c r="W2584" i="12"/>
  <c r="V2584" i="12"/>
  <c r="U2584" i="12"/>
  <c r="T2584" i="12"/>
  <c r="W2583" i="12"/>
  <c r="V2583" i="12"/>
  <c r="U2583" i="12"/>
  <c r="T2583" i="12"/>
  <c r="W2582" i="12"/>
  <c r="V2582" i="12"/>
  <c r="U2582" i="12"/>
  <c r="T2582" i="12"/>
  <c r="W2581" i="12"/>
  <c r="V2581" i="12"/>
  <c r="U2581" i="12"/>
  <c r="T2581" i="12"/>
  <c r="W2580" i="12"/>
  <c r="V2580" i="12"/>
  <c r="U2580" i="12"/>
  <c r="T2580" i="12"/>
  <c r="W2579" i="12"/>
  <c r="V2579" i="12"/>
  <c r="U2579" i="12"/>
  <c r="T2579" i="12"/>
  <c r="W2578" i="12"/>
  <c r="V2578" i="12"/>
  <c r="U2578" i="12"/>
  <c r="T2578" i="12"/>
  <c r="W2577" i="12"/>
  <c r="V2577" i="12"/>
  <c r="U2577" i="12"/>
  <c r="T2577" i="12"/>
  <c r="W2576" i="12"/>
  <c r="V2576" i="12"/>
  <c r="U2576" i="12"/>
  <c r="T2576" i="12"/>
  <c r="W2575" i="12"/>
  <c r="V2575" i="12"/>
  <c r="U2575" i="12"/>
  <c r="T2575" i="12"/>
  <c r="W2574" i="12"/>
  <c r="V2574" i="12"/>
  <c r="U2574" i="12"/>
  <c r="T2574" i="12"/>
  <c r="W2573" i="12"/>
  <c r="V2573" i="12"/>
  <c r="U2573" i="12"/>
  <c r="T2573" i="12"/>
  <c r="W2572" i="12"/>
  <c r="V2572" i="12"/>
  <c r="U2572" i="12"/>
  <c r="T2572" i="12"/>
  <c r="W2571" i="12"/>
  <c r="V2571" i="12"/>
  <c r="U2571" i="12"/>
  <c r="T2571" i="12"/>
  <c r="W2570" i="12"/>
  <c r="V2570" i="12"/>
  <c r="U2570" i="12"/>
  <c r="T2570" i="12"/>
  <c r="W2569" i="12"/>
  <c r="V2569" i="12"/>
  <c r="U2569" i="12"/>
  <c r="T2569" i="12"/>
  <c r="W2568" i="12"/>
  <c r="V2568" i="12"/>
  <c r="U2568" i="12"/>
  <c r="T2568" i="12"/>
  <c r="W2567" i="12"/>
  <c r="V2567" i="12"/>
  <c r="U2567" i="12"/>
  <c r="T2567" i="12"/>
  <c r="W2566" i="12"/>
  <c r="V2566" i="12"/>
  <c r="U2566" i="12"/>
  <c r="T2566" i="12"/>
  <c r="W2565" i="12"/>
  <c r="V2565" i="12"/>
  <c r="U2565" i="12"/>
  <c r="T2565" i="12"/>
  <c r="W2564" i="12"/>
  <c r="V2564" i="12"/>
  <c r="U2564" i="12"/>
  <c r="T2564" i="12"/>
  <c r="W2563" i="12"/>
  <c r="V2563" i="12"/>
  <c r="U2563" i="12"/>
  <c r="T2563" i="12"/>
  <c r="W2562" i="12"/>
  <c r="V2562" i="12"/>
  <c r="U2562" i="12"/>
  <c r="T2562" i="12"/>
  <c r="W2561" i="12"/>
  <c r="V2561" i="12"/>
  <c r="U2561" i="12"/>
  <c r="T2561" i="12"/>
  <c r="W2560" i="12"/>
  <c r="V2560" i="12"/>
  <c r="U2560" i="12"/>
  <c r="T2560" i="12"/>
  <c r="W2559" i="12"/>
  <c r="V2559" i="12"/>
  <c r="U2559" i="12"/>
  <c r="T2559" i="12"/>
  <c r="W2558" i="12"/>
  <c r="V2558" i="12"/>
  <c r="U2558" i="12"/>
  <c r="T2558" i="12"/>
  <c r="W2557" i="12"/>
  <c r="V2557" i="12"/>
  <c r="U2557" i="12"/>
  <c r="T2557" i="12"/>
  <c r="W2556" i="12"/>
  <c r="V2556" i="12"/>
  <c r="U2556" i="12"/>
  <c r="T2556" i="12"/>
  <c r="W2555" i="12"/>
  <c r="V2555" i="12"/>
  <c r="U2555" i="12"/>
  <c r="T2555" i="12"/>
  <c r="W2554" i="12"/>
  <c r="V2554" i="12"/>
  <c r="U2554" i="12"/>
  <c r="T2554" i="12"/>
  <c r="W2553" i="12"/>
  <c r="V2553" i="12"/>
  <c r="U2553" i="12"/>
  <c r="T2553" i="12"/>
  <c r="W2552" i="12"/>
  <c r="V2552" i="12"/>
  <c r="U2552" i="12"/>
  <c r="T2552" i="12"/>
  <c r="W2551" i="12"/>
  <c r="V2551" i="12"/>
  <c r="U2551" i="12"/>
  <c r="T2551" i="12"/>
  <c r="W2550" i="12"/>
  <c r="V2550" i="12"/>
  <c r="U2550" i="12"/>
  <c r="T2550" i="12"/>
  <c r="W2549" i="12"/>
  <c r="V2549" i="12"/>
  <c r="U2549" i="12"/>
  <c r="T2549" i="12"/>
  <c r="W2548" i="12"/>
  <c r="V2548" i="12"/>
  <c r="U2548" i="12"/>
  <c r="T2548" i="12"/>
  <c r="W2547" i="12"/>
  <c r="V2547" i="12"/>
  <c r="U2547" i="12"/>
  <c r="T2547" i="12"/>
  <c r="W2546" i="12"/>
  <c r="V2546" i="12"/>
  <c r="U2546" i="12"/>
  <c r="T2546" i="12"/>
  <c r="W2545" i="12"/>
  <c r="V2545" i="12"/>
  <c r="U2545" i="12"/>
  <c r="T2545" i="12"/>
  <c r="W2544" i="12"/>
  <c r="V2544" i="12"/>
  <c r="U2544" i="12"/>
  <c r="T2544" i="12"/>
  <c r="W2543" i="12"/>
  <c r="V2543" i="12"/>
  <c r="U2543" i="12"/>
  <c r="T2543" i="12"/>
  <c r="W2542" i="12"/>
  <c r="V2542" i="12"/>
  <c r="U2542" i="12"/>
  <c r="T2542" i="12"/>
  <c r="W2541" i="12"/>
  <c r="V2541" i="12"/>
  <c r="U2541" i="12"/>
  <c r="T2541" i="12"/>
  <c r="W2540" i="12"/>
  <c r="V2540" i="12"/>
  <c r="U2540" i="12"/>
  <c r="T2540" i="12"/>
  <c r="W2539" i="12"/>
  <c r="V2539" i="12"/>
  <c r="U2539" i="12"/>
  <c r="T2539" i="12"/>
  <c r="W2538" i="12"/>
  <c r="V2538" i="12"/>
  <c r="U2538" i="12"/>
  <c r="T2538" i="12"/>
  <c r="W2537" i="12"/>
  <c r="V2537" i="12"/>
  <c r="U2537" i="12"/>
  <c r="T2537" i="12"/>
  <c r="W2536" i="12"/>
  <c r="V2536" i="12"/>
  <c r="U2536" i="12"/>
  <c r="T2536" i="12"/>
  <c r="W2535" i="12"/>
  <c r="V2535" i="12"/>
  <c r="U2535" i="12"/>
  <c r="T2535" i="12"/>
  <c r="W2534" i="12"/>
  <c r="V2534" i="12"/>
  <c r="U2534" i="12"/>
  <c r="T2534" i="12"/>
  <c r="W2533" i="12"/>
  <c r="V2533" i="12"/>
  <c r="U2533" i="12"/>
  <c r="T2533" i="12"/>
  <c r="W2532" i="12"/>
  <c r="V2532" i="12"/>
  <c r="U2532" i="12"/>
  <c r="T2532" i="12"/>
  <c r="W2531" i="12"/>
  <c r="V2531" i="12"/>
  <c r="U2531" i="12"/>
  <c r="T2531" i="12"/>
  <c r="W2530" i="12"/>
  <c r="V2530" i="12"/>
  <c r="U2530" i="12"/>
  <c r="T2530" i="12"/>
  <c r="W2529" i="12"/>
  <c r="V2529" i="12"/>
  <c r="U2529" i="12"/>
  <c r="T2529" i="12"/>
  <c r="W2528" i="12"/>
  <c r="V2528" i="12"/>
  <c r="U2528" i="12"/>
  <c r="T2528" i="12"/>
  <c r="W2527" i="12"/>
  <c r="V2527" i="12"/>
  <c r="U2527" i="12"/>
  <c r="T2527" i="12"/>
  <c r="W2526" i="12"/>
  <c r="V2526" i="12"/>
  <c r="U2526" i="12"/>
  <c r="T2526" i="12"/>
  <c r="W2525" i="12"/>
  <c r="V2525" i="12"/>
  <c r="U2525" i="12"/>
  <c r="T2525" i="12"/>
  <c r="W2524" i="12"/>
  <c r="V2524" i="12"/>
  <c r="U2524" i="12"/>
  <c r="T2524" i="12"/>
  <c r="W2523" i="12"/>
  <c r="V2523" i="12"/>
  <c r="U2523" i="12"/>
  <c r="T2523" i="12"/>
  <c r="W2522" i="12"/>
  <c r="V2522" i="12"/>
  <c r="U2522" i="12"/>
  <c r="T2522" i="12"/>
  <c r="W2521" i="12"/>
  <c r="V2521" i="12"/>
  <c r="U2521" i="12"/>
  <c r="T2521" i="12"/>
  <c r="W2520" i="12"/>
  <c r="V2520" i="12"/>
  <c r="U2520" i="12"/>
  <c r="T2520" i="12"/>
  <c r="W2519" i="12"/>
  <c r="V2519" i="12"/>
  <c r="U2519" i="12"/>
  <c r="T2519" i="12"/>
  <c r="W2518" i="12"/>
  <c r="V2518" i="12"/>
  <c r="U2518" i="12"/>
  <c r="T2518" i="12"/>
  <c r="W2517" i="12"/>
  <c r="V2517" i="12"/>
  <c r="U2517" i="12"/>
  <c r="T2517" i="12"/>
  <c r="W2516" i="12"/>
  <c r="V2516" i="12"/>
  <c r="U2516" i="12"/>
  <c r="T2516" i="12"/>
  <c r="W2515" i="12"/>
  <c r="V2515" i="12"/>
  <c r="U2515" i="12"/>
  <c r="T2515" i="12"/>
  <c r="W2514" i="12"/>
  <c r="V2514" i="12"/>
  <c r="U2514" i="12"/>
  <c r="T2514" i="12"/>
  <c r="W2513" i="12"/>
  <c r="V2513" i="12"/>
  <c r="U2513" i="12"/>
  <c r="T2513" i="12"/>
  <c r="W2512" i="12"/>
  <c r="V2512" i="12"/>
  <c r="U2512" i="12"/>
  <c r="T2512" i="12"/>
  <c r="W2511" i="12"/>
  <c r="V2511" i="12"/>
  <c r="U2511" i="12"/>
  <c r="T2511" i="12"/>
  <c r="W2510" i="12"/>
  <c r="V2510" i="12"/>
  <c r="U2510" i="12"/>
  <c r="T2510" i="12"/>
  <c r="W2509" i="12"/>
  <c r="V2509" i="12"/>
  <c r="U2509" i="12"/>
  <c r="T2509" i="12"/>
  <c r="W2508" i="12"/>
  <c r="V2508" i="12"/>
  <c r="U2508" i="12"/>
  <c r="T2508" i="12"/>
  <c r="W2507" i="12"/>
  <c r="V2507" i="12"/>
  <c r="U2507" i="12"/>
  <c r="T2507" i="12"/>
  <c r="W2506" i="12"/>
  <c r="V2506" i="12"/>
  <c r="U2506" i="12"/>
  <c r="T2506" i="12"/>
  <c r="W2505" i="12"/>
  <c r="V2505" i="12"/>
  <c r="U2505" i="12"/>
  <c r="T2505" i="12"/>
  <c r="W2504" i="12"/>
  <c r="V2504" i="12"/>
  <c r="U2504" i="12"/>
  <c r="T2504" i="12"/>
  <c r="W2503" i="12"/>
  <c r="V2503" i="12"/>
  <c r="U2503" i="12"/>
  <c r="T2503" i="12"/>
  <c r="W2502" i="12"/>
  <c r="V2502" i="12"/>
  <c r="U2502" i="12"/>
  <c r="T2502" i="12"/>
  <c r="W2501" i="12"/>
  <c r="V2501" i="12"/>
  <c r="U2501" i="12"/>
  <c r="T2501" i="12"/>
  <c r="W2500" i="12"/>
  <c r="V2500" i="12"/>
  <c r="U2500" i="12"/>
  <c r="T2500" i="12"/>
  <c r="W2499" i="12"/>
  <c r="V2499" i="12"/>
  <c r="U2499" i="12"/>
  <c r="T2499" i="12"/>
  <c r="W2498" i="12"/>
  <c r="V2498" i="12"/>
  <c r="U2498" i="12"/>
  <c r="T2498" i="12"/>
  <c r="W2497" i="12"/>
  <c r="V2497" i="12"/>
  <c r="U2497" i="12"/>
  <c r="T2497" i="12"/>
  <c r="W2496" i="12"/>
  <c r="V2496" i="12"/>
  <c r="U2496" i="12"/>
  <c r="T2496" i="12"/>
  <c r="W2495" i="12"/>
  <c r="V2495" i="12"/>
  <c r="U2495" i="12"/>
  <c r="T2495" i="12"/>
  <c r="W2494" i="12"/>
  <c r="V2494" i="12"/>
  <c r="U2494" i="12"/>
  <c r="T2494" i="12"/>
  <c r="W2493" i="12"/>
  <c r="V2493" i="12"/>
  <c r="U2493" i="12"/>
  <c r="T2493" i="12"/>
  <c r="W2492" i="12"/>
  <c r="V2492" i="12"/>
  <c r="U2492" i="12"/>
  <c r="T2492" i="12"/>
  <c r="W2491" i="12"/>
  <c r="V2491" i="12"/>
  <c r="U2491" i="12"/>
  <c r="T2491" i="12"/>
  <c r="W2490" i="12"/>
  <c r="V2490" i="12"/>
  <c r="U2490" i="12"/>
  <c r="T2490" i="12"/>
  <c r="W2489" i="12"/>
  <c r="V2489" i="12"/>
  <c r="U2489" i="12"/>
  <c r="T2489" i="12"/>
  <c r="W2488" i="12"/>
  <c r="V2488" i="12"/>
  <c r="U2488" i="12"/>
  <c r="T2488" i="12"/>
  <c r="W2487" i="12"/>
  <c r="V2487" i="12"/>
  <c r="U2487" i="12"/>
  <c r="T2487" i="12"/>
  <c r="W2486" i="12"/>
  <c r="V2486" i="12"/>
  <c r="U2486" i="12"/>
  <c r="T2486" i="12"/>
  <c r="W2485" i="12"/>
  <c r="V2485" i="12"/>
  <c r="U2485" i="12"/>
  <c r="T2485" i="12"/>
  <c r="W2484" i="12"/>
  <c r="V2484" i="12"/>
  <c r="U2484" i="12"/>
  <c r="T2484" i="12"/>
  <c r="W2483" i="12"/>
  <c r="V2483" i="12"/>
  <c r="U2483" i="12"/>
  <c r="T2483" i="12"/>
  <c r="W2482" i="12"/>
  <c r="V2482" i="12"/>
  <c r="U2482" i="12"/>
  <c r="T2482" i="12"/>
  <c r="W2481" i="12"/>
  <c r="V2481" i="12"/>
  <c r="U2481" i="12"/>
  <c r="T2481" i="12"/>
  <c r="W2480" i="12"/>
  <c r="V2480" i="12"/>
  <c r="U2480" i="12"/>
  <c r="T2480" i="12"/>
  <c r="W2479" i="12"/>
  <c r="V2479" i="12"/>
  <c r="U2479" i="12"/>
  <c r="T2479" i="12"/>
  <c r="W2478" i="12"/>
  <c r="V2478" i="12"/>
  <c r="U2478" i="12"/>
  <c r="T2478" i="12"/>
  <c r="W2477" i="12"/>
  <c r="V2477" i="12"/>
  <c r="U2477" i="12"/>
  <c r="T2477" i="12"/>
  <c r="W2476" i="12"/>
  <c r="V2476" i="12"/>
  <c r="U2476" i="12"/>
  <c r="T2476" i="12"/>
  <c r="W2475" i="12"/>
  <c r="V2475" i="12"/>
  <c r="U2475" i="12"/>
  <c r="T2475" i="12"/>
  <c r="W2474" i="12"/>
  <c r="V2474" i="12"/>
  <c r="U2474" i="12"/>
  <c r="T2474" i="12"/>
  <c r="W2473" i="12"/>
  <c r="V2473" i="12"/>
  <c r="U2473" i="12"/>
  <c r="T2473" i="12"/>
  <c r="W2472" i="12"/>
  <c r="V2472" i="12"/>
  <c r="U2472" i="12"/>
  <c r="T2472" i="12"/>
  <c r="W2471" i="12"/>
  <c r="V2471" i="12"/>
  <c r="U2471" i="12"/>
  <c r="T2471" i="12"/>
  <c r="W2470" i="12"/>
  <c r="V2470" i="12"/>
  <c r="U2470" i="12"/>
  <c r="T2470" i="12"/>
  <c r="W2469" i="12"/>
  <c r="V2469" i="12"/>
  <c r="U2469" i="12"/>
  <c r="T2469" i="12"/>
  <c r="W2468" i="12"/>
  <c r="V2468" i="12"/>
  <c r="U2468" i="12"/>
  <c r="T2468" i="12"/>
  <c r="W2467" i="12"/>
  <c r="V2467" i="12"/>
  <c r="U2467" i="12"/>
  <c r="T2467" i="12"/>
  <c r="W2466" i="12"/>
  <c r="V2466" i="12"/>
  <c r="U2466" i="12"/>
  <c r="T2466" i="12"/>
  <c r="W2465" i="12"/>
  <c r="V2465" i="12"/>
  <c r="U2465" i="12"/>
  <c r="T2465" i="12"/>
  <c r="W2464" i="12"/>
  <c r="V2464" i="12"/>
  <c r="U2464" i="12"/>
  <c r="T2464" i="12"/>
  <c r="W2463" i="12"/>
  <c r="V2463" i="12"/>
  <c r="U2463" i="12"/>
  <c r="T2463" i="12"/>
  <c r="W2462" i="12"/>
  <c r="V2462" i="12"/>
  <c r="U2462" i="12"/>
  <c r="T2462" i="12"/>
  <c r="W2461" i="12"/>
  <c r="V2461" i="12"/>
  <c r="U2461" i="12"/>
  <c r="T2461" i="12"/>
  <c r="W2460" i="12"/>
  <c r="V2460" i="12"/>
  <c r="U2460" i="12"/>
  <c r="T2460" i="12"/>
  <c r="W2459" i="12"/>
  <c r="V2459" i="12"/>
  <c r="U2459" i="12"/>
  <c r="T2459" i="12"/>
  <c r="W2458" i="12"/>
  <c r="V2458" i="12"/>
  <c r="U2458" i="12"/>
  <c r="T2458" i="12"/>
  <c r="W2457" i="12"/>
  <c r="V2457" i="12"/>
  <c r="U2457" i="12"/>
  <c r="T2457" i="12"/>
  <c r="W2456" i="12"/>
  <c r="V2456" i="12"/>
  <c r="U2456" i="12"/>
  <c r="T2456" i="12"/>
  <c r="W2455" i="12"/>
  <c r="V2455" i="12"/>
  <c r="U2455" i="12"/>
  <c r="T2455" i="12"/>
  <c r="W2454" i="12"/>
  <c r="V2454" i="12"/>
  <c r="U2454" i="12"/>
  <c r="T2454" i="12"/>
  <c r="W2453" i="12"/>
  <c r="V2453" i="12"/>
  <c r="U2453" i="12"/>
  <c r="T2453" i="12"/>
  <c r="W2452" i="12"/>
  <c r="V2452" i="12"/>
  <c r="U2452" i="12"/>
  <c r="T2452" i="12"/>
  <c r="W2451" i="12"/>
  <c r="V2451" i="12"/>
  <c r="U2451" i="12"/>
  <c r="T2451" i="12"/>
  <c r="W2450" i="12"/>
  <c r="V2450" i="12"/>
  <c r="U2450" i="12"/>
  <c r="T2450" i="12"/>
  <c r="W2449" i="12"/>
  <c r="V2449" i="12"/>
  <c r="U2449" i="12"/>
  <c r="T2449" i="12"/>
  <c r="W2448" i="12"/>
  <c r="V2448" i="12"/>
  <c r="U2448" i="12"/>
  <c r="T2448" i="12"/>
  <c r="W2447" i="12"/>
  <c r="V2447" i="12"/>
  <c r="U2447" i="12"/>
  <c r="T2447" i="12"/>
  <c r="W2446" i="12"/>
  <c r="V2446" i="12"/>
  <c r="U2446" i="12"/>
  <c r="T2446" i="12"/>
  <c r="W2445" i="12"/>
  <c r="V2445" i="12"/>
  <c r="U2445" i="12"/>
  <c r="T2445" i="12"/>
  <c r="W2444" i="12"/>
  <c r="V2444" i="12"/>
  <c r="U2444" i="12"/>
  <c r="T2444" i="12"/>
  <c r="W2443" i="12"/>
  <c r="V2443" i="12"/>
  <c r="U2443" i="12"/>
  <c r="T2443" i="12"/>
  <c r="W2442" i="12"/>
  <c r="V2442" i="12"/>
  <c r="U2442" i="12"/>
  <c r="T2442" i="12"/>
  <c r="W2441" i="12"/>
  <c r="V2441" i="12"/>
  <c r="U2441" i="12"/>
  <c r="T2441" i="12"/>
  <c r="W2440" i="12"/>
  <c r="V2440" i="12"/>
  <c r="U2440" i="12"/>
  <c r="T2440" i="12"/>
  <c r="W2439" i="12"/>
  <c r="V2439" i="12"/>
  <c r="U2439" i="12"/>
  <c r="T2439" i="12"/>
  <c r="W2438" i="12"/>
  <c r="V2438" i="12"/>
  <c r="U2438" i="12"/>
  <c r="T2438" i="12"/>
  <c r="W2437" i="12"/>
  <c r="V2437" i="12"/>
  <c r="U2437" i="12"/>
  <c r="T2437" i="12"/>
  <c r="W2436" i="12"/>
  <c r="V2436" i="12"/>
  <c r="U2436" i="12"/>
  <c r="T2436" i="12"/>
  <c r="W2435" i="12"/>
  <c r="V2435" i="12"/>
  <c r="U2435" i="12"/>
  <c r="T2435" i="12"/>
  <c r="W2434" i="12"/>
  <c r="V2434" i="12"/>
  <c r="U2434" i="12"/>
  <c r="T2434" i="12"/>
  <c r="W2433" i="12"/>
  <c r="V2433" i="12"/>
  <c r="U2433" i="12"/>
  <c r="T2433" i="12"/>
  <c r="W2432" i="12"/>
  <c r="V2432" i="12"/>
  <c r="U2432" i="12"/>
  <c r="T2432" i="12"/>
  <c r="W2431" i="12"/>
  <c r="V2431" i="12"/>
  <c r="U2431" i="12"/>
  <c r="T2431" i="12"/>
  <c r="W2430" i="12"/>
  <c r="V2430" i="12"/>
  <c r="U2430" i="12"/>
  <c r="T2430" i="12"/>
  <c r="W2429" i="12"/>
  <c r="V2429" i="12"/>
  <c r="U2429" i="12"/>
  <c r="T2429" i="12"/>
  <c r="W2428" i="12"/>
  <c r="V2428" i="12"/>
  <c r="U2428" i="12"/>
  <c r="T2428" i="12"/>
  <c r="W2427" i="12"/>
  <c r="V2427" i="12"/>
  <c r="U2427" i="12"/>
  <c r="T2427" i="12"/>
  <c r="W2426" i="12"/>
  <c r="V2426" i="12"/>
  <c r="U2426" i="12"/>
  <c r="T2426" i="12"/>
  <c r="W2425" i="12"/>
  <c r="V2425" i="12"/>
  <c r="U2425" i="12"/>
  <c r="T2425" i="12"/>
  <c r="W2424" i="12"/>
  <c r="V2424" i="12"/>
  <c r="U2424" i="12"/>
  <c r="T2424" i="12"/>
  <c r="W2423" i="12"/>
  <c r="V2423" i="12"/>
  <c r="U2423" i="12"/>
  <c r="T2423" i="12"/>
  <c r="W2422" i="12"/>
  <c r="V2422" i="12"/>
  <c r="U2422" i="12"/>
  <c r="T2422" i="12"/>
  <c r="W2421" i="12"/>
  <c r="V2421" i="12"/>
  <c r="U2421" i="12"/>
  <c r="T2421" i="12"/>
  <c r="W2420" i="12"/>
  <c r="V2420" i="12"/>
  <c r="U2420" i="12"/>
  <c r="T2420" i="12"/>
  <c r="W2419" i="12"/>
  <c r="V2419" i="12"/>
  <c r="U2419" i="12"/>
  <c r="T2419" i="12"/>
  <c r="W2418" i="12"/>
  <c r="V2418" i="12"/>
  <c r="U2418" i="12"/>
  <c r="T2418" i="12"/>
  <c r="W2417" i="12"/>
  <c r="V2417" i="12"/>
  <c r="U2417" i="12"/>
  <c r="T2417" i="12"/>
  <c r="W2416" i="12"/>
  <c r="V2416" i="12"/>
  <c r="U2416" i="12"/>
  <c r="T2416" i="12"/>
  <c r="W2415" i="12"/>
  <c r="V2415" i="12"/>
  <c r="U2415" i="12"/>
  <c r="T2415" i="12"/>
  <c r="W2414" i="12"/>
  <c r="V2414" i="12"/>
  <c r="U2414" i="12"/>
  <c r="T2414" i="12"/>
  <c r="W2413" i="12"/>
  <c r="V2413" i="12"/>
  <c r="U2413" i="12"/>
  <c r="T2413" i="12"/>
  <c r="W2412" i="12"/>
  <c r="V2412" i="12"/>
  <c r="U2412" i="12"/>
  <c r="T2412" i="12"/>
  <c r="W2411" i="12"/>
  <c r="V2411" i="12"/>
  <c r="U2411" i="12"/>
  <c r="T2411" i="12"/>
  <c r="W2410" i="12"/>
  <c r="V2410" i="12"/>
  <c r="U2410" i="12"/>
  <c r="T2410" i="12"/>
  <c r="W2409" i="12"/>
  <c r="V2409" i="12"/>
  <c r="U2409" i="12"/>
  <c r="T2409" i="12"/>
  <c r="W2408" i="12"/>
  <c r="V2408" i="12"/>
  <c r="U2408" i="12"/>
  <c r="T2408" i="12"/>
  <c r="W2407" i="12"/>
  <c r="V2407" i="12"/>
  <c r="U2407" i="12"/>
  <c r="T2407" i="12"/>
  <c r="W2406" i="12"/>
  <c r="V2406" i="12"/>
  <c r="U2406" i="12"/>
  <c r="T2406" i="12"/>
  <c r="W2405" i="12"/>
  <c r="V2405" i="12"/>
  <c r="U2405" i="12"/>
  <c r="T2405" i="12"/>
  <c r="W2404" i="12"/>
  <c r="V2404" i="12"/>
  <c r="U2404" i="12"/>
  <c r="T2404" i="12"/>
  <c r="W2403" i="12"/>
  <c r="V2403" i="12"/>
  <c r="U2403" i="12"/>
  <c r="T2403" i="12"/>
  <c r="W2402" i="12"/>
  <c r="V2402" i="12"/>
  <c r="U2402" i="12"/>
  <c r="T2402" i="12"/>
  <c r="W2401" i="12"/>
  <c r="V2401" i="12"/>
  <c r="U2401" i="12"/>
  <c r="T2401" i="12"/>
  <c r="W2400" i="12"/>
  <c r="V2400" i="12"/>
  <c r="U2400" i="12"/>
  <c r="T2400" i="12"/>
  <c r="W2399" i="12"/>
  <c r="V2399" i="12"/>
  <c r="U2399" i="12"/>
  <c r="T2399" i="12"/>
  <c r="W2398" i="12"/>
  <c r="V2398" i="12"/>
  <c r="U2398" i="12"/>
  <c r="T2398" i="12"/>
  <c r="W2397" i="12"/>
  <c r="V2397" i="12"/>
  <c r="U2397" i="12"/>
  <c r="T2397" i="12"/>
  <c r="W2396" i="12"/>
  <c r="V2396" i="12"/>
  <c r="U2396" i="12"/>
  <c r="T2396" i="12"/>
  <c r="W2395" i="12"/>
  <c r="V2395" i="12"/>
  <c r="U2395" i="12"/>
  <c r="T2395" i="12"/>
  <c r="W2394" i="12"/>
  <c r="V2394" i="12"/>
  <c r="U2394" i="12"/>
  <c r="T2394" i="12"/>
  <c r="W2393" i="12"/>
  <c r="V2393" i="12"/>
  <c r="U2393" i="12"/>
  <c r="T2393" i="12"/>
  <c r="W2392" i="12"/>
  <c r="V2392" i="12"/>
  <c r="U2392" i="12"/>
  <c r="T2392" i="12"/>
  <c r="W2391" i="12"/>
  <c r="V2391" i="12"/>
  <c r="U2391" i="12"/>
  <c r="T2391" i="12"/>
  <c r="W2390" i="12"/>
  <c r="V2390" i="12"/>
  <c r="U2390" i="12"/>
  <c r="T2390" i="12"/>
  <c r="W2389" i="12"/>
  <c r="V2389" i="12"/>
  <c r="U2389" i="12"/>
  <c r="T2389" i="12"/>
  <c r="W2388" i="12"/>
  <c r="V2388" i="12"/>
  <c r="U2388" i="12"/>
  <c r="T2388" i="12"/>
  <c r="W2387" i="12"/>
  <c r="V2387" i="12"/>
  <c r="U2387" i="12"/>
  <c r="T2387" i="12"/>
  <c r="W2386" i="12"/>
  <c r="V2386" i="12"/>
  <c r="U2386" i="12"/>
  <c r="T2386" i="12"/>
  <c r="W2385" i="12"/>
  <c r="V2385" i="12"/>
  <c r="U2385" i="12"/>
  <c r="T2385" i="12"/>
  <c r="W2384" i="12"/>
  <c r="V2384" i="12"/>
  <c r="U2384" i="12"/>
  <c r="T2384" i="12"/>
  <c r="W2383" i="12"/>
  <c r="V2383" i="12"/>
  <c r="U2383" i="12"/>
  <c r="T2383" i="12"/>
  <c r="W2382" i="12"/>
  <c r="V2382" i="12"/>
  <c r="U2382" i="12"/>
  <c r="T2382" i="12"/>
  <c r="W2381" i="12"/>
  <c r="V2381" i="12"/>
  <c r="U2381" i="12"/>
  <c r="T2381" i="12"/>
  <c r="W2380" i="12"/>
  <c r="V2380" i="12"/>
  <c r="U2380" i="12"/>
  <c r="T2380" i="12"/>
  <c r="W2379" i="12"/>
  <c r="V2379" i="12"/>
  <c r="U2379" i="12"/>
  <c r="T2379" i="12"/>
  <c r="W2378" i="12"/>
  <c r="V2378" i="12"/>
  <c r="U2378" i="12"/>
  <c r="T2378" i="12"/>
  <c r="W2377" i="12"/>
  <c r="V2377" i="12"/>
  <c r="U2377" i="12"/>
  <c r="T2377" i="12"/>
  <c r="W2376" i="12"/>
  <c r="V2376" i="12"/>
  <c r="U2376" i="12"/>
  <c r="T2376" i="12"/>
  <c r="W2375" i="12"/>
  <c r="V2375" i="12"/>
  <c r="U2375" i="12"/>
  <c r="T2375" i="12"/>
  <c r="W2374" i="12"/>
  <c r="V2374" i="12"/>
  <c r="U2374" i="12"/>
  <c r="T2374" i="12"/>
  <c r="W2373" i="12"/>
  <c r="V2373" i="12"/>
  <c r="U2373" i="12"/>
  <c r="T2373" i="12"/>
  <c r="W2372" i="12"/>
  <c r="V2372" i="12"/>
  <c r="U2372" i="12"/>
  <c r="T2372" i="12"/>
  <c r="W2371" i="12"/>
  <c r="V2371" i="12"/>
  <c r="U2371" i="12"/>
  <c r="T2371" i="12"/>
  <c r="W2370" i="12"/>
  <c r="V2370" i="12"/>
  <c r="U2370" i="12"/>
  <c r="T2370" i="12"/>
  <c r="W2369" i="12"/>
  <c r="V2369" i="12"/>
  <c r="U2369" i="12"/>
  <c r="T2369" i="12"/>
  <c r="W2368" i="12"/>
  <c r="V2368" i="12"/>
  <c r="U2368" i="12"/>
  <c r="T2368" i="12"/>
  <c r="W2367" i="12"/>
  <c r="V2367" i="12"/>
  <c r="U2367" i="12"/>
  <c r="T2367" i="12"/>
  <c r="W2366" i="12"/>
  <c r="V2366" i="12"/>
  <c r="U2366" i="12"/>
  <c r="T2366" i="12"/>
  <c r="W2365" i="12"/>
  <c r="V2365" i="12"/>
  <c r="U2365" i="12"/>
  <c r="T2365" i="12"/>
  <c r="W2364" i="12"/>
  <c r="V2364" i="12"/>
  <c r="U2364" i="12"/>
  <c r="T2364" i="12"/>
  <c r="W2363" i="12"/>
  <c r="V2363" i="12"/>
  <c r="U2363" i="12"/>
  <c r="T2363" i="12"/>
  <c r="W2362" i="12"/>
  <c r="V2362" i="12"/>
  <c r="U2362" i="12"/>
  <c r="T2362" i="12"/>
  <c r="W2361" i="12"/>
  <c r="V2361" i="12"/>
  <c r="U2361" i="12"/>
  <c r="T2361" i="12"/>
  <c r="W2360" i="12"/>
  <c r="V2360" i="12"/>
  <c r="U2360" i="12"/>
  <c r="T2360" i="12"/>
  <c r="I2355" i="12"/>
  <c r="H2355" i="12"/>
  <c r="C2355" i="12"/>
  <c r="B2355" i="12"/>
  <c r="W2354" i="12"/>
  <c r="V2354" i="12"/>
  <c r="U2354" i="12"/>
  <c r="T2354" i="12"/>
  <c r="S2354" i="12"/>
  <c r="Q2354" i="12"/>
  <c r="N2354" i="12"/>
  <c r="O2354" i="12" s="1"/>
  <c r="K2354" i="12"/>
  <c r="L2354" i="12" s="1"/>
  <c r="W2353" i="12"/>
  <c r="V2353" i="12"/>
  <c r="U2353" i="12"/>
  <c r="T2353" i="12"/>
  <c r="S2353" i="12"/>
  <c r="Q2353" i="12"/>
  <c r="N2353" i="12"/>
  <c r="O2353" i="12" s="1"/>
  <c r="K2353" i="12"/>
  <c r="L2353" i="12" s="1"/>
  <c r="W2352" i="12"/>
  <c r="V2352" i="12"/>
  <c r="U2352" i="12"/>
  <c r="T2352" i="12"/>
  <c r="S2352" i="12"/>
  <c r="Q2352" i="12"/>
  <c r="N2352" i="12"/>
  <c r="O2352" i="12" s="1"/>
  <c r="K2352" i="12"/>
  <c r="L2352" i="12" s="1"/>
  <c r="W2351" i="12"/>
  <c r="V2351" i="12"/>
  <c r="U2351" i="12"/>
  <c r="T2351" i="12"/>
  <c r="S2351" i="12"/>
  <c r="Q2351" i="12"/>
  <c r="N2351" i="12"/>
  <c r="O2351" i="12" s="1"/>
  <c r="K2351" i="12"/>
  <c r="L2351" i="12" s="1"/>
  <c r="W2350" i="12"/>
  <c r="V2350" i="12"/>
  <c r="U2350" i="12"/>
  <c r="T2350" i="12"/>
  <c r="S2350" i="12"/>
  <c r="Q2350" i="12"/>
  <c r="N2350" i="12"/>
  <c r="O2350" i="12" s="1"/>
  <c r="K2350" i="12"/>
  <c r="L2350" i="12" s="1"/>
  <c r="W2349" i="12"/>
  <c r="V2349" i="12"/>
  <c r="U2349" i="12"/>
  <c r="T2349" i="12"/>
  <c r="S2349" i="12"/>
  <c r="Q2349" i="12"/>
  <c r="N2349" i="12"/>
  <c r="O2349" i="12" s="1"/>
  <c r="K2349" i="12"/>
  <c r="L2349" i="12" s="1"/>
  <c r="W2348" i="12"/>
  <c r="V2348" i="12"/>
  <c r="U2348" i="12"/>
  <c r="T2348" i="12"/>
  <c r="S2348" i="12"/>
  <c r="Q2348" i="12"/>
  <c r="N2348" i="12"/>
  <c r="O2348" i="12" s="1"/>
  <c r="K2348" i="12"/>
  <c r="L2348" i="12" s="1"/>
  <c r="W2347" i="12"/>
  <c r="V2347" i="12"/>
  <c r="U2347" i="12"/>
  <c r="T2347" i="12"/>
  <c r="S2347" i="12"/>
  <c r="Q2347" i="12"/>
  <c r="N2347" i="12"/>
  <c r="O2347" i="12" s="1"/>
  <c r="K2347" i="12"/>
  <c r="L2347" i="12" s="1"/>
  <c r="W2346" i="12"/>
  <c r="V2346" i="12"/>
  <c r="U2346" i="12"/>
  <c r="T2346" i="12"/>
  <c r="S2346" i="12"/>
  <c r="Q2346" i="12"/>
  <c r="N2346" i="12"/>
  <c r="O2346" i="12" s="1"/>
  <c r="K2346" i="12"/>
  <c r="L2346" i="12" s="1"/>
  <c r="W2345" i="12"/>
  <c r="V2345" i="12"/>
  <c r="U2345" i="12"/>
  <c r="T2345" i="12"/>
  <c r="S2345" i="12"/>
  <c r="Q2345" i="12"/>
  <c r="N2345" i="12"/>
  <c r="O2345" i="12" s="1"/>
  <c r="K2345" i="12"/>
  <c r="L2345" i="12" s="1"/>
  <c r="W2344" i="12"/>
  <c r="V2344" i="12"/>
  <c r="U2344" i="12"/>
  <c r="T2344" i="12"/>
  <c r="S2344" i="12"/>
  <c r="Q2344" i="12"/>
  <c r="N2344" i="12"/>
  <c r="O2344" i="12" s="1"/>
  <c r="K2344" i="12"/>
  <c r="L2344" i="12" s="1"/>
  <c r="W2343" i="12"/>
  <c r="V2343" i="12"/>
  <c r="U2343" i="12"/>
  <c r="T2343" i="12"/>
  <c r="S2343" i="12"/>
  <c r="Q2343" i="12"/>
  <c r="N2343" i="12"/>
  <c r="O2343" i="12" s="1"/>
  <c r="K2343" i="12"/>
  <c r="L2343" i="12" s="1"/>
  <c r="W2342" i="12"/>
  <c r="V2342" i="12"/>
  <c r="U2342" i="12"/>
  <c r="T2342" i="12"/>
  <c r="S2342" i="12"/>
  <c r="Q2342" i="12"/>
  <c r="N2342" i="12"/>
  <c r="O2342" i="12" s="1"/>
  <c r="K2342" i="12"/>
  <c r="L2342" i="12" s="1"/>
  <c r="W2341" i="12"/>
  <c r="V2341" i="12"/>
  <c r="U2341" i="12"/>
  <c r="T2341" i="12"/>
  <c r="S2341" i="12"/>
  <c r="Q2341" i="12"/>
  <c r="N2341" i="12"/>
  <c r="O2341" i="12" s="1"/>
  <c r="K2341" i="12"/>
  <c r="L2341" i="12" s="1"/>
  <c r="W2340" i="12"/>
  <c r="V2340" i="12"/>
  <c r="U2340" i="12"/>
  <c r="T2340" i="12"/>
  <c r="S2340" i="12"/>
  <c r="Q2340" i="12"/>
  <c r="N2340" i="12"/>
  <c r="O2340" i="12" s="1"/>
  <c r="K2340" i="12"/>
  <c r="L2340" i="12" s="1"/>
  <c r="W2339" i="12"/>
  <c r="V2339" i="12"/>
  <c r="U2339" i="12"/>
  <c r="T2339" i="12"/>
  <c r="S2339" i="12"/>
  <c r="Q2339" i="12"/>
  <c r="N2339" i="12"/>
  <c r="O2339" i="12" s="1"/>
  <c r="L2339" i="12"/>
  <c r="K2339" i="12"/>
  <c r="W2338" i="12"/>
  <c r="V2338" i="12"/>
  <c r="U2338" i="12"/>
  <c r="T2338" i="12"/>
  <c r="S2338" i="12"/>
  <c r="Q2338" i="12"/>
  <c r="N2338" i="12"/>
  <c r="O2338" i="12" s="1"/>
  <c r="K2338" i="12"/>
  <c r="L2338" i="12" s="1"/>
  <c r="W2337" i="12"/>
  <c r="V2337" i="12"/>
  <c r="U2337" i="12"/>
  <c r="T2337" i="12"/>
  <c r="S2337" i="12"/>
  <c r="Q2337" i="12"/>
  <c r="N2337" i="12"/>
  <c r="O2337" i="12" s="1"/>
  <c r="L2337" i="12"/>
  <c r="K2337" i="12"/>
  <c r="W2336" i="12"/>
  <c r="V2336" i="12"/>
  <c r="U2336" i="12"/>
  <c r="T2336" i="12"/>
  <c r="S2336" i="12"/>
  <c r="Q2336" i="12"/>
  <c r="N2336" i="12"/>
  <c r="O2336" i="12" s="1"/>
  <c r="K2336" i="12"/>
  <c r="L2336" i="12" s="1"/>
  <c r="W2335" i="12"/>
  <c r="V2335" i="12"/>
  <c r="U2335" i="12"/>
  <c r="T2335" i="12"/>
  <c r="S2335" i="12"/>
  <c r="Q2335" i="12"/>
  <c r="N2335" i="12"/>
  <c r="O2335" i="12" s="1"/>
  <c r="K2335" i="12"/>
  <c r="L2335" i="12" s="1"/>
  <c r="W2334" i="12"/>
  <c r="V2334" i="12"/>
  <c r="U2334" i="12"/>
  <c r="T2334" i="12"/>
  <c r="S2334" i="12"/>
  <c r="Q2334" i="12"/>
  <c r="N2334" i="12"/>
  <c r="O2334" i="12" s="1"/>
  <c r="K2334" i="12"/>
  <c r="L2334" i="12" s="1"/>
  <c r="W2333" i="12"/>
  <c r="V2333" i="12"/>
  <c r="U2333" i="12"/>
  <c r="T2333" i="12"/>
  <c r="S2333" i="12"/>
  <c r="Q2333" i="12"/>
  <c r="N2333" i="12"/>
  <c r="O2333" i="12" s="1"/>
  <c r="K2333" i="12"/>
  <c r="L2333" i="12" s="1"/>
  <c r="W2332" i="12"/>
  <c r="V2332" i="12"/>
  <c r="U2332" i="12"/>
  <c r="T2332" i="12"/>
  <c r="S2332" i="12"/>
  <c r="Q2332" i="12"/>
  <c r="N2332" i="12"/>
  <c r="O2332" i="12" s="1"/>
  <c r="K2332" i="12"/>
  <c r="L2332" i="12" s="1"/>
  <c r="W2331" i="12"/>
  <c r="V2331" i="12"/>
  <c r="U2331" i="12"/>
  <c r="T2331" i="12"/>
  <c r="S2331" i="12"/>
  <c r="Q2331" i="12"/>
  <c r="N2331" i="12"/>
  <c r="O2331" i="12" s="1"/>
  <c r="K2331" i="12"/>
  <c r="L2331" i="12" s="1"/>
  <c r="W2330" i="12"/>
  <c r="V2330" i="12"/>
  <c r="U2330" i="12"/>
  <c r="T2330" i="12"/>
  <c r="S2330" i="12"/>
  <c r="Q2330" i="12"/>
  <c r="N2330" i="12"/>
  <c r="O2330" i="12" s="1"/>
  <c r="K2330" i="12"/>
  <c r="L2330" i="12" s="1"/>
  <c r="W2329" i="12"/>
  <c r="V2329" i="12"/>
  <c r="U2329" i="12"/>
  <c r="T2329" i="12"/>
  <c r="S2329" i="12"/>
  <c r="Q2329" i="12"/>
  <c r="N2329" i="12"/>
  <c r="O2329" i="12" s="1"/>
  <c r="K2329" i="12"/>
  <c r="L2329" i="12" s="1"/>
  <c r="W2328" i="12"/>
  <c r="V2328" i="12"/>
  <c r="U2328" i="12"/>
  <c r="T2328" i="12"/>
  <c r="S2328" i="12"/>
  <c r="Q2328" i="12"/>
  <c r="N2328" i="12"/>
  <c r="O2328" i="12" s="1"/>
  <c r="K2328" i="12"/>
  <c r="L2328" i="12" s="1"/>
  <c r="W2327" i="12"/>
  <c r="V2327" i="12"/>
  <c r="U2327" i="12"/>
  <c r="T2327" i="12"/>
  <c r="S2327" i="12"/>
  <c r="Q2327" i="12"/>
  <c r="N2327" i="12"/>
  <c r="O2327" i="12" s="1"/>
  <c r="K2327" i="12"/>
  <c r="L2327" i="12" s="1"/>
  <c r="W2326" i="12"/>
  <c r="V2326" i="12"/>
  <c r="U2326" i="12"/>
  <c r="T2326" i="12"/>
  <c r="S2326" i="12"/>
  <c r="Q2326" i="12"/>
  <c r="N2326" i="12"/>
  <c r="O2326" i="12" s="1"/>
  <c r="K2326" i="12"/>
  <c r="L2326" i="12" s="1"/>
  <c r="W2325" i="12"/>
  <c r="V2325" i="12"/>
  <c r="U2325" i="12"/>
  <c r="T2325" i="12"/>
  <c r="S2325" i="12"/>
  <c r="Q2325" i="12"/>
  <c r="N2325" i="12"/>
  <c r="O2325" i="12" s="1"/>
  <c r="K2325" i="12"/>
  <c r="L2325" i="12" s="1"/>
  <c r="W2324" i="12"/>
  <c r="V2324" i="12"/>
  <c r="U2324" i="12"/>
  <c r="T2324" i="12"/>
  <c r="S2324" i="12"/>
  <c r="Q2324" i="12"/>
  <c r="N2324" i="12"/>
  <c r="O2324" i="12" s="1"/>
  <c r="K2324" i="12"/>
  <c r="L2324" i="12" s="1"/>
  <c r="W2323" i="12"/>
  <c r="V2323" i="12"/>
  <c r="U2323" i="12"/>
  <c r="T2323" i="12"/>
  <c r="S2323" i="12"/>
  <c r="Q2323" i="12"/>
  <c r="N2323" i="12"/>
  <c r="O2323" i="12" s="1"/>
  <c r="K2323" i="12"/>
  <c r="L2323" i="12" s="1"/>
  <c r="W2322" i="12"/>
  <c r="V2322" i="12"/>
  <c r="U2322" i="12"/>
  <c r="T2322" i="12"/>
  <c r="S2322" i="12"/>
  <c r="Q2322" i="12"/>
  <c r="N2322" i="12"/>
  <c r="O2322" i="12" s="1"/>
  <c r="K2322" i="12"/>
  <c r="L2322" i="12" s="1"/>
  <c r="W2321" i="12"/>
  <c r="V2321" i="12"/>
  <c r="U2321" i="12"/>
  <c r="T2321" i="12"/>
  <c r="S2321" i="12"/>
  <c r="Q2321" i="12"/>
  <c r="N2321" i="12"/>
  <c r="O2321" i="12" s="1"/>
  <c r="K2321" i="12"/>
  <c r="L2321" i="12" s="1"/>
  <c r="W2320" i="12"/>
  <c r="V2320" i="12"/>
  <c r="U2320" i="12"/>
  <c r="T2320" i="12"/>
  <c r="S2320" i="12"/>
  <c r="Q2320" i="12"/>
  <c r="N2320" i="12"/>
  <c r="O2320" i="12" s="1"/>
  <c r="K2320" i="12"/>
  <c r="L2320" i="12" s="1"/>
  <c r="W2319" i="12"/>
  <c r="V2319" i="12"/>
  <c r="U2319" i="12"/>
  <c r="T2319" i="12"/>
  <c r="S2319" i="12"/>
  <c r="Q2319" i="12"/>
  <c r="N2319" i="12"/>
  <c r="O2319" i="12" s="1"/>
  <c r="K2319" i="12"/>
  <c r="L2319" i="12" s="1"/>
  <c r="W2318" i="12"/>
  <c r="V2318" i="12"/>
  <c r="U2318" i="12"/>
  <c r="T2318" i="12"/>
  <c r="S2318" i="12"/>
  <c r="Q2318" i="12"/>
  <c r="N2318" i="12"/>
  <c r="O2318" i="12" s="1"/>
  <c r="K2318" i="12"/>
  <c r="L2318" i="12" s="1"/>
  <c r="W2317" i="12"/>
  <c r="V2317" i="12"/>
  <c r="U2317" i="12"/>
  <c r="T2317" i="12"/>
  <c r="S2317" i="12"/>
  <c r="Q2317" i="12"/>
  <c r="N2317" i="12"/>
  <c r="O2317" i="12" s="1"/>
  <c r="K2317" i="12"/>
  <c r="L2317" i="12" s="1"/>
  <c r="W2316" i="12"/>
  <c r="V2316" i="12"/>
  <c r="U2316" i="12"/>
  <c r="T2316" i="12"/>
  <c r="S2316" i="12"/>
  <c r="Q2316" i="12"/>
  <c r="N2316" i="12"/>
  <c r="O2316" i="12" s="1"/>
  <c r="K2316" i="12"/>
  <c r="L2316" i="12" s="1"/>
  <c r="W2315" i="12"/>
  <c r="V2315" i="12"/>
  <c r="U2315" i="12"/>
  <c r="T2315" i="12"/>
  <c r="S2315" i="12"/>
  <c r="Q2315" i="12"/>
  <c r="N2315" i="12"/>
  <c r="O2315" i="12" s="1"/>
  <c r="K2315" i="12"/>
  <c r="L2315" i="12" s="1"/>
  <c r="W2314" i="12"/>
  <c r="V2314" i="12"/>
  <c r="U2314" i="12"/>
  <c r="T2314" i="12"/>
  <c r="S2314" i="12"/>
  <c r="Q2314" i="12"/>
  <c r="N2314" i="12"/>
  <c r="O2314" i="12" s="1"/>
  <c r="K2314" i="12"/>
  <c r="L2314" i="12" s="1"/>
  <c r="W2313" i="12"/>
  <c r="V2313" i="12"/>
  <c r="U2313" i="12"/>
  <c r="T2313" i="12"/>
  <c r="S2313" i="12"/>
  <c r="Q2313" i="12"/>
  <c r="N2313" i="12"/>
  <c r="O2313" i="12" s="1"/>
  <c r="K2313" i="12"/>
  <c r="L2313" i="12" s="1"/>
  <c r="W2312" i="12"/>
  <c r="V2312" i="12"/>
  <c r="U2312" i="12"/>
  <c r="T2312" i="12"/>
  <c r="S2312" i="12"/>
  <c r="Q2312" i="12"/>
  <c r="N2312" i="12"/>
  <c r="O2312" i="12" s="1"/>
  <c r="K2312" i="12"/>
  <c r="L2312" i="12" s="1"/>
  <c r="W2311" i="12"/>
  <c r="V2311" i="12"/>
  <c r="U2311" i="12"/>
  <c r="T2311" i="12"/>
  <c r="S2311" i="12"/>
  <c r="Q2311" i="12"/>
  <c r="N2311" i="12"/>
  <c r="O2311" i="12" s="1"/>
  <c r="K2311" i="12"/>
  <c r="L2311" i="12" s="1"/>
  <c r="W2310" i="12"/>
  <c r="V2310" i="12"/>
  <c r="U2310" i="12"/>
  <c r="T2310" i="12"/>
  <c r="S2310" i="12"/>
  <c r="Q2310" i="12"/>
  <c r="N2310" i="12"/>
  <c r="O2310" i="12" s="1"/>
  <c r="K2310" i="12"/>
  <c r="L2310" i="12" s="1"/>
  <c r="W2309" i="12"/>
  <c r="V2309" i="12"/>
  <c r="U2309" i="12"/>
  <c r="T2309" i="12"/>
  <c r="S2309" i="12"/>
  <c r="Q2309" i="12"/>
  <c r="N2309" i="12"/>
  <c r="O2309" i="12" s="1"/>
  <c r="K2309" i="12"/>
  <c r="L2309" i="12" s="1"/>
  <c r="W2308" i="12"/>
  <c r="V2308" i="12"/>
  <c r="U2308" i="12"/>
  <c r="T2308" i="12"/>
  <c r="S2308" i="12"/>
  <c r="Q2308" i="12"/>
  <c r="N2308" i="12"/>
  <c r="O2308" i="12" s="1"/>
  <c r="K2308" i="12"/>
  <c r="L2308" i="12" s="1"/>
  <c r="W2307" i="12"/>
  <c r="V2307" i="12"/>
  <c r="U2307" i="12"/>
  <c r="T2307" i="12"/>
  <c r="S2307" i="12"/>
  <c r="Q2307" i="12"/>
  <c r="N2307" i="12"/>
  <c r="O2307" i="12" s="1"/>
  <c r="K2307" i="12"/>
  <c r="L2307" i="12" s="1"/>
  <c r="W2306" i="12"/>
  <c r="V2306" i="12"/>
  <c r="U2306" i="12"/>
  <c r="T2306" i="12"/>
  <c r="S2306" i="12"/>
  <c r="Q2306" i="12"/>
  <c r="N2306" i="12"/>
  <c r="O2306" i="12" s="1"/>
  <c r="K2306" i="12"/>
  <c r="L2306" i="12" s="1"/>
  <c r="W2305" i="12"/>
  <c r="V2305" i="12"/>
  <c r="U2305" i="12"/>
  <c r="T2305" i="12"/>
  <c r="S2305" i="12"/>
  <c r="Q2305" i="12"/>
  <c r="N2305" i="12"/>
  <c r="O2305" i="12" s="1"/>
  <c r="K2305" i="12"/>
  <c r="L2305" i="12" s="1"/>
  <c r="W2304" i="12"/>
  <c r="V2304" i="12"/>
  <c r="U2304" i="12"/>
  <c r="T2304" i="12"/>
  <c r="S2304" i="12"/>
  <c r="Q2304" i="12"/>
  <c r="N2304" i="12"/>
  <c r="O2304" i="12" s="1"/>
  <c r="K2304" i="12"/>
  <c r="L2304" i="12" s="1"/>
  <c r="W2303" i="12"/>
  <c r="V2303" i="12"/>
  <c r="U2303" i="12"/>
  <c r="T2303" i="12"/>
  <c r="S2303" i="12"/>
  <c r="Q2303" i="12"/>
  <c r="N2303" i="12"/>
  <c r="O2303" i="12" s="1"/>
  <c r="K2303" i="12"/>
  <c r="L2303" i="12" s="1"/>
  <c r="W2302" i="12"/>
  <c r="V2302" i="12"/>
  <c r="U2302" i="12"/>
  <c r="T2302" i="12"/>
  <c r="S2302" i="12"/>
  <c r="Q2302" i="12"/>
  <c r="N2302" i="12"/>
  <c r="O2302" i="12" s="1"/>
  <c r="K2302" i="12"/>
  <c r="L2302" i="12" s="1"/>
  <c r="W2301" i="12"/>
  <c r="V2301" i="12"/>
  <c r="U2301" i="12"/>
  <c r="T2301" i="12"/>
  <c r="S2301" i="12"/>
  <c r="Q2301" i="12"/>
  <c r="N2301" i="12"/>
  <c r="O2301" i="12" s="1"/>
  <c r="K2301" i="12"/>
  <c r="L2301" i="12" s="1"/>
  <c r="W2300" i="12"/>
  <c r="V2300" i="12"/>
  <c r="U2300" i="12"/>
  <c r="T2300" i="12"/>
  <c r="S2300" i="12"/>
  <c r="Q2300" i="12"/>
  <c r="N2300" i="12"/>
  <c r="O2300" i="12" s="1"/>
  <c r="K2300" i="12"/>
  <c r="L2300" i="12" s="1"/>
  <c r="W2299" i="12"/>
  <c r="V2299" i="12"/>
  <c r="U2299" i="12"/>
  <c r="T2299" i="12"/>
  <c r="S2299" i="12"/>
  <c r="Q2299" i="12"/>
  <c r="N2299" i="12"/>
  <c r="O2299" i="12" s="1"/>
  <c r="K2299" i="12"/>
  <c r="L2299" i="12" s="1"/>
  <c r="W2298" i="12"/>
  <c r="V2298" i="12"/>
  <c r="U2298" i="12"/>
  <c r="T2298" i="12"/>
  <c r="S2298" i="12"/>
  <c r="Q2298" i="12"/>
  <c r="N2298" i="12"/>
  <c r="O2298" i="12" s="1"/>
  <c r="K2298" i="12"/>
  <c r="L2298" i="12" s="1"/>
  <c r="W2297" i="12"/>
  <c r="V2297" i="12"/>
  <c r="U2297" i="12"/>
  <c r="T2297" i="12"/>
  <c r="S2297" i="12"/>
  <c r="Q2297" i="12"/>
  <c r="N2297" i="12"/>
  <c r="O2297" i="12" s="1"/>
  <c r="K2297" i="12"/>
  <c r="L2297" i="12" s="1"/>
  <c r="W2296" i="12"/>
  <c r="V2296" i="12"/>
  <c r="U2296" i="12"/>
  <c r="T2296" i="12"/>
  <c r="S2296" i="12"/>
  <c r="Q2296" i="12"/>
  <c r="N2296" i="12"/>
  <c r="O2296" i="12" s="1"/>
  <c r="K2296" i="12"/>
  <c r="L2296" i="12" s="1"/>
  <c r="W2295" i="12"/>
  <c r="V2295" i="12"/>
  <c r="U2295" i="12"/>
  <c r="T2295" i="12"/>
  <c r="S2295" i="12"/>
  <c r="Q2295" i="12"/>
  <c r="N2295" i="12"/>
  <c r="O2295" i="12" s="1"/>
  <c r="K2295" i="12"/>
  <c r="L2295" i="12" s="1"/>
  <c r="W2294" i="12"/>
  <c r="V2294" i="12"/>
  <c r="U2294" i="12"/>
  <c r="T2294" i="12"/>
  <c r="S2294" i="12"/>
  <c r="Q2294" i="12"/>
  <c r="N2294" i="12"/>
  <c r="O2294" i="12" s="1"/>
  <c r="K2294" i="12"/>
  <c r="L2294" i="12" s="1"/>
  <c r="W2293" i="12"/>
  <c r="V2293" i="12"/>
  <c r="U2293" i="12"/>
  <c r="T2293" i="12"/>
  <c r="S2293" i="12"/>
  <c r="Q2293" i="12"/>
  <c r="N2293" i="12"/>
  <c r="O2293" i="12" s="1"/>
  <c r="K2293" i="12"/>
  <c r="L2293" i="12" s="1"/>
  <c r="W2292" i="12"/>
  <c r="V2292" i="12"/>
  <c r="U2292" i="12"/>
  <c r="T2292" i="12"/>
  <c r="S2292" i="12"/>
  <c r="Q2292" i="12"/>
  <c r="N2292" i="12"/>
  <c r="O2292" i="12" s="1"/>
  <c r="K2292" i="12"/>
  <c r="L2292" i="12" s="1"/>
  <c r="W2291" i="12"/>
  <c r="V2291" i="12"/>
  <c r="U2291" i="12"/>
  <c r="T2291" i="12"/>
  <c r="S2291" i="12"/>
  <c r="Q2291" i="12"/>
  <c r="N2291" i="12"/>
  <c r="O2291" i="12" s="1"/>
  <c r="K2291" i="12"/>
  <c r="L2291" i="12" s="1"/>
  <c r="W2290" i="12"/>
  <c r="V2290" i="12"/>
  <c r="U2290" i="12"/>
  <c r="T2290" i="12"/>
  <c r="S2290" i="12"/>
  <c r="Q2290" i="12"/>
  <c r="N2290" i="12"/>
  <c r="O2290" i="12" s="1"/>
  <c r="K2290" i="12"/>
  <c r="L2290" i="12" s="1"/>
  <c r="W2289" i="12"/>
  <c r="V2289" i="12"/>
  <c r="U2289" i="12"/>
  <c r="T2289" i="12"/>
  <c r="S2289" i="12"/>
  <c r="Q2289" i="12"/>
  <c r="N2289" i="12"/>
  <c r="O2289" i="12" s="1"/>
  <c r="K2289" i="12"/>
  <c r="L2289" i="12" s="1"/>
  <c r="W2288" i="12"/>
  <c r="V2288" i="12"/>
  <c r="U2288" i="12"/>
  <c r="T2288" i="12"/>
  <c r="S2288" i="12"/>
  <c r="Q2288" i="12"/>
  <c r="N2288" i="12"/>
  <c r="O2288" i="12" s="1"/>
  <c r="K2288" i="12"/>
  <c r="L2288" i="12" s="1"/>
  <c r="W2287" i="12"/>
  <c r="V2287" i="12"/>
  <c r="U2287" i="12"/>
  <c r="T2287" i="12"/>
  <c r="S2287" i="12"/>
  <c r="Q2287" i="12"/>
  <c r="N2287" i="12"/>
  <c r="O2287" i="12" s="1"/>
  <c r="K2287" i="12"/>
  <c r="L2287" i="12" s="1"/>
  <c r="W2286" i="12"/>
  <c r="V2286" i="12"/>
  <c r="U2286" i="12"/>
  <c r="T2286" i="12"/>
  <c r="S2286" i="12"/>
  <c r="Q2286" i="12"/>
  <c r="N2286" i="12"/>
  <c r="O2286" i="12" s="1"/>
  <c r="K2286" i="12"/>
  <c r="L2286" i="12" s="1"/>
  <c r="W2285" i="12"/>
  <c r="V2285" i="12"/>
  <c r="U2285" i="12"/>
  <c r="T2285" i="12"/>
  <c r="S2285" i="12"/>
  <c r="Q2285" i="12"/>
  <c r="N2285" i="12"/>
  <c r="O2285" i="12" s="1"/>
  <c r="K2285" i="12"/>
  <c r="L2285" i="12" s="1"/>
  <c r="W2284" i="12"/>
  <c r="V2284" i="12"/>
  <c r="U2284" i="12"/>
  <c r="T2284" i="12"/>
  <c r="S2284" i="12"/>
  <c r="Q2284" i="12"/>
  <c r="N2284" i="12"/>
  <c r="O2284" i="12" s="1"/>
  <c r="K2284" i="12"/>
  <c r="L2284" i="12" s="1"/>
  <c r="W2283" i="12"/>
  <c r="V2283" i="12"/>
  <c r="U2283" i="12"/>
  <c r="T2283" i="12"/>
  <c r="S2283" i="12"/>
  <c r="Q2283" i="12"/>
  <c r="N2283" i="12"/>
  <c r="O2283" i="12" s="1"/>
  <c r="K2283" i="12"/>
  <c r="L2283" i="12" s="1"/>
  <c r="W2282" i="12"/>
  <c r="V2282" i="12"/>
  <c r="U2282" i="12"/>
  <c r="T2282" i="12"/>
  <c r="S2282" i="12"/>
  <c r="Q2282" i="12"/>
  <c r="N2282" i="12"/>
  <c r="O2282" i="12" s="1"/>
  <c r="K2282" i="12"/>
  <c r="L2282" i="12" s="1"/>
  <c r="W2281" i="12"/>
  <c r="V2281" i="12"/>
  <c r="U2281" i="12"/>
  <c r="T2281" i="12"/>
  <c r="S2281" i="12"/>
  <c r="Q2281" i="12"/>
  <c r="N2281" i="12"/>
  <c r="O2281" i="12" s="1"/>
  <c r="K2281" i="12"/>
  <c r="L2281" i="12" s="1"/>
  <c r="W2280" i="12"/>
  <c r="V2280" i="12"/>
  <c r="U2280" i="12"/>
  <c r="T2280" i="12"/>
  <c r="S2280" i="12"/>
  <c r="Q2280" i="12"/>
  <c r="N2280" i="12"/>
  <c r="O2280" i="12" s="1"/>
  <c r="K2280" i="12"/>
  <c r="L2280" i="12" s="1"/>
  <c r="W2279" i="12"/>
  <c r="V2279" i="12"/>
  <c r="U2279" i="12"/>
  <c r="T2279" i="12"/>
  <c r="S2279" i="12"/>
  <c r="Q2279" i="12"/>
  <c r="N2279" i="12"/>
  <c r="O2279" i="12" s="1"/>
  <c r="K2279" i="12"/>
  <c r="L2279" i="12" s="1"/>
  <c r="W2278" i="12"/>
  <c r="V2278" i="12"/>
  <c r="U2278" i="12"/>
  <c r="T2278" i="12"/>
  <c r="S2278" i="12"/>
  <c r="Q2278" i="12"/>
  <c r="N2278" i="12"/>
  <c r="O2278" i="12" s="1"/>
  <c r="K2278" i="12"/>
  <c r="L2278" i="12" s="1"/>
  <c r="W2277" i="12"/>
  <c r="V2277" i="12"/>
  <c r="U2277" i="12"/>
  <c r="T2277" i="12"/>
  <c r="S2277" i="12"/>
  <c r="Q2277" i="12"/>
  <c r="N2277" i="12"/>
  <c r="O2277" i="12" s="1"/>
  <c r="K2277" i="12"/>
  <c r="L2277" i="12" s="1"/>
  <c r="W2276" i="12"/>
  <c r="V2276" i="12"/>
  <c r="U2276" i="12"/>
  <c r="T2276" i="12"/>
  <c r="S2276" i="12"/>
  <c r="Q2276" i="12"/>
  <c r="N2276" i="12"/>
  <c r="O2276" i="12" s="1"/>
  <c r="K2276" i="12"/>
  <c r="L2276" i="12" s="1"/>
  <c r="W2275" i="12"/>
  <c r="V2275" i="12"/>
  <c r="U2275" i="12"/>
  <c r="T2275" i="12"/>
  <c r="S2275" i="12"/>
  <c r="Q2275" i="12"/>
  <c r="N2275" i="12"/>
  <c r="O2275" i="12" s="1"/>
  <c r="K2275" i="12"/>
  <c r="L2275" i="12" s="1"/>
  <c r="W2274" i="12"/>
  <c r="V2274" i="12"/>
  <c r="U2274" i="12"/>
  <c r="T2274" i="12"/>
  <c r="S2274" i="12"/>
  <c r="Q2274" i="12"/>
  <c r="N2274" i="12"/>
  <c r="O2274" i="12" s="1"/>
  <c r="K2274" i="12"/>
  <c r="L2274" i="12" s="1"/>
  <c r="W2273" i="12"/>
  <c r="V2273" i="12"/>
  <c r="U2273" i="12"/>
  <c r="T2273" i="12"/>
  <c r="S2273" i="12"/>
  <c r="Q2273" i="12"/>
  <c r="N2273" i="12"/>
  <c r="O2273" i="12" s="1"/>
  <c r="K2273" i="12"/>
  <c r="L2273" i="12" s="1"/>
  <c r="W2272" i="12"/>
  <c r="V2272" i="12"/>
  <c r="U2272" i="12"/>
  <c r="T2272" i="12"/>
  <c r="S2272" i="12"/>
  <c r="Q2272" i="12"/>
  <c r="N2272" i="12"/>
  <c r="O2272" i="12" s="1"/>
  <c r="K2272" i="12"/>
  <c r="L2272" i="12" s="1"/>
  <c r="W2271" i="12"/>
  <c r="V2271" i="12"/>
  <c r="U2271" i="12"/>
  <c r="T2271" i="12"/>
  <c r="S2271" i="12"/>
  <c r="Q2271" i="12"/>
  <c r="N2271" i="12"/>
  <c r="O2271" i="12" s="1"/>
  <c r="K2271" i="12"/>
  <c r="L2271" i="12" s="1"/>
  <c r="W2270" i="12"/>
  <c r="V2270" i="12"/>
  <c r="U2270" i="12"/>
  <c r="T2270" i="12"/>
  <c r="S2270" i="12"/>
  <c r="Q2270" i="12"/>
  <c r="N2270" i="12"/>
  <c r="O2270" i="12" s="1"/>
  <c r="K2270" i="12"/>
  <c r="L2270" i="12" s="1"/>
  <c r="W2269" i="12"/>
  <c r="V2269" i="12"/>
  <c r="U2269" i="12"/>
  <c r="T2269" i="12"/>
  <c r="S2269" i="12"/>
  <c r="Q2269" i="12"/>
  <c r="N2269" i="12"/>
  <c r="O2269" i="12" s="1"/>
  <c r="K2269" i="12"/>
  <c r="L2269" i="12" s="1"/>
  <c r="W2268" i="12"/>
  <c r="V2268" i="12"/>
  <c r="U2268" i="12"/>
  <c r="T2268" i="12"/>
  <c r="S2268" i="12"/>
  <c r="Q2268" i="12"/>
  <c r="N2268" i="12"/>
  <c r="O2268" i="12" s="1"/>
  <c r="K2268" i="12"/>
  <c r="L2268" i="12" s="1"/>
  <c r="W2267" i="12"/>
  <c r="V2267" i="12"/>
  <c r="U2267" i="12"/>
  <c r="T2267" i="12"/>
  <c r="S2267" i="12"/>
  <c r="Q2267" i="12"/>
  <c r="N2267" i="12"/>
  <c r="O2267" i="12" s="1"/>
  <c r="L2267" i="12"/>
  <c r="K2267" i="12"/>
  <c r="W2266" i="12"/>
  <c r="V2266" i="12"/>
  <c r="U2266" i="12"/>
  <c r="T2266" i="12"/>
  <c r="S2266" i="12"/>
  <c r="Q2266" i="12"/>
  <c r="N2266" i="12"/>
  <c r="O2266" i="12" s="1"/>
  <c r="K2266" i="12"/>
  <c r="L2266" i="12" s="1"/>
  <c r="W2265" i="12"/>
  <c r="V2265" i="12"/>
  <c r="U2265" i="12"/>
  <c r="T2265" i="12"/>
  <c r="S2265" i="12"/>
  <c r="Q2265" i="12"/>
  <c r="N2265" i="12"/>
  <c r="O2265" i="12" s="1"/>
  <c r="K2265" i="12"/>
  <c r="L2265" i="12" s="1"/>
  <c r="W2264" i="12"/>
  <c r="V2264" i="12"/>
  <c r="U2264" i="12"/>
  <c r="T2264" i="12"/>
  <c r="S2264" i="12"/>
  <c r="Q2264" i="12"/>
  <c r="N2264" i="12"/>
  <c r="O2264" i="12" s="1"/>
  <c r="L2264" i="12"/>
  <c r="K2264" i="12"/>
  <c r="W2263" i="12"/>
  <c r="V2263" i="12"/>
  <c r="U2263" i="12"/>
  <c r="T2263" i="12"/>
  <c r="S2263" i="12"/>
  <c r="Q2263" i="12"/>
  <c r="N2263" i="12"/>
  <c r="O2263" i="12" s="1"/>
  <c r="K2263" i="12"/>
  <c r="L2263" i="12" s="1"/>
  <c r="W2262" i="12"/>
  <c r="V2262" i="12"/>
  <c r="U2262" i="12"/>
  <c r="T2262" i="12"/>
  <c r="S2262" i="12"/>
  <c r="Q2262" i="12"/>
  <c r="N2262" i="12"/>
  <c r="O2262" i="12" s="1"/>
  <c r="K2262" i="12"/>
  <c r="L2262" i="12" s="1"/>
  <c r="W2261" i="12"/>
  <c r="V2261" i="12"/>
  <c r="U2261" i="12"/>
  <c r="T2261" i="12"/>
  <c r="S2261" i="12"/>
  <c r="Q2261" i="12"/>
  <c r="N2261" i="12"/>
  <c r="O2261" i="12" s="1"/>
  <c r="K2261" i="12"/>
  <c r="L2261" i="12" s="1"/>
  <c r="W2260" i="12"/>
  <c r="V2260" i="12"/>
  <c r="U2260" i="12"/>
  <c r="T2260" i="12"/>
  <c r="S2260" i="12"/>
  <c r="Q2260" i="12"/>
  <c r="N2260" i="12"/>
  <c r="O2260" i="12" s="1"/>
  <c r="K2260" i="12"/>
  <c r="L2260" i="12" s="1"/>
  <c r="W2259" i="12"/>
  <c r="V2259" i="12"/>
  <c r="U2259" i="12"/>
  <c r="T2259" i="12"/>
  <c r="S2259" i="12"/>
  <c r="Q2259" i="12"/>
  <c r="N2259" i="12"/>
  <c r="O2259" i="12" s="1"/>
  <c r="K2259" i="12"/>
  <c r="L2259" i="12" s="1"/>
  <c r="W2258" i="12"/>
  <c r="V2258" i="12"/>
  <c r="U2258" i="12"/>
  <c r="T2258" i="12"/>
  <c r="S2258" i="12"/>
  <c r="Q2258" i="12"/>
  <c r="N2258" i="12"/>
  <c r="O2258" i="12" s="1"/>
  <c r="K2258" i="12"/>
  <c r="L2258" i="12" s="1"/>
  <c r="W2257" i="12"/>
  <c r="V2257" i="12"/>
  <c r="U2257" i="12"/>
  <c r="T2257" i="12"/>
  <c r="S2257" i="12"/>
  <c r="Q2257" i="12"/>
  <c r="N2257" i="12"/>
  <c r="O2257" i="12" s="1"/>
  <c r="K2257" i="12"/>
  <c r="L2257" i="12" s="1"/>
  <c r="W2256" i="12"/>
  <c r="V2256" i="12"/>
  <c r="U2256" i="12"/>
  <c r="T2256" i="12"/>
  <c r="S2256" i="12"/>
  <c r="Q2256" i="12"/>
  <c r="N2256" i="12"/>
  <c r="O2256" i="12" s="1"/>
  <c r="K2256" i="12"/>
  <c r="L2256" i="12" s="1"/>
  <c r="W2255" i="12"/>
  <c r="V2255" i="12"/>
  <c r="U2255" i="12"/>
  <c r="T2255" i="12"/>
  <c r="S2255" i="12"/>
  <c r="Q2255" i="12"/>
  <c r="N2255" i="12"/>
  <c r="O2255" i="12" s="1"/>
  <c r="K2255" i="12"/>
  <c r="L2255" i="12" s="1"/>
  <c r="W2254" i="12"/>
  <c r="V2254" i="12"/>
  <c r="U2254" i="12"/>
  <c r="T2254" i="12"/>
  <c r="S2254" i="12"/>
  <c r="Q2254" i="12"/>
  <c r="N2254" i="12"/>
  <c r="O2254" i="12" s="1"/>
  <c r="K2254" i="12"/>
  <c r="L2254" i="12" s="1"/>
  <c r="W2253" i="12"/>
  <c r="V2253" i="12"/>
  <c r="U2253" i="12"/>
  <c r="T2253" i="12"/>
  <c r="S2253" i="12"/>
  <c r="Q2253" i="12"/>
  <c r="N2253" i="12"/>
  <c r="O2253" i="12" s="1"/>
  <c r="K2253" i="12"/>
  <c r="L2253" i="12" s="1"/>
  <c r="W2252" i="12"/>
  <c r="V2252" i="12"/>
  <c r="U2252" i="12"/>
  <c r="T2252" i="12"/>
  <c r="S2252" i="12"/>
  <c r="Q2252" i="12"/>
  <c r="N2252" i="12"/>
  <c r="O2252" i="12" s="1"/>
  <c r="K2252" i="12"/>
  <c r="L2252" i="12" s="1"/>
  <c r="W2251" i="12"/>
  <c r="V2251" i="12"/>
  <c r="U2251" i="12"/>
  <c r="T2251" i="12"/>
  <c r="S2251" i="12"/>
  <c r="Q2251" i="12"/>
  <c r="N2251" i="12"/>
  <c r="O2251" i="12" s="1"/>
  <c r="K2251" i="12"/>
  <c r="L2251" i="12" s="1"/>
  <c r="W2250" i="12"/>
  <c r="V2250" i="12"/>
  <c r="U2250" i="12"/>
  <c r="T2250" i="12"/>
  <c r="S2250" i="12"/>
  <c r="Q2250" i="12"/>
  <c r="N2250" i="12"/>
  <c r="O2250" i="12" s="1"/>
  <c r="K2250" i="12"/>
  <c r="L2250" i="12" s="1"/>
  <c r="W2249" i="12"/>
  <c r="V2249" i="12"/>
  <c r="U2249" i="12"/>
  <c r="T2249" i="12"/>
  <c r="S2249" i="12"/>
  <c r="Q2249" i="12"/>
  <c r="N2249" i="12"/>
  <c r="O2249" i="12" s="1"/>
  <c r="K2249" i="12"/>
  <c r="L2249" i="12" s="1"/>
  <c r="W2248" i="12"/>
  <c r="V2248" i="12"/>
  <c r="U2248" i="12"/>
  <c r="T2248" i="12"/>
  <c r="S2248" i="12"/>
  <c r="Q2248" i="12"/>
  <c r="N2248" i="12"/>
  <c r="O2248" i="12" s="1"/>
  <c r="K2248" i="12"/>
  <c r="L2248" i="12" s="1"/>
  <c r="W2247" i="12"/>
  <c r="V2247" i="12"/>
  <c r="U2247" i="12"/>
  <c r="T2247" i="12"/>
  <c r="S2247" i="12"/>
  <c r="Q2247" i="12"/>
  <c r="N2247" i="12"/>
  <c r="O2247" i="12" s="1"/>
  <c r="K2247" i="12"/>
  <c r="L2247" i="12" s="1"/>
  <c r="W2246" i="12"/>
  <c r="V2246" i="12"/>
  <c r="U2246" i="12"/>
  <c r="T2246" i="12"/>
  <c r="S2246" i="12"/>
  <c r="Q2246" i="12"/>
  <c r="N2246" i="12"/>
  <c r="O2246" i="12" s="1"/>
  <c r="K2246" i="12"/>
  <c r="L2246" i="12" s="1"/>
  <c r="W2245" i="12"/>
  <c r="V2245" i="12"/>
  <c r="U2245" i="12"/>
  <c r="T2245" i="12"/>
  <c r="S2245" i="12"/>
  <c r="Q2245" i="12"/>
  <c r="N2245" i="12"/>
  <c r="O2245" i="12" s="1"/>
  <c r="K2245" i="12"/>
  <c r="L2245" i="12" s="1"/>
  <c r="W2244" i="12"/>
  <c r="V2244" i="12"/>
  <c r="U2244" i="12"/>
  <c r="T2244" i="12"/>
  <c r="S2244" i="12"/>
  <c r="Q2244" i="12"/>
  <c r="N2244" i="12"/>
  <c r="O2244" i="12" s="1"/>
  <c r="K2244" i="12"/>
  <c r="L2244" i="12" s="1"/>
  <c r="W2243" i="12"/>
  <c r="V2243" i="12"/>
  <c r="U2243" i="12"/>
  <c r="T2243" i="12"/>
  <c r="S2243" i="12"/>
  <c r="Q2243" i="12"/>
  <c r="N2243" i="12"/>
  <c r="O2243" i="12" s="1"/>
  <c r="K2243" i="12"/>
  <c r="L2243" i="12" s="1"/>
  <c r="W2242" i="12"/>
  <c r="V2242" i="12"/>
  <c r="U2242" i="12"/>
  <c r="T2242" i="12"/>
  <c r="S2242" i="12"/>
  <c r="Q2242" i="12"/>
  <c r="N2242" i="12"/>
  <c r="O2242" i="12" s="1"/>
  <c r="K2242" i="12"/>
  <c r="L2242" i="12" s="1"/>
  <c r="W2241" i="12"/>
  <c r="V2241" i="12"/>
  <c r="U2241" i="12"/>
  <c r="T2241" i="12"/>
  <c r="S2241" i="12"/>
  <c r="Q2241" i="12"/>
  <c r="N2241" i="12"/>
  <c r="O2241" i="12" s="1"/>
  <c r="K2241" i="12"/>
  <c r="L2241" i="12" s="1"/>
  <c r="W2240" i="12"/>
  <c r="V2240" i="12"/>
  <c r="U2240" i="12"/>
  <c r="T2240" i="12"/>
  <c r="S2240" i="12"/>
  <c r="Q2240" i="12"/>
  <c r="N2240" i="12"/>
  <c r="O2240" i="12" s="1"/>
  <c r="K2240" i="12"/>
  <c r="L2240" i="12" s="1"/>
  <c r="W2239" i="12"/>
  <c r="V2239" i="12"/>
  <c r="U2239" i="12"/>
  <c r="T2239" i="12"/>
  <c r="S2239" i="12"/>
  <c r="Q2239" i="12"/>
  <c r="N2239" i="12"/>
  <c r="O2239" i="12" s="1"/>
  <c r="K2239" i="12"/>
  <c r="L2239" i="12" s="1"/>
  <c r="W2238" i="12"/>
  <c r="V2238" i="12"/>
  <c r="U2238" i="12"/>
  <c r="T2238" i="12"/>
  <c r="S2238" i="12"/>
  <c r="Q2238" i="12"/>
  <c r="N2238" i="12"/>
  <c r="O2238" i="12" s="1"/>
  <c r="K2238" i="12"/>
  <c r="L2238" i="12" s="1"/>
  <c r="W2237" i="12"/>
  <c r="V2237" i="12"/>
  <c r="U2237" i="12"/>
  <c r="T2237" i="12"/>
  <c r="S2237" i="12"/>
  <c r="Q2237" i="12"/>
  <c r="N2237" i="12"/>
  <c r="O2237" i="12" s="1"/>
  <c r="K2237" i="12"/>
  <c r="L2237" i="12" s="1"/>
  <c r="W2236" i="12"/>
  <c r="V2236" i="12"/>
  <c r="U2236" i="12"/>
  <c r="T2236" i="12"/>
  <c r="S2236" i="12"/>
  <c r="Q2236" i="12"/>
  <c r="N2236" i="12"/>
  <c r="O2236" i="12" s="1"/>
  <c r="K2236" i="12"/>
  <c r="L2236" i="12" s="1"/>
  <c r="W2235" i="12"/>
  <c r="V2235" i="12"/>
  <c r="U2235" i="12"/>
  <c r="T2235" i="12"/>
  <c r="S2235" i="12"/>
  <c r="Q2235" i="12"/>
  <c r="N2235" i="12"/>
  <c r="O2235" i="12" s="1"/>
  <c r="K2235" i="12"/>
  <c r="L2235" i="12" s="1"/>
  <c r="W2234" i="12"/>
  <c r="V2234" i="12"/>
  <c r="U2234" i="12"/>
  <c r="T2234" i="12"/>
  <c r="S2234" i="12"/>
  <c r="Q2234" i="12"/>
  <c r="N2234" i="12"/>
  <c r="O2234" i="12" s="1"/>
  <c r="K2234" i="12"/>
  <c r="L2234" i="12" s="1"/>
  <c r="W2233" i="12"/>
  <c r="V2233" i="12"/>
  <c r="U2233" i="12"/>
  <c r="T2233" i="12"/>
  <c r="S2233" i="12"/>
  <c r="Q2233" i="12"/>
  <c r="N2233" i="12"/>
  <c r="O2233" i="12" s="1"/>
  <c r="K2233" i="12"/>
  <c r="L2233" i="12" s="1"/>
  <c r="W2232" i="12"/>
  <c r="V2232" i="12"/>
  <c r="U2232" i="12"/>
  <c r="T2232" i="12"/>
  <c r="S2232" i="12"/>
  <c r="Q2232" i="12"/>
  <c r="N2232" i="12"/>
  <c r="O2232" i="12" s="1"/>
  <c r="K2232" i="12"/>
  <c r="L2232" i="12" s="1"/>
  <c r="W2231" i="12"/>
  <c r="V2231" i="12"/>
  <c r="U2231" i="12"/>
  <c r="T2231" i="12"/>
  <c r="S2231" i="12"/>
  <c r="Q2231" i="12"/>
  <c r="N2231" i="12"/>
  <c r="O2231" i="12" s="1"/>
  <c r="K2231" i="12"/>
  <c r="L2231" i="12" s="1"/>
  <c r="W2230" i="12"/>
  <c r="V2230" i="12"/>
  <c r="U2230" i="12"/>
  <c r="T2230" i="12"/>
  <c r="S2230" i="12"/>
  <c r="Q2230" i="12"/>
  <c r="N2230" i="12"/>
  <c r="O2230" i="12" s="1"/>
  <c r="K2230" i="12"/>
  <c r="L2230" i="12" s="1"/>
  <c r="W2229" i="12"/>
  <c r="V2229" i="12"/>
  <c r="U2229" i="12"/>
  <c r="T2229" i="12"/>
  <c r="S2229" i="12"/>
  <c r="Q2229" i="12"/>
  <c r="N2229" i="12"/>
  <c r="O2229" i="12" s="1"/>
  <c r="K2229" i="12"/>
  <c r="L2229" i="12" s="1"/>
  <c r="W2228" i="12"/>
  <c r="V2228" i="12"/>
  <c r="U2228" i="12"/>
  <c r="T2228" i="12"/>
  <c r="S2228" i="12"/>
  <c r="Q2228" i="12"/>
  <c r="N2228" i="12"/>
  <c r="O2228" i="12" s="1"/>
  <c r="K2228" i="12"/>
  <c r="L2228" i="12" s="1"/>
  <c r="W2227" i="12"/>
  <c r="V2227" i="12"/>
  <c r="U2227" i="12"/>
  <c r="T2227" i="12"/>
  <c r="S2227" i="12"/>
  <c r="Q2227" i="12"/>
  <c r="N2227" i="12"/>
  <c r="O2227" i="12" s="1"/>
  <c r="K2227" i="12"/>
  <c r="L2227" i="12" s="1"/>
  <c r="W2226" i="12"/>
  <c r="V2226" i="12"/>
  <c r="U2226" i="12"/>
  <c r="T2226" i="12"/>
  <c r="S2226" i="12"/>
  <c r="Q2226" i="12"/>
  <c r="N2226" i="12"/>
  <c r="O2226" i="12" s="1"/>
  <c r="K2226" i="12"/>
  <c r="L2226" i="12" s="1"/>
  <c r="W2225" i="12"/>
  <c r="V2225" i="12"/>
  <c r="U2225" i="12"/>
  <c r="T2225" i="12"/>
  <c r="S2225" i="12"/>
  <c r="Q2225" i="12"/>
  <c r="N2225" i="12"/>
  <c r="O2225" i="12" s="1"/>
  <c r="K2225" i="12"/>
  <c r="L2225" i="12" s="1"/>
  <c r="W2224" i="12"/>
  <c r="V2224" i="12"/>
  <c r="U2224" i="12"/>
  <c r="T2224" i="12"/>
  <c r="S2224" i="12"/>
  <c r="Q2224" i="12"/>
  <c r="N2224" i="12"/>
  <c r="O2224" i="12" s="1"/>
  <c r="K2224" i="12"/>
  <c r="L2224" i="12" s="1"/>
  <c r="W2223" i="12"/>
  <c r="V2223" i="12"/>
  <c r="U2223" i="12"/>
  <c r="T2223" i="12"/>
  <c r="S2223" i="12"/>
  <c r="Q2223" i="12"/>
  <c r="N2223" i="12"/>
  <c r="O2223" i="12" s="1"/>
  <c r="K2223" i="12"/>
  <c r="L2223" i="12" s="1"/>
  <c r="W2222" i="12"/>
  <c r="V2222" i="12"/>
  <c r="U2222" i="12"/>
  <c r="T2222" i="12"/>
  <c r="S2222" i="12"/>
  <c r="Q2222" i="12"/>
  <c r="N2222" i="12"/>
  <c r="O2222" i="12" s="1"/>
  <c r="K2222" i="12"/>
  <c r="L2222" i="12" s="1"/>
  <c r="W2221" i="12"/>
  <c r="V2221" i="12"/>
  <c r="U2221" i="12"/>
  <c r="T2221" i="12"/>
  <c r="S2221" i="12"/>
  <c r="Q2221" i="12"/>
  <c r="N2221" i="12"/>
  <c r="O2221" i="12" s="1"/>
  <c r="K2221" i="12"/>
  <c r="L2221" i="12" s="1"/>
  <c r="W2220" i="12"/>
  <c r="V2220" i="12"/>
  <c r="U2220" i="12"/>
  <c r="T2220" i="12"/>
  <c r="S2220" i="12"/>
  <c r="Q2220" i="12"/>
  <c r="N2220" i="12"/>
  <c r="O2220" i="12" s="1"/>
  <c r="K2220" i="12"/>
  <c r="L2220" i="12" s="1"/>
  <c r="W2219" i="12"/>
  <c r="V2219" i="12"/>
  <c r="U2219" i="12"/>
  <c r="T2219" i="12"/>
  <c r="S2219" i="12"/>
  <c r="Q2219" i="12"/>
  <c r="N2219" i="12"/>
  <c r="O2219" i="12" s="1"/>
  <c r="K2219" i="12"/>
  <c r="L2219" i="12" s="1"/>
  <c r="W2218" i="12"/>
  <c r="V2218" i="12"/>
  <c r="U2218" i="12"/>
  <c r="T2218" i="12"/>
  <c r="S2218" i="12"/>
  <c r="Q2218" i="12"/>
  <c r="N2218" i="12"/>
  <c r="O2218" i="12" s="1"/>
  <c r="K2218" i="12"/>
  <c r="L2218" i="12" s="1"/>
  <c r="W2217" i="12"/>
  <c r="V2217" i="12"/>
  <c r="U2217" i="12"/>
  <c r="T2217" i="12"/>
  <c r="S2217" i="12"/>
  <c r="Q2217" i="12"/>
  <c r="N2217" i="12"/>
  <c r="O2217" i="12" s="1"/>
  <c r="K2217" i="12"/>
  <c r="L2217" i="12" s="1"/>
  <c r="W2216" i="12"/>
  <c r="V2216" i="12"/>
  <c r="U2216" i="12"/>
  <c r="T2216" i="12"/>
  <c r="S2216" i="12"/>
  <c r="Q2216" i="12"/>
  <c r="N2216" i="12"/>
  <c r="O2216" i="12" s="1"/>
  <c r="K2216" i="12"/>
  <c r="L2216" i="12" s="1"/>
  <c r="W2215" i="12"/>
  <c r="V2215" i="12"/>
  <c r="U2215" i="12"/>
  <c r="T2215" i="12"/>
  <c r="S2215" i="12"/>
  <c r="Q2215" i="12"/>
  <c r="N2215" i="12"/>
  <c r="O2215" i="12" s="1"/>
  <c r="K2215" i="12"/>
  <c r="L2215" i="12" s="1"/>
  <c r="W2214" i="12"/>
  <c r="V2214" i="12"/>
  <c r="U2214" i="12"/>
  <c r="T2214" i="12"/>
  <c r="S2214" i="12"/>
  <c r="Q2214" i="12"/>
  <c r="N2214" i="12"/>
  <c r="O2214" i="12" s="1"/>
  <c r="K2214" i="12"/>
  <c r="L2214" i="12" s="1"/>
  <c r="W2213" i="12"/>
  <c r="V2213" i="12"/>
  <c r="U2213" i="12"/>
  <c r="T2213" i="12"/>
  <c r="S2213" i="12"/>
  <c r="Q2213" i="12"/>
  <c r="N2213" i="12"/>
  <c r="O2213" i="12" s="1"/>
  <c r="K2213" i="12"/>
  <c r="L2213" i="12" s="1"/>
  <c r="W2212" i="12"/>
  <c r="V2212" i="12"/>
  <c r="U2212" i="12"/>
  <c r="T2212" i="12"/>
  <c r="S2212" i="12"/>
  <c r="Q2212" i="12"/>
  <c r="N2212" i="12"/>
  <c r="O2212" i="12" s="1"/>
  <c r="K2212" i="12"/>
  <c r="L2212" i="12" s="1"/>
  <c r="W2211" i="12"/>
  <c r="V2211" i="12"/>
  <c r="U2211" i="12"/>
  <c r="T2211" i="12"/>
  <c r="S2211" i="12"/>
  <c r="Q2211" i="12"/>
  <c r="N2211" i="12"/>
  <c r="O2211" i="12" s="1"/>
  <c r="K2211" i="12"/>
  <c r="L2211" i="12" s="1"/>
  <c r="W2210" i="12"/>
  <c r="V2210" i="12"/>
  <c r="U2210" i="12"/>
  <c r="T2210" i="12"/>
  <c r="S2210" i="12"/>
  <c r="Q2210" i="12"/>
  <c r="N2210" i="12"/>
  <c r="O2210" i="12" s="1"/>
  <c r="K2210" i="12"/>
  <c r="L2210" i="12" s="1"/>
  <c r="W2209" i="12"/>
  <c r="V2209" i="12"/>
  <c r="U2209" i="12"/>
  <c r="T2209" i="12"/>
  <c r="S2209" i="12"/>
  <c r="Q2209" i="12"/>
  <c r="N2209" i="12"/>
  <c r="O2209" i="12" s="1"/>
  <c r="K2209" i="12"/>
  <c r="L2209" i="12" s="1"/>
  <c r="W2208" i="12"/>
  <c r="V2208" i="12"/>
  <c r="U2208" i="12"/>
  <c r="T2208" i="12"/>
  <c r="S2208" i="12"/>
  <c r="Q2208" i="12"/>
  <c r="N2208" i="12"/>
  <c r="O2208" i="12" s="1"/>
  <c r="K2208" i="12"/>
  <c r="L2208" i="12" s="1"/>
  <c r="W2207" i="12"/>
  <c r="V2207" i="12"/>
  <c r="U2207" i="12"/>
  <c r="T2207" i="12"/>
  <c r="S2207" i="12"/>
  <c r="Q2207" i="12"/>
  <c r="N2207" i="12"/>
  <c r="O2207" i="12" s="1"/>
  <c r="K2207" i="12"/>
  <c r="L2207" i="12" s="1"/>
  <c r="W2206" i="12"/>
  <c r="V2206" i="12"/>
  <c r="U2206" i="12"/>
  <c r="T2206" i="12"/>
  <c r="S2206" i="12"/>
  <c r="Q2206" i="12"/>
  <c r="N2206" i="12"/>
  <c r="O2206" i="12" s="1"/>
  <c r="K2206" i="12"/>
  <c r="L2206" i="12" s="1"/>
  <c r="W2205" i="12"/>
  <c r="V2205" i="12"/>
  <c r="U2205" i="12"/>
  <c r="T2205" i="12"/>
  <c r="S2205" i="12"/>
  <c r="Q2205" i="12"/>
  <c r="N2205" i="12"/>
  <c r="O2205" i="12" s="1"/>
  <c r="K2205" i="12"/>
  <c r="L2205" i="12" s="1"/>
  <c r="W2204" i="12"/>
  <c r="V2204" i="12"/>
  <c r="U2204" i="12"/>
  <c r="T2204" i="12"/>
  <c r="S2204" i="12"/>
  <c r="Q2204" i="12"/>
  <c r="N2204" i="12"/>
  <c r="O2204" i="12" s="1"/>
  <c r="K2204" i="12"/>
  <c r="L2204" i="12" s="1"/>
  <c r="W2203" i="12"/>
  <c r="V2203" i="12"/>
  <c r="U2203" i="12"/>
  <c r="T2203" i="12"/>
  <c r="S2203" i="12"/>
  <c r="Q2203" i="12"/>
  <c r="N2203" i="12"/>
  <c r="O2203" i="12" s="1"/>
  <c r="K2203" i="12"/>
  <c r="L2203" i="12" s="1"/>
  <c r="W2202" i="12"/>
  <c r="V2202" i="12"/>
  <c r="U2202" i="12"/>
  <c r="T2202" i="12"/>
  <c r="S2202" i="12"/>
  <c r="Q2202" i="12"/>
  <c r="N2202" i="12"/>
  <c r="O2202" i="12" s="1"/>
  <c r="K2202" i="12"/>
  <c r="L2202" i="12" s="1"/>
  <c r="W2201" i="12"/>
  <c r="V2201" i="12"/>
  <c r="U2201" i="12"/>
  <c r="T2201" i="12"/>
  <c r="S2201" i="12"/>
  <c r="Q2201" i="12"/>
  <c r="N2201" i="12"/>
  <c r="O2201" i="12" s="1"/>
  <c r="K2201" i="12"/>
  <c r="L2201" i="12" s="1"/>
  <c r="W2200" i="12"/>
  <c r="V2200" i="12"/>
  <c r="U2200" i="12"/>
  <c r="T2200" i="12"/>
  <c r="S2200" i="12"/>
  <c r="Q2200" i="12"/>
  <c r="N2200" i="12"/>
  <c r="O2200" i="12" s="1"/>
  <c r="K2200" i="12"/>
  <c r="L2200" i="12" s="1"/>
  <c r="W2199" i="12"/>
  <c r="V2199" i="12"/>
  <c r="U2199" i="12"/>
  <c r="T2199" i="12"/>
  <c r="S2199" i="12"/>
  <c r="Q2199" i="12"/>
  <c r="N2199" i="12"/>
  <c r="O2199" i="12" s="1"/>
  <c r="K2199" i="12"/>
  <c r="L2199" i="12" s="1"/>
  <c r="W2198" i="12"/>
  <c r="V2198" i="12"/>
  <c r="U2198" i="12"/>
  <c r="T2198" i="12"/>
  <c r="S2198" i="12"/>
  <c r="Q2198" i="12"/>
  <c r="N2198" i="12"/>
  <c r="O2198" i="12" s="1"/>
  <c r="K2198" i="12"/>
  <c r="L2198" i="12" s="1"/>
  <c r="W2197" i="12"/>
  <c r="V2197" i="12"/>
  <c r="U2197" i="12"/>
  <c r="T2197" i="12"/>
  <c r="S2197" i="12"/>
  <c r="Q2197" i="12"/>
  <c r="N2197" i="12"/>
  <c r="O2197" i="12" s="1"/>
  <c r="K2197" i="12"/>
  <c r="L2197" i="12" s="1"/>
  <c r="W2196" i="12"/>
  <c r="V2196" i="12"/>
  <c r="U2196" i="12"/>
  <c r="T2196" i="12"/>
  <c r="S2196" i="12"/>
  <c r="Q2196" i="12"/>
  <c r="N2196" i="12"/>
  <c r="O2196" i="12" s="1"/>
  <c r="K2196" i="12"/>
  <c r="L2196" i="12" s="1"/>
  <c r="W2195" i="12"/>
  <c r="V2195" i="12"/>
  <c r="U2195" i="12"/>
  <c r="T2195" i="12"/>
  <c r="S2195" i="12"/>
  <c r="Q2195" i="12"/>
  <c r="N2195" i="12"/>
  <c r="O2195" i="12" s="1"/>
  <c r="K2195" i="12"/>
  <c r="L2195" i="12" s="1"/>
  <c r="W2194" i="12"/>
  <c r="V2194" i="12"/>
  <c r="U2194" i="12"/>
  <c r="T2194" i="12"/>
  <c r="S2194" i="12"/>
  <c r="Q2194" i="12"/>
  <c r="N2194" i="12"/>
  <c r="O2194" i="12" s="1"/>
  <c r="K2194" i="12"/>
  <c r="L2194" i="12" s="1"/>
  <c r="W2193" i="12"/>
  <c r="V2193" i="12"/>
  <c r="U2193" i="12"/>
  <c r="T2193" i="12"/>
  <c r="S2193" i="12"/>
  <c r="Q2193" i="12"/>
  <c r="N2193" i="12"/>
  <c r="O2193" i="12" s="1"/>
  <c r="K2193" i="12"/>
  <c r="L2193" i="12" s="1"/>
  <c r="W2192" i="12"/>
  <c r="V2192" i="12"/>
  <c r="U2192" i="12"/>
  <c r="T2192" i="12"/>
  <c r="S2192" i="12"/>
  <c r="Q2192" i="12"/>
  <c r="N2192" i="12"/>
  <c r="O2192" i="12" s="1"/>
  <c r="K2192" i="12"/>
  <c r="L2192" i="12" s="1"/>
  <c r="W2191" i="12"/>
  <c r="V2191" i="12"/>
  <c r="U2191" i="12"/>
  <c r="T2191" i="12"/>
  <c r="S2191" i="12"/>
  <c r="Q2191" i="12"/>
  <c r="N2191" i="12"/>
  <c r="O2191" i="12" s="1"/>
  <c r="K2191" i="12"/>
  <c r="L2191" i="12" s="1"/>
  <c r="W2190" i="12"/>
  <c r="V2190" i="12"/>
  <c r="U2190" i="12"/>
  <c r="T2190" i="12"/>
  <c r="S2190" i="12"/>
  <c r="Q2190" i="12"/>
  <c r="N2190" i="12"/>
  <c r="O2190" i="12" s="1"/>
  <c r="K2190" i="12"/>
  <c r="L2190" i="12" s="1"/>
  <c r="W2189" i="12"/>
  <c r="V2189" i="12"/>
  <c r="U2189" i="12"/>
  <c r="T2189" i="12"/>
  <c r="S2189" i="12"/>
  <c r="Q2189" i="12"/>
  <c r="N2189" i="12"/>
  <c r="O2189" i="12" s="1"/>
  <c r="K2189" i="12"/>
  <c r="L2189" i="12" s="1"/>
  <c r="W2188" i="12"/>
  <c r="V2188" i="12"/>
  <c r="U2188" i="12"/>
  <c r="T2188" i="12"/>
  <c r="S2188" i="12"/>
  <c r="Q2188" i="12"/>
  <c r="N2188" i="12"/>
  <c r="O2188" i="12" s="1"/>
  <c r="K2188" i="12"/>
  <c r="L2188" i="12" s="1"/>
  <c r="W2187" i="12"/>
  <c r="V2187" i="12"/>
  <c r="U2187" i="12"/>
  <c r="T2187" i="12"/>
  <c r="S2187" i="12"/>
  <c r="Q2187" i="12"/>
  <c r="N2187" i="12"/>
  <c r="O2187" i="12" s="1"/>
  <c r="K2187" i="12"/>
  <c r="L2187" i="12" s="1"/>
  <c r="W2186" i="12"/>
  <c r="V2186" i="12"/>
  <c r="U2186" i="12"/>
  <c r="T2186" i="12"/>
  <c r="S2186" i="12"/>
  <c r="Q2186" i="12"/>
  <c r="N2186" i="12"/>
  <c r="O2186" i="12" s="1"/>
  <c r="K2186" i="12"/>
  <c r="L2186" i="12" s="1"/>
  <c r="W2185" i="12"/>
  <c r="V2185" i="12"/>
  <c r="U2185" i="12"/>
  <c r="T2185" i="12"/>
  <c r="S2185" i="12"/>
  <c r="Q2185" i="12"/>
  <c r="N2185" i="12"/>
  <c r="O2185" i="12" s="1"/>
  <c r="K2185" i="12"/>
  <c r="L2185" i="12" s="1"/>
  <c r="W2184" i="12"/>
  <c r="V2184" i="12"/>
  <c r="U2184" i="12"/>
  <c r="T2184" i="12"/>
  <c r="S2184" i="12"/>
  <c r="Q2184" i="12"/>
  <c r="N2184" i="12"/>
  <c r="O2184" i="12" s="1"/>
  <c r="K2184" i="12"/>
  <c r="L2184" i="12" s="1"/>
  <c r="W2183" i="12"/>
  <c r="V2183" i="12"/>
  <c r="U2183" i="12"/>
  <c r="T2183" i="12"/>
  <c r="S2183" i="12"/>
  <c r="Q2183" i="12"/>
  <c r="N2183" i="12"/>
  <c r="O2183" i="12" s="1"/>
  <c r="K2183" i="12"/>
  <c r="L2183" i="12" s="1"/>
  <c r="W2182" i="12"/>
  <c r="V2182" i="12"/>
  <c r="U2182" i="12"/>
  <c r="T2182" i="12"/>
  <c r="S2182" i="12"/>
  <c r="Q2182" i="12"/>
  <c r="N2182" i="12"/>
  <c r="O2182" i="12" s="1"/>
  <c r="K2182" i="12"/>
  <c r="L2182" i="12" s="1"/>
  <c r="W2181" i="12"/>
  <c r="V2181" i="12"/>
  <c r="U2181" i="12"/>
  <c r="T2181" i="12"/>
  <c r="S2181" i="12"/>
  <c r="Q2181" i="12"/>
  <c r="N2181" i="12"/>
  <c r="O2181" i="12" s="1"/>
  <c r="K2181" i="12"/>
  <c r="L2181" i="12" s="1"/>
  <c r="W2180" i="12"/>
  <c r="V2180" i="12"/>
  <c r="U2180" i="12"/>
  <c r="T2180" i="12"/>
  <c r="S2180" i="12"/>
  <c r="Q2180" i="12"/>
  <c r="N2180" i="12"/>
  <c r="O2180" i="12" s="1"/>
  <c r="K2180" i="12"/>
  <c r="L2180" i="12" s="1"/>
  <c r="W2179" i="12"/>
  <c r="V2179" i="12"/>
  <c r="U2179" i="12"/>
  <c r="T2179" i="12"/>
  <c r="S2179" i="12"/>
  <c r="Q2179" i="12"/>
  <c r="N2179" i="12"/>
  <c r="O2179" i="12" s="1"/>
  <c r="K2179" i="12"/>
  <c r="L2179" i="12" s="1"/>
  <c r="W2178" i="12"/>
  <c r="V2178" i="12"/>
  <c r="U2178" i="12"/>
  <c r="T2178" i="12"/>
  <c r="S2178" i="12"/>
  <c r="Q2178" i="12"/>
  <c r="N2178" i="12"/>
  <c r="O2178" i="12" s="1"/>
  <c r="K2178" i="12"/>
  <c r="L2178" i="12" s="1"/>
  <c r="W2177" i="12"/>
  <c r="V2177" i="12"/>
  <c r="U2177" i="12"/>
  <c r="T2177" i="12"/>
  <c r="S2177" i="12"/>
  <c r="Q2177" i="12"/>
  <c r="N2177" i="12"/>
  <c r="O2177" i="12" s="1"/>
  <c r="K2177" i="12"/>
  <c r="L2177" i="12" s="1"/>
  <c r="W2176" i="12"/>
  <c r="V2176" i="12"/>
  <c r="U2176" i="12"/>
  <c r="T2176" i="12"/>
  <c r="S2176" i="12"/>
  <c r="Q2176" i="12"/>
  <c r="N2176" i="12"/>
  <c r="O2176" i="12" s="1"/>
  <c r="K2176" i="12"/>
  <c r="L2176" i="12" s="1"/>
  <c r="W2175" i="12"/>
  <c r="V2175" i="12"/>
  <c r="U2175" i="12"/>
  <c r="T2175" i="12"/>
  <c r="S2175" i="12"/>
  <c r="Q2175" i="12"/>
  <c r="N2175" i="12"/>
  <c r="O2175" i="12" s="1"/>
  <c r="K2175" i="12"/>
  <c r="L2175" i="12" s="1"/>
  <c r="W2174" i="12"/>
  <c r="V2174" i="12"/>
  <c r="U2174" i="12"/>
  <c r="T2174" i="12"/>
  <c r="S2174" i="12"/>
  <c r="Q2174" i="12"/>
  <c r="N2174" i="12"/>
  <c r="O2174" i="12" s="1"/>
  <c r="K2174" i="12"/>
  <c r="L2174" i="12" s="1"/>
  <c r="W2173" i="12"/>
  <c r="V2173" i="12"/>
  <c r="U2173" i="12"/>
  <c r="T2173" i="12"/>
  <c r="S2173" i="12"/>
  <c r="Q2173" i="12"/>
  <c r="N2173" i="12"/>
  <c r="O2173" i="12" s="1"/>
  <c r="K2173" i="12"/>
  <c r="L2173" i="12" s="1"/>
  <c r="W2172" i="12"/>
  <c r="V2172" i="12"/>
  <c r="U2172" i="12"/>
  <c r="T2172" i="12"/>
  <c r="S2172" i="12"/>
  <c r="Q2172" i="12"/>
  <c r="N2172" i="12"/>
  <c r="O2172" i="12" s="1"/>
  <c r="K2172" i="12"/>
  <c r="L2172" i="12" s="1"/>
  <c r="W2171" i="12"/>
  <c r="V2171" i="12"/>
  <c r="U2171" i="12"/>
  <c r="T2171" i="12"/>
  <c r="S2171" i="12"/>
  <c r="Q2171" i="12"/>
  <c r="N2171" i="12"/>
  <c r="O2171" i="12" s="1"/>
  <c r="K2171" i="12"/>
  <c r="L2171" i="12" s="1"/>
  <c r="W2170" i="12"/>
  <c r="V2170" i="12"/>
  <c r="U2170" i="12"/>
  <c r="T2170" i="12"/>
  <c r="S2170" i="12"/>
  <c r="Q2170" i="12"/>
  <c r="N2170" i="12"/>
  <c r="O2170" i="12" s="1"/>
  <c r="K2170" i="12"/>
  <c r="L2170" i="12" s="1"/>
  <c r="W2169" i="12"/>
  <c r="V2169" i="12"/>
  <c r="U2169" i="12"/>
  <c r="T2169" i="12"/>
  <c r="S2169" i="12"/>
  <c r="Q2169" i="12"/>
  <c r="N2169" i="12"/>
  <c r="O2169" i="12" s="1"/>
  <c r="K2169" i="12"/>
  <c r="L2169" i="12" s="1"/>
  <c r="W2168" i="12"/>
  <c r="V2168" i="12"/>
  <c r="U2168" i="12"/>
  <c r="T2168" i="12"/>
  <c r="S2168" i="12"/>
  <c r="Q2168" i="12"/>
  <c r="N2168" i="12"/>
  <c r="O2168" i="12" s="1"/>
  <c r="K2168" i="12"/>
  <c r="L2168" i="12" s="1"/>
  <c r="W2167" i="12"/>
  <c r="V2167" i="12"/>
  <c r="U2167" i="12"/>
  <c r="T2167" i="12"/>
  <c r="S2167" i="12"/>
  <c r="Q2167" i="12"/>
  <c r="N2167" i="12"/>
  <c r="O2167" i="12" s="1"/>
  <c r="K2167" i="12"/>
  <c r="L2167" i="12" s="1"/>
  <c r="W2166" i="12"/>
  <c r="V2166" i="12"/>
  <c r="U2166" i="12"/>
  <c r="T2166" i="12"/>
  <c r="S2166" i="12"/>
  <c r="Q2166" i="12"/>
  <c r="N2166" i="12"/>
  <c r="O2166" i="12" s="1"/>
  <c r="K2166" i="12"/>
  <c r="L2166" i="12" s="1"/>
  <c r="W2165" i="12"/>
  <c r="V2165" i="12"/>
  <c r="U2165" i="12"/>
  <c r="T2165" i="12"/>
  <c r="S2165" i="12"/>
  <c r="Q2165" i="12"/>
  <c r="N2165" i="12"/>
  <c r="O2165" i="12" s="1"/>
  <c r="K2165" i="12"/>
  <c r="L2165" i="12" s="1"/>
  <c r="W2164" i="12"/>
  <c r="V2164" i="12"/>
  <c r="U2164" i="12"/>
  <c r="T2164" i="12"/>
  <c r="S2164" i="12"/>
  <c r="Q2164" i="12"/>
  <c r="N2164" i="12"/>
  <c r="O2164" i="12" s="1"/>
  <c r="K2164" i="12"/>
  <c r="L2164" i="12" s="1"/>
  <c r="W2163" i="12"/>
  <c r="V2163" i="12"/>
  <c r="U2163" i="12"/>
  <c r="T2163" i="12"/>
  <c r="S2163" i="12"/>
  <c r="Q2163" i="12"/>
  <c r="N2163" i="12"/>
  <c r="O2163" i="12" s="1"/>
  <c r="K2163" i="12"/>
  <c r="L2163" i="12" s="1"/>
  <c r="W2162" i="12"/>
  <c r="V2162" i="12"/>
  <c r="U2162" i="12"/>
  <c r="T2162" i="12"/>
  <c r="S2162" i="12"/>
  <c r="Q2162" i="12"/>
  <c r="N2162" i="12"/>
  <c r="O2162" i="12" s="1"/>
  <c r="K2162" i="12"/>
  <c r="L2162" i="12" s="1"/>
  <c r="W2161" i="12"/>
  <c r="V2161" i="12"/>
  <c r="U2161" i="12"/>
  <c r="T2161" i="12"/>
  <c r="S2161" i="12"/>
  <c r="Q2161" i="12"/>
  <c r="N2161" i="12"/>
  <c r="O2161" i="12" s="1"/>
  <c r="K2161" i="12"/>
  <c r="L2161" i="12" s="1"/>
  <c r="W2160" i="12"/>
  <c r="V2160" i="12"/>
  <c r="U2160" i="12"/>
  <c r="T2160" i="12"/>
  <c r="S2160" i="12"/>
  <c r="Q2160" i="12"/>
  <c r="N2160" i="12"/>
  <c r="O2160" i="12" s="1"/>
  <c r="K2160" i="12"/>
  <c r="L2160" i="12" s="1"/>
  <c r="W2159" i="12"/>
  <c r="V2159" i="12"/>
  <c r="U2159" i="12"/>
  <c r="T2159" i="12"/>
  <c r="S2159" i="12"/>
  <c r="Q2159" i="12"/>
  <c r="O2159" i="12"/>
  <c r="N2159" i="12"/>
  <c r="K2159" i="12"/>
  <c r="L2159" i="12" s="1"/>
  <c r="W2158" i="12"/>
  <c r="V2158" i="12"/>
  <c r="U2158" i="12"/>
  <c r="T2158" i="12"/>
  <c r="S2158" i="12"/>
  <c r="Q2158" i="12"/>
  <c r="N2158" i="12"/>
  <c r="O2158" i="12" s="1"/>
  <c r="K2158" i="12"/>
  <c r="L2158" i="12" s="1"/>
  <c r="W2157" i="12"/>
  <c r="V2157" i="12"/>
  <c r="U2157" i="12"/>
  <c r="T2157" i="12"/>
  <c r="S2157" i="12"/>
  <c r="Q2157" i="12"/>
  <c r="N2157" i="12"/>
  <c r="O2157" i="12" s="1"/>
  <c r="K2157" i="12"/>
  <c r="L2157" i="12" s="1"/>
  <c r="W2156" i="12"/>
  <c r="V2156" i="12"/>
  <c r="U2156" i="12"/>
  <c r="T2156" i="12"/>
  <c r="S2156" i="12"/>
  <c r="Q2156" i="12"/>
  <c r="N2156" i="12"/>
  <c r="O2156" i="12" s="1"/>
  <c r="K2156" i="12"/>
  <c r="L2156" i="12" s="1"/>
  <c r="W2155" i="12"/>
  <c r="V2155" i="12"/>
  <c r="U2155" i="12"/>
  <c r="T2155" i="12"/>
  <c r="S2155" i="12"/>
  <c r="Q2155" i="12"/>
  <c r="N2155" i="12"/>
  <c r="O2155" i="12" s="1"/>
  <c r="K2155" i="12"/>
  <c r="L2155" i="12" s="1"/>
  <c r="W2154" i="12"/>
  <c r="V2154" i="12"/>
  <c r="U2154" i="12"/>
  <c r="T2154" i="12"/>
  <c r="S2154" i="12"/>
  <c r="Q2154" i="12"/>
  <c r="N2154" i="12"/>
  <c r="O2154" i="12" s="1"/>
  <c r="K2154" i="12"/>
  <c r="L2154" i="12" s="1"/>
  <c r="W2153" i="12"/>
  <c r="V2153" i="12"/>
  <c r="U2153" i="12"/>
  <c r="T2153" i="12"/>
  <c r="S2153" i="12"/>
  <c r="Q2153" i="12"/>
  <c r="N2153" i="12"/>
  <c r="O2153" i="12" s="1"/>
  <c r="L2153" i="12"/>
  <c r="K2153" i="12"/>
  <c r="W2152" i="12"/>
  <c r="V2152" i="12"/>
  <c r="U2152" i="12"/>
  <c r="T2152" i="12"/>
  <c r="S2152" i="12"/>
  <c r="Q2152" i="12"/>
  <c r="N2152" i="12"/>
  <c r="O2152" i="12" s="1"/>
  <c r="K2152" i="12"/>
  <c r="L2152" i="12" s="1"/>
  <c r="W2151" i="12"/>
  <c r="V2151" i="12"/>
  <c r="U2151" i="12"/>
  <c r="T2151" i="12"/>
  <c r="S2151" i="12"/>
  <c r="Q2151" i="12"/>
  <c r="N2151" i="12"/>
  <c r="O2151" i="12" s="1"/>
  <c r="K2151" i="12"/>
  <c r="L2151" i="12" s="1"/>
  <c r="W2150" i="12"/>
  <c r="V2150" i="12"/>
  <c r="U2150" i="12"/>
  <c r="T2150" i="12"/>
  <c r="S2150" i="12"/>
  <c r="Q2150" i="12"/>
  <c r="N2150" i="12"/>
  <c r="O2150" i="12" s="1"/>
  <c r="K2150" i="12"/>
  <c r="L2150" i="12" s="1"/>
  <c r="W2149" i="12"/>
  <c r="V2149" i="12"/>
  <c r="U2149" i="12"/>
  <c r="T2149" i="12"/>
  <c r="S2149" i="12"/>
  <c r="Q2149" i="12"/>
  <c r="N2149" i="12"/>
  <c r="O2149" i="12" s="1"/>
  <c r="K2149" i="12"/>
  <c r="L2149" i="12" s="1"/>
  <c r="W2148" i="12"/>
  <c r="V2148" i="12"/>
  <c r="U2148" i="12"/>
  <c r="T2148" i="12"/>
  <c r="S2148" i="12"/>
  <c r="Q2148" i="12"/>
  <c r="N2148" i="12"/>
  <c r="O2148" i="12" s="1"/>
  <c r="K2148" i="12"/>
  <c r="L2148" i="12" s="1"/>
  <c r="W2147" i="12"/>
  <c r="V2147" i="12"/>
  <c r="U2147" i="12"/>
  <c r="T2147" i="12"/>
  <c r="S2147" i="12"/>
  <c r="Q2147" i="12"/>
  <c r="N2147" i="12"/>
  <c r="O2147" i="12" s="1"/>
  <c r="K2147" i="12"/>
  <c r="L2147" i="12" s="1"/>
  <c r="W2146" i="12"/>
  <c r="V2146" i="12"/>
  <c r="U2146" i="12"/>
  <c r="T2146" i="12"/>
  <c r="S2146" i="12"/>
  <c r="Q2146" i="12"/>
  <c r="N2146" i="12"/>
  <c r="O2146" i="12" s="1"/>
  <c r="K2146" i="12"/>
  <c r="L2146" i="12" s="1"/>
  <c r="W2145" i="12"/>
  <c r="V2145" i="12"/>
  <c r="U2145" i="12"/>
  <c r="T2145" i="12"/>
  <c r="S2145" i="12"/>
  <c r="Q2145" i="12"/>
  <c r="N2145" i="12"/>
  <c r="O2145" i="12" s="1"/>
  <c r="K2145" i="12"/>
  <c r="L2145" i="12" s="1"/>
  <c r="W2144" i="12"/>
  <c r="V2144" i="12"/>
  <c r="U2144" i="12"/>
  <c r="T2144" i="12"/>
  <c r="S2144" i="12"/>
  <c r="Q2144" i="12"/>
  <c r="N2144" i="12"/>
  <c r="O2144" i="12" s="1"/>
  <c r="K2144" i="12"/>
  <c r="L2144" i="12" s="1"/>
  <c r="W2143" i="12"/>
  <c r="V2143" i="12"/>
  <c r="U2143" i="12"/>
  <c r="T2143" i="12"/>
  <c r="S2143" i="12"/>
  <c r="Q2143" i="12"/>
  <c r="N2143" i="12"/>
  <c r="O2143" i="12" s="1"/>
  <c r="K2143" i="12"/>
  <c r="L2143" i="12" s="1"/>
  <c r="W2142" i="12"/>
  <c r="V2142" i="12"/>
  <c r="U2142" i="12"/>
  <c r="T2142" i="12"/>
  <c r="S2142" i="12"/>
  <c r="Q2142" i="12"/>
  <c r="N2142" i="12"/>
  <c r="O2142" i="12" s="1"/>
  <c r="K2142" i="12"/>
  <c r="L2142" i="12" s="1"/>
  <c r="W2141" i="12"/>
  <c r="V2141" i="12"/>
  <c r="U2141" i="12"/>
  <c r="T2141" i="12"/>
  <c r="S2141" i="12"/>
  <c r="Q2141" i="12"/>
  <c r="N2141" i="12"/>
  <c r="O2141" i="12" s="1"/>
  <c r="K2141" i="12"/>
  <c r="L2141" i="12" s="1"/>
  <c r="W2140" i="12"/>
  <c r="V2140" i="12"/>
  <c r="U2140" i="12"/>
  <c r="T2140" i="12"/>
  <c r="S2140" i="12"/>
  <c r="Q2140" i="12"/>
  <c r="N2140" i="12"/>
  <c r="O2140" i="12" s="1"/>
  <c r="K2140" i="12"/>
  <c r="L2140" i="12" s="1"/>
  <c r="W2139" i="12"/>
  <c r="V2139" i="12"/>
  <c r="U2139" i="12"/>
  <c r="T2139" i="12"/>
  <c r="S2139" i="12"/>
  <c r="Q2139" i="12"/>
  <c r="N2139" i="12"/>
  <c r="O2139" i="12" s="1"/>
  <c r="K2139" i="12"/>
  <c r="L2139" i="12" s="1"/>
  <c r="W2138" i="12"/>
  <c r="V2138" i="12"/>
  <c r="U2138" i="12"/>
  <c r="T2138" i="12"/>
  <c r="S2138" i="12"/>
  <c r="Q2138" i="12"/>
  <c r="N2138" i="12"/>
  <c r="O2138" i="12" s="1"/>
  <c r="K2138" i="12"/>
  <c r="L2138" i="12" s="1"/>
  <c r="W2137" i="12"/>
  <c r="V2137" i="12"/>
  <c r="U2137" i="12"/>
  <c r="T2137" i="12"/>
  <c r="S2137" i="12"/>
  <c r="Q2137" i="12"/>
  <c r="N2137" i="12"/>
  <c r="O2137" i="12" s="1"/>
  <c r="K2137" i="12"/>
  <c r="L2137" i="12" s="1"/>
  <c r="W2136" i="12"/>
  <c r="V2136" i="12"/>
  <c r="U2136" i="12"/>
  <c r="T2136" i="12"/>
  <c r="S2136" i="12"/>
  <c r="Q2136" i="12"/>
  <c r="N2136" i="12"/>
  <c r="O2136" i="12" s="1"/>
  <c r="L2136" i="12"/>
  <c r="K2136" i="12"/>
  <c r="W2135" i="12"/>
  <c r="V2135" i="12"/>
  <c r="U2135" i="12"/>
  <c r="T2135" i="12"/>
  <c r="S2135" i="12"/>
  <c r="Q2135" i="12"/>
  <c r="N2135" i="12"/>
  <c r="O2135" i="12" s="1"/>
  <c r="K2135" i="12"/>
  <c r="L2135" i="12" s="1"/>
  <c r="W2134" i="12"/>
  <c r="V2134" i="12"/>
  <c r="U2134" i="12"/>
  <c r="T2134" i="12"/>
  <c r="S2134" i="12"/>
  <c r="Q2134" i="12"/>
  <c r="N2134" i="12"/>
  <c r="O2134" i="12" s="1"/>
  <c r="K2134" i="12"/>
  <c r="L2134" i="12" s="1"/>
  <c r="W2133" i="12"/>
  <c r="V2133" i="12"/>
  <c r="U2133" i="12"/>
  <c r="T2133" i="12"/>
  <c r="S2133" i="12"/>
  <c r="Q2133" i="12"/>
  <c r="N2133" i="12"/>
  <c r="O2133" i="12" s="1"/>
  <c r="K2133" i="12"/>
  <c r="L2133" i="12" s="1"/>
  <c r="W2132" i="12"/>
  <c r="V2132" i="12"/>
  <c r="U2132" i="12"/>
  <c r="T2132" i="12"/>
  <c r="S2132" i="12"/>
  <c r="Q2132" i="12"/>
  <c r="N2132" i="12"/>
  <c r="O2132" i="12" s="1"/>
  <c r="K2132" i="12"/>
  <c r="L2132" i="12" s="1"/>
  <c r="W2131" i="12"/>
  <c r="V2131" i="12"/>
  <c r="U2131" i="12"/>
  <c r="T2131" i="12"/>
  <c r="S2131" i="12"/>
  <c r="Q2131" i="12"/>
  <c r="N2131" i="12"/>
  <c r="O2131" i="12" s="1"/>
  <c r="K2131" i="12"/>
  <c r="L2131" i="12" s="1"/>
  <c r="W2130" i="12"/>
  <c r="V2130" i="12"/>
  <c r="U2130" i="12"/>
  <c r="T2130" i="12"/>
  <c r="S2130" i="12"/>
  <c r="Q2130" i="12"/>
  <c r="N2130" i="12"/>
  <c r="O2130" i="12" s="1"/>
  <c r="K2130" i="12"/>
  <c r="L2130" i="12" s="1"/>
  <c r="W2129" i="12"/>
  <c r="V2129" i="12"/>
  <c r="U2129" i="12"/>
  <c r="T2129" i="12"/>
  <c r="S2129" i="12"/>
  <c r="Q2129" i="12"/>
  <c r="N2129" i="12"/>
  <c r="O2129" i="12" s="1"/>
  <c r="K2129" i="12"/>
  <c r="L2129" i="12" s="1"/>
  <c r="W2128" i="12"/>
  <c r="V2128" i="12"/>
  <c r="U2128" i="12"/>
  <c r="T2128" i="12"/>
  <c r="S2128" i="12"/>
  <c r="Q2128" i="12"/>
  <c r="N2128" i="12"/>
  <c r="O2128" i="12" s="1"/>
  <c r="K2128" i="12"/>
  <c r="L2128" i="12" s="1"/>
  <c r="W2127" i="12"/>
  <c r="V2127" i="12"/>
  <c r="U2127" i="12"/>
  <c r="T2127" i="12"/>
  <c r="S2127" i="12"/>
  <c r="Q2127" i="12"/>
  <c r="N2127" i="12"/>
  <c r="O2127" i="12" s="1"/>
  <c r="K2127" i="12"/>
  <c r="L2127" i="12" s="1"/>
  <c r="W2126" i="12"/>
  <c r="V2126" i="12"/>
  <c r="U2126" i="12"/>
  <c r="T2126" i="12"/>
  <c r="S2126" i="12"/>
  <c r="Q2126" i="12"/>
  <c r="N2126" i="12"/>
  <c r="O2126" i="12" s="1"/>
  <c r="K2126" i="12"/>
  <c r="L2126" i="12" s="1"/>
  <c r="W2125" i="12"/>
  <c r="V2125" i="12"/>
  <c r="U2125" i="12"/>
  <c r="T2125" i="12"/>
  <c r="S2125" i="12"/>
  <c r="Q2125" i="12"/>
  <c r="N2125" i="12"/>
  <c r="O2125" i="12" s="1"/>
  <c r="K2125" i="12"/>
  <c r="L2125" i="12" s="1"/>
  <c r="W2124" i="12"/>
  <c r="V2124" i="12"/>
  <c r="U2124" i="12"/>
  <c r="T2124" i="12"/>
  <c r="S2124" i="12"/>
  <c r="Q2124" i="12"/>
  <c r="N2124" i="12"/>
  <c r="O2124" i="12" s="1"/>
  <c r="K2124" i="12"/>
  <c r="L2124" i="12" s="1"/>
  <c r="W2123" i="12"/>
  <c r="V2123" i="12"/>
  <c r="U2123" i="12"/>
  <c r="T2123" i="12"/>
  <c r="S2123" i="12"/>
  <c r="Q2123" i="12"/>
  <c r="N2123" i="12"/>
  <c r="O2123" i="12" s="1"/>
  <c r="K2123" i="12"/>
  <c r="L2123" i="12" s="1"/>
  <c r="W2122" i="12"/>
  <c r="V2122" i="12"/>
  <c r="U2122" i="12"/>
  <c r="T2122" i="12"/>
  <c r="S2122" i="12"/>
  <c r="Q2122" i="12"/>
  <c r="N2122" i="12"/>
  <c r="O2122" i="12" s="1"/>
  <c r="K2122" i="12"/>
  <c r="L2122" i="12" s="1"/>
  <c r="W2121" i="12"/>
  <c r="V2121" i="12"/>
  <c r="U2121" i="12"/>
  <c r="T2121" i="12"/>
  <c r="S2121" i="12"/>
  <c r="Q2121" i="12"/>
  <c r="N2121" i="12"/>
  <c r="O2121" i="12" s="1"/>
  <c r="K2121" i="12"/>
  <c r="L2121" i="12" s="1"/>
  <c r="W2120" i="12"/>
  <c r="V2120" i="12"/>
  <c r="U2120" i="12"/>
  <c r="T2120" i="12"/>
  <c r="S2120" i="12"/>
  <c r="Q2120" i="12"/>
  <c r="N2120" i="12"/>
  <c r="O2120" i="12" s="1"/>
  <c r="K2120" i="12"/>
  <c r="L2120" i="12" s="1"/>
  <c r="W2119" i="12"/>
  <c r="V2119" i="12"/>
  <c r="U2119" i="12"/>
  <c r="T2119" i="12"/>
  <c r="S2119" i="12"/>
  <c r="Q2119" i="12"/>
  <c r="N2119" i="12"/>
  <c r="O2119" i="12" s="1"/>
  <c r="K2119" i="12"/>
  <c r="L2119" i="12" s="1"/>
  <c r="W2118" i="12"/>
  <c r="V2118" i="12"/>
  <c r="U2118" i="12"/>
  <c r="T2118" i="12"/>
  <c r="S2118" i="12"/>
  <c r="Q2118" i="12"/>
  <c r="N2118" i="12"/>
  <c r="O2118" i="12" s="1"/>
  <c r="K2118" i="12"/>
  <c r="L2118" i="12" s="1"/>
  <c r="W2117" i="12"/>
  <c r="V2117" i="12"/>
  <c r="U2117" i="12"/>
  <c r="T2117" i="12"/>
  <c r="S2117" i="12"/>
  <c r="Q2117" i="12"/>
  <c r="N2117" i="12"/>
  <c r="O2117" i="12" s="1"/>
  <c r="K2117" i="12"/>
  <c r="L2117" i="12" s="1"/>
  <c r="W2116" i="12"/>
  <c r="V2116" i="12"/>
  <c r="U2116" i="12"/>
  <c r="T2116" i="12"/>
  <c r="S2116" i="12"/>
  <c r="Q2116" i="12"/>
  <c r="N2116" i="12"/>
  <c r="O2116" i="12" s="1"/>
  <c r="K2116" i="12"/>
  <c r="L2116" i="12" s="1"/>
  <c r="W2115" i="12"/>
  <c r="V2115" i="12"/>
  <c r="U2115" i="12"/>
  <c r="T2115" i="12"/>
  <c r="S2115" i="12"/>
  <c r="Q2115" i="12"/>
  <c r="N2115" i="12"/>
  <c r="O2115" i="12" s="1"/>
  <c r="K2115" i="12"/>
  <c r="L2115" i="12" s="1"/>
  <c r="W2114" i="12"/>
  <c r="V2114" i="12"/>
  <c r="U2114" i="12"/>
  <c r="T2114" i="12"/>
  <c r="S2114" i="12"/>
  <c r="Q2114" i="12"/>
  <c r="N2114" i="12"/>
  <c r="O2114" i="12" s="1"/>
  <c r="K2114" i="12"/>
  <c r="L2114" i="12" s="1"/>
  <c r="W2113" i="12"/>
  <c r="V2113" i="12"/>
  <c r="U2113" i="12"/>
  <c r="T2113" i="12"/>
  <c r="S2113" i="12"/>
  <c r="Q2113" i="12"/>
  <c r="N2113" i="12"/>
  <c r="O2113" i="12" s="1"/>
  <c r="K2113" i="12"/>
  <c r="L2113" i="12" s="1"/>
  <c r="W2112" i="12"/>
  <c r="V2112" i="12"/>
  <c r="U2112" i="12"/>
  <c r="T2112" i="12"/>
  <c r="S2112" i="12"/>
  <c r="Q2112" i="12"/>
  <c r="N2112" i="12"/>
  <c r="O2112" i="12" s="1"/>
  <c r="K2112" i="12"/>
  <c r="L2112" i="12" s="1"/>
  <c r="W2111" i="12"/>
  <c r="V2111" i="12"/>
  <c r="U2111" i="12"/>
  <c r="T2111" i="12"/>
  <c r="S2111" i="12"/>
  <c r="Q2111" i="12"/>
  <c r="N2111" i="12"/>
  <c r="O2111" i="12" s="1"/>
  <c r="K2111" i="12"/>
  <c r="L2111" i="12" s="1"/>
  <c r="W2110" i="12"/>
  <c r="V2110" i="12"/>
  <c r="U2110" i="12"/>
  <c r="T2110" i="12"/>
  <c r="S2110" i="12"/>
  <c r="Q2110" i="12"/>
  <c r="N2110" i="12"/>
  <c r="O2110" i="12" s="1"/>
  <c r="K2110" i="12"/>
  <c r="L2110" i="12" s="1"/>
  <c r="W2109" i="12"/>
  <c r="V2109" i="12"/>
  <c r="U2109" i="12"/>
  <c r="T2109" i="12"/>
  <c r="S2109" i="12"/>
  <c r="Q2109" i="12"/>
  <c r="N2109" i="12"/>
  <c r="O2109" i="12" s="1"/>
  <c r="K2109" i="12"/>
  <c r="L2109" i="12" s="1"/>
  <c r="W2108" i="12"/>
  <c r="V2108" i="12"/>
  <c r="U2108" i="12"/>
  <c r="T2108" i="12"/>
  <c r="S2108" i="12"/>
  <c r="Q2108" i="12"/>
  <c r="N2108" i="12"/>
  <c r="O2108" i="12" s="1"/>
  <c r="K2108" i="12"/>
  <c r="L2108" i="12" s="1"/>
  <c r="W2107" i="12"/>
  <c r="V2107" i="12"/>
  <c r="U2107" i="12"/>
  <c r="T2107" i="12"/>
  <c r="S2107" i="12"/>
  <c r="Q2107" i="12"/>
  <c r="N2107" i="12"/>
  <c r="O2107" i="12" s="1"/>
  <c r="K2107" i="12"/>
  <c r="L2107" i="12" s="1"/>
  <c r="W2106" i="12"/>
  <c r="V2106" i="12"/>
  <c r="U2106" i="12"/>
  <c r="T2106" i="12"/>
  <c r="S2106" i="12"/>
  <c r="Q2106" i="12"/>
  <c r="N2106" i="12"/>
  <c r="O2106" i="12" s="1"/>
  <c r="K2106" i="12"/>
  <c r="L2106" i="12" s="1"/>
  <c r="W2105" i="12"/>
  <c r="V2105" i="12"/>
  <c r="U2105" i="12"/>
  <c r="T2105" i="12"/>
  <c r="S2105" i="12"/>
  <c r="Q2105" i="12"/>
  <c r="N2105" i="12"/>
  <c r="O2105" i="12" s="1"/>
  <c r="K2105" i="12"/>
  <c r="L2105" i="12" s="1"/>
  <c r="W2104" i="12"/>
  <c r="V2104" i="12"/>
  <c r="U2104" i="12"/>
  <c r="T2104" i="12"/>
  <c r="S2104" i="12"/>
  <c r="Q2104" i="12"/>
  <c r="N2104" i="12"/>
  <c r="O2104" i="12" s="1"/>
  <c r="K2104" i="12"/>
  <c r="L2104" i="12" s="1"/>
  <c r="W2103" i="12"/>
  <c r="V2103" i="12"/>
  <c r="U2103" i="12"/>
  <c r="T2103" i="12"/>
  <c r="S2103" i="12"/>
  <c r="Q2103" i="12"/>
  <c r="N2103" i="12"/>
  <c r="O2103" i="12" s="1"/>
  <c r="K2103" i="12"/>
  <c r="L2103" i="12" s="1"/>
  <c r="W2102" i="12"/>
  <c r="V2102" i="12"/>
  <c r="U2102" i="12"/>
  <c r="T2102" i="12"/>
  <c r="S2102" i="12"/>
  <c r="Q2102" i="12"/>
  <c r="N2102" i="12"/>
  <c r="O2102" i="12" s="1"/>
  <c r="K2102" i="12"/>
  <c r="L2102" i="12" s="1"/>
  <c r="W2101" i="12"/>
  <c r="V2101" i="12"/>
  <c r="U2101" i="12"/>
  <c r="T2101" i="12"/>
  <c r="S2101" i="12"/>
  <c r="Q2101" i="12"/>
  <c r="N2101" i="12"/>
  <c r="O2101" i="12" s="1"/>
  <c r="K2101" i="12"/>
  <c r="L2101" i="12" s="1"/>
  <c r="W2100" i="12"/>
  <c r="V2100" i="12"/>
  <c r="U2100" i="12"/>
  <c r="T2100" i="12"/>
  <c r="S2100" i="12"/>
  <c r="Q2100" i="12"/>
  <c r="N2100" i="12"/>
  <c r="O2100" i="12" s="1"/>
  <c r="K2100" i="12"/>
  <c r="L2100" i="12" s="1"/>
  <c r="W2099" i="12"/>
  <c r="V2099" i="12"/>
  <c r="U2099" i="12"/>
  <c r="T2099" i="12"/>
  <c r="S2099" i="12"/>
  <c r="Q2099" i="12"/>
  <c r="N2099" i="12"/>
  <c r="O2099" i="12" s="1"/>
  <c r="K2099" i="12"/>
  <c r="L2099" i="12" s="1"/>
  <c r="W2098" i="12"/>
  <c r="V2098" i="12"/>
  <c r="U2098" i="12"/>
  <c r="T2098" i="12"/>
  <c r="S2098" i="12"/>
  <c r="Q2098" i="12"/>
  <c r="N2098" i="12"/>
  <c r="O2098" i="12" s="1"/>
  <c r="K2098" i="12"/>
  <c r="L2098" i="12" s="1"/>
  <c r="W2097" i="12"/>
  <c r="V2097" i="12"/>
  <c r="U2097" i="12"/>
  <c r="T2097" i="12"/>
  <c r="S2097" i="12"/>
  <c r="Q2097" i="12"/>
  <c r="N2097" i="12"/>
  <c r="O2097" i="12" s="1"/>
  <c r="K2097" i="12"/>
  <c r="L2097" i="12" s="1"/>
  <c r="W2096" i="12"/>
  <c r="V2096" i="12"/>
  <c r="U2096" i="12"/>
  <c r="T2096" i="12"/>
  <c r="S2096" i="12"/>
  <c r="Q2096" i="12"/>
  <c r="N2096" i="12"/>
  <c r="O2096" i="12" s="1"/>
  <c r="K2096" i="12"/>
  <c r="L2096" i="12" s="1"/>
  <c r="W2095" i="12"/>
  <c r="V2095" i="12"/>
  <c r="U2095" i="12"/>
  <c r="T2095" i="12"/>
  <c r="S2095" i="12"/>
  <c r="Q2095" i="12"/>
  <c r="N2095" i="12"/>
  <c r="O2095" i="12" s="1"/>
  <c r="K2095" i="12"/>
  <c r="L2095" i="12" s="1"/>
  <c r="W2094" i="12"/>
  <c r="V2094" i="12"/>
  <c r="U2094" i="12"/>
  <c r="T2094" i="12"/>
  <c r="S2094" i="12"/>
  <c r="Q2094" i="12"/>
  <c r="N2094" i="12"/>
  <c r="O2094" i="12" s="1"/>
  <c r="K2094" i="12"/>
  <c r="L2094" i="12" s="1"/>
  <c r="W2093" i="12"/>
  <c r="V2093" i="12"/>
  <c r="U2093" i="12"/>
  <c r="T2093" i="12"/>
  <c r="S2093" i="12"/>
  <c r="Q2093" i="12"/>
  <c r="N2093" i="12"/>
  <c r="O2093" i="12" s="1"/>
  <c r="K2093" i="12"/>
  <c r="L2093" i="12" s="1"/>
  <c r="W2092" i="12"/>
  <c r="V2092" i="12"/>
  <c r="U2092" i="12"/>
  <c r="T2092" i="12"/>
  <c r="S2092" i="12"/>
  <c r="Q2092" i="12"/>
  <c r="N2092" i="12"/>
  <c r="O2092" i="12" s="1"/>
  <c r="K2092" i="12"/>
  <c r="L2092" i="12" s="1"/>
  <c r="W2091" i="12"/>
  <c r="V2091" i="12"/>
  <c r="U2091" i="12"/>
  <c r="T2091" i="12"/>
  <c r="S2091" i="12"/>
  <c r="Q2091" i="12"/>
  <c r="N2091" i="12"/>
  <c r="O2091" i="12" s="1"/>
  <c r="K2091" i="12"/>
  <c r="L2091" i="12" s="1"/>
  <c r="W2090" i="12"/>
  <c r="V2090" i="12"/>
  <c r="U2090" i="12"/>
  <c r="T2090" i="12"/>
  <c r="S2090" i="12"/>
  <c r="Q2090" i="12"/>
  <c r="N2090" i="12"/>
  <c r="O2090" i="12" s="1"/>
  <c r="K2090" i="12"/>
  <c r="L2090" i="12" s="1"/>
  <c r="W2089" i="12"/>
  <c r="V2089" i="12"/>
  <c r="U2089" i="12"/>
  <c r="T2089" i="12"/>
  <c r="S2089" i="12"/>
  <c r="Q2089" i="12"/>
  <c r="N2089" i="12"/>
  <c r="O2089" i="12" s="1"/>
  <c r="K2089" i="12"/>
  <c r="L2089" i="12" s="1"/>
  <c r="W2088" i="12"/>
  <c r="V2088" i="12"/>
  <c r="U2088" i="12"/>
  <c r="T2088" i="12"/>
  <c r="S2088" i="12"/>
  <c r="Q2088" i="12"/>
  <c r="N2088" i="12"/>
  <c r="O2088" i="12" s="1"/>
  <c r="K2088" i="12"/>
  <c r="L2088" i="12" s="1"/>
  <c r="W2087" i="12"/>
  <c r="V2087" i="12"/>
  <c r="U2087" i="12"/>
  <c r="T2087" i="12"/>
  <c r="S2087" i="12"/>
  <c r="Q2087" i="12"/>
  <c r="N2087" i="12"/>
  <c r="O2087" i="12" s="1"/>
  <c r="K2087" i="12"/>
  <c r="L2087" i="12" s="1"/>
  <c r="W2086" i="12"/>
  <c r="V2086" i="12"/>
  <c r="U2086" i="12"/>
  <c r="T2086" i="12"/>
  <c r="S2086" i="12"/>
  <c r="Q2086" i="12"/>
  <c r="N2086" i="12"/>
  <c r="O2086" i="12" s="1"/>
  <c r="K2086" i="12"/>
  <c r="L2086" i="12" s="1"/>
  <c r="W2085" i="12"/>
  <c r="V2085" i="12"/>
  <c r="U2085" i="12"/>
  <c r="T2085" i="12"/>
  <c r="S2085" i="12"/>
  <c r="Q2085" i="12"/>
  <c r="N2085" i="12"/>
  <c r="O2085" i="12" s="1"/>
  <c r="K2085" i="12"/>
  <c r="L2085" i="12" s="1"/>
  <c r="W2084" i="12"/>
  <c r="V2084" i="12"/>
  <c r="U2084" i="12"/>
  <c r="T2084" i="12"/>
  <c r="S2084" i="12"/>
  <c r="Q2084" i="12"/>
  <c r="N2084" i="12"/>
  <c r="O2084" i="12" s="1"/>
  <c r="K2084" i="12"/>
  <c r="L2084" i="12" s="1"/>
  <c r="W2083" i="12"/>
  <c r="V2083" i="12"/>
  <c r="U2083" i="12"/>
  <c r="T2083" i="12"/>
  <c r="S2083" i="12"/>
  <c r="Q2083" i="12"/>
  <c r="N2083" i="12"/>
  <c r="O2083" i="12" s="1"/>
  <c r="K2083" i="12"/>
  <c r="L2083" i="12" s="1"/>
  <c r="W2082" i="12"/>
  <c r="V2082" i="12"/>
  <c r="U2082" i="12"/>
  <c r="T2082" i="12"/>
  <c r="S2082" i="12"/>
  <c r="Q2082" i="12"/>
  <c r="N2082" i="12"/>
  <c r="O2082" i="12" s="1"/>
  <c r="K2082" i="12"/>
  <c r="L2082" i="12" s="1"/>
  <c r="W2081" i="12"/>
  <c r="V2081" i="12"/>
  <c r="U2081" i="12"/>
  <c r="T2081" i="12"/>
  <c r="S2081" i="12"/>
  <c r="Q2081" i="12"/>
  <c r="N2081" i="12"/>
  <c r="O2081" i="12" s="1"/>
  <c r="K2081" i="12"/>
  <c r="L2081" i="12" s="1"/>
  <c r="W2080" i="12"/>
  <c r="V2080" i="12"/>
  <c r="U2080" i="12"/>
  <c r="T2080" i="12"/>
  <c r="S2080" i="12"/>
  <c r="Q2080" i="12"/>
  <c r="N2080" i="12"/>
  <c r="O2080" i="12" s="1"/>
  <c r="K2080" i="12"/>
  <c r="L2080" i="12" s="1"/>
  <c r="W2079" i="12"/>
  <c r="V2079" i="12"/>
  <c r="U2079" i="12"/>
  <c r="T2079" i="12"/>
  <c r="S2079" i="12"/>
  <c r="Q2079" i="12"/>
  <c r="N2079" i="12"/>
  <c r="O2079" i="12" s="1"/>
  <c r="K2079" i="12"/>
  <c r="L2079" i="12" s="1"/>
  <c r="W2078" i="12"/>
  <c r="V2078" i="12"/>
  <c r="U2078" i="12"/>
  <c r="T2078" i="12"/>
  <c r="S2078" i="12"/>
  <c r="Q2078" i="12"/>
  <c r="N2078" i="12"/>
  <c r="O2078" i="12" s="1"/>
  <c r="K2078" i="12"/>
  <c r="L2078" i="12" s="1"/>
  <c r="W2077" i="12"/>
  <c r="V2077" i="12"/>
  <c r="U2077" i="12"/>
  <c r="T2077" i="12"/>
  <c r="S2077" i="12"/>
  <c r="Q2077" i="12"/>
  <c r="N2077" i="12"/>
  <c r="O2077" i="12" s="1"/>
  <c r="K2077" i="12"/>
  <c r="L2077" i="12" s="1"/>
  <c r="W2076" i="12"/>
  <c r="V2076" i="12"/>
  <c r="U2076" i="12"/>
  <c r="T2076" i="12"/>
  <c r="S2076" i="12"/>
  <c r="Q2076" i="12"/>
  <c r="N2076" i="12"/>
  <c r="O2076" i="12" s="1"/>
  <c r="K2076" i="12"/>
  <c r="L2076" i="12" s="1"/>
  <c r="W2075" i="12"/>
  <c r="V2075" i="12"/>
  <c r="U2075" i="12"/>
  <c r="T2075" i="12"/>
  <c r="S2075" i="12"/>
  <c r="Q2075" i="12"/>
  <c r="N2075" i="12"/>
  <c r="O2075" i="12" s="1"/>
  <c r="K2075" i="12"/>
  <c r="L2075" i="12" s="1"/>
  <c r="W2074" i="12"/>
  <c r="V2074" i="12"/>
  <c r="U2074" i="12"/>
  <c r="T2074" i="12"/>
  <c r="S2074" i="12"/>
  <c r="Q2074" i="12"/>
  <c r="N2074" i="12"/>
  <c r="O2074" i="12" s="1"/>
  <c r="K2074" i="12"/>
  <c r="L2074" i="12" s="1"/>
  <c r="W2073" i="12"/>
  <c r="V2073" i="12"/>
  <c r="U2073" i="12"/>
  <c r="T2073" i="12"/>
  <c r="S2073" i="12"/>
  <c r="Q2073" i="12"/>
  <c r="N2073" i="12"/>
  <c r="O2073" i="12" s="1"/>
  <c r="K2073" i="12"/>
  <c r="L2073" i="12" s="1"/>
  <c r="W2072" i="12"/>
  <c r="V2072" i="12"/>
  <c r="U2072" i="12"/>
  <c r="T2072" i="12"/>
  <c r="S2072" i="12"/>
  <c r="Q2072" i="12"/>
  <c r="N2072" i="12"/>
  <c r="O2072" i="12" s="1"/>
  <c r="K2072" i="12"/>
  <c r="L2072" i="12" s="1"/>
  <c r="W2071" i="12"/>
  <c r="V2071" i="12"/>
  <c r="U2071" i="12"/>
  <c r="T2071" i="12"/>
  <c r="S2071" i="12"/>
  <c r="Q2071" i="12"/>
  <c r="N2071" i="12"/>
  <c r="O2071" i="12" s="1"/>
  <c r="K2071" i="12"/>
  <c r="L2071" i="12" s="1"/>
  <c r="W2070" i="12"/>
  <c r="V2070" i="12"/>
  <c r="U2070" i="12"/>
  <c r="T2070" i="12"/>
  <c r="S2070" i="12"/>
  <c r="Q2070" i="12"/>
  <c r="N2070" i="12"/>
  <c r="O2070" i="12" s="1"/>
  <c r="K2070" i="12"/>
  <c r="L2070" i="12" s="1"/>
  <c r="W2069" i="12"/>
  <c r="V2069" i="12"/>
  <c r="U2069" i="12"/>
  <c r="T2069" i="12"/>
  <c r="S2069" i="12"/>
  <c r="Q2069" i="12"/>
  <c r="N2069" i="12"/>
  <c r="O2069" i="12" s="1"/>
  <c r="K2069" i="12"/>
  <c r="L2069" i="12" s="1"/>
  <c r="W2068" i="12"/>
  <c r="V2068" i="12"/>
  <c r="U2068" i="12"/>
  <c r="T2068" i="12"/>
  <c r="S2068" i="12"/>
  <c r="Q2068" i="12"/>
  <c r="N2068" i="12"/>
  <c r="O2068" i="12" s="1"/>
  <c r="K2068" i="12"/>
  <c r="L2068" i="12" s="1"/>
  <c r="W2067" i="12"/>
  <c r="V2067" i="12"/>
  <c r="U2067" i="12"/>
  <c r="T2067" i="12"/>
  <c r="S2067" i="12"/>
  <c r="Q2067" i="12"/>
  <c r="N2067" i="12"/>
  <c r="O2067" i="12" s="1"/>
  <c r="K2067" i="12"/>
  <c r="L2067" i="12" s="1"/>
  <c r="W2066" i="12"/>
  <c r="V2066" i="12"/>
  <c r="U2066" i="12"/>
  <c r="T2066" i="12"/>
  <c r="S2066" i="12"/>
  <c r="Q2066" i="12"/>
  <c r="N2066" i="12"/>
  <c r="O2066" i="12" s="1"/>
  <c r="K2066" i="12"/>
  <c r="L2066" i="12" s="1"/>
  <c r="W2065" i="12"/>
  <c r="V2065" i="12"/>
  <c r="U2065" i="12"/>
  <c r="T2065" i="12"/>
  <c r="S2065" i="12"/>
  <c r="Q2065" i="12"/>
  <c r="N2065" i="12"/>
  <c r="O2065" i="12" s="1"/>
  <c r="K2065" i="12"/>
  <c r="L2065" i="12" s="1"/>
  <c r="W2064" i="12"/>
  <c r="V2064" i="12"/>
  <c r="U2064" i="12"/>
  <c r="T2064" i="12"/>
  <c r="S2064" i="12"/>
  <c r="Q2064" i="12"/>
  <c r="N2064" i="12"/>
  <c r="O2064" i="12" s="1"/>
  <c r="K2064" i="12"/>
  <c r="L2064" i="12" s="1"/>
  <c r="W2063" i="12"/>
  <c r="V2063" i="12"/>
  <c r="U2063" i="12"/>
  <c r="T2063" i="12"/>
  <c r="S2063" i="12"/>
  <c r="Q2063" i="12"/>
  <c r="N2063" i="12"/>
  <c r="O2063" i="12" s="1"/>
  <c r="K2063" i="12"/>
  <c r="L2063" i="12" s="1"/>
  <c r="W2062" i="12"/>
  <c r="V2062" i="12"/>
  <c r="U2062" i="12"/>
  <c r="T2062" i="12"/>
  <c r="S2062" i="12"/>
  <c r="Q2062" i="12"/>
  <c r="N2062" i="12"/>
  <c r="O2062" i="12" s="1"/>
  <c r="K2062" i="12"/>
  <c r="L2062" i="12" s="1"/>
  <c r="W2061" i="12"/>
  <c r="V2061" i="12"/>
  <c r="U2061" i="12"/>
  <c r="T2061" i="12"/>
  <c r="S2061" i="12"/>
  <c r="Q2061" i="12"/>
  <c r="N2061" i="12"/>
  <c r="O2061" i="12" s="1"/>
  <c r="K2061" i="12"/>
  <c r="L2061" i="12" s="1"/>
  <c r="W2060" i="12"/>
  <c r="V2060" i="12"/>
  <c r="U2060" i="12"/>
  <c r="T2060" i="12"/>
  <c r="S2060" i="12"/>
  <c r="Q2060" i="12"/>
  <c r="N2060" i="12"/>
  <c r="O2060" i="12" s="1"/>
  <c r="K2060" i="12"/>
  <c r="L2060" i="12" s="1"/>
  <c r="W2059" i="12"/>
  <c r="V2059" i="12"/>
  <c r="U2059" i="12"/>
  <c r="T2059" i="12"/>
  <c r="S2059" i="12"/>
  <c r="Q2059" i="12"/>
  <c r="N2059" i="12"/>
  <c r="O2059" i="12" s="1"/>
  <c r="K2059" i="12"/>
  <c r="L2059" i="12" s="1"/>
  <c r="W2058" i="12"/>
  <c r="V2058" i="12"/>
  <c r="U2058" i="12"/>
  <c r="T2058" i="12"/>
  <c r="S2058" i="12"/>
  <c r="Q2058" i="12"/>
  <c r="N2058" i="12"/>
  <c r="O2058" i="12" s="1"/>
  <c r="K2058" i="12"/>
  <c r="L2058" i="12" s="1"/>
  <c r="W2057" i="12"/>
  <c r="V2057" i="12"/>
  <c r="U2057" i="12"/>
  <c r="T2057" i="12"/>
  <c r="S2057" i="12"/>
  <c r="Q2057" i="12"/>
  <c r="N2057" i="12"/>
  <c r="O2057" i="12" s="1"/>
  <c r="K2057" i="12"/>
  <c r="L2057" i="12" s="1"/>
  <c r="W2056" i="12"/>
  <c r="V2056" i="12"/>
  <c r="U2056" i="12"/>
  <c r="T2056" i="12"/>
  <c r="S2056" i="12"/>
  <c r="Q2056" i="12"/>
  <c r="N2056" i="12"/>
  <c r="O2056" i="12" s="1"/>
  <c r="K2056" i="12"/>
  <c r="L2056" i="12" s="1"/>
  <c r="W2055" i="12"/>
  <c r="V2055" i="12"/>
  <c r="U2055" i="12"/>
  <c r="T2055" i="12"/>
  <c r="S2055" i="12"/>
  <c r="Q2055" i="12"/>
  <c r="N2055" i="12"/>
  <c r="O2055" i="12" s="1"/>
  <c r="K2055" i="12"/>
  <c r="L2055" i="12" s="1"/>
  <c r="W2054" i="12"/>
  <c r="V2054" i="12"/>
  <c r="U2054" i="12"/>
  <c r="T2054" i="12"/>
  <c r="S2054" i="12"/>
  <c r="Q2054" i="12"/>
  <c r="N2054" i="12"/>
  <c r="O2054" i="12" s="1"/>
  <c r="K2054" i="12"/>
  <c r="L2054" i="12" s="1"/>
  <c r="W2053" i="12"/>
  <c r="V2053" i="12"/>
  <c r="U2053" i="12"/>
  <c r="T2053" i="12"/>
  <c r="S2053" i="12"/>
  <c r="Q2053" i="12"/>
  <c r="N2053" i="12"/>
  <c r="O2053" i="12" s="1"/>
  <c r="K2053" i="12"/>
  <c r="L2053" i="12" s="1"/>
  <c r="W2052" i="12"/>
  <c r="V2052" i="12"/>
  <c r="U2052" i="12"/>
  <c r="T2052" i="12"/>
  <c r="S2052" i="12"/>
  <c r="Q2052" i="12"/>
  <c r="N2052" i="12"/>
  <c r="O2052" i="12" s="1"/>
  <c r="K2052" i="12"/>
  <c r="L2052" i="12" s="1"/>
  <c r="W2051" i="12"/>
  <c r="V2051" i="12"/>
  <c r="U2051" i="12"/>
  <c r="T2051" i="12"/>
  <c r="S2051" i="12"/>
  <c r="Q2051" i="12"/>
  <c r="N2051" i="12"/>
  <c r="O2051" i="12" s="1"/>
  <c r="K2051" i="12"/>
  <c r="L2051" i="12" s="1"/>
  <c r="W2050" i="12"/>
  <c r="V2050" i="12"/>
  <c r="U2050" i="12"/>
  <c r="T2050" i="12"/>
  <c r="S2050" i="12"/>
  <c r="Q2050" i="12"/>
  <c r="N2050" i="12"/>
  <c r="O2050" i="12" s="1"/>
  <c r="K2050" i="12"/>
  <c r="L2050" i="12" s="1"/>
  <c r="W2049" i="12"/>
  <c r="V2049" i="12"/>
  <c r="U2049" i="12"/>
  <c r="T2049" i="12"/>
  <c r="S2049" i="12"/>
  <c r="Q2049" i="12"/>
  <c r="N2049" i="12"/>
  <c r="O2049" i="12" s="1"/>
  <c r="K2049" i="12"/>
  <c r="L2049" i="12" s="1"/>
  <c r="W2048" i="12"/>
  <c r="V2048" i="12"/>
  <c r="U2048" i="12"/>
  <c r="T2048" i="12"/>
  <c r="S2048" i="12"/>
  <c r="Q2048" i="12"/>
  <c r="N2048" i="12"/>
  <c r="O2048" i="12" s="1"/>
  <c r="K2048" i="12"/>
  <c r="L2048" i="12" s="1"/>
  <c r="W2047" i="12"/>
  <c r="V2047" i="12"/>
  <c r="U2047" i="12"/>
  <c r="T2047" i="12"/>
  <c r="S2047" i="12"/>
  <c r="Q2047" i="12"/>
  <c r="N2047" i="12"/>
  <c r="O2047" i="12" s="1"/>
  <c r="K2047" i="12"/>
  <c r="L2047" i="12" s="1"/>
  <c r="W2046" i="12"/>
  <c r="V2046" i="12"/>
  <c r="U2046" i="12"/>
  <c r="T2046" i="12"/>
  <c r="S2046" i="12"/>
  <c r="Q2046" i="12"/>
  <c r="N2046" i="12"/>
  <c r="O2046" i="12" s="1"/>
  <c r="K2046" i="12"/>
  <c r="L2046" i="12" s="1"/>
  <c r="W2045" i="12"/>
  <c r="V2045" i="12"/>
  <c r="U2045" i="12"/>
  <c r="T2045" i="12"/>
  <c r="S2045" i="12"/>
  <c r="Q2045" i="12"/>
  <c r="N2045" i="12"/>
  <c r="O2045" i="12" s="1"/>
  <c r="K2045" i="12"/>
  <c r="L2045" i="12" s="1"/>
  <c r="W2044" i="12"/>
  <c r="V2044" i="12"/>
  <c r="U2044" i="12"/>
  <c r="T2044" i="12"/>
  <c r="S2044" i="12"/>
  <c r="Q2044" i="12"/>
  <c r="N2044" i="12"/>
  <c r="O2044" i="12" s="1"/>
  <c r="K2044" i="12"/>
  <c r="L2044" i="12" s="1"/>
  <c r="W2043" i="12"/>
  <c r="V2043" i="12"/>
  <c r="U2043" i="12"/>
  <c r="T2043" i="12"/>
  <c r="S2043" i="12"/>
  <c r="Q2043" i="12"/>
  <c r="N2043" i="12"/>
  <c r="O2043" i="12" s="1"/>
  <c r="K2043" i="12"/>
  <c r="L2043" i="12" s="1"/>
  <c r="W2042" i="12"/>
  <c r="V2042" i="12"/>
  <c r="U2042" i="12"/>
  <c r="T2042" i="12"/>
  <c r="S2042" i="12"/>
  <c r="Q2042" i="12"/>
  <c r="N2042" i="12"/>
  <c r="O2042" i="12" s="1"/>
  <c r="K2042" i="12"/>
  <c r="L2042" i="12" s="1"/>
  <c r="W2041" i="12"/>
  <c r="V2041" i="12"/>
  <c r="U2041" i="12"/>
  <c r="T2041" i="12"/>
  <c r="S2041" i="12"/>
  <c r="Q2041" i="12"/>
  <c r="N2041" i="12"/>
  <c r="O2041" i="12" s="1"/>
  <c r="K2041" i="12"/>
  <c r="L2041" i="12" s="1"/>
  <c r="W2040" i="12"/>
  <c r="V2040" i="12"/>
  <c r="U2040" i="12"/>
  <c r="T2040" i="12"/>
  <c r="S2040" i="12"/>
  <c r="Q2040" i="12"/>
  <c r="N2040" i="12"/>
  <c r="O2040" i="12" s="1"/>
  <c r="K2040" i="12"/>
  <c r="L2040" i="12" s="1"/>
  <c r="W2039" i="12"/>
  <c r="V2039" i="12"/>
  <c r="U2039" i="12"/>
  <c r="T2039" i="12"/>
  <c r="S2039" i="12"/>
  <c r="Q2039" i="12"/>
  <c r="N2039" i="12"/>
  <c r="O2039" i="12" s="1"/>
  <c r="K2039" i="12"/>
  <c r="L2039" i="12" s="1"/>
  <c r="W2038" i="12"/>
  <c r="V2038" i="12"/>
  <c r="U2038" i="12"/>
  <c r="T2038" i="12"/>
  <c r="S2038" i="12"/>
  <c r="Q2038" i="12"/>
  <c r="N2038" i="12"/>
  <c r="O2038" i="12" s="1"/>
  <c r="K2038" i="12"/>
  <c r="L2038" i="12" s="1"/>
  <c r="W2037" i="12"/>
  <c r="V2037" i="12"/>
  <c r="U2037" i="12"/>
  <c r="T2037" i="12"/>
  <c r="S2037" i="12"/>
  <c r="Q2037" i="12"/>
  <c r="N2037" i="12"/>
  <c r="O2037" i="12" s="1"/>
  <c r="K2037" i="12"/>
  <c r="L2037" i="12" s="1"/>
  <c r="W2036" i="12"/>
  <c r="V2036" i="12"/>
  <c r="U2036" i="12"/>
  <c r="T2036" i="12"/>
  <c r="S2036" i="12"/>
  <c r="Q2036" i="12"/>
  <c r="N2036" i="12"/>
  <c r="O2036" i="12" s="1"/>
  <c r="K2036" i="12"/>
  <c r="L2036" i="12" s="1"/>
  <c r="W2035" i="12"/>
  <c r="V2035" i="12"/>
  <c r="U2035" i="12"/>
  <c r="T2035" i="12"/>
  <c r="S2035" i="12"/>
  <c r="Q2035" i="12"/>
  <c r="N2035" i="12"/>
  <c r="O2035" i="12" s="1"/>
  <c r="K2035" i="12"/>
  <c r="L2035" i="12" s="1"/>
  <c r="W2034" i="12"/>
  <c r="V2034" i="12"/>
  <c r="U2034" i="12"/>
  <c r="T2034" i="12"/>
  <c r="S2034" i="12"/>
  <c r="Q2034" i="12"/>
  <c r="N2034" i="12"/>
  <c r="O2034" i="12" s="1"/>
  <c r="K2034" i="12"/>
  <c r="L2034" i="12" s="1"/>
  <c r="W2033" i="12"/>
  <c r="V2033" i="12"/>
  <c r="U2033" i="12"/>
  <c r="T2033" i="12"/>
  <c r="S2033" i="12"/>
  <c r="Q2033" i="12"/>
  <c r="N2033" i="12"/>
  <c r="O2033" i="12" s="1"/>
  <c r="K2033" i="12"/>
  <c r="L2033" i="12" s="1"/>
  <c r="W2032" i="12"/>
  <c r="V2032" i="12"/>
  <c r="U2032" i="12"/>
  <c r="T2032" i="12"/>
  <c r="S2032" i="12"/>
  <c r="Q2032" i="12"/>
  <c r="N2032" i="12"/>
  <c r="O2032" i="12" s="1"/>
  <c r="K2032" i="12"/>
  <c r="L2032" i="12" s="1"/>
  <c r="W2031" i="12"/>
  <c r="V2031" i="12"/>
  <c r="U2031" i="12"/>
  <c r="T2031" i="12"/>
  <c r="S2031" i="12"/>
  <c r="Q2031" i="12"/>
  <c r="N2031" i="12"/>
  <c r="O2031" i="12" s="1"/>
  <c r="K2031" i="12"/>
  <c r="L2031" i="12" s="1"/>
  <c r="W2030" i="12"/>
  <c r="V2030" i="12"/>
  <c r="U2030" i="12"/>
  <c r="T2030" i="12"/>
  <c r="S2030" i="12"/>
  <c r="Q2030" i="12"/>
  <c r="N2030" i="12"/>
  <c r="O2030" i="12" s="1"/>
  <c r="K2030" i="12"/>
  <c r="L2030" i="12" s="1"/>
  <c r="W2029" i="12"/>
  <c r="V2029" i="12"/>
  <c r="U2029" i="12"/>
  <c r="T2029" i="12"/>
  <c r="S2029" i="12"/>
  <c r="Q2029" i="12"/>
  <c r="N2029" i="12"/>
  <c r="O2029" i="12" s="1"/>
  <c r="K2029" i="12"/>
  <c r="L2029" i="12" s="1"/>
  <c r="W2028" i="12"/>
  <c r="V2028" i="12"/>
  <c r="U2028" i="12"/>
  <c r="T2028" i="12"/>
  <c r="S2028" i="12"/>
  <c r="Q2028" i="12"/>
  <c r="O2028" i="12"/>
  <c r="N2028" i="12"/>
  <c r="K2028" i="12"/>
  <c r="L2028" i="12" s="1"/>
  <c r="W2027" i="12"/>
  <c r="V2027" i="12"/>
  <c r="U2027" i="12"/>
  <c r="T2027" i="12"/>
  <c r="S2027" i="12"/>
  <c r="Q2027" i="12"/>
  <c r="N2027" i="12"/>
  <c r="O2027" i="12" s="1"/>
  <c r="K2027" i="12"/>
  <c r="L2027" i="12" s="1"/>
  <c r="W2026" i="12"/>
  <c r="V2026" i="12"/>
  <c r="U2026" i="12"/>
  <c r="T2026" i="12"/>
  <c r="S2026" i="12"/>
  <c r="Q2026" i="12"/>
  <c r="N2026" i="12"/>
  <c r="O2026" i="12" s="1"/>
  <c r="K2026" i="12"/>
  <c r="L2026" i="12" s="1"/>
  <c r="W2025" i="12"/>
  <c r="V2025" i="12"/>
  <c r="U2025" i="12"/>
  <c r="T2025" i="12"/>
  <c r="S2025" i="12"/>
  <c r="Q2025" i="12"/>
  <c r="N2025" i="12"/>
  <c r="O2025" i="12" s="1"/>
  <c r="K2025" i="12"/>
  <c r="L2025" i="12" s="1"/>
  <c r="W2024" i="12"/>
  <c r="V2024" i="12"/>
  <c r="U2024" i="12"/>
  <c r="T2024" i="12"/>
  <c r="S2024" i="12"/>
  <c r="Q2024" i="12"/>
  <c r="N2024" i="12"/>
  <c r="O2024" i="12" s="1"/>
  <c r="K2024" i="12"/>
  <c r="L2024" i="12" s="1"/>
  <c r="W2023" i="12"/>
  <c r="V2023" i="12"/>
  <c r="U2023" i="12"/>
  <c r="T2023" i="12"/>
  <c r="S2023" i="12"/>
  <c r="Q2023" i="12"/>
  <c r="N2023" i="12"/>
  <c r="O2023" i="12" s="1"/>
  <c r="K2023" i="12"/>
  <c r="L2023" i="12" s="1"/>
  <c r="W2022" i="12"/>
  <c r="V2022" i="12"/>
  <c r="U2022" i="12"/>
  <c r="T2022" i="12"/>
  <c r="S2022" i="12"/>
  <c r="Q2022" i="12"/>
  <c r="N2022" i="12"/>
  <c r="O2022" i="12" s="1"/>
  <c r="K2022" i="12"/>
  <c r="L2022" i="12" s="1"/>
  <c r="W2021" i="12"/>
  <c r="V2021" i="12"/>
  <c r="U2021" i="12"/>
  <c r="T2021" i="12"/>
  <c r="S2021" i="12"/>
  <c r="Q2021" i="12"/>
  <c r="N2021" i="12"/>
  <c r="O2021" i="12" s="1"/>
  <c r="K2021" i="12"/>
  <c r="L2021" i="12" s="1"/>
  <c r="W2020" i="12"/>
  <c r="V2020" i="12"/>
  <c r="U2020" i="12"/>
  <c r="T2020" i="12"/>
  <c r="S2020" i="12"/>
  <c r="Q2020" i="12"/>
  <c r="N2020" i="12"/>
  <c r="O2020" i="12" s="1"/>
  <c r="K2020" i="12"/>
  <c r="L2020" i="12" s="1"/>
  <c r="W2019" i="12"/>
  <c r="V2019" i="12"/>
  <c r="U2019" i="12"/>
  <c r="T2019" i="12"/>
  <c r="S2019" i="12"/>
  <c r="Q2019" i="12"/>
  <c r="N2019" i="12"/>
  <c r="O2019" i="12" s="1"/>
  <c r="K2019" i="12"/>
  <c r="L2019" i="12" s="1"/>
  <c r="W2018" i="12"/>
  <c r="V2018" i="12"/>
  <c r="U2018" i="12"/>
  <c r="T2018" i="12"/>
  <c r="S2018" i="12"/>
  <c r="Q2018" i="12"/>
  <c r="N2018" i="12"/>
  <c r="O2018" i="12" s="1"/>
  <c r="K2018" i="12"/>
  <c r="L2018" i="12" s="1"/>
  <c r="W2017" i="12"/>
  <c r="V2017" i="12"/>
  <c r="U2017" i="12"/>
  <c r="T2017" i="12"/>
  <c r="S2017" i="12"/>
  <c r="Q2017" i="12"/>
  <c r="N2017" i="12"/>
  <c r="O2017" i="12" s="1"/>
  <c r="K2017" i="12"/>
  <c r="L2017" i="12" s="1"/>
  <c r="W2016" i="12"/>
  <c r="V2016" i="12"/>
  <c r="U2016" i="12"/>
  <c r="T2016" i="12"/>
  <c r="S2016" i="12"/>
  <c r="Q2016" i="12"/>
  <c r="N2016" i="12"/>
  <c r="O2016" i="12" s="1"/>
  <c r="K2016" i="12"/>
  <c r="L2016" i="12" s="1"/>
  <c r="W2015" i="12"/>
  <c r="V2015" i="12"/>
  <c r="U2015" i="12"/>
  <c r="T2015" i="12"/>
  <c r="S2015" i="12"/>
  <c r="Q2015" i="12"/>
  <c r="N2015" i="12"/>
  <c r="O2015" i="12" s="1"/>
  <c r="K2015" i="12"/>
  <c r="L2015" i="12" s="1"/>
  <c r="W2014" i="12"/>
  <c r="V2014" i="12"/>
  <c r="U2014" i="12"/>
  <c r="T2014" i="12"/>
  <c r="S2014" i="12"/>
  <c r="Q2014" i="12"/>
  <c r="N2014" i="12"/>
  <c r="O2014" i="12" s="1"/>
  <c r="K2014" i="12"/>
  <c r="L2014" i="12" s="1"/>
  <c r="W2013" i="12"/>
  <c r="V2013" i="12"/>
  <c r="U2013" i="12"/>
  <c r="T2013" i="12"/>
  <c r="S2013" i="12"/>
  <c r="Q2013" i="12"/>
  <c r="N2013" i="12"/>
  <c r="O2013" i="12" s="1"/>
  <c r="K2013" i="12"/>
  <c r="L2013" i="12" s="1"/>
  <c r="W2012" i="12"/>
  <c r="V2012" i="12"/>
  <c r="U2012" i="12"/>
  <c r="T2012" i="12"/>
  <c r="S2012" i="12"/>
  <c r="Q2012" i="12"/>
  <c r="N2012" i="12"/>
  <c r="O2012" i="12" s="1"/>
  <c r="K2012" i="12"/>
  <c r="L2012" i="12" s="1"/>
  <c r="W2011" i="12"/>
  <c r="V2011" i="12"/>
  <c r="U2011" i="12"/>
  <c r="T2011" i="12"/>
  <c r="S2011" i="12"/>
  <c r="Q2011" i="12"/>
  <c r="N2011" i="12"/>
  <c r="O2011" i="12" s="1"/>
  <c r="K2011" i="12"/>
  <c r="L2011" i="12" s="1"/>
  <c r="W2010" i="12"/>
  <c r="V2010" i="12"/>
  <c r="U2010" i="12"/>
  <c r="T2010" i="12"/>
  <c r="S2010" i="12"/>
  <c r="Q2010" i="12"/>
  <c r="N2010" i="12"/>
  <c r="O2010" i="12" s="1"/>
  <c r="L2010" i="12"/>
  <c r="K2010" i="12"/>
  <c r="W2009" i="12"/>
  <c r="V2009" i="12"/>
  <c r="U2009" i="12"/>
  <c r="T2009" i="12"/>
  <c r="S2009" i="12"/>
  <c r="Q2009" i="12"/>
  <c r="N2009" i="12"/>
  <c r="O2009" i="12" s="1"/>
  <c r="K2009" i="12"/>
  <c r="L2009" i="12" s="1"/>
  <c r="W2008" i="12"/>
  <c r="V2008" i="12"/>
  <c r="U2008" i="12"/>
  <c r="T2008" i="12"/>
  <c r="S2008" i="12"/>
  <c r="Q2008" i="12"/>
  <c r="N2008" i="12"/>
  <c r="O2008" i="12" s="1"/>
  <c r="K2008" i="12"/>
  <c r="L2008" i="12" s="1"/>
  <c r="W2007" i="12"/>
  <c r="V2007" i="12"/>
  <c r="U2007" i="12"/>
  <c r="T2007" i="12"/>
  <c r="S2007" i="12"/>
  <c r="Q2007" i="12"/>
  <c r="N2007" i="12"/>
  <c r="O2007" i="12" s="1"/>
  <c r="K2007" i="12"/>
  <c r="L2007" i="12" s="1"/>
  <c r="W2006" i="12"/>
  <c r="V2006" i="12"/>
  <c r="U2006" i="12"/>
  <c r="T2006" i="12"/>
  <c r="S2006" i="12"/>
  <c r="Q2006" i="12"/>
  <c r="N2006" i="12"/>
  <c r="O2006" i="12" s="1"/>
  <c r="K2006" i="12"/>
  <c r="L2006" i="12" s="1"/>
  <c r="W2005" i="12"/>
  <c r="V2005" i="12"/>
  <c r="U2005" i="12"/>
  <c r="T2005" i="12"/>
  <c r="S2005" i="12"/>
  <c r="Q2005" i="12"/>
  <c r="N2005" i="12"/>
  <c r="O2005" i="12" s="1"/>
  <c r="K2005" i="12"/>
  <c r="L2005" i="12" s="1"/>
  <c r="W2004" i="12"/>
  <c r="V2004" i="12"/>
  <c r="U2004" i="12"/>
  <c r="T2004" i="12"/>
  <c r="S2004" i="12"/>
  <c r="Q2004" i="12"/>
  <c r="N2004" i="12"/>
  <c r="O2004" i="12" s="1"/>
  <c r="K2004" i="12"/>
  <c r="L2004" i="12" s="1"/>
  <c r="W2003" i="12"/>
  <c r="V2003" i="12"/>
  <c r="U2003" i="12"/>
  <c r="T2003" i="12"/>
  <c r="S2003" i="12"/>
  <c r="Q2003" i="12"/>
  <c r="N2003" i="12"/>
  <c r="O2003" i="12" s="1"/>
  <c r="K2003" i="12"/>
  <c r="L2003" i="12" s="1"/>
  <c r="W2002" i="12"/>
  <c r="V2002" i="12"/>
  <c r="U2002" i="12"/>
  <c r="T2002" i="12"/>
  <c r="S2002" i="12"/>
  <c r="Q2002" i="12"/>
  <c r="N2002" i="12"/>
  <c r="O2002" i="12" s="1"/>
  <c r="K2002" i="12"/>
  <c r="L2002" i="12" s="1"/>
  <c r="W2001" i="12"/>
  <c r="V2001" i="12"/>
  <c r="U2001" i="12"/>
  <c r="T2001" i="12"/>
  <c r="S2001" i="12"/>
  <c r="Q2001" i="12"/>
  <c r="N2001" i="12"/>
  <c r="O2001" i="12" s="1"/>
  <c r="K2001" i="12"/>
  <c r="L2001" i="12" s="1"/>
  <c r="W2000" i="12"/>
  <c r="V2000" i="12"/>
  <c r="U2000" i="12"/>
  <c r="T2000" i="12"/>
  <c r="S2000" i="12"/>
  <c r="Q2000" i="12"/>
  <c r="N2000" i="12"/>
  <c r="O2000" i="12" s="1"/>
  <c r="K2000" i="12"/>
  <c r="L2000" i="12" s="1"/>
  <c r="W1999" i="12"/>
  <c r="V1999" i="12"/>
  <c r="U1999" i="12"/>
  <c r="T1999" i="12"/>
  <c r="S1999" i="12"/>
  <c r="Q1999" i="12"/>
  <c r="N1999" i="12"/>
  <c r="O1999" i="12" s="1"/>
  <c r="K1999" i="12"/>
  <c r="L1999" i="12" s="1"/>
  <c r="W1998" i="12"/>
  <c r="V1998" i="12"/>
  <c r="U1998" i="12"/>
  <c r="T1998" i="12"/>
  <c r="S1998" i="12"/>
  <c r="Q1998" i="12"/>
  <c r="N1998" i="12"/>
  <c r="O1998" i="12" s="1"/>
  <c r="K1998" i="12"/>
  <c r="L1998" i="12" s="1"/>
  <c r="W1997" i="12"/>
  <c r="V1997" i="12"/>
  <c r="U1997" i="12"/>
  <c r="T1997" i="12"/>
  <c r="S1997" i="12"/>
  <c r="Q1997" i="12"/>
  <c r="N1997" i="12"/>
  <c r="O1997" i="12" s="1"/>
  <c r="K1997" i="12"/>
  <c r="L1997" i="12" s="1"/>
  <c r="W1996" i="12"/>
  <c r="V1996" i="12"/>
  <c r="U1996" i="12"/>
  <c r="T1996" i="12"/>
  <c r="S1996" i="12"/>
  <c r="Q1996" i="12"/>
  <c r="N1996" i="12"/>
  <c r="O1996" i="12" s="1"/>
  <c r="K1996" i="12"/>
  <c r="L1996" i="12" s="1"/>
  <c r="W1995" i="12"/>
  <c r="V1995" i="12"/>
  <c r="U1995" i="12"/>
  <c r="T1995" i="12"/>
  <c r="S1995" i="12"/>
  <c r="Q1995" i="12"/>
  <c r="N1995" i="12"/>
  <c r="O1995" i="12" s="1"/>
  <c r="K1995" i="12"/>
  <c r="L1995" i="12" s="1"/>
  <c r="W1994" i="12"/>
  <c r="V1994" i="12"/>
  <c r="U1994" i="12"/>
  <c r="T1994" i="12"/>
  <c r="S1994" i="12"/>
  <c r="Q1994" i="12"/>
  <c r="N1994" i="12"/>
  <c r="O1994" i="12" s="1"/>
  <c r="K1994" i="12"/>
  <c r="L1994" i="12" s="1"/>
  <c r="W1993" i="12"/>
  <c r="V1993" i="12"/>
  <c r="U1993" i="12"/>
  <c r="T1993" i="12"/>
  <c r="S1993" i="12"/>
  <c r="Q1993" i="12"/>
  <c r="N1993" i="12"/>
  <c r="O1993" i="12" s="1"/>
  <c r="K1993" i="12"/>
  <c r="L1993" i="12" s="1"/>
  <c r="W1992" i="12"/>
  <c r="V1992" i="12"/>
  <c r="U1992" i="12"/>
  <c r="T1992" i="12"/>
  <c r="S1992" i="12"/>
  <c r="Q1992" i="12"/>
  <c r="N1992" i="12"/>
  <c r="O1992" i="12" s="1"/>
  <c r="K1992" i="12"/>
  <c r="L1992" i="12" s="1"/>
  <c r="W1991" i="12"/>
  <c r="V1991" i="12"/>
  <c r="U1991" i="12"/>
  <c r="T1991" i="12"/>
  <c r="S1991" i="12"/>
  <c r="Q1991" i="12"/>
  <c r="N1991" i="12"/>
  <c r="O1991" i="12" s="1"/>
  <c r="K1991" i="12"/>
  <c r="L1991" i="12" s="1"/>
  <c r="W1990" i="12"/>
  <c r="V1990" i="12"/>
  <c r="U1990" i="12"/>
  <c r="T1990" i="12"/>
  <c r="S1990" i="12"/>
  <c r="Q1990" i="12"/>
  <c r="N1990" i="12"/>
  <c r="O1990" i="12" s="1"/>
  <c r="K1990" i="12"/>
  <c r="L1990" i="12" s="1"/>
  <c r="W1989" i="12"/>
  <c r="V1989" i="12"/>
  <c r="U1989" i="12"/>
  <c r="T1989" i="12"/>
  <c r="S1989" i="12"/>
  <c r="Q1989" i="12"/>
  <c r="N1989" i="12"/>
  <c r="O1989" i="12" s="1"/>
  <c r="K1989" i="12"/>
  <c r="L1989" i="12" s="1"/>
  <c r="W1988" i="12"/>
  <c r="V1988" i="12"/>
  <c r="U1988" i="12"/>
  <c r="T1988" i="12"/>
  <c r="S1988" i="12"/>
  <c r="Q1988" i="12"/>
  <c r="N1988" i="12"/>
  <c r="O1988" i="12" s="1"/>
  <c r="K1988" i="12"/>
  <c r="L1988" i="12" s="1"/>
  <c r="W1987" i="12"/>
  <c r="V1987" i="12"/>
  <c r="U1987" i="12"/>
  <c r="T1987" i="12"/>
  <c r="S1987" i="12"/>
  <c r="Q1987" i="12"/>
  <c r="N1987" i="12"/>
  <c r="O1987" i="12" s="1"/>
  <c r="K1987" i="12"/>
  <c r="L1987" i="12" s="1"/>
  <c r="W1986" i="12"/>
  <c r="V1986" i="12"/>
  <c r="U1986" i="12"/>
  <c r="T1986" i="12"/>
  <c r="S1986" i="12"/>
  <c r="Q1986" i="12"/>
  <c r="N1986" i="12"/>
  <c r="O1986" i="12" s="1"/>
  <c r="K1986" i="12"/>
  <c r="L1986" i="12" s="1"/>
  <c r="W1985" i="12"/>
  <c r="V1985" i="12"/>
  <c r="U1985" i="12"/>
  <c r="T1985" i="12"/>
  <c r="S1985" i="12"/>
  <c r="Q1985" i="12"/>
  <c r="N1985" i="12"/>
  <c r="O1985" i="12" s="1"/>
  <c r="K1985" i="12"/>
  <c r="L1985" i="12" s="1"/>
  <c r="W1984" i="12"/>
  <c r="V1984" i="12"/>
  <c r="U1984" i="12"/>
  <c r="T1984" i="12"/>
  <c r="S1984" i="12"/>
  <c r="Q1984" i="12"/>
  <c r="N1984" i="12"/>
  <c r="O1984" i="12" s="1"/>
  <c r="K1984" i="12"/>
  <c r="L1984" i="12" s="1"/>
  <c r="W1983" i="12"/>
  <c r="V1983" i="12"/>
  <c r="U1983" i="12"/>
  <c r="T1983" i="12"/>
  <c r="S1983" i="12"/>
  <c r="Q1983" i="12"/>
  <c r="N1983" i="12"/>
  <c r="O1983" i="12" s="1"/>
  <c r="K1983" i="12"/>
  <c r="L1983" i="12" s="1"/>
  <c r="W1982" i="12"/>
  <c r="V1982" i="12"/>
  <c r="U1982" i="12"/>
  <c r="T1982" i="12"/>
  <c r="S1982" i="12"/>
  <c r="Q1982" i="12"/>
  <c r="N1982" i="12"/>
  <c r="O1982" i="12" s="1"/>
  <c r="K1982" i="12"/>
  <c r="L1982" i="12" s="1"/>
  <c r="W1981" i="12"/>
  <c r="V1981" i="12"/>
  <c r="U1981" i="12"/>
  <c r="T1981" i="12"/>
  <c r="S1981" i="12"/>
  <c r="Q1981" i="12"/>
  <c r="N1981" i="12"/>
  <c r="O1981" i="12" s="1"/>
  <c r="K1981" i="12"/>
  <c r="L1981" i="12" s="1"/>
  <c r="W1980" i="12"/>
  <c r="V1980" i="12"/>
  <c r="U1980" i="12"/>
  <c r="T1980" i="12"/>
  <c r="S1980" i="12"/>
  <c r="Q1980" i="12"/>
  <c r="N1980" i="12"/>
  <c r="O1980" i="12" s="1"/>
  <c r="K1980" i="12"/>
  <c r="L1980" i="12" s="1"/>
  <c r="W1979" i="12"/>
  <c r="V1979" i="12"/>
  <c r="U1979" i="12"/>
  <c r="T1979" i="12"/>
  <c r="S1979" i="12"/>
  <c r="Q1979" i="12"/>
  <c r="N1979" i="12"/>
  <c r="O1979" i="12" s="1"/>
  <c r="K1979" i="12"/>
  <c r="L1979" i="12" s="1"/>
  <c r="W1978" i="12"/>
  <c r="V1978" i="12"/>
  <c r="U1978" i="12"/>
  <c r="T1978" i="12"/>
  <c r="S1978" i="12"/>
  <c r="Q1978" i="12"/>
  <c r="N1978" i="12"/>
  <c r="O1978" i="12" s="1"/>
  <c r="K1978" i="12"/>
  <c r="L1978" i="12" s="1"/>
  <c r="W1977" i="12"/>
  <c r="V1977" i="12"/>
  <c r="U1977" i="12"/>
  <c r="T1977" i="12"/>
  <c r="S1977" i="12"/>
  <c r="Q1977" i="12"/>
  <c r="N1977" i="12"/>
  <c r="O1977" i="12" s="1"/>
  <c r="K1977" i="12"/>
  <c r="L1977" i="12" s="1"/>
  <c r="W1976" i="12"/>
  <c r="V1976" i="12"/>
  <c r="U1976" i="12"/>
  <c r="T1976" i="12"/>
  <c r="S1976" i="12"/>
  <c r="Q1976" i="12"/>
  <c r="N1976" i="12"/>
  <c r="O1976" i="12" s="1"/>
  <c r="K1976" i="12"/>
  <c r="L1976" i="12" s="1"/>
  <c r="W1975" i="12"/>
  <c r="V1975" i="12"/>
  <c r="U1975" i="12"/>
  <c r="T1975" i="12"/>
  <c r="S1975" i="12"/>
  <c r="Q1975" i="12"/>
  <c r="N1975" i="12"/>
  <c r="O1975" i="12" s="1"/>
  <c r="K1975" i="12"/>
  <c r="L1975" i="12" s="1"/>
  <c r="W1974" i="12"/>
  <c r="V1974" i="12"/>
  <c r="U1974" i="12"/>
  <c r="T1974" i="12"/>
  <c r="S1974" i="12"/>
  <c r="Q1974" i="12"/>
  <c r="N1974" i="12"/>
  <c r="O1974" i="12" s="1"/>
  <c r="K1974" i="12"/>
  <c r="L1974" i="12" s="1"/>
  <c r="W1973" i="12"/>
  <c r="V1973" i="12"/>
  <c r="U1973" i="12"/>
  <c r="T1973" i="12"/>
  <c r="S1973" i="12"/>
  <c r="Q1973" i="12"/>
  <c r="N1973" i="12"/>
  <c r="O1973" i="12" s="1"/>
  <c r="L1973" i="12"/>
  <c r="K1973" i="12"/>
  <c r="W1972" i="12"/>
  <c r="V1972" i="12"/>
  <c r="U1972" i="12"/>
  <c r="T1972" i="12"/>
  <c r="S1972" i="12"/>
  <c r="Q1972" i="12"/>
  <c r="N1972" i="12"/>
  <c r="O1972" i="12" s="1"/>
  <c r="K1972" i="12"/>
  <c r="L1972" i="12" s="1"/>
  <c r="W1971" i="12"/>
  <c r="V1971" i="12"/>
  <c r="U1971" i="12"/>
  <c r="T1971" i="12"/>
  <c r="S1971" i="12"/>
  <c r="Q1971" i="12"/>
  <c r="N1971" i="12"/>
  <c r="O1971" i="12" s="1"/>
  <c r="K1971" i="12"/>
  <c r="L1971" i="12" s="1"/>
  <c r="W1970" i="12"/>
  <c r="V1970" i="12"/>
  <c r="U1970" i="12"/>
  <c r="T1970" i="12"/>
  <c r="S1970" i="12"/>
  <c r="Q1970" i="12"/>
  <c r="N1970" i="12"/>
  <c r="O1970" i="12" s="1"/>
  <c r="K1970" i="12"/>
  <c r="L1970" i="12" s="1"/>
  <c r="W1969" i="12"/>
  <c r="V1969" i="12"/>
  <c r="U1969" i="12"/>
  <c r="T1969" i="12"/>
  <c r="S1969" i="12"/>
  <c r="Q1969" i="12"/>
  <c r="N1969" i="12"/>
  <c r="O1969" i="12" s="1"/>
  <c r="K1969" i="12"/>
  <c r="L1969" i="12" s="1"/>
  <c r="W1968" i="12"/>
  <c r="V1968" i="12"/>
  <c r="U1968" i="12"/>
  <c r="T1968" i="12"/>
  <c r="S1968" i="12"/>
  <c r="Q1968" i="12"/>
  <c r="N1968" i="12"/>
  <c r="O1968" i="12" s="1"/>
  <c r="K1968" i="12"/>
  <c r="L1968" i="12" s="1"/>
  <c r="W1967" i="12"/>
  <c r="V1967" i="12"/>
  <c r="U1967" i="12"/>
  <c r="T1967" i="12"/>
  <c r="S1967" i="12"/>
  <c r="Q1967" i="12"/>
  <c r="N1967" i="12"/>
  <c r="O1967" i="12" s="1"/>
  <c r="K1967" i="12"/>
  <c r="L1967" i="12" s="1"/>
  <c r="W1966" i="12"/>
  <c r="V1966" i="12"/>
  <c r="U1966" i="12"/>
  <c r="T1966" i="12"/>
  <c r="S1966" i="12"/>
  <c r="Q1966" i="12"/>
  <c r="N1966" i="12"/>
  <c r="O1966" i="12" s="1"/>
  <c r="K1966" i="12"/>
  <c r="L1966" i="12" s="1"/>
  <c r="W1965" i="12"/>
  <c r="V1965" i="12"/>
  <c r="U1965" i="12"/>
  <c r="T1965" i="12"/>
  <c r="S1965" i="12"/>
  <c r="Q1965" i="12"/>
  <c r="N1965" i="12"/>
  <c r="O1965" i="12" s="1"/>
  <c r="K1965" i="12"/>
  <c r="L1965" i="12" s="1"/>
  <c r="W1964" i="12"/>
  <c r="V1964" i="12"/>
  <c r="U1964" i="12"/>
  <c r="T1964" i="12"/>
  <c r="S1964" i="12"/>
  <c r="Q1964" i="12"/>
  <c r="N1964" i="12"/>
  <c r="O1964" i="12" s="1"/>
  <c r="K1964" i="12"/>
  <c r="L1964" i="12" s="1"/>
  <c r="W1963" i="12"/>
  <c r="V1963" i="12"/>
  <c r="U1963" i="12"/>
  <c r="T1963" i="12"/>
  <c r="S1963" i="12"/>
  <c r="Q1963" i="12"/>
  <c r="N1963" i="12"/>
  <c r="O1963" i="12" s="1"/>
  <c r="K1963" i="12"/>
  <c r="L1963" i="12" s="1"/>
  <c r="W1962" i="12"/>
  <c r="V1962" i="12"/>
  <c r="U1962" i="12"/>
  <c r="T1962" i="12"/>
  <c r="S1962" i="12"/>
  <c r="Q1962" i="12"/>
  <c r="N1962" i="12"/>
  <c r="O1962" i="12" s="1"/>
  <c r="K1962" i="12"/>
  <c r="L1962" i="12" s="1"/>
  <c r="W1961" i="12"/>
  <c r="V1961" i="12"/>
  <c r="U1961" i="12"/>
  <c r="T1961" i="12"/>
  <c r="S1961" i="12"/>
  <c r="Q1961" i="12"/>
  <c r="N1961" i="12"/>
  <c r="O1961" i="12" s="1"/>
  <c r="K1961" i="12"/>
  <c r="L1961" i="12" s="1"/>
  <c r="W1960" i="12"/>
  <c r="V1960" i="12"/>
  <c r="U1960" i="12"/>
  <c r="T1960" i="12"/>
  <c r="S1960" i="12"/>
  <c r="Q1960" i="12"/>
  <c r="N1960" i="12"/>
  <c r="O1960" i="12" s="1"/>
  <c r="K1960" i="12"/>
  <c r="L1960" i="12" s="1"/>
  <c r="W1959" i="12"/>
  <c r="V1959" i="12"/>
  <c r="U1959" i="12"/>
  <c r="T1959" i="12"/>
  <c r="S1959" i="12"/>
  <c r="Q1959" i="12"/>
  <c r="N1959" i="12"/>
  <c r="O1959" i="12" s="1"/>
  <c r="K1959" i="12"/>
  <c r="L1959" i="12" s="1"/>
  <c r="W1958" i="12"/>
  <c r="V1958" i="12"/>
  <c r="U1958" i="12"/>
  <c r="T1958" i="12"/>
  <c r="S1958" i="12"/>
  <c r="Q1958" i="12"/>
  <c r="N1958" i="12"/>
  <c r="O1958" i="12" s="1"/>
  <c r="K1958" i="12"/>
  <c r="L1958" i="12" s="1"/>
  <c r="W1957" i="12"/>
  <c r="V1957" i="12"/>
  <c r="U1957" i="12"/>
  <c r="T1957" i="12"/>
  <c r="S1957" i="12"/>
  <c r="Q1957" i="12"/>
  <c r="N1957" i="12"/>
  <c r="O1957" i="12" s="1"/>
  <c r="K1957" i="12"/>
  <c r="L1957" i="12" s="1"/>
  <c r="W1956" i="12"/>
  <c r="V1956" i="12"/>
  <c r="U1956" i="12"/>
  <c r="T1956" i="12"/>
  <c r="S1956" i="12"/>
  <c r="Q1956" i="12"/>
  <c r="N1956" i="12"/>
  <c r="O1956" i="12" s="1"/>
  <c r="K1956" i="12"/>
  <c r="L1956" i="12" s="1"/>
  <c r="W1955" i="12"/>
  <c r="V1955" i="12"/>
  <c r="U1955" i="12"/>
  <c r="T1955" i="12"/>
  <c r="S1955" i="12"/>
  <c r="Q1955" i="12"/>
  <c r="N1955" i="12"/>
  <c r="O1955" i="12" s="1"/>
  <c r="K1955" i="12"/>
  <c r="L1955" i="12" s="1"/>
  <c r="W1954" i="12"/>
  <c r="V1954" i="12"/>
  <c r="U1954" i="12"/>
  <c r="T1954" i="12"/>
  <c r="S1954" i="12"/>
  <c r="Q1954" i="12"/>
  <c r="N1954" i="12"/>
  <c r="O1954" i="12" s="1"/>
  <c r="K1954" i="12"/>
  <c r="L1954" i="12" s="1"/>
  <c r="W1953" i="12"/>
  <c r="V1953" i="12"/>
  <c r="U1953" i="12"/>
  <c r="T1953" i="12"/>
  <c r="S1953" i="12"/>
  <c r="Q1953" i="12"/>
  <c r="N1953" i="12"/>
  <c r="O1953" i="12" s="1"/>
  <c r="K1953" i="12"/>
  <c r="L1953" i="12" s="1"/>
  <c r="W1952" i="12"/>
  <c r="V1952" i="12"/>
  <c r="U1952" i="12"/>
  <c r="T1952" i="12"/>
  <c r="S1952" i="12"/>
  <c r="Q1952" i="12"/>
  <c r="N1952" i="12"/>
  <c r="O1952" i="12" s="1"/>
  <c r="K1952" i="12"/>
  <c r="L1952" i="12" s="1"/>
  <c r="W1951" i="12"/>
  <c r="V1951" i="12"/>
  <c r="U1951" i="12"/>
  <c r="T1951" i="12"/>
  <c r="S1951" i="12"/>
  <c r="Q1951" i="12"/>
  <c r="N1951" i="12"/>
  <c r="O1951" i="12" s="1"/>
  <c r="K1951" i="12"/>
  <c r="L1951" i="12" s="1"/>
  <c r="W1950" i="12"/>
  <c r="V1950" i="12"/>
  <c r="U1950" i="12"/>
  <c r="T1950" i="12"/>
  <c r="S1950" i="12"/>
  <c r="Q1950" i="12"/>
  <c r="N1950" i="12"/>
  <c r="O1950" i="12" s="1"/>
  <c r="K1950" i="12"/>
  <c r="L1950" i="12" s="1"/>
  <c r="W1949" i="12"/>
  <c r="V1949" i="12"/>
  <c r="U1949" i="12"/>
  <c r="T1949" i="12"/>
  <c r="S1949" i="12"/>
  <c r="Q1949" i="12"/>
  <c r="O1949" i="12"/>
  <c r="N1949" i="12"/>
  <c r="K1949" i="12"/>
  <c r="L1949" i="12" s="1"/>
  <c r="W1948" i="12"/>
  <c r="V1948" i="12"/>
  <c r="U1948" i="12"/>
  <c r="T1948" i="12"/>
  <c r="S1948" i="12"/>
  <c r="Q1948" i="12"/>
  <c r="N1948" i="12"/>
  <c r="O1948" i="12" s="1"/>
  <c r="K1948" i="12"/>
  <c r="L1948" i="12" s="1"/>
  <c r="W1947" i="12"/>
  <c r="V1947" i="12"/>
  <c r="U1947" i="12"/>
  <c r="T1947" i="12"/>
  <c r="S1947" i="12"/>
  <c r="Q1947" i="12"/>
  <c r="N1947" i="12"/>
  <c r="O1947" i="12" s="1"/>
  <c r="K1947" i="12"/>
  <c r="L1947" i="12" s="1"/>
  <c r="W1946" i="12"/>
  <c r="V1946" i="12"/>
  <c r="U1946" i="12"/>
  <c r="T1946" i="12"/>
  <c r="S1946" i="12"/>
  <c r="Q1946" i="12"/>
  <c r="N1946" i="12"/>
  <c r="O1946" i="12" s="1"/>
  <c r="K1946" i="12"/>
  <c r="L1946" i="12" s="1"/>
  <c r="W1945" i="12"/>
  <c r="V1945" i="12"/>
  <c r="U1945" i="12"/>
  <c r="T1945" i="12"/>
  <c r="S1945" i="12"/>
  <c r="Q1945" i="12"/>
  <c r="N1945" i="12"/>
  <c r="O1945" i="12" s="1"/>
  <c r="K1945" i="12"/>
  <c r="L1945" i="12" s="1"/>
  <c r="W1944" i="12"/>
  <c r="V1944" i="12"/>
  <c r="U1944" i="12"/>
  <c r="T1944" i="12"/>
  <c r="S1944" i="12"/>
  <c r="Q1944" i="12"/>
  <c r="N1944" i="12"/>
  <c r="O1944" i="12" s="1"/>
  <c r="K1944" i="12"/>
  <c r="L1944" i="12" s="1"/>
  <c r="W1943" i="12"/>
  <c r="V1943" i="12"/>
  <c r="U1943" i="12"/>
  <c r="T1943" i="12"/>
  <c r="S1943" i="12"/>
  <c r="Q1943" i="12"/>
  <c r="N1943" i="12"/>
  <c r="O1943" i="12" s="1"/>
  <c r="K1943" i="12"/>
  <c r="L1943" i="12" s="1"/>
  <c r="W1942" i="12"/>
  <c r="V1942" i="12"/>
  <c r="U1942" i="12"/>
  <c r="T1942" i="12"/>
  <c r="S1942" i="12"/>
  <c r="Q1942" i="12"/>
  <c r="N1942" i="12"/>
  <c r="O1942" i="12" s="1"/>
  <c r="K1942" i="12"/>
  <c r="L1942" i="12" s="1"/>
  <c r="W1941" i="12"/>
  <c r="V1941" i="12"/>
  <c r="U1941" i="12"/>
  <c r="T1941" i="12"/>
  <c r="S1941" i="12"/>
  <c r="Q1941" i="12"/>
  <c r="N1941" i="12"/>
  <c r="O1941" i="12" s="1"/>
  <c r="K1941" i="12"/>
  <c r="L1941" i="12" s="1"/>
  <c r="W1940" i="12"/>
  <c r="V1940" i="12"/>
  <c r="U1940" i="12"/>
  <c r="T1940" i="12"/>
  <c r="S1940" i="12"/>
  <c r="Q1940" i="12"/>
  <c r="N1940" i="12"/>
  <c r="O1940" i="12" s="1"/>
  <c r="K1940" i="12"/>
  <c r="L1940" i="12" s="1"/>
  <c r="W1939" i="12"/>
  <c r="V1939" i="12"/>
  <c r="U1939" i="12"/>
  <c r="T1939" i="12"/>
  <c r="S1939" i="12"/>
  <c r="Q1939" i="12"/>
  <c r="N1939" i="12"/>
  <c r="O1939" i="12" s="1"/>
  <c r="K1939" i="12"/>
  <c r="L1939" i="12" s="1"/>
  <c r="W1938" i="12"/>
  <c r="V1938" i="12"/>
  <c r="U1938" i="12"/>
  <c r="T1938" i="12"/>
  <c r="S1938" i="12"/>
  <c r="Q1938" i="12"/>
  <c r="O1938" i="12"/>
  <c r="N1938" i="12"/>
  <c r="K1938" i="12"/>
  <c r="L1938" i="12" s="1"/>
  <c r="W1937" i="12"/>
  <c r="V1937" i="12"/>
  <c r="U1937" i="12"/>
  <c r="T1937" i="12"/>
  <c r="S1937" i="12"/>
  <c r="Q1937" i="12"/>
  <c r="N1937" i="12"/>
  <c r="O1937" i="12" s="1"/>
  <c r="K1937" i="12"/>
  <c r="L1937" i="12" s="1"/>
  <c r="W1936" i="12"/>
  <c r="V1936" i="12"/>
  <c r="U1936" i="12"/>
  <c r="T1936" i="12"/>
  <c r="S1936" i="12"/>
  <c r="Q1936" i="12"/>
  <c r="N1936" i="12"/>
  <c r="O1936" i="12" s="1"/>
  <c r="K1936" i="12"/>
  <c r="L1936" i="12" s="1"/>
  <c r="W1935" i="12"/>
  <c r="V1935" i="12"/>
  <c r="U1935" i="12"/>
  <c r="T1935" i="12"/>
  <c r="S1935" i="12"/>
  <c r="Q1935" i="12"/>
  <c r="N1935" i="12"/>
  <c r="O1935" i="12" s="1"/>
  <c r="K1935" i="12"/>
  <c r="L1935" i="12" s="1"/>
  <c r="W1934" i="12"/>
  <c r="V1934" i="12"/>
  <c r="U1934" i="12"/>
  <c r="T1934" i="12"/>
  <c r="S1934" i="12"/>
  <c r="Q1934" i="12"/>
  <c r="N1934" i="12"/>
  <c r="O1934" i="12" s="1"/>
  <c r="K1934" i="12"/>
  <c r="L1934" i="12" s="1"/>
  <c r="W1933" i="12"/>
  <c r="V1933" i="12"/>
  <c r="U1933" i="12"/>
  <c r="T1933" i="12"/>
  <c r="S1933" i="12"/>
  <c r="Q1933" i="12"/>
  <c r="N1933" i="12"/>
  <c r="O1933" i="12" s="1"/>
  <c r="K1933" i="12"/>
  <c r="L1933" i="12" s="1"/>
  <c r="W1932" i="12"/>
  <c r="V1932" i="12"/>
  <c r="U1932" i="12"/>
  <c r="T1932" i="12"/>
  <c r="S1932" i="12"/>
  <c r="Q1932" i="12"/>
  <c r="N1932" i="12"/>
  <c r="O1932" i="12" s="1"/>
  <c r="K1932" i="12"/>
  <c r="L1932" i="12" s="1"/>
  <c r="W1931" i="12"/>
  <c r="V1931" i="12"/>
  <c r="U1931" i="12"/>
  <c r="T1931" i="12"/>
  <c r="S1931" i="12"/>
  <c r="Q1931" i="12"/>
  <c r="N1931" i="12"/>
  <c r="O1931" i="12" s="1"/>
  <c r="K1931" i="12"/>
  <c r="L1931" i="12" s="1"/>
  <c r="W1930" i="12"/>
  <c r="V1930" i="12"/>
  <c r="U1930" i="12"/>
  <c r="T1930" i="12"/>
  <c r="S1930" i="12"/>
  <c r="Q1930" i="12"/>
  <c r="N1930" i="12"/>
  <c r="O1930" i="12" s="1"/>
  <c r="K1930" i="12"/>
  <c r="L1930" i="12" s="1"/>
  <c r="W1929" i="12"/>
  <c r="V1929" i="12"/>
  <c r="U1929" i="12"/>
  <c r="T1929" i="12"/>
  <c r="S1929" i="12"/>
  <c r="Q1929" i="12"/>
  <c r="N1929" i="12"/>
  <c r="O1929" i="12" s="1"/>
  <c r="K1929" i="12"/>
  <c r="L1929" i="12" s="1"/>
  <c r="W1928" i="12"/>
  <c r="V1928" i="12"/>
  <c r="U1928" i="12"/>
  <c r="T1928" i="12"/>
  <c r="S1928" i="12"/>
  <c r="Q1928" i="12"/>
  <c r="N1928" i="12"/>
  <c r="O1928" i="12" s="1"/>
  <c r="K1928" i="12"/>
  <c r="L1928" i="12" s="1"/>
  <c r="W1927" i="12"/>
  <c r="V1927" i="12"/>
  <c r="U1927" i="12"/>
  <c r="T1927" i="12"/>
  <c r="S1927" i="12"/>
  <c r="Q1927" i="12"/>
  <c r="N1927" i="12"/>
  <c r="O1927" i="12" s="1"/>
  <c r="K1927" i="12"/>
  <c r="L1927" i="12" s="1"/>
  <c r="W1926" i="12"/>
  <c r="V1926" i="12"/>
  <c r="U1926" i="12"/>
  <c r="T1926" i="12"/>
  <c r="S1926" i="12"/>
  <c r="Q1926" i="12"/>
  <c r="N1926" i="12"/>
  <c r="O1926" i="12" s="1"/>
  <c r="K1926" i="12"/>
  <c r="L1926" i="12" s="1"/>
  <c r="W1925" i="12"/>
  <c r="V1925" i="12"/>
  <c r="U1925" i="12"/>
  <c r="T1925" i="12"/>
  <c r="S1925" i="12"/>
  <c r="Q1925" i="12"/>
  <c r="N1925" i="12"/>
  <c r="O1925" i="12" s="1"/>
  <c r="K1925" i="12"/>
  <c r="L1925" i="12" s="1"/>
  <c r="W1924" i="12"/>
  <c r="V1924" i="12"/>
  <c r="U1924" i="12"/>
  <c r="T1924" i="12"/>
  <c r="S1924" i="12"/>
  <c r="Q1924" i="12"/>
  <c r="N1924" i="12"/>
  <c r="O1924" i="12" s="1"/>
  <c r="K1924" i="12"/>
  <c r="L1924" i="12" s="1"/>
  <c r="W1923" i="12"/>
  <c r="V1923" i="12"/>
  <c r="U1923" i="12"/>
  <c r="T1923" i="12"/>
  <c r="S1923" i="12"/>
  <c r="Q1923" i="12"/>
  <c r="N1923" i="12"/>
  <c r="O1923" i="12" s="1"/>
  <c r="K1923" i="12"/>
  <c r="L1923" i="12" s="1"/>
  <c r="W1922" i="12"/>
  <c r="V1922" i="12"/>
  <c r="U1922" i="12"/>
  <c r="T1922" i="12"/>
  <c r="S1922" i="12"/>
  <c r="Q1922" i="12"/>
  <c r="N1922" i="12"/>
  <c r="O1922" i="12" s="1"/>
  <c r="K1922" i="12"/>
  <c r="L1922" i="12" s="1"/>
  <c r="W1921" i="12"/>
  <c r="V1921" i="12"/>
  <c r="U1921" i="12"/>
  <c r="T1921" i="12"/>
  <c r="S1921" i="12"/>
  <c r="Q1921" i="12"/>
  <c r="N1921" i="12"/>
  <c r="O1921" i="12" s="1"/>
  <c r="K1921" i="12"/>
  <c r="L1921" i="12" s="1"/>
  <c r="W1920" i="12"/>
  <c r="V1920" i="12"/>
  <c r="U1920" i="12"/>
  <c r="T1920" i="12"/>
  <c r="S1920" i="12"/>
  <c r="Q1920" i="12"/>
  <c r="N1920" i="12"/>
  <c r="O1920" i="12" s="1"/>
  <c r="K1920" i="12"/>
  <c r="L1920" i="12" s="1"/>
  <c r="W1919" i="12"/>
  <c r="V1919" i="12"/>
  <c r="U1919" i="12"/>
  <c r="T1919" i="12"/>
  <c r="S1919" i="12"/>
  <c r="Q1919" i="12"/>
  <c r="N1919" i="12"/>
  <c r="O1919" i="12" s="1"/>
  <c r="K1919" i="12"/>
  <c r="L1919" i="12" s="1"/>
  <c r="W1918" i="12"/>
  <c r="V1918" i="12"/>
  <c r="U1918" i="12"/>
  <c r="T1918" i="12"/>
  <c r="S1918" i="12"/>
  <c r="Q1918" i="12"/>
  <c r="N1918" i="12"/>
  <c r="O1918" i="12" s="1"/>
  <c r="K1918" i="12"/>
  <c r="L1918" i="12" s="1"/>
  <c r="W1917" i="12"/>
  <c r="V1917" i="12"/>
  <c r="U1917" i="12"/>
  <c r="T1917" i="12"/>
  <c r="S1917" i="12"/>
  <c r="Q1917" i="12"/>
  <c r="N1917" i="12"/>
  <c r="O1917" i="12" s="1"/>
  <c r="K1917" i="12"/>
  <c r="L1917" i="12" s="1"/>
  <c r="W1916" i="12"/>
  <c r="V1916" i="12"/>
  <c r="U1916" i="12"/>
  <c r="T1916" i="12"/>
  <c r="S1916" i="12"/>
  <c r="Q1916" i="12"/>
  <c r="N1916" i="12"/>
  <c r="O1916" i="12" s="1"/>
  <c r="K1916" i="12"/>
  <c r="L1916" i="12" s="1"/>
  <c r="W1915" i="12"/>
  <c r="V1915" i="12"/>
  <c r="U1915" i="12"/>
  <c r="T1915" i="12"/>
  <c r="S1915" i="12"/>
  <c r="Q1915" i="12"/>
  <c r="N1915" i="12"/>
  <c r="O1915" i="12" s="1"/>
  <c r="K1915" i="12"/>
  <c r="L1915" i="12" s="1"/>
  <c r="W1914" i="12"/>
  <c r="V1914" i="12"/>
  <c r="U1914" i="12"/>
  <c r="T1914" i="12"/>
  <c r="S1914" i="12"/>
  <c r="Q1914" i="12"/>
  <c r="N1914" i="12"/>
  <c r="O1914" i="12" s="1"/>
  <c r="K1914" i="12"/>
  <c r="L1914" i="12" s="1"/>
  <c r="W1913" i="12"/>
  <c r="V1913" i="12"/>
  <c r="U1913" i="12"/>
  <c r="T1913" i="12"/>
  <c r="S1913" i="12"/>
  <c r="Q1913" i="12"/>
  <c r="N1913" i="12"/>
  <c r="O1913" i="12" s="1"/>
  <c r="K1913" i="12"/>
  <c r="L1913" i="12" s="1"/>
  <c r="W1912" i="12"/>
  <c r="V1912" i="12"/>
  <c r="U1912" i="12"/>
  <c r="T1912" i="12"/>
  <c r="S1912" i="12"/>
  <c r="Q1912" i="12"/>
  <c r="N1912" i="12"/>
  <c r="O1912" i="12" s="1"/>
  <c r="K1912" i="12"/>
  <c r="L1912" i="12" s="1"/>
  <c r="W1911" i="12"/>
  <c r="V1911" i="12"/>
  <c r="U1911" i="12"/>
  <c r="T1911" i="12"/>
  <c r="S1911" i="12"/>
  <c r="Q1911" i="12"/>
  <c r="N1911" i="12"/>
  <c r="O1911" i="12" s="1"/>
  <c r="K1911" i="12"/>
  <c r="L1911" i="12" s="1"/>
  <c r="W1910" i="12"/>
  <c r="V1910" i="12"/>
  <c r="U1910" i="12"/>
  <c r="T1910" i="12"/>
  <c r="S1910" i="12"/>
  <c r="Q1910" i="12"/>
  <c r="N1910" i="12"/>
  <c r="O1910" i="12" s="1"/>
  <c r="K1910" i="12"/>
  <c r="L1910" i="12" s="1"/>
  <c r="W1909" i="12"/>
  <c r="V1909" i="12"/>
  <c r="U1909" i="12"/>
  <c r="T1909" i="12"/>
  <c r="S1909" i="12"/>
  <c r="Q1909" i="12"/>
  <c r="N1909" i="12"/>
  <c r="O1909" i="12" s="1"/>
  <c r="K1909" i="12"/>
  <c r="L1909" i="12" s="1"/>
  <c r="W1908" i="12"/>
  <c r="V1908" i="12"/>
  <c r="U1908" i="12"/>
  <c r="T1908" i="12"/>
  <c r="S1908" i="12"/>
  <c r="Q1908" i="12"/>
  <c r="N1908" i="12"/>
  <c r="O1908" i="12" s="1"/>
  <c r="L1908" i="12"/>
  <c r="K1908" i="12"/>
  <c r="W1907" i="12"/>
  <c r="V1907" i="12"/>
  <c r="U1907" i="12"/>
  <c r="T1907" i="12"/>
  <c r="S1907" i="12"/>
  <c r="Q1907" i="12"/>
  <c r="N1907" i="12"/>
  <c r="O1907" i="12" s="1"/>
  <c r="K1907" i="12"/>
  <c r="L1907" i="12" s="1"/>
  <c r="W1906" i="12"/>
  <c r="V1906" i="12"/>
  <c r="U1906" i="12"/>
  <c r="T1906" i="12"/>
  <c r="S1906" i="12"/>
  <c r="Q1906" i="12"/>
  <c r="N1906" i="12"/>
  <c r="O1906" i="12" s="1"/>
  <c r="K1906" i="12"/>
  <c r="L1906" i="12" s="1"/>
  <c r="W1905" i="12"/>
  <c r="V1905" i="12"/>
  <c r="U1905" i="12"/>
  <c r="T1905" i="12"/>
  <c r="S1905" i="12"/>
  <c r="Q1905" i="12"/>
  <c r="N1905" i="12"/>
  <c r="O1905" i="12" s="1"/>
  <c r="K1905" i="12"/>
  <c r="L1905" i="12" s="1"/>
  <c r="W1904" i="12"/>
  <c r="V1904" i="12"/>
  <c r="U1904" i="12"/>
  <c r="T1904" i="12"/>
  <c r="S1904" i="12"/>
  <c r="Q1904" i="12"/>
  <c r="N1904" i="12"/>
  <c r="O1904" i="12" s="1"/>
  <c r="K1904" i="12"/>
  <c r="L1904" i="12" s="1"/>
  <c r="W1903" i="12"/>
  <c r="V1903" i="12"/>
  <c r="U1903" i="12"/>
  <c r="T1903" i="12"/>
  <c r="S1903" i="12"/>
  <c r="Q1903" i="12"/>
  <c r="N1903" i="12"/>
  <c r="O1903" i="12" s="1"/>
  <c r="K1903" i="12"/>
  <c r="L1903" i="12" s="1"/>
  <c r="W1902" i="12"/>
  <c r="V1902" i="12"/>
  <c r="U1902" i="12"/>
  <c r="T1902" i="12"/>
  <c r="S1902" i="12"/>
  <c r="Q1902" i="12"/>
  <c r="N1902" i="12"/>
  <c r="O1902" i="12" s="1"/>
  <c r="K1902" i="12"/>
  <c r="L1902" i="12" s="1"/>
  <c r="W1901" i="12"/>
  <c r="V1901" i="12"/>
  <c r="U1901" i="12"/>
  <c r="T1901" i="12"/>
  <c r="S1901" i="12"/>
  <c r="Q1901" i="12"/>
  <c r="N1901" i="12"/>
  <c r="O1901" i="12" s="1"/>
  <c r="K1901" i="12"/>
  <c r="L1901" i="12" s="1"/>
  <c r="W1900" i="12"/>
  <c r="V1900" i="12"/>
  <c r="U1900" i="12"/>
  <c r="T1900" i="12"/>
  <c r="S1900" i="12"/>
  <c r="Q1900" i="12"/>
  <c r="N1900" i="12"/>
  <c r="O1900" i="12" s="1"/>
  <c r="K1900" i="12"/>
  <c r="L1900" i="12" s="1"/>
  <c r="W1899" i="12"/>
  <c r="V1899" i="12"/>
  <c r="U1899" i="12"/>
  <c r="T1899" i="12"/>
  <c r="S1899" i="12"/>
  <c r="Q1899" i="12"/>
  <c r="N1899" i="12"/>
  <c r="O1899" i="12" s="1"/>
  <c r="K1899" i="12"/>
  <c r="L1899" i="12" s="1"/>
  <c r="W1898" i="12"/>
  <c r="V1898" i="12"/>
  <c r="U1898" i="12"/>
  <c r="T1898" i="12"/>
  <c r="S1898" i="12"/>
  <c r="Q1898" i="12"/>
  <c r="N1898" i="12"/>
  <c r="O1898" i="12" s="1"/>
  <c r="K1898" i="12"/>
  <c r="L1898" i="12" s="1"/>
  <c r="W1897" i="12"/>
  <c r="V1897" i="12"/>
  <c r="U1897" i="12"/>
  <c r="T1897" i="12"/>
  <c r="S1897" i="12"/>
  <c r="Q1897" i="12"/>
  <c r="N1897" i="12"/>
  <c r="O1897" i="12" s="1"/>
  <c r="K1897" i="12"/>
  <c r="L1897" i="12" s="1"/>
  <c r="W1896" i="12"/>
  <c r="V1896" i="12"/>
  <c r="U1896" i="12"/>
  <c r="T1896" i="12"/>
  <c r="S1896" i="12"/>
  <c r="Q1896" i="12"/>
  <c r="N1896" i="12"/>
  <c r="O1896" i="12" s="1"/>
  <c r="K1896" i="12"/>
  <c r="L1896" i="12" s="1"/>
  <c r="W1895" i="12"/>
  <c r="V1895" i="12"/>
  <c r="U1895" i="12"/>
  <c r="T1895" i="12"/>
  <c r="S1895" i="12"/>
  <c r="Q1895" i="12"/>
  <c r="N1895" i="12"/>
  <c r="O1895" i="12" s="1"/>
  <c r="K1895" i="12"/>
  <c r="L1895" i="12" s="1"/>
  <c r="W1894" i="12"/>
  <c r="V1894" i="12"/>
  <c r="U1894" i="12"/>
  <c r="T1894" i="12"/>
  <c r="S1894" i="12"/>
  <c r="Q1894" i="12"/>
  <c r="N1894" i="12"/>
  <c r="O1894" i="12" s="1"/>
  <c r="K1894" i="12"/>
  <c r="L1894" i="12" s="1"/>
  <c r="W1893" i="12"/>
  <c r="V1893" i="12"/>
  <c r="U1893" i="12"/>
  <c r="T1893" i="12"/>
  <c r="S1893" i="12"/>
  <c r="Q1893" i="12"/>
  <c r="N1893" i="12"/>
  <c r="O1893" i="12" s="1"/>
  <c r="K1893" i="12"/>
  <c r="L1893" i="12" s="1"/>
  <c r="W1892" i="12"/>
  <c r="V1892" i="12"/>
  <c r="U1892" i="12"/>
  <c r="T1892" i="12"/>
  <c r="S1892" i="12"/>
  <c r="Q1892" i="12"/>
  <c r="N1892" i="12"/>
  <c r="O1892" i="12" s="1"/>
  <c r="K1892" i="12"/>
  <c r="L1892" i="12" s="1"/>
  <c r="W1891" i="12"/>
  <c r="V1891" i="12"/>
  <c r="U1891" i="12"/>
  <c r="T1891" i="12"/>
  <c r="S1891" i="12"/>
  <c r="Q1891" i="12"/>
  <c r="N1891" i="12"/>
  <c r="O1891" i="12" s="1"/>
  <c r="K1891" i="12"/>
  <c r="L1891" i="12" s="1"/>
  <c r="W1890" i="12"/>
  <c r="V1890" i="12"/>
  <c r="U1890" i="12"/>
  <c r="T1890" i="12"/>
  <c r="S1890" i="12"/>
  <c r="Q1890" i="12"/>
  <c r="N1890" i="12"/>
  <c r="O1890" i="12" s="1"/>
  <c r="K1890" i="12"/>
  <c r="L1890" i="12" s="1"/>
  <c r="W1889" i="12"/>
  <c r="V1889" i="12"/>
  <c r="U1889" i="12"/>
  <c r="T1889" i="12"/>
  <c r="S1889" i="12"/>
  <c r="Q1889" i="12"/>
  <c r="N1889" i="12"/>
  <c r="O1889" i="12" s="1"/>
  <c r="K1889" i="12"/>
  <c r="L1889" i="12" s="1"/>
  <c r="W1888" i="12"/>
  <c r="V1888" i="12"/>
  <c r="U1888" i="12"/>
  <c r="T1888" i="12"/>
  <c r="S1888" i="12"/>
  <c r="Q1888" i="12"/>
  <c r="N1888" i="12"/>
  <c r="O1888" i="12" s="1"/>
  <c r="K1888" i="12"/>
  <c r="L1888" i="12" s="1"/>
  <c r="W1887" i="12"/>
  <c r="V1887" i="12"/>
  <c r="U1887" i="12"/>
  <c r="T1887" i="12"/>
  <c r="S1887" i="12"/>
  <c r="Q1887" i="12"/>
  <c r="N1887" i="12"/>
  <c r="O1887" i="12" s="1"/>
  <c r="K1887" i="12"/>
  <c r="L1887" i="12" s="1"/>
  <c r="W1886" i="12"/>
  <c r="V1886" i="12"/>
  <c r="U1886" i="12"/>
  <c r="T1886" i="12"/>
  <c r="S1886" i="12"/>
  <c r="Q1886" i="12"/>
  <c r="N1886" i="12"/>
  <c r="O1886" i="12" s="1"/>
  <c r="K1886" i="12"/>
  <c r="L1886" i="12" s="1"/>
  <c r="W1885" i="12"/>
  <c r="V1885" i="12"/>
  <c r="U1885" i="12"/>
  <c r="T1885" i="12"/>
  <c r="S1885" i="12"/>
  <c r="Q1885" i="12"/>
  <c r="N1885" i="12"/>
  <c r="O1885" i="12" s="1"/>
  <c r="K1885" i="12"/>
  <c r="L1885" i="12" s="1"/>
  <c r="W1884" i="12"/>
  <c r="V1884" i="12"/>
  <c r="U1884" i="12"/>
  <c r="T1884" i="12"/>
  <c r="S1884" i="12"/>
  <c r="Q1884" i="12"/>
  <c r="N1884" i="12"/>
  <c r="O1884" i="12" s="1"/>
  <c r="K1884" i="12"/>
  <c r="L1884" i="12" s="1"/>
  <c r="W1883" i="12"/>
  <c r="V1883" i="12"/>
  <c r="U1883" i="12"/>
  <c r="T1883" i="12"/>
  <c r="S1883" i="12"/>
  <c r="Q1883" i="12"/>
  <c r="N1883" i="12"/>
  <c r="O1883" i="12" s="1"/>
  <c r="K1883" i="12"/>
  <c r="L1883" i="12" s="1"/>
  <c r="W1882" i="12"/>
  <c r="V1882" i="12"/>
  <c r="U1882" i="12"/>
  <c r="T1882" i="12"/>
  <c r="S1882" i="12"/>
  <c r="Q1882" i="12"/>
  <c r="O1882" i="12"/>
  <c r="N1882" i="12"/>
  <c r="K1882" i="12"/>
  <c r="L1882" i="12" s="1"/>
  <c r="W1881" i="12"/>
  <c r="V1881" i="12"/>
  <c r="U1881" i="12"/>
  <c r="T1881" i="12"/>
  <c r="S1881" i="12"/>
  <c r="Q1881" i="12"/>
  <c r="N1881" i="12"/>
  <c r="O1881" i="12" s="1"/>
  <c r="K1881" i="12"/>
  <c r="L1881" i="12" s="1"/>
  <c r="W1880" i="12"/>
  <c r="V1880" i="12"/>
  <c r="U1880" i="12"/>
  <c r="T1880" i="12"/>
  <c r="S1880" i="12"/>
  <c r="Q1880" i="12"/>
  <c r="N1880" i="12"/>
  <c r="O1880" i="12" s="1"/>
  <c r="K1880" i="12"/>
  <c r="L1880" i="12" s="1"/>
  <c r="W1879" i="12"/>
  <c r="V1879" i="12"/>
  <c r="U1879" i="12"/>
  <c r="T1879" i="12"/>
  <c r="S1879" i="12"/>
  <c r="Q1879" i="12"/>
  <c r="N1879" i="12"/>
  <c r="O1879" i="12" s="1"/>
  <c r="K1879" i="12"/>
  <c r="L1879" i="12" s="1"/>
  <c r="W1878" i="12"/>
  <c r="V1878" i="12"/>
  <c r="U1878" i="12"/>
  <c r="T1878" i="12"/>
  <c r="S1878" i="12"/>
  <c r="Q1878" i="12"/>
  <c r="N1878" i="12"/>
  <c r="O1878" i="12" s="1"/>
  <c r="K1878" i="12"/>
  <c r="L1878" i="12" s="1"/>
  <c r="W1877" i="12"/>
  <c r="V1877" i="12"/>
  <c r="U1877" i="12"/>
  <c r="T1877" i="12"/>
  <c r="S1877" i="12"/>
  <c r="Q1877" i="12"/>
  <c r="N1877" i="12"/>
  <c r="O1877" i="12" s="1"/>
  <c r="K1877" i="12"/>
  <c r="L1877" i="12" s="1"/>
  <c r="W1876" i="12"/>
  <c r="V1876" i="12"/>
  <c r="U1876" i="12"/>
  <c r="T1876" i="12"/>
  <c r="S1876" i="12"/>
  <c r="Q1876" i="12"/>
  <c r="N1876" i="12"/>
  <c r="O1876" i="12" s="1"/>
  <c r="L1876" i="12"/>
  <c r="K1876" i="12"/>
  <c r="W1875" i="12"/>
  <c r="V1875" i="12"/>
  <c r="U1875" i="12"/>
  <c r="T1875" i="12"/>
  <c r="S1875" i="12"/>
  <c r="Q1875" i="12"/>
  <c r="N1875" i="12"/>
  <c r="O1875" i="12" s="1"/>
  <c r="K1875" i="12"/>
  <c r="L1875" i="12" s="1"/>
  <c r="W1874" i="12"/>
  <c r="V1874" i="12"/>
  <c r="U1874" i="12"/>
  <c r="T1874" i="12"/>
  <c r="S1874" i="12"/>
  <c r="Q1874" i="12"/>
  <c r="N1874" i="12"/>
  <c r="O1874" i="12" s="1"/>
  <c r="K1874" i="12"/>
  <c r="L1874" i="12" s="1"/>
  <c r="W1873" i="12"/>
  <c r="V1873" i="12"/>
  <c r="U1873" i="12"/>
  <c r="T1873" i="12"/>
  <c r="S1873" i="12"/>
  <c r="Q1873" i="12"/>
  <c r="N1873" i="12"/>
  <c r="O1873" i="12" s="1"/>
  <c r="K1873" i="12"/>
  <c r="L1873" i="12" s="1"/>
  <c r="W1872" i="12"/>
  <c r="V1872" i="12"/>
  <c r="U1872" i="12"/>
  <c r="T1872" i="12"/>
  <c r="S1872" i="12"/>
  <c r="Q1872" i="12"/>
  <c r="N1872" i="12"/>
  <c r="O1872" i="12" s="1"/>
  <c r="K1872" i="12"/>
  <c r="L1872" i="12" s="1"/>
  <c r="W1871" i="12"/>
  <c r="V1871" i="12"/>
  <c r="U1871" i="12"/>
  <c r="T1871" i="12"/>
  <c r="S1871" i="12"/>
  <c r="Q1871" i="12"/>
  <c r="O1871" i="12"/>
  <c r="N1871" i="12"/>
  <c r="K1871" i="12"/>
  <c r="L1871" i="12" s="1"/>
  <c r="W1870" i="12"/>
  <c r="V1870" i="12"/>
  <c r="U1870" i="12"/>
  <c r="T1870" i="12"/>
  <c r="S1870" i="12"/>
  <c r="Q1870" i="12"/>
  <c r="N1870" i="12"/>
  <c r="O1870" i="12" s="1"/>
  <c r="K1870" i="12"/>
  <c r="L1870" i="12" s="1"/>
  <c r="W1869" i="12"/>
  <c r="V1869" i="12"/>
  <c r="U1869" i="12"/>
  <c r="T1869" i="12"/>
  <c r="S1869" i="12"/>
  <c r="Q1869" i="12"/>
  <c r="N1869" i="12"/>
  <c r="O1869" i="12" s="1"/>
  <c r="K1869" i="12"/>
  <c r="L1869" i="12" s="1"/>
  <c r="W1868" i="12"/>
  <c r="V1868" i="12"/>
  <c r="U1868" i="12"/>
  <c r="T1868" i="12"/>
  <c r="S1868" i="12"/>
  <c r="Q1868" i="12"/>
  <c r="N1868" i="12"/>
  <c r="O1868" i="12" s="1"/>
  <c r="K1868" i="12"/>
  <c r="L1868" i="12" s="1"/>
  <c r="W1867" i="12"/>
  <c r="V1867" i="12"/>
  <c r="U1867" i="12"/>
  <c r="T1867" i="12"/>
  <c r="S1867" i="12"/>
  <c r="Q1867" i="12"/>
  <c r="N1867" i="12"/>
  <c r="O1867" i="12" s="1"/>
  <c r="K1867" i="12"/>
  <c r="L1867" i="12" s="1"/>
  <c r="W1866" i="12"/>
  <c r="V1866" i="12"/>
  <c r="U1866" i="12"/>
  <c r="T1866" i="12"/>
  <c r="S1866" i="12"/>
  <c r="Q1866" i="12"/>
  <c r="N1866" i="12"/>
  <c r="O1866" i="12" s="1"/>
  <c r="K1866" i="12"/>
  <c r="L1866" i="12" s="1"/>
  <c r="W1865" i="12"/>
  <c r="V1865" i="12"/>
  <c r="U1865" i="12"/>
  <c r="T1865" i="12"/>
  <c r="S1865" i="12"/>
  <c r="Q1865" i="12"/>
  <c r="N1865" i="12"/>
  <c r="O1865" i="12" s="1"/>
  <c r="K1865" i="12"/>
  <c r="L1865" i="12" s="1"/>
  <c r="W1864" i="12"/>
  <c r="V1864" i="12"/>
  <c r="U1864" i="12"/>
  <c r="T1864" i="12"/>
  <c r="S1864" i="12"/>
  <c r="Q1864" i="12"/>
  <c r="N1864" i="12"/>
  <c r="O1864" i="12" s="1"/>
  <c r="K1864" i="12"/>
  <c r="L1864" i="12" s="1"/>
  <c r="W1863" i="12"/>
  <c r="V1863" i="12"/>
  <c r="U1863" i="12"/>
  <c r="T1863" i="12"/>
  <c r="S1863" i="12"/>
  <c r="Q1863" i="12"/>
  <c r="N1863" i="12"/>
  <c r="O1863" i="12" s="1"/>
  <c r="L1863" i="12"/>
  <c r="K1863" i="12"/>
  <c r="W1862" i="12"/>
  <c r="V1862" i="12"/>
  <c r="U1862" i="12"/>
  <c r="T1862" i="12"/>
  <c r="S1862" i="12"/>
  <c r="Q1862" i="12"/>
  <c r="N1862" i="12"/>
  <c r="O1862" i="12" s="1"/>
  <c r="K1862" i="12"/>
  <c r="L1862" i="12" s="1"/>
  <c r="W1861" i="12"/>
  <c r="V1861" i="12"/>
  <c r="U1861" i="12"/>
  <c r="T1861" i="12"/>
  <c r="S1861" i="12"/>
  <c r="Q1861" i="12"/>
  <c r="N1861" i="12"/>
  <c r="O1861" i="12" s="1"/>
  <c r="K1861" i="12"/>
  <c r="L1861" i="12" s="1"/>
  <c r="W1860" i="12"/>
  <c r="V1860" i="12"/>
  <c r="U1860" i="12"/>
  <c r="T1860" i="12"/>
  <c r="S1860" i="12"/>
  <c r="Q1860" i="12"/>
  <c r="N1860" i="12"/>
  <c r="O1860" i="12" s="1"/>
  <c r="K1860" i="12"/>
  <c r="L1860" i="12" s="1"/>
  <c r="W1859" i="12"/>
  <c r="V1859" i="12"/>
  <c r="U1859" i="12"/>
  <c r="T1859" i="12"/>
  <c r="S1859" i="12"/>
  <c r="Q1859" i="12"/>
  <c r="N1859" i="12"/>
  <c r="O1859" i="12" s="1"/>
  <c r="K1859" i="12"/>
  <c r="L1859" i="12" s="1"/>
  <c r="W1858" i="12"/>
  <c r="V1858" i="12"/>
  <c r="U1858" i="12"/>
  <c r="T1858" i="12"/>
  <c r="S1858" i="12"/>
  <c r="Q1858" i="12"/>
  <c r="N1858" i="12"/>
  <c r="O1858" i="12" s="1"/>
  <c r="K1858" i="12"/>
  <c r="L1858" i="12" s="1"/>
  <c r="W1857" i="12"/>
  <c r="V1857" i="12"/>
  <c r="U1857" i="12"/>
  <c r="T1857" i="12"/>
  <c r="S1857" i="12"/>
  <c r="Q1857" i="12"/>
  <c r="N1857" i="12"/>
  <c r="O1857" i="12" s="1"/>
  <c r="K1857" i="12"/>
  <c r="L1857" i="12" s="1"/>
  <c r="W1856" i="12"/>
  <c r="V1856" i="12"/>
  <c r="U1856" i="12"/>
  <c r="T1856" i="12"/>
  <c r="S1856" i="12"/>
  <c r="Q1856" i="12"/>
  <c r="N1856" i="12"/>
  <c r="O1856" i="12" s="1"/>
  <c r="K1856" i="12"/>
  <c r="L1856" i="12" s="1"/>
  <c r="W1855" i="12"/>
  <c r="V1855" i="12"/>
  <c r="U1855" i="12"/>
  <c r="T1855" i="12"/>
  <c r="S1855" i="12"/>
  <c r="Q1855" i="12"/>
  <c r="N1855" i="12"/>
  <c r="O1855" i="12" s="1"/>
  <c r="K1855" i="12"/>
  <c r="L1855" i="12" s="1"/>
  <c r="W1854" i="12"/>
  <c r="V1854" i="12"/>
  <c r="U1854" i="12"/>
  <c r="T1854" i="12"/>
  <c r="W1853" i="12"/>
  <c r="V1853" i="12"/>
  <c r="U1853" i="12"/>
  <c r="T1853" i="12"/>
  <c r="W1852" i="12"/>
  <c r="V1852" i="12"/>
  <c r="U1852" i="12"/>
  <c r="T1852" i="12"/>
  <c r="W1851" i="12"/>
  <c r="V1851" i="12"/>
  <c r="U1851" i="12"/>
  <c r="T1851" i="12"/>
  <c r="W1850" i="12"/>
  <c r="V1850" i="12"/>
  <c r="U1850" i="12"/>
  <c r="T1850" i="12"/>
  <c r="W1849" i="12"/>
  <c r="V1849" i="12"/>
  <c r="U1849" i="12"/>
  <c r="T1849" i="12"/>
  <c r="W1848" i="12"/>
  <c r="V1848" i="12"/>
  <c r="U1848" i="12"/>
  <c r="T1848" i="12"/>
  <c r="W1847" i="12"/>
  <c r="V1847" i="12"/>
  <c r="U1847" i="12"/>
  <c r="T1847" i="12"/>
  <c r="W1846" i="12"/>
  <c r="V1846" i="12"/>
  <c r="U1846" i="12"/>
  <c r="T1846" i="12"/>
  <c r="W1845" i="12"/>
  <c r="V1845" i="12"/>
  <c r="U1845" i="12"/>
  <c r="T1845" i="12"/>
  <c r="W1844" i="12"/>
  <c r="V1844" i="12"/>
  <c r="U1844" i="12"/>
  <c r="T1844" i="12"/>
  <c r="W1843" i="12"/>
  <c r="V1843" i="12"/>
  <c r="U1843" i="12"/>
  <c r="T1843" i="12"/>
  <c r="W1842" i="12"/>
  <c r="V1842" i="12"/>
  <c r="U1842" i="12"/>
  <c r="T1842" i="12"/>
  <c r="W1841" i="12"/>
  <c r="V1841" i="12"/>
  <c r="U1841" i="12"/>
  <c r="T1841" i="12"/>
  <c r="W1840" i="12"/>
  <c r="V1840" i="12"/>
  <c r="U1840" i="12"/>
  <c r="T1840" i="12"/>
  <c r="W1839" i="12"/>
  <c r="V1839" i="12"/>
  <c r="U1839" i="12"/>
  <c r="T1839" i="12"/>
  <c r="W1838" i="12"/>
  <c r="V1838" i="12"/>
  <c r="U1838" i="12"/>
  <c r="T1838" i="12"/>
  <c r="W1837" i="12"/>
  <c r="V1837" i="12"/>
  <c r="U1837" i="12"/>
  <c r="T1837" i="12"/>
  <c r="W1836" i="12"/>
  <c r="V1836" i="12"/>
  <c r="U1836" i="12"/>
  <c r="T1836" i="12"/>
  <c r="W1835" i="12"/>
  <c r="V1835" i="12"/>
  <c r="U1835" i="12"/>
  <c r="T1835" i="12"/>
  <c r="W1834" i="12"/>
  <c r="V1834" i="12"/>
  <c r="U1834" i="12"/>
  <c r="T1834" i="12"/>
  <c r="W1833" i="12"/>
  <c r="V1833" i="12"/>
  <c r="U1833" i="12"/>
  <c r="T1833" i="12"/>
  <c r="W1832" i="12"/>
  <c r="V1832" i="12"/>
  <c r="U1832" i="12"/>
  <c r="T1832" i="12"/>
  <c r="W1831" i="12"/>
  <c r="V1831" i="12"/>
  <c r="U1831" i="12"/>
  <c r="T1831" i="12"/>
  <c r="W1830" i="12"/>
  <c r="V1830" i="12"/>
  <c r="U1830" i="12"/>
  <c r="T1830" i="12"/>
  <c r="W1829" i="12"/>
  <c r="V1829" i="12"/>
  <c r="U1829" i="12"/>
  <c r="T1829" i="12"/>
  <c r="W1828" i="12"/>
  <c r="V1828" i="12"/>
  <c r="U1828" i="12"/>
  <c r="T1828" i="12"/>
  <c r="W1827" i="12"/>
  <c r="V1827" i="12"/>
  <c r="U1827" i="12"/>
  <c r="T1827" i="12"/>
  <c r="W1826" i="12"/>
  <c r="V1826" i="12"/>
  <c r="U1826" i="12"/>
  <c r="T1826" i="12"/>
  <c r="W1825" i="12"/>
  <c r="V1825" i="12"/>
  <c r="U1825" i="12"/>
  <c r="T1825" i="12"/>
  <c r="W1824" i="12"/>
  <c r="V1824" i="12"/>
  <c r="U1824" i="12"/>
  <c r="T1824" i="12"/>
  <c r="W1823" i="12"/>
  <c r="V1823" i="12"/>
  <c r="U1823" i="12"/>
  <c r="T1823" i="12"/>
  <c r="W1822" i="12"/>
  <c r="V1822" i="12"/>
  <c r="U1822" i="12"/>
  <c r="T1822" i="12"/>
  <c r="W1821" i="12"/>
  <c r="V1821" i="12"/>
  <c r="U1821" i="12"/>
  <c r="T1821" i="12"/>
  <c r="W1820" i="12"/>
  <c r="V1820" i="12"/>
  <c r="U1820" i="12"/>
  <c r="T1820" i="12"/>
  <c r="W1819" i="12"/>
  <c r="V1819" i="12"/>
  <c r="U1819" i="12"/>
  <c r="T1819" i="12"/>
  <c r="W1818" i="12"/>
  <c r="V1818" i="12"/>
  <c r="U1818" i="12"/>
  <c r="T1818" i="12"/>
  <c r="W1817" i="12"/>
  <c r="V1817" i="12"/>
  <c r="U1817" i="12"/>
  <c r="T1817" i="12"/>
  <c r="W1816" i="12"/>
  <c r="V1816" i="12"/>
  <c r="U1816" i="12"/>
  <c r="T1816" i="12"/>
  <c r="W1815" i="12"/>
  <c r="V1815" i="12"/>
  <c r="U1815" i="12"/>
  <c r="T1815" i="12"/>
  <c r="W1814" i="12"/>
  <c r="V1814" i="12"/>
  <c r="U1814" i="12"/>
  <c r="T1814" i="12"/>
  <c r="W1813" i="12"/>
  <c r="V1813" i="12"/>
  <c r="U1813" i="12"/>
  <c r="T1813" i="12"/>
  <c r="W1812" i="12"/>
  <c r="V1812" i="12"/>
  <c r="U1812" i="12"/>
  <c r="T1812" i="12"/>
  <c r="W1811" i="12"/>
  <c r="V1811" i="12"/>
  <c r="U1811" i="12"/>
  <c r="T1811" i="12"/>
  <c r="W1810" i="12"/>
  <c r="V1810" i="12"/>
  <c r="U1810" i="12"/>
  <c r="T1810" i="12"/>
  <c r="W1809" i="12"/>
  <c r="V1809" i="12"/>
  <c r="U1809" i="12"/>
  <c r="T1809" i="12"/>
  <c r="W1808" i="12"/>
  <c r="V1808" i="12"/>
  <c r="U1808" i="12"/>
  <c r="T1808" i="12"/>
  <c r="W1807" i="12"/>
  <c r="V1807" i="12"/>
  <c r="U1807" i="12"/>
  <c r="T1807" i="12"/>
  <c r="W1806" i="12"/>
  <c r="V1806" i="12"/>
  <c r="U1806" i="12"/>
  <c r="T1806" i="12"/>
  <c r="W1805" i="12"/>
  <c r="V1805" i="12"/>
  <c r="U1805" i="12"/>
  <c r="T1805" i="12"/>
  <c r="W1804" i="12"/>
  <c r="V1804" i="12"/>
  <c r="U1804" i="12"/>
  <c r="T1804" i="12"/>
  <c r="W1803" i="12"/>
  <c r="V1803" i="12"/>
  <c r="U1803" i="12"/>
  <c r="T1803" i="12"/>
  <c r="W1802" i="12"/>
  <c r="V1802" i="12"/>
  <c r="U1802" i="12"/>
  <c r="T1802" i="12"/>
  <c r="W1801" i="12"/>
  <c r="V1801" i="12"/>
  <c r="U1801" i="12"/>
  <c r="T1801" i="12"/>
  <c r="W1800" i="12"/>
  <c r="V1800" i="12"/>
  <c r="U1800" i="12"/>
  <c r="T1800" i="12"/>
  <c r="W1799" i="12"/>
  <c r="V1799" i="12"/>
  <c r="U1799" i="12"/>
  <c r="T1799" i="12"/>
  <c r="W1798" i="12"/>
  <c r="V1798" i="12"/>
  <c r="U1798" i="12"/>
  <c r="T1798" i="12"/>
  <c r="W1797" i="12"/>
  <c r="V1797" i="12"/>
  <c r="U1797" i="12"/>
  <c r="T1797" i="12"/>
  <c r="W1796" i="12"/>
  <c r="V1796" i="12"/>
  <c r="U1796" i="12"/>
  <c r="T1796" i="12"/>
  <c r="W1795" i="12"/>
  <c r="V1795" i="12"/>
  <c r="U1795" i="12"/>
  <c r="T1795" i="12"/>
  <c r="W1794" i="12"/>
  <c r="V1794" i="12"/>
  <c r="U1794" i="12"/>
  <c r="T1794" i="12"/>
  <c r="W1793" i="12"/>
  <c r="V1793" i="12"/>
  <c r="U1793" i="12"/>
  <c r="T1793" i="12"/>
  <c r="W1792" i="12"/>
  <c r="V1792" i="12"/>
  <c r="U1792" i="12"/>
  <c r="T1792" i="12"/>
  <c r="W1791" i="12"/>
  <c r="V1791" i="12"/>
  <c r="U1791" i="12"/>
  <c r="T1791" i="12"/>
  <c r="W1790" i="12"/>
  <c r="V1790" i="12"/>
  <c r="U1790" i="12"/>
  <c r="T1790" i="12"/>
  <c r="W1789" i="12"/>
  <c r="V1789" i="12"/>
  <c r="U1789" i="12"/>
  <c r="T1789" i="12"/>
  <c r="W1788" i="12"/>
  <c r="V1788" i="12"/>
  <c r="U1788" i="12"/>
  <c r="T1788" i="12"/>
  <c r="W1787" i="12"/>
  <c r="V1787" i="12"/>
  <c r="U1787" i="12"/>
  <c r="T1787" i="12"/>
  <c r="W1786" i="12"/>
  <c r="V1786" i="12"/>
  <c r="U1786" i="12"/>
  <c r="T1786" i="12"/>
  <c r="W1785" i="12"/>
  <c r="V1785" i="12"/>
  <c r="U1785" i="12"/>
  <c r="T1785" i="12"/>
  <c r="W1784" i="12"/>
  <c r="V1784" i="12"/>
  <c r="U1784" i="12"/>
  <c r="T1784" i="12"/>
  <c r="W1783" i="12"/>
  <c r="V1783" i="12"/>
  <c r="U1783" i="12"/>
  <c r="T1783" i="12"/>
  <c r="W1782" i="12"/>
  <c r="V1782" i="12"/>
  <c r="U1782" i="12"/>
  <c r="T1782" i="12"/>
  <c r="W1781" i="12"/>
  <c r="V1781" i="12"/>
  <c r="U1781" i="12"/>
  <c r="T1781" i="12"/>
  <c r="W1780" i="12"/>
  <c r="V1780" i="12"/>
  <c r="U1780" i="12"/>
  <c r="T1780" i="12"/>
  <c r="W1779" i="12"/>
  <c r="V1779" i="12"/>
  <c r="U1779" i="12"/>
  <c r="T1779" i="12"/>
  <c r="W1778" i="12"/>
  <c r="V1778" i="12"/>
  <c r="U1778" i="12"/>
  <c r="T1778" i="12"/>
  <c r="W1777" i="12"/>
  <c r="V1777" i="12"/>
  <c r="U1777" i="12"/>
  <c r="T1777" i="12"/>
  <c r="W1776" i="12"/>
  <c r="V1776" i="12"/>
  <c r="U1776" i="12"/>
  <c r="T1776" i="12"/>
  <c r="W1775" i="12"/>
  <c r="V1775" i="12"/>
  <c r="U1775" i="12"/>
  <c r="T1775" i="12"/>
  <c r="W1774" i="12"/>
  <c r="V1774" i="12"/>
  <c r="U1774" i="12"/>
  <c r="T1774" i="12"/>
  <c r="W1773" i="12"/>
  <c r="V1773" i="12"/>
  <c r="U1773" i="12"/>
  <c r="T1773" i="12"/>
  <c r="W1772" i="12"/>
  <c r="V1772" i="12"/>
  <c r="U1772" i="12"/>
  <c r="T1772" i="12"/>
  <c r="W1771" i="12"/>
  <c r="V1771" i="12"/>
  <c r="U1771" i="12"/>
  <c r="T1771" i="12"/>
  <c r="W1770" i="12"/>
  <c r="V1770" i="12"/>
  <c r="U1770" i="12"/>
  <c r="T1770" i="12"/>
  <c r="W1769" i="12"/>
  <c r="V1769" i="12"/>
  <c r="U1769" i="12"/>
  <c r="T1769" i="12"/>
  <c r="W1768" i="12"/>
  <c r="V1768" i="12"/>
  <c r="U1768" i="12"/>
  <c r="T1768" i="12"/>
  <c r="W1767" i="12"/>
  <c r="V1767" i="12"/>
  <c r="U1767" i="12"/>
  <c r="T1767" i="12"/>
  <c r="W1766" i="12"/>
  <c r="V1766" i="12"/>
  <c r="U1766" i="12"/>
  <c r="T1766" i="12"/>
  <c r="W1765" i="12"/>
  <c r="V1765" i="12"/>
  <c r="U1765" i="12"/>
  <c r="T1765" i="12"/>
  <c r="W1764" i="12"/>
  <c r="V1764" i="12"/>
  <c r="U1764" i="12"/>
  <c r="T1764" i="12"/>
  <c r="W1763" i="12"/>
  <c r="V1763" i="12"/>
  <c r="U1763" i="12"/>
  <c r="T1763" i="12"/>
  <c r="W1762" i="12"/>
  <c r="V1762" i="12"/>
  <c r="U1762" i="12"/>
  <c r="T1762" i="12"/>
  <c r="W1761" i="12"/>
  <c r="V1761" i="12"/>
  <c r="U1761" i="12"/>
  <c r="T1761" i="12"/>
  <c r="W1760" i="12"/>
  <c r="V1760" i="12"/>
  <c r="U1760" i="12"/>
  <c r="T1760" i="12"/>
  <c r="W1759" i="12"/>
  <c r="V1759" i="12"/>
  <c r="U1759" i="12"/>
  <c r="T1759" i="12"/>
  <c r="W1758" i="12"/>
  <c r="V1758" i="12"/>
  <c r="U1758" i="12"/>
  <c r="T1758" i="12"/>
  <c r="W1757" i="12"/>
  <c r="V1757" i="12"/>
  <c r="U1757" i="12"/>
  <c r="T1757" i="12"/>
  <c r="W1756" i="12"/>
  <c r="V1756" i="12"/>
  <c r="U1756" i="12"/>
  <c r="T1756" i="12"/>
  <c r="W1755" i="12"/>
  <c r="V1755" i="12"/>
  <c r="U1755" i="12"/>
  <c r="T1755" i="12"/>
  <c r="W1754" i="12"/>
  <c r="V1754" i="12"/>
  <c r="U1754" i="12"/>
  <c r="T1754" i="12"/>
  <c r="W1753" i="12"/>
  <c r="V1753" i="12"/>
  <c r="U1753" i="12"/>
  <c r="T1753" i="12"/>
  <c r="W1752" i="12"/>
  <c r="V1752" i="12"/>
  <c r="U1752" i="12"/>
  <c r="T1752" i="12"/>
  <c r="W1751" i="12"/>
  <c r="V1751" i="12"/>
  <c r="U1751" i="12"/>
  <c r="T1751" i="12"/>
  <c r="W1750" i="12"/>
  <c r="V1750" i="12"/>
  <c r="U1750" i="12"/>
  <c r="T1750" i="12"/>
  <c r="W1749" i="12"/>
  <c r="V1749" i="12"/>
  <c r="U1749" i="12"/>
  <c r="T1749" i="12"/>
  <c r="W1748" i="12"/>
  <c r="V1748" i="12"/>
  <c r="U1748" i="12"/>
  <c r="T1748" i="12"/>
  <c r="W1747" i="12"/>
  <c r="V1747" i="12"/>
  <c r="U1747" i="12"/>
  <c r="T1747" i="12"/>
  <c r="W1746" i="12"/>
  <c r="V1746" i="12"/>
  <c r="U1746" i="12"/>
  <c r="T1746" i="12"/>
  <c r="W1745" i="12"/>
  <c r="V1745" i="12"/>
  <c r="U1745" i="12"/>
  <c r="T1745" i="12"/>
  <c r="W1744" i="12"/>
  <c r="V1744" i="12"/>
  <c r="U1744" i="12"/>
  <c r="T1744" i="12"/>
  <c r="W1743" i="12"/>
  <c r="V1743" i="12"/>
  <c r="U1743" i="12"/>
  <c r="T1743" i="12"/>
  <c r="W1742" i="12"/>
  <c r="V1742" i="12"/>
  <c r="U1742" i="12"/>
  <c r="T1742" i="12"/>
  <c r="W1741" i="12"/>
  <c r="V1741" i="12"/>
  <c r="U1741" i="12"/>
  <c r="T1741" i="12"/>
  <c r="W1740" i="12"/>
  <c r="V1740" i="12"/>
  <c r="U1740" i="12"/>
  <c r="T1740" i="12"/>
  <c r="W1739" i="12"/>
  <c r="V1739" i="12"/>
  <c r="U1739" i="12"/>
  <c r="T1739" i="12"/>
  <c r="W1738" i="12"/>
  <c r="V1738" i="12"/>
  <c r="U1738" i="12"/>
  <c r="T1738" i="12"/>
  <c r="W1737" i="12"/>
  <c r="V1737" i="12"/>
  <c r="U1737" i="12"/>
  <c r="T1737" i="12"/>
  <c r="W1736" i="12"/>
  <c r="V1736" i="12"/>
  <c r="U1736" i="12"/>
  <c r="T1736" i="12"/>
  <c r="W1735" i="12"/>
  <c r="V1735" i="12"/>
  <c r="U1735" i="12"/>
  <c r="T1735" i="12"/>
  <c r="W1734" i="12"/>
  <c r="V1734" i="12"/>
  <c r="U1734" i="12"/>
  <c r="T1734" i="12"/>
  <c r="W1733" i="12"/>
  <c r="V1733" i="12"/>
  <c r="U1733" i="12"/>
  <c r="T1733" i="12"/>
  <c r="W1732" i="12"/>
  <c r="V1732" i="12"/>
  <c r="U1732" i="12"/>
  <c r="T1732" i="12"/>
  <c r="W1731" i="12"/>
  <c r="V1731" i="12"/>
  <c r="U1731" i="12"/>
  <c r="T1731" i="12"/>
  <c r="W1730" i="12"/>
  <c r="V1730" i="12"/>
  <c r="U1730" i="12"/>
  <c r="T1730" i="12"/>
  <c r="W1729" i="12"/>
  <c r="V1729" i="12"/>
  <c r="U1729" i="12"/>
  <c r="T1729" i="12"/>
  <c r="W1728" i="12"/>
  <c r="V1728" i="12"/>
  <c r="U1728" i="12"/>
  <c r="T1728" i="12"/>
  <c r="W1727" i="12"/>
  <c r="V1727" i="12"/>
  <c r="U1727" i="12"/>
  <c r="T1727" i="12"/>
  <c r="W1726" i="12"/>
  <c r="V1726" i="12"/>
  <c r="U1726" i="12"/>
  <c r="T1726" i="12"/>
  <c r="W1725" i="12"/>
  <c r="V1725" i="12"/>
  <c r="U1725" i="12"/>
  <c r="T1725" i="12"/>
  <c r="W1724" i="12"/>
  <c r="V1724" i="12"/>
  <c r="U1724" i="12"/>
  <c r="T1724" i="12"/>
  <c r="W1723" i="12"/>
  <c r="V1723" i="12"/>
  <c r="U1723" i="12"/>
  <c r="T1723" i="12"/>
  <c r="W1722" i="12"/>
  <c r="V1722" i="12"/>
  <c r="U1722" i="12"/>
  <c r="T1722" i="12"/>
  <c r="W1721" i="12"/>
  <c r="V1721" i="12"/>
  <c r="U1721" i="12"/>
  <c r="T1721" i="12"/>
  <c r="W1720" i="12"/>
  <c r="V1720" i="12"/>
  <c r="U1720" i="12"/>
  <c r="T1720" i="12"/>
  <c r="W1719" i="12"/>
  <c r="V1719" i="12"/>
  <c r="U1719" i="12"/>
  <c r="T1719" i="12"/>
  <c r="W1718" i="12"/>
  <c r="V1718" i="12"/>
  <c r="U1718" i="12"/>
  <c r="T1718" i="12"/>
  <c r="W1717" i="12"/>
  <c r="V1717" i="12"/>
  <c r="U1717" i="12"/>
  <c r="T1717" i="12"/>
  <c r="W1716" i="12"/>
  <c r="V1716" i="12"/>
  <c r="U1716" i="12"/>
  <c r="T1716" i="12"/>
  <c r="W1715" i="12"/>
  <c r="V1715" i="12"/>
  <c r="U1715" i="12"/>
  <c r="T1715" i="12"/>
  <c r="W1714" i="12"/>
  <c r="V1714" i="12"/>
  <c r="U1714" i="12"/>
  <c r="T1714" i="12"/>
  <c r="W1713" i="12"/>
  <c r="V1713" i="12"/>
  <c r="U1713" i="12"/>
  <c r="T1713" i="12"/>
  <c r="W1712" i="12"/>
  <c r="V1712" i="12"/>
  <c r="U1712" i="12"/>
  <c r="T1712" i="12"/>
  <c r="W1711" i="12"/>
  <c r="V1711" i="12"/>
  <c r="U1711" i="12"/>
  <c r="T1711" i="12"/>
  <c r="W1710" i="12"/>
  <c r="V1710" i="12"/>
  <c r="U1710" i="12"/>
  <c r="T1710" i="12"/>
  <c r="W1709" i="12"/>
  <c r="V1709" i="12"/>
  <c r="U1709" i="12"/>
  <c r="T1709" i="12"/>
  <c r="W1708" i="12"/>
  <c r="V1708" i="12"/>
  <c r="U1708" i="12"/>
  <c r="T1708" i="12"/>
  <c r="W1707" i="12"/>
  <c r="V1707" i="12"/>
  <c r="U1707" i="12"/>
  <c r="T1707" i="12"/>
  <c r="W1706" i="12"/>
  <c r="V1706" i="12"/>
  <c r="U1706" i="12"/>
  <c r="T1706" i="12"/>
  <c r="W1705" i="12"/>
  <c r="V1705" i="12"/>
  <c r="U1705" i="12"/>
  <c r="T1705" i="12"/>
  <c r="W1704" i="12"/>
  <c r="V1704" i="12"/>
  <c r="U1704" i="12"/>
  <c r="T1704" i="12"/>
  <c r="W1703" i="12"/>
  <c r="V1703" i="12"/>
  <c r="U1703" i="12"/>
  <c r="T1703" i="12"/>
  <c r="W1702" i="12"/>
  <c r="V1702" i="12"/>
  <c r="U1702" i="12"/>
  <c r="T1702" i="12"/>
  <c r="W1701" i="12"/>
  <c r="V1701" i="12"/>
  <c r="U1701" i="12"/>
  <c r="T1701" i="12"/>
  <c r="W1700" i="12"/>
  <c r="V1700" i="12"/>
  <c r="U1700" i="12"/>
  <c r="T1700" i="12"/>
  <c r="W1699" i="12"/>
  <c r="V1699" i="12"/>
  <c r="U1699" i="12"/>
  <c r="T1699" i="12"/>
  <c r="W1698" i="12"/>
  <c r="V1698" i="12"/>
  <c r="U1698" i="12"/>
  <c r="T1698" i="12"/>
  <c r="W1697" i="12"/>
  <c r="V1697" i="12"/>
  <c r="U1697" i="12"/>
  <c r="T1697" i="12"/>
  <c r="W1696" i="12"/>
  <c r="V1696" i="12"/>
  <c r="U1696" i="12"/>
  <c r="T1696" i="12"/>
  <c r="W1695" i="12"/>
  <c r="V1695" i="12"/>
  <c r="U1695" i="12"/>
  <c r="T1695" i="12"/>
  <c r="W1694" i="12"/>
  <c r="V1694" i="12"/>
  <c r="U1694" i="12"/>
  <c r="T1694" i="12"/>
  <c r="W1693" i="12"/>
  <c r="V1693" i="12"/>
  <c r="U1693" i="12"/>
  <c r="T1693" i="12"/>
  <c r="W1692" i="12"/>
  <c r="V1692" i="12"/>
  <c r="U1692" i="12"/>
  <c r="T1692" i="12"/>
  <c r="W1691" i="12"/>
  <c r="V1691" i="12"/>
  <c r="U1691" i="12"/>
  <c r="T1691" i="12"/>
  <c r="W1690" i="12"/>
  <c r="V1690" i="12"/>
  <c r="U1690" i="12"/>
  <c r="T1690" i="12"/>
  <c r="W1689" i="12"/>
  <c r="V1689" i="12"/>
  <c r="U1689" i="12"/>
  <c r="T1689" i="12"/>
  <c r="W1688" i="12"/>
  <c r="V1688" i="12"/>
  <c r="U1688" i="12"/>
  <c r="T1688" i="12"/>
  <c r="W1687" i="12"/>
  <c r="V1687" i="12"/>
  <c r="U1687" i="12"/>
  <c r="T1687" i="12"/>
  <c r="W1686" i="12"/>
  <c r="V1686" i="12"/>
  <c r="U1686" i="12"/>
  <c r="T1686" i="12"/>
  <c r="W1685" i="12"/>
  <c r="V1685" i="12"/>
  <c r="U1685" i="12"/>
  <c r="T1685" i="12"/>
  <c r="W1684" i="12"/>
  <c r="V1684" i="12"/>
  <c r="U1684" i="12"/>
  <c r="T1684" i="12"/>
  <c r="W1683" i="12"/>
  <c r="V1683" i="12"/>
  <c r="U1683" i="12"/>
  <c r="T1683" i="12"/>
  <c r="W1682" i="12"/>
  <c r="V1682" i="12"/>
  <c r="U1682" i="12"/>
  <c r="T1682" i="12"/>
  <c r="W1681" i="12"/>
  <c r="V1681" i="12"/>
  <c r="U1681" i="12"/>
  <c r="T1681" i="12"/>
  <c r="W1680" i="12"/>
  <c r="V1680" i="12"/>
  <c r="U1680" i="12"/>
  <c r="T1680" i="12"/>
  <c r="W1679" i="12"/>
  <c r="V1679" i="12"/>
  <c r="U1679" i="12"/>
  <c r="T1679" i="12"/>
  <c r="W1678" i="12"/>
  <c r="V1678" i="12"/>
  <c r="U1678" i="12"/>
  <c r="T1678" i="12"/>
  <c r="W1677" i="12"/>
  <c r="V1677" i="12"/>
  <c r="U1677" i="12"/>
  <c r="T1677" i="12"/>
  <c r="W1676" i="12"/>
  <c r="V1676" i="12"/>
  <c r="U1676" i="12"/>
  <c r="T1676" i="12"/>
  <c r="W1675" i="12"/>
  <c r="V1675" i="12"/>
  <c r="U1675" i="12"/>
  <c r="T1675" i="12"/>
  <c r="W1674" i="12"/>
  <c r="V1674" i="12"/>
  <c r="U1674" i="12"/>
  <c r="T1674" i="12"/>
  <c r="W1673" i="12"/>
  <c r="V1673" i="12"/>
  <c r="U1673" i="12"/>
  <c r="T1673" i="12"/>
  <c r="W1672" i="12"/>
  <c r="V1672" i="12"/>
  <c r="U1672" i="12"/>
  <c r="T1672" i="12"/>
  <c r="W1671" i="12"/>
  <c r="V1671" i="12"/>
  <c r="U1671" i="12"/>
  <c r="T1671" i="12"/>
  <c r="W1670" i="12"/>
  <c r="V1670" i="12"/>
  <c r="U1670" i="12"/>
  <c r="T1670" i="12"/>
  <c r="W1669" i="12"/>
  <c r="V1669" i="12"/>
  <c r="U1669" i="12"/>
  <c r="T1669" i="12"/>
  <c r="W1668" i="12"/>
  <c r="V1668" i="12"/>
  <c r="U1668" i="12"/>
  <c r="T1668" i="12"/>
  <c r="W1667" i="12"/>
  <c r="V1667" i="12"/>
  <c r="U1667" i="12"/>
  <c r="T1667" i="12"/>
  <c r="W1666" i="12"/>
  <c r="V1666" i="12"/>
  <c r="U1666" i="12"/>
  <c r="T1666" i="12"/>
  <c r="W1665" i="12"/>
  <c r="V1665" i="12"/>
  <c r="U1665" i="12"/>
  <c r="T1665" i="12"/>
  <c r="W1664" i="12"/>
  <c r="V1664" i="12"/>
  <c r="U1664" i="12"/>
  <c r="T1664" i="12"/>
  <c r="W1663" i="12"/>
  <c r="V1663" i="12"/>
  <c r="U1663" i="12"/>
  <c r="T1663" i="12"/>
  <c r="W1662" i="12"/>
  <c r="V1662" i="12"/>
  <c r="U1662" i="12"/>
  <c r="T1662" i="12"/>
  <c r="W1661" i="12"/>
  <c r="V1661" i="12"/>
  <c r="U1661" i="12"/>
  <c r="T1661" i="12"/>
  <c r="W1660" i="12"/>
  <c r="V1660" i="12"/>
  <c r="U1660" i="12"/>
  <c r="T1660" i="12"/>
  <c r="W1659" i="12"/>
  <c r="V1659" i="12"/>
  <c r="U1659" i="12"/>
  <c r="T1659" i="12"/>
  <c r="W1658" i="12"/>
  <c r="V1658" i="12"/>
  <c r="U1658" i="12"/>
  <c r="T1658" i="12"/>
  <c r="W1657" i="12"/>
  <c r="V1657" i="12"/>
  <c r="U1657" i="12"/>
  <c r="T1657" i="12"/>
  <c r="W1656" i="12"/>
  <c r="V1656" i="12"/>
  <c r="U1656" i="12"/>
  <c r="T1656" i="12"/>
  <c r="W1655" i="12"/>
  <c r="V1655" i="12"/>
  <c r="U1655" i="12"/>
  <c r="T1655" i="12"/>
  <c r="W1654" i="12"/>
  <c r="V1654" i="12"/>
  <c r="U1654" i="12"/>
  <c r="T1654" i="12"/>
  <c r="W1653" i="12"/>
  <c r="V1653" i="12"/>
  <c r="U1653" i="12"/>
  <c r="T1653" i="12"/>
  <c r="W1652" i="12"/>
  <c r="V1652" i="12"/>
  <c r="U1652" i="12"/>
  <c r="T1652" i="12"/>
  <c r="W1651" i="12"/>
  <c r="V1651" i="12"/>
  <c r="U1651" i="12"/>
  <c r="T1651" i="12"/>
  <c r="W1650" i="12"/>
  <c r="V1650" i="12"/>
  <c r="U1650" i="12"/>
  <c r="T1650" i="12"/>
  <c r="W1649" i="12"/>
  <c r="V1649" i="12"/>
  <c r="U1649" i="12"/>
  <c r="T1649" i="12"/>
  <c r="W1648" i="12"/>
  <c r="V1648" i="12"/>
  <c r="U1648" i="12"/>
  <c r="T1648" i="12"/>
  <c r="W1647" i="12"/>
  <c r="V1647" i="12"/>
  <c r="U1647" i="12"/>
  <c r="T1647" i="12"/>
  <c r="W1646" i="12"/>
  <c r="V1646" i="12"/>
  <c r="U1646" i="12"/>
  <c r="T1646" i="12"/>
  <c r="W1645" i="12"/>
  <c r="V1645" i="12"/>
  <c r="U1645" i="12"/>
  <c r="T1645" i="12"/>
  <c r="W1644" i="12"/>
  <c r="V1644" i="12"/>
  <c r="U1644" i="12"/>
  <c r="T1644" i="12"/>
  <c r="W1643" i="12"/>
  <c r="V1643" i="12"/>
  <c r="U1643" i="12"/>
  <c r="T1643" i="12"/>
  <c r="W1642" i="12"/>
  <c r="V1642" i="12"/>
  <c r="U1642" i="12"/>
  <c r="T1642" i="12"/>
  <c r="W1641" i="12"/>
  <c r="V1641" i="12"/>
  <c r="U1641" i="12"/>
  <c r="T1641" i="12"/>
  <c r="W1640" i="12"/>
  <c r="V1640" i="12"/>
  <c r="U1640" i="12"/>
  <c r="T1640" i="12"/>
  <c r="W1639" i="12"/>
  <c r="V1639" i="12"/>
  <c r="U1639" i="12"/>
  <c r="T1639" i="12"/>
  <c r="W1638" i="12"/>
  <c r="V1638" i="12"/>
  <c r="U1638" i="12"/>
  <c r="T1638" i="12"/>
  <c r="W1637" i="12"/>
  <c r="V1637" i="12"/>
  <c r="U1637" i="12"/>
  <c r="T1637" i="12"/>
  <c r="W1636" i="12"/>
  <c r="V1636" i="12"/>
  <c r="U1636" i="12"/>
  <c r="T1636" i="12"/>
  <c r="W1635" i="12"/>
  <c r="V1635" i="12"/>
  <c r="U1635" i="12"/>
  <c r="T1635" i="12"/>
  <c r="W1634" i="12"/>
  <c r="V1634" i="12"/>
  <c r="U1634" i="12"/>
  <c r="T1634" i="12"/>
  <c r="W1633" i="12"/>
  <c r="V1633" i="12"/>
  <c r="U1633" i="12"/>
  <c r="T1633" i="12"/>
  <c r="W1632" i="12"/>
  <c r="V1632" i="12"/>
  <c r="U1632" i="12"/>
  <c r="T1632" i="12"/>
  <c r="W1631" i="12"/>
  <c r="V1631" i="12"/>
  <c r="U1631" i="12"/>
  <c r="T1631" i="12"/>
  <c r="W1630" i="12"/>
  <c r="V1630" i="12"/>
  <c r="U1630" i="12"/>
  <c r="T1630" i="12"/>
  <c r="W1629" i="12"/>
  <c r="V1629" i="12"/>
  <c r="U1629" i="12"/>
  <c r="T1629" i="12"/>
  <c r="W1628" i="12"/>
  <c r="V1628" i="12"/>
  <c r="U1628" i="12"/>
  <c r="T1628" i="12"/>
  <c r="W1627" i="12"/>
  <c r="V1627" i="12"/>
  <c r="U1627" i="12"/>
  <c r="T1627" i="12"/>
  <c r="W1626" i="12"/>
  <c r="V1626" i="12"/>
  <c r="U1626" i="12"/>
  <c r="T1626" i="12"/>
  <c r="W1625" i="12"/>
  <c r="V1625" i="12"/>
  <c r="U1625" i="12"/>
  <c r="T1625" i="12"/>
  <c r="W1624" i="12"/>
  <c r="V1624" i="12"/>
  <c r="U1624" i="12"/>
  <c r="T1624" i="12"/>
  <c r="W1623" i="12"/>
  <c r="V1623" i="12"/>
  <c r="U1623" i="12"/>
  <c r="T1623" i="12"/>
  <c r="W1622" i="12"/>
  <c r="V1622" i="12"/>
  <c r="U1622" i="12"/>
  <c r="T1622" i="12"/>
  <c r="W1621" i="12"/>
  <c r="V1621" i="12"/>
  <c r="U1621" i="12"/>
  <c r="T1621" i="12"/>
  <c r="W1620" i="12"/>
  <c r="V1620" i="12"/>
  <c r="U1620" i="12"/>
  <c r="T1620" i="12"/>
  <c r="W1619" i="12"/>
  <c r="V1619" i="12"/>
  <c r="U1619" i="12"/>
  <c r="T1619" i="12"/>
  <c r="W1618" i="12"/>
  <c r="V1618" i="12"/>
  <c r="U1618" i="12"/>
  <c r="T1618" i="12"/>
  <c r="W1617" i="12"/>
  <c r="V1617" i="12"/>
  <c r="U1617" i="12"/>
  <c r="T1617" i="12"/>
  <c r="W1616" i="12"/>
  <c r="V1616" i="12"/>
  <c r="U1616" i="12"/>
  <c r="T1616" i="12"/>
  <c r="W1615" i="12"/>
  <c r="V1615" i="12"/>
  <c r="U1615" i="12"/>
  <c r="T1615" i="12"/>
  <c r="W1614" i="12"/>
  <c r="V1614" i="12"/>
  <c r="U1614" i="12"/>
  <c r="T1614" i="12"/>
  <c r="W1613" i="12"/>
  <c r="V1613" i="12"/>
  <c r="U1613" i="12"/>
  <c r="T1613" i="12"/>
  <c r="W1612" i="12"/>
  <c r="V1612" i="12"/>
  <c r="U1612" i="12"/>
  <c r="T1612" i="12"/>
  <c r="W1611" i="12"/>
  <c r="V1611" i="12"/>
  <c r="U1611" i="12"/>
  <c r="T1611" i="12"/>
  <c r="W1610" i="12"/>
  <c r="V1610" i="12"/>
  <c r="U1610" i="12"/>
  <c r="T1610" i="12"/>
  <c r="W1609" i="12"/>
  <c r="V1609" i="12"/>
  <c r="U1609" i="12"/>
  <c r="T1609" i="12"/>
  <c r="W1608" i="12"/>
  <c r="V1608" i="12"/>
  <c r="U1608" i="12"/>
  <c r="T1608" i="12"/>
  <c r="W1607" i="12"/>
  <c r="V1607" i="12"/>
  <c r="U1607" i="12"/>
  <c r="T1607" i="12"/>
  <c r="W1606" i="12"/>
  <c r="V1606" i="12"/>
  <c r="U1606" i="12"/>
  <c r="T1606" i="12"/>
  <c r="W1605" i="12"/>
  <c r="V1605" i="12"/>
  <c r="U1605" i="12"/>
  <c r="T1605" i="12"/>
  <c r="W1604" i="12"/>
  <c r="V1604" i="12"/>
  <c r="U1604" i="12"/>
  <c r="T1604" i="12"/>
  <c r="W1603" i="12"/>
  <c r="V1603" i="12"/>
  <c r="U1603" i="12"/>
  <c r="T1603" i="12"/>
  <c r="W1602" i="12"/>
  <c r="V1602" i="12"/>
  <c r="U1602" i="12"/>
  <c r="T1602" i="12"/>
  <c r="W1601" i="12"/>
  <c r="V1601" i="12"/>
  <c r="U1601" i="12"/>
  <c r="T1601" i="12"/>
  <c r="W1600" i="12"/>
  <c r="V1600" i="12"/>
  <c r="U1600" i="12"/>
  <c r="T1600" i="12"/>
  <c r="W1599" i="12"/>
  <c r="V1599" i="12"/>
  <c r="U1599" i="12"/>
  <c r="T1599" i="12"/>
  <c r="W1598" i="12"/>
  <c r="V1598" i="12"/>
  <c r="U1598" i="12"/>
  <c r="T1598" i="12"/>
  <c r="W1597" i="12"/>
  <c r="V1597" i="12"/>
  <c r="U1597" i="12"/>
  <c r="T1597" i="12"/>
  <c r="W1596" i="12"/>
  <c r="V1596" i="12"/>
  <c r="U1596" i="12"/>
  <c r="T1596" i="12"/>
  <c r="W1595" i="12"/>
  <c r="V1595" i="12"/>
  <c r="U1595" i="12"/>
  <c r="T1595" i="12"/>
  <c r="W1594" i="12"/>
  <c r="V1594" i="12"/>
  <c r="U1594" i="12"/>
  <c r="T1594" i="12"/>
  <c r="W1593" i="12"/>
  <c r="V1593" i="12"/>
  <c r="U1593" i="12"/>
  <c r="T1593" i="12"/>
  <c r="W1592" i="12"/>
  <c r="V1592" i="12"/>
  <c r="U1592" i="12"/>
  <c r="T1592" i="12"/>
  <c r="W1591" i="12"/>
  <c r="V1591" i="12"/>
  <c r="U1591" i="12"/>
  <c r="T1591" i="12"/>
  <c r="W1590" i="12"/>
  <c r="V1590" i="12"/>
  <c r="U1590" i="12"/>
  <c r="T1590" i="12"/>
  <c r="W1589" i="12"/>
  <c r="V1589" i="12"/>
  <c r="U1589" i="12"/>
  <c r="T1589" i="12"/>
  <c r="W1588" i="12"/>
  <c r="V1588" i="12"/>
  <c r="U1588" i="12"/>
  <c r="T1588" i="12"/>
  <c r="W1587" i="12"/>
  <c r="V1587" i="12"/>
  <c r="U1587" i="12"/>
  <c r="T1587" i="12"/>
  <c r="W1586" i="12"/>
  <c r="V1586" i="12"/>
  <c r="U1586" i="12"/>
  <c r="T1586" i="12"/>
  <c r="W1585" i="12"/>
  <c r="V1585" i="12"/>
  <c r="U1585" i="12"/>
  <c r="T1585" i="12"/>
  <c r="W1584" i="12"/>
  <c r="V1584" i="12"/>
  <c r="U1584" i="12"/>
  <c r="T1584" i="12"/>
  <c r="W1583" i="12"/>
  <c r="V1583" i="12"/>
  <c r="U1583" i="12"/>
  <c r="T1583" i="12"/>
  <c r="W1582" i="12"/>
  <c r="V1582" i="12"/>
  <c r="U1582" i="12"/>
  <c r="T1582" i="12"/>
  <c r="W1581" i="12"/>
  <c r="V1581" i="12"/>
  <c r="U1581" i="12"/>
  <c r="T1581" i="12"/>
  <c r="W1580" i="12"/>
  <c r="V1580" i="12"/>
  <c r="U1580" i="12"/>
  <c r="T1580" i="12"/>
  <c r="W1579" i="12"/>
  <c r="V1579" i="12"/>
  <c r="U1579" i="12"/>
  <c r="T1579" i="12"/>
  <c r="W1578" i="12"/>
  <c r="V1578" i="12"/>
  <c r="U1578" i="12"/>
  <c r="T1578" i="12"/>
  <c r="W1577" i="12"/>
  <c r="V1577" i="12"/>
  <c r="U1577" i="12"/>
  <c r="T1577" i="12"/>
  <c r="W1576" i="12"/>
  <c r="V1576" i="12"/>
  <c r="U1576" i="12"/>
  <c r="T1576" i="12"/>
  <c r="W1575" i="12"/>
  <c r="V1575" i="12"/>
  <c r="U1575" i="12"/>
  <c r="T1575" i="12"/>
  <c r="W1574" i="12"/>
  <c r="V1574" i="12"/>
  <c r="U1574" i="12"/>
  <c r="T1574" i="12"/>
  <c r="W1573" i="12"/>
  <c r="V1573" i="12"/>
  <c r="U1573" i="12"/>
  <c r="T1573" i="12"/>
  <c r="W1572" i="12"/>
  <c r="V1572" i="12"/>
  <c r="U1572" i="12"/>
  <c r="T1572" i="12"/>
  <c r="W1571" i="12"/>
  <c r="V1571" i="12"/>
  <c r="U1571" i="12"/>
  <c r="T1571" i="12"/>
  <c r="W1570" i="12"/>
  <c r="V1570" i="12"/>
  <c r="U1570" i="12"/>
  <c r="T1570" i="12"/>
  <c r="W1569" i="12"/>
  <c r="V1569" i="12"/>
  <c r="U1569" i="12"/>
  <c r="T1569" i="12"/>
  <c r="W1568" i="12"/>
  <c r="V1568" i="12"/>
  <c r="U1568" i="12"/>
  <c r="T1568" i="12"/>
  <c r="W1567" i="12"/>
  <c r="V1567" i="12"/>
  <c r="U1567" i="12"/>
  <c r="T1567" i="12"/>
  <c r="W1566" i="12"/>
  <c r="V1566" i="12"/>
  <c r="U1566" i="12"/>
  <c r="T1566" i="12"/>
  <c r="W1565" i="12"/>
  <c r="V1565" i="12"/>
  <c r="U1565" i="12"/>
  <c r="T1565" i="12"/>
  <c r="W1564" i="12"/>
  <c r="V1564" i="12"/>
  <c r="U1564" i="12"/>
  <c r="T1564" i="12"/>
  <c r="W1563" i="12"/>
  <c r="V1563" i="12"/>
  <c r="U1563" i="12"/>
  <c r="T1563" i="12"/>
  <c r="W1562" i="12"/>
  <c r="V1562" i="12"/>
  <c r="U1562" i="12"/>
  <c r="T1562" i="12"/>
  <c r="W1561" i="12"/>
  <c r="V1561" i="12"/>
  <c r="U1561" i="12"/>
  <c r="T1561" i="12"/>
  <c r="W1560" i="12"/>
  <c r="V1560" i="12"/>
  <c r="U1560" i="12"/>
  <c r="T1560" i="12"/>
  <c r="W1559" i="12"/>
  <c r="V1559" i="12"/>
  <c r="U1559" i="12"/>
  <c r="T1559" i="12"/>
  <c r="W1558" i="12"/>
  <c r="V1558" i="12"/>
  <c r="U1558" i="12"/>
  <c r="T1558" i="12"/>
  <c r="W1557" i="12"/>
  <c r="V1557" i="12"/>
  <c r="U1557" i="12"/>
  <c r="T1557" i="12"/>
  <c r="W1556" i="12"/>
  <c r="V1556" i="12"/>
  <c r="U1556" i="12"/>
  <c r="T1556" i="12"/>
  <c r="W1555" i="12"/>
  <c r="V1555" i="12"/>
  <c r="U1555" i="12"/>
  <c r="T1555" i="12"/>
  <c r="W1554" i="12"/>
  <c r="V1554" i="12"/>
  <c r="U1554" i="12"/>
  <c r="T1554" i="12"/>
  <c r="W1553" i="12"/>
  <c r="V1553" i="12"/>
  <c r="U1553" i="12"/>
  <c r="T1553" i="12"/>
  <c r="W1552" i="12"/>
  <c r="V1552" i="12"/>
  <c r="U1552" i="12"/>
  <c r="T1552" i="12"/>
  <c r="W1551" i="12"/>
  <c r="V1551" i="12"/>
  <c r="U1551" i="12"/>
  <c r="T1551" i="12"/>
  <c r="W1550" i="12"/>
  <c r="V1550" i="12"/>
  <c r="U1550" i="12"/>
  <c r="T1550" i="12"/>
  <c r="W1549" i="12"/>
  <c r="V1549" i="12"/>
  <c r="U1549" i="12"/>
  <c r="T1549" i="12"/>
  <c r="W1548" i="12"/>
  <c r="V1548" i="12"/>
  <c r="U1548" i="12"/>
  <c r="T1548" i="12"/>
  <c r="W1547" i="12"/>
  <c r="V1547" i="12"/>
  <c r="U1547" i="12"/>
  <c r="T1547" i="12"/>
  <c r="W1546" i="12"/>
  <c r="V1546" i="12"/>
  <c r="U1546" i="12"/>
  <c r="T1546" i="12"/>
  <c r="W1545" i="12"/>
  <c r="V1545" i="12"/>
  <c r="U1545" i="12"/>
  <c r="T1545" i="12"/>
  <c r="W1544" i="12"/>
  <c r="V1544" i="12"/>
  <c r="U1544" i="12"/>
  <c r="T1544" i="12"/>
  <c r="W1543" i="12"/>
  <c r="V1543" i="12"/>
  <c r="U1543" i="12"/>
  <c r="T1543" i="12"/>
  <c r="W1542" i="12"/>
  <c r="V1542" i="12"/>
  <c r="U1542" i="12"/>
  <c r="T1542" i="12"/>
  <c r="W1541" i="12"/>
  <c r="V1541" i="12"/>
  <c r="U1541" i="12"/>
  <c r="T1541" i="12"/>
  <c r="W1540" i="12"/>
  <c r="V1540" i="12"/>
  <c r="U1540" i="12"/>
  <c r="T1540" i="12"/>
  <c r="W1539" i="12"/>
  <c r="V1539" i="12"/>
  <c r="U1539" i="12"/>
  <c r="T1539" i="12"/>
  <c r="W1538" i="12"/>
  <c r="V1538" i="12"/>
  <c r="U1538" i="12"/>
  <c r="T1538" i="12"/>
  <c r="W1537" i="12"/>
  <c r="V1537" i="12"/>
  <c r="U1537" i="12"/>
  <c r="T1537" i="12"/>
  <c r="W1536" i="12"/>
  <c r="V1536" i="12"/>
  <c r="U1536" i="12"/>
  <c r="T1536" i="12"/>
  <c r="W1535" i="12"/>
  <c r="V1535" i="12"/>
  <c r="U1535" i="12"/>
  <c r="T1535" i="12"/>
  <c r="W1534" i="12"/>
  <c r="V1534" i="12"/>
  <c r="U1534" i="12"/>
  <c r="T1534" i="12"/>
  <c r="W1533" i="12"/>
  <c r="V1533" i="12"/>
  <c r="U1533" i="12"/>
  <c r="T1533" i="12"/>
  <c r="W1532" i="12"/>
  <c r="V1532" i="12"/>
  <c r="U1532" i="12"/>
  <c r="T1532" i="12"/>
  <c r="W1531" i="12"/>
  <c r="V1531" i="12"/>
  <c r="U1531" i="12"/>
  <c r="T1531" i="12"/>
  <c r="W1530" i="12"/>
  <c r="V1530" i="12"/>
  <c r="U1530" i="12"/>
  <c r="T1530" i="12"/>
  <c r="W1529" i="12"/>
  <c r="V1529" i="12"/>
  <c r="U1529" i="12"/>
  <c r="T1529" i="12"/>
  <c r="W1528" i="12"/>
  <c r="V1528" i="12"/>
  <c r="U1528" i="12"/>
  <c r="T1528" i="12"/>
  <c r="W1527" i="12"/>
  <c r="V1527" i="12"/>
  <c r="U1527" i="12"/>
  <c r="T1527" i="12"/>
  <c r="W1526" i="12"/>
  <c r="V1526" i="12"/>
  <c r="U1526" i="12"/>
  <c r="T1526" i="12"/>
  <c r="W1525" i="12"/>
  <c r="V1525" i="12"/>
  <c r="U1525" i="12"/>
  <c r="T1525" i="12"/>
  <c r="W1524" i="12"/>
  <c r="V1524" i="12"/>
  <c r="U1524" i="12"/>
  <c r="T1524" i="12"/>
  <c r="W1523" i="12"/>
  <c r="V1523" i="12"/>
  <c r="U1523" i="12"/>
  <c r="T1523" i="12"/>
  <c r="W1522" i="12"/>
  <c r="V1522" i="12"/>
  <c r="U1522" i="12"/>
  <c r="T1522" i="12"/>
  <c r="W1521" i="12"/>
  <c r="V1521" i="12"/>
  <c r="U1521" i="12"/>
  <c r="T1521" i="12"/>
  <c r="W1520" i="12"/>
  <c r="V1520" i="12"/>
  <c r="U1520" i="12"/>
  <c r="T1520" i="12"/>
  <c r="W1519" i="12"/>
  <c r="V1519" i="12"/>
  <c r="U1519" i="12"/>
  <c r="T1519" i="12"/>
  <c r="W1518" i="12"/>
  <c r="V1518" i="12"/>
  <c r="U1518" i="12"/>
  <c r="T1518" i="12"/>
  <c r="W1517" i="12"/>
  <c r="V1517" i="12"/>
  <c r="U1517" i="12"/>
  <c r="T1517" i="12"/>
  <c r="W1516" i="12"/>
  <c r="V1516" i="12"/>
  <c r="U1516" i="12"/>
  <c r="T1516" i="12"/>
  <c r="W1515" i="12"/>
  <c r="V1515" i="12"/>
  <c r="U1515" i="12"/>
  <c r="T1515" i="12"/>
  <c r="W1514" i="12"/>
  <c r="V1514" i="12"/>
  <c r="U1514" i="12"/>
  <c r="T1514" i="12"/>
  <c r="W1513" i="12"/>
  <c r="V1513" i="12"/>
  <c r="U1513" i="12"/>
  <c r="T1513" i="12"/>
  <c r="W1512" i="12"/>
  <c r="V1512" i="12"/>
  <c r="U1512" i="12"/>
  <c r="T1512" i="12"/>
  <c r="W1511" i="12"/>
  <c r="V1511" i="12"/>
  <c r="U1511" i="12"/>
  <c r="T1511" i="12"/>
  <c r="W1510" i="12"/>
  <c r="V1510" i="12"/>
  <c r="U1510" i="12"/>
  <c r="T1510" i="12"/>
  <c r="W1509" i="12"/>
  <c r="V1509" i="12"/>
  <c r="U1509" i="12"/>
  <c r="T1509" i="12"/>
  <c r="W1508" i="12"/>
  <c r="V1508" i="12"/>
  <c r="U1508" i="12"/>
  <c r="T1508" i="12"/>
  <c r="W1507" i="12"/>
  <c r="V1507" i="12"/>
  <c r="U1507" i="12"/>
  <c r="T1507" i="12"/>
  <c r="W1506" i="12"/>
  <c r="V1506" i="12"/>
  <c r="U1506" i="12"/>
  <c r="T1506" i="12"/>
  <c r="W1505" i="12"/>
  <c r="V1505" i="12"/>
  <c r="U1505" i="12"/>
  <c r="T1505" i="12"/>
  <c r="W1504" i="12"/>
  <c r="V1504" i="12"/>
  <c r="U1504" i="12"/>
  <c r="T1504" i="12"/>
  <c r="W1503" i="12"/>
  <c r="V1503" i="12"/>
  <c r="U1503" i="12"/>
  <c r="T1503" i="12"/>
  <c r="W1502" i="12"/>
  <c r="V1502" i="12"/>
  <c r="U1502" i="12"/>
  <c r="T1502" i="12"/>
  <c r="W1501" i="12"/>
  <c r="V1501" i="12"/>
  <c r="U1501" i="12"/>
  <c r="T1501" i="12"/>
  <c r="W1500" i="12"/>
  <c r="V1500" i="12"/>
  <c r="U1500" i="12"/>
  <c r="T1500" i="12"/>
  <c r="W1499" i="12"/>
  <c r="V1499" i="12"/>
  <c r="U1499" i="12"/>
  <c r="T1499" i="12"/>
  <c r="W1498" i="12"/>
  <c r="V1498" i="12"/>
  <c r="U1498" i="12"/>
  <c r="T1498" i="12"/>
  <c r="W1497" i="12"/>
  <c r="V1497" i="12"/>
  <c r="U1497" i="12"/>
  <c r="T1497" i="12"/>
  <c r="W1496" i="12"/>
  <c r="V1496" i="12"/>
  <c r="U1496" i="12"/>
  <c r="T1496" i="12"/>
  <c r="W1495" i="12"/>
  <c r="V1495" i="12"/>
  <c r="U1495" i="12"/>
  <c r="T1495" i="12"/>
  <c r="W1494" i="12"/>
  <c r="V1494" i="12"/>
  <c r="U1494" i="12"/>
  <c r="T1494" i="12"/>
  <c r="W1493" i="12"/>
  <c r="V1493" i="12"/>
  <c r="U1493" i="12"/>
  <c r="T1493" i="12"/>
  <c r="W1492" i="12"/>
  <c r="V1492" i="12"/>
  <c r="U1492" i="12"/>
  <c r="T1492" i="12"/>
  <c r="W1491" i="12"/>
  <c r="V1491" i="12"/>
  <c r="U1491" i="12"/>
  <c r="T1491" i="12"/>
  <c r="W1490" i="12"/>
  <c r="V1490" i="12"/>
  <c r="U1490" i="12"/>
  <c r="T1490" i="12"/>
  <c r="W1489" i="12"/>
  <c r="V1489" i="12"/>
  <c r="U1489" i="12"/>
  <c r="T1489" i="12"/>
  <c r="W1488" i="12"/>
  <c r="V1488" i="12"/>
  <c r="U1488" i="12"/>
  <c r="T1488" i="12"/>
  <c r="W1487" i="12"/>
  <c r="V1487" i="12"/>
  <c r="U1487" i="12"/>
  <c r="T1487" i="12"/>
  <c r="W1486" i="12"/>
  <c r="V1486" i="12"/>
  <c r="U1486" i="12"/>
  <c r="T1486" i="12"/>
  <c r="W1485" i="12"/>
  <c r="V1485" i="12"/>
  <c r="U1485" i="12"/>
  <c r="T1485" i="12"/>
  <c r="W1484" i="12"/>
  <c r="V1484" i="12"/>
  <c r="U1484" i="12"/>
  <c r="T1484" i="12"/>
  <c r="W1483" i="12"/>
  <c r="V1483" i="12"/>
  <c r="U1483" i="12"/>
  <c r="T1483" i="12"/>
  <c r="W1482" i="12"/>
  <c r="V1482" i="12"/>
  <c r="U1482" i="12"/>
  <c r="T1482" i="12"/>
  <c r="W1481" i="12"/>
  <c r="V1481" i="12"/>
  <c r="U1481" i="12"/>
  <c r="T1481" i="12"/>
  <c r="W1480" i="12"/>
  <c r="V1480" i="12"/>
  <c r="U1480" i="12"/>
  <c r="T1480" i="12"/>
  <c r="W1479" i="12"/>
  <c r="V1479" i="12"/>
  <c r="U1479" i="12"/>
  <c r="T1479" i="12"/>
  <c r="W1478" i="12"/>
  <c r="V1478" i="12"/>
  <c r="U1478" i="12"/>
  <c r="T1478" i="12"/>
  <c r="W1477" i="12"/>
  <c r="V1477" i="12"/>
  <c r="U1477" i="12"/>
  <c r="T1477" i="12"/>
  <c r="W1476" i="12"/>
  <c r="V1476" i="12"/>
  <c r="U1476" i="12"/>
  <c r="T1476" i="12"/>
  <c r="W1475" i="12"/>
  <c r="V1475" i="12"/>
  <c r="U1475" i="12"/>
  <c r="T1475" i="12"/>
  <c r="W1474" i="12"/>
  <c r="V1474" i="12"/>
  <c r="U1474" i="12"/>
  <c r="T1474" i="12"/>
  <c r="W1473" i="12"/>
  <c r="V1473" i="12"/>
  <c r="U1473" i="12"/>
  <c r="T1473" i="12"/>
  <c r="W1472" i="12"/>
  <c r="V1472" i="12"/>
  <c r="U1472" i="12"/>
  <c r="T1472" i="12"/>
  <c r="W1471" i="12"/>
  <c r="V1471" i="12"/>
  <c r="U1471" i="12"/>
  <c r="T1471" i="12"/>
  <c r="W1470" i="12"/>
  <c r="V1470" i="12"/>
  <c r="U1470" i="12"/>
  <c r="T1470" i="12"/>
  <c r="W1469" i="12"/>
  <c r="V1469" i="12"/>
  <c r="U1469" i="12"/>
  <c r="T1469" i="12"/>
  <c r="W1468" i="12"/>
  <c r="V1468" i="12"/>
  <c r="U1468" i="12"/>
  <c r="T1468" i="12"/>
  <c r="W1467" i="12"/>
  <c r="V1467" i="12"/>
  <c r="U1467" i="12"/>
  <c r="T1467" i="12"/>
  <c r="W1466" i="12"/>
  <c r="V1466" i="12"/>
  <c r="U1466" i="12"/>
  <c r="T1466" i="12"/>
  <c r="W1465" i="12"/>
  <c r="V1465" i="12"/>
  <c r="U1465" i="12"/>
  <c r="T1465" i="12"/>
  <c r="W1464" i="12"/>
  <c r="V1464" i="12"/>
  <c r="U1464" i="12"/>
  <c r="T1464" i="12"/>
  <c r="W1463" i="12"/>
  <c r="V1463" i="12"/>
  <c r="U1463" i="12"/>
  <c r="T1463" i="12"/>
  <c r="W1462" i="12"/>
  <c r="V1462" i="12"/>
  <c r="U1462" i="12"/>
  <c r="T1462" i="12"/>
  <c r="W1461" i="12"/>
  <c r="V1461" i="12"/>
  <c r="U1461" i="12"/>
  <c r="T1461" i="12"/>
  <c r="W1460" i="12"/>
  <c r="V1460" i="12"/>
  <c r="U1460" i="12"/>
  <c r="T1460" i="12"/>
  <c r="W1459" i="12"/>
  <c r="V1459" i="12"/>
  <c r="U1459" i="12"/>
  <c r="T1459" i="12"/>
  <c r="W1458" i="12"/>
  <c r="V1458" i="12"/>
  <c r="U1458" i="12"/>
  <c r="T1458" i="12"/>
  <c r="W1457" i="12"/>
  <c r="V1457" i="12"/>
  <c r="U1457" i="12"/>
  <c r="T1457" i="12"/>
  <c r="W1456" i="12"/>
  <c r="V1456" i="12"/>
  <c r="U1456" i="12"/>
  <c r="T1456" i="12"/>
  <c r="W1455" i="12"/>
  <c r="V1455" i="12"/>
  <c r="U1455" i="12"/>
  <c r="T1455" i="12"/>
  <c r="W1454" i="12"/>
  <c r="V1454" i="12"/>
  <c r="U1454" i="12"/>
  <c r="T1454" i="12"/>
  <c r="W1453" i="12"/>
  <c r="V1453" i="12"/>
  <c r="U1453" i="12"/>
  <c r="T1453" i="12"/>
  <c r="W1452" i="12"/>
  <c r="V1452" i="12"/>
  <c r="U1452" i="12"/>
  <c r="T1452" i="12"/>
  <c r="W1451" i="12"/>
  <c r="V1451" i="12"/>
  <c r="U1451" i="12"/>
  <c r="T1451" i="12"/>
  <c r="W1450" i="12"/>
  <c r="V1450" i="12"/>
  <c r="U1450" i="12"/>
  <c r="T1450" i="12"/>
  <c r="W1449" i="12"/>
  <c r="V1449" i="12"/>
  <c r="U1449" i="12"/>
  <c r="T1449" i="12"/>
  <c r="W1448" i="12"/>
  <c r="V1448" i="12"/>
  <c r="U1448" i="12"/>
  <c r="T1448" i="12"/>
  <c r="W1447" i="12"/>
  <c r="V1447" i="12"/>
  <c r="U1447" i="12"/>
  <c r="T1447" i="12"/>
  <c r="W1446" i="12"/>
  <c r="V1446" i="12"/>
  <c r="U1446" i="12"/>
  <c r="T1446" i="12"/>
  <c r="W1445" i="12"/>
  <c r="V1445" i="12"/>
  <c r="U1445" i="12"/>
  <c r="T1445" i="12"/>
  <c r="W1444" i="12"/>
  <c r="V1444" i="12"/>
  <c r="U1444" i="12"/>
  <c r="T1444" i="12"/>
  <c r="W1443" i="12"/>
  <c r="V1443" i="12"/>
  <c r="U1443" i="12"/>
  <c r="T1443" i="12"/>
  <c r="W1442" i="12"/>
  <c r="V1442" i="12"/>
  <c r="U1442" i="12"/>
  <c r="T1442" i="12"/>
  <c r="W1441" i="12"/>
  <c r="V1441" i="12"/>
  <c r="U1441" i="12"/>
  <c r="T1441" i="12"/>
  <c r="W1440" i="12"/>
  <c r="V1440" i="12"/>
  <c r="U1440" i="12"/>
  <c r="T1440" i="12"/>
  <c r="W1439" i="12"/>
  <c r="V1439" i="12"/>
  <c r="U1439" i="12"/>
  <c r="T1439" i="12"/>
  <c r="W1438" i="12"/>
  <c r="V1438" i="12"/>
  <c r="U1438" i="12"/>
  <c r="T1438" i="12"/>
  <c r="W1437" i="12"/>
  <c r="V1437" i="12"/>
  <c r="U1437" i="12"/>
  <c r="T1437" i="12"/>
  <c r="W1436" i="12"/>
  <c r="V1436" i="12"/>
  <c r="U1436" i="12"/>
  <c r="T1436" i="12"/>
  <c r="W1435" i="12"/>
  <c r="V1435" i="12"/>
  <c r="U1435" i="12"/>
  <c r="T1435" i="12"/>
  <c r="W1434" i="12"/>
  <c r="V1434" i="12"/>
  <c r="U1434" i="12"/>
  <c r="T1434" i="12"/>
  <c r="W1433" i="12"/>
  <c r="V1433" i="12"/>
  <c r="U1433" i="12"/>
  <c r="T1433" i="12"/>
  <c r="W1432" i="12"/>
  <c r="V1432" i="12"/>
  <c r="U1432" i="12"/>
  <c r="T1432" i="12"/>
  <c r="W1431" i="12"/>
  <c r="V1431" i="12"/>
  <c r="U1431" i="12"/>
  <c r="T1431" i="12"/>
  <c r="W1430" i="12"/>
  <c r="V1430" i="12"/>
  <c r="U1430" i="12"/>
  <c r="T1430" i="12"/>
  <c r="W1429" i="12"/>
  <c r="V1429" i="12"/>
  <c r="U1429" i="12"/>
  <c r="T1429" i="12"/>
  <c r="W1428" i="12"/>
  <c r="V1428" i="12"/>
  <c r="U1428" i="12"/>
  <c r="T1428" i="12"/>
  <c r="W1427" i="12"/>
  <c r="V1427" i="12"/>
  <c r="U1427" i="12"/>
  <c r="T1427" i="12"/>
  <c r="W1426" i="12"/>
  <c r="V1426" i="12"/>
  <c r="U1426" i="12"/>
  <c r="T1426" i="12"/>
  <c r="W1425" i="12"/>
  <c r="V1425" i="12"/>
  <c r="U1425" i="12"/>
  <c r="T1425" i="12"/>
  <c r="W1424" i="12"/>
  <c r="V1424" i="12"/>
  <c r="U1424" i="12"/>
  <c r="T1424" i="12"/>
  <c r="W1423" i="12"/>
  <c r="V1423" i="12"/>
  <c r="U1423" i="12"/>
  <c r="T1423" i="12"/>
  <c r="W1422" i="12"/>
  <c r="V1422" i="12"/>
  <c r="U1422" i="12"/>
  <c r="T1422" i="12"/>
  <c r="W1421" i="12"/>
  <c r="V1421" i="12"/>
  <c r="U1421" i="12"/>
  <c r="T1421" i="12"/>
  <c r="W1420" i="12"/>
  <c r="V1420" i="12"/>
  <c r="U1420" i="12"/>
  <c r="T1420" i="12"/>
  <c r="W1419" i="12"/>
  <c r="V1419" i="12"/>
  <c r="U1419" i="12"/>
  <c r="T1419" i="12"/>
  <c r="W1418" i="12"/>
  <c r="V1418" i="12"/>
  <c r="U1418" i="12"/>
  <c r="T1418" i="12"/>
  <c r="W1417" i="12"/>
  <c r="V1417" i="12"/>
  <c r="U1417" i="12"/>
  <c r="T1417" i="12"/>
  <c r="W1416" i="12"/>
  <c r="V1416" i="12"/>
  <c r="U1416" i="12"/>
  <c r="T1416" i="12"/>
  <c r="W1415" i="12"/>
  <c r="V1415" i="12"/>
  <c r="U1415" i="12"/>
  <c r="T1415" i="12"/>
  <c r="W1414" i="12"/>
  <c r="V1414" i="12"/>
  <c r="U1414" i="12"/>
  <c r="T1414" i="12"/>
  <c r="W1413" i="12"/>
  <c r="V1413" i="12"/>
  <c r="U1413" i="12"/>
  <c r="T1413" i="12"/>
  <c r="W1412" i="12"/>
  <c r="V1412" i="12"/>
  <c r="U1412" i="12"/>
  <c r="T1412" i="12"/>
  <c r="W1411" i="12"/>
  <c r="V1411" i="12"/>
  <c r="U1411" i="12"/>
  <c r="T1411" i="12"/>
  <c r="W1410" i="12"/>
  <c r="V1410" i="12"/>
  <c r="U1410" i="12"/>
  <c r="T1410" i="12"/>
  <c r="W1409" i="12"/>
  <c r="V1409" i="12"/>
  <c r="U1409" i="12"/>
  <c r="T1409" i="12"/>
  <c r="W1408" i="12"/>
  <c r="V1408" i="12"/>
  <c r="U1408" i="12"/>
  <c r="T1408" i="12"/>
  <c r="W1407" i="12"/>
  <c r="V1407" i="12"/>
  <c r="U1407" i="12"/>
  <c r="T1407" i="12"/>
  <c r="W1406" i="12"/>
  <c r="V1406" i="12"/>
  <c r="U1406" i="12"/>
  <c r="T1406" i="12"/>
  <c r="W1405" i="12"/>
  <c r="V1405" i="12"/>
  <c r="U1405" i="12"/>
  <c r="T1405" i="12"/>
  <c r="W1404" i="12"/>
  <c r="V1404" i="12"/>
  <c r="U1404" i="12"/>
  <c r="T1404" i="12"/>
  <c r="W1403" i="12"/>
  <c r="V1403" i="12"/>
  <c r="U1403" i="12"/>
  <c r="T1403" i="12"/>
  <c r="W1402" i="12"/>
  <c r="V1402" i="12"/>
  <c r="U1402" i="12"/>
  <c r="T1402" i="12"/>
  <c r="W1401" i="12"/>
  <c r="V1401" i="12"/>
  <c r="U1401" i="12"/>
  <c r="T1401" i="12"/>
  <c r="W1400" i="12"/>
  <c r="V1400" i="12"/>
  <c r="U1400" i="12"/>
  <c r="T1400" i="12"/>
  <c r="W1399" i="12"/>
  <c r="V1399" i="12"/>
  <c r="U1399" i="12"/>
  <c r="T1399" i="12"/>
  <c r="W1398" i="12"/>
  <c r="V1398" i="12"/>
  <c r="U1398" i="12"/>
  <c r="T1398" i="12"/>
  <c r="W1397" i="12"/>
  <c r="V1397" i="12"/>
  <c r="U1397" i="12"/>
  <c r="T1397" i="12"/>
  <c r="W1396" i="12"/>
  <c r="V1396" i="12"/>
  <c r="U1396" i="12"/>
  <c r="T1396" i="12"/>
  <c r="W1395" i="12"/>
  <c r="V1395" i="12"/>
  <c r="U1395" i="12"/>
  <c r="T1395" i="12"/>
  <c r="W1394" i="12"/>
  <c r="V1394" i="12"/>
  <c r="U1394" i="12"/>
  <c r="T1394" i="12"/>
  <c r="W1393" i="12"/>
  <c r="V1393" i="12"/>
  <c r="U1393" i="12"/>
  <c r="T1393" i="12"/>
  <c r="W1392" i="12"/>
  <c r="V1392" i="12"/>
  <c r="U1392" i="12"/>
  <c r="T1392" i="12"/>
  <c r="W1391" i="12"/>
  <c r="V1391" i="12"/>
  <c r="U1391" i="12"/>
  <c r="T1391" i="12"/>
  <c r="W1390" i="12"/>
  <c r="V1390" i="12"/>
  <c r="U1390" i="12"/>
  <c r="T1390" i="12"/>
  <c r="W1389" i="12"/>
  <c r="V1389" i="12"/>
  <c r="U1389" i="12"/>
  <c r="T1389" i="12"/>
  <c r="W1388" i="12"/>
  <c r="V1388" i="12"/>
  <c r="U1388" i="12"/>
  <c r="T1388" i="12"/>
  <c r="W1387" i="12"/>
  <c r="V1387" i="12"/>
  <c r="U1387" i="12"/>
  <c r="T1387" i="12"/>
  <c r="W1386" i="12"/>
  <c r="V1386" i="12"/>
  <c r="U1386" i="12"/>
  <c r="T1386" i="12"/>
  <c r="W1385" i="12"/>
  <c r="V1385" i="12"/>
  <c r="U1385" i="12"/>
  <c r="T1385" i="12"/>
  <c r="W1384" i="12"/>
  <c r="V1384" i="12"/>
  <c r="U1384" i="12"/>
  <c r="T1384" i="12"/>
  <c r="W1383" i="12"/>
  <c r="V1383" i="12"/>
  <c r="U1383" i="12"/>
  <c r="T1383" i="12"/>
  <c r="W1382" i="12"/>
  <c r="V1382" i="12"/>
  <c r="U1382" i="12"/>
  <c r="T1382" i="12"/>
  <c r="W1381" i="12"/>
  <c r="V1381" i="12"/>
  <c r="U1381" i="12"/>
  <c r="T1381" i="12"/>
  <c r="W1380" i="12"/>
  <c r="V1380" i="12"/>
  <c r="U1380" i="12"/>
  <c r="T1380" i="12"/>
  <c r="W1379" i="12"/>
  <c r="V1379" i="12"/>
  <c r="U1379" i="12"/>
  <c r="T1379" i="12"/>
  <c r="W1378" i="12"/>
  <c r="V1378" i="12"/>
  <c r="U1378" i="12"/>
  <c r="T1378" i="12"/>
  <c r="W1377" i="12"/>
  <c r="V1377" i="12"/>
  <c r="U1377" i="12"/>
  <c r="T1377" i="12"/>
  <c r="W1376" i="12"/>
  <c r="V1376" i="12"/>
  <c r="U1376" i="12"/>
  <c r="T1376" i="12"/>
  <c r="W1375" i="12"/>
  <c r="V1375" i="12"/>
  <c r="U1375" i="12"/>
  <c r="T1375" i="12"/>
  <c r="W1374" i="12"/>
  <c r="V1374" i="12"/>
  <c r="U1374" i="12"/>
  <c r="T1374" i="12"/>
  <c r="W1373" i="12"/>
  <c r="V1373" i="12"/>
  <c r="U1373" i="12"/>
  <c r="T1373" i="12"/>
  <c r="W1372" i="12"/>
  <c r="V1372" i="12"/>
  <c r="U1372" i="12"/>
  <c r="T1372" i="12"/>
  <c r="W1371" i="12"/>
  <c r="V1371" i="12"/>
  <c r="U1371" i="12"/>
  <c r="T1371" i="12"/>
  <c r="W1370" i="12"/>
  <c r="V1370" i="12"/>
  <c r="U1370" i="12"/>
  <c r="T1370" i="12"/>
  <c r="W1369" i="12"/>
  <c r="V1369" i="12"/>
  <c r="U1369" i="12"/>
  <c r="T1369" i="12"/>
  <c r="W1368" i="12"/>
  <c r="V1368" i="12"/>
  <c r="U1368" i="12"/>
  <c r="T1368" i="12"/>
  <c r="W1367" i="12"/>
  <c r="V1367" i="12"/>
  <c r="U1367" i="12"/>
  <c r="T1367" i="12"/>
  <c r="W1366" i="12"/>
  <c r="V1366" i="12"/>
  <c r="U1366" i="12"/>
  <c r="T1366" i="12"/>
  <c r="W1365" i="12"/>
  <c r="V1365" i="12"/>
  <c r="U1365" i="12"/>
  <c r="T1365" i="12"/>
  <c r="W1364" i="12"/>
  <c r="V1364" i="12"/>
  <c r="U1364" i="12"/>
  <c r="T1364" i="12"/>
  <c r="W1363" i="12"/>
  <c r="V1363" i="12"/>
  <c r="U1363" i="12"/>
  <c r="T1363" i="12"/>
  <c r="W1362" i="12"/>
  <c r="V1362" i="12"/>
  <c r="U1362" i="12"/>
  <c r="T1362" i="12"/>
  <c r="W1361" i="12"/>
  <c r="V1361" i="12"/>
  <c r="U1361" i="12"/>
  <c r="T1361" i="12"/>
  <c r="W1360" i="12"/>
  <c r="V1360" i="12"/>
  <c r="U1360" i="12"/>
  <c r="T1360" i="12"/>
  <c r="W1359" i="12"/>
  <c r="V1359" i="12"/>
  <c r="U1359" i="12"/>
  <c r="T1359" i="12"/>
  <c r="W1358" i="12"/>
  <c r="V1358" i="12"/>
  <c r="U1358" i="12"/>
  <c r="T1358" i="12"/>
  <c r="W1357" i="12"/>
  <c r="V1357" i="12"/>
  <c r="U1357" i="12"/>
  <c r="T1357" i="12"/>
  <c r="W1356" i="12"/>
  <c r="V1356" i="12"/>
  <c r="U1356" i="12"/>
  <c r="T1356" i="12"/>
  <c r="W1355" i="12"/>
  <c r="V1355" i="12"/>
  <c r="U1355" i="12"/>
  <c r="T1355" i="12"/>
  <c r="W1354" i="12"/>
  <c r="V1354" i="12"/>
  <c r="U1354" i="12"/>
  <c r="T1354" i="12"/>
  <c r="W1353" i="12"/>
  <c r="V1353" i="12"/>
  <c r="U1353" i="12"/>
  <c r="T1353" i="12"/>
  <c r="W1352" i="12"/>
  <c r="V1352" i="12"/>
  <c r="U1352" i="12"/>
  <c r="T1352" i="12"/>
  <c r="W1351" i="12"/>
  <c r="V1351" i="12"/>
  <c r="U1351" i="12"/>
  <c r="T1351" i="12"/>
  <c r="W1350" i="12"/>
  <c r="V1350" i="12"/>
  <c r="U1350" i="12"/>
  <c r="T1350" i="12"/>
  <c r="W1349" i="12"/>
  <c r="V1349" i="12"/>
  <c r="U1349" i="12"/>
  <c r="T1349" i="12"/>
  <c r="W1348" i="12"/>
  <c r="V1348" i="12"/>
  <c r="U1348" i="12"/>
  <c r="T1348" i="12"/>
  <c r="W1347" i="12"/>
  <c r="V1347" i="12"/>
  <c r="U1347" i="12"/>
  <c r="T1347" i="12"/>
  <c r="W1346" i="12"/>
  <c r="V1346" i="12"/>
  <c r="U1346" i="12"/>
  <c r="T1346" i="12"/>
  <c r="W1345" i="12"/>
  <c r="V1345" i="12"/>
  <c r="U1345" i="12"/>
  <c r="T1345" i="12"/>
  <c r="W1344" i="12"/>
  <c r="V1344" i="12"/>
  <c r="U1344" i="12"/>
  <c r="T1344" i="12"/>
  <c r="W1343" i="12"/>
  <c r="V1343" i="12"/>
  <c r="U1343" i="12"/>
  <c r="T1343" i="12"/>
  <c r="W1342" i="12"/>
  <c r="V1342" i="12"/>
  <c r="U1342" i="12"/>
  <c r="T1342" i="12"/>
  <c r="W1341" i="12"/>
  <c r="V1341" i="12"/>
  <c r="U1341" i="12"/>
  <c r="T1341" i="12"/>
  <c r="W1340" i="12"/>
  <c r="V1340" i="12"/>
  <c r="U1340" i="12"/>
  <c r="T1340" i="12"/>
  <c r="W1339" i="12"/>
  <c r="V1339" i="12"/>
  <c r="U1339" i="12"/>
  <c r="T1339" i="12"/>
  <c r="W1338" i="12"/>
  <c r="V1338" i="12"/>
  <c r="U1338" i="12"/>
  <c r="T1338" i="12"/>
  <c r="W1337" i="12"/>
  <c r="V1337" i="12"/>
  <c r="U1337" i="12"/>
  <c r="T1337" i="12"/>
  <c r="W1336" i="12"/>
  <c r="V1336" i="12"/>
  <c r="U1336" i="12"/>
  <c r="T1336" i="12"/>
  <c r="W1335" i="12"/>
  <c r="V1335" i="12"/>
  <c r="U1335" i="12"/>
  <c r="T1335" i="12"/>
  <c r="W1334" i="12"/>
  <c r="V1334" i="12"/>
  <c r="U1334" i="12"/>
  <c r="T1334" i="12"/>
  <c r="W1333" i="12"/>
  <c r="V1333" i="12"/>
  <c r="U1333" i="12"/>
  <c r="T1333" i="12"/>
  <c r="W1332" i="12"/>
  <c r="V1332" i="12"/>
  <c r="U1332" i="12"/>
  <c r="T1332" i="12"/>
  <c r="W1331" i="12"/>
  <c r="V1331" i="12"/>
  <c r="U1331" i="12"/>
  <c r="T1331" i="12"/>
  <c r="W1330" i="12"/>
  <c r="V1330" i="12"/>
  <c r="U1330" i="12"/>
  <c r="T1330" i="12"/>
  <c r="W1329" i="12"/>
  <c r="V1329" i="12"/>
  <c r="U1329" i="12"/>
  <c r="T1329" i="12"/>
  <c r="W1328" i="12"/>
  <c r="V1328" i="12"/>
  <c r="U1328" i="12"/>
  <c r="T1328" i="12"/>
  <c r="W1327" i="12"/>
  <c r="V1327" i="12"/>
  <c r="U1327" i="12"/>
  <c r="T1327" i="12"/>
  <c r="W1326" i="12"/>
  <c r="V1326" i="12"/>
  <c r="U1326" i="12"/>
  <c r="T1326" i="12"/>
  <c r="W1325" i="12"/>
  <c r="V1325" i="12"/>
  <c r="U1325" i="12"/>
  <c r="T1325" i="12"/>
  <c r="W1324" i="12"/>
  <c r="V1324" i="12"/>
  <c r="U1324" i="12"/>
  <c r="T1324" i="12"/>
  <c r="W1323" i="12"/>
  <c r="V1323" i="12"/>
  <c r="U1323" i="12"/>
  <c r="T1323" i="12"/>
  <c r="W1322" i="12"/>
  <c r="V1322" i="12"/>
  <c r="U1322" i="12"/>
  <c r="T1322" i="12"/>
  <c r="W1321" i="12"/>
  <c r="V1321" i="12"/>
  <c r="U1321" i="12"/>
  <c r="T1321" i="12"/>
  <c r="W1320" i="12"/>
  <c r="V1320" i="12"/>
  <c r="U1320" i="12"/>
  <c r="T1320" i="12"/>
  <c r="W1319" i="12"/>
  <c r="V1319" i="12"/>
  <c r="U1319" i="12"/>
  <c r="T1319" i="12"/>
  <c r="W1318" i="12"/>
  <c r="V1318" i="12"/>
  <c r="U1318" i="12"/>
  <c r="T1318" i="12"/>
  <c r="W1317" i="12"/>
  <c r="V1317" i="12"/>
  <c r="U1317" i="12"/>
  <c r="T1317" i="12"/>
  <c r="W1316" i="12"/>
  <c r="V1316" i="12"/>
  <c r="U1316" i="12"/>
  <c r="T1316" i="12"/>
  <c r="W1315" i="12"/>
  <c r="V1315" i="12"/>
  <c r="U1315" i="12"/>
  <c r="T1315" i="12"/>
  <c r="W1314" i="12"/>
  <c r="V1314" i="12"/>
  <c r="U1314" i="12"/>
  <c r="T1314" i="12"/>
  <c r="W1313" i="12"/>
  <c r="V1313" i="12"/>
  <c r="U1313" i="12"/>
  <c r="T1313" i="12"/>
  <c r="W1312" i="12"/>
  <c r="V1312" i="12"/>
  <c r="U1312" i="12"/>
  <c r="T1312" i="12"/>
  <c r="W1311" i="12"/>
  <c r="V1311" i="12"/>
  <c r="U1311" i="12"/>
  <c r="T1311" i="12"/>
  <c r="W1310" i="12"/>
  <c r="V1310" i="12"/>
  <c r="U1310" i="12"/>
  <c r="T1310" i="12"/>
  <c r="W1309" i="12"/>
  <c r="V1309" i="12"/>
  <c r="U1309" i="12"/>
  <c r="T1309" i="12"/>
  <c r="W1308" i="12"/>
  <c r="V1308" i="12"/>
  <c r="U1308" i="12"/>
  <c r="T1308" i="12"/>
  <c r="W1307" i="12"/>
  <c r="V1307" i="12"/>
  <c r="U1307" i="12"/>
  <c r="T1307" i="12"/>
  <c r="W1306" i="12"/>
  <c r="V1306" i="12"/>
  <c r="U1306" i="12"/>
  <c r="T1306" i="12"/>
  <c r="W1305" i="12"/>
  <c r="V1305" i="12"/>
  <c r="U1305" i="12"/>
  <c r="T1305" i="12"/>
  <c r="W1304" i="12"/>
  <c r="V1304" i="12"/>
  <c r="U1304" i="12"/>
  <c r="T1304" i="12"/>
  <c r="W1303" i="12"/>
  <c r="V1303" i="12"/>
  <c r="U1303" i="12"/>
  <c r="T1303" i="12"/>
  <c r="W1302" i="12"/>
  <c r="V1302" i="12"/>
  <c r="U1302" i="12"/>
  <c r="T1302" i="12"/>
  <c r="W1301" i="12"/>
  <c r="V1301" i="12"/>
  <c r="U1301" i="12"/>
  <c r="T1301" i="12"/>
  <c r="W1300" i="12"/>
  <c r="V1300" i="12"/>
  <c r="U1300" i="12"/>
  <c r="T1300" i="12"/>
  <c r="W1299" i="12"/>
  <c r="V1299" i="12"/>
  <c r="U1299" i="12"/>
  <c r="T1299" i="12"/>
  <c r="W1298" i="12"/>
  <c r="V1298" i="12"/>
  <c r="U1298" i="12"/>
  <c r="T1298" i="12"/>
  <c r="W1297" i="12"/>
  <c r="V1297" i="12"/>
  <c r="U1297" i="12"/>
  <c r="T1297" i="12"/>
  <c r="W1296" i="12"/>
  <c r="V1296" i="12"/>
  <c r="U1296" i="12"/>
  <c r="T1296" i="12"/>
  <c r="W1295" i="12"/>
  <c r="V1295" i="12"/>
  <c r="U1295" i="12"/>
  <c r="T1295" i="12"/>
  <c r="W1294" i="12"/>
  <c r="V1294" i="12"/>
  <c r="U1294" i="12"/>
  <c r="T1294" i="12"/>
  <c r="W1293" i="12"/>
  <c r="V1293" i="12"/>
  <c r="U1293" i="12"/>
  <c r="T1293" i="12"/>
  <c r="W1292" i="12"/>
  <c r="V1292" i="12"/>
  <c r="U1292" i="12"/>
  <c r="T1292" i="12"/>
  <c r="W1291" i="12"/>
  <c r="V1291" i="12"/>
  <c r="U1291" i="12"/>
  <c r="T1291" i="12"/>
  <c r="W1290" i="12"/>
  <c r="V1290" i="12"/>
  <c r="U1290" i="12"/>
  <c r="T1290" i="12"/>
  <c r="W1289" i="12"/>
  <c r="V1289" i="12"/>
  <c r="U1289" i="12"/>
  <c r="T1289" i="12"/>
  <c r="W1288" i="12"/>
  <c r="V1288" i="12"/>
  <c r="U1288" i="12"/>
  <c r="T1288" i="12"/>
  <c r="W1287" i="12"/>
  <c r="V1287" i="12"/>
  <c r="U1287" i="12"/>
  <c r="T1287" i="12"/>
  <c r="W1286" i="12"/>
  <c r="V1286" i="12"/>
  <c r="U1286" i="12"/>
  <c r="T1286" i="12"/>
  <c r="W1285" i="12"/>
  <c r="V1285" i="12"/>
  <c r="U1285" i="12"/>
  <c r="T1285" i="12"/>
  <c r="W1284" i="12"/>
  <c r="V1284" i="12"/>
  <c r="U1284" i="12"/>
  <c r="T1284" i="12"/>
  <c r="W1283" i="12"/>
  <c r="V1283" i="12"/>
  <c r="U1283" i="12"/>
  <c r="T1283" i="12"/>
  <c r="W1282" i="12"/>
  <c r="V1282" i="12"/>
  <c r="U1282" i="12"/>
  <c r="T1282" i="12"/>
  <c r="W1281" i="12"/>
  <c r="V1281" i="12"/>
  <c r="U1281" i="12"/>
  <c r="T1281" i="12"/>
  <c r="W1280" i="12"/>
  <c r="V1280" i="12"/>
  <c r="U1280" i="12"/>
  <c r="T1280" i="12"/>
  <c r="W1279" i="12"/>
  <c r="V1279" i="12"/>
  <c r="U1279" i="12"/>
  <c r="T1279" i="12"/>
  <c r="W1278" i="12"/>
  <c r="V1278" i="12"/>
  <c r="U1278" i="12"/>
  <c r="T1278" i="12"/>
  <c r="W1277" i="12"/>
  <c r="V1277" i="12"/>
  <c r="U1277" i="12"/>
  <c r="T1277" i="12"/>
  <c r="W1276" i="12"/>
  <c r="V1276" i="12"/>
  <c r="U1276" i="12"/>
  <c r="T1276" i="12"/>
  <c r="W1275" i="12"/>
  <c r="V1275" i="12"/>
  <c r="U1275" i="12"/>
  <c r="T1275" i="12"/>
  <c r="W1274" i="12"/>
  <c r="V1274" i="12"/>
  <c r="U1274" i="12"/>
  <c r="T1274" i="12"/>
  <c r="W1273" i="12"/>
  <c r="V1273" i="12"/>
  <c r="U1273" i="12"/>
  <c r="T1273" i="12"/>
  <c r="W1272" i="12"/>
  <c r="V1272" i="12"/>
  <c r="U1272" i="12"/>
  <c r="T1272" i="12"/>
  <c r="W1271" i="12"/>
  <c r="V1271" i="12"/>
  <c r="U1271" i="12"/>
  <c r="T1271" i="12"/>
  <c r="W1270" i="12"/>
  <c r="V1270" i="12"/>
  <c r="U1270" i="12"/>
  <c r="T1270" i="12"/>
  <c r="W1269" i="12"/>
  <c r="V1269" i="12"/>
  <c r="U1269" i="12"/>
  <c r="T1269" i="12"/>
  <c r="W1268" i="12"/>
  <c r="V1268" i="12"/>
  <c r="U1268" i="12"/>
  <c r="T1268" i="12"/>
  <c r="W1267" i="12"/>
  <c r="V1267" i="12"/>
  <c r="U1267" i="12"/>
  <c r="T1267" i="12"/>
  <c r="W1266" i="12"/>
  <c r="V1266" i="12"/>
  <c r="U1266" i="12"/>
  <c r="T1266" i="12"/>
  <c r="W1265" i="12"/>
  <c r="V1265" i="12"/>
  <c r="U1265" i="12"/>
  <c r="T1265" i="12"/>
  <c r="W1264" i="12"/>
  <c r="V1264" i="12"/>
  <c r="U1264" i="12"/>
  <c r="T1264" i="12"/>
  <c r="W1263" i="12"/>
  <c r="V1263" i="12"/>
  <c r="U1263" i="12"/>
  <c r="T1263" i="12"/>
  <c r="W1262" i="12"/>
  <c r="V1262" i="12"/>
  <c r="U1262" i="12"/>
  <c r="T1262" i="12"/>
  <c r="W1261" i="12"/>
  <c r="V1261" i="12"/>
  <c r="U1261" i="12"/>
  <c r="T1261" i="12"/>
  <c r="W1260" i="12"/>
  <c r="V1260" i="12"/>
  <c r="U1260" i="12"/>
  <c r="T1260" i="12"/>
  <c r="W1259" i="12"/>
  <c r="V1259" i="12"/>
  <c r="U1259" i="12"/>
  <c r="T1259" i="12"/>
  <c r="W1258" i="12"/>
  <c r="V1258" i="12"/>
  <c r="U1258" i="12"/>
  <c r="T1258" i="12"/>
  <c r="W1257" i="12"/>
  <c r="V1257" i="12"/>
  <c r="U1257" i="12"/>
  <c r="T1257" i="12"/>
  <c r="W1256" i="12"/>
  <c r="V1256" i="12"/>
  <c r="U1256" i="12"/>
  <c r="T1256" i="12"/>
  <c r="W1255" i="12"/>
  <c r="V1255" i="12"/>
  <c r="U1255" i="12"/>
  <c r="T1255" i="12"/>
  <c r="W1254" i="12"/>
  <c r="V1254" i="12"/>
  <c r="U1254" i="12"/>
  <c r="T1254" i="12"/>
  <c r="W1253" i="12"/>
  <c r="V1253" i="12"/>
  <c r="U1253" i="12"/>
  <c r="T1253" i="12"/>
  <c r="W1252" i="12"/>
  <c r="V1252" i="12"/>
  <c r="U1252" i="12"/>
  <c r="T1252" i="12"/>
  <c r="W1251" i="12"/>
  <c r="V1251" i="12"/>
  <c r="U1251" i="12"/>
  <c r="T1251" i="12"/>
  <c r="W1250" i="12"/>
  <c r="V1250" i="12"/>
  <c r="U1250" i="12"/>
  <c r="T1250" i="12"/>
  <c r="W1249" i="12"/>
  <c r="V1249" i="12"/>
  <c r="U1249" i="12"/>
  <c r="T1249" i="12"/>
  <c r="W1248" i="12"/>
  <c r="V1248" i="12"/>
  <c r="U1248" i="12"/>
  <c r="T1248" i="12"/>
  <c r="W1247" i="12"/>
  <c r="V1247" i="12"/>
  <c r="U1247" i="12"/>
  <c r="T1247" i="12"/>
  <c r="W1246" i="12"/>
  <c r="V1246" i="12"/>
  <c r="U1246" i="12"/>
  <c r="T1246" i="12"/>
  <c r="W1245" i="12"/>
  <c r="V1245" i="12"/>
  <c r="U1245" i="12"/>
  <c r="T1245" i="12"/>
  <c r="W1244" i="12"/>
  <c r="V1244" i="12"/>
  <c r="U1244" i="12"/>
  <c r="T1244" i="12"/>
  <c r="W1243" i="12"/>
  <c r="V1243" i="12"/>
  <c r="U1243" i="12"/>
  <c r="T1243" i="12"/>
  <c r="W1242" i="12"/>
  <c r="V1242" i="12"/>
  <c r="U1242" i="12"/>
  <c r="T1242" i="12"/>
  <c r="W1241" i="12"/>
  <c r="V1241" i="12"/>
  <c r="U1241" i="12"/>
  <c r="T1241" i="12"/>
  <c r="W1240" i="12"/>
  <c r="V1240" i="12"/>
  <c r="U1240" i="12"/>
  <c r="T1240" i="12"/>
  <c r="W1239" i="12"/>
  <c r="V1239" i="12"/>
  <c r="U1239" i="12"/>
  <c r="T1239" i="12"/>
  <c r="W1238" i="12"/>
  <c r="V1238" i="12"/>
  <c r="U1238" i="12"/>
  <c r="T1238" i="12"/>
  <c r="W1237" i="12"/>
  <c r="V1237" i="12"/>
  <c r="U1237" i="12"/>
  <c r="T1237" i="12"/>
  <c r="W1236" i="12"/>
  <c r="V1236" i="12"/>
  <c r="U1236" i="12"/>
  <c r="T1236" i="12"/>
  <c r="W1235" i="12"/>
  <c r="V1235" i="12"/>
  <c r="U1235" i="12"/>
  <c r="T1235" i="12"/>
  <c r="W1234" i="12"/>
  <c r="V1234" i="12"/>
  <c r="U1234" i="12"/>
  <c r="T1234" i="12"/>
  <c r="W1233" i="12"/>
  <c r="V1233" i="12"/>
  <c r="U1233" i="12"/>
  <c r="T1233" i="12"/>
  <c r="W1232" i="12"/>
  <c r="V1232" i="12"/>
  <c r="U1232" i="12"/>
  <c r="T1232" i="12"/>
  <c r="W1231" i="12"/>
  <c r="V1231" i="12"/>
  <c r="U1231" i="12"/>
  <c r="T1231" i="12"/>
  <c r="W1230" i="12"/>
  <c r="V1230" i="12"/>
  <c r="U1230" i="12"/>
  <c r="T1230" i="12"/>
  <c r="W1229" i="12"/>
  <c r="V1229" i="12"/>
  <c r="U1229" i="12"/>
  <c r="T1229" i="12"/>
  <c r="W1228" i="12"/>
  <c r="V1228" i="12"/>
  <c r="U1228" i="12"/>
  <c r="T1228" i="12"/>
  <c r="W1227" i="12"/>
  <c r="V1227" i="12"/>
  <c r="U1227" i="12"/>
  <c r="T1227" i="12"/>
  <c r="W1226" i="12"/>
  <c r="V1226" i="12"/>
  <c r="U1226" i="12"/>
  <c r="T1226" i="12"/>
  <c r="W1225" i="12"/>
  <c r="V1225" i="12"/>
  <c r="U1225" i="12"/>
  <c r="T1225" i="12"/>
  <c r="W1224" i="12"/>
  <c r="V1224" i="12"/>
  <c r="U1224" i="12"/>
  <c r="T1224" i="12"/>
  <c r="W1223" i="12"/>
  <c r="V1223" i="12"/>
  <c r="U1223" i="12"/>
  <c r="T1223" i="12"/>
  <c r="W1222" i="12"/>
  <c r="V1222" i="12"/>
  <c r="U1222" i="12"/>
  <c r="T1222" i="12"/>
  <c r="W1221" i="12"/>
  <c r="V1221" i="12"/>
  <c r="U1221" i="12"/>
  <c r="T1221" i="12"/>
  <c r="W1220" i="12"/>
  <c r="V1220" i="12"/>
  <c r="U1220" i="12"/>
  <c r="T1220" i="12"/>
  <c r="W1219" i="12"/>
  <c r="V1219" i="12"/>
  <c r="U1219" i="12"/>
  <c r="T1219" i="12"/>
  <c r="W1218" i="12"/>
  <c r="V1218" i="12"/>
  <c r="U1218" i="12"/>
  <c r="T1218" i="12"/>
  <c r="W1217" i="12"/>
  <c r="V1217" i="12"/>
  <c r="U1217" i="12"/>
  <c r="T1217" i="12"/>
  <c r="W1216" i="12"/>
  <c r="V1216" i="12"/>
  <c r="U1216" i="12"/>
  <c r="T1216" i="12"/>
  <c r="W1215" i="12"/>
  <c r="V1215" i="12"/>
  <c r="U1215" i="12"/>
  <c r="T1215" i="12"/>
  <c r="W1214" i="12"/>
  <c r="V1214" i="12"/>
  <c r="U1214" i="12"/>
  <c r="T1214" i="12"/>
  <c r="W1213" i="12"/>
  <c r="V1213" i="12"/>
  <c r="U1213" i="12"/>
  <c r="T1213" i="12"/>
  <c r="W1212" i="12"/>
  <c r="V1212" i="12"/>
  <c r="U1212" i="12"/>
  <c r="T1212" i="12"/>
  <c r="W1211" i="12"/>
  <c r="V1211" i="12"/>
  <c r="U1211" i="12"/>
  <c r="T1211" i="12"/>
  <c r="W1210" i="12"/>
  <c r="V1210" i="12"/>
  <c r="U1210" i="12"/>
  <c r="T1210" i="12"/>
  <c r="W1209" i="12"/>
  <c r="V1209" i="12"/>
  <c r="U1209" i="12"/>
  <c r="T1209" i="12"/>
  <c r="W1208" i="12"/>
  <c r="V1208" i="12"/>
  <c r="U1208" i="12"/>
  <c r="T1208" i="12"/>
  <c r="W1207" i="12"/>
  <c r="V1207" i="12"/>
  <c r="U1207" i="12"/>
  <c r="T1207" i="12"/>
  <c r="W1206" i="12"/>
  <c r="V1206" i="12"/>
  <c r="U1206" i="12"/>
  <c r="T1206" i="12"/>
  <c r="W1205" i="12"/>
  <c r="V1205" i="12"/>
  <c r="U1205" i="12"/>
  <c r="T1205" i="12"/>
  <c r="W1204" i="12"/>
  <c r="V1204" i="12"/>
  <c r="U1204" i="12"/>
  <c r="T1204" i="12"/>
  <c r="W1203" i="12"/>
  <c r="V1203" i="12"/>
  <c r="U1203" i="12"/>
  <c r="T1203" i="12"/>
  <c r="W1202" i="12"/>
  <c r="V1202" i="12"/>
  <c r="U1202" i="12"/>
  <c r="T1202" i="12"/>
  <c r="W1201" i="12"/>
  <c r="V1201" i="12"/>
  <c r="U1201" i="12"/>
  <c r="T1201" i="12"/>
  <c r="W1200" i="12"/>
  <c r="V1200" i="12"/>
  <c r="U1200" i="12"/>
  <c r="T1200" i="12"/>
  <c r="W1199" i="12"/>
  <c r="V1199" i="12"/>
  <c r="U1199" i="12"/>
  <c r="T1199" i="12"/>
  <c r="W1198" i="12"/>
  <c r="V1198" i="12"/>
  <c r="U1198" i="12"/>
  <c r="T1198" i="12"/>
  <c r="W1197" i="12"/>
  <c r="V1197" i="12"/>
  <c r="U1197" i="12"/>
  <c r="T1197" i="12"/>
  <c r="W1196" i="12"/>
  <c r="V1196" i="12"/>
  <c r="U1196" i="12"/>
  <c r="T1196" i="12"/>
  <c r="W1195" i="12"/>
  <c r="V1195" i="12"/>
  <c r="U1195" i="12"/>
  <c r="T1195" i="12"/>
  <c r="W1194" i="12"/>
  <c r="V1194" i="12"/>
  <c r="U1194" i="12"/>
  <c r="T1194" i="12"/>
  <c r="W1193" i="12"/>
  <c r="V1193" i="12"/>
  <c r="U1193" i="12"/>
  <c r="T1193" i="12"/>
  <c r="W1192" i="12"/>
  <c r="V1192" i="12"/>
  <c r="U1192" i="12"/>
  <c r="T1192" i="12"/>
  <c r="W1191" i="12"/>
  <c r="V1191" i="12"/>
  <c r="U1191" i="12"/>
  <c r="T1191" i="12"/>
  <c r="W1190" i="12"/>
  <c r="V1190" i="12"/>
  <c r="U1190" i="12"/>
  <c r="T1190" i="12"/>
  <c r="W1189" i="12"/>
  <c r="V1189" i="12"/>
  <c r="U1189" i="12"/>
  <c r="T1189" i="12"/>
  <c r="W1188" i="12"/>
  <c r="V1188" i="12"/>
  <c r="U1188" i="12"/>
  <c r="T1188" i="12"/>
  <c r="W1187" i="12"/>
  <c r="V1187" i="12"/>
  <c r="U1187" i="12"/>
  <c r="T1187" i="12"/>
  <c r="W1186" i="12"/>
  <c r="V1186" i="12"/>
  <c r="U1186" i="12"/>
  <c r="T1186" i="12"/>
  <c r="W1185" i="12"/>
  <c r="V1185" i="12"/>
  <c r="U1185" i="12"/>
  <c r="T1185" i="12"/>
  <c r="W1184" i="12"/>
  <c r="V1184" i="12"/>
  <c r="U1184" i="12"/>
  <c r="T1184" i="12"/>
  <c r="W1183" i="12"/>
  <c r="V1183" i="12"/>
  <c r="U1183" i="12"/>
  <c r="T1183" i="12"/>
  <c r="W1182" i="12"/>
  <c r="V1182" i="12"/>
  <c r="U1182" i="12"/>
  <c r="T1182" i="12"/>
  <c r="W1181" i="12"/>
  <c r="V1181" i="12"/>
  <c r="U1181" i="12"/>
  <c r="T1181" i="12"/>
  <c r="W1180" i="12"/>
  <c r="V1180" i="12"/>
  <c r="U1180" i="12"/>
  <c r="T1180" i="12"/>
  <c r="W1179" i="12"/>
  <c r="V1179" i="12"/>
  <c r="U1179" i="12"/>
  <c r="T1179" i="12"/>
  <c r="W1178" i="12"/>
  <c r="V1178" i="12"/>
  <c r="U1178" i="12"/>
  <c r="T1178" i="12"/>
  <c r="W1177" i="12"/>
  <c r="V1177" i="12"/>
  <c r="U1177" i="12"/>
  <c r="T1177" i="12"/>
  <c r="W1176" i="12"/>
  <c r="V1176" i="12"/>
  <c r="U1176" i="12"/>
  <c r="T1176" i="12"/>
  <c r="W1175" i="12"/>
  <c r="V1175" i="12"/>
  <c r="U1175" i="12"/>
  <c r="T1175" i="12"/>
  <c r="W1174" i="12"/>
  <c r="V1174" i="12"/>
  <c r="U1174" i="12"/>
  <c r="T1174" i="12"/>
  <c r="W1173" i="12"/>
  <c r="V1173" i="12"/>
  <c r="U1173" i="12"/>
  <c r="T1173" i="12"/>
  <c r="W1172" i="12"/>
  <c r="V1172" i="12"/>
  <c r="U1172" i="12"/>
  <c r="T1172" i="12"/>
  <c r="W1171" i="12"/>
  <c r="V1171" i="12"/>
  <c r="U1171" i="12"/>
  <c r="T1171" i="12"/>
  <c r="W1170" i="12"/>
  <c r="V1170" i="12"/>
  <c r="U1170" i="12"/>
  <c r="T1170" i="12"/>
  <c r="W1169" i="12"/>
  <c r="V1169" i="12"/>
  <c r="U1169" i="12"/>
  <c r="T1169" i="12"/>
  <c r="W1168" i="12"/>
  <c r="V1168" i="12"/>
  <c r="U1168" i="12"/>
  <c r="T1168" i="12"/>
  <c r="W1167" i="12"/>
  <c r="V1167" i="12"/>
  <c r="U1167" i="12"/>
  <c r="T1167" i="12"/>
  <c r="W1166" i="12"/>
  <c r="V1166" i="12"/>
  <c r="U1166" i="12"/>
  <c r="T1166" i="12"/>
  <c r="W1165" i="12"/>
  <c r="V1165" i="12"/>
  <c r="U1165" i="12"/>
  <c r="T1165" i="12"/>
  <c r="W1164" i="12"/>
  <c r="V1164" i="12"/>
  <c r="U1164" i="12"/>
  <c r="T1164" i="12"/>
  <c r="W1163" i="12"/>
  <c r="V1163" i="12"/>
  <c r="U1163" i="12"/>
  <c r="T1163" i="12"/>
  <c r="W1162" i="12"/>
  <c r="V1162" i="12"/>
  <c r="U1162" i="12"/>
  <c r="T1162" i="12"/>
  <c r="W1161" i="12"/>
  <c r="V1161" i="12"/>
  <c r="U1161" i="12"/>
  <c r="T1161" i="12"/>
  <c r="W1160" i="12"/>
  <c r="V1160" i="12"/>
  <c r="U1160" i="12"/>
  <c r="T1160" i="12"/>
  <c r="W1159" i="12"/>
  <c r="V1159" i="12"/>
  <c r="U1159" i="12"/>
  <c r="T1159" i="12"/>
  <c r="W1158" i="12"/>
  <c r="V1158" i="12"/>
  <c r="U1158" i="12"/>
  <c r="T1158" i="12"/>
  <c r="W1157" i="12"/>
  <c r="V1157" i="12"/>
  <c r="U1157" i="12"/>
  <c r="T1157" i="12"/>
  <c r="W1156" i="12"/>
  <c r="V1156" i="12"/>
  <c r="U1156" i="12"/>
  <c r="T1156" i="12"/>
  <c r="W1155" i="12"/>
  <c r="V1155" i="12"/>
  <c r="U1155" i="12"/>
  <c r="T1155" i="12"/>
  <c r="I1150" i="12"/>
  <c r="H1150" i="12"/>
  <c r="C1150" i="12"/>
  <c r="B1150" i="12"/>
  <c r="W1149" i="12"/>
  <c r="V1149" i="12"/>
  <c r="U1149" i="12"/>
  <c r="T1149" i="12"/>
  <c r="S1149" i="12"/>
  <c r="Q1149" i="12"/>
  <c r="N1149" i="12"/>
  <c r="O1149" i="12" s="1"/>
  <c r="K1149" i="12"/>
  <c r="L1149" i="12" s="1"/>
  <c r="W1148" i="12"/>
  <c r="V1148" i="12"/>
  <c r="U1148" i="12"/>
  <c r="T1148" i="12"/>
  <c r="S1148" i="12"/>
  <c r="Q1148" i="12"/>
  <c r="N1148" i="12"/>
  <c r="O1148" i="12" s="1"/>
  <c r="K1148" i="12"/>
  <c r="L1148" i="12" s="1"/>
  <c r="W1147" i="12"/>
  <c r="V1147" i="12"/>
  <c r="U1147" i="12"/>
  <c r="T1147" i="12"/>
  <c r="S1147" i="12"/>
  <c r="Q1147" i="12"/>
  <c r="N1147" i="12"/>
  <c r="O1147" i="12" s="1"/>
  <c r="K1147" i="12"/>
  <c r="L1147" i="12" s="1"/>
  <c r="W1146" i="12"/>
  <c r="V1146" i="12"/>
  <c r="U1146" i="12"/>
  <c r="T1146" i="12"/>
  <c r="S1146" i="12"/>
  <c r="Q1146" i="12"/>
  <c r="N1146" i="12"/>
  <c r="O1146" i="12" s="1"/>
  <c r="K1146" i="12"/>
  <c r="L1146" i="12" s="1"/>
  <c r="W1145" i="12"/>
  <c r="V1145" i="12"/>
  <c r="U1145" i="12"/>
  <c r="T1145" i="12"/>
  <c r="S1145" i="12"/>
  <c r="Q1145" i="12"/>
  <c r="N1145" i="12"/>
  <c r="O1145" i="12" s="1"/>
  <c r="K1145" i="12"/>
  <c r="L1145" i="12" s="1"/>
  <c r="W1144" i="12"/>
  <c r="V1144" i="12"/>
  <c r="U1144" i="12"/>
  <c r="T1144" i="12"/>
  <c r="S1144" i="12"/>
  <c r="Q1144" i="12"/>
  <c r="N1144" i="12"/>
  <c r="O1144" i="12" s="1"/>
  <c r="K1144" i="12"/>
  <c r="L1144" i="12" s="1"/>
  <c r="W1143" i="12"/>
  <c r="V1143" i="12"/>
  <c r="U1143" i="12"/>
  <c r="T1143" i="12"/>
  <c r="S1143" i="12"/>
  <c r="Q1143" i="12"/>
  <c r="N1143" i="12"/>
  <c r="O1143" i="12" s="1"/>
  <c r="K1143" i="12"/>
  <c r="L1143" i="12" s="1"/>
  <c r="W1142" i="12"/>
  <c r="V1142" i="12"/>
  <c r="U1142" i="12"/>
  <c r="T1142" i="12"/>
  <c r="S1142" i="12"/>
  <c r="Q1142" i="12"/>
  <c r="N1142" i="12"/>
  <c r="O1142" i="12" s="1"/>
  <c r="K1142" i="12"/>
  <c r="L1142" i="12" s="1"/>
  <c r="W1141" i="12"/>
  <c r="V1141" i="12"/>
  <c r="U1141" i="12"/>
  <c r="T1141" i="12"/>
  <c r="S1141" i="12"/>
  <c r="Q1141" i="12"/>
  <c r="N1141" i="12"/>
  <c r="O1141" i="12" s="1"/>
  <c r="K1141" i="12"/>
  <c r="L1141" i="12" s="1"/>
  <c r="W1140" i="12"/>
  <c r="V1140" i="12"/>
  <c r="U1140" i="12"/>
  <c r="T1140" i="12"/>
  <c r="S1140" i="12"/>
  <c r="Q1140" i="12"/>
  <c r="N1140" i="12"/>
  <c r="O1140" i="12" s="1"/>
  <c r="K1140" i="12"/>
  <c r="L1140" i="12" s="1"/>
  <c r="W1139" i="12"/>
  <c r="V1139" i="12"/>
  <c r="U1139" i="12"/>
  <c r="T1139" i="12"/>
  <c r="S1139" i="12"/>
  <c r="Q1139" i="12"/>
  <c r="N1139" i="12"/>
  <c r="O1139" i="12" s="1"/>
  <c r="K1139" i="12"/>
  <c r="L1139" i="12" s="1"/>
  <c r="W1138" i="12"/>
  <c r="V1138" i="12"/>
  <c r="U1138" i="12"/>
  <c r="T1138" i="12"/>
  <c r="S1138" i="12"/>
  <c r="Q1138" i="12"/>
  <c r="O1138" i="12"/>
  <c r="N1138" i="12"/>
  <c r="K1138" i="12"/>
  <c r="L1138" i="12" s="1"/>
  <c r="W1137" i="12"/>
  <c r="V1137" i="12"/>
  <c r="U1137" i="12"/>
  <c r="T1137" i="12"/>
  <c r="S1137" i="12"/>
  <c r="Q1137" i="12"/>
  <c r="N1137" i="12"/>
  <c r="O1137" i="12" s="1"/>
  <c r="K1137" i="12"/>
  <c r="L1137" i="12" s="1"/>
  <c r="W1136" i="12"/>
  <c r="V1136" i="12"/>
  <c r="U1136" i="12"/>
  <c r="T1136" i="12"/>
  <c r="S1136" i="12"/>
  <c r="Q1136" i="12"/>
  <c r="N1136" i="12"/>
  <c r="O1136" i="12" s="1"/>
  <c r="K1136" i="12"/>
  <c r="L1136" i="12" s="1"/>
  <c r="W1135" i="12"/>
  <c r="V1135" i="12"/>
  <c r="U1135" i="12"/>
  <c r="T1135" i="12"/>
  <c r="S1135" i="12"/>
  <c r="Q1135" i="12"/>
  <c r="N1135" i="12"/>
  <c r="O1135" i="12" s="1"/>
  <c r="K1135" i="12"/>
  <c r="L1135" i="12" s="1"/>
  <c r="W1134" i="12"/>
  <c r="V1134" i="12"/>
  <c r="U1134" i="12"/>
  <c r="T1134" i="12"/>
  <c r="S1134" i="12"/>
  <c r="Q1134" i="12"/>
  <c r="N1134" i="12"/>
  <c r="O1134" i="12" s="1"/>
  <c r="K1134" i="12"/>
  <c r="L1134" i="12" s="1"/>
  <c r="W1133" i="12"/>
  <c r="V1133" i="12"/>
  <c r="U1133" i="12"/>
  <c r="T1133" i="12"/>
  <c r="S1133" i="12"/>
  <c r="Q1133" i="12"/>
  <c r="N1133" i="12"/>
  <c r="O1133" i="12" s="1"/>
  <c r="K1133" i="12"/>
  <c r="L1133" i="12" s="1"/>
  <c r="W1132" i="12"/>
  <c r="V1132" i="12"/>
  <c r="U1132" i="12"/>
  <c r="T1132" i="12"/>
  <c r="S1132" i="12"/>
  <c r="Q1132" i="12"/>
  <c r="N1132" i="12"/>
  <c r="O1132" i="12" s="1"/>
  <c r="K1132" i="12"/>
  <c r="L1132" i="12" s="1"/>
  <c r="W1131" i="12"/>
  <c r="V1131" i="12"/>
  <c r="U1131" i="12"/>
  <c r="T1131" i="12"/>
  <c r="S1131" i="12"/>
  <c r="Q1131" i="12"/>
  <c r="N1131" i="12"/>
  <c r="O1131" i="12" s="1"/>
  <c r="K1131" i="12"/>
  <c r="L1131" i="12" s="1"/>
  <c r="W1130" i="12"/>
  <c r="V1130" i="12"/>
  <c r="U1130" i="12"/>
  <c r="T1130" i="12"/>
  <c r="S1130" i="12"/>
  <c r="Q1130" i="12"/>
  <c r="N1130" i="12"/>
  <c r="O1130" i="12" s="1"/>
  <c r="K1130" i="12"/>
  <c r="L1130" i="12" s="1"/>
  <c r="W1129" i="12"/>
  <c r="V1129" i="12"/>
  <c r="U1129" i="12"/>
  <c r="T1129" i="12"/>
  <c r="S1129" i="12"/>
  <c r="Q1129" i="12"/>
  <c r="N1129" i="12"/>
  <c r="O1129" i="12" s="1"/>
  <c r="K1129" i="12"/>
  <c r="L1129" i="12" s="1"/>
  <c r="W1128" i="12"/>
  <c r="V1128" i="12"/>
  <c r="U1128" i="12"/>
  <c r="T1128" i="12"/>
  <c r="S1128" i="12"/>
  <c r="Q1128" i="12"/>
  <c r="N1128" i="12"/>
  <c r="O1128" i="12" s="1"/>
  <c r="K1128" i="12"/>
  <c r="L1128" i="12" s="1"/>
  <c r="W1127" i="12"/>
  <c r="V1127" i="12"/>
  <c r="U1127" i="12"/>
  <c r="T1127" i="12"/>
  <c r="S1127" i="12"/>
  <c r="Q1127" i="12"/>
  <c r="N1127" i="12"/>
  <c r="O1127" i="12" s="1"/>
  <c r="K1127" i="12"/>
  <c r="L1127" i="12" s="1"/>
  <c r="W1126" i="12"/>
  <c r="V1126" i="12"/>
  <c r="U1126" i="12"/>
  <c r="T1126" i="12"/>
  <c r="S1126" i="12"/>
  <c r="Q1126" i="12"/>
  <c r="N1126" i="12"/>
  <c r="O1126" i="12" s="1"/>
  <c r="K1126" i="12"/>
  <c r="L1126" i="12" s="1"/>
  <c r="W1125" i="12"/>
  <c r="V1125" i="12"/>
  <c r="U1125" i="12"/>
  <c r="T1125" i="12"/>
  <c r="S1125" i="12"/>
  <c r="Q1125" i="12"/>
  <c r="N1125" i="12"/>
  <c r="O1125" i="12" s="1"/>
  <c r="K1125" i="12"/>
  <c r="L1125" i="12" s="1"/>
  <c r="W1124" i="12"/>
  <c r="V1124" i="12"/>
  <c r="U1124" i="12"/>
  <c r="T1124" i="12"/>
  <c r="S1124" i="12"/>
  <c r="Q1124" i="12"/>
  <c r="N1124" i="12"/>
  <c r="O1124" i="12" s="1"/>
  <c r="K1124" i="12"/>
  <c r="L1124" i="12" s="1"/>
  <c r="W1123" i="12"/>
  <c r="V1123" i="12"/>
  <c r="U1123" i="12"/>
  <c r="T1123" i="12"/>
  <c r="S1123" i="12"/>
  <c r="Q1123" i="12"/>
  <c r="N1123" i="12"/>
  <c r="O1123" i="12" s="1"/>
  <c r="K1123" i="12"/>
  <c r="L1123" i="12" s="1"/>
  <c r="W1122" i="12"/>
  <c r="V1122" i="12"/>
  <c r="U1122" i="12"/>
  <c r="T1122" i="12"/>
  <c r="S1122" i="12"/>
  <c r="Q1122" i="12"/>
  <c r="N1122" i="12"/>
  <c r="O1122" i="12" s="1"/>
  <c r="K1122" i="12"/>
  <c r="L1122" i="12" s="1"/>
  <c r="W1121" i="12"/>
  <c r="V1121" i="12"/>
  <c r="U1121" i="12"/>
  <c r="T1121" i="12"/>
  <c r="S1121" i="12"/>
  <c r="Q1121" i="12"/>
  <c r="N1121" i="12"/>
  <c r="O1121" i="12" s="1"/>
  <c r="K1121" i="12"/>
  <c r="L1121" i="12" s="1"/>
  <c r="W1120" i="12"/>
  <c r="V1120" i="12"/>
  <c r="U1120" i="12"/>
  <c r="T1120" i="12"/>
  <c r="S1120" i="12"/>
  <c r="Q1120" i="12"/>
  <c r="N1120" i="12"/>
  <c r="O1120" i="12" s="1"/>
  <c r="K1120" i="12"/>
  <c r="L1120" i="12" s="1"/>
  <c r="W1119" i="12"/>
  <c r="V1119" i="12"/>
  <c r="U1119" i="12"/>
  <c r="T1119" i="12"/>
  <c r="S1119" i="12"/>
  <c r="Q1119" i="12"/>
  <c r="N1119" i="12"/>
  <c r="O1119" i="12" s="1"/>
  <c r="K1119" i="12"/>
  <c r="L1119" i="12" s="1"/>
  <c r="W1118" i="12"/>
  <c r="V1118" i="12"/>
  <c r="U1118" i="12"/>
  <c r="T1118" i="12"/>
  <c r="S1118" i="12"/>
  <c r="Q1118" i="12"/>
  <c r="N1118" i="12"/>
  <c r="O1118" i="12" s="1"/>
  <c r="K1118" i="12"/>
  <c r="L1118" i="12" s="1"/>
  <c r="W1117" i="12"/>
  <c r="V1117" i="12"/>
  <c r="U1117" i="12"/>
  <c r="T1117" i="12"/>
  <c r="S1117" i="12"/>
  <c r="Q1117" i="12"/>
  <c r="N1117" i="12"/>
  <c r="O1117" i="12" s="1"/>
  <c r="K1117" i="12"/>
  <c r="L1117" i="12" s="1"/>
  <c r="W1116" i="12"/>
  <c r="V1116" i="12"/>
  <c r="U1116" i="12"/>
  <c r="T1116" i="12"/>
  <c r="S1116" i="12"/>
  <c r="Q1116" i="12"/>
  <c r="N1116" i="12"/>
  <c r="O1116" i="12" s="1"/>
  <c r="K1116" i="12"/>
  <c r="L1116" i="12" s="1"/>
  <c r="W1115" i="12"/>
  <c r="V1115" i="12"/>
  <c r="U1115" i="12"/>
  <c r="T1115" i="12"/>
  <c r="S1115" i="12"/>
  <c r="Q1115" i="12"/>
  <c r="N1115" i="12"/>
  <c r="O1115" i="12" s="1"/>
  <c r="K1115" i="12"/>
  <c r="L1115" i="12" s="1"/>
  <c r="W1114" i="12"/>
  <c r="V1114" i="12"/>
  <c r="U1114" i="12"/>
  <c r="T1114" i="12"/>
  <c r="S1114" i="12"/>
  <c r="Q1114" i="12"/>
  <c r="N1114" i="12"/>
  <c r="O1114" i="12" s="1"/>
  <c r="K1114" i="12"/>
  <c r="L1114" i="12" s="1"/>
  <c r="W1113" i="12"/>
  <c r="V1113" i="12"/>
  <c r="U1113" i="12"/>
  <c r="T1113" i="12"/>
  <c r="S1113" i="12"/>
  <c r="Q1113" i="12"/>
  <c r="N1113" i="12"/>
  <c r="O1113" i="12" s="1"/>
  <c r="K1113" i="12"/>
  <c r="L1113" i="12" s="1"/>
  <c r="W1112" i="12"/>
  <c r="V1112" i="12"/>
  <c r="U1112" i="12"/>
  <c r="T1112" i="12"/>
  <c r="S1112" i="12"/>
  <c r="Q1112" i="12"/>
  <c r="N1112" i="12"/>
  <c r="O1112" i="12" s="1"/>
  <c r="K1112" i="12"/>
  <c r="L1112" i="12" s="1"/>
  <c r="W1111" i="12"/>
  <c r="V1111" i="12"/>
  <c r="U1111" i="12"/>
  <c r="T1111" i="12"/>
  <c r="S1111" i="12"/>
  <c r="Q1111" i="12"/>
  <c r="N1111" i="12"/>
  <c r="O1111" i="12" s="1"/>
  <c r="K1111" i="12"/>
  <c r="L1111" i="12" s="1"/>
  <c r="W1110" i="12"/>
  <c r="V1110" i="12"/>
  <c r="U1110" i="12"/>
  <c r="T1110" i="12"/>
  <c r="S1110" i="12"/>
  <c r="Q1110" i="12"/>
  <c r="N1110" i="12"/>
  <c r="O1110" i="12" s="1"/>
  <c r="K1110" i="12"/>
  <c r="L1110" i="12" s="1"/>
  <c r="W1109" i="12"/>
  <c r="V1109" i="12"/>
  <c r="U1109" i="12"/>
  <c r="T1109" i="12"/>
  <c r="S1109" i="12"/>
  <c r="Q1109" i="12"/>
  <c r="N1109" i="12"/>
  <c r="O1109" i="12" s="1"/>
  <c r="K1109" i="12"/>
  <c r="L1109" i="12" s="1"/>
  <c r="W1108" i="12"/>
  <c r="V1108" i="12"/>
  <c r="U1108" i="12"/>
  <c r="T1108" i="12"/>
  <c r="S1108" i="12"/>
  <c r="Q1108" i="12"/>
  <c r="N1108" i="12"/>
  <c r="O1108" i="12" s="1"/>
  <c r="K1108" i="12"/>
  <c r="L1108" i="12" s="1"/>
  <c r="W1107" i="12"/>
  <c r="V1107" i="12"/>
  <c r="U1107" i="12"/>
  <c r="T1107" i="12"/>
  <c r="S1107" i="12"/>
  <c r="Q1107" i="12"/>
  <c r="N1107" i="12"/>
  <c r="O1107" i="12" s="1"/>
  <c r="K1107" i="12"/>
  <c r="L1107" i="12" s="1"/>
  <c r="W1106" i="12"/>
  <c r="V1106" i="12"/>
  <c r="U1106" i="12"/>
  <c r="T1106" i="12"/>
  <c r="S1106" i="12"/>
  <c r="Q1106" i="12"/>
  <c r="N1106" i="12"/>
  <c r="O1106" i="12" s="1"/>
  <c r="K1106" i="12"/>
  <c r="L1106" i="12" s="1"/>
  <c r="W1105" i="12"/>
  <c r="V1105" i="12"/>
  <c r="U1105" i="12"/>
  <c r="T1105" i="12"/>
  <c r="S1105" i="12"/>
  <c r="Q1105" i="12"/>
  <c r="N1105" i="12"/>
  <c r="O1105" i="12" s="1"/>
  <c r="K1105" i="12"/>
  <c r="L1105" i="12" s="1"/>
  <c r="W1104" i="12"/>
  <c r="V1104" i="12"/>
  <c r="U1104" i="12"/>
  <c r="T1104" i="12"/>
  <c r="S1104" i="12"/>
  <c r="Q1104" i="12"/>
  <c r="N1104" i="12"/>
  <c r="O1104" i="12" s="1"/>
  <c r="K1104" i="12"/>
  <c r="L1104" i="12" s="1"/>
  <c r="W1103" i="12"/>
  <c r="V1103" i="12"/>
  <c r="U1103" i="12"/>
  <c r="T1103" i="12"/>
  <c r="S1103" i="12"/>
  <c r="Q1103" i="12"/>
  <c r="N1103" i="12"/>
  <c r="O1103" i="12" s="1"/>
  <c r="K1103" i="12"/>
  <c r="L1103" i="12" s="1"/>
  <c r="W1102" i="12"/>
  <c r="V1102" i="12"/>
  <c r="U1102" i="12"/>
  <c r="T1102" i="12"/>
  <c r="S1102" i="12"/>
  <c r="Q1102" i="12"/>
  <c r="N1102" i="12"/>
  <c r="O1102" i="12" s="1"/>
  <c r="L1102" i="12"/>
  <c r="K1102" i="12"/>
  <c r="W1101" i="12"/>
  <c r="V1101" i="12"/>
  <c r="U1101" i="12"/>
  <c r="T1101" i="12"/>
  <c r="S1101" i="12"/>
  <c r="Q1101" i="12"/>
  <c r="N1101" i="12"/>
  <c r="O1101" i="12" s="1"/>
  <c r="K1101" i="12"/>
  <c r="L1101" i="12" s="1"/>
  <c r="W1100" i="12"/>
  <c r="V1100" i="12"/>
  <c r="U1100" i="12"/>
  <c r="T1100" i="12"/>
  <c r="S1100" i="12"/>
  <c r="Q1100" i="12"/>
  <c r="N1100" i="12"/>
  <c r="O1100" i="12" s="1"/>
  <c r="K1100" i="12"/>
  <c r="L1100" i="12" s="1"/>
  <c r="W1099" i="12"/>
  <c r="V1099" i="12"/>
  <c r="U1099" i="12"/>
  <c r="T1099" i="12"/>
  <c r="S1099" i="12"/>
  <c r="Q1099" i="12"/>
  <c r="N1099" i="12"/>
  <c r="O1099" i="12" s="1"/>
  <c r="K1099" i="12"/>
  <c r="L1099" i="12" s="1"/>
  <c r="W1098" i="12"/>
  <c r="V1098" i="12"/>
  <c r="U1098" i="12"/>
  <c r="T1098" i="12"/>
  <c r="S1098" i="12"/>
  <c r="Q1098" i="12"/>
  <c r="N1098" i="12"/>
  <c r="O1098" i="12" s="1"/>
  <c r="K1098" i="12"/>
  <c r="L1098" i="12" s="1"/>
  <c r="W1097" i="12"/>
  <c r="V1097" i="12"/>
  <c r="U1097" i="12"/>
  <c r="T1097" i="12"/>
  <c r="S1097" i="12"/>
  <c r="Q1097" i="12"/>
  <c r="N1097" i="12"/>
  <c r="O1097" i="12" s="1"/>
  <c r="K1097" i="12"/>
  <c r="L1097" i="12" s="1"/>
  <c r="W1096" i="12"/>
  <c r="V1096" i="12"/>
  <c r="U1096" i="12"/>
  <c r="T1096" i="12"/>
  <c r="S1096" i="12"/>
  <c r="Q1096" i="12"/>
  <c r="O1096" i="12"/>
  <c r="N1096" i="12"/>
  <c r="K1096" i="12"/>
  <c r="L1096" i="12" s="1"/>
  <c r="W1095" i="12"/>
  <c r="V1095" i="12"/>
  <c r="U1095" i="12"/>
  <c r="T1095" i="12"/>
  <c r="S1095" i="12"/>
  <c r="Q1095" i="12"/>
  <c r="N1095" i="12"/>
  <c r="O1095" i="12" s="1"/>
  <c r="K1095" i="12"/>
  <c r="L1095" i="12" s="1"/>
  <c r="W1094" i="12"/>
  <c r="V1094" i="12"/>
  <c r="U1094" i="12"/>
  <c r="T1094" i="12"/>
  <c r="S1094" i="12"/>
  <c r="Q1094" i="12"/>
  <c r="N1094" i="12"/>
  <c r="O1094" i="12" s="1"/>
  <c r="K1094" i="12"/>
  <c r="L1094" i="12" s="1"/>
  <c r="W1093" i="12"/>
  <c r="V1093" i="12"/>
  <c r="U1093" i="12"/>
  <c r="T1093" i="12"/>
  <c r="S1093" i="12"/>
  <c r="Q1093" i="12"/>
  <c r="N1093" i="12"/>
  <c r="O1093" i="12" s="1"/>
  <c r="K1093" i="12"/>
  <c r="L1093" i="12" s="1"/>
  <c r="W1092" i="12"/>
  <c r="V1092" i="12"/>
  <c r="U1092" i="12"/>
  <c r="T1092" i="12"/>
  <c r="S1092" i="12"/>
  <c r="Q1092" i="12"/>
  <c r="N1092" i="12"/>
  <c r="O1092" i="12" s="1"/>
  <c r="K1092" i="12"/>
  <c r="L1092" i="12" s="1"/>
  <c r="W1091" i="12"/>
  <c r="V1091" i="12"/>
  <c r="U1091" i="12"/>
  <c r="T1091" i="12"/>
  <c r="S1091" i="12"/>
  <c r="Q1091" i="12"/>
  <c r="N1091" i="12"/>
  <c r="O1091" i="12" s="1"/>
  <c r="K1091" i="12"/>
  <c r="L1091" i="12" s="1"/>
  <c r="W1090" i="12"/>
  <c r="V1090" i="12"/>
  <c r="U1090" i="12"/>
  <c r="T1090" i="12"/>
  <c r="S1090" i="12"/>
  <c r="Q1090" i="12"/>
  <c r="N1090" i="12"/>
  <c r="O1090" i="12" s="1"/>
  <c r="K1090" i="12"/>
  <c r="L1090" i="12" s="1"/>
  <c r="W1089" i="12"/>
  <c r="V1089" i="12"/>
  <c r="U1089" i="12"/>
  <c r="T1089" i="12"/>
  <c r="S1089" i="12"/>
  <c r="Q1089" i="12"/>
  <c r="N1089" i="12"/>
  <c r="O1089" i="12" s="1"/>
  <c r="K1089" i="12"/>
  <c r="L1089" i="12" s="1"/>
  <c r="W1088" i="12"/>
  <c r="V1088" i="12"/>
  <c r="U1088" i="12"/>
  <c r="T1088" i="12"/>
  <c r="S1088" i="12"/>
  <c r="Q1088" i="12"/>
  <c r="N1088" i="12"/>
  <c r="O1088" i="12" s="1"/>
  <c r="K1088" i="12"/>
  <c r="L1088" i="12" s="1"/>
  <c r="W1087" i="12"/>
  <c r="V1087" i="12"/>
  <c r="U1087" i="12"/>
  <c r="T1087" i="12"/>
  <c r="S1087" i="12"/>
  <c r="Q1087" i="12"/>
  <c r="N1087" i="12"/>
  <c r="O1087" i="12" s="1"/>
  <c r="K1087" i="12"/>
  <c r="L1087" i="12" s="1"/>
  <c r="W1086" i="12"/>
  <c r="V1086" i="12"/>
  <c r="U1086" i="12"/>
  <c r="T1086" i="12"/>
  <c r="S1086" i="12"/>
  <c r="Q1086" i="12"/>
  <c r="N1086" i="12"/>
  <c r="O1086" i="12" s="1"/>
  <c r="K1086" i="12"/>
  <c r="L1086" i="12" s="1"/>
  <c r="W1085" i="12"/>
  <c r="V1085" i="12"/>
  <c r="U1085" i="12"/>
  <c r="T1085" i="12"/>
  <c r="S1085" i="12"/>
  <c r="Q1085" i="12"/>
  <c r="N1085" i="12"/>
  <c r="O1085" i="12" s="1"/>
  <c r="K1085" i="12"/>
  <c r="L1085" i="12" s="1"/>
  <c r="W1084" i="12"/>
  <c r="V1084" i="12"/>
  <c r="U1084" i="12"/>
  <c r="T1084" i="12"/>
  <c r="S1084" i="12"/>
  <c r="Q1084" i="12"/>
  <c r="N1084" i="12"/>
  <c r="O1084" i="12" s="1"/>
  <c r="K1084" i="12"/>
  <c r="L1084" i="12" s="1"/>
  <c r="W1083" i="12"/>
  <c r="V1083" i="12"/>
  <c r="U1083" i="12"/>
  <c r="T1083" i="12"/>
  <c r="S1083" i="12"/>
  <c r="Q1083" i="12"/>
  <c r="N1083" i="12"/>
  <c r="O1083" i="12" s="1"/>
  <c r="K1083" i="12"/>
  <c r="L1083" i="12" s="1"/>
  <c r="W1082" i="12"/>
  <c r="V1082" i="12"/>
  <c r="U1082" i="12"/>
  <c r="T1082" i="12"/>
  <c r="S1082" i="12"/>
  <c r="Q1082" i="12"/>
  <c r="N1082" i="12"/>
  <c r="O1082" i="12" s="1"/>
  <c r="K1082" i="12"/>
  <c r="L1082" i="12" s="1"/>
  <c r="W1081" i="12"/>
  <c r="V1081" i="12"/>
  <c r="U1081" i="12"/>
  <c r="T1081" i="12"/>
  <c r="S1081" i="12"/>
  <c r="Q1081" i="12"/>
  <c r="N1081" i="12"/>
  <c r="O1081" i="12" s="1"/>
  <c r="K1081" i="12"/>
  <c r="L1081" i="12" s="1"/>
  <c r="W1080" i="12"/>
  <c r="V1080" i="12"/>
  <c r="U1080" i="12"/>
  <c r="T1080" i="12"/>
  <c r="S1080" i="12"/>
  <c r="Q1080" i="12"/>
  <c r="N1080" i="12"/>
  <c r="O1080" i="12" s="1"/>
  <c r="K1080" i="12"/>
  <c r="L1080" i="12" s="1"/>
  <c r="W1079" i="12"/>
  <c r="V1079" i="12"/>
  <c r="U1079" i="12"/>
  <c r="T1079" i="12"/>
  <c r="S1079" i="12"/>
  <c r="Q1079" i="12"/>
  <c r="N1079" i="12"/>
  <c r="O1079" i="12" s="1"/>
  <c r="K1079" i="12"/>
  <c r="L1079" i="12" s="1"/>
  <c r="W1078" i="12"/>
  <c r="V1078" i="12"/>
  <c r="U1078" i="12"/>
  <c r="T1078" i="12"/>
  <c r="S1078" i="12"/>
  <c r="Q1078" i="12"/>
  <c r="N1078" i="12"/>
  <c r="O1078" i="12" s="1"/>
  <c r="K1078" i="12"/>
  <c r="L1078" i="12" s="1"/>
  <c r="W1077" i="12"/>
  <c r="V1077" i="12"/>
  <c r="U1077" i="12"/>
  <c r="T1077" i="12"/>
  <c r="S1077" i="12"/>
  <c r="Q1077" i="12"/>
  <c r="N1077" i="12"/>
  <c r="O1077" i="12" s="1"/>
  <c r="K1077" i="12"/>
  <c r="L1077" i="12" s="1"/>
  <c r="W1076" i="12"/>
  <c r="V1076" i="12"/>
  <c r="U1076" i="12"/>
  <c r="T1076" i="12"/>
  <c r="S1076" i="12"/>
  <c r="Q1076" i="12"/>
  <c r="N1076" i="12"/>
  <c r="O1076" i="12" s="1"/>
  <c r="K1076" i="12"/>
  <c r="L1076" i="12" s="1"/>
  <c r="W1075" i="12"/>
  <c r="V1075" i="12"/>
  <c r="U1075" i="12"/>
  <c r="T1075" i="12"/>
  <c r="S1075" i="12"/>
  <c r="Q1075" i="12"/>
  <c r="N1075" i="12"/>
  <c r="O1075" i="12" s="1"/>
  <c r="K1075" i="12"/>
  <c r="L1075" i="12" s="1"/>
  <c r="W1074" i="12"/>
  <c r="V1074" i="12"/>
  <c r="U1074" i="12"/>
  <c r="T1074" i="12"/>
  <c r="S1074" i="12"/>
  <c r="Q1074" i="12"/>
  <c r="N1074" i="12"/>
  <c r="O1074" i="12" s="1"/>
  <c r="K1074" i="12"/>
  <c r="L1074" i="12" s="1"/>
  <c r="W1073" i="12"/>
  <c r="V1073" i="12"/>
  <c r="U1073" i="12"/>
  <c r="T1073" i="12"/>
  <c r="S1073" i="12"/>
  <c r="Q1073" i="12"/>
  <c r="N1073" i="12"/>
  <c r="O1073" i="12" s="1"/>
  <c r="K1073" i="12"/>
  <c r="L1073" i="12" s="1"/>
  <c r="W1072" i="12"/>
  <c r="V1072" i="12"/>
  <c r="U1072" i="12"/>
  <c r="T1072" i="12"/>
  <c r="S1072" i="12"/>
  <c r="Q1072" i="12"/>
  <c r="N1072" i="12"/>
  <c r="O1072" i="12" s="1"/>
  <c r="K1072" i="12"/>
  <c r="L1072" i="12" s="1"/>
  <c r="W1071" i="12"/>
  <c r="V1071" i="12"/>
  <c r="U1071" i="12"/>
  <c r="T1071" i="12"/>
  <c r="S1071" i="12"/>
  <c r="Q1071" i="12"/>
  <c r="N1071" i="12"/>
  <c r="O1071" i="12" s="1"/>
  <c r="K1071" i="12"/>
  <c r="L1071" i="12" s="1"/>
  <c r="W1070" i="12"/>
  <c r="V1070" i="12"/>
  <c r="U1070" i="12"/>
  <c r="T1070" i="12"/>
  <c r="S1070" i="12"/>
  <c r="Q1070" i="12"/>
  <c r="N1070" i="12"/>
  <c r="O1070" i="12" s="1"/>
  <c r="K1070" i="12"/>
  <c r="L1070" i="12" s="1"/>
  <c r="I1065" i="12"/>
  <c r="H1065" i="12"/>
  <c r="C1065" i="12"/>
  <c r="B1065" i="12"/>
  <c r="W1064" i="12"/>
  <c r="V1064" i="12"/>
  <c r="U1064" i="12"/>
  <c r="T1064" i="12"/>
  <c r="S1064" i="12"/>
  <c r="Q1064" i="12"/>
  <c r="N1064" i="12"/>
  <c r="O1064" i="12" s="1"/>
  <c r="K1064" i="12"/>
  <c r="L1064" i="12" s="1"/>
  <c r="W1063" i="12"/>
  <c r="V1063" i="12"/>
  <c r="U1063" i="12"/>
  <c r="T1063" i="12"/>
  <c r="S1063" i="12"/>
  <c r="Q1063" i="12"/>
  <c r="N1063" i="12"/>
  <c r="O1063" i="12" s="1"/>
  <c r="K1063" i="12"/>
  <c r="L1063" i="12" s="1"/>
  <c r="W1062" i="12"/>
  <c r="V1062" i="12"/>
  <c r="U1062" i="12"/>
  <c r="T1062" i="12"/>
  <c r="S1062" i="12"/>
  <c r="Q1062" i="12"/>
  <c r="N1062" i="12"/>
  <c r="O1062" i="12" s="1"/>
  <c r="K1062" i="12"/>
  <c r="L1062" i="12" s="1"/>
  <c r="W1061" i="12"/>
  <c r="V1061" i="12"/>
  <c r="U1061" i="12"/>
  <c r="T1061" i="12"/>
  <c r="S1061" i="12"/>
  <c r="Q1061" i="12"/>
  <c r="N1061" i="12"/>
  <c r="O1061" i="12" s="1"/>
  <c r="K1061" i="12"/>
  <c r="L1061" i="12" s="1"/>
  <c r="W1060" i="12"/>
  <c r="V1060" i="12"/>
  <c r="U1060" i="12"/>
  <c r="T1060" i="12"/>
  <c r="S1060" i="12"/>
  <c r="Q1060" i="12"/>
  <c r="N1060" i="12"/>
  <c r="O1060" i="12" s="1"/>
  <c r="K1060" i="12"/>
  <c r="L1060" i="12" s="1"/>
  <c r="W1059" i="12"/>
  <c r="V1059" i="12"/>
  <c r="U1059" i="12"/>
  <c r="T1059" i="12"/>
  <c r="S1059" i="12"/>
  <c r="Q1059" i="12"/>
  <c r="N1059" i="12"/>
  <c r="O1059" i="12" s="1"/>
  <c r="K1059" i="12"/>
  <c r="L1059" i="12" s="1"/>
  <c r="W1058" i="12"/>
  <c r="V1058" i="12"/>
  <c r="U1058" i="12"/>
  <c r="T1058" i="12"/>
  <c r="S1058" i="12"/>
  <c r="Q1058" i="12"/>
  <c r="N1058" i="12"/>
  <c r="O1058" i="12" s="1"/>
  <c r="K1058" i="12"/>
  <c r="L1058" i="12" s="1"/>
  <c r="W1057" i="12"/>
  <c r="V1057" i="12"/>
  <c r="U1057" i="12"/>
  <c r="T1057" i="12"/>
  <c r="S1057" i="12"/>
  <c r="Q1057" i="12"/>
  <c r="N1057" i="12"/>
  <c r="O1057" i="12" s="1"/>
  <c r="K1057" i="12"/>
  <c r="L1057" i="12" s="1"/>
  <c r="W1056" i="12"/>
  <c r="V1056" i="12"/>
  <c r="U1056" i="12"/>
  <c r="T1056" i="12"/>
  <c r="S1056" i="12"/>
  <c r="Q1056" i="12"/>
  <c r="N1056" i="12"/>
  <c r="O1056" i="12" s="1"/>
  <c r="K1056" i="12"/>
  <c r="L1056" i="12" s="1"/>
  <c r="W1055" i="12"/>
  <c r="V1055" i="12"/>
  <c r="U1055" i="12"/>
  <c r="T1055" i="12"/>
  <c r="S1055" i="12"/>
  <c r="Q1055" i="12"/>
  <c r="N1055" i="12"/>
  <c r="O1055" i="12" s="1"/>
  <c r="K1055" i="12"/>
  <c r="L1055" i="12" s="1"/>
  <c r="W1054" i="12"/>
  <c r="V1054" i="12"/>
  <c r="U1054" i="12"/>
  <c r="T1054" i="12"/>
  <c r="S1054" i="12"/>
  <c r="Q1054" i="12"/>
  <c r="N1054" i="12"/>
  <c r="O1054" i="12" s="1"/>
  <c r="K1054" i="12"/>
  <c r="L1054" i="12" s="1"/>
  <c r="W1053" i="12"/>
  <c r="V1053" i="12"/>
  <c r="U1053" i="12"/>
  <c r="T1053" i="12"/>
  <c r="S1053" i="12"/>
  <c r="Q1053" i="12"/>
  <c r="N1053" i="12"/>
  <c r="O1053" i="12" s="1"/>
  <c r="K1053" i="12"/>
  <c r="L1053" i="12" s="1"/>
  <c r="W1052" i="12"/>
  <c r="V1052" i="12"/>
  <c r="U1052" i="12"/>
  <c r="T1052" i="12"/>
  <c r="S1052" i="12"/>
  <c r="Q1052" i="12"/>
  <c r="N1052" i="12"/>
  <c r="O1052" i="12" s="1"/>
  <c r="K1052" i="12"/>
  <c r="L1052" i="12" s="1"/>
  <c r="W1051" i="12"/>
  <c r="V1051" i="12"/>
  <c r="U1051" i="12"/>
  <c r="T1051" i="12"/>
  <c r="S1051" i="12"/>
  <c r="Q1051" i="12"/>
  <c r="N1051" i="12"/>
  <c r="O1051" i="12" s="1"/>
  <c r="K1051" i="12"/>
  <c r="L1051" i="12" s="1"/>
  <c r="W1050" i="12"/>
  <c r="V1050" i="12"/>
  <c r="U1050" i="12"/>
  <c r="T1050" i="12"/>
  <c r="S1050" i="12"/>
  <c r="Q1050" i="12"/>
  <c r="N1050" i="12"/>
  <c r="O1050" i="12" s="1"/>
  <c r="K1050" i="12"/>
  <c r="L1050" i="12" s="1"/>
  <c r="W1049" i="12"/>
  <c r="V1049" i="12"/>
  <c r="U1049" i="12"/>
  <c r="T1049" i="12"/>
  <c r="S1049" i="12"/>
  <c r="Q1049" i="12"/>
  <c r="N1049" i="12"/>
  <c r="O1049" i="12" s="1"/>
  <c r="K1049" i="12"/>
  <c r="L1049" i="12" s="1"/>
  <c r="W1048" i="12"/>
  <c r="V1048" i="12"/>
  <c r="U1048" i="12"/>
  <c r="T1048" i="12"/>
  <c r="S1048" i="12"/>
  <c r="Q1048" i="12"/>
  <c r="N1048" i="12"/>
  <c r="O1048" i="12" s="1"/>
  <c r="K1048" i="12"/>
  <c r="L1048" i="12" s="1"/>
  <c r="W1047" i="12"/>
  <c r="V1047" i="12"/>
  <c r="U1047" i="12"/>
  <c r="T1047" i="12"/>
  <c r="S1047" i="12"/>
  <c r="Q1047" i="12"/>
  <c r="N1047" i="12"/>
  <c r="O1047" i="12" s="1"/>
  <c r="K1047" i="12"/>
  <c r="L1047" i="12" s="1"/>
  <c r="W1046" i="12"/>
  <c r="V1046" i="12"/>
  <c r="U1046" i="12"/>
  <c r="T1046" i="12"/>
  <c r="S1046" i="12"/>
  <c r="Q1046" i="12"/>
  <c r="N1046" i="12"/>
  <c r="O1046" i="12" s="1"/>
  <c r="K1046" i="12"/>
  <c r="L1046" i="12" s="1"/>
  <c r="W1045" i="12"/>
  <c r="V1045" i="12"/>
  <c r="U1045" i="12"/>
  <c r="T1045" i="12"/>
  <c r="S1045" i="12"/>
  <c r="Q1045" i="12"/>
  <c r="N1045" i="12"/>
  <c r="O1045" i="12" s="1"/>
  <c r="K1045" i="12"/>
  <c r="L1045" i="12" s="1"/>
  <c r="W1044" i="12"/>
  <c r="V1044" i="12"/>
  <c r="U1044" i="12"/>
  <c r="T1044" i="12"/>
  <c r="S1044" i="12"/>
  <c r="Q1044" i="12"/>
  <c r="N1044" i="12"/>
  <c r="O1044" i="12" s="1"/>
  <c r="K1044" i="12"/>
  <c r="L1044" i="12" s="1"/>
  <c r="W1043" i="12"/>
  <c r="V1043" i="12"/>
  <c r="U1043" i="12"/>
  <c r="T1043" i="12"/>
  <c r="S1043" i="12"/>
  <c r="Q1043" i="12"/>
  <c r="N1043" i="12"/>
  <c r="O1043" i="12" s="1"/>
  <c r="K1043" i="12"/>
  <c r="L1043" i="12" s="1"/>
  <c r="W1042" i="12"/>
  <c r="V1042" i="12"/>
  <c r="U1042" i="12"/>
  <c r="T1042" i="12"/>
  <c r="S1042" i="12"/>
  <c r="Q1042" i="12"/>
  <c r="N1042" i="12"/>
  <c r="O1042" i="12" s="1"/>
  <c r="K1042" i="12"/>
  <c r="L1042" i="12" s="1"/>
  <c r="W1041" i="12"/>
  <c r="V1041" i="12"/>
  <c r="U1041" i="12"/>
  <c r="T1041" i="12"/>
  <c r="S1041" i="12"/>
  <c r="Q1041" i="12"/>
  <c r="N1041" i="12"/>
  <c r="O1041" i="12" s="1"/>
  <c r="K1041" i="12"/>
  <c r="L1041" i="12" s="1"/>
  <c r="W1040" i="12"/>
  <c r="V1040" i="12"/>
  <c r="U1040" i="12"/>
  <c r="T1040" i="12"/>
  <c r="S1040" i="12"/>
  <c r="Q1040" i="12"/>
  <c r="N1040" i="12"/>
  <c r="O1040" i="12" s="1"/>
  <c r="K1040" i="12"/>
  <c r="L1040" i="12" s="1"/>
  <c r="W1039" i="12"/>
  <c r="V1039" i="12"/>
  <c r="U1039" i="12"/>
  <c r="T1039" i="12"/>
  <c r="S1039" i="12"/>
  <c r="Q1039" i="12"/>
  <c r="N1039" i="12"/>
  <c r="O1039" i="12" s="1"/>
  <c r="K1039" i="12"/>
  <c r="L1039" i="12" s="1"/>
  <c r="W1038" i="12"/>
  <c r="V1038" i="12"/>
  <c r="U1038" i="12"/>
  <c r="T1038" i="12"/>
  <c r="S1038" i="12"/>
  <c r="Q1038" i="12"/>
  <c r="N1038" i="12"/>
  <c r="O1038" i="12" s="1"/>
  <c r="K1038" i="12"/>
  <c r="L1038" i="12" s="1"/>
  <c r="W1037" i="12"/>
  <c r="V1037" i="12"/>
  <c r="U1037" i="12"/>
  <c r="T1037" i="12"/>
  <c r="S1037" i="12"/>
  <c r="Q1037" i="12"/>
  <c r="N1037" i="12"/>
  <c r="O1037" i="12" s="1"/>
  <c r="K1037" i="12"/>
  <c r="L1037" i="12" s="1"/>
  <c r="W1036" i="12"/>
  <c r="V1036" i="12"/>
  <c r="U1036" i="12"/>
  <c r="T1036" i="12"/>
  <c r="S1036" i="12"/>
  <c r="Q1036" i="12"/>
  <c r="N1036" i="12"/>
  <c r="O1036" i="12" s="1"/>
  <c r="K1036" i="12"/>
  <c r="L1036" i="12" s="1"/>
  <c r="W1035" i="12"/>
  <c r="V1035" i="12"/>
  <c r="U1035" i="12"/>
  <c r="T1035" i="12"/>
  <c r="S1035" i="12"/>
  <c r="Q1035" i="12"/>
  <c r="N1035" i="12"/>
  <c r="O1035" i="12" s="1"/>
  <c r="K1035" i="12"/>
  <c r="L1035" i="12" s="1"/>
  <c r="W1034" i="12"/>
  <c r="V1034" i="12"/>
  <c r="U1034" i="12"/>
  <c r="T1034" i="12"/>
  <c r="S1034" i="12"/>
  <c r="Q1034" i="12"/>
  <c r="N1034" i="12"/>
  <c r="O1034" i="12" s="1"/>
  <c r="K1034" i="12"/>
  <c r="L1034" i="12" s="1"/>
  <c r="W1033" i="12"/>
  <c r="V1033" i="12"/>
  <c r="U1033" i="12"/>
  <c r="T1033" i="12"/>
  <c r="S1033" i="12"/>
  <c r="Q1033" i="12"/>
  <c r="N1033" i="12"/>
  <c r="O1033" i="12" s="1"/>
  <c r="K1033" i="12"/>
  <c r="L1033" i="12" s="1"/>
  <c r="W1032" i="12"/>
  <c r="V1032" i="12"/>
  <c r="U1032" i="12"/>
  <c r="T1032" i="12"/>
  <c r="S1032" i="12"/>
  <c r="Q1032" i="12"/>
  <c r="N1032" i="12"/>
  <c r="O1032" i="12" s="1"/>
  <c r="K1032" i="12"/>
  <c r="L1032" i="12" s="1"/>
  <c r="W1031" i="12"/>
  <c r="V1031" i="12"/>
  <c r="U1031" i="12"/>
  <c r="T1031" i="12"/>
  <c r="S1031" i="12"/>
  <c r="Q1031" i="12"/>
  <c r="N1031" i="12"/>
  <c r="O1031" i="12" s="1"/>
  <c r="K1031" i="12"/>
  <c r="L1031" i="12" s="1"/>
  <c r="W1030" i="12"/>
  <c r="V1030" i="12"/>
  <c r="U1030" i="12"/>
  <c r="T1030" i="12"/>
  <c r="S1030" i="12"/>
  <c r="Q1030" i="12"/>
  <c r="N1030" i="12"/>
  <c r="O1030" i="12" s="1"/>
  <c r="K1030" i="12"/>
  <c r="L1030" i="12" s="1"/>
  <c r="W1029" i="12"/>
  <c r="V1029" i="12"/>
  <c r="U1029" i="12"/>
  <c r="T1029" i="12"/>
  <c r="S1029" i="12"/>
  <c r="Q1029" i="12"/>
  <c r="N1029" i="12"/>
  <c r="O1029" i="12" s="1"/>
  <c r="K1029" i="12"/>
  <c r="L1029" i="12" s="1"/>
  <c r="W1028" i="12"/>
  <c r="V1028" i="12"/>
  <c r="U1028" i="12"/>
  <c r="T1028" i="12"/>
  <c r="S1028" i="12"/>
  <c r="Q1028" i="12"/>
  <c r="N1028" i="12"/>
  <c r="O1028" i="12" s="1"/>
  <c r="K1028" i="12"/>
  <c r="L1028" i="12" s="1"/>
  <c r="W1027" i="12"/>
  <c r="V1027" i="12"/>
  <c r="U1027" i="12"/>
  <c r="T1027" i="12"/>
  <c r="S1027" i="12"/>
  <c r="Q1027" i="12"/>
  <c r="N1027" i="12"/>
  <c r="O1027" i="12" s="1"/>
  <c r="K1027" i="12"/>
  <c r="L1027" i="12" s="1"/>
  <c r="W1026" i="12"/>
  <c r="V1026" i="12"/>
  <c r="U1026" i="12"/>
  <c r="T1026" i="12"/>
  <c r="S1026" i="12"/>
  <c r="Q1026" i="12"/>
  <c r="N1026" i="12"/>
  <c r="O1026" i="12" s="1"/>
  <c r="K1026" i="12"/>
  <c r="L1026" i="12" s="1"/>
  <c r="W1025" i="12"/>
  <c r="V1025" i="12"/>
  <c r="U1025" i="12"/>
  <c r="T1025" i="12"/>
  <c r="S1025" i="12"/>
  <c r="Q1025" i="12"/>
  <c r="O1025" i="12"/>
  <c r="N1025" i="12"/>
  <c r="K1025" i="12"/>
  <c r="L1025" i="12" s="1"/>
  <c r="W1024" i="12"/>
  <c r="V1024" i="12"/>
  <c r="U1024" i="12"/>
  <c r="T1024" i="12"/>
  <c r="S1024" i="12"/>
  <c r="Q1024" i="12"/>
  <c r="N1024" i="12"/>
  <c r="O1024" i="12" s="1"/>
  <c r="K1024" i="12"/>
  <c r="L1024" i="12" s="1"/>
  <c r="W1023" i="12"/>
  <c r="V1023" i="12"/>
  <c r="U1023" i="12"/>
  <c r="T1023" i="12"/>
  <c r="S1023" i="12"/>
  <c r="Q1023" i="12"/>
  <c r="O1023" i="12"/>
  <c r="N1023" i="12"/>
  <c r="K1023" i="12"/>
  <c r="L1023" i="12" s="1"/>
  <c r="W1022" i="12"/>
  <c r="V1022" i="12"/>
  <c r="U1022" i="12"/>
  <c r="T1022" i="12"/>
  <c r="S1022" i="12"/>
  <c r="Q1022" i="12"/>
  <c r="N1022" i="12"/>
  <c r="O1022" i="12" s="1"/>
  <c r="K1022" i="12"/>
  <c r="L1022" i="12" s="1"/>
  <c r="W1021" i="12"/>
  <c r="V1021" i="12"/>
  <c r="U1021" i="12"/>
  <c r="T1021" i="12"/>
  <c r="S1021" i="12"/>
  <c r="Q1021" i="12"/>
  <c r="N1021" i="12"/>
  <c r="O1021" i="12" s="1"/>
  <c r="K1021" i="12"/>
  <c r="L1021" i="12" s="1"/>
  <c r="W1020" i="12"/>
  <c r="V1020" i="12"/>
  <c r="U1020" i="12"/>
  <c r="T1020" i="12"/>
  <c r="S1020" i="12"/>
  <c r="Q1020" i="12"/>
  <c r="N1020" i="12"/>
  <c r="O1020" i="12" s="1"/>
  <c r="K1020" i="12"/>
  <c r="L1020" i="12" s="1"/>
  <c r="W1019" i="12"/>
  <c r="V1019" i="12"/>
  <c r="U1019" i="12"/>
  <c r="T1019" i="12"/>
  <c r="S1019" i="12"/>
  <c r="Q1019" i="12"/>
  <c r="N1019" i="12"/>
  <c r="O1019" i="12" s="1"/>
  <c r="K1019" i="12"/>
  <c r="L1019" i="12" s="1"/>
  <c r="W1018" i="12"/>
  <c r="V1018" i="12"/>
  <c r="U1018" i="12"/>
  <c r="T1018" i="12"/>
  <c r="S1018" i="12"/>
  <c r="Q1018" i="12"/>
  <c r="O1018" i="12"/>
  <c r="N1018" i="12"/>
  <c r="K1018" i="12"/>
  <c r="L1018" i="12" s="1"/>
  <c r="W1017" i="12"/>
  <c r="V1017" i="12"/>
  <c r="U1017" i="12"/>
  <c r="T1017" i="12"/>
  <c r="S1017" i="12"/>
  <c r="Q1017" i="12"/>
  <c r="N1017" i="12"/>
  <c r="O1017" i="12" s="1"/>
  <c r="K1017" i="12"/>
  <c r="L1017" i="12" s="1"/>
  <c r="W1016" i="12"/>
  <c r="V1016" i="12"/>
  <c r="U1016" i="12"/>
  <c r="T1016" i="12"/>
  <c r="S1016" i="12"/>
  <c r="Q1016" i="12"/>
  <c r="N1016" i="12"/>
  <c r="O1016" i="12" s="1"/>
  <c r="K1016" i="12"/>
  <c r="L1016" i="12" s="1"/>
  <c r="W1015" i="12"/>
  <c r="V1015" i="12"/>
  <c r="U1015" i="12"/>
  <c r="T1015" i="12"/>
  <c r="S1015" i="12"/>
  <c r="Q1015" i="12"/>
  <c r="N1015" i="12"/>
  <c r="O1015" i="12" s="1"/>
  <c r="K1015" i="12"/>
  <c r="L1015" i="12" s="1"/>
  <c r="W1014" i="12"/>
  <c r="V1014" i="12"/>
  <c r="U1014" i="12"/>
  <c r="T1014" i="12"/>
  <c r="S1014" i="12"/>
  <c r="Q1014" i="12"/>
  <c r="N1014" i="12"/>
  <c r="O1014" i="12" s="1"/>
  <c r="K1014" i="12"/>
  <c r="L1014" i="12" s="1"/>
  <c r="W1013" i="12"/>
  <c r="V1013" i="12"/>
  <c r="U1013" i="12"/>
  <c r="T1013" i="12"/>
  <c r="S1013" i="12"/>
  <c r="Q1013" i="12"/>
  <c r="N1013" i="12"/>
  <c r="O1013" i="12" s="1"/>
  <c r="K1013" i="12"/>
  <c r="L1013" i="12" s="1"/>
  <c r="W1012" i="12"/>
  <c r="V1012" i="12"/>
  <c r="U1012" i="12"/>
  <c r="T1012" i="12"/>
  <c r="S1012" i="12"/>
  <c r="Q1012" i="12"/>
  <c r="N1012" i="12"/>
  <c r="O1012" i="12" s="1"/>
  <c r="K1012" i="12"/>
  <c r="L1012" i="12" s="1"/>
  <c r="W1011" i="12"/>
  <c r="V1011" i="12"/>
  <c r="U1011" i="12"/>
  <c r="T1011" i="12"/>
  <c r="S1011" i="12"/>
  <c r="Q1011" i="12"/>
  <c r="N1011" i="12"/>
  <c r="O1011" i="12" s="1"/>
  <c r="K1011" i="12"/>
  <c r="L1011" i="12" s="1"/>
  <c r="W1010" i="12"/>
  <c r="V1010" i="12"/>
  <c r="U1010" i="12"/>
  <c r="T1010" i="12"/>
  <c r="S1010" i="12"/>
  <c r="Q1010" i="12"/>
  <c r="N1010" i="12"/>
  <c r="O1010" i="12" s="1"/>
  <c r="K1010" i="12"/>
  <c r="L1010" i="12" s="1"/>
  <c r="W1009" i="12"/>
  <c r="V1009" i="12"/>
  <c r="U1009" i="12"/>
  <c r="T1009" i="12"/>
  <c r="S1009" i="12"/>
  <c r="Q1009" i="12"/>
  <c r="N1009" i="12"/>
  <c r="O1009" i="12" s="1"/>
  <c r="K1009" i="12"/>
  <c r="L1009" i="12" s="1"/>
  <c r="W1008" i="12"/>
  <c r="V1008" i="12"/>
  <c r="U1008" i="12"/>
  <c r="T1008" i="12"/>
  <c r="S1008" i="12"/>
  <c r="Q1008" i="12"/>
  <c r="N1008" i="12"/>
  <c r="O1008" i="12" s="1"/>
  <c r="K1008" i="12"/>
  <c r="L1008" i="12" s="1"/>
  <c r="W1007" i="12"/>
  <c r="V1007" i="12"/>
  <c r="U1007" i="12"/>
  <c r="T1007" i="12"/>
  <c r="S1007" i="12"/>
  <c r="Q1007" i="12"/>
  <c r="N1007" i="12"/>
  <c r="O1007" i="12" s="1"/>
  <c r="K1007" i="12"/>
  <c r="L1007" i="12" s="1"/>
  <c r="W1006" i="12"/>
  <c r="V1006" i="12"/>
  <c r="U1006" i="12"/>
  <c r="T1006" i="12"/>
  <c r="S1006" i="12"/>
  <c r="Q1006" i="12"/>
  <c r="N1006" i="12"/>
  <c r="O1006" i="12" s="1"/>
  <c r="K1006" i="12"/>
  <c r="L1006" i="12" s="1"/>
  <c r="W1005" i="12"/>
  <c r="V1005" i="12"/>
  <c r="U1005" i="12"/>
  <c r="T1005" i="12"/>
  <c r="S1005" i="12"/>
  <c r="Q1005" i="12"/>
  <c r="N1005" i="12"/>
  <c r="O1005" i="12" s="1"/>
  <c r="K1005" i="12"/>
  <c r="L1005" i="12" s="1"/>
  <c r="W1004" i="12"/>
  <c r="V1004" i="12"/>
  <c r="U1004" i="12"/>
  <c r="T1004" i="12"/>
  <c r="S1004" i="12"/>
  <c r="Q1004" i="12"/>
  <c r="N1004" i="12"/>
  <c r="O1004" i="12" s="1"/>
  <c r="K1004" i="12"/>
  <c r="L1004" i="12" s="1"/>
  <c r="W1003" i="12"/>
  <c r="V1003" i="12"/>
  <c r="U1003" i="12"/>
  <c r="T1003" i="12"/>
  <c r="S1003" i="12"/>
  <c r="Q1003" i="12"/>
  <c r="N1003" i="12"/>
  <c r="O1003" i="12" s="1"/>
  <c r="K1003" i="12"/>
  <c r="L1003" i="12" s="1"/>
  <c r="W1002" i="12"/>
  <c r="V1002" i="12"/>
  <c r="U1002" i="12"/>
  <c r="T1002" i="12"/>
  <c r="S1002" i="12"/>
  <c r="Q1002" i="12"/>
  <c r="N1002" i="12"/>
  <c r="O1002" i="12" s="1"/>
  <c r="L1002" i="12"/>
  <c r="K1002" i="12"/>
  <c r="W1001" i="12"/>
  <c r="V1001" i="12"/>
  <c r="U1001" i="12"/>
  <c r="T1001" i="12"/>
  <c r="S1001" i="12"/>
  <c r="Q1001" i="12"/>
  <c r="O1001" i="12"/>
  <c r="N1001" i="12"/>
  <c r="K1001" i="12"/>
  <c r="L1001" i="12" s="1"/>
  <c r="W1000" i="12"/>
  <c r="V1000" i="12"/>
  <c r="U1000" i="12"/>
  <c r="T1000" i="12"/>
  <c r="S1000" i="12"/>
  <c r="Q1000" i="12"/>
  <c r="N1000" i="12"/>
  <c r="O1000" i="12" s="1"/>
  <c r="K1000" i="12"/>
  <c r="L1000" i="12" s="1"/>
  <c r="W999" i="12"/>
  <c r="V999" i="12"/>
  <c r="U999" i="12"/>
  <c r="T999" i="12"/>
  <c r="S999" i="12"/>
  <c r="Q999" i="12"/>
  <c r="N999" i="12"/>
  <c r="O999" i="12" s="1"/>
  <c r="K999" i="12"/>
  <c r="L999" i="12" s="1"/>
  <c r="W998" i="12"/>
  <c r="V998" i="12"/>
  <c r="U998" i="12"/>
  <c r="T998" i="12"/>
  <c r="S998" i="12"/>
  <c r="Q998" i="12"/>
  <c r="N998" i="12"/>
  <c r="O998" i="12" s="1"/>
  <c r="K998" i="12"/>
  <c r="L998" i="12" s="1"/>
  <c r="W997" i="12"/>
  <c r="V997" i="12"/>
  <c r="U997" i="12"/>
  <c r="T997" i="12"/>
  <c r="S997" i="12"/>
  <c r="Q997" i="12"/>
  <c r="N997" i="12"/>
  <c r="O997" i="12" s="1"/>
  <c r="K997" i="12"/>
  <c r="L997" i="12" s="1"/>
  <c r="W996" i="12"/>
  <c r="V996" i="12"/>
  <c r="U996" i="12"/>
  <c r="T996" i="12"/>
  <c r="S996" i="12"/>
  <c r="Q996" i="12"/>
  <c r="N996" i="12"/>
  <c r="O996" i="12" s="1"/>
  <c r="K996" i="12"/>
  <c r="L996" i="12" s="1"/>
  <c r="W995" i="12"/>
  <c r="V995" i="12"/>
  <c r="U995" i="12"/>
  <c r="T995" i="12"/>
  <c r="S995" i="12"/>
  <c r="Q995" i="12"/>
  <c r="N995" i="12"/>
  <c r="O995" i="12" s="1"/>
  <c r="K995" i="12"/>
  <c r="L995" i="12" s="1"/>
  <c r="W994" i="12"/>
  <c r="V994" i="12"/>
  <c r="U994" i="12"/>
  <c r="T994" i="12"/>
  <c r="S994" i="12"/>
  <c r="Q994" i="12"/>
  <c r="N994" i="12"/>
  <c r="O994" i="12" s="1"/>
  <c r="K994" i="12"/>
  <c r="L994" i="12" s="1"/>
  <c r="W993" i="12"/>
  <c r="V993" i="12"/>
  <c r="U993" i="12"/>
  <c r="T993" i="12"/>
  <c r="S993" i="12"/>
  <c r="Q993" i="12"/>
  <c r="N993" i="12"/>
  <c r="O993" i="12" s="1"/>
  <c r="K993" i="12"/>
  <c r="L993" i="12" s="1"/>
  <c r="W992" i="12"/>
  <c r="V992" i="12"/>
  <c r="U992" i="12"/>
  <c r="T992" i="12"/>
  <c r="S992" i="12"/>
  <c r="Q992" i="12"/>
  <c r="N992" i="12"/>
  <c r="O992" i="12" s="1"/>
  <c r="K992" i="12"/>
  <c r="L992" i="12" s="1"/>
  <c r="W991" i="12"/>
  <c r="V991" i="12"/>
  <c r="U991" i="12"/>
  <c r="T991" i="12"/>
  <c r="S991" i="12"/>
  <c r="Q991" i="12"/>
  <c r="N991" i="12"/>
  <c r="O991" i="12" s="1"/>
  <c r="K991" i="12"/>
  <c r="L991" i="12" s="1"/>
  <c r="W990" i="12"/>
  <c r="V990" i="12"/>
  <c r="U990" i="12"/>
  <c r="T990" i="12"/>
  <c r="S990" i="12"/>
  <c r="Q990" i="12"/>
  <c r="N990" i="12"/>
  <c r="O990" i="12" s="1"/>
  <c r="K990" i="12"/>
  <c r="L990" i="12" s="1"/>
  <c r="W989" i="12"/>
  <c r="V989" i="12"/>
  <c r="U989" i="12"/>
  <c r="T989" i="12"/>
  <c r="S989" i="12"/>
  <c r="Q989" i="12"/>
  <c r="N989" i="12"/>
  <c r="O989" i="12" s="1"/>
  <c r="K989" i="12"/>
  <c r="L989" i="12" s="1"/>
  <c r="W988" i="12"/>
  <c r="V988" i="12"/>
  <c r="U988" i="12"/>
  <c r="T988" i="12"/>
  <c r="S988" i="12"/>
  <c r="Q988" i="12"/>
  <c r="N988" i="12"/>
  <c r="O988" i="12" s="1"/>
  <c r="K988" i="12"/>
  <c r="L988" i="12" s="1"/>
  <c r="W987" i="12"/>
  <c r="V987" i="12"/>
  <c r="U987" i="12"/>
  <c r="T987" i="12"/>
  <c r="S987" i="12"/>
  <c r="Q987" i="12"/>
  <c r="N987" i="12"/>
  <c r="O987" i="12" s="1"/>
  <c r="K987" i="12"/>
  <c r="L987" i="12" s="1"/>
  <c r="W986" i="12"/>
  <c r="V986" i="12"/>
  <c r="U986" i="12"/>
  <c r="T986" i="12"/>
  <c r="S986" i="12"/>
  <c r="Q986" i="12"/>
  <c r="O986" i="12"/>
  <c r="N986" i="12"/>
  <c r="K986" i="12"/>
  <c r="L986" i="12" s="1"/>
  <c r="W985" i="12"/>
  <c r="V985" i="12"/>
  <c r="U985" i="12"/>
  <c r="T985" i="12"/>
  <c r="S985" i="12"/>
  <c r="Q985" i="12"/>
  <c r="N985" i="12"/>
  <c r="O985" i="12" s="1"/>
  <c r="L985" i="12"/>
  <c r="K985" i="12"/>
  <c r="I980" i="12"/>
  <c r="H980" i="12"/>
  <c r="C980" i="12"/>
  <c r="B980" i="12"/>
  <c r="W979" i="12"/>
  <c r="V979" i="12"/>
  <c r="U979" i="12"/>
  <c r="T979" i="12"/>
  <c r="S979" i="12"/>
  <c r="Q979" i="12"/>
  <c r="O979" i="12"/>
  <c r="N979" i="12"/>
  <c r="K979" i="12"/>
  <c r="L979" i="12" s="1"/>
  <c r="W978" i="12"/>
  <c r="V978" i="12"/>
  <c r="U978" i="12"/>
  <c r="T978" i="12"/>
  <c r="S978" i="12"/>
  <c r="Q978" i="12"/>
  <c r="N978" i="12"/>
  <c r="O978" i="12" s="1"/>
  <c r="K978" i="12"/>
  <c r="L978" i="12" s="1"/>
  <c r="W977" i="12"/>
  <c r="V977" i="12"/>
  <c r="U977" i="12"/>
  <c r="T977" i="12"/>
  <c r="S977" i="12"/>
  <c r="Q977" i="12"/>
  <c r="N977" i="12"/>
  <c r="O977" i="12" s="1"/>
  <c r="K977" i="12"/>
  <c r="L977" i="12" s="1"/>
  <c r="W976" i="12"/>
  <c r="V976" i="12"/>
  <c r="U976" i="12"/>
  <c r="T976" i="12"/>
  <c r="S976" i="12"/>
  <c r="Q976" i="12"/>
  <c r="N976" i="12"/>
  <c r="O976" i="12" s="1"/>
  <c r="K976" i="12"/>
  <c r="L976" i="12" s="1"/>
  <c r="W975" i="12"/>
  <c r="V975" i="12"/>
  <c r="U975" i="12"/>
  <c r="T975" i="12"/>
  <c r="S975" i="12"/>
  <c r="Q975" i="12"/>
  <c r="N975" i="12"/>
  <c r="O975" i="12" s="1"/>
  <c r="K975" i="12"/>
  <c r="L975" i="12" s="1"/>
  <c r="W974" i="12"/>
  <c r="V974" i="12"/>
  <c r="U974" i="12"/>
  <c r="T974" i="12"/>
  <c r="S974" i="12"/>
  <c r="Q974" i="12"/>
  <c r="N974" i="12"/>
  <c r="O974" i="12" s="1"/>
  <c r="K974" i="12"/>
  <c r="L974" i="12" s="1"/>
  <c r="W973" i="12"/>
  <c r="V973" i="12"/>
  <c r="U973" i="12"/>
  <c r="T973" i="12"/>
  <c r="S973" i="12"/>
  <c r="Q973" i="12"/>
  <c r="N973" i="12"/>
  <c r="O973" i="12" s="1"/>
  <c r="K973" i="12"/>
  <c r="L973" i="12" s="1"/>
  <c r="W972" i="12"/>
  <c r="V972" i="12"/>
  <c r="U972" i="12"/>
  <c r="T972" i="12"/>
  <c r="S972" i="12"/>
  <c r="Q972" i="12"/>
  <c r="N972" i="12"/>
  <c r="O972" i="12" s="1"/>
  <c r="L972" i="12"/>
  <c r="K972" i="12"/>
  <c r="W971" i="12"/>
  <c r="V971" i="12"/>
  <c r="U971" i="12"/>
  <c r="T971" i="12"/>
  <c r="S971" i="12"/>
  <c r="Q971" i="12"/>
  <c r="N971" i="12"/>
  <c r="O971" i="12" s="1"/>
  <c r="K971" i="12"/>
  <c r="L971" i="12" s="1"/>
  <c r="W970" i="12"/>
  <c r="V970" i="12"/>
  <c r="U970" i="12"/>
  <c r="T970" i="12"/>
  <c r="S970" i="12"/>
  <c r="Q970" i="12"/>
  <c r="N970" i="12"/>
  <c r="O970" i="12" s="1"/>
  <c r="K970" i="12"/>
  <c r="L970" i="12" s="1"/>
  <c r="W969" i="12"/>
  <c r="V969" i="12"/>
  <c r="U969" i="12"/>
  <c r="T969" i="12"/>
  <c r="S969" i="12"/>
  <c r="Q969" i="12"/>
  <c r="O969" i="12"/>
  <c r="N969" i="12"/>
  <c r="K969" i="12"/>
  <c r="L969" i="12" s="1"/>
  <c r="W968" i="12"/>
  <c r="V968" i="12"/>
  <c r="U968" i="12"/>
  <c r="T968" i="12"/>
  <c r="S968" i="12"/>
  <c r="Q968" i="12"/>
  <c r="N968" i="12"/>
  <c r="O968" i="12" s="1"/>
  <c r="K968" i="12"/>
  <c r="L968" i="12" s="1"/>
  <c r="W967" i="12"/>
  <c r="V967" i="12"/>
  <c r="U967" i="12"/>
  <c r="T967" i="12"/>
  <c r="S967" i="12"/>
  <c r="Q967" i="12"/>
  <c r="N967" i="12"/>
  <c r="O967" i="12" s="1"/>
  <c r="K967" i="12"/>
  <c r="L967" i="12" s="1"/>
  <c r="W966" i="12"/>
  <c r="V966" i="12"/>
  <c r="U966" i="12"/>
  <c r="T966" i="12"/>
  <c r="S966" i="12"/>
  <c r="Q966" i="12"/>
  <c r="N966" i="12"/>
  <c r="O966" i="12" s="1"/>
  <c r="K966" i="12"/>
  <c r="L966" i="12" s="1"/>
  <c r="W965" i="12"/>
  <c r="V965" i="12"/>
  <c r="U965" i="12"/>
  <c r="T965" i="12"/>
  <c r="S965" i="12"/>
  <c r="Q965" i="12"/>
  <c r="N965" i="12"/>
  <c r="O965" i="12" s="1"/>
  <c r="K965" i="12"/>
  <c r="L965" i="12" s="1"/>
  <c r="W964" i="12"/>
  <c r="V964" i="12"/>
  <c r="U964" i="12"/>
  <c r="T964" i="12"/>
  <c r="S964" i="12"/>
  <c r="Q964" i="12"/>
  <c r="N964" i="12"/>
  <c r="O964" i="12" s="1"/>
  <c r="K964" i="12"/>
  <c r="L964" i="12" s="1"/>
  <c r="W963" i="12"/>
  <c r="V963" i="12"/>
  <c r="U963" i="12"/>
  <c r="T963" i="12"/>
  <c r="S963" i="12"/>
  <c r="Q963" i="12"/>
  <c r="N963" i="12"/>
  <c r="O963" i="12" s="1"/>
  <c r="K963" i="12"/>
  <c r="L963" i="12" s="1"/>
  <c r="W962" i="12"/>
  <c r="V962" i="12"/>
  <c r="U962" i="12"/>
  <c r="T962" i="12"/>
  <c r="S962" i="12"/>
  <c r="Q962" i="12"/>
  <c r="N962" i="12"/>
  <c r="O962" i="12" s="1"/>
  <c r="K962" i="12"/>
  <c r="L962" i="12" s="1"/>
  <c r="W961" i="12"/>
  <c r="V961" i="12"/>
  <c r="U961" i="12"/>
  <c r="T961" i="12"/>
  <c r="S961" i="12"/>
  <c r="Q961" i="12"/>
  <c r="N961" i="12"/>
  <c r="O961" i="12" s="1"/>
  <c r="K961" i="12"/>
  <c r="L961" i="12" s="1"/>
  <c r="W960" i="12"/>
  <c r="V960" i="12"/>
  <c r="U960" i="12"/>
  <c r="T960" i="12"/>
  <c r="S960" i="12"/>
  <c r="Q960" i="12"/>
  <c r="N960" i="12"/>
  <c r="O960" i="12" s="1"/>
  <c r="K960" i="12"/>
  <c r="L960" i="12" s="1"/>
  <c r="W959" i="12"/>
  <c r="V959" i="12"/>
  <c r="U959" i="12"/>
  <c r="T959" i="12"/>
  <c r="S959" i="12"/>
  <c r="Q959" i="12"/>
  <c r="N959" i="12"/>
  <c r="O959" i="12" s="1"/>
  <c r="K959" i="12"/>
  <c r="L959" i="12" s="1"/>
  <c r="W958" i="12"/>
  <c r="V958" i="12"/>
  <c r="U958" i="12"/>
  <c r="T958" i="12"/>
  <c r="S958" i="12"/>
  <c r="Q958" i="12"/>
  <c r="N958" i="12"/>
  <c r="O958" i="12" s="1"/>
  <c r="K958" i="12"/>
  <c r="L958" i="12" s="1"/>
  <c r="W957" i="12"/>
  <c r="V957" i="12"/>
  <c r="U957" i="12"/>
  <c r="T957" i="12"/>
  <c r="S957" i="12"/>
  <c r="Q957" i="12"/>
  <c r="N957" i="12"/>
  <c r="O957" i="12" s="1"/>
  <c r="K957" i="12"/>
  <c r="L957" i="12" s="1"/>
  <c r="W956" i="12"/>
  <c r="V956" i="12"/>
  <c r="U956" i="12"/>
  <c r="T956" i="12"/>
  <c r="S956" i="12"/>
  <c r="Q956" i="12"/>
  <c r="N956" i="12"/>
  <c r="O956" i="12" s="1"/>
  <c r="K956" i="12"/>
  <c r="L956" i="12" s="1"/>
  <c r="W955" i="12"/>
  <c r="V955" i="12"/>
  <c r="U955" i="12"/>
  <c r="T955" i="12"/>
  <c r="S955" i="12"/>
  <c r="Q955" i="12"/>
  <c r="N955" i="12"/>
  <c r="O955" i="12" s="1"/>
  <c r="K955" i="12"/>
  <c r="L955" i="12" s="1"/>
  <c r="W954" i="12"/>
  <c r="V954" i="12"/>
  <c r="U954" i="12"/>
  <c r="T954" i="12"/>
  <c r="S954" i="12"/>
  <c r="Q954" i="12"/>
  <c r="N954" i="12"/>
  <c r="O954" i="12" s="1"/>
  <c r="K954" i="12"/>
  <c r="L954" i="12" s="1"/>
  <c r="W953" i="12"/>
  <c r="V953" i="12"/>
  <c r="U953" i="12"/>
  <c r="T953" i="12"/>
  <c r="S953" i="12"/>
  <c r="Q953" i="12"/>
  <c r="N953" i="12"/>
  <c r="O953" i="12" s="1"/>
  <c r="K953" i="12"/>
  <c r="L953" i="12" s="1"/>
  <c r="W952" i="12"/>
  <c r="V952" i="12"/>
  <c r="U952" i="12"/>
  <c r="T952" i="12"/>
  <c r="S952" i="12"/>
  <c r="Q952" i="12"/>
  <c r="N952" i="12"/>
  <c r="O952" i="12" s="1"/>
  <c r="K952" i="12"/>
  <c r="L952" i="12" s="1"/>
  <c r="W951" i="12"/>
  <c r="V951" i="12"/>
  <c r="U951" i="12"/>
  <c r="T951" i="12"/>
  <c r="S951" i="12"/>
  <c r="Q951" i="12"/>
  <c r="N951" i="12"/>
  <c r="O951" i="12" s="1"/>
  <c r="K951" i="12"/>
  <c r="L951" i="12" s="1"/>
  <c r="W950" i="12"/>
  <c r="V950" i="12"/>
  <c r="U950" i="12"/>
  <c r="T950" i="12"/>
  <c r="S950" i="12"/>
  <c r="Q950" i="12"/>
  <c r="N950" i="12"/>
  <c r="O950" i="12" s="1"/>
  <c r="K950" i="12"/>
  <c r="L950" i="12" s="1"/>
  <c r="W949" i="12"/>
  <c r="V949" i="12"/>
  <c r="U949" i="12"/>
  <c r="T949" i="12"/>
  <c r="S949" i="12"/>
  <c r="Q949" i="12"/>
  <c r="O949" i="12"/>
  <c r="N949" i="12"/>
  <c r="K949" i="12"/>
  <c r="L949" i="12" s="1"/>
  <c r="W948" i="12"/>
  <c r="V948" i="12"/>
  <c r="U948" i="12"/>
  <c r="T948" i="12"/>
  <c r="S948" i="12"/>
  <c r="Q948" i="12"/>
  <c r="N948" i="12"/>
  <c r="O948" i="12" s="1"/>
  <c r="K948" i="12"/>
  <c r="L948" i="12" s="1"/>
  <c r="W947" i="12"/>
  <c r="V947" i="12"/>
  <c r="U947" i="12"/>
  <c r="T947" i="12"/>
  <c r="S947" i="12"/>
  <c r="Q947" i="12"/>
  <c r="N947" i="12"/>
  <c r="O947" i="12" s="1"/>
  <c r="K947" i="12"/>
  <c r="L947" i="12" s="1"/>
  <c r="W946" i="12"/>
  <c r="V946" i="12"/>
  <c r="U946" i="12"/>
  <c r="T946" i="12"/>
  <c r="S946" i="12"/>
  <c r="Q946" i="12"/>
  <c r="O946" i="12"/>
  <c r="N946" i="12"/>
  <c r="K946" i="12"/>
  <c r="L946" i="12" s="1"/>
  <c r="W945" i="12"/>
  <c r="V945" i="12"/>
  <c r="U945" i="12"/>
  <c r="T945" i="12"/>
  <c r="S945" i="12"/>
  <c r="Q945" i="12"/>
  <c r="N945" i="12"/>
  <c r="O945" i="12" s="1"/>
  <c r="K945" i="12"/>
  <c r="L945" i="12" s="1"/>
  <c r="W944" i="12"/>
  <c r="V944" i="12"/>
  <c r="U944" i="12"/>
  <c r="T944" i="12"/>
  <c r="S944" i="12"/>
  <c r="Q944" i="12"/>
  <c r="N944" i="12"/>
  <c r="O944" i="12" s="1"/>
  <c r="K944" i="12"/>
  <c r="L944" i="12" s="1"/>
  <c r="W943" i="12"/>
  <c r="V943" i="12"/>
  <c r="U943" i="12"/>
  <c r="T943" i="12"/>
  <c r="S943" i="12"/>
  <c r="Q943" i="12"/>
  <c r="N943" i="12"/>
  <c r="O943" i="12" s="1"/>
  <c r="K943" i="12"/>
  <c r="L943" i="12" s="1"/>
  <c r="W942" i="12"/>
  <c r="V942" i="12"/>
  <c r="U942" i="12"/>
  <c r="T942" i="12"/>
  <c r="S942" i="12"/>
  <c r="Q942" i="12"/>
  <c r="N942" i="12"/>
  <c r="O942" i="12" s="1"/>
  <c r="K942" i="12"/>
  <c r="L942" i="12" s="1"/>
  <c r="W941" i="12"/>
  <c r="V941" i="12"/>
  <c r="U941" i="12"/>
  <c r="T941" i="12"/>
  <c r="S941" i="12"/>
  <c r="Q941" i="12"/>
  <c r="N941" i="12"/>
  <c r="O941" i="12" s="1"/>
  <c r="K941" i="12"/>
  <c r="L941" i="12" s="1"/>
  <c r="W940" i="12"/>
  <c r="V940" i="12"/>
  <c r="U940" i="12"/>
  <c r="T940" i="12"/>
  <c r="S940" i="12"/>
  <c r="Q940" i="12"/>
  <c r="O940" i="12"/>
  <c r="N940" i="12"/>
  <c r="K940" i="12"/>
  <c r="L940" i="12" s="1"/>
  <c r="W939" i="12"/>
  <c r="V939" i="12"/>
  <c r="U939" i="12"/>
  <c r="T939" i="12"/>
  <c r="S939" i="12"/>
  <c r="Q939" i="12"/>
  <c r="O939" i="12"/>
  <c r="N939" i="12"/>
  <c r="K939" i="12"/>
  <c r="L939" i="12" s="1"/>
  <c r="W938" i="12"/>
  <c r="V938" i="12"/>
  <c r="U938" i="12"/>
  <c r="T938" i="12"/>
  <c r="S938" i="12"/>
  <c r="Q938" i="12"/>
  <c r="O938" i="12"/>
  <c r="N938" i="12"/>
  <c r="K938" i="12"/>
  <c r="L938" i="12" s="1"/>
  <c r="W937" i="12"/>
  <c r="V937" i="12"/>
  <c r="U937" i="12"/>
  <c r="T937" i="12"/>
  <c r="S937" i="12"/>
  <c r="Q937" i="12"/>
  <c r="N937" i="12"/>
  <c r="O937" i="12" s="1"/>
  <c r="K937" i="12"/>
  <c r="L937" i="12" s="1"/>
  <c r="W936" i="12"/>
  <c r="V936" i="12"/>
  <c r="U936" i="12"/>
  <c r="T936" i="12"/>
  <c r="S936" i="12"/>
  <c r="Q936" i="12"/>
  <c r="N936" i="12"/>
  <c r="O936" i="12" s="1"/>
  <c r="L936" i="12"/>
  <c r="K936" i="12"/>
  <c r="W935" i="12"/>
  <c r="V935" i="12"/>
  <c r="U935" i="12"/>
  <c r="T935" i="12"/>
  <c r="S935" i="12"/>
  <c r="Q935" i="12"/>
  <c r="N935" i="12"/>
  <c r="O935" i="12" s="1"/>
  <c r="K935" i="12"/>
  <c r="L935" i="12" s="1"/>
  <c r="W934" i="12"/>
  <c r="V934" i="12"/>
  <c r="U934" i="12"/>
  <c r="T934" i="12"/>
  <c r="S934" i="12"/>
  <c r="Q934" i="12"/>
  <c r="N934" i="12"/>
  <c r="O934" i="12" s="1"/>
  <c r="K934" i="12"/>
  <c r="L934" i="12" s="1"/>
  <c r="W933" i="12"/>
  <c r="V933" i="12"/>
  <c r="U933" i="12"/>
  <c r="T933" i="12"/>
  <c r="S933" i="12"/>
  <c r="Q933" i="12"/>
  <c r="N933" i="12"/>
  <c r="O933" i="12" s="1"/>
  <c r="K933" i="12"/>
  <c r="L933" i="12" s="1"/>
  <c r="W932" i="12"/>
  <c r="V932" i="12"/>
  <c r="U932" i="12"/>
  <c r="T932" i="12"/>
  <c r="S932" i="12"/>
  <c r="Q932" i="12"/>
  <c r="N932" i="12"/>
  <c r="O932" i="12" s="1"/>
  <c r="K932" i="12"/>
  <c r="L932" i="12" s="1"/>
  <c r="W931" i="12"/>
  <c r="V931" i="12"/>
  <c r="U931" i="12"/>
  <c r="T931" i="12"/>
  <c r="S931" i="12"/>
  <c r="Q931" i="12"/>
  <c r="N931" i="12"/>
  <c r="O931" i="12" s="1"/>
  <c r="K931" i="12"/>
  <c r="L931" i="12" s="1"/>
  <c r="W930" i="12"/>
  <c r="V930" i="12"/>
  <c r="U930" i="12"/>
  <c r="T930" i="12"/>
  <c r="S930" i="12"/>
  <c r="Q930" i="12"/>
  <c r="N930" i="12"/>
  <c r="O930" i="12" s="1"/>
  <c r="K930" i="12"/>
  <c r="L930" i="12" s="1"/>
  <c r="W929" i="12"/>
  <c r="V929" i="12"/>
  <c r="U929" i="12"/>
  <c r="T929" i="12"/>
  <c r="S929" i="12"/>
  <c r="Q929" i="12"/>
  <c r="N929" i="12"/>
  <c r="O929" i="12" s="1"/>
  <c r="K929" i="12"/>
  <c r="L929" i="12" s="1"/>
  <c r="W928" i="12"/>
  <c r="V928" i="12"/>
  <c r="U928" i="12"/>
  <c r="T928" i="12"/>
  <c r="S928" i="12"/>
  <c r="Q928" i="12"/>
  <c r="N928" i="12"/>
  <c r="O928" i="12" s="1"/>
  <c r="K928" i="12"/>
  <c r="L928" i="12" s="1"/>
  <c r="W927" i="12"/>
  <c r="V927" i="12"/>
  <c r="U927" i="12"/>
  <c r="T927" i="12"/>
  <c r="S927" i="12"/>
  <c r="Q927" i="12"/>
  <c r="N927" i="12"/>
  <c r="O927" i="12" s="1"/>
  <c r="K927" i="12"/>
  <c r="L927" i="12" s="1"/>
  <c r="W926" i="12"/>
  <c r="V926" i="12"/>
  <c r="U926" i="12"/>
  <c r="T926" i="12"/>
  <c r="S926" i="12"/>
  <c r="Q926" i="12"/>
  <c r="N926" i="12"/>
  <c r="O926" i="12" s="1"/>
  <c r="K926" i="12"/>
  <c r="L926" i="12" s="1"/>
  <c r="W925" i="12"/>
  <c r="V925" i="12"/>
  <c r="U925" i="12"/>
  <c r="T925" i="12"/>
  <c r="S925" i="12"/>
  <c r="Q925" i="12"/>
  <c r="N925" i="12"/>
  <c r="O925" i="12" s="1"/>
  <c r="K925" i="12"/>
  <c r="L925" i="12" s="1"/>
  <c r="W924" i="12"/>
  <c r="V924" i="12"/>
  <c r="U924" i="12"/>
  <c r="T924" i="12"/>
  <c r="S924" i="12"/>
  <c r="Q924" i="12"/>
  <c r="N924" i="12"/>
  <c r="O924" i="12" s="1"/>
  <c r="K924" i="12"/>
  <c r="L924" i="12" s="1"/>
  <c r="W923" i="12"/>
  <c r="V923" i="12"/>
  <c r="U923" i="12"/>
  <c r="T923" i="12"/>
  <c r="S923" i="12"/>
  <c r="Q923" i="12"/>
  <c r="N923" i="12"/>
  <c r="O923" i="12" s="1"/>
  <c r="K923" i="12"/>
  <c r="L923" i="12" s="1"/>
  <c r="W922" i="12"/>
  <c r="V922" i="12"/>
  <c r="U922" i="12"/>
  <c r="T922" i="12"/>
  <c r="S922" i="12"/>
  <c r="Q922" i="12"/>
  <c r="N922" i="12"/>
  <c r="O922" i="12" s="1"/>
  <c r="K922" i="12"/>
  <c r="L922" i="12" s="1"/>
  <c r="W921" i="12"/>
  <c r="V921" i="12"/>
  <c r="U921" i="12"/>
  <c r="T921" i="12"/>
  <c r="S921" i="12"/>
  <c r="Q921" i="12"/>
  <c r="N921" i="12"/>
  <c r="O921" i="12" s="1"/>
  <c r="K921" i="12"/>
  <c r="L921" i="12" s="1"/>
  <c r="W920" i="12"/>
  <c r="V920" i="12"/>
  <c r="U920" i="12"/>
  <c r="T920" i="12"/>
  <c r="S920" i="12"/>
  <c r="Q920" i="12"/>
  <c r="N920" i="12"/>
  <c r="O920" i="12" s="1"/>
  <c r="K920" i="12"/>
  <c r="L920" i="12" s="1"/>
  <c r="W919" i="12"/>
  <c r="V919" i="12"/>
  <c r="U919" i="12"/>
  <c r="T919" i="12"/>
  <c r="S919" i="12"/>
  <c r="Q919" i="12"/>
  <c r="N919" i="12"/>
  <c r="O919" i="12" s="1"/>
  <c r="K919" i="12"/>
  <c r="L919" i="12" s="1"/>
  <c r="W918" i="12"/>
  <c r="V918" i="12"/>
  <c r="U918" i="12"/>
  <c r="T918" i="12"/>
  <c r="S918" i="12"/>
  <c r="Q918" i="12"/>
  <c r="N918" i="12"/>
  <c r="O918" i="12" s="1"/>
  <c r="K918" i="12"/>
  <c r="L918" i="12" s="1"/>
  <c r="W917" i="12"/>
  <c r="V917" i="12"/>
  <c r="U917" i="12"/>
  <c r="T917" i="12"/>
  <c r="S917" i="12"/>
  <c r="Q917" i="12"/>
  <c r="N917" i="12"/>
  <c r="O917" i="12" s="1"/>
  <c r="K917" i="12"/>
  <c r="L917" i="12" s="1"/>
  <c r="W916" i="12"/>
  <c r="V916" i="12"/>
  <c r="U916" i="12"/>
  <c r="T916" i="12"/>
  <c r="S916" i="12"/>
  <c r="Q916" i="12"/>
  <c r="N916" i="12"/>
  <c r="O916" i="12" s="1"/>
  <c r="K916" i="12"/>
  <c r="L916" i="12" s="1"/>
  <c r="W915" i="12"/>
  <c r="V915" i="12"/>
  <c r="U915" i="12"/>
  <c r="T915" i="12"/>
  <c r="S915" i="12"/>
  <c r="Q915" i="12"/>
  <c r="N915" i="12"/>
  <c r="O915" i="12" s="1"/>
  <c r="K915" i="12"/>
  <c r="L915" i="12" s="1"/>
  <c r="W914" i="12"/>
  <c r="V914" i="12"/>
  <c r="U914" i="12"/>
  <c r="T914" i="12"/>
  <c r="S914" i="12"/>
  <c r="Q914" i="12"/>
  <c r="N914" i="12"/>
  <c r="O914" i="12" s="1"/>
  <c r="K914" i="12"/>
  <c r="L914" i="12" s="1"/>
  <c r="W913" i="12"/>
  <c r="V913" i="12"/>
  <c r="U913" i="12"/>
  <c r="T913" i="12"/>
  <c r="S913" i="12"/>
  <c r="Q913" i="12"/>
  <c r="N913" i="12"/>
  <c r="O913" i="12" s="1"/>
  <c r="K913" i="12"/>
  <c r="L913" i="12" s="1"/>
  <c r="W912" i="12"/>
  <c r="V912" i="12"/>
  <c r="U912" i="12"/>
  <c r="T912" i="12"/>
  <c r="S912" i="12"/>
  <c r="Q912" i="12"/>
  <c r="N912" i="12"/>
  <c r="O912" i="12" s="1"/>
  <c r="K912" i="12"/>
  <c r="L912" i="12" s="1"/>
  <c r="W911" i="12"/>
  <c r="V911" i="12"/>
  <c r="U911" i="12"/>
  <c r="T911" i="12"/>
  <c r="S911" i="12"/>
  <c r="Q911" i="12"/>
  <c r="N911" i="12"/>
  <c r="O911" i="12" s="1"/>
  <c r="K911" i="12"/>
  <c r="L911" i="12" s="1"/>
  <c r="W910" i="12"/>
  <c r="V910" i="12"/>
  <c r="U910" i="12"/>
  <c r="T910" i="12"/>
  <c r="S910" i="12"/>
  <c r="Q910" i="12"/>
  <c r="N910" i="12"/>
  <c r="O910" i="12" s="1"/>
  <c r="K910" i="12"/>
  <c r="L910" i="12" s="1"/>
  <c r="W909" i="12"/>
  <c r="V909" i="12"/>
  <c r="U909" i="12"/>
  <c r="T909" i="12"/>
  <c r="S909" i="12"/>
  <c r="Q909" i="12"/>
  <c r="N909" i="12"/>
  <c r="O909" i="12" s="1"/>
  <c r="K909" i="12"/>
  <c r="L909" i="12" s="1"/>
  <c r="W908" i="12"/>
  <c r="V908" i="12"/>
  <c r="U908" i="12"/>
  <c r="T908" i="12"/>
  <c r="S908" i="12"/>
  <c r="Q908" i="12"/>
  <c r="N908" i="12"/>
  <c r="O908" i="12" s="1"/>
  <c r="K908" i="12"/>
  <c r="L908" i="12" s="1"/>
  <c r="W907" i="12"/>
  <c r="V907" i="12"/>
  <c r="U907" i="12"/>
  <c r="T907" i="12"/>
  <c r="S907" i="12"/>
  <c r="Q907" i="12"/>
  <c r="N907" i="12"/>
  <c r="O907" i="12" s="1"/>
  <c r="K907" i="12"/>
  <c r="L907" i="12" s="1"/>
  <c r="W906" i="12"/>
  <c r="V906" i="12"/>
  <c r="U906" i="12"/>
  <c r="T906" i="12"/>
  <c r="S906" i="12"/>
  <c r="Q906" i="12"/>
  <c r="O906" i="12"/>
  <c r="N906" i="12"/>
  <c r="K906" i="12"/>
  <c r="L906" i="12" s="1"/>
  <c r="W905" i="12"/>
  <c r="V905" i="12"/>
  <c r="U905" i="12"/>
  <c r="T905" i="12"/>
  <c r="S905" i="12"/>
  <c r="Q905" i="12"/>
  <c r="N905" i="12"/>
  <c r="O905" i="12" s="1"/>
  <c r="K905" i="12"/>
  <c r="L905" i="12" s="1"/>
  <c r="W904" i="12"/>
  <c r="V904" i="12"/>
  <c r="U904" i="12"/>
  <c r="T904" i="12"/>
  <c r="S904" i="12"/>
  <c r="Q904" i="12"/>
  <c r="N904" i="12"/>
  <c r="O904" i="12" s="1"/>
  <c r="K904" i="12"/>
  <c r="L904" i="12" s="1"/>
  <c r="W903" i="12"/>
  <c r="V903" i="12"/>
  <c r="U903" i="12"/>
  <c r="T903" i="12"/>
  <c r="S903" i="12"/>
  <c r="Q903" i="12"/>
  <c r="N903" i="12"/>
  <c r="O903" i="12" s="1"/>
  <c r="K903" i="12"/>
  <c r="L903" i="12" s="1"/>
  <c r="W902" i="12"/>
  <c r="V902" i="12"/>
  <c r="U902" i="12"/>
  <c r="T902" i="12"/>
  <c r="S902" i="12"/>
  <c r="Q902" i="12"/>
  <c r="O902" i="12"/>
  <c r="N902" i="12"/>
  <c r="K902" i="12"/>
  <c r="L902" i="12" s="1"/>
  <c r="W901" i="12"/>
  <c r="V901" i="12"/>
  <c r="U901" i="12"/>
  <c r="T901" i="12"/>
  <c r="S901" i="12"/>
  <c r="Q901" i="12"/>
  <c r="N901" i="12"/>
  <c r="O901" i="12" s="1"/>
  <c r="K901" i="12"/>
  <c r="L901" i="12" s="1"/>
  <c r="W900" i="12"/>
  <c r="V900" i="12"/>
  <c r="U900" i="12"/>
  <c r="T900" i="12"/>
  <c r="S900" i="12"/>
  <c r="Q900" i="12"/>
  <c r="N900" i="12"/>
  <c r="O900" i="12" s="1"/>
  <c r="K900" i="12"/>
  <c r="L900" i="12" s="1"/>
  <c r="I895" i="12"/>
  <c r="H895" i="12"/>
  <c r="C895" i="12"/>
  <c r="B895" i="12"/>
  <c r="W894" i="12"/>
  <c r="V894" i="12"/>
  <c r="U894" i="12"/>
  <c r="T894" i="12"/>
  <c r="S894" i="12"/>
  <c r="Q894" i="12"/>
  <c r="N894" i="12"/>
  <c r="O894" i="12" s="1"/>
  <c r="K894" i="12"/>
  <c r="L894" i="12" s="1"/>
  <c r="W893" i="12"/>
  <c r="V893" i="12"/>
  <c r="U893" i="12"/>
  <c r="T893" i="12"/>
  <c r="S893" i="12"/>
  <c r="Q893" i="12"/>
  <c r="N893" i="12"/>
  <c r="O893" i="12" s="1"/>
  <c r="K893" i="12"/>
  <c r="L893" i="12" s="1"/>
  <c r="W892" i="12"/>
  <c r="V892" i="12"/>
  <c r="U892" i="12"/>
  <c r="T892" i="12"/>
  <c r="S892" i="12"/>
  <c r="Q892" i="12"/>
  <c r="N892" i="12"/>
  <c r="O892" i="12" s="1"/>
  <c r="L892" i="12"/>
  <c r="K892" i="12"/>
  <c r="W891" i="12"/>
  <c r="V891" i="12"/>
  <c r="U891" i="12"/>
  <c r="T891" i="12"/>
  <c r="S891" i="12"/>
  <c r="Q891" i="12"/>
  <c r="N891" i="12"/>
  <c r="O891" i="12" s="1"/>
  <c r="K891" i="12"/>
  <c r="L891" i="12" s="1"/>
  <c r="W890" i="12"/>
  <c r="V890" i="12"/>
  <c r="U890" i="12"/>
  <c r="T890" i="12"/>
  <c r="S890" i="12"/>
  <c r="Q890" i="12"/>
  <c r="N890" i="12"/>
  <c r="O890" i="12" s="1"/>
  <c r="K890" i="12"/>
  <c r="L890" i="12" s="1"/>
  <c r="W889" i="12"/>
  <c r="V889" i="12"/>
  <c r="U889" i="12"/>
  <c r="T889" i="12"/>
  <c r="S889" i="12"/>
  <c r="Q889" i="12"/>
  <c r="N889" i="12"/>
  <c r="O889" i="12" s="1"/>
  <c r="K889" i="12"/>
  <c r="L889" i="12" s="1"/>
  <c r="W888" i="12"/>
  <c r="V888" i="12"/>
  <c r="U888" i="12"/>
  <c r="T888" i="12"/>
  <c r="S888" i="12"/>
  <c r="Q888" i="12"/>
  <c r="N888" i="12"/>
  <c r="O888" i="12" s="1"/>
  <c r="K888" i="12"/>
  <c r="L888" i="12" s="1"/>
  <c r="W887" i="12"/>
  <c r="V887" i="12"/>
  <c r="U887" i="12"/>
  <c r="T887" i="12"/>
  <c r="S887" i="12"/>
  <c r="Q887" i="12"/>
  <c r="N887" i="12"/>
  <c r="O887" i="12" s="1"/>
  <c r="K887" i="12"/>
  <c r="L887" i="12" s="1"/>
  <c r="W886" i="12"/>
  <c r="V886" i="12"/>
  <c r="U886" i="12"/>
  <c r="T886" i="12"/>
  <c r="S886" i="12"/>
  <c r="Q886" i="12"/>
  <c r="N886" i="12"/>
  <c r="O886" i="12" s="1"/>
  <c r="K886" i="12"/>
  <c r="L886" i="12" s="1"/>
  <c r="W885" i="12"/>
  <c r="V885" i="12"/>
  <c r="U885" i="12"/>
  <c r="T885" i="12"/>
  <c r="S885" i="12"/>
  <c r="Q885" i="12"/>
  <c r="N885" i="12"/>
  <c r="O885" i="12" s="1"/>
  <c r="K885" i="12"/>
  <c r="L885" i="12" s="1"/>
  <c r="W884" i="12"/>
  <c r="V884" i="12"/>
  <c r="U884" i="12"/>
  <c r="T884" i="12"/>
  <c r="S884" i="12"/>
  <c r="Q884" i="12"/>
  <c r="N884" i="12"/>
  <c r="O884" i="12" s="1"/>
  <c r="K884" i="12"/>
  <c r="L884" i="12" s="1"/>
  <c r="W883" i="12"/>
  <c r="V883" i="12"/>
  <c r="U883" i="12"/>
  <c r="T883" i="12"/>
  <c r="S883" i="12"/>
  <c r="Q883" i="12"/>
  <c r="N883" i="12"/>
  <c r="O883" i="12" s="1"/>
  <c r="K883" i="12"/>
  <c r="L883" i="12" s="1"/>
  <c r="W882" i="12"/>
  <c r="V882" i="12"/>
  <c r="U882" i="12"/>
  <c r="T882" i="12"/>
  <c r="S882" i="12"/>
  <c r="Q882" i="12"/>
  <c r="N882" i="12"/>
  <c r="O882" i="12" s="1"/>
  <c r="K882" i="12"/>
  <c r="L882" i="12" s="1"/>
  <c r="W881" i="12"/>
  <c r="V881" i="12"/>
  <c r="U881" i="12"/>
  <c r="T881" i="12"/>
  <c r="S881" i="12"/>
  <c r="Q881" i="12"/>
  <c r="N881" i="12"/>
  <c r="O881" i="12" s="1"/>
  <c r="K881" i="12"/>
  <c r="L881" i="12" s="1"/>
  <c r="W880" i="12"/>
  <c r="V880" i="12"/>
  <c r="U880" i="12"/>
  <c r="T880" i="12"/>
  <c r="S880" i="12"/>
  <c r="Q880" i="12"/>
  <c r="N880" i="12"/>
  <c r="O880" i="12" s="1"/>
  <c r="K880" i="12"/>
  <c r="L880" i="12" s="1"/>
  <c r="W879" i="12"/>
  <c r="V879" i="12"/>
  <c r="U879" i="12"/>
  <c r="T879" i="12"/>
  <c r="S879" i="12"/>
  <c r="Q879" i="12"/>
  <c r="N879" i="12"/>
  <c r="O879" i="12" s="1"/>
  <c r="K879" i="12"/>
  <c r="L879" i="12" s="1"/>
  <c r="W878" i="12"/>
  <c r="V878" i="12"/>
  <c r="U878" i="12"/>
  <c r="T878" i="12"/>
  <c r="S878" i="12"/>
  <c r="Q878" i="12"/>
  <c r="N878" i="12"/>
  <c r="O878" i="12" s="1"/>
  <c r="K878" i="12"/>
  <c r="L878" i="12" s="1"/>
  <c r="W877" i="12"/>
  <c r="V877" i="12"/>
  <c r="U877" i="12"/>
  <c r="T877" i="12"/>
  <c r="S877" i="12"/>
  <c r="Q877" i="12"/>
  <c r="N877" i="12"/>
  <c r="O877" i="12" s="1"/>
  <c r="K877" i="12"/>
  <c r="L877" i="12" s="1"/>
  <c r="W876" i="12"/>
  <c r="V876" i="12"/>
  <c r="U876" i="12"/>
  <c r="T876" i="12"/>
  <c r="S876" i="12"/>
  <c r="Q876" i="12"/>
  <c r="N876" i="12"/>
  <c r="O876" i="12" s="1"/>
  <c r="K876" i="12"/>
  <c r="L876" i="12" s="1"/>
  <c r="W875" i="12"/>
  <c r="V875" i="12"/>
  <c r="U875" i="12"/>
  <c r="T875" i="12"/>
  <c r="S875" i="12"/>
  <c r="Q875" i="12"/>
  <c r="N875" i="12"/>
  <c r="O875" i="12" s="1"/>
  <c r="K875" i="12"/>
  <c r="L875" i="12" s="1"/>
  <c r="W874" i="12"/>
  <c r="V874" i="12"/>
  <c r="U874" i="12"/>
  <c r="T874" i="12"/>
  <c r="S874" i="12"/>
  <c r="Q874" i="12"/>
  <c r="N874" i="12"/>
  <c r="O874" i="12" s="1"/>
  <c r="K874" i="12"/>
  <c r="L874" i="12" s="1"/>
  <c r="W873" i="12"/>
  <c r="V873" i="12"/>
  <c r="U873" i="12"/>
  <c r="T873" i="12"/>
  <c r="S873" i="12"/>
  <c r="Q873" i="12"/>
  <c r="N873" i="12"/>
  <c r="O873" i="12" s="1"/>
  <c r="K873" i="12"/>
  <c r="L873" i="12" s="1"/>
  <c r="W872" i="12"/>
  <c r="V872" i="12"/>
  <c r="U872" i="12"/>
  <c r="T872" i="12"/>
  <c r="S872" i="12"/>
  <c r="Q872" i="12"/>
  <c r="N872" i="12"/>
  <c r="O872" i="12" s="1"/>
  <c r="K872" i="12"/>
  <c r="L872" i="12" s="1"/>
  <c r="W871" i="12"/>
  <c r="V871" i="12"/>
  <c r="U871" i="12"/>
  <c r="T871" i="12"/>
  <c r="S871" i="12"/>
  <c r="Q871" i="12"/>
  <c r="N871" i="12"/>
  <c r="O871" i="12" s="1"/>
  <c r="K871" i="12"/>
  <c r="L871" i="12" s="1"/>
  <c r="W870" i="12"/>
  <c r="V870" i="12"/>
  <c r="U870" i="12"/>
  <c r="T870" i="12"/>
  <c r="S870" i="12"/>
  <c r="Q870" i="12"/>
  <c r="N870" i="12"/>
  <c r="O870" i="12" s="1"/>
  <c r="K870" i="12"/>
  <c r="L870" i="12" s="1"/>
  <c r="W869" i="12"/>
  <c r="V869" i="12"/>
  <c r="U869" i="12"/>
  <c r="T869" i="12"/>
  <c r="S869" i="12"/>
  <c r="Q869" i="12"/>
  <c r="N869" i="12"/>
  <c r="O869" i="12" s="1"/>
  <c r="K869" i="12"/>
  <c r="L869" i="12" s="1"/>
  <c r="W868" i="12"/>
  <c r="V868" i="12"/>
  <c r="U868" i="12"/>
  <c r="T868" i="12"/>
  <c r="S868" i="12"/>
  <c r="Q868" i="12"/>
  <c r="N868" i="12"/>
  <c r="O868" i="12" s="1"/>
  <c r="K868" i="12"/>
  <c r="L868" i="12" s="1"/>
  <c r="W867" i="12"/>
  <c r="V867" i="12"/>
  <c r="U867" i="12"/>
  <c r="T867" i="12"/>
  <c r="S867" i="12"/>
  <c r="Q867" i="12"/>
  <c r="O867" i="12"/>
  <c r="N867" i="12"/>
  <c r="K867" i="12"/>
  <c r="L867" i="12" s="1"/>
  <c r="W866" i="12"/>
  <c r="V866" i="12"/>
  <c r="U866" i="12"/>
  <c r="T866" i="12"/>
  <c r="S866" i="12"/>
  <c r="Q866" i="12"/>
  <c r="N866" i="12"/>
  <c r="O866" i="12" s="1"/>
  <c r="K866" i="12"/>
  <c r="L866" i="12" s="1"/>
  <c r="W865" i="12"/>
  <c r="V865" i="12"/>
  <c r="U865" i="12"/>
  <c r="T865" i="12"/>
  <c r="S865" i="12"/>
  <c r="Q865" i="12"/>
  <c r="N865" i="12"/>
  <c r="O865" i="12" s="1"/>
  <c r="K865" i="12"/>
  <c r="L865" i="12" s="1"/>
  <c r="W864" i="12"/>
  <c r="V864" i="12"/>
  <c r="U864" i="12"/>
  <c r="T864" i="12"/>
  <c r="S864" i="12"/>
  <c r="Q864" i="12"/>
  <c r="N864" i="12"/>
  <c r="O864" i="12" s="1"/>
  <c r="K864" i="12"/>
  <c r="L864" i="12" s="1"/>
  <c r="W863" i="12"/>
  <c r="V863" i="12"/>
  <c r="U863" i="12"/>
  <c r="T863" i="12"/>
  <c r="S863" i="12"/>
  <c r="Q863" i="12"/>
  <c r="O863" i="12"/>
  <c r="N863" i="12"/>
  <c r="K863" i="12"/>
  <c r="L863" i="12" s="1"/>
  <c r="W862" i="12"/>
  <c r="V862" i="12"/>
  <c r="U862" i="12"/>
  <c r="T862" i="12"/>
  <c r="S862" i="12"/>
  <c r="Q862" i="12"/>
  <c r="N862" i="12"/>
  <c r="O862" i="12" s="1"/>
  <c r="K862" i="12"/>
  <c r="L862" i="12" s="1"/>
  <c r="W861" i="12"/>
  <c r="V861" i="12"/>
  <c r="U861" i="12"/>
  <c r="T861" i="12"/>
  <c r="S861" i="12"/>
  <c r="Q861" i="12"/>
  <c r="O861" i="12"/>
  <c r="N861" i="12"/>
  <c r="K861" i="12"/>
  <c r="L861" i="12" s="1"/>
  <c r="W860" i="12"/>
  <c r="V860" i="12"/>
  <c r="U860" i="12"/>
  <c r="T860" i="12"/>
  <c r="S860" i="12"/>
  <c r="Q860" i="12"/>
  <c r="N860" i="12"/>
  <c r="O860" i="12" s="1"/>
  <c r="K860" i="12"/>
  <c r="L860" i="12" s="1"/>
  <c r="W859" i="12"/>
  <c r="V859" i="12"/>
  <c r="U859" i="12"/>
  <c r="T859" i="12"/>
  <c r="S859" i="12"/>
  <c r="Q859" i="12"/>
  <c r="N859" i="12"/>
  <c r="O859" i="12" s="1"/>
  <c r="K859" i="12"/>
  <c r="L859" i="12" s="1"/>
  <c r="W858" i="12"/>
  <c r="V858" i="12"/>
  <c r="U858" i="12"/>
  <c r="T858" i="12"/>
  <c r="S858" i="12"/>
  <c r="Q858" i="12"/>
  <c r="N858" i="12"/>
  <c r="O858" i="12" s="1"/>
  <c r="K858" i="12"/>
  <c r="L858" i="12" s="1"/>
  <c r="W857" i="12"/>
  <c r="V857" i="12"/>
  <c r="U857" i="12"/>
  <c r="T857" i="12"/>
  <c r="S857" i="12"/>
  <c r="Q857" i="12"/>
  <c r="N857" i="12"/>
  <c r="O857" i="12" s="1"/>
  <c r="K857" i="12"/>
  <c r="L857" i="12" s="1"/>
  <c r="W856" i="12"/>
  <c r="V856" i="12"/>
  <c r="U856" i="12"/>
  <c r="T856" i="12"/>
  <c r="S856" i="12"/>
  <c r="Q856" i="12"/>
  <c r="N856" i="12"/>
  <c r="O856" i="12" s="1"/>
  <c r="K856" i="12"/>
  <c r="L856" i="12" s="1"/>
  <c r="W855" i="12"/>
  <c r="V855" i="12"/>
  <c r="U855" i="12"/>
  <c r="T855" i="12"/>
  <c r="S855" i="12"/>
  <c r="Q855" i="12"/>
  <c r="N855" i="12"/>
  <c r="O855" i="12" s="1"/>
  <c r="K855" i="12"/>
  <c r="L855" i="12" s="1"/>
  <c r="W854" i="12"/>
  <c r="V854" i="12"/>
  <c r="U854" i="12"/>
  <c r="T854" i="12"/>
  <c r="S854" i="12"/>
  <c r="Q854" i="12"/>
  <c r="N854" i="12"/>
  <c r="O854" i="12" s="1"/>
  <c r="K854" i="12"/>
  <c r="L854" i="12" s="1"/>
  <c r="W853" i="12"/>
  <c r="V853" i="12"/>
  <c r="U853" i="12"/>
  <c r="T853" i="12"/>
  <c r="S853" i="12"/>
  <c r="Q853" i="12"/>
  <c r="N853" i="12"/>
  <c r="O853" i="12" s="1"/>
  <c r="K853" i="12"/>
  <c r="L853" i="12" s="1"/>
  <c r="W852" i="12"/>
  <c r="V852" i="12"/>
  <c r="U852" i="12"/>
  <c r="T852" i="12"/>
  <c r="S852" i="12"/>
  <c r="Q852" i="12"/>
  <c r="N852" i="12"/>
  <c r="O852" i="12" s="1"/>
  <c r="K852" i="12"/>
  <c r="L852" i="12" s="1"/>
  <c r="W851" i="12"/>
  <c r="V851" i="12"/>
  <c r="U851" i="12"/>
  <c r="T851" i="12"/>
  <c r="S851" i="12"/>
  <c r="Q851" i="12"/>
  <c r="N851" i="12"/>
  <c r="O851" i="12" s="1"/>
  <c r="K851" i="12"/>
  <c r="L851" i="12" s="1"/>
  <c r="W850" i="12"/>
  <c r="V850" i="12"/>
  <c r="U850" i="12"/>
  <c r="T850" i="12"/>
  <c r="S850" i="12"/>
  <c r="Q850" i="12"/>
  <c r="N850" i="12"/>
  <c r="O850" i="12" s="1"/>
  <c r="K850" i="12"/>
  <c r="L850" i="12" s="1"/>
  <c r="W849" i="12"/>
  <c r="V849" i="12"/>
  <c r="U849" i="12"/>
  <c r="T849" i="12"/>
  <c r="S849" i="12"/>
  <c r="Q849" i="12"/>
  <c r="N849" i="12"/>
  <c r="O849" i="12" s="1"/>
  <c r="K849" i="12"/>
  <c r="L849" i="12" s="1"/>
  <c r="W848" i="12"/>
  <c r="V848" i="12"/>
  <c r="U848" i="12"/>
  <c r="T848" i="12"/>
  <c r="S848" i="12"/>
  <c r="Q848" i="12"/>
  <c r="N848" i="12"/>
  <c r="O848" i="12" s="1"/>
  <c r="K848" i="12"/>
  <c r="L848" i="12" s="1"/>
  <c r="W847" i="12"/>
  <c r="V847" i="12"/>
  <c r="U847" i="12"/>
  <c r="T847" i="12"/>
  <c r="S847" i="12"/>
  <c r="Q847" i="12"/>
  <c r="N847" i="12"/>
  <c r="O847" i="12" s="1"/>
  <c r="K847" i="12"/>
  <c r="L847" i="12" s="1"/>
  <c r="W846" i="12"/>
  <c r="V846" i="12"/>
  <c r="U846" i="12"/>
  <c r="T846" i="12"/>
  <c r="S846" i="12"/>
  <c r="Q846" i="12"/>
  <c r="N846" i="12"/>
  <c r="O846" i="12" s="1"/>
  <c r="K846" i="12"/>
  <c r="L846" i="12" s="1"/>
  <c r="W845" i="12"/>
  <c r="V845" i="12"/>
  <c r="U845" i="12"/>
  <c r="T845" i="12"/>
  <c r="S845" i="12"/>
  <c r="Q845" i="12"/>
  <c r="N845" i="12"/>
  <c r="O845" i="12" s="1"/>
  <c r="K845" i="12"/>
  <c r="L845" i="12" s="1"/>
  <c r="W844" i="12"/>
  <c r="V844" i="12"/>
  <c r="U844" i="12"/>
  <c r="T844" i="12"/>
  <c r="S844" i="12"/>
  <c r="Q844" i="12"/>
  <c r="N844" i="12"/>
  <c r="O844" i="12" s="1"/>
  <c r="L844" i="12"/>
  <c r="K844" i="12"/>
  <c r="W843" i="12"/>
  <c r="V843" i="12"/>
  <c r="U843" i="12"/>
  <c r="T843" i="12"/>
  <c r="S843" i="12"/>
  <c r="Q843" i="12"/>
  <c r="N843" i="12"/>
  <c r="O843" i="12" s="1"/>
  <c r="K843" i="12"/>
  <c r="L843" i="12" s="1"/>
  <c r="W842" i="12"/>
  <c r="V842" i="12"/>
  <c r="U842" i="12"/>
  <c r="T842" i="12"/>
  <c r="S842" i="12"/>
  <c r="Q842" i="12"/>
  <c r="N842" i="12"/>
  <c r="O842" i="12" s="1"/>
  <c r="K842" i="12"/>
  <c r="L842" i="12" s="1"/>
  <c r="W841" i="12"/>
  <c r="V841" i="12"/>
  <c r="U841" i="12"/>
  <c r="T841" i="12"/>
  <c r="S841" i="12"/>
  <c r="Q841" i="12"/>
  <c r="N841" i="12"/>
  <c r="O841" i="12" s="1"/>
  <c r="K841" i="12"/>
  <c r="L841" i="12" s="1"/>
  <c r="W840" i="12"/>
  <c r="V840" i="12"/>
  <c r="U840" i="12"/>
  <c r="T840" i="12"/>
  <c r="S840" i="12"/>
  <c r="Q840" i="12"/>
  <c r="N840" i="12"/>
  <c r="O840" i="12" s="1"/>
  <c r="K840" i="12"/>
  <c r="L840" i="12" s="1"/>
  <c r="W839" i="12"/>
  <c r="V839" i="12"/>
  <c r="U839" i="12"/>
  <c r="T839" i="12"/>
  <c r="S839" i="12"/>
  <c r="Q839" i="12"/>
  <c r="N839" i="12"/>
  <c r="O839" i="12" s="1"/>
  <c r="K839" i="12"/>
  <c r="L839" i="12" s="1"/>
  <c r="W838" i="12"/>
  <c r="V838" i="12"/>
  <c r="U838" i="12"/>
  <c r="T838" i="12"/>
  <c r="S838" i="12"/>
  <c r="Q838" i="12"/>
  <c r="N838" i="12"/>
  <c r="O838" i="12" s="1"/>
  <c r="K838" i="12"/>
  <c r="L838" i="12" s="1"/>
  <c r="W837" i="12"/>
  <c r="V837" i="12"/>
  <c r="U837" i="12"/>
  <c r="T837" i="12"/>
  <c r="S837" i="12"/>
  <c r="Q837" i="12"/>
  <c r="N837" i="12"/>
  <c r="O837" i="12" s="1"/>
  <c r="K837" i="12"/>
  <c r="L837" i="12" s="1"/>
  <c r="W836" i="12"/>
  <c r="V836" i="12"/>
  <c r="U836" i="12"/>
  <c r="T836" i="12"/>
  <c r="S836" i="12"/>
  <c r="Q836" i="12"/>
  <c r="N836" i="12"/>
  <c r="O836" i="12" s="1"/>
  <c r="K836" i="12"/>
  <c r="L836" i="12" s="1"/>
  <c r="W835" i="12"/>
  <c r="V835" i="12"/>
  <c r="U835" i="12"/>
  <c r="T835" i="12"/>
  <c r="S835" i="12"/>
  <c r="Q835" i="12"/>
  <c r="N835" i="12"/>
  <c r="O835" i="12" s="1"/>
  <c r="K835" i="12"/>
  <c r="L835" i="12" s="1"/>
  <c r="W834" i="12"/>
  <c r="V834" i="12"/>
  <c r="U834" i="12"/>
  <c r="T834" i="12"/>
  <c r="S834" i="12"/>
  <c r="Q834" i="12"/>
  <c r="N834" i="12"/>
  <c r="O834" i="12" s="1"/>
  <c r="K834" i="12"/>
  <c r="L834" i="12" s="1"/>
  <c r="W833" i="12"/>
  <c r="V833" i="12"/>
  <c r="U833" i="12"/>
  <c r="T833" i="12"/>
  <c r="S833" i="12"/>
  <c r="Q833" i="12"/>
  <c r="N833" i="12"/>
  <c r="O833" i="12" s="1"/>
  <c r="L833" i="12"/>
  <c r="K833" i="12"/>
  <c r="W832" i="12"/>
  <c r="V832" i="12"/>
  <c r="U832" i="12"/>
  <c r="T832" i="12"/>
  <c r="S832" i="12"/>
  <c r="Q832" i="12"/>
  <c r="N832" i="12"/>
  <c r="O832" i="12" s="1"/>
  <c r="L832" i="12"/>
  <c r="K832" i="12"/>
  <c r="W831" i="12"/>
  <c r="V831" i="12"/>
  <c r="U831" i="12"/>
  <c r="T831" i="12"/>
  <c r="S831" i="12"/>
  <c r="Q831" i="12"/>
  <c r="N831" i="12"/>
  <c r="O831" i="12" s="1"/>
  <c r="K831" i="12"/>
  <c r="L831" i="12" s="1"/>
  <c r="W830" i="12"/>
  <c r="V830" i="12"/>
  <c r="U830" i="12"/>
  <c r="T830" i="12"/>
  <c r="S830" i="12"/>
  <c r="Q830" i="12"/>
  <c r="N830" i="12"/>
  <c r="O830" i="12" s="1"/>
  <c r="K830" i="12"/>
  <c r="L830" i="12" s="1"/>
  <c r="W829" i="12"/>
  <c r="V829" i="12"/>
  <c r="U829" i="12"/>
  <c r="T829" i="12"/>
  <c r="S829" i="12"/>
  <c r="Q829" i="12"/>
  <c r="N829" i="12"/>
  <c r="O829" i="12" s="1"/>
  <c r="K829" i="12"/>
  <c r="L829" i="12" s="1"/>
  <c r="W828" i="12"/>
  <c r="V828" i="12"/>
  <c r="U828" i="12"/>
  <c r="T828" i="12"/>
  <c r="S828" i="12"/>
  <c r="Q828" i="12"/>
  <c r="N828" i="12"/>
  <c r="O828" i="12" s="1"/>
  <c r="K828" i="12"/>
  <c r="L828" i="12" s="1"/>
  <c r="W827" i="12"/>
  <c r="V827" i="12"/>
  <c r="U827" i="12"/>
  <c r="T827" i="12"/>
  <c r="S827" i="12"/>
  <c r="Q827" i="12"/>
  <c r="N827" i="12"/>
  <c r="O827" i="12" s="1"/>
  <c r="K827" i="12"/>
  <c r="L827" i="12" s="1"/>
  <c r="W826" i="12"/>
  <c r="V826" i="12"/>
  <c r="U826" i="12"/>
  <c r="T826" i="12"/>
  <c r="S826" i="12"/>
  <c r="Q826" i="12"/>
  <c r="N826" i="12"/>
  <c r="O826" i="12" s="1"/>
  <c r="K826" i="12"/>
  <c r="L826" i="12" s="1"/>
  <c r="W825" i="12"/>
  <c r="V825" i="12"/>
  <c r="U825" i="12"/>
  <c r="T825" i="12"/>
  <c r="S825" i="12"/>
  <c r="Q825" i="12"/>
  <c r="N825" i="12"/>
  <c r="O825" i="12" s="1"/>
  <c r="K825" i="12"/>
  <c r="L825" i="12" s="1"/>
  <c r="W824" i="12"/>
  <c r="V824" i="12"/>
  <c r="U824" i="12"/>
  <c r="T824" i="12"/>
  <c r="S824" i="12"/>
  <c r="Q824" i="12"/>
  <c r="N824" i="12"/>
  <c r="O824" i="12" s="1"/>
  <c r="K824" i="12"/>
  <c r="L824" i="12" s="1"/>
  <c r="W823" i="12"/>
  <c r="V823" i="12"/>
  <c r="U823" i="12"/>
  <c r="T823" i="12"/>
  <c r="S823" i="12"/>
  <c r="Q823" i="12"/>
  <c r="N823" i="12"/>
  <c r="O823" i="12" s="1"/>
  <c r="K823" i="12"/>
  <c r="L823" i="12" s="1"/>
  <c r="W822" i="12"/>
  <c r="V822" i="12"/>
  <c r="U822" i="12"/>
  <c r="T822" i="12"/>
  <c r="S822" i="12"/>
  <c r="Q822" i="12"/>
  <c r="O822" i="12"/>
  <c r="N822" i="12"/>
  <c r="K822" i="12"/>
  <c r="L822" i="12" s="1"/>
  <c r="W821" i="12"/>
  <c r="V821" i="12"/>
  <c r="U821" i="12"/>
  <c r="T821" i="12"/>
  <c r="S821" i="12"/>
  <c r="Q821" i="12"/>
  <c r="N821" i="12"/>
  <c r="O821" i="12" s="1"/>
  <c r="K821" i="12"/>
  <c r="L821" i="12" s="1"/>
  <c r="W820" i="12"/>
  <c r="V820" i="12"/>
  <c r="U820" i="12"/>
  <c r="T820" i="12"/>
  <c r="S820" i="12"/>
  <c r="Q820" i="12"/>
  <c r="N820" i="12"/>
  <c r="O820" i="12" s="1"/>
  <c r="K820" i="12"/>
  <c r="L820" i="12" s="1"/>
  <c r="W819" i="12"/>
  <c r="V819" i="12"/>
  <c r="U819" i="12"/>
  <c r="T819" i="12"/>
  <c r="S819" i="12"/>
  <c r="Q819" i="12"/>
  <c r="N819" i="12"/>
  <c r="O819" i="12" s="1"/>
  <c r="K819" i="12"/>
  <c r="L819" i="12" s="1"/>
  <c r="W818" i="12"/>
  <c r="V818" i="12"/>
  <c r="U818" i="12"/>
  <c r="T818" i="12"/>
  <c r="S818" i="12"/>
  <c r="Q818" i="12"/>
  <c r="N818" i="12"/>
  <c r="O818" i="12" s="1"/>
  <c r="K818" i="12"/>
  <c r="L818" i="12" s="1"/>
  <c r="W817" i="12"/>
  <c r="V817" i="12"/>
  <c r="U817" i="12"/>
  <c r="T817" i="12"/>
  <c r="S817" i="12"/>
  <c r="Q817" i="12"/>
  <c r="N817" i="12"/>
  <c r="O817" i="12" s="1"/>
  <c r="K817" i="12"/>
  <c r="L817" i="12" s="1"/>
  <c r="W816" i="12"/>
  <c r="V816" i="12"/>
  <c r="U816" i="12"/>
  <c r="T816" i="12"/>
  <c r="S816" i="12"/>
  <c r="Q816" i="12"/>
  <c r="N816" i="12"/>
  <c r="O816" i="12" s="1"/>
  <c r="K816" i="12"/>
  <c r="L816" i="12" s="1"/>
  <c r="W815" i="12"/>
  <c r="V815" i="12"/>
  <c r="U815" i="12"/>
  <c r="T815" i="12"/>
  <c r="S815" i="12"/>
  <c r="Q815" i="12"/>
  <c r="N815" i="12"/>
  <c r="O815" i="12" s="1"/>
  <c r="K815" i="12"/>
  <c r="L815" i="12" s="1"/>
  <c r="I810" i="12"/>
  <c r="H810" i="12"/>
  <c r="H39" i="12" s="1"/>
  <c r="C810" i="12"/>
  <c r="B810" i="12"/>
  <c r="W809" i="12"/>
  <c r="V809" i="12"/>
  <c r="U809" i="12"/>
  <c r="T809" i="12"/>
  <c r="S809" i="12"/>
  <c r="Q809" i="12"/>
  <c r="N809" i="12"/>
  <c r="O809" i="12" s="1"/>
  <c r="K809" i="12"/>
  <c r="L809" i="12" s="1"/>
  <c r="W808" i="12"/>
  <c r="V808" i="12"/>
  <c r="U808" i="12"/>
  <c r="T808" i="12"/>
  <c r="S808" i="12"/>
  <c r="Q808" i="12"/>
  <c r="N808" i="12"/>
  <c r="O808" i="12" s="1"/>
  <c r="K808" i="12"/>
  <c r="L808" i="12" s="1"/>
  <c r="W807" i="12"/>
  <c r="V807" i="12"/>
  <c r="U807" i="12"/>
  <c r="T807" i="12"/>
  <c r="S807" i="12"/>
  <c r="Q807" i="12"/>
  <c r="N807" i="12"/>
  <c r="O807" i="12" s="1"/>
  <c r="L807" i="12"/>
  <c r="K807" i="12"/>
  <c r="W806" i="12"/>
  <c r="V806" i="12"/>
  <c r="U806" i="12"/>
  <c r="T806" i="12"/>
  <c r="S806" i="12"/>
  <c r="Q806" i="12"/>
  <c r="N806" i="12"/>
  <c r="O806" i="12" s="1"/>
  <c r="K806" i="12"/>
  <c r="L806" i="12" s="1"/>
  <c r="W805" i="12"/>
  <c r="V805" i="12"/>
  <c r="U805" i="12"/>
  <c r="T805" i="12"/>
  <c r="S805" i="12"/>
  <c r="Q805" i="12"/>
  <c r="N805" i="12"/>
  <c r="O805" i="12" s="1"/>
  <c r="K805" i="12"/>
  <c r="L805" i="12" s="1"/>
  <c r="W804" i="12"/>
  <c r="V804" i="12"/>
  <c r="U804" i="12"/>
  <c r="T804" i="12"/>
  <c r="S804" i="12"/>
  <c r="Q804" i="12"/>
  <c r="N804" i="12"/>
  <c r="O804" i="12" s="1"/>
  <c r="K804" i="12"/>
  <c r="L804" i="12" s="1"/>
  <c r="W803" i="12"/>
  <c r="V803" i="12"/>
  <c r="U803" i="12"/>
  <c r="T803" i="12"/>
  <c r="S803" i="12"/>
  <c r="Q803" i="12"/>
  <c r="N803" i="12"/>
  <c r="O803" i="12" s="1"/>
  <c r="K803" i="12"/>
  <c r="L803" i="12" s="1"/>
  <c r="W802" i="12"/>
  <c r="V802" i="12"/>
  <c r="U802" i="12"/>
  <c r="T802" i="12"/>
  <c r="S802" i="12"/>
  <c r="Q802" i="12"/>
  <c r="N802" i="12"/>
  <c r="O802" i="12" s="1"/>
  <c r="K802" i="12"/>
  <c r="L802" i="12" s="1"/>
  <c r="W801" i="12"/>
  <c r="V801" i="12"/>
  <c r="U801" i="12"/>
  <c r="T801" i="12"/>
  <c r="S801" i="12"/>
  <c r="Q801" i="12"/>
  <c r="N801" i="12"/>
  <c r="O801" i="12" s="1"/>
  <c r="K801" i="12"/>
  <c r="L801" i="12" s="1"/>
  <c r="W800" i="12"/>
  <c r="V800" i="12"/>
  <c r="U800" i="12"/>
  <c r="T800" i="12"/>
  <c r="S800" i="12"/>
  <c r="Q800" i="12"/>
  <c r="N800" i="12"/>
  <c r="O800" i="12" s="1"/>
  <c r="K800" i="12"/>
  <c r="L800" i="12" s="1"/>
  <c r="W799" i="12"/>
  <c r="V799" i="12"/>
  <c r="U799" i="12"/>
  <c r="T799" i="12"/>
  <c r="S799" i="12"/>
  <c r="Q799" i="12"/>
  <c r="N799" i="12"/>
  <c r="O799" i="12" s="1"/>
  <c r="K799" i="12"/>
  <c r="L799" i="12" s="1"/>
  <c r="W798" i="12"/>
  <c r="V798" i="12"/>
  <c r="U798" i="12"/>
  <c r="T798" i="12"/>
  <c r="S798" i="12"/>
  <c r="Q798" i="12"/>
  <c r="N798" i="12"/>
  <c r="O798" i="12" s="1"/>
  <c r="K798" i="12"/>
  <c r="L798" i="12" s="1"/>
  <c r="W797" i="12"/>
  <c r="V797" i="12"/>
  <c r="U797" i="12"/>
  <c r="T797" i="12"/>
  <c r="S797" i="12"/>
  <c r="Q797" i="12"/>
  <c r="N797" i="12"/>
  <c r="O797" i="12" s="1"/>
  <c r="K797" i="12"/>
  <c r="L797" i="12" s="1"/>
  <c r="W796" i="12"/>
  <c r="V796" i="12"/>
  <c r="U796" i="12"/>
  <c r="T796" i="12"/>
  <c r="S796" i="12"/>
  <c r="Q796" i="12"/>
  <c r="N796" i="12"/>
  <c r="O796" i="12" s="1"/>
  <c r="K796" i="12"/>
  <c r="L796" i="12" s="1"/>
  <c r="W795" i="12"/>
  <c r="V795" i="12"/>
  <c r="U795" i="12"/>
  <c r="T795" i="12"/>
  <c r="S795" i="12"/>
  <c r="Q795" i="12"/>
  <c r="N795" i="12"/>
  <c r="O795" i="12" s="1"/>
  <c r="K795" i="12"/>
  <c r="L795" i="12" s="1"/>
  <c r="W794" i="12"/>
  <c r="V794" i="12"/>
  <c r="U794" i="12"/>
  <c r="T794" i="12"/>
  <c r="S794" i="12"/>
  <c r="Q794" i="12"/>
  <c r="N794" i="12"/>
  <c r="O794" i="12" s="1"/>
  <c r="K794" i="12"/>
  <c r="L794" i="12" s="1"/>
  <c r="W793" i="12"/>
  <c r="V793" i="12"/>
  <c r="U793" i="12"/>
  <c r="T793" i="12"/>
  <c r="S793" i="12"/>
  <c r="Q793" i="12"/>
  <c r="N793" i="12"/>
  <c r="O793" i="12" s="1"/>
  <c r="K793" i="12"/>
  <c r="L793" i="12" s="1"/>
  <c r="W792" i="12"/>
  <c r="V792" i="12"/>
  <c r="U792" i="12"/>
  <c r="T792" i="12"/>
  <c r="S792" i="12"/>
  <c r="Q792" i="12"/>
  <c r="N792" i="12"/>
  <c r="O792" i="12" s="1"/>
  <c r="K792" i="12"/>
  <c r="L792" i="12" s="1"/>
  <c r="W791" i="12"/>
  <c r="V791" i="12"/>
  <c r="U791" i="12"/>
  <c r="T791" i="12"/>
  <c r="S791" i="12"/>
  <c r="Q791" i="12"/>
  <c r="N791" i="12"/>
  <c r="O791" i="12" s="1"/>
  <c r="K791" i="12"/>
  <c r="L791" i="12" s="1"/>
  <c r="W790" i="12"/>
  <c r="V790" i="12"/>
  <c r="U790" i="12"/>
  <c r="T790" i="12"/>
  <c r="S790" i="12"/>
  <c r="Q790" i="12"/>
  <c r="O790" i="12"/>
  <c r="N790" i="12"/>
  <c r="K790" i="12"/>
  <c r="L790" i="12" s="1"/>
  <c r="W789" i="12"/>
  <c r="V789" i="12"/>
  <c r="U789" i="12"/>
  <c r="T789" i="12"/>
  <c r="S789" i="12"/>
  <c r="Q789" i="12"/>
  <c r="N789" i="12"/>
  <c r="O789" i="12" s="1"/>
  <c r="K789" i="12"/>
  <c r="L789" i="12" s="1"/>
  <c r="W788" i="12"/>
  <c r="V788" i="12"/>
  <c r="U788" i="12"/>
  <c r="T788" i="12"/>
  <c r="S788" i="12"/>
  <c r="Q788" i="12"/>
  <c r="N788" i="12"/>
  <c r="O788" i="12" s="1"/>
  <c r="K788" i="12"/>
  <c r="L788" i="12" s="1"/>
  <c r="W787" i="12"/>
  <c r="V787" i="12"/>
  <c r="U787" i="12"/>
  <c r="T787" i="12"/>
  <c r="S787" i="12"/>
  <c r="Q787" i="12"/>
  <c r="N787" i="12"/>
  <c r="O787" i="12" s="1"/>
  <c r="K787" i="12"/>
  <c r="L787" i="12" s="1"/>
  <c r="W786" i="12"/>
  <c r="V786" i="12"/>
  <c r="U786" i="12"/>
  <c r="T786" i="12"/>
  <c r="S786" i="12"/>
  <c r="Q786" i="12"/>
  <c r="N786" i="12"/>
  <c r="O786" i="12" s="1"/>
  <c r="K786" i="12"/>
  <c r="L786" i="12" s="1"/>
  <c r="W785" i="12"/>
  <c r="V785" i="12"/>
  <c r="U785" i="12"/>
  <c r="T785" i="12"/>
  <c r="S785" i="12"/>
  <c r="Q785" i="12"/>
  <c r="N785" i="12"/>
  <c r="O785" i="12" s="1"/>
  <c r="K785" i="12"/>
  <c r="L785" i="12" s="1"/>
  <c r="W784" i="12"/>
  <c r="V784" i="12"/>
  <c r="U784" i="12"/>
  <c r="T784" i="12"/>
  <c r="S784" i="12"/>
  <c r="Q784" i="12"/>
  <c r="N784" i="12"/>
  <c r="O784" i="12" s="1"/>
  <c r="K784" i="12"/>
  <c r="L784" i="12" s="1"/>
  <c r="W783" i="12"/>
  <c r="V783" i="12"/>
  <c r="U783" i="12"/>
  <c r="T783" i="12"/>
  <c r="S783" i="12"/>
  <c r="Q783" i="12"/>
  <c r="N783" i="12"/>
  <c r="O783" i="12" s="1"/>
  <c r="K783" i="12"/>
  <c r="L783" i="12" s="1"/>
  <c r="W782" i="12"/>
  <c r="V782" i="12"/>
  <c r="U782" i="12"/>
  <c r="T782" i="12"/>
  <c r="S782" i="12"/>
  <c r="Q782" i="12"/>
  <c r="N782" i="12"/>
  <c r="O782" i="12" s="1"/>
  <c r="K782" i="12"/>
  <c r="L782" i="12" s="1"/>
  <c r="W781" i="12"/>
  <c r="V781" i="12"/>
  <c r="U781" i="12"/>
  <c r="T781" i="12"/>
  <c r="S781" i="12"/>
  <c r="Q781" i="12"/>
  <c r="N781" i="12"/>
  <c r="O781" i="12" s="1"/>
  <c r="K781" i="12"/>
  <c r="L781" i="12" s="1"/>
  <c r="W780" i="12"/>
  <c r="V780" i="12"/>
  <c r="U780" i="12"/>
  <c r="T780" i="12"/>
  <c r="S780" i="12"/>
  <c r="Q780" i="12"/>
  <c r="N780" i="12"/>
  <c r="O780" i="12" s="1"/>
  <c r="L780" i="12"/>
  <c r="K780" i="12"/>
  <c r="W779" i="12"/>
  <c r="V779" i="12"/>
  <c r="U779" i="12"/>
  <c r="T779" i="12"/>
  <c r="S779" i="12"/>
  <c r="Q779" i="12"/>
  <c r="N779" i="12"/>
  <c r="O779" i="12" s="1"/>
  <c r="K779" i="12"/>
  <c r="L779" i="12" s="1"/>
  <c r="W778" i="12"/>
  <c r="V778" i="12"/>
  <c r="U778" i="12"/>
  <c r="T778" i="12"/>
  <c r="S778" i="12"/>
  <c r="Q778" i="12"/>
  <c r="N778" i="12"/>
  <c r="O778" i="12" s="1"/>
  <c r="K778" i="12"/>
  <c r="L778" i="12" s="1"/>
  <c r="W777" i="12"/>
  <c r="V777" i="12"/>
  <c r="U777" i="12"/>
  <c r="T777" i="12"/>
  <c r="S777" i="12"/>
  <c r="Q777" i="12"/>
  <c r="N777" i="12"/>
  <c r="O777" i="12" s="1"/>
  <c r="K777" i="12"/>
  <c r="L777" i="12" s="1"/>
  <c r="W776" i="12"/>
  <c r="V776" i="12"/>
  <c r="U776" i="12"/>
  <c r="T776" i="12"/>
  <c r="S776" i="12"/>
  <c r="Q776" i="12"/>
  <c r="O776" i="12"/>
  <c r="N776" i="12"/>
  <c r="K776" i="12"/>
  <c r="L776" i="12" s="1"/>
  <c r="W775" i="12"/>
  <c r="V775" i="12"/>
  <c r="U775" i="12"/>
  <c r="T775" i="12"/>
  <c r="S775" i="12"/>
  <c r="Q775" i="12"/>
  <c r="O775" i="12"/>
  <c r="N775" i="12"/>
  <c r="K775" i="12"/>
  <c r="L775" i="12" s="1"/>
  <c r="W774" i="12"/>
  <c r="V774" i="12"/>
  <c r="U774" i="12"/>
  <c r="T774" i="12"/>
  <c r="S774" i="12"/>
  <c r="Q774" i="12"/>
  <c r="N774" i="12"/>
  <c r="O774" i="12" s="1"/>
  <c r="K774" i="12"/>
  <c r="L774" i="12" s="1"/>
  <c r="W773" i="12"/>
  <c r="V773" i="12"/>
  <c r="U773" i="12"/>
  <c r="T773" i="12"/>
  <c r="S773" i="12"/>
  <c r="Q773" i="12"/>
  <c r="N773" i="12"/>
  <c r="O773" i="12" s="1"/>
  <c r="K773" i="12"/>
  <c r="L773" i="12" s="1"/>
  <c r="W772" i="12"/>
  <c r="V772" i="12"/>
  <c r="U772" i="12"/>
  <c r="T772" i="12"/>
  <c r="S772" i="12"/>
  <c r="Q772" i="12"/>
  <c r="N772" i="12"/>
  <c r="O772" i="12" s="1"/>
  <c r="K772" i="12"/>
  <c r="L772" i="12" s="1"/>
  <c r="W771" i="12"/>
  <c r="V771" i="12"/>
  <c r="U771" i="12"/>
  <c r="T771" i="12"/>
  <c r="S771" i="12"/>
  <c r="Q771" i="12"/>
  <c r="N771" i="12"/>
  <c r="O771" i="12" s="1"/>
  <c r="K771" i="12"/>
  <c r="L771" i="12" s="1"/>
  <c r="W770" i="12"/>
  <c r="V770" i="12"/>
  <c r="U770" i="12"/>
  <c r="T770" i="12"/>
  <c r="S770" i="12"/>
  <c r="Q770" i="12"/>
  <c r="N770" i="12"/>
  <c r="O770" i="12" s="1"/>
  <c r="K770" i="12"/>
  <c r="L770" i="12" s="1"/>
  <c r="W769" i="12"/>
  <c r="V769" i="12"/>
  <c r="U769" i="12"/>
  <c r="T769" i="12"/>
  <c r="S769" i="12"/>
  <c r="Q769" i="12"/>
  <c r="N769" i="12"/>
  <c r="O769" i="12" s="1"/>
  <c r="K769" i="12"/>
  <c r="L769" i="12" s="1"/>
  <c r="W768" i="12"/>
  <c r="V768" i="12"/>
  <c r="U768" i="12"/>
  <c r="T768" i="12"/>
  <c r="S768" i="12"/>
  <c r="Q768" i="12"/>
  <c r="N768" i="12"/>
  <c r="O768" i="12" s="1"/>
  <c r="K768" i="12"/>
  <c r="L768" i="12" s="1"/>
  <c r="W767" i="12"/>
  <c r="V767" i="12"/>
  <c r="U767" i="12"/>
  <c r="T767" i="12"/>
  <c r="S767" i="12"/>
  <c r="Q767" i="12"/>
  <c r="N767" i="12"/>
  <c r="O767" i="12" s="1"/>
  <c r="K767" i="12"/>
  <c r="L767" i="12" s="1"/>
  <c r="W766" i="12"/>
  <c r="V766" i="12"/>
  <c r="U766" i="12"/>
  <c r="T766" i="12"/>
  <c r="S766" i="12"/>
  <c r="Q766" i="12"/>
  <c r="N766" i="12"/>
  <c r="O766" i="12" s="1"/>
  <c r="K766" i="12"/>
  <c r="L766" i="12" s="1"/>
  <c r="W765" i="12"/>
  <c r="V765" i="12"/>
  <c r="U765" i="12"/>
  <c r="T765" i="12"/>
  <c r="S765" i="12"/>
  <c r="Q765" i="12"/>
  <c r="N765" i="12"/>
  <c r="O765" i="12" s="1"/>
  <c r="K765" i="12"/>
  <c r="L765" i="12" s="1"/>
  <c r="W764" i="12"/>
  <c r="V764" i="12"/>
  <c r="U764" i="12"/>
  <c r="T764" i="12"/>
  <c r="S764" i="12"/>
  <c r="Q764" i="12"/>
  <c r="N764" i="12"/>
  <c r="O764" i="12" s="1"/>
  <c r="K764" i="12"/>
  <c r="L764" i="12" s="1"/>
  <c r="W763" i="12"/>
  <c r="V763" i="12"/>
  <c r="U763" i="12"/>
  <c r="T763" i="12"/>
  <c r="S763" i="12"/>
  <c r="Q763" i="12"/>
  <c r="N763" i="12"/>
  <c r="O763" i="12" s="1"/>
  <c r="L763" i="12"/>
  <c r="K763" i="12"/>
  <c r="W762" i="12"/>
  <c r="V762" i="12"/>
  <c r="U762" i="12"/>
  <c r="T762" i="12"/>
  <c r="S762" i="12"/>
  <c r="Q762" i="12"/>
  <c r="N762" i="12"/>
  <c r="O762" i="12" s="1"/>
  <c r="K762" i="12"/>
  <c r="L762" i="12" s="1"/>
  <c r="W761" i="12"/>
  <c r="V761" i="12"/>
  <c r="U761" i="12"/>
  <c r="T761" i="12"/>
  <c r="S761" i="12"/>
  <c r="Q761" i="12"/>
  <c r="N761" i="12"/>
  <c r="O761" i="12" s="1"/>
  <c r="K761" i="12"/>
  <c r="L761" i="12" s="1"/>
  <c r="W760" i="12"/>
  <c r="V760" i="12"/>
  <c r="U760" i="12"/>
  <c r="T760" i="12"/>
  <c r="S760" i="12"/>
  <c r="Q760" i="12"/>
  <c r="O760" i="12"/>
  <c r="N760" i="12"/>
  <c r="K760" i="12"/>
  <c r="L760" i="12" s="1"/>
  <c r="W759" i="12"/>
  <c r="V759" i="12"/>
  <c r="U759" i="12"/>
  <c r="T759" i="12"/>
  <c r="S759" i="12"/>
  <c r="Q759" i="12"/>
  <c r="N759" i="12"/>
  <c r="O759" i="12" s="1"/>
  <c r="K759" i="12"/>
  <c r="L759" i="12" s="1"/>
  <c r="W758" i="12"/>
  <c r="V758" i="12"/>
  <c r="U758" i="12"/>
  <c r="T758" i="12"/>
  <c r="S758" i="12"/>
  <c r="Q758" i="12"/>
  <c r="N758" i="12"/>
  <c r="O758" i="12" s="1"/>
  <c r="K758" i="12"/>
  <c r="L758" i="12" s="1"/>
  <c r="W757" i="12"/>
  <c r="V757" i="12"/>
  <c r="U757" i="12"/>
  <c r="T757" i="12"/>
  <c r="S757" i="12"/>
  <c r="Q757" i="12"/>
  <c r="N757" i="12"/>
  <c r="O757" i="12" s="1"/>
  <c r="K757" i="12"/>
  <c r="L757" i="12" s="1"/>
  <c r="W756" i="12"/>
  <c r="V756" i="12"/>
  <c r="U756" i="12"/>
  <c r="T756" i="12"/>
  <c r="S756" i="12"/>
  <c r="Q756" i="12"/>
  <c r="N756" i="12"/>
  <c r="O756" i="12" s="1"/>
  <c r="K756" i="12"/>
  <c r="L756" i="12" s="1"/>
  <c r="W755" i="12"/>
  <c r="V755" i="12"/>
  <c r="U755" i="12"/>
  <c r="T755" i="12"/>
  <c r="S755" i="12"/>
  <c r="Q755" i="12"/>
  <c r="N755" i="12"/>
  <c r="O755" i="12" s="1"/>
  <c r="K755" i="12"/>
  <c r="L755" i="12" s="1"/>
  <c r="W754" i="12"/>
  <c r="V754" i="12"/>
  <c r="U754" i="12"/>
  <c r="T754" i="12"/>
  <c r="S754" i="12"/>
  <c r="Q754" i="12"/>
  <c r="N754" i="12"/>
  <c r="O754" i="12" s="1"/>
  <c r="K754" i="12"/>
  <c r="L754" i="12" s="1"/>
  <c r="W753" i="12"/>
  <c r="V753" i="12"/>
  <c r="U753" i="12"/>
  <c r="T753" i="12"/>
  <c r="S753" i="12"/>
  <c r="Q753" i="12"/>
  <c r="N753" i="12"/>
  <c r="O753" i="12" s="1"/>
  <c r="K753" i="12"/>
  <c r="L753" i="12" s="1"/>
  <c r="W752" i="12"/>
  <c r="V752" i="12"/>
  <c r="U752" i="12"/>
  <c r="T752" i="12"/>
  <c r="S752" i="12"/>
  <c r="Q752" i="12"/>
  <c r="O752" i="12"/>
  <c r="N752" i="12"/>
  <c r="K752" i="12"/>
  <c r="L752" i="12" s="1"/>
  <c r="W751" i="12"/>
  <c r="V751" i="12"/>
  <c r="U751" i="12"/>
  <c r="T751" i="12"/>
  <c r="S751" i="12"/>
  <c r="Q751" i="12"/>
  <c r="N751" i="12"/>
  <c r="O751" i="12" s="1"/>
  <c r="K751" i="12"/>
  <c r="L751" i="12" s="1"/>
  <c r="W750" i="12"/>
  <c r="V750" i="12"/>
  <c r="U750" i="12"/>
  <c r="T750" i="12"/>
  <c r="S750" i="12"/>
  <c r="Q750" i="12"/>
  <c r="N750" i="12"/>
  <c r="O750" i="12" s="1"/>
  <c r="K750" i="12"/>
  <c r="L750" i="12" s="1"/>
  <c r="W749" i="12"/>
  <c r="V749" i="12"/>
  <c r="U749" i="12"/>
  <c r="T749" i="12"/>
  <c r="S749" i="12"/>
  <c r="Q749" i="12"/>
  <c r="N749" i="12"/>
  <c r="O749" i="12" s="1"/>
  <c r="K749" i="12"/>
  <c r="L749" i="12" s="1"/>
  <c r="W748" i="12"/>
  <c r="V748" i="12"/>
  <c r="U748" i="12"/>
  <c r="T748" i="12"/>
  <c r="S748" i="12"/>
  <c r="Q748" i="12"/>
  <c r="N748" i="12"/>
  <c r="O748" i="12" s="1"/>
  <c r="L748" i="12"/>
  <c r="K748" i="12"/>
  <c r="W747" i="12"/>
  <c r="V747" i="12"/>
  <c r="U747" i="12"/>
  <c r="T747" i="12"/>
  <c r="S747" i="12"/>
  <c r="Q747" i="12"/>
  <c r="N747" i="12"/>
  <c r="O747" i="12" s="1"/>
  <c r="K747" i="12"/>
  <c r="L747" i="12" s="1"/>
  <c r="W746" i="12"/>
  <c r="V746" i="12"/>
  <c r="U746" i="12"/>
  <c r="T746" i="12"/>
  <c r="S746" i="12"/>
  <c r="Q746" i="12"/>
  <c r="N746" i="12"/>
  <c r="O746" i="12" s="1"/>
  <c r="K746" i="12"/>
  <c r="L746" i="12" s="1"/>
  <c r="W745" i="12"/>
  <c r="V745" i="12"/>
  <c r="U745" i="12"/>
  <c r="T745" i="12"/>
  <c r="S745" i="12"/>
  <c r="Q745" i="12"/>
  <c r="N745" i="12"/>
  <c r="O745" i="12" s="1"/>
  <c r="K745" i="12"/>
  <c r="L745" i="12" s="1"/>
  <c r="W744" i="12"/>
  <c r="V744" i="12"/>
  <c r="U744" i="12"/>
  <c r="T744" i="12"/>
  <c r="S744" i="12"/>
  <c r="Q744" i="12"/>
  <c r="N744" i="12"/>
  <c r="O744" i="12" s="1"/>
  <c r="K744" i="12"/>
  <c r="L744" i="12" s="1"/>
  <c r="W743" i="12"/>
  <c r="V743" i="12"/>
  <c r="U743" i="12"/>
  <c r="T743" i="12"/>
  <c r="S743" i="12"/>
  <c r="Q743" i="12"/>
  <c r="N743" i="12"/>
  <c r="O743" i="12" s="1"/>
  <c r="K743" i="12"/>
  <c r="L743" i="12" s="1"/>
  <c r="W742" i="12"/>
  <c r="V742" i="12"/>
  <c r="U742" i="12"/>
  <c r="T742" i="12"/>
  <c r="S742" i="12"/>
  <c r="Q742" i="12"/>
  <c r="N742" i="12"/>
  <c r="O742" i="12" s="1"/>
  <c r="K742" i="12"/>
  <c r="L742" i="12" s="1"/>
  <c r="W741" i="12"/>
  <c r="V741" i="12"/>
  <c r="U741" i="12"/>
  <c r="T741" i="12"/>
  <c r="S741" i="12"/>
  <c r="Q741" i="12"/>
  <c r="N741" i="12"/>
  <c r="O741" i="12" s="1"/>
  <c r="K741" i="12"/>
  <c r="L741" i="12" s="1"/>
  <c r="W740" i="12"/>
  <c r="V740" i="12"/>
  <c r="U740" i="12"/>
  <c r="T740" i="12"/>
  <c r="S740" i="12"/>
  <c r="Q740" i="12"/>
  <c r="N740" i="12"/>
  <c r="O740" i="12" s="1"/>
  <c r="K740" i="12"/>
  <c r="L740" i="12" s="1"/>
  <c r="W739" i="12"/>
  <c r="V739" i="12"/>
  <c r="U739" i="12"/>
  <c r="T739" i="12"/>
  <c r="S739" i="12"/>
  <c r="Q739" i="12"/>
  <c r="N739" i="12"/>
  <c r="O739" i="12" s="1"/>
  <c r="L739" i="12"/>
  <c r="K739" i="12"/>
  <c r="W738" i="12"/>
  <c r="V738" i="12"/>
  <c r="U738" i="12"/>
  <c r="T738" i="12"/>
  <c r="S738" i="12"/>
  <c r="Q738" i="12"/>
  <c r="N738" i="12"/>
  <c r="O738" i="12" s="1"/>
  <c r="L738" i="12"/>
  <c r="K738" i="12"/>
  <c r="W737" i="12"/>
  <c r="V737" i="12"/>
  <c r="U737" i="12"/>
  <c r="T737" i="12"/>
  <c r="S737" i="12"/>
  <c r="Q737" i="12"/>
  <c r="N737" i="12"/>
  <c r="O737" i="12" s="1"/>
  <c r="L737" i="12"/>
  <c r="K737" i="12"/>
  <c r="W736" i="12"/>
  <c r="V736" i="12"/>
  <c r="U736" i="12"/>
  <c r="T736" i="12"/>
  <c r="S736" i="12"/>
  <c r="Q736" i="12"/>
  <c r="N736" i="12"/>
  <c r="O736" i="12" s="1"/>
  <c r="K736" i="12"/>
  <c r="L736" i="12" s="1"/>
  <c r="W735" i="12"/>
  <c r="V735" i="12"/>
  <c r="U735" i="12"/>
  <c r="T735" i="12"/>
  <c r="S735" i="12"/>
  <c r="Q735" i="12"/>
  <c r="N735" i="12"/>
  <c r="O735" i="12" s="1"/>
  <c r="L735" i="12"/>
  <c r="K735" i="12"/>
  <c r="W734" i="12"/>
  <c r="V734" i="12"/>
  <c r="U734" i="12"/>
  <c r="T734" i="12"/>
  <c r="S734" i="12"/>
  <c r="Q734" i="12"/>
  <c r="N734" i="12"/>
  <c r="O734" i="12" s="1"/>
  <c r="K734" i="12"/>
  <c r="L734" i="12" s="1"/>
  <c r="W733" i="12"/>
  <c r="V733" i="12"/>
  <c r="U733" i="12"/>
  <c r="T733" i="12"/>
  <c r="S733" i="12"/>
  <c r="Q733" i="12"/>
  <c r="N733" i="12"/>
  <c r="O733" i="12" s="1"/>
  <c r="K733" i="12"/>
  <c r="L733" i="12" s="1"/>
  <c r="W732" i="12"/>
  <c r="V732" i="12"/>
  <c r="U732" i="12"/>
  <c r="T732" i="12"/>
  <c r="S732" i="12"/>
  <c r="Q732" i="12"/>
  <c r="N732" i="12"/>
  <c r="O732" i="12" s="1"/>
  <c r="K732" i="12"/>
  <c r="L732" i="12" s="1"/>
  <c r="W731" i="12"/>
  <c r="V731" i="12"/>
  <c r="U731" i="12"/>
  <c r="T731" i="12"/>
  <c r="S731" i="12"/>
  <c r="Q731" i="12"/>
  <c r="N731" i="12"/>
  <c r="O731" i="12" s="1"/>
  <c r="K731" i="12"/>
  <c r="L731" i="12" s="1"/>
  <c r="W730" i="12"/>
  <c r="V730" i="12"/>
  <c r="U730" i="12"/>
  <c r="T730" i="12"/>
  <c r="S730" i="12"/>
  <c r="Q730" i="12"/>
  <c r="N730" i="12"/>
  <c r="O730" i="12" s="1"/>
  <c r="K730" i="12"/>
  <c r="L730" i="12" s="1"/>
  <c r="I725" i="12"/>
  <c r="H725" i="12"/>
  <c r="H38" i="12" s="1"/>
  <c r="C725" i="12"/>
  <c r="B725" i="12"/>
  <c r="W724" i="12"/>
  <c r="V724" i="12"/>
  <c r="U724" i="12"/>
  <c r="T724" i="12"/>
  <c r="S724" i="12"/>
  <c r="Q724" i="12"/>
  <c r="N724" i="12"/>
  <c r="O724" i="12" s="1"/>
  <c r="K724" i="12"/>
  <c r="L724" i="12" s="1"/>
  <c r="W723" i="12"/>
  <c r="V723" i="12"/>
  <c r="U723" i="12"/>
  <c r="T723" i="12"/>
  <c r="S723" i="12"/>
  <c r="Q723" i="12"/>
  <c r="N723" i="12"/>
  <c r="O723" i="12" s="1"/>
  <c r="K723" i="12"/>
  <c r="L723" i="12" s="1"/>
  <c r="W722" i="12"/>
  <c r="V722" i="12"/>
  <c r="U722" i="12"/>
  <c r="T722" i="12"/>
  <c r="S722" i="12"/>
  <c r="Q722" i="12"/>
  <c r="N722" i="12"/>
  <c r="O722" i="12" s="1"/>
  <c r="K722" i="12"/>
  <c r="L722" i="12" s="1"/>
  <c r="W721" i="12"/>
  <c r="V721" i="12"/>
  <c r="U721" i="12"/>
  <c r="T721" i="12"/>
  <c r="S721" i="12"/>
  <c r="Q721" i="12"/>
  <c r="N721" i="12"/>
  <c r="O721" i="12" s="1"/>
  <c r="K721" i="12"/>
  <c r="L721" i="12" s="1"/>
  <c r="W720" i="12"/>
  <c r="V720" i="12"/>
  <c r="U720" i="12"/>
  <c r="T720" i="12"/>
  <c r="S720" i="12"/>
  <c r="Q720" i="12"/>
  <c r="O720" i="12"/>
  <c r="N720" i="12"/>
  <c r="K720" i="12"/>
  <c r="L720" i="12" s="1"/>
  <c r="W719" i="12"/>
  <c r="V719" i="12"/>
  <c r="U719" i="12"/>
  <c r="T719" i="12"/>
  <c r="S719" i="12"/>
  <c r="Q719" i="12"/>
  <c r="N719" i="12"/>
  <c r="O719" i="12" s="1"/>
  <c r="K719" i="12"/>
  <c r="L719" i="12" s="1"/>
  <c r="W718" i="12"/>
  <c r="V718" i="12"/>
  <c r="U718" i="12"/>
  <c r="T718" i="12"/>
  <c r="S718" i="12"/>
  <c r="Q718" i="12"/>
  <c r="N718" i="12"/>
  <c r="O718" i="12" s="1"/>
  <c r="K718" i="12"/>
  <c r="L718" i="12" s="1"/>
  <c r="W717" i="12"/>
  <c r="V717" i="12"/>
  <c r="U717" i="12"/>
  <c r="T717" i="12"/>
  <c r="S717" i="12"/>
  <c r="Q717" i="12"/>
  <c r="N717" i="12"/>
  <c r="O717" i="12" s="1"/>
  <c r="K717" i="12"/>
  <c r="L717" i="12" s="1"/>
  <c r="W716" i="12"/>
  <c r="V716" i="12"/>
  <c r="U716" i="12"/>
  <c r="T716" i="12"/>
  <c r="S716" i="12"/>
  <c r="Q716" i="12"/>
  <c r="N716" i="12"/>
  <c r="O716" i="12" s="1"/>
  <c r="K716" i="12"/>
  <c r="L716" i="12" s="1"/>
  <c r="W715" i="12"/>
  <c r="V715" i="12"/>
  <c r="U715" i="12"/>
  <c r="T715" i="12"/>
  <c r="S715" i="12"/>
  <c r="Q715" i="12"/>
  <c r="N715" i="12"/>
  <c r="O715" i="12" s="1"/>
  <c r="K715" i="12"/>
  <c r="L715" i="12" s="1"/>
  <c r="W714" i="12"/>
  <c r="V714" i="12"/>
  <c r="U714" i="12"/>
  <c r="T714" i="12"/>
  <c r="S714" i="12"/>
  <c r="Q714" i="12"/>
  <c r="N714" i="12"/>
  <c r="O714" i="12" s="1"/>
  <c r="K714" i="12"/>
  <c r="L714" i="12" s="1"/>
  <c r="W713" i="12"/>
  <c r="V713" i="12"/>
  <c r="U713" i="12"/>
  <c r="T713" i="12"/>
  <c r="S713" i="12"/>
  <c r="Q713" i="12"/>
  <c r="N713" i="12"/>
  <c r="O713" i="12" s="1"/>
  <c r="K713" i="12"/>
  <c r="L713" i="12" s="1"/>
  <c r="W712" i="12"/>
  <c r="V712" i="12"/>
  <c r="U712" i="12"/>
  <c r="T712" i="12"/>
  <c r="S712" i="12"/>
  <c r="Q712" i="12"/>
  <c r="N712" i="12"/>
  <c r="O712" i="12" s="1"/>
  <c r="K712" i="12"/>
  <c r="L712" i="12" s="1"/>
  <c r="W711" i="12"/>
  <c r="V711" i="12"/>
  <c r="U711" i="12"/>
  <c r="T711" i="12"/>
  <c r="S711" i="12"/>
  <c r="Q711" i="12"/>
  <c r="N711" i="12"/>
  <c r="O711" i="12" s="1"/>
  <c r="L711" i="12"/>
  <c r="K711" i="12"/>
  <c r="W710" i="12"/>
  <c r="V710" i="12"/>
  <c r="U710" i="12"/>
  <c r="T710" i="12"/>
  <c r="S710" i="12"/>
  <c r="Q710" i="12"/>
  <c r="N710" i="12"/>
  <c r="O710" i="12" s="1"/>
  <c r="K710" i="12"/>
  <c r="L710" i="12" s="1"/>
  <c r="W709" i="12"/>
  <c r="V709" i="12"/>
  <c r="U709" i="12"/>
  <c r="T709" i="12"/>
  <c r="S709" i="12"/>
  <c r="Q709" i="12"/>
  <c r="N709" i="12"/>
  <c r="O709" i="12" s="1"/>
  <c r="K709" i="12"/>
  <c r="L709" i="12" s="1"/>
  <c r="W708" i="12"/>
  <c r="V708" i="12"/>
  <c r="U708" i="12"/>
  <c r="T708" i="12"/>
  <c r="S708" i="12"/>
  <c r="Q708" i="12"/>
  <c r="O708" i="12"/>
  <c r="N708" i="12"/>
  <c r="K708" i="12"/>
  <c r="L708" i="12" s="1"/>
  <c r="W707" i="12"/>
  <c r="V707" i="12"/>
  <c r="U707" i="12"/>
  <c r="T707" i="12"/>
  <c r="S707" i="12"/>
  <c r="Q707" i="12"/>
  <c r="O707" i="12"/>
  <c r="N707" i="12"/>
  <c r="K707" i="12"/>
  <c r="L707" i="12" s="1"/>
  <c r="W706" i="12"/>
  <c r="V706" i="12"/>
  <c r="U706" i="12"/>
  <c r="T706" i="12"/>
  <c r="S706" i="12"/>
  <c r="Q706" i="12"/>
  <c r="O706" i="12"/>
  <c r="N706" i="12"/>
  <c r="K706" i="12"/>
  <c r="L706" i="12" s="1"/>
  <c r="W705" i="12"/>
  <c r="V705" i="12"/>
  <c r="U705" i="12"/>
  <c r="T705" i="12"/>
  <c r="S705" i="12"/>
  <c r="Q705" i="12"/>
  <c r="O705" i="12"/>
  <c r="N705" i="12"/>
  <c r="K705" i="12"/>
  <c r="L705" i="12" s="1"/>
  <c r="W704" i="12"/>
  <c r="V704" i="12"/>
  <c r="U704" i="12"/>
  <c r="T704" i="12"/>
  <c r="S704" i="12"/>
  <c r="Q704" i="12"/>
  <c r="N704" i="12"/>
  <c r="O704" i="12" s="1"/>
  <c r="K704" i="12"/>
  <c r="L704" i="12" s="1"/>
  <c r="W703" i="12"/>
  <c r="V703" i="12"/>
  <c r="U703" i="12"/>
  <c r="T703" i="12"/>
  <c r="S703" i="12"/>
  <c r="Q703" i="12"/>
  <c r="N703" i="12"/>
  <c r="O703" i="12" s="1"/>
  <c r="K703" i="12"/>
  <c r="L703" i="12" s="1"/>
  <c r="W702" i="12"/>
  <c r="V702" i="12"/>
  <c r="U702" i="12"/>
  <c r="T702" i="12"/>
  <c r="S702" i="12"/>
  <c r="Q702" i="12"/>
  <c r="N702" i="12"/>
  <c r="O702" i="12" s="1"/>
  <c r="K702" i="12"/>
  <c r="L702" i="12" s="1"/>
  <c r="W701" i="12"/>
  <c r="V701" i="12"/>
  <c r="U701" i="12"/>
  <c r="T701" i="12"/>
  <c r="S701" i="12"/>
  <c r="Q701" i="12"/>
  <c r="O701" i="12"/>
  <c r="N701" i="12"/>
  <c r="K701" i="12"/>
  <c r="L701" i="12" s="1"/>
  <c r="W700" i="12"/>
  <c r="V700" i="12"/>
  <c r="U700" i="12"/>
  <c r="T700" i="12"/>
  <c r="S700" i="12"/>
  <c r="Q700" i="12"/>
  <c r="N700" i="12"/>
  <c r="O700" i="12" s="1"/>
  <c r="L700" i="12"/>
  <c r="K700" i="12"/>
  <c r="W699" i="12"/>
  <c r="V699" i="12"/>
  <c r="U699" i="12"/>
  <c r="T699" i="12"/>
  <c r="S699" i="12"/>
  <c r="Q699" i="12"/>
  <c r="N699" i="12"/>
  <c r="O699" i="12" s="1"/>
  <c r="K699" i="12"/>
  <c r="L699" i="12" s="1"/>
  <c r="W698" i="12"/>
  <c r="V698" i="12"/>
  <c r="U698" i="12"/>
  <c r="T698" i="12"/>
  <c r="S698" i="12"/>
  <c r="Q698" i="12"/>
  <c r="N698" i="12"/>
  <c r="O698" i="12" s="1"/>
  <c r="K698" i="12"/>
  <c r="L698" i="12" s="1"/>
  <c r="W697" i="12"/>
  <c r="V697" i="12"/>
  <c r="U697" i="12"/>
  <c r="T697" i="12"/>
  <c r="S697" i="12"/>
  <c r="Q697" i="12"/>
  <c r="O697" i="12"/>
  <c r="N697" i="12"/>
  <c r="K697" i="12"/>
  <c r="L697" i="12" s="1"/>
  <c r="W696" i="12"/>
  <c r="V696" i="12"/>
  <c r="U696" i="12"/>
  <c r="T696" i="12"/>
  <c r="S696" i="12"/>
  <c r="Q696" i="12"/>
  <c r="N696" i="12"/>
  <c r="O696" i="12" s="1"/>
  <c r="K696" i="12"/>
  <c r="L696" i="12" s="1"/>
  <c r="W695" i="12"/>
  <c r="V695" i="12"/>
  <c r="U695" i="12"/>
  <c r="T695" i="12"/>
  <c r="S695" i="12"/>
  <c r="Q695" i="12"/>
  <c r="N695" i="12"/>
  <c r="O695" i="12" s="1"/>
  <c r="K695" i="12"/>
  <c r="L695" i="12" s="1"/>
  <c r="W694" i="12"/>
  <c r="V694" i="12"/>
  <c r="U694" i="12"/>
  <c r="T694" i="12"/>
  <c r="S694" i="12"/>
  <c r="Q694" i="12"/>
  <c r="N694" i="12"/>
  <c r="O694" i="12" s="1"/>
  <c r="K694" i="12"/>
  <c r="L694" i="12" s="1"/>
  <c r="W693" i="12"/>
  <c r="V693" i="12"/>
  <c r="U693" i="12"/>
  <c r="T693" i="12"/>
  <c r="S693" i="12"/>
  <c r="Q693" i="12"/>
  <c r="N693" i="12"/>
  <c r="O693" i="12" s="1"/>
  <c r="K693" i="12"/>
  <c r="L693" i="12" s="1"/>
  <c r="W692" i="12"/>
  <c r="V692" i="12"/>
  <c r="U692" i="12"/>
  <c r="T692" i="12"/>
  <c r="S692" i="12"/>
  <c r="Q692" i="12"/>
  <c r="N692" i="12"/>
  <c r="O692" i="12" s="1"/>
  <c r="K692" i="12"/>
  <c r="L692" i="12" s="1"/>
  <c r="W691" i="12"/>
  <c r="V691" i="12"/>
  <c r="U691" i="12"/>
  <c r="T691" i="12"/>
  <c r="S691" i="12"/>
  <c r="Q691" i="12"/>
  <c r="N691" i="12"/>
  <c r="O691" i="12" s="1"/>
  <c r="K691" i="12"/>
  <c r="L691" i="12" s="1"/>
  <c r="W690" i="12"/>
  <c r="V690" i="12"/>
  <c r="U690" i="12"/>
  <c r="T690" i="12"/>
  <c r="S690" i="12"/>
  <c r="Q690" i="12"/>
  <c r="N690" i="12"/>
  <c r="O690" i="12" s="1"/>
  <c r="L690" i="12"/>
  <c r="K690" i="12"/>
  <c r="W689" i="12"/>
  <c r="V689" i="12"/>
  <c r="U689" i="12"/>
  <c r="T689" i="12"/>
  <c r="S689" i="12"/>
  <c r="Q689" i="12"/>
  <c r="N689" i="12"/>
  <c r="O689" i="12" s="1"/>
  <c r="K689" i="12"/>
  <c r="L689" i="12" s="1"/>
  <c r="W688" i="12"/>
  <c r="V688" i="12"/>
  <c r="U688" i="12"/>
  <c r="T688" i="12"/>
  <c r="S688" i="12"/>
  <c r="Q688" i="12"/>
  <c r="N688" i="12"/>
  <c r="O688" i="12" s="1"/>
  <c r="K688" i="12"/>
  <c r="L688" i="12" s="1"/>
  <c r="W687" i="12"/>
  <c r="V687" i="12"/>
  <c r="U687" i="12"/>
  <c r="T687" i="12"/>
  <c r="S687" i="12"/>
  <c r="Q687" i="12"/>
  <c r="N687" i="12"/>
  <c r="O687" i="12" s="1"/>
  <c r="K687" i="12"/>
  <c r="L687" i="12" s="1"/>
  <c r="W686" i="12"/>
  <c r="V686" i="12"/>
  <c r="U686" i="12"/>
  <c r="T686" i="12"/>
  <c r="S686" i="12"/>
  <c r="Q686" i="12"/>
  <c r="N686" i="12"/>
  <c r="O686" i="12" s="1"/>
  <c r="K686" i="12"/>
  <c r="L686" i="12" s="1"/>
  <c r="W685" i="12"/>
  <c r="V685" i="12"/>
  <c r="U685" i="12"/>
  <c r="T685" i="12"/>
  <c r="S685" i="12"/>
  <c r="Q685" i="12"/>
  <c r="N685" i="12"/>
  <c r="O685" i="12" s="1"/>
  <c r="K685" i="12"/>
  <c r="L685" i="12" s="1"/>
  <c r="W684" i="12"/>
  <c r="V684" i="12"/>
  <c r="U684" i="12"/>
  <c r="T684" i="12"/>
  <c r="S684" i="12"/>
  <c r="Q684" i="12"/>
  <c r="N684" i="12"/>
  <c r="O684" i="12" s="1"/>
  <c r="K684" i="12"/>
  <c r="L684" i="12" s="1"/>
  <c r="W683" i="12"/>
  <c r="V683" i="12"/>
  <c r="U683" i="12"/>
  <c r="T683" i="12"/>
  <c r="S683" i="12"/>
  <c r="Q683" i="12"/>
  <c r="N683" i="12"/>
  <c r="O683" i="12" s="1"/>
  <c r="K683" i="12"/>
  <c r="L683" i="12" s="1"/>
  <c r="W682" i="12"/>
  <c r="V682" i="12"/>
  <c r="U682" i="12"/>
  <c r="T682" i="12"/>
  <c r="S682" i="12"/>
  <c r="Q682" i="12"/>
  <c r="N682" i="12"/>
  <c r="O682" i="12" s="1"/>
  <c r="K682" i="12"/>
  <c r="L682" i="12" s="1"/>
  <c r="W681" i="12"/>
  <c r="V681" i="12"/>
  <c r="U681" i="12"/>
  <c r="T681" i="12"/>
  <c r="S681" i="12"/>
  <c r="Q681" i="12"/>
  <c r="N681" i="12"/>
  <c r="O681" i="12" s="1"/>
  <c r="L681" i="12"/>
  <c r="K681" i="12"/>
  <c r="W680" i="12"/>
  <c r="V680" i="12"/>
  <c r="U680" i="12"/>
  <c r="T680" i="12"/>
  <c r="S680" i="12"/>
  <c r="Q680" i="12"/>
  <c r="N680" i="12"/>
  <c r="O680" i="12" s="1"/>
  <c r="K680" i="12"/>
  <c r="L680" i="12" s="1"/>
  <c r="W679" i="12"/>
  <c r="V679" i="12"/>
  <c r="U679" i="12"/>
  <c r="T679" i="12"/>
  <c r="S679" i="12"/>
  <c r="Q679" i="12"/>
  <c r="N679" i="12"/>
  <c r="O679" i="12" s="1"/>
  <c r="K679" i="12"/>
  <c r="L679" i="12" s="1"/>
  <c r="W678" i="12"/>
  <c r="V678" i="12"/>
  <c r="U678" i="12"/>
  <c r="T678" i="12"/>
  <c r="S678" i="12"/>
  <c r="Q678" i="12"/>
  <c r="N678" i="12"/>
  <c r="O678" i="12" s="1"/>
  <c r="K678" i="12"/>
  <c r="L678" i="12" s="1"/>
  <c r="W677" i="12"/>
  <c r="V677" i="12"/>
  <c r="U677" i="12"/>
  <c r="T677" i="12"/>
  <c r="S677" i="12"/>
  <c r="Q677" i="12"/>
  <c r="N677" i="12"/>
  <c r="O677" i="12" s="1"/>
  <c r="K677" i="12"/>
  <c r="L677" i="12" s="1"/>
  <c r="W676" i="12"/>
  <c r="V676" i="12"/>
  <c r="U676" i="12"/>
  <c r="T676" i="12"/>
  <c r="S676" i="12"/>
  <c r="Q676" i="12"/>
  <c r="N676" i="12"/>
  <c r="O676" i="12" s="1"/>
  <c r="K676" i="12"/>
  <c r="L676" i="12" s="1"/>
  <c r="W675" i="12"/>
  <c r="V675" i="12"/>
  <c r="U675" i="12"/>
  <c r="T675" i="12"/>
  <c r="S675" i="12"/>
  <c r="Q675" i="12"/>
  <c r="N675" i="12"/>
  <c r="O675" i="12" s="1"/>
  <c r="K675" i="12"/>
  <c r="L675" i="12" s="1"/>
  <c r="W674" i="12"/>
  <c r="V674" i="12"/>
  <c r="U674" i="12"/>
  <c r="T674" i="12"/>
  <c r="S674" i="12"/>
  <c r="Q674" i="12"/>
  <c r="N674" i="12"/>
  <c r="O674" i="12" s="1"/>
  <c r="K674" i="12"/>
  <c r="L674" i="12" s="1"/>
  <c r="W673" i="12"/>
  <c r="V673" i="12"/>
  <c r="U673" i="12"/>
  <c r="T673" i="12"/>
  <c r="S673" i="12"/>
  <c r="Q673" i="12"/>
  <c r="O673" i="12"/>
  <c r="N673" i="12"/>
  <c r="K673" i="12"/>
  <c r="L673" i="12" s="1"/>
  <c r="W672" i="12"/>
  <c r="V672" i="12"/>
  <c r="U672" i="12"/>
  <c r="T672" i="12"/>
  <c r="S672" i="12"/>
  <c r="Q672" i="12"/>
  <c r="O672" i="12"/>
  <c r="N672" i="12"/>
  <c r="K672" i="12"/>
  <c r="L672" i="12" s="1"/>
  <c r="W671" i="12"/>
  <c r="V671" i="12"/>
  <c r="U671" i="12"/>
  <c r="T671" i="12"/>
  <c r="S671" i="12"/>
  <c r="Q671" i="12"/>
  <c r="N671" i="12"/>
  <c r="O671" i="12" s="1"/>
  <c r="K671" i="12"/>
  <c r="L671" i="12" s="1"/>
  <c r="W670" i="12"/>
  <c r="V670" i="12"/>
  <c r="U670" i="12"/>
  <c r="T670" i="12"/>
  <c r="S670" i="12"/>
  <c r="Q670" i="12"/>
  <c r="N670" i="12"/>
  <c r="O670" i="12" s="1"/>
  <c r="K670" i="12"/>
  <c r="L670" i="12" s="1"/>
  <c r="W669" i="12"/>
  <c r="V669" i="12"/>
  <c r="U669" i="12"/>
  <c r="T669" i="12"/>
  <c r="S669" i="12"/>
  <c r="Q669" i="12"/>
  <c r="N669" i="12"/>
  <c r="O669" i="12" s="1"/>
  <c r="K669" i="12"/>
  <c r="L669" i="12" s="1"/>
  <c r="W668" i="12"/>
  <c r="V668" i="12"/>
  <c r="U668" i="12"/>
  <c r="T668" i="12"/>
  <c r="S668" i="12"/>
  <c r="Q668" i="12"/>
  <c r="N668" i="12"/>
  <c r="O668" i="12" s="1"/>
  <c r="K668" i="12"/>
  <c r="L668" i="12" s="1"/>
  <c r="W667" i="12"/>
  <c r="V667" i="12"/>
  <c r="U667" i="12"/>
  <c r="T667" i="12"/>
  <c r="S667" i="12"/>
  <c r="Q667" i="12"/>
  <c r="N667" i="12"/>
  <c r="O667" i="12" s="1"/>
  <c r="K667" i="12"/>
  <c r="L667" i="12" s="1"/>
  <c r="W666" i="12"/>
  <c r="V666" i="12"/>
  <c r="U666" i="12"/>
  <c r="T666" i="12"/>
  <c r="S666" i="12"/>
  <c r="Q666" i="12"/>
  <c r="N666" i="12"/>
  <c r="O666" i="12" s="1"/>
  <c r="K666" i="12"/>
  <c r="L666" i="12" s="1"/>
  <c r="W665" i="12"/>
  <c r="V665" i="12"/>
  <c r="U665" i="12"/>
  <c r="T665" i="12"/>
  <c r="S665" i="12"/>
  <c r="Q665" i="12"/>
  <c r="N665" i="12"/>
  <c r="O665" i="12" s="1"/>
  <c r="K665" i="12"/>
  <c r="L665" i="12" s="1"/>
  <c r="W664" i="12"/>
  <c r="V664" i="12"/>
  <c r="U664" i="12"/>
  <c r="T664" i="12"/>
  <c r="S664" i="12"/>
  <c r="Q664" i="12"/>
  <c r="N664" i="12"/>
  <c r="O664" i="12" s="1"/>
  <c r="K664" i="12"/>
  <c r="L664" i="12" s="1"/>
  <c r="W663" i="12"/>
  <c r="V663" i="12"/>
  <c r="U663" i="12"/>
  <c r="T663" i="12"/>
  <c r="S663" i="12"/>
  <c r="Q663" i="12"/>
  <c r="N663" i="12"/>
  <c r="O663" i="12" s="1"/>
  <c r="K663" i="12"/>
  <c r="L663" i="12" s="1"/>
  <c r="W662" i="12"/>
  <c r="V662" i="12"/>
  <c r="U662" i="12"/>
  <c r="T662" i="12"/>
  <c r="S662" i="12"/>
  <c r="Q662" i="12"/>
  <c r="N662" i="12"/>
  <c r="O662" i="12" s="1"/>
  <c r="K662" i="12"/>
  <c r="L662" i="12" s="1"/>
  <c r="W661" i="12"/>
  <c r="V661" i="12"/>
  <c r="U661" i="12"/>
  <c r="T661" i="12"/>
  <c r="S661" i="12"/>
  <c r="Q661" i="12"/>
  <c r="N661" i="12"/>
  <c r="O661" i="12" s="1"/>
  <c r="K661" i="12"/>
  <c r="L661" i="12" s="1"/>
  <c r="W660" i="12"/>
  <c r="V660" i="12"/>
  <c r="U660" i="12"/>
  <c r="T660" i="12"/>
  <c r="S660" i="12"/>
  <c r="Q660" i="12"/>
  <c r="N660" i="12"/>
  <c r="O660" i="12" s="1"/>
  <c r="K660" i="12"/>
  <c r="L660" i="12" s="1"/>
  <c r="W659" i="12"/>
  <c r="V659" i="12"/>
  <c r="U659" i="12"/>
  <c r="T659" i="12"/>
  <c r="S659" i="12"/>
  <c r="Q659" i="12"/>
  <c r="N659" i="12"/>
  <c r="O659" i="12" s="1"/>
  <c r="K659" i="12"/>
  <c r="L659" i="12" s="1"/>
  <c r="W658" i="12"/>
  <c r="V658" i="12"/>
  <c r="U658" i="12"/>
  <c r="T658" i="12"/>
  <c r="S658" i="12"/>
  <c r="Q658" i="12"/>
  <c r="N658" i="12"/>
  <c r="O658" i="12" s="1"/>
  <c r="K658" i="12"/>
  <c r="L658" i="12" s="1"/>
  <c r="W657" i="12"/>
  <c r="V657" i="12"/>
  <c r="U657" i="12"/>
  <c r="T657" i="12"/>
  <c r="S657" i="12"/>
  <c r="Q657" i="12"/>
  <c r="N657" i="12"/>
  <c r="O657" i="12" s="1"/>
  <c r="K657" i="12"/>
  <c r="L657" i="12" s="1"/>
  <c r="W656" i="12"/>
  <c r="V656" i="12"/>
  <c r="U656" i="12"/>
  <c r="T656" i="12"/>
  <c r="S656" i="12"/>
  <c r="Q656" i="12"/>
  <c r="N656" i="12"/>
  <c r="O656" i="12" s="1"/>
  <c r="K656" i="12"/>
  <c r="L656" i="12" s="1"/>
  <c r="W655" i="12"/>
  <c r="V655" i="12"/>
  <c r="U655" i="12"/>
  <c r="T655" i="12"/>
  <c r="S655" i="12"/>
  <c r="Q655" i="12"/>
  <c r="N655" i="12"/>
  <c r="O655" i="12" s="1"/>
  <c r="K655" i="12"/>
  <c r="L655" i="12" s="1"/>
  <c r="W654" i="12"/>
  <c r="V654" i="12"/>
  <c r="U654" i="12"/>
  <c r="T654" i="12"/>
  <c r="S654" i="12"/>
  <c r="Q654" i="12"/>
  <c r="N654" i="12"/>
  <c r="O654" i="12" s="1"/>
  <c r="K654" i="12"/>
  <c r="L654" i="12" s="1"/>
  <c r="W653" i="12"/>
  <c r="V653" i="12"/>
  <c r="U653" i="12"/>
  <c r="T653" i="12"/>
  <c r="S653" i="12"/>
  <c r="Q653" i="12"/>
  <c r="N653" i="12"/>
  <c r="O653" i="12" s="1"/>
  <c r="K653" i="12"/>
  <c r="L653" i="12" s="1"/>
  <c r="W652" i="12"/>
  <c r="V652" i="12"/>
  <c r="U652" i="12"/>
  <c r="T652" i="12"/>
  <c r="S652" i="12"/>
  <c r="Q652" i="12"/>
  <c r="N652" i="12"/>
  <c r="O652" i="12" s="1"/>
  <c r="K652" i="12"/>
  <c r="L652" i="12" s="1"/>
  <c r="W651" i="12"/>
  <c r="V651" i="12"/>
  <c r="U651" i="12"/>
  <c r="T651" i="12"/>
  <c r="S651" i="12"/>
  <c r="Q651" i="12"/>
  <c r="N651" i="12"/>
  <c r="O651" i="12" s="1"/>
  <c r="L651" i="12"/>
  <c r="K651" i="12"/>
  <c r="W650" i="12"/>
  <c r="V650" i="12"/>
  <c r="U650" i="12"/>
  <c r="T650" i="12"/>
  <c r="S650" i="12"/>
  <c r="Q650" i="12"/>
  <c r="N650" i="12"/>
  <c r="O650" i="12" s="1"/>
  <c r="K650" i="12"/>
  <c r="L650" i="12" s="1"/>
  <c r="W649" i="12"/>
  <c r="V649" i="12"/>
  <c r="U649" i="12"/>
  <c r="T649" i="12"/>
  <c r="S649" i="12"/>
  <c r="Q649" i="12"/>
  <c r="N649" i="12"/>
  <c r="O649" i="12" s="1"/>
  <c r="K649" i="12"/>
  <c r="L649" i="12" s="1"/>
  <c r="W648" i="12"/>
  <c r="V648" i="12"/>
  <c r="U648" i="12"/>
  <c r="T648" i="12"/>
  <c r="S648" i="12"/>
  <c r="Q648" i="12"/>
  <c r="N648" i="12"/>
  <c r="O648" i="12" s="1"/>
  <c r="K648" i="12"/>
  <c r="L648" i="12" s="1"/>
  <c r="W647" i="12"/>
  <c r="V647" i="12"/>
  <c r="U647" i="12"/>
  <c r="T647" i="12"/>
  <c r="S647" i="12"/>
  <c r="Q647" i="12"/>
  <c r="N647" i="12"/>
  <c r="O647" i="12" s="1"/>
  <c r="K647" i="12"/>
  <c r="L647" i="12" s="1"/>
  <c r="W646" i="12"/>
  <c r="V646" i="12"/>
  <c r="U646" i="12"/>
  <c r="T646" i="12"/>
  <c r="S646" i="12"/>
  <c r="Q646" i="12"/>
  <c r="N646" i="12"/>
  <c r="O646" i="12" s="1"/>
  <c r="K646" i="12"/>
  <c r="L646" i="12" s="1"/>
  <c r="W645" i="12"/>
  <c r="V645" i="12"/>
  <c r="U645" i="12"/>
  <c r="T645" i="12"/>
  <c r="S645" i="12"/>
  <c r="Q645" i="12"/>
  <c r="N645" i="12"/>
  <c r="O645" i="12" s="1"/>
  <c r="L645" i="12"/>
  <c r="K645" i="12"/>
  <c r="I640" i="12"/>
  <c r="H640" i="12"/>
  <c r="H37" i="12" s="1"/>
  <c r="C640" i="12"/>
  <c r="B640" i="12"/>
  <c r="W639" i="12"/>
  <c r="V639" i="12"/>
  <c r="U639" i="12"/>
  <c r="T639" i="12"/>
  <c r="S639" i="12"/>
  <c r="Q639" i="12"/>
  <c r="O639" i="12"/>
  <c r="N639" i="12"/>
  <c r="K639" i="12"/>
  <c r="L639" i="12" s="1"/>
  <c r="W638" i="12"/>
  <c r="V638" i="12"/>
  <c r="U638" i="12"/>
  <c r="T638" i="12"/>
  <c r="S638" i="12"/>
  <c r="Q638" i="12"/>
  <c r="O638" i="12"/>
  <c r="N638" i="12"/>
  <c r="K638" i="12"/>
  <c r="L638" i="12" s="1"/>
  <c r="W637" i="12"/>
  <c r="V637" i="12"/>
  <c r="U637" i="12"/>
  <c r="T637" i="12"/>
  <c r="S637" i="12"/>
  <c r="Q637" i="12"/>
  <c r="N637" i="12"/>
  <c r="O637" i="12" s="1"/>
  <c r="K637" i="12"/>
  <c r="L637" i="12" s="1"/>
  <c r="W636" i="12"/>
  <c r="V636" i="12"/>
  <c r="U636" i="12"/>
  <c r="T636" i="12"/>
  <c r="S636" i="12"/>
  <c r="Q636" i="12"/>
  <c r="N636" i="12"/>
  <c r="O636" i="12" s="1"/>
  <c r="K636" i="12"/>
  <c r="L636" i="12" s="1"/>
  <c r="W635" i="12"/>
  <c r="V635" i="12"/>
  <c r="U635" i="12"/>
  <c r="T635" i="12"/>
  <c r="S635" i="12"/>
  <c r="Q635" i="12"/>
  <c r="N635" i="12"/>
  <c r="O635" i="12" s="1"/>
  <c r="K635" i="12"/>
  <c r="L635" i="12" s="1"/>
  <c r="W634" i="12"/>
  <c r="V634" i="12"/>
  <c r="U634" i="12"/>
  <c r="T634" i="12"/>
  <c r="S634" i="12"/>
  <c r="Q634" i="12"/>
  <c r="N634" i="12"/>
  <c r="O634" i="12" s="1"/>
  <c r="K634" i="12"/>
  <c r="L634" i="12" s="1"/>
  <c r="W633" i="12"/>
  <c r="V633" i="12"/>
  <c r="U633" i="12"/>
  <c r="T633" i="12"/>
  <c r="S633" i="12"/>
  <c r="Q633" i="12"/>
  <c r="N633" i="12"/>
  <c r="O633" i="12" s="1"/>
  <c r="K633" i="12"/>
  <c r="L633" i="12" s="1"/>
  <c r="W632" i="12"/>
  <c r="V632" i="12"/>
  <c r="U632" i="12"/>
  <c r="T632" i="12"/>
  <c r="S632" i="12"/>
  <c r="Q632" i="12"/>
  <c r="N632" i="12"/>
  <c r="O632" i="12" s="1"/>
  <c r="K632" i="12"/>
  <c r="L632" i="12" s="1"/>
  <c r="W631" i="12"/>
  <c r="V631" i="12"/>
  <c r="U631" i="12"/>
  <c r="T631" i="12"/>
  <c r="S631" i="12"/>
  <c r="Q631" i="12"/>
  <c r="N631" i="12"/>
  <c r="O631" i="12" s="1"/>
  <c r="K631" i="12"/>
  <c r="L631" i="12" s="1"/>
  <c r="W630" i="12"/>
  <c r="V630" i="12"/>
  <c r="U630" i="12"/>
  <c r="T630" i="12"/>
  <c r="S630" i="12"/>
  <c r="Q630" i="12"/>
  <c r="N630" i="12"/>
  <c r="O630" i="12" s="1"/>
  <c r="K630" i="12"/>
  <c r="L630" i="12" s="1"/>
  <c r="W629" i="12"/>
  <c r="V629" i="12"/>
  <c r="U629" i="12"/>
  <c r="T629" i="12"/>
  <c r="S629" i="12"/>
  <c r="Q629" i="12"/>
  <c r="N629" i="12"/>
  <c r="O629" i="12" s="1"/>
  <c r="L629" i="12"/>
  <c r="K629" i="12"/>
  <c r="W628" i="12"/>
  <c r="V628" i="12"/>
  <c r="U628" i="12"/>
  <c r="T628" i="12"/>
  <c r="S628" i="12"/>
  <c r="Q628" i="12"/>
  <c r="N628" i="12"/>
  <c r="O628" i="12" s="1"/>
  <c r="L628" i="12"/>
  <c r="K628" i="12"/>
  <c r="W627" i="12"/>
  <c r="V627" i="12"/>
  <c r="U627" i="12"/>
  <c r="T627" i="12"/>
  <c r="S627" i="12"/>
  <c r="Q627" i="12"/>
  <c r="N627" i="12"/>
  <c r="O627" i="12" s="1"/>
  <c r="K627" i="12"/>
  <c r="L627" i="12" s="1"/>
  <c r="W626" i="12"/>
  <c r="V626" i="12"/>
  <c r="U626" i="12"/>
  <c r="T626" i="12"/>
  <c r="S626" i="12"/>
  <c r="Q626" i="12"/>
  <c r="N626" i="12"/>
  <c r="O626" i="12" s="1"/>
  <c r="K626" i="12"/>
  <c r="L626" i="12" s="1"/>
  <c r="W625" i="12"/>
  <c r="V625" i="12"/>
  <c r="U625" i="12"/>
  <c r="T625" i="12"/>
  <c r="S625" i="12"/>
  <c r="Q625" i="12"/>
  <c r="N625" i="12"/>
  <c r="O625" i="12" s="1"/>
  <c r="K625" i="12"/>
  <c r="L625" i="12" s="1"/>
  <c r="W624" i="12"/>
  <c r="V624" i="12"/>
  <c r="U624" i="12"/>
  <c r="T624" i="12"/>
  <c r="S624" i="12"/>
  <c r="Q624" i="12"/>
  <c r="N624" i="12"/>
  <c r="O624" i="12" s="1"/>
  <c r="K624" i="12"/>
  <c r="L624" i="12" s="1"/>
  <c r="W623" i="12"/>
  <c r="V623" i="12"/>
  <c r="U623" i="12"/>
  <c r="T623" i="12"/>
  <c r="S623" i="12"/>
  <c r="Q623" i="12"/>
  <c r="N623" i="12"/>
  <c r="O623" i="12" s="1"/>
  <c r="K623" i="12"/>
  <c r="L623" i="12" s="1"/>
  <c r="W622" i="12"/>
  <c r="V622" i="12"/>
  <c r="U622" i="12"/>
  <c r="T622" i="12"/>
  <c r="S622" i="12"/>
  <c r="Q622" i="12"/>
  <c r="N622" i="12"/>
  <c r="O622" i="12" s="1"/>
  <c r="K622" i="12"/>
  <c r="L622" i="12" s="1"/>
  <c r="W621" i="12"/>
  <c r="V621" i="12"/>
  <c r="U621" i="12"/>
  <c r="T621" i="12"/>
  <c r="S621" i="12"/>
  <c r="Q621" i="12"/>
  <c r="N621" i="12"/>
  <c r="O621" i="12" s="1"/>
  <c r="K621" i="12"/>
  <c r="L621" i="12" s="1"/>
  <c r="W620" i="12"/>
  <c r="V620" i="12"/>
  <c r="U620" i="12"/>
  <c r="T620" i="12"/>
  <c r="S620" i="12"/>
  <c r="Q620" i="12"/>
  <c r="N620" i="12"/>
  <c r="O620" i="12" s="1"/>
  <c r="K620" i="12"/>
  <c r="L620" i="12" s="1"/>
  <c r="W619" i="12"/>
  <c r="V619" i="12"/>
  <c r="U619" i="12"/>
  <c r="T619" i="12"/>
  <c r="S619" i="12"/>
  <c r="Q619" i="12"/>
  <c r="N619" i="12"/>
  <c r="O619" i="12" s="1"/>
  <c r="L619" i="12"/>
  <c r="K619" i="12"/>
  <c r="W618" i="12"/>
  <c r="V618" i="12"/>
  <c r="U618" i="12"/>
  <c r="T618" i="12"/>
  <c r="S618" i="12"/>
  <c r="Q618" i="12"/>
  <c r="N618" i="12"/>
  <c r="O618" i="12" s="1"/>
  <c r="K618" i="12"/>
  <c r="L618" i="12" s="1"/>
  <c r="W617" i="12"/>
  <c r="V617" i="12"/>
  <c r="U617" i="12"/>
  <c r="T617" i="12"/>
  <c r="S617" i="12"/>
  <c r="Q617" i="12"/>
  <c r="N617" i="12"/>
  <c r="O617" i="12" s="1"/>
  <c r="K617" i="12"/>
  <c r="L617" i="12" s="1"/>
  <c r="W616" i="12"/>
  <c r="V616" i="12"/>
  <c r="U616" i="12"/>
  <c r="T616" i="12"/>
  <c r="S616" i="12"/>
  <c r="Q616" i="12"/>
  <c r="N616" i="12"/>
  <c r="O616" i="12" s="1"/>
  <c r="K616" i="12"/>
  <c r="L616" i="12" s="1"/>
  <c r="W615" i="12"/>
  <c r="V615" i="12"/>
  <c r="U615" i="12"/>
  <c r="T615" i="12"/>
  <c r="S615" i="12"/>
  <c r="Q615" i="12"/>
  <c r="N615" i="12"/>
  <c r="O615" i="12" s="1"/>
  <c r="K615" i="12"/>
  <c r="L615" i="12" s="1"/>
  <c r="W614" i="12"/>
  <c r="V614" i="12"/>
  <c r="U614" i="12"/>
  <c r="T614" i="12"/>
  <c r="S614" i="12"/>
  <c r="Q614" i="12"/>
  <c r="N614" i="12"/>
  <c r="O614" i="12" s="1"/>
  <c r="K614" i="12"/>
  <c r="L614" i="12" s="1"/>
  <c r="W613" i="12"/>
  <c r="V613" i="12"/>
  <c r="U613" i="12"/>
  <c r="T613" i="12"/>
  <c r="S613" i="12"/>
  <c r="Q613" i="12"/>
  <c r="N613" i="12"/>
  <c r="O613" i="12" s="1"/>
  <c r="K613" i="12"/>
  <c r="L613" i="12" s="1"/>
  <c r="W612" i="12"/>
  <c r="V612" i="12"/>
  <c r="U612" i="12"/>
  <c r="T612" i="12"/>
  <c r="S612" i="12"/>
  <c r="Q612" i="12"/>
  <c r="O612" i="12"/>
  <c r="N612" i="12"/>
  <c r="K612" i="12"/>
  <c r="L612" i="12" s="1"/>
  <c r="W611" i="12"/>
  <c r="V611" i="12"/>
  <c r="U611" i="12"/>
  <c r="T611" i="12"/>
  <c r="S611" i="12"/>
  <c r="Q611" i="12"/>
  <c r="N611" i="12"/>
  <c r="O611" i="12" s="1"/>
  <c r="K611" i="12"/>
  <c r="L611" i="12" s="1"/>
  <c r="W610" i="12"/>
  <c r="V610" i="12"/>
  <c r="U610" i="12"/>
  <c r="T610" i="12"/>
  <c r="S610" i="12"/>
  <c r="Q610" i="12"/>
  <c r="N610" i="12"/>
  <c r="O610" i="12" s="1"/>
  <c r="K610" i="12"/>
  <c r="L610" i="12" s="1"/>
  <c r="W609" i="12"/>
  <c r="V609" i="12"/>
  <c r="U609" i="12"/>
  <c r="T609" i="12"/>
  <c r="S609" i="12"/>
  <c r="Q609" i="12"/>
  <c r="N609" i="12"/>
  <c r="O609" i="12" s="1"/>
  <c r="K609" i="12"/>
  <c r="L609" i="12" s="1"/>
  <c r="W608" i="12"/>
  <c r="V608" i="12"/>
  <c r="U608" i="12"/>
  <c r="T608" i="12"/>
  <c r="S608" i="12"/>
  <c r="Q608" i="12"/>
  <c r="N608" i="12"/>
  <c r="O608" i="12" s="1"/>
  <c r="K608" i="12"/>
  <c r="L608" i="12" s="1"/>
  <c r="W607" i="12"/>
  <c r="V607" i="12"/>
  <c r="U607" i="12"/>
  <c r="T607" i="12"/>
  <c r="S607" i="12"/>
  <c r="Q607" i="12"/>
  <c r="N607" i="12"/>
  <c r="O607" i="12" s="1"/>
  <c r="K607" i="12"/>
  <c r="L607" i="12" s="1"/>
  <c r="W606" i="12"/>
  <c r="V606" i="12"/>
  <c r="U606" i="12"/>
  <c r="T606" i="12"/>
  <c r="S606" i="12"/>
  <c r="Q606" i="12"/>
  <c r="N606" i="12"/>
  <c r="O606" i="12" s="1"/>
  <c r="K606" i="12"/>
  <c r="L606" i="12" s="1"/>
  <c r="W605" i="12"/>
  <c r="V605" i="12"/>
  <c r="U605" i="12"/>
  <c r="T605" i="12"/>
  <c r="S605" i="12"/>
  <c r="Q605" i="12"/>
  <c r="N605" i="12"/>
  <c r="O605" i="12" s="1"/>
  <c r="K605" i="12"/>
  <c r="L605" i="12" s="1"/>
  <c r="W604" i="12"/>
  <c r="V604" i="12"/>
  <c r="U604" i="12"/>
  <c r="T604" i="12"/>
  <c r="S604" i="12"/>
  <c r="Q604" i="12"/>
  <c r="N604" i="12"/>
  <c r="O604" i="12" s="1"/>
  <c r="L604" i="12"/>
  <c r="K604" i="12"/>
  <c r="W603" i="12"/>
  <c r="V603" i="12"/>
  <c r="U603" i="12"/>
  <c r="T603" i="12"/>
  <c r="S603" i="12"/>
  <c r="Q603" i="12"/>
  <c r="N603" i="12"/>
  <c r="O603" i="12" s="1"/>
  <c r="K603" i="12"/>
  <c r="L603" i="12" s="1"/>
  <c r="W602" i="12"/>
  <c r="V602" i="12"/>
  <c r="U602" i="12"/>
  <c r="T602" i="12"/>
  <c r="S602" i="12"/>
  <c r="Q602" i="12"/>
  <c r="N602" i="12"/>
  <c r="O602" i="12" s="1"/>
  <c r="K602" i="12"/>
  <c r="L602" i="12" s="1"/>
  <c r="W601" i="12"/>
  <c r="V601" i="12"/>
  <c r="U601" i="12"/>
  <c r="T601" i="12"/>
  <c r="S601" i="12"/>
  <c r="Q601" i="12"/>
  <c r="N601" i="12"/>
  <c r="O601" i="12" s="1"/>
  <c r="K601" i="12"/>
  <c r="L601" i="12" s="1"/>
  <c r="W600" i="12"/>
  <c r="V600" i="12"/>
  <c r="U600" i="12"/>
  <c r="T600" i="12"/>
  <c r="S600" i="12"/>
  <c r="Q600" i="12"/>
  <c r="N600" i="12"/>
  <c r="O600" i="12" s="1"/>
  <c r="K600" i="12"/>
  <c r="L600" i="12" s="1"/>
  <c r="W599" i="12"/>
  <c r="V599" i="12"/>
  <c r="U599" i="12"/>
  <c r="T599" i="12"/>
  <c r="S599" i="12"/>
  <c r="Q599" i="12"/>
  <c r="N599" i="12"/>
  <c r="O599" i="12" s="1"/>
  <c r="L599" i="12"/>
  <c r="K599" i="12"/>
  <c r="W598" i="12"/>
  <c r="V598" i="12"/>
  <c r="U598" i="12"/>
  <c r="T598" i="12"/>
  <c r="S598" i="12"/>
  <c r="Q598" i="12"/>
  <c r="N598" i="12"/>
  <c r="O598" i="12" s="1"/>
  <c r="L598" i="12"/>
  <c r="K598" i="12"/>
  <c r="W597" i="12"/>
  <c r="V597" i="12"/>
  <c r="U597" i="12"/>
  <c r="T597" i="12"/>
  <c r="S597" i="12"/>
  <c r="Q597" i="12"/>
  <c r="N597" i="12"/>
  <c r="O597" i="12" s="1"/>
  <c r="L597" i="12"/>
  <c r="K597" i="12"/>
  <c r="W596" i="12"/>
  <c r="V596" i="12"/>
  <c r="U596" i="12"/>
  <c r="T596" i="12"/>
  <c r="S596" i="12"/>
  <c r="Q596" i="12"/>
  <c r="N596" i="12"/>
  <c r="O596" i="12" s="1"/>
  <c r="K596" i="12"/>
  <c r="L596" i="12" s="1"/>
  <c r="W595" i="12"/>
  <c r="V595" i="12"/>
  <c r="U595" i="12"/>
  <c r="T595" i="12"/>
  <c r="S595" i="12"/>
  <c r="Q595" i="12"/>
  <c r="N595" i="12"/>
  <c r="O595" i="12" s="1"/>
  <c r="K595" i="12"/>
  <c r="L595" i="12" s="1"/>
  <c r="W594" i="12"/>
  <c r="V594" i="12"/>
  <c r="U594" i="12"/>
  <c r="T594" i="12"/>
  <c r="S594" i="12"/>
  <c r="Q594" i="12"/>
  <c r="N594" i="12"/>
  <c r="O594" i="12" s="1"/>
  <c r="K594" i="12"/>
  <c r="L594" i="12" s="1"/>
  <c r="W593" i="12"/>
  <c r="V593" i="12"/>
  <c r="U593" i="12"/>
  <c r="T593" i="12"/>
  <c r="S593" i="12"/>
  <c r="Q593" i="12"/>
  <c r="N593" i="12"/>
  <c r="O593" i="12" s="1"/>
  <c r="K593" i="12"/>
  <c r="L593" i="12" s="1"/>
  <c r="W592" i="12"/>
  <c r="V592" i="12"/>
  <c r="U592" i="12"/>
  <c r="T592" i="12"/>
  <c r="S592" i="12"/>
  <c r="Q592" i="12"/>
  <c r="N592" i="12"/>
  <c r="O592" i="12" s="1"/>
  <c r="K592" i="12"/>
  <c r="L592" i="12" s="1"/>
  <c r="W591" i="12"/>
  <c r="V591" i="12"/>
  <c r="U591" i="12"/>
  <c r="T591" i="12"/>
  <c r="S591" i="12"/>
  <c r="Q591" i="12"/>
  <c r="N591" i="12"/>
  <c r="O591" i="12" s="1"/>
  <c r="K591" i="12"/>
  <c r="L591" i="12" s="1"/>
  <c r="W590" i="12"/>
  <c r="V590" i="12"/>
  <c r="U590" i="12"/>
  <c r="T590" i="12"/>
  <c r="S590" i="12"/>
  <c r="Q590" i="12"/>
  <c r="N590" i="12"/>
  <c r="O590" i="12" s="1"/>
  <c r="K590" i="12"/>
  <c r="L590" i="12" s="1"/>
  <c r="W589" i="12"/>
  <c r="V589" i="12"/>
  <c r="U589" i="12"/>
  <c r="T589" i="12"/>
  <c r="S589" i="12"/>
  <c r="Q589" i="12"/>
  <c r="N589" i="12"/>
  <c r="O589" i="12" s="1"/>
  <c r="L589" i="12"/>
  <c r="K589" i="12"/>
  <c r="W588" i="12"/>
  <c r="V588" i="12"/>
  <c r="U588" i="12"/>
  <c r="T588" i="12"/>
  <c r="S588" i="12"/>
  <c r="Q588" i="12"/>
  <c r="N588" i="12"/>
  <c r="O588" i="12" s="1"/>
  <c r="K588" i="12"/>
  <c r="L588" i="12" s="1"/>
  <c r="W587" i="12"/>
  <c r="V587" i="12"/>
  <c r="U587" i="12"/>
  <c r="T587" i="12"/>
  <c r="S587" i="12"/>
  <c r="Q587" i="12"/>
  <c r="N587" i="12"/>
  <c r="O587" i="12" s="1"/>
  <c r="K587" i="12"/>
  <c r="L587" i="12" s="1"/>
  <c r="W586" i="12"/>
  <c r="V586" i="12"/>
  <c r="U586" i="12"/>
  <c r="T586" i="12"/>
  <c r="S586" i="12"/>
  <c r="Q586" i="12"/>
  <c r="N586" i="12"/>
  <c r="O586" i="12" s="1"/>
  <c r="K586" i="12"/>
  <c r="L586" i="12" s="1"/>
  <c r="W585" i="12"/>
  <c r="V585" i="12"/>
  <c r="U585" i="12"/>
  <c r="T585" i="12"/>
  <c r="S585" i="12"/>
  <c r="Q585" i="12"/>
  <c r="N585" i="12"/>
  <c r="O585" i="12" s="1"/>
  <c r="K585" i="12"/>
  <c r="L585" i="12" s="1"/>
  <c r="W584" i="12"/>
  <c r="V584" i="12"/>
  <c r="U584" i="12"/>
  <c r="T584" i="12"/>
  <c r="S584" i="12"/>
  <c r="Q584" i="12"/>
  <c r="N584" i="12"/>
  <c r="O584" i="12" s="1"/>
  <c r="K584" i="12"/>
  <c r="L584" i="12" s="1"/>
  <c r="W583" i="12"/>
  <c r="V583" i="12"/>
  <c r="U583" i="12"/>
  <c r="T583" i="12"/>
  <c r="S583" i="12"/>
  <c r="Q583" i="12"/>
  <c r="N583" i="12"/>
  <c r="O583" i="12" s="1"/>
  <c r="K583" i="12"/>
  <c r="L583" i="12" s="1"/>
  <c r="W582" i="12"/>
  <c r="V582" i="12"/>
  <c r="U582" i="12"/>
  <c r="T582" i="12"/>
  <c r="S582" i="12"/>
  <c r="Q582" i="12"/>
  <c r="N582" i="12"/>
  <c r="O582" i="12" s="1"/>
  <c r="K582" i="12"/>
  <c r="L582" i="12" s="1"/>
  <c r="W581" i="12"/>
  <c r="V581" i="12"/>
  <c r="U581" i="12"/>
  <c r="T581" i="12"/>
  <c r="S581" i="12"/>
  <c r="Q581" i="12"/>
  <c r="N581" i="12"/>
  <c r="O581" i="12" s="1"/>
  <c r="K581" i="12"/>
  <c r="L581" i="12" s="1"/>
  <c r="W580" i="12"/>
  <c r="V580" i="12"/>
  <c r="U580" i="12"/>
  <c r="T580" i="12"/>
  <c r="S580" i="12"/>
  <c r="Q580" i="12"/>
  <c r="N580" i="12"/>
  <c r="O580" i="12" s="1"/>
  <c r="K580" i="12"/>
  <c r="L580" i="12" s="1"/>
  <c r="W579" i="12"/>
  <c r="V579" i="12"/>
  <c r="U579" i="12"/>
  <c r="T579" i="12"/>
  <c r="S579" i="12"/>
  <c r="Q579" i="12"/>
  <c r="N579" i="12"/>
  <c r="O579" i="12" s="1"/>
  <c r="K579" i="12"/>
  <c r="L579" i="12" s="1"/>
  <c r="W578" i="12"/>
  <c r="V578" i="12"/>
  <c r="U578" i="12"/>
  <c r="T578" i="12"/>
  <c r="S578" i="12"/>
  <c r="Q578" i="12"/>
  <c r="N578" i="12"/>
  <c r="O578" i="12" s="1"/>
  <c r="K578" i="12"/>
  <c r="L578" i="12" s="1"/>
  <c r="W577" i="12"/>
  <c r="V577" i="12"/>
  <c r="U577" i="12"/>
  <c r="T577" i="12"/>
  <c r="S577" i="12"/>
  <c r="Q577" i="12"/>
  <c r="N577" i="12"/>
  <c r="O577" i="12" s="1"/>
  <c r="K577" i="12"/>
  <c r="L577" i="12" s="1"/>
  <c r="W576" i="12"/>
  <c r="V576" i="12"/>
  <c r="U576" i="12"/>
  <c r="T576" i="12"/>
  <c r="S576" i="12"/>
  <c r="Q576" i="12"/>
  <c r="N576" i="12"/>
  <c r="O576" i="12" s="1"/>
  <c r="K576" i="12"/>
  <c r="L576" i="12" s="1"/>
  <c r="W575" i="12"/>
  <c r="V575" i="12"/>
  <c r="U575" i="12"/>
  <c r="T575" i="12"/>
  <c r="S575" i="12"/>
  <c r="Q575" i="12"/>
  <c r="N575" i="12"/>
  <c r="O575" i="12" s="1"/>
  <c r="L575" i="12"/>
  <c r="K575" i="12"/>
  <c r="W574" i="12"/>
  <c r="V574" i="12"/>
  <c r="U574" i="12"/>
  <c r="T574" i="12"/>
  <c r="S574" i="12"/>
  <c r="Q574" i="12"/>
  <c r="N574" i="12"/>
  <c r="O574" i="12" s="1"/>
  <c r="K574" i="12"/>
  <c r="L574" i="12" s="1"/>
  <c r="W573" i="12"/>
  <c r="V573" i="12"/>
  <c r="U573" i="12"/>
  <c r="T573" i="12"/>
  <c r="S573" i="12"/>
  <c r="Q573" i="12"/>
  <c r="N573" i="12"/>
  <c r="O573" i="12" s="1"/>
  <c r="K573" i="12"/>
  <c r="L573" i="12" s="1"/>
  <c r="W572" i="12"/>
  <c r="V572" i="12"/>
  <c r="U572" i="12"/>
  <c r="T572" i="12"/>
  <c r="S572" i="12"/>
  <c r="Q572" i="12"/>
  <c r="O572" i="12"/>
  <c r="N572" i="12"/>
  <c r="K572" i="12"/>
  <c r="L572" i="12" s="1"/>
  <c r="W571" i="12"/>
  <c r="V571" i="12"/>
  <c r="U571" i="12"/>
  <c r="T571" i="12"/>
  <c r="S571" i="12"/>
  <c r="Q571" i="12"/>
  <c r="N571" i="12"/>
  <c r="O571" i="12" s="1"/>
  <c r="K571" i="12"/>
  <c r="L571" i="12" s="1"/>
  <c r="W570" i="12"/>
  <c r="V570" i="12"/>
  <c r="U570" i="12"/>
  <c r="T570" i="12"/>
  <c r="S570" i="12"/>
  <c r="Q570" i="12"/>
  <c r="O570" i="12"/>
  <c r="N570" i="12"/>
  <c r="K570" i="12"/>
  <c r="L570" i="12" s="1"/>
  <c r="W569" i="12"/>
  <c r="V569" i="12"/>
  <c r="U569" i="12"/>
  <c r="T569" i="12"/>
  <c r="S569" i="12"/>
  <c r="Q569" i="12"/>
  <c r="N569" i="12"/>
  <c r="O569" i="12" s="1"/>
  <c r="K569" i="12"/>
  <c r="L569" i="12" s="1"/>
  <c r="W568" i="12"/>
  <c r="V568" i="12"/>
  <c r="U568" i="12"/>
  <c r="T568" i="12"/>
  <c r="S568" i="12"/>
  <c r="Q568" i="12"/>
  <c r="N568" i="12"/>
  <c r="O568" i="12" s="1"/>
  <c r="K568" i="12"/>
  <c r="L568" i="12" s="1"/>
  <c r="W567" i="12"/>
  <c r="V567" i="12"/>
  <c r="U567" i="12"/>
  <c r="T567" i="12"/>
  <c r="S567" i="12"/>
  <c r="Q567" i="12"/>
  <c r="N567" i="12"/>
  <c r="O567" i="12" s="1"/>
  <c r="K567" i="12"/>
  <c r="L567" i="12" s="1"/>
  <c r="W566" i="12"/>
  <c r="V566" i="12"/>
  <c r="U566" i="12"/>
  <c r="T566" i="12"/>
  <c r="S566" i="12"/>
  <c r="Q566" i="12"/>
  <c r="N566" i="12"/>
  <c r="O566" i="12" s="1"/>
  <c r="K566" i="12"/>
  <c r="L566" i="12" s="1"/>
  <c r="W565" i="12"/>
  <c r="V565" i="12"/>
  <c r="U565" i="12"/>
  <c r="T565" i="12"/>
  <c r="S565" i="12"/>
  <c r="Q565" i="12"/>
  <c r="N565" i="12"/>
  <c r="O565" i="12" s="1"/>
  <c r="K565" i="12"/>
  <c r="L565" i="12" s="1"/>
  <c r="W564" i="12"/>
  <c r="V564" i="12"/>
  <c r="U564" i="12"/>
  <c r="T564" i="12"/>
  <c r="S564" i="12"/>
  <c r="Q564" i="12"/>
  <c r="N564" i="12"/>
  <c r="O564" i="12" s="1"/>
  <c r="K564" i="12"/>
  <c r="L564" i="12" s="1"/>
  <c r="W563" i="12"/>
  <c r="V563" i="12"/>
  <c r="U563" i="12"/>
  <c r="T563" i="12"/>
  <c r="S563" i="12"/>
  <c r="Q563" i="12"/>
  <c r="N563" i="12"/>
  <c r="O563" i="12" s="1"/>
  <c r="K563" i="12"/>
  <c r="L563" i="12" s="1"/>
  <c r="W562" i="12"/>
  <c r="V562" i="12"/>
  <c r="U562" i="12"/>
  <c r="T562" i="12"/>
  <c r="S562" i="12"/>
  <c r="Q562" i="12"/>
  <c r="N562" i="12"/>
  <c r="O562" i="12" s="1"/>
  <c r="K562" i="12"/>
  <c r="L562" i="12" s="1"/>
  <c r="W561" i="12"/>
  <c r="V561" i="12"/>
  <c r="U561" i="12"/>
  <c r="T561" i="12"/>
  <c r="S561" i="12"/>
  <c r="Q561" i="12"/>
  <c r="N561" i="12"/>
  <c r="O561" i="12" s="1"/>
  <c r="K561" i="12"/>
  <c r="L561" i="12" s="1"/>
  <c r="W560" i="12"/>
  <c r="V560" i="12"/>
  <c r="U560" i="12"/>
  <c r="T560" i="12"/>
  <c r="S560" i="12"/>
  <c r="Q560" i="12"/>
  <c r="N560" i="12"/>
  <c r="O560" i="12" s="1"/>
  <c r="K560" i="12"/>
  <c r="L560" i="12" s="1"/>
  <c r="I555" i="12"/>
  <c r="I36" i="12" s="1"/>
  <c r="H555" i="12"/>
  <c r="H36" i="12" s="1"/>
  <c r="C555" i="12"/>
  <c r="B555" i="12"/>
  <c r="W554" i="12"/>
  <c r="V554" i="12"/>
  <c r="U554" i="12"/>
  <c r="T554" i="12"/>
  <c r="S554" i="12"/>
  <c r="Q554" i="12"/>
  <c r="N554" i="12"/>
  <c r="O554" i="12" s="1"/>
  <c r="K554" i="12"/>
  <c r="L554" i="12" s="1"/>
  <c r="W553" i="12"/>
  <c r="V553" i="12"/>
  <c r="U553" i="12"/>
  <c r="T553" i="12"/>
  <c r="S553" i="12"/>
  <c r="Q553" i="12"/>
  <c r="N553" i="12"/>
  <c r="O553" i="12" s="1"/>
  <c r="K553" i="12"/>
  <c r="L553" i="12" s="1"/>
  <c r="W552" i="12"/>
  <c r="V552" i="12"/>
  <c r="U552" i="12"/>
  <c r="T552" i="12"/>
  <c r="S552" i="12"/>
  <c r="Q552" i="12"/>
  <c r="N552" i="12"/>
  <c r="O552" i="12" s="1"/>
  <c r="K552" i="12"/>
  <c r="L552" i="12" s="1"/>
  <c r="W551" i="12"/>
  <c r="V551" i="12"/>
  <c r="U551" i="12"/>
  <c r="T551" i="12"/>
  <c r="S551" i="12"/>
  <c r="Q551" i="12"/>
  <c r="N551" i="12"/>
  <c r="O551" i="12" s="1"/>
  <c r="K551" i="12"/>
  <c r="L551" i="12" s="1"/>
  <c r="W550" i="12"/>
  <c r="V550" i="12"/>
  <c r="U550" i="12"/>
  <c r="T550" i="12"/>
  <c r="S550" i="12"/>
  <c r="Q550" i="12"/>
  <c r="N550" i="12"/>
  <c r="O550" i="12" s="1"/>
  <c r="K550" i="12"/>
  <c r="L550" i="12" s="1"/>
  <c r="W549" i="12"/>
  <c r="V549" i="12"/>
  <c r="U549" i="12"/>
  <c r="T549" i="12"/>
  <c r="S549" i="12"/>
  <c r="Q549" i="12"/>
  <c r="O549" i="12"/>
  <c r="N549" i="12"/>
  <c r="K549" i="12"/>
  <c r="L549" i="12" s="1"/>
  <c r="W548" i="12"/>
  <c r="V548" i="12"/>
  <c r="U548" i="12"/>
  <c r="T548" i="12"/>
  <c r="S548" i="12"/>
  <c r="Q548" i="12"/>
  <c r="O548" i="12"/>
  <c r="N548" i="12"/>
  <c r="K548" i="12"/>
  <c r="L548" i="12" s="1"/>
  <c r="W547" i="12"/>
  <c r="V547" i="12"/>
  <c r="U547" i="12"/>
  <c r="T547" i="12"/>
  <c r="S547" i="12"/>
  <c r="Q547" i="12"/>
  <c r="N547" i="12"/>
  <c r="O547" i="12" s="1"/>
  <c r="K547" i="12"/>
  <c r="L547" i="12" s="1"/>
  <c r="W546" i="12"/>
  <c r="V546" i="12"/>
  <c r="U546" i="12"/>
  <c r="T546" i="12"/>
  <c r="S546" i="12"/>
  <c r="Q546" i="12"/>
  <c r="N546" i="12"/>
  <c r="O546" i="12" s="1"/>
  <c r="K546" i="12"/>
  <c r="L546" i="12" s="1"/>
  <c r="W545" i="12"/>
  <c r="V545" i="12"/>
  <c r="U545" i="12"/>
  <c r="T545" i="12"/>
  <c r="S545" i="12"/>
  <c r="Q545" i="12"/>
  <c r="N545" i="12"/>
  <c r="O545" i="12" s="1"/>
  <c r="K545" i="12"/>
  <c r="L545" i="12" s="1"/>
  <c r="W544" i="12"/>
  <c r="V544" i="12"/>
  <c r="U544" i="12"/>
  <c r="T544" i="12"/>
  <c r="S544" i="12"/>
  <c r="Q544" i="12"/>
  <c r="N544" i="12"/>
  <c r="O544" i="12" s="1"/>
  <c r="K544" i="12"/>
  <c r="L544" i="12" s="1"/>
  <c r="W543" i="12"/>
  <c r="V543" i="12"/>
  <c r="U543" i="12"/>
  <c r="T543" i="12"/>
  <c r="S543" i="12"/>
  <c r="Q543" i="12"/>
  <c r="N543" i="12"/>
  <c r="O543" i="12" s="1"/>
  <c r="K543" i="12"/>
  <c r="L543" i="12" s="1"/>
  <c r="W542" i="12"/>
  <c r="V542" i="12"/>
  <c r="U542" i="12"/>
  <c r="T542" i="12"/>
  <c r="S542" i="12"/>
  <c r="Q542" i="12"/>
  <c r="N542" i="12"/>
  <c r="O542" i="12" s="1"/>
  <c r="K542" i="12"/>
  <c r="L542" i="12" s="1"/>
  <c r="W541" i="12"/>
  <c r="V541" i="12"/>
  <c r="U541" i="12"/>
  <c r="T541" i="12"/>
  <c r="S541" i="12"/>
  <c r="Q541" i="12"/>
  <c r="N541" i="12"/>
  <c r="O541" i="12" s="1"/>
  <c r="K541" i="12"/>
  <c r="L541" i="12" s="1"/>
  <c r="W540" i="12"/>
  <c r="V540" i="12"/>
  <c r="U540" i="12"/>
  <c r="T540" i="12"/>
  <c r="S540" i="12"/>
  <c r="Q540" i="12"/>
  <c r="N540" i="12"/>
  <c r="O540" i="12" s="1"/>
  <c r="K540" i="12"/>
  <c r="L540" i="12" s="1"/>
  <c r="W539" i="12"/>
  <c r="V539" i="12"/>
  <c r="U539" i="12"/>
  <c r="T539" i="12"/>
  <c r="S539" i="12"/>
  <c r="Q539" i="12"/>
  <c r="N539" i="12"/>
  <c r="O539" i="12" s="1"/>
  <c r="K539" i="12"/>
  <c r="L539" i="12" s="1"/>
  <c r="W538" i="12"/>
  <c r="V538" i="12"/>
  <c r="U538" i="12"/>
  <c r="T538" i="12"/>
  <c r="S538" i="12"/>
  <c r="Q538" i="12"/>
  <c r="N538" i="12"/>
  <c r="O538" i="12" s="1"/>
  <c r="K538" i="12"/>
  <c r="L538" i="12" s="1"/>
  <c r="W537" i="12"/>
  <c r="V537" i="12"/>
  <c r="U537" i="12"/>
  <c r="T537" i="12"/>
  <c r="S537" i="12"/>
  <c r="Q537" i="12"/>
  <c r="N537" i="12"/>
  <c r="O537" i="12" s="1"/>
  <c r="K537" i="12"/>
  <c r="L537" i="12" s="1"/>
  <c r="W536" i="12"/>
  <c r="V536" i="12"/>
  <c r="U536" i="12"/>
  <c r="T536" i="12"/>
  <c r="S536" i="12"/>
  <c r="Q536" i="12"/>
  <c r="N536" i="12"/>
  <c r="O536" i="12" s="1"/>
  <c r="K536" i="12"/>
  <c r="L536" i="12" s="1"/>
  <c r="W535" i="12"/>
  <c r="V535" i="12"/>
  <c r="U535" i="12"/>
  <c r="T535" i="12"/>
  <c r="S535" i="12"/>
  <c r="Q535" i="12"/>
  <c r="N535" i="12"/>
  <c r="O535" i="12" s="1"/>
  <c r="K535" i="12"/>
  <c r="L535" i="12" s="1"/>
  <c r="W534" i="12"/>
  <c r="V534" i="12"/>
  <c r="U534" i="12"/>
  <c r="T534" i="12"/>
  <c r="S534" i="12"/>
  <c r="Q534" i="12"/>
  <c r="N534" i="12"/>
  <c r="O534" i="12" s="1"/>
  <c r="K534" i="12"/>
  <c r="L534" i="12" s="1"/>
  <c r="W533" i="12"/>
  <c r="V533" i="12"/>
  <c r="U533" i="12"/>
  <c r="T533" i="12"/>
  <c r="S533" i="12"/>
  <c r="Q533" i="12"/>
  <c r="N533" i="12"/>
  <c r="O533" i="12" s="1"/>
  <c r="K533" i="12"/>
  <c r="L533" i="12" s="1"/>
  <c r="W532" i="12"/>
  <c r="V532" i="12"/>
  <c r="U532" i="12"/>
  <c r="T532" i="12"/>
  <c r="S532" i="12"/>
  <c r="Q532" i="12"/>
  <c r="N532" i="12"/>
  <c r="O532" i="12" s="1"/>
  <c r="K532" i="12"/>
  <c r="L532" i="12" s="1"/>
  <c r="W531" i="12"/>
  <c r="V531" i="12"/>
  <c r="U531" i="12"/>
  <c r="T531" i="12"/>
  <c r="S531" i="12"/>
  <c r="Q531" i="12"/>
  <c r="N531" i="12"/>
  <c r="O531" i="12" s="1"/>
  <c r="K531" i="12"/>
  <c r="L531" i="12" s="1"/>
  <c r="W530" i="12"/>
  <c r="V530" i="12"/>
  <c r="U530" i="12"/>
  <c r="T530" i="12"/>
  <c r="S530" i="12"/>
  <c r="Q530" i="12"/>
  <c r="N530" i="12"/>
  <c r="O530" i="12" s="1"/>
  <c r="K530" i="12"/>
  <c r="L530" i="12" s="1"/>
  <c r="W529" i="12"/>
  <c r="V529" i="12"/>
  <c r="U529" i="12"/>
  <c r="T529" i="12"/>
  <c r="S529" i="12"/>
  <c r="Q529" i="12"/>
  <c r="N529" i="12"/>
  <c r="O529" i="12" s="1"/>
  <c r="K529" i="12"/>
  <c r="L529" i="12" s="1"/>
  <c r="W528" i="12"/>
  <c r="V528" i="12"/>
  <c r="U528" i="12"/>
  <c r="T528" i="12"/>
  <c r="S528" i="12"/>
  <c r="Q528" i="12"/>
  <c r="N528" i="12"/>
  <c r="O528" i="12" s="1"/>
  <c r="K528" i="12"/>
  <c r="L528" i="12" s="1"/>
  <c r="W527" i="12"/>
  <c r="V527" i="12"/>
  <c r="U527" i="12"/>
  <c r="T527" i="12"/>
  <c r="S527" i="12"/>
  <c r="Q527" i="12"/>
  <c r="N527" i="12"/>
  <c r="O527" i="12" s="1"/>
  <c r="K527" i="12"/>
  <c r="L527" i="12" s="1"/>
  <c r="W526" i="12"/>
  <c r="V526" i="12"/>
  <c r="U526" i="12"/>
  <c r="T526" i="12"/>
  <c r="S526" i="12"/>
  <c r="Q526" i="12"/>
  <c r="N526" i="12"/>
  <c r="O526" i="12" s="1"/>
  <c r="K526" i="12"/>
  <c r="L526" i="12" s="1"/>
  <c r="W525" i="12"/>
  <c r="V525" i="12"/>
  <c r="U525" i="12"/>
  <c r="T525" i="12"/>
  <c r="S525" i="12"/>
  <c r="Q525" i="12"/>
  <c r="N525" i="12"/>
  <c r="O525" i="12" s="1"/>
  <c r="L525" i="12"/>
  <c r="K525" i="12"/>
  <c r="W524" i="12"/>
  <c r="V524" i="12"/>
  <c r="U524" i="12"/>
  <c r="T524" i="12"/>
  <c r="S524" i="12"/>
  <c r="Q524" i="12"/>
  <c r="N524" i="12"/>
  <c r="O524" i="12" s="1"/>
  <c r="L524" i="12"/>
  <c r="K524" i="12"/>
  <c r="W523" i="12"/>
  <c r="V523" i="12"/>
  <c r="U523" i="12"/>
  <c r="T523" i="12"/>
  <c r="S523" i="12"/>
  <c r="Q523" i="12"/>
  <c r="N523" i="12"/>
  <c r="O523" i="12" s="1"/>
  <c r="K523" i="12"/>
  <c r="L523" i="12" s="1"/>
  <c r="W522" i="12"/>
  <c r="V522" i="12"/>
  <c r="U522" i="12"/>
  <c r="T522" i="12"/>
  <c r="S522" i="12"/>
  <c r="Q522" i="12"/>
  <c r="N522" i="12"/>
  <c r="O522" i="12" s="1"/>
  <c r="K522" i="12"/>
  <c r="L522" i="12" s="1"/>
  <c r="W521" i="12"/>
  <c r="V521" i="12"/>
  <c r="U521" i="12"/>
  <c r="T521" i="12"/>
  <c r="S521" i="12"/>
  <c r="Q521" i="12"/>
  <c r="N521" i="12"/>
  <c r="O521" i="12" s="1"/>
  <c r="K521" i="12"/>
  <c r="L521" i="12" s="1"/>
  <c r="W520" i="12"/>
  <c r="V520" i="12"/>
  <c r="U520" i="12"/>
  <c r="T520" i="12"/>
  <c r="S520" i="12"/>
  <c r="Q520" i="12"/>
  <c r="N520" i="12"/>
  <c r="O520" i="12" s="1"/>
  <c r="K520" i="12"/>
  <c r="L520" i="12" s="1"/>
  <c r="W519" i="12"/>
  <c r="V519" i="12"/>
  <c r="U519" i="12"/>
  <c r="T519" i="12"/>
  <c r="S519" i="12"/>
  <c r="Q519" i="12"/>
  <c r="N519" i="12"/>
  <c r="O519" i="12" s="1"/>
  <c r="K519" i="12"/>
  <c r="L519" i="12" s="1"/>
  <c r="W518" i="12"/>
  <c r="V518" i="12"/>
  <c r="U518" i="12"/>
  <c r="T518" i="12"/>
  <c r="S518" i="12"/>
  <c r="Q518" i="12"/>
  <c r="N518" i="12"/>
  <c r="O518" i="12" s="1"/>
  <c r="K518" i="12"/>
  <c r="L518" i="12" s="1"/>
  <c r="W517" i="12"/>
  <c r="V517" i="12"/>
  <c r="U517" i="12"/>
  <c r="T517" i="12"/>
  <c r="S517" i="12"/>
  <c r="Q517" i="12"/>
  <c r="N517" i="12"/>
  <c r="O517" i="12" s="1"/>
  <c r="K517" i="12"/>
  <c r="L517" i="12" s="1"/>
  <c r="W516" i="12"/>
  <c r="V516" i="12"/>
  <c r="U516" i="12"/>
  <c r="T516" i="12"/>
  <c r="S516" i="12"/>
  <c r="Q516" i="12"/>
  <c r="N516" i="12"/>
  <c r="O516" i="12" s="1"/>
  <c r="K516" i="12"/>
  <c r="L516" i="12" s="1"/>
  <c r="W515" i="12"/>
  <c r="V515" i="12"/>
  <c r="U515" i="12"/>
  <c r="T515" i="12"/>
  <c r="S515" i="12"/>
  <c r="Q515" i="12"/>
  <c r="N515" i="12"/>
  <c r="O515" i="12" s="1"/>
  <c r="K515" i="12"/>
  <c r="L515" i="12" s="1"/>
  <c r="W514" i="12"/>
  <c r="V514" i="12"/>
  <c r="U514" i="12"/>
  <c r="T514" i="12"/>
  <c r="S514" i="12"/>
  <c r="Q514" i="12"/>
  <c r="N514" i="12"/>
  <c r="O514" i="12" s="1"/>
  <c r="K514" i="12"/>
  <c r="L514" i="12" s="1"/>
  <c r="W513" i="12"/>
  <c r="V513" i="12"/>
  <c r="U513" i="12"/>
  <c r="T513" i="12"/>
  <c r="S513" i="12"/>
  <c r="Q513" i="12"/>
  <c r="N513" i="12"/>
  <c r="O513" i="12" s="1"/>
  <c r="K513" i="12"/>
  <c r="L513" i="12" s="1"/>
  <c r="W512" i="12"/>
  <c r="V512" i="12"/>
  <c r="U512" i="12"/>
  <c r="T512" i="12"/>
  <c r="S512" i="12"/>
  <c r="Q512" i="12"/>
  <c r="N512" i="12"/>
  <c r="O512" i="12" s="1"/>
  <c r="K512" i="12"/>
  <c r="L512" i="12" s="1"/>
  <c r="W511" i="12"/>
  <c r="V511" i="12"/>
  <c r="U511" i="12"/>
  <c r="T511" i="12"/>
  <c r="S511" i="12"/>
  <c r="Q511" i="12"/>
  <c r="N511" i="12"/>
  <c r="O511" i="12" s="1"/>
  <c r="K511" i="12"/>
  <c r="L511" i="12" s="1"/>
  <c r="W510" i="12"/>
  <c r="V510" i="12"/>
  <c r="U510" i="12"/>
  <c r="T510" i="12"/>
  <c r="S510" i="12"/>
  <c r="Q510" i="12"/>
  <c r="N510" i="12"/>
  <c r="O510" i="12" s="1"/>
  <c r="K510" i="12"/>
  <c r="L510" i="12" s="1"/>
  <c r="W509" i="12"/>
  <c r="V509" i="12"/>
  <c r="U509" i="12"/>
  <c r="T509" i="12"/>
  <c r="S509" i="12"/>
  <c r="Q509" i="12"/>
  <c r="N509" i="12"/>
  <c r="O509" i="12" s="1"/>
  <c r="K509" i="12"/>
  <c r="L509" i="12" s="1"/>
  <c r="W508" i="12"/>
  <c r="V508" i="12"/>
  <c r="U508" i="12"/>
  <c r="T508" i="12"/>
  <c r="S508" i="12"/>
  <c r="Q508" i="12"/>
  <c r="N508" i="12"/>
  <c r="O508" i="12" s="1"/>
  <c r="K508" i="12"/>
  <c r="L508" i="12" s="1"/>
  <c r="W507" i="12"/>
  <c r="V507" i="12"/>
  <c r="U507" i="12"/>
  <c r="T507" i="12"/>
  <c r="S507" i="12"/>
  <c r="Q507" i="12"/>
  <c r="N507" i="12"/>
  <c r="O507" i="12" s="1"/>
  <c r="K507" i="12"/>
  <c r="L507" i="12" s="1"/>
  <c r="W506" i="12"/>
  <c r="V506" i="12"/>
  <c r="U506" i="12"/>
  <c r="T506" i="12"/>
  <c r="S506" i="12"/>
  <c r="Q506" i="12"/>
  <c r="N506" i="12"/>
  <c r="O506" i="12" s="1"/>
  <c r="K506" i="12"/>
  <c r="L506" i="12" s="1"/>
  <c r="W505" i="12"/>
  <c r="V505" i="12"/>
  <c r="U505" i="12"/>
  <c r="T505" i="12"/>
  <c r="S505" i="12"/>
  <c r="Q505" i="12"/>
  <c r="N505" i="12"/>
  <c r="O505" i="12" s="1"/>
  <c r="K505" i="12"/>
  <c r="L505" i="12" s="1"/>
  <c r="W504" i="12"/>
  <c r="V504" i="12"/>
  <c r="U504" i="12"/>
  <c r="T504" i="12"/>
  <c r="S504" i="12"/>
  <c r="Q504" i="12"/>
  <c r="N504" i="12"/>
  <c r="O504" i="12" s="1"/>
  <c r="L504" i="12"/>
  <c r="K504" i="12"/>
  <c r="W503" i="12"/>
  <c r="V503" i="12"/>
  <c r="U503" i="12"/>
  <c r="T503" i="12"/>
  <c r="S503" i="12"/>
  <c r="Q503" i="12"/>
  <c r="N503" i="12"/>
  <c r="O503" i="12" s="1"/>
  <c r="K503" i="12"/>
  <c r="L503" i="12" s="1"/>
  <c r="W502" i="12"/>
  <c r="V502" i="12"/>
  <c r="U502" i="12"/>
  <c r="T502" i="12"/>
  <c r="S502" i="12"/>
  <c r="Q502" i="12"/>
  <c r="N502" i="12"/>
  <c r="O502" i="12" s="1"/>
  <c r="K502" i="12"/>
  <c r="L502" i="12" s="1"/>
  <c r="W501" i="12"/>
  <c r="V501" i="12"/>
  <c r="U501" i="12"/>
  <c r="T501" i="12"/>
  <c r="S501" i="12"/>
  <c r="Q501" i="12"/>
  <c r="N501" i="12"/>
  <c r="O501" i="12" s="1"/>
  <c r="K501" i="12"/>
  <c r="L501" i="12" s="1"/>
  <c r="W500" i="12"/>
  <c r="V500" i="12"/>
  <c r="U500" i="12"/>
  <c r="T500" i="12"/>
  <c r="S500" i="12"/>
  <c r="Q500" i="12"/>
  <c r="N500" i="12"/>
  <c r="O500" i="12" s="1"/>
  <c r="K500" i="12"/>
  <c r="L500" i="12" s="1"/>
  <c r="W499" i="12"/>
  <c r="V499" i="12"/>
  <c r="U499" i="12"/>
  <c r="T499" i="12"/>
  <c r="S499" i="12"/>
  <c r="Q499" i="12"/>
  <c r="N499" i="12"/>
  <c r="O499" i="12" s="1"/>
  <c r="K499" i="12"/>
  <c r="L499" i="12" s="1"/>
  <c r="W498" i="12"/>
  <c r="V498" i="12"/>
  <c r="U498" i="12"/>
  <c r="T498" i="12"/>
  <c r="S498" i="12"/>
  <c r="Q498" i="12"/>
  <c r="N498" i="12"/>
  <c r="O498" i="12" s="1"/>
  <c r="K498" i="12"/>
  <c r="L498" i="12" s="1"/>
  <c r="W497" i="12"/>
  <c r="V497" i="12"/>
  <c r="U497" i="12"/>
  <c r="T497" i="12"/>
  <c r="S497" i="12"/>
  <c r="Q497" i="12"/>
  <c r="N497" i="12"/>
  <c r="O497" i="12" s="1"/>
  <c r="K497" i="12"/>
  <c r="L497" i="12" s="1"/>
  <c r="W496" i="12"/>
  <c r="V496" i="12"/>
  <c r="U496" i="12"/>
  <c r="T496" i="12"/>
  <c r="S496" i="12"/>
  <c r="Q496" i="12"/>
  <c r="N496" i="12"/>
  <c r="O496" i="12" s="1"/>
  <c r="K496" i="12"/>
  <c r="L496" i="12" s="1"/>
  <c r="W495" i="12"/>
  <c r="V495" i="12"/>
  <c r="U495" i="12"/>
  <c r="T495" i="12"/>
  <c r="S495" i="12"/>
  <c r="Q495" i="12"/>
  <c r="N495" i="12"/>
  <c r="O495" i="12" s="1"/>
  <c r="K495" i="12"/>
  <c r="L495" i="12" s="1"/>
  <c r="W494" i="12"/>
  <c r="V494" i="12"/>
  <c r="U494" i="12"/>
  <c r="T494" i="12"/>
  <c r="S494" i="12"/>
  <c r="Q494" i="12"/>
  <c r="N494" i="12"/>
  <c r="O494" i="12" s="1"/>
  <c r="K494" i="12"/>
  <c r="L494" i="12" s="1"/>
  <c r="W493" i="12"/>
  <c r="V493" i="12"/>
  <c r="U493" i="12"/>
  <c r="T493" i="12"/>
  <c r="S493" i="12"/>
  <c r="Q493" i="12"/>
  <c r="N493" i="12"/>
  <c r="O493" i="12" s="1"/>
  <c r="K493" i="12"/>
  <c r="L493" i="12" s="1"/>
  <c r="W492" i="12"/>
  <c r="V492" i="12"/>
  <c r="U492" i="12"/>
  <c r="T492" i="12"/>
  <c r="S492" i="12"/>
  <c r="Q492" i="12"/>
  <c r="N492" i="12"/>
  <c r="O492" i="12" s="1"/>
  <c r="K492" i="12"/>
  <c r="L492" i="12" s="1"/>
  <c r="W491" i="12"/>
  <c r="V491" i="12"/>
  <c r="U491" i="12"/>
  <c r="T491" i="12"/>
  <c r="S491" i="12"/>
  <c r="Q491" i="12"/>
  <c r="N491" i="12"/>
  <c r="O491" i="12" s="1"/>
  <c r="K491" i="12"/>
  <c r="L491" i="12" s="1"/>
  <c r="W490" i="12"/>
  <c r="V490" i="12"/>
  <c r="U490" i="12"/>
  <c r="T490" i="12"/>
  <c r="S490" i="12"/>
  <c r="Q490" i="12"/>
  <c r="N490" i="12"/>
  <c r="O490" i="12" s="1"/>
  <c r="K490" i="12"/>
  <c r="L490" i="12" s="1"/>
  <c r="W489" i="12"/>
  <c r="V489" i="12"/>
  <c r="U489" i="12"/>
  <c r="T489" i="12"/>
  <c r="S489" i="12"/>
  <c r="Q489" i="12"/>
  <c r="N489" i="12"/>
  <c r="O489" i="12" s="1"/>
  <c r="K489" i="12"/>
  <c r="L489" i="12" s="1"/>
  <c r="W488" i="12"/>
  <c r="V488" i="12"/>
  <c r="U488" i="12"/>
  <c r="T488" i="12"/>
  <c r="S488" i="12"/>
  <c r="Q488" i="12"/>
  <c r="N488" i="12"/>
  <c r="O488" i="12" s="1"/>
  <c r="K488" i="12"/>
  <c r="L488" i="12" s="1"/>
  <c r="W487" i="12"/>
  <c r="V487" i="12"/>
  <c r="U487" i="12"/>
  <c r="T487" i="12"/>
  <c r="S487" i="12"/>
  <c r="Q487" i="12"/>
  <c r="N487" i="12"/>
  <c r="O487" i="12" s="1"/>
  <c r="K487" i="12"/>
  <c r="L487" i="12" s="1"/>
  <c r="W486" i="12"/>
  <c r="V486" i="12"/>
  <c r="U486" i="12"/>
  <c r="T486" i="12"/>
  <c r="S486" i="12"/>
  <c r="Q486" i="12"/>
  <c r="N486" i="12"/>
  <c r="O486" i="12" s="1"/>
  <c r="K486" i="12"/>
  <c r="L486" i="12" s="1"/>
  <c r="W485" i="12"/>
  <c r="V485" i="12"/>
  <c r="U485" i="12"/>
  <c r="T485" i="12"/>
  <c r="S485" i="12"/>
  <c r="Q485" i="12"/>
  <c r="N485" i="12"/>
  <c r="O485" i="12" s="1"/>
  <c r="K485" i="12"/>
  <c r="L485" i="12" s="1"/>
  <c r="W484" i="12"/>
  <c r="V484" i="12"/>
  <c r="U484" i="12"/>
  <c r="T484" i="12"/>
  <c r="S484" i="12"/>
  <c r="Q484" i="12"/>
  <c r="N484" i="12"/>
  <c r="O484" i="12" s="1"/>
  <c r="K484" i="12"/>
  <c r="L484" i="12" s="1"/>
  <c r="W483" i="12"/>
  <c r="V483" i="12"/>
  <c r="U483" i="12"/>
  <c r="T483" i="12"/>
  <c r="S483" i="12"/>
  <c r="Q483" i="12"/>
  <c r="N483" i="12"/>
  <c r="O483" i="12" s="1"/>
  <c r="K483" i="12"/>
  <c r="L483" i="12" s="1"/>
  <c r="W482" i="12"/>
  <c r="V482" i="12"/>
  <c r="U482" i="12"/>
  <c r="T482" i="12"/>
  <c r="S482" i="12"/>
  <c r="Q482" i="12"/>
  <c r="N482" i="12"/>
  <c r="O482" i="12" s="1"/>
  <c r="K482" i="12"/>
  <c r="L482" i="12" s="1"/>
  <c r="W481" i="12"/>
  <c r="V481" i="12"/>
  <c r="U481" i="12"/>
  <c r="T481" i="12"/>
  <c r="S481" i="12"/>
  <c r="Q481" i="12"/>
  <c r="N481" i="12"/>
  <c r="O481" i="12" s="1"/>
  <c r="K481" i="12"/>
  <c r="L481" i="12" s="1"/>
  <c r="W480" i="12"/>
  <c r="V480" i="12"/>
  <c r="U480" i="12"/>
  <c r="T480" i="12"/>
  <c r="S480" i="12"/>
  <c r="Q480" i="12"/>
  <c r="N480" i="12"/>
  <c r="O480" i="12" s="1"/>
  <c r="K480" i="12"/>
  <c r="L480" i="12" s="1"/>
  <c r="W479" i="12"/>
  <c r="V479" i="12"/>
  <c r="U479" i="12"/>
  <c r="T479" i="12"/>
  <c r="S479" i="12"/>
  <c r="Q479" i="12"/>
  <c r="N479" i="12"/>
  <c r="O479" i="12" s="1"/>
  <c r="K479" i="12"/>
  <c r="L479" i="12" s="1"/>
  <c r="W478" i="12"/>
  <c r="V478" i="12"/>
  <c r="U478" i="12"/>
  <c r="T478" i="12"/>
  <c r="S478" i="12"/>
  <c r="Q478" i="12"/>
  <c r="O478" i="12"/>
  <c r="N478" i="12"/>
  <c r="K478" i="12"/>
  <c r="L478" i="12" s="1"/>
  <c r="W477" i="12"/>
  <c r="V477" i="12"/>
  <c r="U477" i="12"/>
  <c r="T477" i="12"/>
  <c r="S477" i="12"/>
  <c r="Q477" i="12"/>
  <c r="N477" i="12"/>
  <c r="O477" i="12" s="1"/>
  <c r="K477" i="12"/>
  <c r="L477" i="12" s="1"/>
  <c r="W476" i="12"/>
  <c r="V476" i="12"/>
  <c r="U476" i="12"/>
  <c r="T476" i="12"/>
  <c r="S476" i="12"/>
  <c r="Q476" i="12"/>
  <c r="N476" i="12"/>
  <c r="O476" i="12" s="1"/>
  <c r="L476" i="12"/>
  <c r="K476" i="12"/>
  <c r="W475" i="12"/>
  <c r="V475" i="12"/>
  <c r="U475" i="12"/>
  <c r="T475" i="12"/>
  <c r="S475" i="12"/>
  <c r="Q475" i="12"/>
  <c r="N475" i="12"/>
  <c r="O475" i="12" s="1"/>
  <c r="K475" i="12"/>
  <c r="L475" i="12" s="1"/>
  <c r="I470" i="12"/>
  <c r="H470" i="12"/>
  <c r="C470" i="12"/>
  <c r="B470" i="12"/>
  <c r="W469" i="12"/>
  <c r="V469" i="12"/>
  <c r="U469" i="12"/>
  <c r="T469" i="12"/>
  <c r="S469" i="12"/>
  <c r="Q469" i="12"/>
  <c r="N469" i="12"/>
  <c r="O469" i="12" s="1"/>
  <c r="K469" i="12"/>
  <c r="L469" i="12" s="1"/>
  <c r="W468" i="12"/>
  <c r="V468" i="12"/>
  <c r="U468" i="12"/>
  <c r="T468" i="12"/>
  <c r="S468" i="12"/>
  <c r="Q468" i="12"/>
  <c r="N468" i="12"/>
  <c r="O468" i="12" s="1"/>
  <c r="K468" i="12"/>
  <c r="L468" i="12" s="1"/>
  <c r="W467" i="12"/>
  <c r="V467" i="12"/>
  <c r="U467" i="12"/>
  <c r="T467" i="12"/>
  <c r="S467" i="12"/>
  <c r="Q467" i="12"/>
  <c r="N467" i="12"/>
  <c r="O467" i="12" s="1"/>
  <c r="K467" i="12"/>
  <c r="L467" i="12" s="1"/>
  <c r="W466" i="12"/>
  <c r="V466" i="12"/>
  <c r="U466" i="12"/>
  <c r="T466" i="12"/>
  <c r="S466" i="12"/>
  <c r="Q466" i="12"/>
  <c r="N466" i="12"/>
  <c r="O466" i="12" s="1"/>
  <c r="K466" i="12"/>
  <c r="L466" i="12" s="1"/>
  <c r="W465" i="12"/>
  <c r="V465" i="12"/>
  <c r="U465" i="12"/>
  <c r="T465" i="12"/>
  <c r="S465" i="12"/>
  <c r="Q465" i="12"/>
  <c r="N465" i="12"/>
  <c r="O465" i="12" s="1"/>
  <c r="K465" i="12"/>
  <c r="L465" i="12" s="1"/>
  <c r="W464" i="12"/>
  <c r="V464" i="12"/>
  <c r="U464" i="12"/>
  <c r="T464" i="12"/>
  <c r="S464" i="12"/>
  <c r="Q464" i="12"/>
  <c r="N464" i="12"/>
  <c r="O464" i="12" s="1"/>
  <c r="K464" i="12"/>
  <c r="L464" i="12" s="1"/>
  <c r="W463" i="12"/>
  <c r="V463" i="12"/>
  <c r="U463" i="12"/>
  <c r="T463" i="12"/>
  <c r="S463" i="12"/>
  <c r="Q463" i="12"/>
  <c r="N463" i="12"/>
  <c r="O463" i="12" s="1"/>
  <c r="K463" i="12"/>
  <c r="L463" i="12" s="1"/>
  <c r="W462" i="12"/>
  <c r="V462" i="12"/>
  <c r="U462" i="12"/>
  <c r="T462" i="12"/>
  <c r="S462" i="12"/>
  <c r="Q462" i="12"/>
  <c r="N462" i="12"/>
  <c r="O462" i="12" s="1"/>
  <c r="K462" i="12"/>
  <c r="L462" i="12" s="1"/>
  <c r="W461" i="12"/>
  <c r="V461" i="12"/>
  <c r="U461" i="12"/>
  <c r="T461" i="12"/>
  <c r="S461" i="12"/>
  <c r="Q461" i="12"/>
  <c r="N461" i="12"/>
  <c r="O461" i="12" s="1"/>
  <c r="K461" i="12"/>
  <c r="L461" i="12" s="1"/>
  <c r="W460" i="12"/>
  <c r="V460" i="12"/>
  <c r="U460" i="12"/>
  <c r="T460" i="12"/>
  <c r="S460" i="12"/>
  <c r="Q460" i="12"/>
  <c r="N460" i="12"/>
  <c r="O460" i="12" s="1"/>
  <c r="K460" i="12"/>
  <c r="L460" i="12" s="1"/>
  <c r="W459" i="12"/>
  <c r="V459" i="12"/>
  <c r="U459" i="12"/>
  <c r="T459" i="12"/>
  <c r="S459" i="12"/>
  <c r="Q459" i="12"/>
  <c r="N459" i="12"/>
  <c r="O459" i="12" s="1"/>
  <c r="K459" i="12"/>
  <c r="L459" i="12" s="1"/>
  <c r="W458" i="12"/>
  <c r="V458" i="12"/>
  <c r="U458" i="12"/>
  <c r="T458" i="12"/>
  <c r="S458" i="12"/>
  <c r="Q458" i="12"/>
  <c r="N458" i="12"/>
  <c r="O458" i="12" s="1"/>
  <c r="L458" i="12"/>
  <c r="K458" i="12"/>
  <c r="W457" i="12"/>
  <c r="V457" i="12"/>
  <c r="U457" i="12"/>
  <c r="T457" i="12"/>
  <c r="S457" i="12"/>
  <c r="Q457" i="12"/>
  <c r="N457" i="12"/>
  <c r="O457" i="12" s="1"/>
  <c r="K457" i="12"/>
  <c r="L457" i="12" s="1"/>
  <c r="W456" i="12"/>
  <c r="V456" i="12"/>
  <c r="U456" i="12"/>
  <c r="T456" i="12"/>
  <c r="S456" i="12"/>
  <c r="Q456" i="12"/>
  <c r="N456" i="12"/>
  <c r="O456" i="12" s="1"/>
  <c r="K456" i="12"/>
  <c r="L456" i="12" s="1"/>
  <c r="W455" i="12"/>
  <c r="V455" i="12"/>
  <c r="U455" i="12"/>
  <c r="T455" i="12"/>
  <c r="S455" i="12"/>
  <c r="Q455" i="12"/>
  <c r="O455" i="12"/>
  <c r="N455" i="12"/>
  <c r="K455" i="12"/>
  <c r="L455" i="12" s="1"/>
  <c r="W454" i="12"/>
  <c r="V454" i="12"/>
  <c r="U454" i="12"/>
  <c r="T454" i="12"/>
  <c r="S454" i="12"/>
  <c r="Q454" i="12"/>
  <c r="N454" i="12"/>
  <c r="O454" i="12" s="1"/>
  <c r="K454" i="12"/>
  <c r="L454" i="12" s="1"/>
  <c r="W453" i="12"/>
  <c r="V453" i="12"/>
  <c r="U453" i="12"/>
  <c r="T453" i="12"/>
  <c r="S453" i="12"/>
  <c r="Q453" i="12"/>
  <c r="N453" i="12"/>
  <c r="O453" i="12" s="1"/>
  <c r="K453" i="12"/>
  <c r="L453" i="12" s="1"/>
  <c r="W452" i="12"/>
  <c r="V452" i="12"/>
  <c r="U452" i="12"/>
  <c r="T452" i="12"/>
  <c r="S452" i="12"/>
  <c r="Q452" i="12"/>
  <c r="N452" i="12"/>
  <c r="O452" i="12" s="1"/>
  <c r="K452" i="12"/>
  <c r="L452" i="12" s="1"/>
  <c r="W451" i="12"/>
  <c r="V451" i="12"/>
  <c r="U451" i="12"/>
  <c r="T451" i="12"/>
  <c r="S451" i="12"/>
  <c r="Q451" i="12"/>
  <c r="N451" i="12"/>
  <c r="O451" i="12" s="1"/>
  <c r="K451" i="12"/>
  <c r="L451" i="12" s="1"/>
  <c r="W450" i="12"/>
  <c r="V450" i="12"/>
  <c r="U450" i="12"/>
  <c r="T450" i="12"/>
  <c r="S450" i="12"/>
  <c r="Q450" i="12"/>
  <c r="N450" i="12"/>
  <c r="O450" i="12" s="1"/>
  <c r="K450" i="12"/>
  <c r="L450" i="12" s="1"/>
  <c r="W449" i="12"/>
  <c r="V449" i="12"/>
  <c r="U449" i="12"/>
  <c r="T449" i="12"/>
  <c r="S449" i="12"/>
  <c r="Q449" i="12"/>
  <c r="N449" i="12"/>
  <c r="O449" i="12" s="1"/>
  <c r="K449" i="12"/>
  <c r="L449" i="12" s="1"/>
  <c r="W448" i="12"/>
  <c r="V448" i="12"/>
  <c r="U448" i="12"/>
  <c r="T448" i="12"/>
  <c r="S448" i="12"/>
  <c r="Q448" i="12"/>
  <c r="N448" i="12"/>
  <c r="O448" i="12" s="1"/>
  <c r="K448" i="12"/>
  <c r="L448" i="12" s="1"/>
  <c r="W447" i="12"/>
  <c r="V447" i="12"/>
  <c r="U447" i="12"/>
  <c r="T447" i="12"/>
  <c r="S447" i="12"/>
  <c r="Q447" i="12"/>
  <c r="N447" i="12"/>
  <c r="O447" i="12" s="1"/>
  <c r="K447" i="12"/>
  <c r="L447" i="12" s="1"/>
  <c r="W446" i="12"/>
  <c r="V446" i="12"/>
  <c r="U446" i="12"/>
  <c r="T446" i="12"/>
  <c r="S446" i="12"/>
  <c r="Q446" i="12"/>
  <c r="N446" i="12"/>
  <c r="O446" i="12" s="1"/>
  <c r="K446" i="12"/>
  <c r="L446" i="12" s="1"/>
  <c r="W445" i="12"/>
  <c r="V445" i="12"/>
  <c r="U445" i="12"/>
  <c r="T445" i="12"/>
  <c r="S445" i="12"/>
  <c r="Q445" i="12"/>
  <c r="N445" i="12"/>
  <c r="O445" i="12" s="1"/>
  <c r="K445" i="12"/>
  <c r="L445" i="12" s="1"/>
  <c r="W444" i="12"/>
  <c r="V444" i="12"/>
  <c r="U444" i="12"/>
  <c r="T444" i="12"/>
  <c r="S444" i="12"/>
  <c r="Q444" i="12"/>
  <c r="O444" i="12"/>
  <c r="N444" i="12"/>
  <c r="K444" i="12"/>
  <c r="L444" i="12" s="1"/>
  <c r="W443" i="12"/>
  <c r="V443" i="12"/>
  <c r="U443" i="12"/>
  <c r="T443" i="12"/>
  <c r="S443" i="12"/>
  <c r="Q443" i="12"/>
  <c r="N443" i="12"/>
  <c r="O443" i="12" s="1"/>
  <c r="K443" i="12"/>
  <c r="L443" i="12" s="1"/>
  <c r="W442" i="12"/>
  <c r="V442" i="12"/>
  <c r="U442" i="12"/>
  <c r="T442" i="12"/>
  <c r="S442" i="12"/>
  <c r="Q442" i="12"/>
  <c r="O442" i="12"/>
  <c r="N442" i="12"/>
  <c r="K442" i="12"/>
  <c r="L442" i="12" s="1"/>
  <c r="W441" i="12"/>
  <c r="V441" i="12"/>
  <c r="U441" i="12"/>
  <c r="T441" i="12"/>
  <c r="S441" i="12"/>
  <c r="Q441" i="12"/>
  <c r="N441" i="12"/>
  <c r="O441" i="12" s="1"/>
  <c r="K441" i="12"/>
  <c r="L441" i="12" s="1"/>
  <c r="W440" i="12"/>
  <c r="V440" i="12"/>
  <c r="U440" i="12"/>
  <c r="T440" i="12"/>
  <c r="S440" i="12"/>
  <c r="Q440" i="12"/>
  <c r="N440" i="12"/>
  <c r="O440" i="12" s="1"/>
  <c r="K440" i="12"/>
  <c r="L440" i="12" s="1"/>
  <c r="W439" i="12"/>
  <c r="V439" i="12"/>
  <c r="U439" i="12"/>
  <c r="T439" i="12"/>
  <c r="S439" i="12"/>
  <c r="Q439" i="12"/>
  <c r="N439" i="12"/>
  <c r="O439" i="12" s="1"/>
  <c r="K439" i="12"/>
  <c r="L439" i="12" s="1"/>
  <c r="W438" i="12"/>
  <c r="V438" i="12"/>
  <c r="U438" i="12"/>
  <c r="T438" i="12"/>
  <c r="S438" i="12"/>
  <c r="Q438" i="12"/>
  <c r="N438" i="12"/>
  <c r="O438" i="12" s="1"/>
  <c r="K438" i="12"/>
  <c r="L438" i="12" s="1"/>
  <c r="W437" i="12"/>
  <c r="V437" i="12"/>
  <c r="U437" i="12"/>
  <c r="T437" i="12"/>
  <c r="S437" i="12"/>
  <c r="Q437" i="12"/>
  <c r="N437" i="12"/>
  <c r="O437" i="12" s="1"/>
  <c r="K437" i="12"/>
  <c r="L437" i="12" s="1"/>
  <c r="W436" i="12"/>
  <c r="V436" i="12"/>
  <c r="U436" i="12"/>
  <c r="T436" i="12"/>
  <c r="S436" i="12"/>
  <c r="Q436" i="12"/>
  <c r="N436" i="12"/>
  <c r="O436" i="12" s="1"/>
  <c r="K436" i="12"/>
  <c r="L436" i="12" s="1"/>
  <c r="W435" i="12"/>
  <c r="V435" i="12"/>
  <c r="U435" i="12"/>
  <c r="T435" i="12"/>
  <c r="S435" i="12"/>
  <c r="Q435" i="12"/>
  <c r="N435" i="12"/>
  <c r="O435" i="12" s="1"/>
  <c r="K435" i="12"/>
  <c r="L435" i="12" s="1"/>
  <c r="W434" i="12"/>
  <c r="V434" i="12"/>
  <c r="U434" i="12"/>
  <c r="T434" i="12"/>
  <c r="S434" i="12"/>
  <c r="Q434" i="12"/>
  <c r="N434" i="12"/>
  <c r="O434" i="12" s="1"/>
  <c r="K434" i="12"/>
  <c r="L434" i="12" s="1"/>
  <c r="W433" i="12"/>
  <c r="V433" i="12"/>
  <c r="U433" i="12"/>
  <c r="T433" i="12"/>
  <c r="S433" i="12"/>
  <c r="Q433" i="12"/>
  <c r="N433" i="12"/>
  <c r="O433" i="12" s="1"/>
  <c r="K433" i="12"/>
  <c r="L433" i="12" s="1"/>
  <c r="W432" i="12"/>
  <c r="V432" i="12"/>
  <c r="U432" i="12"/>
  <c r="T432" i="12"/>
  <c r="S432" i="12"/>
  <c r="Q432" i="12"/>
  <c r="N432" i="12"/>
  <c r="O432" i="12" s="1"/>
  <c r="K432" i="12"/>
  <c r="L432" i="12" s="1"/>
  <c r="W431" i="12"/>
  <c r="V431" i="12"/>
  <c r="U431" i="12"/>
  <c r="T431" i="12"/>
  <c r="S431" i="12"/>
  <c r="Q431" i="12"/>
  <c r="N431" i="12"/>
  <c r="O431" i="12" s="1"/>
  <c r="K431" i="12"/>
  <c r="L431" i="12" s="1"/>
  <c r="W430" i="12"/>
  <c r="V430" i="12"/>
  <c r="U430" i="12"/>
  <c r="T430" i="12"/>
  <c r="S430" i="12"/>
  <c r="Q430" i="12"/>
  <c r="N430" i="12"/>
  <c r="O430" i="12" s="1"/>
  <c r="K430" i="12"/>
  <c r="L430" i="12" s="1"/>
  <c r="W429" i="12"/>
  <c r="V429" i="12"/>
  <c r="U429" i="12"/>
  <c r="T429" i="12"/>
  <c r="S429" i="12"/>
  <c r="Q429" i="12"/>
  <c r="O429" i="12"/>
  <c r="N429" i="12"/>
  <c r="K429" i="12"/>
  <c r="L429" i="12" s="1"/>
  <c r="W428" i="12"/>
  <c r="V428" i="12"/>
  <c r="U428" i="12"/>
  <c r="T428" i="12"/>
  <c r="S428" i="12"/>
  <c r="Q428" i="12"/>
  <c r="N428" i="12"/>
  <c r="O428" i="12" s="1"/>
  <c r="K428" i="12"/>
  <c r="L428" i="12" s="1"/>
  <c r="W427" i="12"/>
  <c r="V427" i="12"/>
  <c r="U427" i="12"/>
  <c r="T427" i="12"/>
  <c r="S427" i="12"/>
  <c r="Q427" i="12"/>
  <c r="N427" i="12"/>
  <c r="O427" i="12" s="1"/>
  <c r="K427" i="12"/>
  <c r="L427" i="12" s="1"/>
  <c r="W426" i="12"/>
  <c r="V426" i="12"/>
  <c r="U426" i="12"/>
  <c r="T426" i="12"/>
  <c r="S426" i="12"/>
  <c r="Q426" i="12"/>
  <c r="N426" i="12"/>
  <c r="O426" i="12" s="1"/>
  <c r="K426" i="12"/>
  <c r="L426" i="12" s="1"/>
  <c r="W425" i="12"/>
  <c r="V425" i="12"/>
  <c r="U425" i="12"/>
  <c r="T425" i="12"/>
  <c r="S425" i="12"/>
  <c r="Q425" i="12"/>
  <c r="N425" i="12"/>
  <c r="O425" i="12" s="1"/>
  <c r="K425" i="12"/>
  <c r="L425" i="12" s="1"/>
  <c r="W424" i="12"/>
  <c r="V424" i="12"/>
  <c r="U424" i="12"/>
  <c r="T424" i="12"/>
  <c r="S424" i="12"/>
  <c r="Q424" i="12"/>
  <c r="N424" i="12"/>
  <c r="O424" i="12" s="1"/>
  <c r="K424" i="12"/>
  <c r="L424" i="12" s="1"/>
  <c r="W423" i="12"/>
  <c r="V423" i="12"/>
  <c r="U423" i="12"/>
  <c r="T423" i="12"/>
  <c r="S423" i="12"/>
  <c r="Q423" i="12"/>
  <c r="N423" i="12"/>
  <c r="O423" i="12" s="1"/>
  <c r="K423" i="12"/>
  <c r="L423" i="12" s="1"/>
  <c r="W422" i="12"/>
  <c r="V422" i="12"/>
  <c r="U422" i="12"/>
  <c r="T422" i="12"/>
  <c r="S422" i="12"/>
  <c r="Q422" i="12"/>
  <c r="N422" i="12"/>
  <c r="O422" i="12" s="1"/>
  <c r="K422" i="12"/>
  <c r="L422" i="12" s="1"/>
  <c r="W421" i="12"/>
  <c r="V421" i="12"/>
  <c r="U421" i="12"/>
  <c r="T421" i="12"/>
  <c r="S421" i="12"/>
  <c r="Q421" i="12"/>
  <c r="N421" i="12"/>
  <c r="O421" i="12" s="1"/>
  <c r="K421" i="12"/>
  <c r="L421" i="12" s="1"/>
  <c r="W420" i="12"/>
  <c r="V420" i="12"/>
  <c r="U420" i="12"/>
  <c r="T420" i="12"/>
  <c r="S420" i="12"/>
  <c r="Q420" i="12"/>
  <c r="N420" i="12"/>
  <c r="O420" i="12" s="1"/>
  <c r="K420" i="12"/>
  <c r="L420" i="12" s="1"/>
  <c r="W419" i="12"/>
  <c r="V419" i="12"/>
  <c r="U419" i="12"/>
  <c r="T419" i="12"/>
  <c r="S419" i="12"/>
  <c r="Q419" i="12"/>
  <c r="N419" i="12"/>
  <c r="O419" i="12" s="1"/>
  <c r="K419" i="12"/>
  <c r="L419" i="12" s="1"/>
  <c r="W418" i="12"/>
  <c r="V418" i="12"/>
  <c r="U418" i="12"/>
  <c r="T418" i="12"/>
  <c r="S418" i="12"/>
  <c r="Q418" i="12"/>
  <c r="N418" i="12"/>
  <c r="O418" i="12" s="1"/>
  <c r="K418" i="12"/>
  <c r="L418" i="12" s="1"/>
  <c r="W417" i="12"/>
  <c r="V417" i="12"/>
  <c r="U417" i="12"/>
  <c r="T417" i="12"/>
  <c r="S417" i="12"/>
  <c r="Q417" i="12"/>
  <c r="N417" i="12"/>
  <c r="O417" i="12" s="1"/>
  <c r="L417" i="12"/>
  <c r="K417" i="12"/>
  <c r="W416" i="12"/>
  <c r="V416" i="12"/>
  <c r="U416" i="12"/>
  <c r="T416" i="12"/>
  <c r="S416" i="12"/>
  <c r="Q416" i="12"/>
  <c r="N416" i="12"/>
  <c r="O416" i="12" s="1"/>
  <c r="K416" i="12"/>
  <c r="L416" i="12" s="1"/>
  <c r="W415" i="12"/>
  <c r="V415" i="12"/>
  <c r="U415" i="12"/>
  <c r="T415" i="12"/>
  <c r="S415" i="12"/>
  <c r="Q415" i="12"/>
  <c r="N415" i="12"/>
  <c r="O415" i="12" s="1"/>
  <c r="K415" i="12"/>
  <c r="L415" i="12" s="1"/>
  <c r="W414" i="12"/>
  <c r="V414" i="12"/>
  <c r="U414" i="12"/>
  <c r="T414" i="12"/>
  <c r="S414" i="12"/>
  <c r="Q414" i="12"/>
  <c r="N414" i="12"/>
  <c r="O414" i="12" s="1"/>
  <c r="K414" i="12"/>
  <c r="L414" i="12" s="1"/>
  <c r="W413" i="12"/>
  <c r="V413" i="12"/>
  <c r="U413" i="12"/>
  <c r="T413" i="12"/>
  <c r="S413" i="12"/>
  <c r="Q413" i="12"/>
  <c r="N413" i="12"/>
  <c r="O413" i="12" s="1"/>
  <c r="K413" i="12"/>
  <c r="L413" i="12" s="1"/>
  <c r="W412" i="12"/>
  <c r="V412" i="12"/>
  <c r="U412" i="12"/>
  <c r="T412" i="12"/>
  <c r="S412" i="12"/>
  <c r="Q412" i="12"/>
  <c r="N412" i="12"/>
  <c r="O412" i="12" s="1"/>
  <c r="K412" i="12"/>
  <c r="L412" i="12" s="1"/>
  <c r="W411" i="12"/>
  <c r="V411" i="12"/>
  <c r="U411" i="12"/>
  <c r="T411" i="12"/>
  <c r="S411" i="12"/>
  <c r="Q411" i="12"/>
  <c r="N411" i="12"/>
  <c r="O411" i="12" s="1"/>
  <c r="K411" i="12"/>
  <c r="L411" i="12" s="1"/>
  <c r="W410" i="12"/>
  <c r="V410" i="12"/>
  <c r="U410" i="12"/>
  <c r="T410" i="12"/>
  <c r="S410" i="12"/>
  <c r="Q410" i="12"/>
  <c r="N410" i="12"/>
  <c r="O410" i="12" s="1"/>
  <c r="K410" i="12"/>
  <c r="L410" i="12" s="1"/>
  <c r="W409" i="12"/>
  <c r="V409" i="12"/>
  <c r="U409" i="12"/>
  <c r="T409" i="12"/>
  <c r="S409" i="12"/>
  <c r="Q409" i="12"/>
  <c r="N409" i="12"/>
  <c r="O409" i="12" s="1"/>
  <c r="K409" i="12"/>
  <c r="L409" i="12" s="1"/>
  <c r="W408" i="12"/>
  <c r="V408" i="12"/>
  <c r="U408" i="12"/>
  <c r="T408" i="12"/>
  <c r="S408" i="12"/>
  <c r="Q408" i="12"/>
  <c r="N408" i="12"/>
  <c r="O408" i="12" s="1"/>
  <c r="K408" i="12"/>
  <c r="L408" i="12" s="1"/>
  <c r="W407" i="12"/>
  <c r="V407" i="12"/>
  <c r="U407" i="12"/>
  <c r="T407" i="12"/>
  <c r="S407" i="12"/>
  <c r="Q407" i="12"/>
  <c r="N407" i="12"/>
  <c r="O407" i="12" s="1"/>
  <c r="K407" i="12"/>
  <c r="L407" i="12" s="1"/>
  <c r="W406" i="12"/>
  <c r="V406" i="12"/>
  <c r="U406" i="12"/>
  <c r="T406" i="12"/>
  <c r="S406" i="12"/>
  <c r="Q406" i="12"/>
  <c r="N406" i="12"/>
  <c r="O406" i="12" s="1"/>
  <c r="K406" i="12"/>
  <c r="L406" i="12" s="1"/>
  <c r="W405" i="12"/>
  <c r="V405" i="12"/>
  <c r="U405" i="12"/>
  <c r="T405" i="12"/>
  <c r="S405" i="12"/>
  <c r="Q405" i="12"/>
  <c r="N405" i="12"/>
  <c r="O405" i="12" s="1"/>
  <c r="K405" i="12"/>
  <c r="L405" i="12" s="1"/>
  <c r="W404" i="12"/>
  <c r="V404" i="12"/>
  <c r="U404" i="12"/>
  <c r="T404" i="12"/>
  <c r="S404" i="12"/>
  <c r="Q404" i="12"/>
  <c r="N404" i="12"/>
  <c r="O404" i="12" s="1"/>
  <c r="K404" i="12"/>
  <c r="L404" i="12" s="1"/>
  <c r="W403" i="12"/>
  <c r="V403" i="12"/>
  <c r="U403" i="12"/>
  <c r="T403" i="12"/>
  <c r="S403" i="12"/>
  <c r="Q403" i="12"/>
  <c r="N403" i="12"/>
  <c r="O403" i="12" s="1"/>
  <c r="K403" i="12"/>
  <c r="L403" i="12" s="1"/>
  <c r="W402" i="12"/>
  <c r="V402" i="12"/>
  <c r="U402" i="12"/>
  <c r="T402" i="12"/>
  <c r="S402" i="12"/>
  <c r="Q402" i="12"/>
  <c r="N402" i="12"/>
  <c r="O402" i="12" s="1"/>
  <c r="K402" i="12"/>
  <c r="L402" i="12" s="1"/>
  <c r="W401" i="12"/>
  <c r="V401" i="12"/>
  <c r="U401" i="12"/>
  <c r="T401" i="12"/>
  <c r="S401" i="12"/>
  <c r="Q401" i="12"/>
  <c r="N401" i="12"/>
  <c r="O401" i="12" s="1"/>
  <c r="K401" i="12"/>
  <c r="L401" i="12" s="1"/>
  <c r="W400" i="12"/>
  <c r="V400" i="12"/>
  <c r="U400" i="12"/>
  <c r="T400" i="12"/>
  <c r="S400" i="12"/>
  <c r="Q400" i="12"/>
  <c r="N400" i="12"/>
  <c r="O400" i="12" s="1"/>
  <c r="K400" i="12"/>
  <c r="L400" i="12" s="1"/>
  <c r="W399" i="12"/>
  <c r="V399" i="12"/>
  <c r="U399" i="12"/>
  <c r="T399" i="12"/>
  <c r="S399" i="12"/>
  <c r="Q399" i="12"/>
  <c r="N399" i="12"/>
  <c r="O399" i="12" s="1"/>
  <c r="K399" i="12"/>
  <c r="L399" i="12" s="1"/>
  <c r="W398" i="12"/>
  <c r="V398" i="12"/>
  <c r="U398" i="12"/>
  <c r="T398" i="12"/>
  <c r="S398" i="12"/>
  <c r="Q398" i="12"/>
  <c r="N398" i="12"/>
  <c r="O398" i="12" s="1"/>
  <c r="K398" i="12"/>
  <c r="L398" i="12" s="1"/>
  <c r="W397" i="12"/>
  <c r="V397" i="12"/>
  <c r="U397" i="12"/>
  <c r="T397" i="12"/>
  <c r="S397" i="12"/>
  <c r="Q397" i="12"/>
  <c r="N397" i="12"/>
  <c r="O397" i="12" s="1"/>
  <c r="K397" i="12"/>
  <c r="L397" i="12" s="1"/>
  <c r="W396" i="12"/>
  <c r="V396" i="12"/>
  <c r="U396" i="12"/>
  <c r="T396" i="12"/>
  <c r="S396" i="12"/>
  <c r="Q396" i="12"/>
  <c r="N396" i="12"/>
  <c r="O396" i="12" s="1"/>
  <c r="K396" i="12"/>
  <c r="L396" i="12" s="1"/>
  <c r="W395" i="12"/>
  <c r="V395" i="12"/>
  <c r="U395" i="12"/>
  <c r="T395" i="12"/>
  <c r="S395" i="12"/>
  <c r="Q395" i="12"/>
  <c r="N395" i="12"/>
  <c r="O395" i="12" s="1"/>
  <c r="K395" i="12"/>
  <c r="L395" i="12" s="1"/>
  <c r="W394" i="12"/>
  <c r="V394" i="12"/>
  <c r="U394" i="12"/>
  <c r="T394" i="12"/>
  <c r="S394" i="12"/>
  <c r="Q394" i="12"/>
  <c r="N394" i="12"/>
  <c r="O394" i="12" s="1"/>
  <c r="K394" i="12"/>
  <c r="L394" i="12" s="1"/>
  <c r="W393" i="12"/>
  <c r="V393" i="12"/>
  <c r="U393" i="12"/>
  <c r="T393" i="12"/>
  <c r="S393" i="12"/>
  <c r="Q393" i="12"/>
  <c r="N393" i="12"/>
  <c r="O393" i="12" s="1"/>
  <c r="K393" i="12"/>
  <c r="L393" i="12" s="1"/>
  <c r="W392" i="12"/>
  <c r="V392" i="12"/>
  <c r="U392" i="12"/>
  <c r="T392" i="12"/>
  <c r="S392" i="12"/>
  <c r="Q392" i="12"/>
  <c r="N392" i="12"/>
  <c r="O392" i="12" s="1"/>
  <c r="K392" i="12"/>
  <c r="L392" i="12" s="1"/>
  <c r="W391" i="12"/>
  <c r="V391" i="12"/>
  <c r="U391" i="12"/>
  <c r="T391" i="12"/>
  <c r="S391" i="12"/>
  <c r="Q391" i="12"/>
  <c r="N391" i="12"/>
  <c r="O391" i="12" s="1"/>
  <c r="K391" i="12"/>
  <c r="L391" i="12" s="1"/>
  <c r="W390" i="12"/>
  <c r="V390" i="12"/>
  <c r="U390" i="12"/>
  <c r="T390" i="12"/>
  <c r="S390" i="12"/>
  <c r="Q390" i="12"/>
  <c r="N390" i="12"/>
  <c r="O390" i="12" s="1"/>
  <c r="K390" i="12"/>
  <c r="L390" i="12" s="1"/>
  <c r="I385" i="12"/>
  <c r="H385" i="12"/>
  <c r="H34" i="12" s="1"/>
  <c r="C385" i="12"/>
  <c r="B385" i="12"/>
  <c r="B34" i="12" s="1"/>
  <c r="W384" i="12"/>
  <c r="V384" i="12"/>
  <c r="U384" i="12"/>
  <c r="T384" i="12"/>
  <c r="S384" i="12"/>
  <c r="Q384" i="12"/>
  <c r="N384" i="12"/>
  <c r="O384" i="12" s="1"/>
  <c r="K384" i="12"/>
  <c r="L384" i="12" s="1"/>
  <c r="W383" i="12"/>
  <c r="V383" i="12"/>
  <c r="U383" i="12"/>
  <c r="T383" i="12"/>
  <c r="S383" i="12"/>
  <c r="Q383" i="12"/>
  <c r="N383" i="12"/>
  <c r="O383" i="12" s="1"/>
  <c r="K383" i="12"/>
  <c r="L383" i="12" s="1"/>
  <c r="W382" i="12"/>
  <c r="V382" i="12"/>
  <c r="U382" i="12"/>
  <c r="T382" i="12"/>
  <c r="S382" i="12"/>
  <c r="Q382" i="12"/>
  <c r="N382" i="12"/>
  <c r="O382" i="12" s="1"/>
  <c r="K382" i="12"/>
  <c r="L382" i="12" s="1"/>
  <c r="W381" i="12"/>
  <c r="V381" i="12"/>
  <c r="U381" i="12"/>
  <c r="T381" i="12"/>
  <c r="S381" i="12"/>
  <c r="Q381" i="12"/>
  <c r="N381" i="12"/>
  <c r="O381" i="12" s="1"/>
  <c r="K381" i="12"/>
  <c r="L381" i="12" s="1"/>
  <c r="W380" i="12"/>
  <c r="V380" i="12"/>
  <c r="U380" i="12"/>
  <c r="T380" i="12"/>
  <c r="S380" i="12"/>
  <c r="Q380" i="12"/>
  <c r="N380" i="12"/>
  <c r="O380" i="12" s="1"/>
  <c r="L380" i="12"/>
  <c r="K380" i="12"/>
  <c r="W379" i="12"/>
  <c r="V379" i="12"/>
  <c r="U379" i="12"/>
  <c r="T379" i="12"/>
  <c r="S379" i="12"/>
  <c r="Q379" i="12"/>
  <c r="N379" i="12"/>
  <c r="O379" i="12" s="1"/>
  <c r="K379" i="12"/>
  <c r="L379" i="12" s="1"/>
  <c r="W378" i="12"/>
  <c r="V378" i="12"/>
  <c r="U378" i="12"/>
  <c r="T378" i="12"/>
  <c r="S378" i="12"/>
  <c r="Q378" i="12"/>
  <c r="N378" i="12"/>
  <c r="O378" i="12" s="1"/>
  <c r="K378" i="12"/>
  <c r="L378" i="12" s="1"/>
  <c r="W377" i="12"/>
  <c r="V377" i="12"/>
  <c r="U377" i="12"/>
  <c r="T377" i="12"/>
  <c r="S377" i="12"/>
  <c r="Q377" i="12"/>
  <c r="N377" i="12"/>
  <c r="O377" i="12" s="1"/>
  <c r="K377" i="12"/>
  <c r="L377" i="12" s="1"/>
  <c r="W376" i="12"/>
  <c r="V376" i="12"/>
  <c r="U376" i="12"/>
  <c r="T376" i="12"/>
  <c r="S376" i="12"/>
  <c r="Q376" i="12"/>
  <c r="N376" i="12"/>
  <c r="O376" i="12" s="1"/>
  <c r="K376" i="12"/>
  <c r="L376" i="12" s="1"/>
  <c r="W375" i="12"/>
  <c r="V375" i="12"/>
  <c r="U375" i="12"/>
  <c r="T375" i="12"/>
  <c r="S375" i="12"/>
  <c r="Q375" i="12"/>
  <c r="O375" i="12"/>
  <c r="N375" i="12"/>
  <c r="K375" i="12"/>
  <c r="L375" i="12" s="1"/>
  <c r="W374" i="12"/>
  <c r="V374" i="12"/>
  <c r="U374" i="12"/>
  <c r="T374" i="12"/>
  <c r="S374" i="12"/>
  <c r="Q374" i="12"/>
  <c r="N374" i="12"/>
  <c r="O374" i="12" s="1"/>
  <c r="K374" i="12"/>
  <c r="L374" i="12" s="1"/>
  <c r="W373" i="12"/>
  <c r="V373" i="12"/>
  <c r="U373" i="12"/>
  <c r="T373" i="12"/>
  <c r="S373" i="12"/>
  <c r="Q373" i="12"/>
  <c r="N373" i="12"/>
  <c r="O373" i="12" s="1"/>
  <c r="K373" i="12"/>
  <c r="L373" i="12" s="1"/>
  <c r="W372" i="12"/>
  <c r="V372" i="12"/>
  <c r="U372" i="12"/>
  <c r="T372" i="12"/>
  <c r="S372" i="12"/>
  <c r="Q372" i="12"/>
  <c r="N372" i="12"/>
  <c r="O372" i="12" s="1"/>
  <c r="K372" i="12"/>
  <c r="L372" i="12" s="1"/>
  <c r="W371" i="12"/>
  <c r="V371" i="12"/>
  <c r="U371" i="12"/>
  <c r="T371" i="12"/>
  <c r="S371" i="12"/>
  <c r="Q371" i="12"/>
  <c r="N371" i="12"/>
  <c r="O371" i="12" s="1"/>
  <c r="K371" i="12"/>
  <c r="L371" i="12" s="1"/>
  <c r="W370" i="12"/>
  <c r="V370" i="12"/>
  <c r="U370" i="12"/>
  <c r="T370" i="12"/>
  <c r="S370" i="12"/>
  <c r="Q370" i="12"/>
  <c r="N370" i="12"/>
  <c r="O370" i="12" s="1"/>
  <c r="K370" i="12"/>
  <c r="L370" i="12" s="1"/>
  <c r="W369" i="12"/>
  <c r="V369" i="12"/>
  <c r="U369" i="12"/>
  <c r="T369" i="12"/>
  <c r="S369" i="12"/>
  <c r="Q369" i="12"/>
  <c r="N369" i="12"/>
  <c r="O369" i="12" s="1"/>
  <c r="K369" i="12"/>
  <c r="L369" i="12" s="1"/>
  <c r="W368" i="12"/>
  <c r="V368" i="12"/>
  <c r="U368" i="12"/>
  <c r="T368" i="12"/>
  <c r="S368" i="12"/>
  <c r="Q368" i="12"/>
  <c r="N368" i="12"/>
  <c r="O368" i="12" s="1"/>
  <c r="K368" i="12"/>
  <c r="L368" i="12" s="1"/>
  <c r="W367" i="12"/>
  <c r="V367" i="12"/>
  <c r="U367" i="12"/>
  <c r="T367" i="12"/>
  <c r="S367" i="12"/>
  <c r="Q367" i="12"/>
  <c r="N367" i="12"/>
  <c r="O367" i="12" s="1"/>
  <c r="K367" i="12"/>
  <c r="L367" i="12" s="1"/>
  <c r="W366" i="12"/>
  <c r="V366" i="12"/>
  <c r="U366" i="12"/>
  <c r="T366" i="12"/>
  <c r="S366" i="12"/>
  <c r="Q366" i="12"/>
  <c r="N366" i="12"/>
  <c r="O366" i="12" s="1"/>
  <c r="K366" i="12"/>
  <c r="L366" i="12" s="1"/>
  <c r="W365" i="12"/>
  <c r="V365" i="12"/>
  <c r="U365" i="12"/>
  <c r="T365" i="12"/>
  <c r="S365" i="12"/>
  <c r="Q365" i="12"/>
  <c r="N365" i="12"/>
  <c r="O365" i="12" s="1"/>
  <c r="K365" i="12"/>
  <c r="L365" i="12" s="1"/>
  <c r="W364" i="12"/>
  <c r="V364" i="12"/>
  <c r="U364" i="12"/>
  <c r="T364" i="12"/>
  <c r="S364" i="12"/>
  <c r="Q364" i="12"/>
  <c r="N364" i="12"/>
  <c r="O364" i="12" s="1"/>
  <c r="K364" i="12"/>
  <c r="L364" i="12" s="1"/>
  <c r="W363" i="12"/>
  <c r="V363" i="12"/>
  <c r="U363" i="12"/>
  <c r="T363" i="12"/>
  <c r="S363" i="12"/>
  <c r="Q363" i="12"/>
  <c r="N363" i="12"/>
  <c r="O363" i="12" s="1"/>
  <c r="K363" i="12"/>
  <c r="L363" i="12" s="1"/>
  <c r="W362" i="12"/>
  <c r="V362" i="12"/>
  <c r="U362" i="12"/>
  <c r="T362" i="12"/>
  <c r="S362" i="12"/>
  <c r="Q362" i="12"/>
  <c r="N362" i="12"/>
  <c r="O362" i="12" s="1"/>
  <c r="K362" i="12"/>
  <c r="L362" i="12" s="1"/>
  <c r="W361" i="12"/>
  <c r="V361" i="12"/>
  <c r="U361" i="12"/>
  <c r="T361" i="12"/>
  <c r="S361" i="12"/>
  <c r="Q361" i="12"/>
  <c r="N361" i="12"/>
  <c r="O361" i="12" s="1"/>
  <c r="K361" i="12"/>
  <c r="L361" i="12" s="1"/>
  <c r="W360" i="12"/>
  <c r="V360" i="12"/>
  <c r="U360" i="12"/>
  <c r="T360" i="12"/>
  <c r="S360" i="12"/>
  <c r="Q360" i="12"/>
  <c r="N360" i="12"/>
  <c r="O360" i="12" s="1"/>
  <c r="K360" i="12"/>
  <c r="L360" i="12" s="1"/>
  <c r="W359" i="12"/>
  <c r="V359" i="12"/>
  <c r="U359" i="12"/>
  <c r="T359" i="12"/>
  <c r="S359" i="12"/>
  <c r="Q359" i="12"/>
  <c r="N359" i="12"/>
  <c r="O359" i="12" s="1"/>
  <c r="K359" i="12"/>
  <c r="L359" i="12" s="1"/>
  <c r="W358" i="12"/>
  <c r="V358" i="12"/>
  <c r="U358" i="12"/>
  <c r="T358" i="12"/>
  <c r="S358" i="12"/>
  <c r="Q358" i="12"/>
  <c r="N358" i="12"/>
  <c r="O358" i="12" s="1"/>
  <c r="K358" i="12"/>
  <c r="L358" i="12" s="1"/>
  <c r="W357" i="12"/>
  <c r="V357" i="12"/>
  <c r="U357" i="12"/>
  <c r="T357" i="12"/>
  <c r="S357" i="12"/>
  <c r="Q357" i="12"/>
  <c r="O357" i="12"/>
  <c r="N357" i="12"/>
  <c r="K357" i="12"/>
  <c r="L357" i="12" s="1"/>
  <c r="W356" i="12"/>
  <c r="V356" i="12"/>
  <c r="U356" i="12"/>
  <c r="T356" i="12"/>
  <c r="S356" i="12"/>
  <c r="Q356" i="12"/>
  <c r="N356" i="12"/>
  <c r="O356" i="12" s="1"/>
  <c r="K356" i="12"/>
  <c r="L356" i="12" s="1"/>
  <c r="W355" i="12"/>
  <c r="V355" i="12"/>
  <c r="U355" i="12"/>
  <c r="T355" i="12"/>
  <c r="S355" i="12"/>
  <c r="Q355" i="12"/>
  <c r="N355" i="12"/>
  <c r="O355" i="12" s="1"/>
  <c r="K355" i="12"/>
  <c r="L355" i="12" s="1"/>
  <c r="W354" i="12"/>
  <c r="V354" i="12"/>
  <c r="U354" i="12"/>
  <c r="T354" i="12"/>
  <c r="S354" i="12"/>
  <c r="Q354" i="12"/>
  <c r="N354" i="12"/>
  <c r="O354" i="12" s="1"/>
  <c r="K354" i="12"/>
  <c r="L354" i="12" s="1"/>
  <c r="W353" i="12"/>
  <c r="V353" i="12"/>
  <c r="U353" i="12"/>
  <c r="T353" i="12"/>
  <c r="S353" i="12"/>
  <c r="Q353" i="12"/>
  <c r="N353" i="12"/>
  <c r="O353" i="12" s="1"/>
  <c r="K353" i="12"/>
  <c r="L353" i="12" s="1"/>
  <c r="W352" i="12"/>
  <c r="V352" i="12"/>
  <c r="U352" i="12"/>
  <c r="T352" i="12"/>
  <c r="S352" i="12"/>
  <c r="Q352" i="12"/>
  <c r="N352" i="12"/>
  <c r="O352" i="12" s="1"/>
  <c r="K352" i="12"/>
  <c r="L352" i="12" s="1"/>
  <c r="W351" i="12"/>
  <c r="V351" i="12"/>
  <c r="U351" i="12"/>
  <c r="T351" i="12"/>
  <c r="S351" i="12"/>
  <c r="Q351" i="12"/>
  <c r="N351" i="12"/>
  <c r="O351" i="12" s="1"/>
  <c r="K351" i="12"/>
  <c r="L351" i="12" s="1"/>
  <c r="W350" i="12"/>
  <c r="V350" i="12"/>
  <c r="U350" i="12"/>
  <c r="T350" i="12"/>
  <c r="S350" i="12"/>
  <c r="Q350" i="12"/>
  <c r="N350" i="12"/>
  <c r="O350" i="12" s="1"/>
  <c r="K350" i="12"/>
  <c r="L350" i="12" s="1"/>
  <c r="W349" i="12"/>
  <c r="V349" i="12"/>
  <c r="U349" i="12"/>
  <c r="T349" i="12"/>
  <c r="S349" i="12"/>
  <c r="Q349" i="12"/>
  <c r="N349" i="12"/>
  <c r="O349" i="12" s="1"/>
  <c r="K349" i="12"/>
  <c r="L349" i="12" s="1"/>
  <c r="W348" i="12"/>
  <c r="V348" i="12"/>
  <c r="U348" i="12"/>
  <c r="T348" i="12"/>
  <c r="S348" i="12"/>
  <c r="Q348" i="12"/>
  <c r="N348" i="12"/>
  <c r="O348" i="12" s="1"/>
  <c r="K348" i="12"/>
  <c r="L348" i="12" s="1"/>
  <c r="W347" i="12"/>
  <c r="V347" i="12"/>
  <c r="U347" i="12"/>
  <c r="T347" i="12"/>
  <c r="S347" i="12"/>
  <c r="Q347" i="12"/>
  <c r="N347" i="12"/>
  <c r="O347" i="12" s="1"/>
  <c r="K347" i="12"/>
  <c r="L347" i="12" s="1"/>
  <c r="W346" i="12"/>
  <c r="V346" i="12"/>
  <c r="U346" i="12"/>
  <c r="T346" i="12"/>
  <c r="S346" i="12"/>
  <c r="Q346" i="12"/>
  <c r="N346" i="12"/>
  <c r="O346" i="12" s="1"/>
  <c r="K346" i="12"/>
  <c r="L346" i="12" s="1"/>
  <c r="W345" i="12"/>
  <c r="V345" i="12"/>
  <c r="U345" i="12"/>
  <c r="T345" i="12"/>
  <c r="S345" i="12"/>
  <c r="Q345" i="12"/>
  <c r="N345" i="12"/>
  <c r="O345" i="12" s="1"/>
  <c r="L345" i="12"/>
  <c r="K345" i="12"/>
  <c r="W344" i="12"/>
  <c r="V344" i="12"/>
  <c r="U344" i="12"/>
  <c r="T344" i="12"/>
  <c r="S344" i="12"/>
  <c r="Q344" i="12"/>
  <c r="N344" i="12"/>
  <c r="O344" i="12" s="1"/>
  <c r="K344" i="12"/>
  <c r="L344" i="12" s="1"/>
  <c r="W343" i="12"/>
  <c r="V343" i="12"/>
  <c r="U343" i="12"/>
  <c r="T343" i="12"/>
  <c r="S343" i="12"/>
  <c r="Q343" i="12"/>
  <c r="N343" i="12"/>
  <c r="O343" i="12" s="1"/>
  <c r="K343" i="12"/>
  <c r="L343" i="12" s="1"/>
  <c r="W342" i="12"/>
  <c r="V342" i="12"/>
  <c r="U342" i="12"/>
  <c r="T342" i="12"/>
  <c r="S342" i="12"/>
  <c r="Q342" i="12"/>
  <c r="N342" i="12"/>
  <c r="O342" i="12" s="1"/>
  <c r="K342" i="12"/>
  <c r="L342" i="12" s="1"/>
  <c r="W341" i="12"/>
  <c r="V341" i="12"/>
  <c r="U341" i="12"/>
  <c r="T341" i="12"/>
  <c r="S341" i="12"/>
  <c r="Q341" i="12"/>
  <c r="N341" i="12"/>
  <c r="O341" i="12" s="1"/>
  <c r="K341" i="12"/>
  <c r="L341" i="12" s="1"/>
  <c r="W340" i="12"/>
  <c r="V340" i="12"/>
  <c r="U340" i="12"/>
  <c r="T340" i="12"/>
  <c r="S340" i="12"/>
  <c r="Q340" i="12"/>
  <c r="O340" i="12"/>
  <c r="N340" i="12"/>
  <c r="K340" i="12"/>
  <c r="L340" i="12" s="1"/>
  <c r="W339" i="12"/>
  <c r="V339" i="12"/>
  <c r="U339" i="12"/>
  <c r="T339" i="12"/>
  <c r="S339" i="12"/>
  <c r="Q339" i="12"/>
  <c r="N339" i="12"/>
  <c r="O339" i="12" s="1"/>
  <c r="K339" i="12"/>
  <c r="L339" i="12" s="1"/>
  <c r="W338" i="12"/>
  <c r="V338" i="12"/>
  <c r="U338" i="12"/>
  <c r="T338" i="12"/>
  <c r="S338" i="12"/>
  <c r="Q338" i="12"/>
  <c r="N338" i="12"/>
  <c r="O338" i="12" s="1"/>
  <c r="K338" i="12"/>
  <c r="L338" i="12" s="1"/>
  <c r="W337" i="12"/>
  <c r="V337" i="12"/>
  <c r="U337" i="12"/>
  <c r="T337" i="12"/>
  <c r="S337" i="12"/>
  <c r="Q337" i="12"/>
  <c r="N337" i="12"/>
  <c r="O337" i="12" s="1"/>
  <c r="K337" i="12"/>
  <c r="L337" i="12" s="1"/>
  <c r="W336" i="12"/>
  <c r="V336" i="12"/>
  <c r="U336" i="12"/>
  <c r="T336" i="12"/>
  <c r="S336" i="12"/>
  <c r="Q336" i="12"/>
  <c r="N336" i="12"/>
  <c r="O336" i="12" s="1"/>
  <c r="K336" i="12"/>
  <c r="L336" i="12" s="1"/>
  <c r="W335" i="12"/>
  <c r="V335" i="12"/>
  <c r="U335" i="12"/>
  <c r="T335" i="12"/>
  <c r="S335" i="12"/>
  <c r="Q335" i="12"/>
  <c r="N335" i="12"/>
  <c r="O335" i="12" s="1"/>
  <c r="K335" i="12"/>
  <c r="L335" i="12" s="1"/>
  <c r="W334" i="12"/>
  <c r="V334" i="12"/>
  <c r="U334" i="12"/>
  <c r="T334" i="12"/>
  <c r="S334" i="12"/>
  <c r="Q334" i="12"/>
  <c r="N334" i="12"/>
  <c r="O334" i="12" s="1"/>
  <c r="K334" i="12"/>
  <c r="L334" i="12" s="1"/>
  <c r="W333" i="12"/>
  <c r="V333" i="12"/>
  <c r="U333" i="12"/>
  <c r="T333" i="12"/>
  <c r="S333" i="12"/>
  <c r="Q333" i="12"/>
  <c r="N333" i="12"/>
  <c r="O333" i="12" s="1"/>
  <c r="K333" i="12"/>
  <c r="L333" i="12" s="1"/>
  <c r="W332" i="12"/>
  <c r="V332" i="12"/>
  <c r="U332" i="12"/>
  <c r="T332" i="12"/>
  <c r="S332" i="12"/>
  <c r="Q332" i="12"/>
  <c r="N332" i="12"/>
  <c r="O332" i="12" s="1"/>
  <c r="L332" i="12"/>
  <c r="K332" i="12"/>
  <c r="W331" i="12"/>
  <c r="V331" i="12"/>
  <c r="U331" i="12"/>
  <c r="T331" i="12"/>
  <c r="S331" i="12"/>
  <c r="Q331" i="12"/>
  <c r="N331" i="12"/>
  <c r="O331" i="12" s="1"/>
  <c r="K331" i="12"/>
  <c r="L331" i="12" s="1"/>
  <c r="W330" i="12"/>
  <c r="V330" i="12"/>
  <c r="U330" i="12"/>
  <c r="T330" i="12"/>
  <c r="S330" i="12"/>
  <c r="Q330" i="12"/>
  <c r="N330" i="12"/>
  <c r="O330" i="12" s="1"/>
  <c r="K330" i="12"/>
  <c r="L330" i="12" s="1"/>
  <c r="W329" i="12"/>
  <c r="V329" i="12"/>
  <c r="U329" i="12"/>
  <c r="T329" i="12"/>
  <c r="S329" i="12"/>
  <c r="Q329" i="12"/>
  <c r="N329" i="12"/>
  <c r="O329" i="12" s="1"/>
  <c r="K329" i="12"/>
  <c r="L329" i="12" s="1"/>
  <c r="W328" i="12"/>
  <c r="V328" i="12"/>
  <c r="U328" i="12"/>
  <c r="T328" i="12"/>
  <c r="S328" i="12"/>
  <c r="Q328" i="12"/>
  <c r="N328" i="12"/>
  <c r="O328" i="12" s="1"/>
  <c r="K328" i="12"/>
  <c r="L328" i="12" s="1"/>
  <c r="W327" i="12"/>
  <c r="V327" i="12"/>
  <c r="U327" i="12"/>
  <c r="T327" i="12"/>
  <c r="S327" i="12"/>
  <c r="Q327" i="12"/>
  <c r="N327" i="12"/>
  <c r="O327" i="12" s="1"/>
  <c r="K327" i="12"/>
  <c r="L327" i="12" s="1"/>
  <c r="W326" i="12"/>
  <c r="V326" i="12"/>
  <c r="U326" i="12"/>
  <c r="T326" i="12"/>
  <c r="S326" i="12"/>
  <c r="Q326" i="12"/>
  <c r="N326" i="12"/>
  <c r="O326" i="12" s="1"/>
  <c r="K326" i="12"/>
  <c r="L326" i="12" s="1"/>
  <c r="W325" i="12"/>
  <c r="V325" i="12"/>
  <c r="U325" i="12"/>
  <c r="T325" i="12"/>
  <c r="S325" i="12"/>
  <c r="Q325" i="12"/>
  <c r="N325" i="12"/>
  <c r="O325" i="12" s="1"/>
  <c r="K325" i="12"/>
  <c r="L325" i="12" s="1"/>
  <c r="W324" i="12"/>
  <c r="V324" i="12"/>
  <c r="U324" i="12"/>
  <c r="T324" i="12"/>
  <c r="S324" i="12"/>
  <c r="Q324" i="12"/>
  <c r="N324" i="12"/>
  <c r="O324" i="12" s="1"/>
  <c r="K324" i="12"/>
  <c r="L324" i="12" s="1"/>
  <c r="W323" i="12"/>
  <c r="V323" i="12"/>
  <c r="U323" i="12"/>
  <c r="T323" i="12"/>
  <c r="S323" i="12"/>
  <c r="Q323" i="12"/>
  <c r="N323" i="12"/>
  <c r="O323" i="12" s="1"/>
  <c r="K323" i="12"/>
  <c r="L323" i="12" s="1"/>
  <c r="W322" i="12"/>
  <c r="V322" i="12"/>
  <c r="U322" i="12"/>
  <c r="T322" i="12"/>
  <c r="S322" i="12"/>
  <c r="Q322" i="12"/>
  <c r="O322" i="12"/>
  <c r="N322" i="12"/>
  <c r="K322" i="12"/>
  <c r="L322" i="12" s="1"/>
  <c r="W321" i="12"/>
  <c r="V321" i="12"/>
  <c r="U321" i="12"/>
  <c r="T321" i="12"/>
  <c r="S321" i="12"/>
  <c r="Q321" i="12"/>
  <c r="N321" i="12"/>
  <c r="O321" i="12" s="1"/>
  <c r="K321" i="12"/>
  <c r="L321" i="12" s="1"/>
  <c r="W320" i="12"/>
  <c r="V320" i="12"/>
  <c r="U320" i="12"/>
  <c r="T320" i="12"/>
  <c r="S320" i="12"/>
  <c r="Q320" i="12"/>
  <c r="N320" i="12"/>
  <c r="O320" i="12" s="1"/>
  <c r="K320" i="12"/>
  <c r="L320" i="12" s="1"/>
  <c r="W319" i="12"/>
  <c r="V319" i="12"/>
  <c r="U319" i="12"/>
  <c r="T319" i="12"/>
  <c r="S319" i="12"/>
  <c r="Q319" i="12"/>
  <c r="N319" i="12"/>
  <c r="O319" i="12" s="1"/>
  <c r="K319" i="12"/>
  <c r="L319" i="12" s="1"/>
  <c r="W318" i="12"/>
  <c r="V318" i="12"/>
  <c r="U318" i="12"/>
  <c r="T318" i="12"/>
  <c r="S318" i="12"/>
  <c r="Q318" i="12"/>
  <c r="N318" i="12"/>
  <c r="O318" i="12" s="1"/>
  <c r="K318" i="12"/>
  <c r="L318" i="12" s="1"/>
  <c r="W317" i="12"/>
  <c r="V317" i="12"/>
  <c r="U317" i="12"/>
  <c r="T317" i="12"/>
  <c r="S317" i="12"/>
  <c r="Q317" i="12"/>
  <c r="N317" i="12"/>
  <c r="O317" i="12" s="1"/>
  <c r="K317" i="12"/>
  <c r="L317" i="12" s="1"/>
  <c r="W316" i="12"/>
  <c r="V316" i="12"/>
  <c r="U316" i="12"/>
  <c r="T316" i="12"/>
  <c r="S316" i="12"/>
  <c r="Q316" i="12"/>
  <c r="N316" i="12"/>
  <c r="O316" i="12" s="1"/>
  <c r="K316" i="12"/>
  <c r="L316" i="12" s="1"/>
  <c r="W315" i="12"/>
  <c r="V315" i="12"/>
  <c r="U315" i="12"/>
  <c r="T315" i="12"/>
  <c r="S315" i="12"/>
  <c r="Q315" i="12"/>
  <c r="N315" i="12"/>
  <c r="O315" i="12" s="1"/>
  <c r="K315" i="12"/>
  <c r="L315" i="12" s="1"/>
  <c r="W314" i="12"/>
  <c r="V314" i="12"/>
  <c r="U314" i="12"/>
  <c r="T314" i="12"/>
  <c r="S314" i="12"/>
  <c r="Q314" i="12"/>
  <c r="N314" i="12"/>
  <c r="O314" i="12" s="1"/>
  <c r="K314" i="12"/>
  <c r="L314" i="12" s="1"/>
  <c r="W313" i="12"/>
  <c r="V313" i="12"/>
  <c r="U313" i="12"/>
  <c r="T313" i="12"/>
  <c r="S313" i="12"/>
  <c r="Q313" i="12"/>
  <c r="N313" i="12"/>
  <c r="O313" i="12" s="1"/>
  <c r="K313" i="12"/>
  <c r="L313" i="12" s="1"/>
  <c r="W312" i="12"/>
  <c r="V312" i="12"/>
  <c r="U312" i="12"/>
  <c r="T312" i="12"/>
  <c r="S312" i="12"/>
  <c r="Q312" i="12"/>
  <c r="N312" i="12"/>
  <c r="O312" i="12" s="1"/>
  <c r="K312" i="12"/>
  <c r="L312" i="12" s="1"/>
  <c r="W311" i="12"/>
  <c r="V311" i="12"/>
  <c r="U311" i="12"/>
  <c r="T311" i="12"/>
  <c r="S311" i="12"/>
  <c r="Q311" i="12"/>
  <c r="N311" i="12"/>
  <c r="O311" i="12" s="1"/>
  <c r="K311" i="12"/>
  <c r="L311" i="12" s="1"/>
  <c r="W310" i="12"/>
  <c r="V310" i="12"/>
  <c r="U310" i="12"/>
  <c r="T310" i="12"/>
  <c r="S310" i="12"/>
  <c r="Q310" i="12"/>
  <c r="N310" i="12"/>
  <c r="O310" i="12" s="1"/>
  <c r="K310" i="12"/>
  <c r="L310" i="12" s="1"/>
  <c r="W309" i="12"/>
  <c r="V309" i="12"/>
  <c r="U309" i="12"/>
  <c r="T309" i="12"/>
  <c r="S309" i="12"/>
  <c r="Q309" i="12"/>
  <c r="N309" i="12"/>
  <c r="O309" i="12" s="1"/>
  <c r="K309" i="12"/>
  <c r="L309" i="12" s="1"/>
  <c r="W308" i="12"/>
  <c r="V308" i="12"/>
  <c r="U308" i="12"/>
  <c r="T308" i="12"/>
  <c r="S308" i="12"/>
  <c r="Q308" i="12"/>
  <c r="N308" i="12"/>
  <c r="O308" i="12" s="1"/>
  <c r="K308" i="12"/>
  <c r="L308" i="12" s="1"/>
  <c r="W307" i="12"/>
  <c r="V307" i="12"/>
  <c r="U307" i="12"/>
  <c r="T307" i="12"/>
  <c r="S307" i="12"/>
  <c r="Q307" i="12"/>
  <c r="N307" i="12"/>
  <c r="O307" i="12" s="1"/>
  <c r="K307" i="12"/>
  <c r="L307" i="12" s="1"/>
  <c r="W306" i="12"/>
  <c r="V306" i="12"/>
  <c r="U306" i="12"/>
  <c r="T306" i="12"/>
  <c r="S306" i="12"/>
  <c r="Q306" i="12"/>
  <c r="N306" i="12"/>
  <c r="O306" i="12" s="1"/>
  <c r="K306" i="12"/>
  <c r="L306" i="12" s="1"/>
  <c r="W305" i="12"/>
  <c r="V305" i="12"/>
  <c r="U305" i="12"/>
  <c r="T305" i="12"/>
  <c r="S305" i="12"/>
  <c r="Q305" i="12"/>
  <c r="N305" i="12"/>
  <c r="O305" i="12" s="1"/>
  <c r="K305" i="12"/>
  <c r="L305" i="12" s="1"/>
  <c r="I300" i="12"/>
  <c r="H300" i="12"/>
  <c r="H33" i="12" s="1"/>
  <c r="T33" i="12" s="1"/>
  <c r="C300" i="12"/>
  <c r="C33" i="12" s="1"/>
  <c r="B300" i="12"/>
  <c r="W299" i="12"/>
  <c r="V299" i="12"/>
  <c r="U299" i="12"/>
  <c r="T299" i="12"/>
  <c r="S299" i="12"/>
  <c r="Q299" i="12"/>
  <c r="N299" i="12"/>
  <c r="O299" i="12" s="1"/>
  <c r="K299" i="12"/>
  <c r="L299" i="12" s="1"/>
  <c r="W298" i="12"/>
  <c r="V298" i="12"/>
  <c r="U298" i="12"/>
  <c r="T298" i="12"/>
  <c r="S298" i="12"/>
  <c r="Q298" i="12"/>
  <c r="N298" i="12"/>
  <c r="O298" i="12" s="1"/>
  <c r="K298" i="12"/>
  <c r="L298" i="12" s="1"/>
  <c r="W297" i="12"/>
  <c r="V297" i="12"/>
  <c r="U297" i="12"/>
  <c r="T297" i="12"/>
  <c r="S297" i="12"/>
  <c r="Q297" i="12"/>
  <c r="N297" i="12"/>
  <c r="O297" i="12" s="1"/>
  <c r="K297" i="12"/>
  <c r="L297" i="12" s="1"/>
  <c r="W296" i="12"/>
  <c r="V296" i="12"/>
  <c r="U296" i="12"/>
  <c r="T296" i="12"/>
  <c r="S296" i="12"/>
  <c r="Q296" i="12"/>
  <c r="N296" i="12"/>
  <c r="O296" i="12" s="1"/>
  <c r="L296" i="12"/>
  <c r="K296" i="12"/>
  <c r="W295" i="12"/>
  <c r="V295" i="12"/>
  <c r="U295" i="12"/>
  <c r="T295" i="12"/>
  <c r="S295" i="12"/>
  <c r="Q295" i="12"/>
  <c r="N295" i="12"/>
  <c r="O295" i="12" s="1"/>
  <c r="K295" i="12"/>
  <c r="L295" i="12" s="1"/>
  <c r="W294" i="12"/>
  <c r="V294" i="12"/>
  <c r="U294" i="12"/>
  <c r="T294" i="12"/>
  <c r="S294" i="12"/>
  <c r="Q294" i="12"/>
  <c r="N294" i="12"/>
  <c r="O294" i="12" s="1"/>
  <c r="K294" i="12"/>
  <c r="L294" i="12" s="1"/>
  <c r="W293" i="12"/>
  <c r="V293" i="12"/>
  <c r="U293" i="12"/>
  <c r="T293" i="12"/>
  <c r="S293" i="12"/>
  <c r="Q293" i="12"/>
  <c r="N293" i="12"/>
  <c r="O293" i="12" s="1"/>
  <c r="K293" i="12"/>
  <c r="L293" i="12" s="1"/>
  <c r="W292" i="12"/>
  <c r="V292" i="12"/>
  <c r="U292" i="12"/>
  <c r="T292" i="12"/>
  <c r="S292" i="12"/>
  <c r="Q292" i="12"/>
  <c r="N292" i="12"/>
  <c r="O292" i="12" s="1"/>
  <c r="K292" i="12"/>
  <c r="L292" i="12" s="1"/>
  <c r="W291" i="12"/>
  <c r="V291" i="12"/>
  <c r="U291" i="12"/>
  <c r="T291" i="12"/>
  <c r="S291" i="12"/>
  <c r="Q291" i="12"/>
  <c r="N291" i="12"/>
  <c r="O291" i="12" s="1"/>
  <c r="K291" i="12"/>
  <c r="L291" i="12" s="1"/>
  <c r="W290" i="12"/>
  <c r="V290" i="12"/>
  <c r="U290" i="12"/>
  <c r="T290" i="12"/>
  <c r="S290" i="12"/>
  <c r="Q290" i="12"/>
  <c r="N290" i="12"/>
  <c r="O290" i="12" s="1"/>
  <c r="K290" i="12"/>
  <c r="L290" i="12" s="1"/>
  <c r="W289" i="12"/>
  <c r="V289" i="12"/>
  <c r="U289" i="12"/>
  <c r="T289" i="12"/>
  <c r="S289" i="12"/>
  <c r="Q289" i="12"/>
  <c r="N289" i="12"/>
  <c r="O289" i="12" s="1"/>
  <c r="K289" i="12"/>
  <c r="L289" i="12" s="1"/>
  <c r="W288" i="12"/>
  <c r="V288" i="12"/>
  <c r="U288" i="12"/>
  <c r="T288" i="12"/>
  <c r="S288" i="12"/>
  <c r="Q288" i="12"/>
  <c r="N288" i="12"/>
  <c r="O288" i="12" s="1"/>
  <c r="K288" i="12"/>
  <c r="L288" i="12" s="1"/>
  <c r="W287" i="12"/>
  <c r="V287" i="12"/>
  <c r="U287" i="12"/>
  <c r="T287" i="12"/>
  <c r="S287" i="12"/>
  <c r="Q287" i="12"/>
  <c r="N287" i="12"/>
  <c r="O287" i="12" s="1"/>
  <c r="K287" i="12"/>
  <c r="L287" i="12" s="1"/>
  <c r="W286" i="12"/>
  <c r="V286" i="12"/>
  <c r="U286" i="12"/>
  <c r="T286" i="12"/>
  <c r="S286" i="12"/>
  <c r="Q286" i="12"/>
  <c r="N286" i="12"/>
  <c r="O286" i="12" s="1"/>
  <c r="K286" i="12"/>
  <c r="L286" i="12" s="1"/>
  <c r="W285" i="12"/>
  <c r="V285" i="12"/>
  <c r="U285" i="12"/>
  <c r="T285" i="12"/>
  <c r="S285" i="12"/>
  <c r="Q285" i="12"/>
  <c r="N285" i="12"/>
  <c r="O285" i="12" s="1"/>
  <c r="K285" i="12"/>
  <c r="L285" i="12" s="1"/>
  <c r="W284" i="12"/>
  <c r="V284" i="12"/>
  <c r="U284" i="12"/>
  <c r="T284" i="12"/>
  <c r="S284" i="12"/>
  <c r="Q284" i="12"/>
  <c r="N284" i="12"/>
  <c r="O284" i="12" s="1"/>
  <c r="K284" i="12"/>
  <c r="L284" i="12" s="1"/>
  <c r="W283" i="12"/>
  <c r="V283" i="12"/>
  <c r="U283" i="12"/>
  <c r="T283" i="12"/>
  <c r="S283" i="12"/>
  <c r="Q283" i="12"/>
  <c r="N283" i="12"/>
  <c r="O283" i="12" s="1"/>
  <c r="L283" i="12"/>
  <c r="K283" i="12"/>
  <c r="W282" i="12"/>
  <c r="V282" i="12"/>
  <c r="U282" i="12"/>
  <c r="T282" i="12"/>
  <c r="S282" i="12"/>
  <c r="Q282" i="12"/>
  <c r="N282" i="12"/>
  <c r="O282" i="12" s="1"/>
  <c r="K282" i="12"/>
  <c r="L282" i="12" s="1"/>
  <c r="W281" i="12"/>
  <c r="V281" i="12"/>
  <c r="U281" i="12"/>
  <c r="T281" i="12"/>
  <c r="S281" i="12"/>
  <c r="Q281" i="12"/>
  <c r="N281" i="12"/>
  <c r="O281" i="12" s="1"/>
  <c r="K281" i="12"/>
  <c r="L281" i="12" s="1"/>
  <c r="W280" i="12"/>
  <c r="V280" i="12"/>
  <c r="U280" i="12"/>
  <c r="T280" i="12"/>
  <c r="S280" i="12"/>
  <c r="Q280" i="12"/>
  <c r="N280" i="12"/>
  <c r="O280" i="12" s="1"/>
  <c r="K280" i="12"/>
  <c r="L280" i="12" s="1"/>
  <c r="W279" i="12"/>
  <c r="V279" i="12"/>
  <c r="U279" i="12"/>
  <c r="T279" i="12"/>
  <c r="S279" i="12"/>
  <c r="Q279" i="12"/>
  <c r="N279" i="12"/>
  <c r="O279" i="12" s="1"/>
  <c r="K279" i="12"/>
  <c r="L279" i="12" s="1"/>
  <c r="W278" i="12"/>
  <c r="V278" i="12"/>
  <c r="U278" i="12"/>
  <c r="T278" i="12"/>
  <c r="S278" i="12"/>
  <c r="Q278" i="12"/>
  <c r="N278" i="12"/>
  <c r="O278" i="12" s="1"/>
  <c r="K278" i="12"/>
  <c r="L278" i="12" s="1"/>
  <c r="W277" i="12"/>
  <c r="V277" i="12"/>
  <c r="U277" i="12"/>
  <c r="T277" i="12"/>
  <c r="S277" i="12"/>
  <c r="Q277" i="12"/>
  <c r="N277" i="12"/>
  <c r="O277" i="12" s="1"/>
  <c r="K277" i="12"/>
  <c r="L277" i="12" s="1"/>
  <c r="W276" i="12"/>
  <c r="V276" i="12"/>
  <c r="U276" i="12"/>
  <c r="T276" i="12"/>
  <c r="S276" i="12"/>
  <c r="Q276" i="12"/>
  <c r="N276" i="12"/>
  <c r="O276" i="12" s="1"/>
  <c r="K276" i="12"/>
  <c r="L276" i="12" s="1"/>
  <c r="W275" i="12"/>
  <c r="V275" i="12"/>
  <c r="U275" i="12"/>
  <c r="T275" i="12"/>
  <c r="S275" i="12"/>
  <c r="Q275" i="12"/>
  <c r="N275" i="12"/>
  <c r="O275" i="12" s="1"/>
  <c r="K275" i="12"/>
  <c r="L275" i="12" s="1"/>
  <c r="W274" i="12"/>
  <c r="V274" i="12"/>
  <c r="U274" i="12"/>
  <c r="T274" i="12"/>
  <c r="S274" i="12"/>
  <c r="Q274" i="12"/>
  <c r="N274" i="12"/>
  <c r="O274" i="12" s="1"/>
  <c r="K274" i="12"/>
  <c r="L274" i="12" s="1"/>
  <c r="W273" i="12"/>
  <c r="V273" i="12"/>
  <c r="U273" i="12"/>
  <c r="T273" i="12"/>
  <c r="S273" i="12"/>
  <c r="Q273" i="12"/>
  <c r="N273" i="12"/>
  <c r="O273" i="12" s="1"/>
  <c r="K273" i="12"/>
  <c r="L273" i="12" s="1"/>
  <c r="W272" i="12"/>
  <c r="V272" i="12"/>
  <c r="U272" i="12"/>
  <c r="T272" i="12"/>
  <c r="S272" i="12"/>
  <c r="Q272" i="12"/>
  <c r="N272" i="12"/>
  <c r="O272" i="12" s="1"/>
  <c r="K272" i="12"/>
  <c r="L272" i="12" s="1"/>
  <c r="W271" i="12"/>
  <c r="V271" i="12"/>
  <c r="U271" i="12"/>
  <c r="T271" i="12"/>
  <c r="S271" i="12"/>
  <c r="Q271" i="12"/>
  <c r="N271" i="12"/>
  <c r="O271" i="12" s="1"/>
  <c r="K271" i="12"/>
  <c r="L271" i="12" s="1"/>
  <c r="W270" i="12"/>
  <c r="V270" i="12"/>
  <c r="U270" i="12"/>
  <c r="T270" i="12"/>
  <c r="S270" i="12"/>
  <c r="Q270" i="12"/>
  <c r="N270" i="12"/>
  <c r="O270" i="12" s="1"/>
  <c r="K270" i="12"/>
  <c r="L270" i="12" s="1"/>
  <c r="W269" i="12"/>
  <c r="V269" i="12"/>
  <c r="U269" i="12"/>
  <c r="T269" i="12"/>
  <c r="S269" i="12"/>
  <c r="Q269" i="12"/>
  <c r="N269" i="12"/>
  <c r="O269" i="12" s="1"/>
  <c r="K269" i="12"/>
  <c r="L269" i="12" s="1"/>
  <c r="W268" i="12"/>
  <c r="V268" i="12"/>
  <c r="U268" i="12"/>
  <c r="T268" i="12"/>
  <c r="S268" i="12"/>
  <c r="Q268" i="12"/>
  <c r="N268" i="12"/>
  <c r="O268" i="12" s="1"/>
  <c r="K268" i="12"/>
  <c r="L268" i="12" s="1"/>
  <c r="W267" i="12"/>
  <c r="V267" i="12"/>
  <c r="U267" i="12"/>
  <c r="T267" i="12"/>
  <c r="S267" i="12"/>
  <c r="Q267" i="12"/>
  <c r="N267" i="12"/>
  <c r="O267" i="12" s="1"/>
  <c r="K267" i="12"/>
  <c r="L267" i="12" s="1"/>
  <c r="W266" i="12"/>
  <c r="V266" i="12"/>
  <c r="U266" i="12"/>
  <c r="T266" i="12"/>
  <c r="S266" i="12"/>
  <c r="Q266" i="12"/>
  <c r="N266" i="12"/>
  <c r="O266" i="12" s="1"/>
  <c r="K266" i="12"/>
  <c r="L266" i="12" s="1"/>
  <c r="W265" i="12"/>
  <c r="V265" i="12"/>
  <c r="U265" i="12"/>
  <c r="T265" i="12"/>
  <c r="S265" i="12"/>
  <c r="Q265" i="12"/>
  <c r="N265" i="12"/>
  <c r="O265" i="12" s="1"/>
  <c r="K265" i="12"/>
  <c r="L265" i="12" s="1"/>
  <c r="W264" i="12"/>
  <c r="V264" i="12"/>
  <c r="U264" i="12"/>
  <c r="T264" i="12"/>
  <c r="S264" i="12"/>
  <c r="Q264" i="12"/>
  <c r="N264" i="12"/>
  <c r="O264" i="12" s="1"/>
  <c r="K264" i="12"/>
  <c r="L264" i="12" s="1"/>
  <c r="W263" i="12"/>
  <c r="V263" i="12"/>
  <c r="U263" i="12"/>
  <c r="T263" i="12"/>
  <c r="S263" i="12"/>
  <c r="Q263" i="12"/>
  <c r="N263" i="12"/>
  <c r="O263" i="12" s="1"/>
  <c r="K263" i="12"/>
  <c r="L263" i="12" s="1"/>
  <c r="W262" i="12"/>
  <c r="V262" i="12"/>
  <c r="U262" i="12"/>
  <c r="T262" i="12"/>
  <c r="S262" i="12"/>
  <c r="Q262" i="12"/>
  <c r="N262" i="12"/>
  <c r="O262" i="12" s="1"/>
  <c r="K262" i="12"/>
  <c r="L262" i="12" s="1"/>
  <c r="W261" i="12"/>
  <c r="V261" i="12"/>
  <c r="U261" i="12"/>
  <c r="T261" i="12"/>
  <c r="S261" i="12"/>
  <c r="Q261" i="12"/>
  <c r="N261" i="12"/>
  <c r="O261" i="12" s="1"/>
  <c r="K261" i="12"/>
  <c r="L261" i="12" s="1"/>
  <c r="W260" i="12"/>
  <c r="V260" i="12"/>
  <c r="U260" i="12"/>
  <c r="T260" i="12"/>
  <c r="S260" i="12"/>
  <c r="Q260" i="12"/>
  <c r="N260" i="12"/>
  <c r="O260" i="12" s="1"/>
  <c r="K260" i="12"/>
  <c r="L260" i="12" s="1"/>
  <c r="W259" i="12"/>
  <c r="V259" i="12"/>
  <c r="U259" i="12"/>
  <c r="T259" i="12"/>
  <c r="S259" i="12"/>
  <c r="Q259" i="12"/>
  <c r="N259" i="12"/>
  <c r="O259" i="12" s="1"/>
  <c r="K259" i="12"/>
  <c r="L259" i="12" s="1"/>
  <c r="W258" i="12"/>
  <c r="V258" i="12"/>
  <c r="U258" i="12"/>
  <c r="T258" i="12"/>
  <c r="S258" i="12"/>
  <c r="Q258" i="12"/>
  <c r="N258" i="12"/>
  <c r="O258" i="12" s="1"/>
  <c r="K258" i="12"/>
  <c r="L258" i="12" s="1"/>
  <c r="W257" i="12"/>
  <c r="V257" i="12"/>
  <c r="U257" i="12"/>
  <c r="T257" i="12"/>
  <c r="S257" i="12"/>
  <c r="Q257" i="12"/>
  <c r="N257" i="12"/>
  <c r="O257" i="12" s="1"/>
  <c r="K257" i="12"/>
  <c r="L257" i="12" s="1"/>
  <c r="W256" i="12"/>
  <c r="V256" i="12"/>
  <c r="U256" i="12"/>
  <c r="T256" i="12"/>
  <c r="S256" i="12"/>
  <c r="Q256" i="12"/>
  <c r="N256" i="12"/>
  <c r="O256" i="12" s="1"/>
  <c r="K256" i="12"/>
  <c r="L256" i="12" s="1"/>
  <c r="W255" i="12"/>
  <c r="V255" i="12"/>
  <c r="U255" i="12"/>
  <c r="T255" i="12"/>
  <c r="S255" i="12"/>
  <c r="Q255" i="12"/>
  <c r="N255" i="12"/>
  <c r="O255" i="12" s="1"/>
  <c r="K255" i="12"/>
  <c r="L255" i="12" s="1"/>
  <c r="W254" i="12"/>
  <c r="V254" i="12"/>
  <c r="U254" i="12"/>
  <c r="T254" i="12"/>
  <c r="W253" i="12"/>
  <c r="V253" i="12"/>
  <c r="U253" i="12"/>
  <c r="T253" i="12"/>
  <c r="S253" i="12"/>
  <c r="Q253" i="12"/>
  <c r="N253" i="12"/>
  <c r="O253" i="12" s="1"/>
  <c r="K253" i="12"/>
  <c r="L253" i="12" s="1"/>
  <c r="W252" i="12"/>
  <c r="V252" i="12"/>
  <c r="U252" i="12"/>
  <c r="T252" i="12"/>
  <c r="W251" i="12"/>
  <c r="V251" i="12"/>
  <c r="U251" i="12"/>
  <c r="T251" i="12"/>
  <c r="W250" i="12"/>
  <c r="V250" i="12"/>
  <c r="U250" i="12"/>
  <c r="T250" i="12"/>
  <c r="W249" i="12"/>
  <c r="V249" i="12"/>
  <c r="U249" i="12"/>
  <c r="T249" i="12"/>
  <c r="W248" i="12"/>
  <c r="V248" i="12"/>
  <c r="U248" i="12"/>
  <c r="T248" i="12"/>
  <c r="W247" i="12"/>
  <c r="V247" i="12"/>
  <c r="U247" i="12"/>
  <c r="T247" i="12"/>
  <c r="W246" i="12"/>
  <c r="V246" i="12"/>
  <c r="U246" i="12"/>
  <c r="T246" i="12"/>
  <c r="W245" i="12"/>
  <c r="V245" i="12"/>
  <c r="U245" i="12"/>
  <c r="T245" i="12"/>
  <c r="W244" i="12"/>
  <c r="V244" i="12"/>
  <c r="U244" i="12"/>
  <c r="T244" i="12"/>
  <c r="W243" i="12"/>
  <c r="V243" i="12"/>
  <c r="U243" i="12"/>
  <c r="T243" i="12"/>
  <c r="W242" i="12"/>
  <c r="V242" i="12"/>
  <c r="U242" i="12"/>
  <c r="T242" i="12"/>
  <c r="W241" i="12"/>
  <c r="V241" i="12"/>
  <c r="U241" i="12"/>
  <c r="T241" i="12"/>
  <c r="W240" i="12"/>
  <c r="V240" i="12"/>
  <c r="U240" i="12"/>
  <c r="T240" i="12"/>
  <c r="W239" i="12"/>
  <c r="V239" i="12"/>
  <c r="U239" i="12"/>
  <c r="T239" i="12"/>
  <c r="W238" i="12"/>
  <c r="V238" i="12"/>
  <c r="U238" i="12"/>
  <c r="T238" i="12"/>
  <c r="W237" i="12"/>
  <c r="V237" i="12"/>
  <c r="U237" i="12"/>
  <c r="T237" i="12"/>
  <c r="W236" i="12"/>
  <c r="V236" i="12"/>
  <c r="U236" i="12"/>
  <c r="T236" i="12"/>
  <c r="W235" i="12"/>
  <c r="V235" i="12"/>
  <c r="U235" i="12"/>
  <c r="T235" i="12"/>
  <c r="W234" i="12"/>
  <c r="V234" i="12"/>
  <c r="U234" i="12"/>
  <c r="T234" i="12"/>
  <c r="W233" i="12"/>
  <c r="V233" i="12"/>
  <c r="U233" i="12"/>
  <c r="T233" i="12"/>
  <c r="W232" i="12"/>
  <c r="V232" i="12"/>
  <c r="U232" i="12"/>
  <c r="T232" i="12"/>
  <c r="W231" i="12"/>
  <c r="V231" i="12"/>
  <c r="U231" i="12"/>
  <c r="T231" i="12"/>
  <c r="W230" i="12"/>
  <c r="V230" i="12"/>
  <c r="U230" i="12"/>
  <c r="T230" i="12"/>
  <c r="W229" i="12"/>
  <c r="V229" i="12"/>
  <c r="U229" i="12"/>
  <c r="T229" i="12"/>
  <c r="W228" i="12"/>
  <c r="V228" i="12"/>
  <c r="U228" i="12"/>
  <c r="T228" i="12"/>
  <c r="W227" i="12"/>
  <c r="V227" i="12"/>
  <c r="U227" i="12"/>
  <c r="T227" i="12"/>
  <c r="W226" i="12"/>
  <c r="V226" i="12"/>
  <c r="U226" i="12"/>
  <c r="T226" i="12"/>
  <c r="W225" i="12"/>
  <c r="V225" i="12"/>
  <c r="U225" i="12"/>
  <c r="T225" i="12"/>
  <c r="W224" i="12"/>
  <c r="V224" i="12"/>
  <c r="U224" i="12"/>
  <c r="T224" i="12"/>
  <c r="W223" i="12"/>
  <c r="V223" i="12"/>
  <c r="U223" i="12"/>
  <c r="T223" i="12"/>
  <c r="W222" i="12"/>
  <c r="V222" i="12"/>
  <c r="U222" i="12"/>
  <c r="T222" i="12"/>
  <c r="W221" i="12"/>
  <c r="V221" i="12"/>
  <c r="U221" i="12"/>
  <c r="T221" i="12"/>
  <c r="W220" i="12"/>
  <c r="V220" i="12"/>
  <c r="U220" i="12"/>
  <c r="T220" i="12"/>
  <c r="I215" i="12"/>
  <c r="I32" i="12" s="1"/>
  <c r="H215" i="12"/>
  <c r="H32" i="12" s="1"/>
  <c r="C215" i="12"/>
  <c r="B215" i="12"/>
  <c r="B32" i="12" s="1"/>
  <c r="W214" i="12"/>
  <c r="V214" i="12"/>
  <c r="U214" i="12"/>
  <c r="T214" i="12"/>
  <c r="S214" i="12"/>
  <c r="Q214" i="12"/>
  <c r="N214" i="12"/>
  <c r="O214" i="12" s="1"/>
  <c r="K214" i="12"/>
  <c r="L214" i="12" s="1"/>
  <c r="W213" i="12"/>
  <c r="V213" i="12"/>
  <c r="U213" i="12"/>
  <c r="T213" i="12"/>
  <c r="S213" i="12"/>
  <c r="Q213" i="12"/>
  <c r="N213" i="12"/>
  <c r="O213" i="12" s="1"/>
  <c r="K213" i="12"/>
  <c r="L213" i="12" s="1"/>
  <c r="W212" i="12"/>
  <c r="V212" i="12"/>
  <c r="U212" i="12"/>
  <c r="T212" i="12"/>
  <c r="S212" i="12"/>
  <c r="Q212" i="12"/>
  <c r="N212" i="12"/>
  <c r="O212" i="12" s="1"/>
  <c r="K212" i="12"/>
  <c r="L212" i="12" s="1"/>
  <c r="W211" i="12"/>
  <c r="V211" i="12"/>
  <c r="U211" i="12"/>
  <c r="T211" i="12"/>
  <c r="S211" i="12"/>
  <c r="Q211" i="12"/>
  <c r="N211" i="12"/>
  <c r="O211" i="12" s="1"/>
  <c r="K211" i="12"/>
  <c r="L211" i="12" s="1"/>
  <c r="W210" i="12"/>
  <c r="V210" i="12"/>
  <c r="U210" i="12"/>
  <c r="T210" i="12"/>
  <c r="S210" i="12"/>
  <c r="Q210" i="12"/>
  <c r="N210" i="12"/>
  <c r="O210" i="12" s="1"/>
  <c r="K210" i="12"/>
  <c r="L210" i="12" s="1"/>
  <c r="W209" i="12"/>
  <c r="V209" i="12"/>
  <c r="U209" i="12"/>
  <c r="T209" i="12"/>
  <c r="S209" i="12"/>
  <c r="Q209" i="12"/>
  <c r="N209" i="12"/>
  <c r="O209" i="12" s="1"/>
  <c r="K209" i="12"/>
  <c r="L209" i="12" s="1"/>
  <c r="W208" i="12"/>
  <c r="V208" i="12"/>
  <c r="U208" i="12"/>
  <c r="T208" i="12"/>
  <c r="S208" i="12"/>
  <c r="Q208" i="12"/>
  <c r="N208" i="12"/>
  <c r="O208" i="12" s="1"/>
  <c r="K208" i="12"/>
  <c r="L208" i="12" s="1"/>
  <c r="W207" i="12"/>
  <c r="V207" i="12"/>
  <c r="U207" i="12"/>
  <c r="T207" i="12"/>
  <c r="S207" i="12"/>
  <c r="Q207" i="12"/>
  <c r="N207" i="12"/>
  <c r="O207" i="12" s="1"/>
  <c r="K207" i="12"/>
  <c r="L207" i="12" s="1"/>
  <c r="W206" i="12"/>
  <c r="V206" i="12"/>
  <c r="U206" i="12"/>
  <c r="T206" i="12"/>
  <c r="S206" i="12"/>
  <c r="Q206" i="12"/>
  <c r="N206" i="12"/>
  <c r="O206" i="12" s="1"/>
  <c r="K206" i="12"/>
  <c r="L206" i="12" s="1"/>
  <c r="W205" i="12"/>
  <c r="V205" i="12"/>
  <c r="U205" i="12"/>
  <c r="T205" i="12"/>
  <c r="S205" i="12"/>
  <c r="Q205" i="12"/>
  <c r="N205" i="12"/>
  <c r="O205" i="12" s="1"/>
  <c r="K205" i="12"/>
  <c r="L205" i="12" s="1"/>
  <c r="W204" i="12"/>
  <c r="V204" i="12"/>
  <c r="U204" i="12"/>
  <c r="T204" i="12"/>
  <c r="S204" i="12"/>
  <c r="Q204" i="12"/>
  <c r="N204" i="12"/>
  <c r="O204" i="12" s="1"/>
  <c r="K204" i="12"/>
  <c r="L204" i="12" s="1"/>
  <c r="W203" i="12"/>
  <c r="V203" i="12"/>
  <c r="U203" i="12"/>
  <c r="T203" i="12"/>
  <c r="S203" i="12"/>
  <c r="Q203" i="12"/>
  <c r="N203" i="12"/>
  <c r="O203" i="12" s="1"/>
  <c r="K203" i="12"/>
  <c r="L203" i="12" s="1"/>
  <c r="W202" i="12"/>
  <c r="V202" i="12"/>
  <c r="U202" i="12"/>
  <c r="T202" i="12"/>
  <c r="S202" i="12"/>
  <c r="Q202" i="12"/>
  <c r="N202" i="12"/>
  <c r="O202" i="12" s="1"/>
  <c r="K202" i="12"/>
  <c r="L202" i="12" s="1"/>
  <c r="W201" i="12"/>
  <c r="V201" i="12"/>
  <c r="U201" i="12"/>
  <c r="T201" i="12"/>
  <c r="S201" i="12"/>
  <c r="Q201" i="12"/>
  <c r="N201" i="12"/>
  <c r="O201" i="12" s="1"/>
  <c r="K201" i="12"/>
  <c r="L201" i="12" s="1"/>
  <c r="W200" i="12"/>
  <c r="V200" i="12"/>
  <c r="U200" i="12"/>
  <c r="T200" i="12"/>
  <c r="S200" i="12"/>
  <c r="Q200" i="12"/>
  <c r="N200" i="12"/>
  <c r="O200" i="12" s="1"/>
  <c r="K200" i="12"/>
  <c r="L200" i="12" s="1"/>
  <c r="W199" i="12"/>
  <c r="V199" i="12"/>
  <c r="U199" i="12"/>
  <c r="T199" i="12"/>
  <c r="S199" i="12"/>
  <c r="Q199" i="12"/>
  <c r="N199" i="12"/>
  <c r="O199" i="12" s="1"/>
  <c r="K199" i="12"/>
  <c r="L199" i="12" s="1"/>
  <c r="W198" i="12"/>
  <c r="V198" i="12"/>
  <c r="U198" i="12"/>
  <c r="T198" i="12"/>
  <c r="S198" i="12"/>
  <c r="Q198" i="12"/>
  <c r="N198" i="12"/>
  <c r="O198" i="12" s="1"/>
  <c r="K198" i="12"/>
  <c r="L198" i="12" s="1"/>
  <c r="W197" i="12"/>
  <c r="V197" i="12"/>
  <c r="U197" i="12"/>
  <c r="T197" i="12"/>
  <c r="S197" i="12"/>
  <c r="Q197" i="12"/>
  <c r="N197" i="12"/>
  <c r="O197" i="12" s="1"/>
  <c r="K197" i="12"/>
  <c r="L197" i="12" s="1"/>
  <c r="W196" i="12"/>
  <c r="V196" i="12"/>
  <c r="U196" i="12"/>
  <c r="T196" i="12"/>
  <c r="S196" i="12"/>
  <c r="Q196" i="12"/>
  <c r="N196" i="12"/>
  <c r="O196" i="12" s="1"/>
  <c r="K196" i="12"/>
  <c r="L196" i="12" s="1"/>
  <c r="W195" i="12"/>
  <c r="V195" i="12"/>
  <c r="U195" i="12"/>
  <c r="T195" i="12"/>
  <c r="S195" i="12"/>
  <c r="Q195" i="12"/>
  <c r="N195" i="12"/>
  <c r="O195" i="12" s="1"/>
  <c r="K195" i="12"/>
  <c r="L195" i="12" s="1"/>
  <c r="W194" i="12"/>
  <c r="V194" i="12"/>
  <c r="U194" i="12"/>
  <c r="T194" i="12"/>
  <c r="S194" i="12"/>
  <c r="Q194" i="12"/>
  <c r="N194" i="12"/>
  <c r="O194" i="12" s="1"/>
  <c r="K194" i="12"/>
  <c r="L194" i="12" s="1"/>
  <c r="W193" i="12"/>
  <c r="V193" i="12"/>
  <c r="U193" i="12"/>
  <c r="T193" i="12"/>
  <c r="S193" i="12"/>
  <c r="Q193" i="12"/>
  <c r="N193" i="12"/>
  <c r="O193" i="12" s="1"/>
  <c r="L193" i="12"/>
  <c r="K193" i="12"/>
  <c r="W192" i="12"/>
  <c r="V192" i="12"/>
  <c r="U192" i="12"/>
  <c r="T192" i="12"/>
  <c r="S192" i="12"/>
  <c r="Q192" i="12"/>
  <c r="N192" i="12"/>
  <c r="O192" i="12" s="1"/>
  <c r="K192" i="12"/>
  <c r="L192" i="12" s="1"/>
  <c r="W191" i="12"/>
  <c r="V191" i="12"/>
  <c r="U191" i="12"/>
  <c r="T191" i="12"/>
  <c r="S191" i="12"/>
  <c r="Q191" i="12"/>
  <c r="N191" i="12"/>
  <c r="O191" i="12" s="1"/>
  <c r="K191" i="12"/>
  <c r="L191" i="12" s="1"/>
  <c r="W190" i="12"/>
  <c r="V190" i="12"/>
  <c r="U190" i="12"/>
  <c r="T190" i="12"/>
  <c r="S190" i="12"/>
  <c r="Q190" i="12"/>
  <c r="N190" i="12"/>
  <c r="O190" i="12" s="1"/>
  <c r="K190" i="12"/>
  <c r="L190" i="12" s="1"/>
  <c r="W189" i="12"/>
  <c r="V189" i="12"/>
  <c r="U189" i="12"/>
  <c r="T189" i="12"/>
  <c r="S189" i="12"/>
  <c r="Q189" i="12"/>
  <c r="N189" i="12"/>
  <c r="O189" i="12" s="1"/>
  <c r="K189" i="12"/>
  <c r="L189" i="12" s="1"/>
  <c r="W188" i="12"/>
  <c r="V188" i="12"/>
  <c r="U188" i="12"/>
  <c r="T188" i="12"/>
  <c r="S188" i="12"/>
  <c r="Q188" i="12"/>
  <c r="N188" i="12"/>
  <c r="O188" i="12" s="1"/>
  <c r="K188" i="12"/>
  <c r="L188" i="12" s="1"/>
  <c r="W187" i="12"/>
  <c r="V187" i="12"/>
  <c r="U187" i="12"/>
  <c r="T187" i="12"/>
  <c r="S187" i="12"/>
  <c r="Q187" i="12"/>
  <c r="N187" i="12"/>
  <c r="O187" i="12" s="1"/>
  <c r="K187" i="12"/>
  <c r="L187" i="12" s="1"/>
  <c r="W186" i="12"/>
  <c r="V186" i="12"/>
  <c r="U186" i="12"/>
  <c r="T186" i="12"/>
  <c r="S186" i="12"/>
  <c r="Q186" i="12"/>
  <c r="N186" i="12"/>
  <c r="O186" i="12" s="1"/>
  <c r="K186" i="12"/>
  <c r="L186" i="12" s="1"/>
  <c r="W185" i="12"/>
  <c r="V185" i="12"/>
  <c r="U185" i="12"/>
  <c r="T185" i="12"/>
  <c r="S185" i="12"/>
  <c r="Q185" i="12"/>
  <c r="N185" i="12"/>
  <c r="O185" i="12" s="1"/>
  <c r="K185" i="12"/>
  <c r="L185" i="12" s="1"/>
  <c r="W184" i="12"/>
  <c r="V184" i="12"/>
  <c r="U184" i="12"/>
  <c r="T184" i="12"/>
  <c r="S184" i="12"/>
  <c r="Q184" i="12"/>
  <c r="N184" i="12"/>
  <c r="O184" i="12" s="1"/>
  <c r="K184" i="12"/>
  <c r="L184" i="12" s="1"/>
  <c r="W183" i="12"/>
  <c r="V183" i="12"/>
  <c r="U183" i="12"/>
  <c r="T183" i="12"/>
  <c r="S183" i="12"/>
  <c r="Q183" i="12"/>
  <c r="N183" i="12"/>
  <c r="O183" i="12" s="1"/>
  <c r="K183" i="12"/>
  <c r="L183" i="12" s="1"/>
  <c r="W182" i="12"/>
  <c r="V182" i="12"/>
  <c r="U182" i="12"/>
  <c r="T182" i="12"/>
  <c r="S182" i="12"/>
  <c r="Q182" i="12"/>
  <c r="N182" i="12"/>
  <c r="O182" i="12" s="1"/>
  <c r="K182" i="12"/>
  <c r="L182" i="12" s="1"/>
  <c r="W181" i="12"/>
  <c r="V181" i="12"/>
  <c r="U181" i="12"/>
  <c r="T181" i="12"/>
  <c r="S181" i="12"/>
  <c r="Q181" i="12"/>
  <c r="N181" i="12"/>
  <c r="O181" i="12" s="1"/>
  <c r="K181" i="12"/>
  <c r="L181" i="12" s="1"/>
  <c r="W180" i="12"/>
  <c r="V180" i="12"/>
  <c r="U180" i="12"/>
  <c r="T180" i="12"/>
  <c r="S180" i="12"/>
  <c r="Q180" i="12"/>
  <c r="N180" i="12"/>
  <c r="O180" i="12" s="1"/>
  <c r="K180" i="12"/>
  <c r="L180" i="12" s="1"/>
  <c r="W179" i="12"/>
  <c r="V179" i="12"/>
  <c r="U179" i="12"/>
  <c r="T179" i="12"/>
  <c r="S179" i="12"/>
  <c r="Q179" i="12"/>
  <c r="N179" i="12"/>
  <c r="O179" i="12" s="1"/>
  <c r="K179" i="12"/>
  <c r="L179" i="12" s="1"/>
  <c r="W178" i="12"/>
  <c r="V178" i="12"/>
  <c r="U178" i="12"/>
  <c r="T178" i="12"/>
  <c r="S178" i="12"/>
  <c r="Q178" i="12"/>
  <c r="N178" i="12"/>
  <c r="O178" i="12" s="1"/>
  <c r="K178" i="12"/>
  <c r="L178" i="12" s="1"/>
  <c r="W177" i="12"/>
  <c r="V177" i="12"/>
  <c r="U177" i="12"/>
  <c r="T177" i="12"/>
  <c r="S177" i="12"/>
  <c r="Q177" i="12"/>
  <c r="N177" i="12"/>
  <c r="O177" i="12" s="1"/>
  <c r="K177" i="12"/>
  <c r="L177" i="12" s="1"/>
  <c r="W176" i="12"/>
  <c r="V176" i="12"/>
  <c r="U176" i="12"/>
  <c r="T176" i="12"/>
  <c r="S176" i="12"/>
  <c r="Q176" i="12"/>
  <c r="O176" i="12"/>
  <c r="N176" i="12"/>
  <c r="K176" i="12"/>
  <c r="L176" i="12" s="1"/>
  <c r="W175" i="12"/>
  <c r="V175" i="12"/>
  <c r="U175" i="12"/>
  <c r="T175" i="12"/>
  <c r="S175" i="12"/>
  <c r="Q175" i="12"/>
  <c r="O175" i="12"/>
  <c r="N175" i="12"/>
  <c r="K175" i="12"/>
  <c r="L175" i="12" s="1"/>
  <c r="W174" i="12"/>
  <c r="V174" i="12"/>
  <c r="U174" i="12"/>
  <c r="T174" i="12"/>
  <c r="S174" i="12"/>
  <c r="Q174" i="12"/>
  <c r="N174" i="12"/>
  <c r="O174" i="12" s="1"/>
  <c r="K174" i="12"/>
  <c r="L174" i="12" s="1"/>
  <c r="W173" i="12"/>
  <c r="V173" i="12"/>
  <c r="U173" i="12"/>
  <c r="T173" i="12"/>
  <c r="S173" i="12"/>
  <c r="Q173" i="12"/>
  <c r="N173" i="12"/>
  <c r="O173" i="12" s="1"/>
  <c r="K173" i="12"/>
  <c r="L173" i="12" s="1"/>
  <c r="W172" i="12"/>
  <c r="V172" i="12"/>
  <c r="U172" i="12"/>
  <c r="T172" i="12"/>
  <c r="S172" i="12"/>
  <c r="Q172" i="12"/>
  <c r="N172" i="12"/>
  <c r="O172" i="12" s="1"/>
  <c r="K172" i="12"/>
  <c r="L172" i="12" s="1"/>
  <c r="W171" i="12"/>
  <c r="V171" i="12"/>
  <c r="U171" i="12"/>
  <c r="T171" i="12"/>
  <c r="S171" i="12"/>
  <c r="Q171" i="12"/>
  <c r="N171" i="12"/>
  <c r="O171" i="12" s="1"/>
  <c r="K171" i="12"/>
  <c r="L171" i="12" s="1"/>
  <c r="W170" i="12"/>
  <c r="V170" i="12"/>
  <c r="U170" i="12"/>
  <c r="T170" i="12"/>
  <c r="S170" i="12"/>
  <c r="Q170" i="12"/>
  <c r="N170" i="12"/>
  <c r="O170" i="12" s="1"/>
  <c r="K170" i="12"/>
  <c r="L170" i="12" s="1"/>
  <c r="W169" i="12"/>
  <c r="V169" i="12"/>
  <c r="U169" i="12"/>
  <c r="T169" i="12"/>
  <c r="S169" i="12"/>
  <c r="Q169" i="12"/>
  <c r="N169" i="12"/>
  <c r="O169" i="12" s="1"/>
  <c r="K169" i="12"/>
  <c r="L169" i="12" s="1"/>
  <c r="W168" i="12"/>
  <c r="V168" i="12"/>
  <c r="U168" i="12"/>
  <c r="T168" i="12"/>
  <c r="S168" i="12"/>
  <c r="Q168" i="12"/>
  <c r="N168" i="12"/>
  <c r="O168" i="12" s="1"/>
  <c r="K168" i="12"/>
  <c r="L168" i="12" s="1"/>
  <c r="W167" i="12"/>
  <c r="V167" i="12"/>
  <c r="U167" i="12"/>
  <c r="T167" i="12"/>
  <c r="S167" i="12"/>
  <c r="Q167" i="12"/>
  <c r="N167" i="12"/>
  <c r="O167" i="12" s="1"/>
  <c r="K167" i="12"/>
  <c r="L167" i="12" s="1"/>
  <c r="W166" i="12"/>
  <c r="V166" i="12"/>
  <c r="U166" i="12"/>
  <c r="T166" i="12"/>
  <c r="S166" i="12"/>
  <c r="Q166" i="12"/>
  <c r="N166" i="12"/>
  <c r="O166" i="12" s="1"/>
  <c r="K166" i="12"/>
  <c r="L166" i="12" s="1"/>
  <c r="W165" i="12"/>
  <c r="V165" i="12"/>
  <c r="U165" i="12"/>
  <c r="T165" i="12"/>
  <c r="S165" i="12"/>
  <c r="Q165" i="12"/>
  <c r="N165" i="12"/>
  <c r="O165" i="12" s="1"/>
  <c r="K165" i="12"/>
  <c r="L165" i="12" s="1"/>
  <c r="W164" i="12"/>
  <c r="V164" i="12"/>
  <c r="U164" i="12"/>
  <c r="T164" i="12"/>
  <c r="S164" i="12"/>
  <c r="Q164" i="12"/>
  <c r="N164" i="12"/>
  <c r="O164" i="12" s="1"/>
  <c r="K164" i="12"/>
  <c r="L164" i="12" s="1"/>
  <c r="W163" i="12"/>
  <c r="V163" i="12"/>
  <c r="U163" i="12"/>
  <c r="T163" i="12"/>
  <c r="S163" i="12"/>
  <c r="Q163" i="12"/>
  <c r="N163" i="12"/>
  <c r="O163" i="12" s="1"/>
  <c r="K163" i="12"/>
  <c r="L163" i="12" s="1"/>
  <c r="W162" i="12"/>
  <c r="V162" i="12"/>
  <c r="U162" i="12"/>
  <c r="T162" i="12"/>
  <c r="S162" i="12"/>
  <c r="Q162" i="12"/>
  <c r="N162" i="12"/>
  <c r="O162" i="12" s="1"/>
  <c r="K162" i="12"/>
  <c r="L162" i="12" s="1"/>
  <c r="W161" i="12"/>
  <c r="V161" i="12"/>
  <c r="U161" i="12"/>
  <c r="T161" i="12"/>
  <c r="S161" i="12"/>
  <c r="Q161" i="12"/>
  <c r="N161" i="12"/>
  <c r="O161" i="12" s="1"/>
  <c r="K161" i="12"/>
  <c r="L161" i="12" s="1"/>
  <c r="W160" i="12"/>
  <c r="V160" i="12"/>
  <c r="U160" i="12"/>
  <c r="T160" i="12"/>
  <c r="S160" i="12"/>
  <c r="Q160" i="12"/>
  <c r="N160" i="12"/>
  <c r="O160" i="12" s="1"/>
  <c r="K160" i="12"/>
  <c r="L160" i="12" s="1"/>
  <c r="W159" i="12"/>
  <c r="V159" i="12"/>
  <c r="U159" i="12"/>
  <c r="T159" i="12"/>
  <c r="S159" i="12"/>
  <c r="Q159" i="12"/>
  <c r="N159" i="12"/>
  <c r="O159" i="12" s="1"/>
  <c r="K159" i="12"/>
  <c r="L159" i="12" s="1"/>
  <c r="W158" i="12"/>
  <c r="V158" i="12"/>
  <c r="U158" i="12"/>
  <c r="T158" i="12"/>
  <c r="S158" i="12"/>
  <c r="Q158" i="12"/>
  <c r="N158" i="12"/>
  <c r="O158" i="12" s="1"/>
  <c r="K158" i="12"/>
  <c r="L158" i="12" s="1"/>
  <c r="W157" i="12"/>
  <c r="V157" i="12"/>
  <c r="U157" i="12"/>
  <c r="T157" i="12"/>
  <c r="S157" i="12"/>
  <c r="Q157" i="12"/>
  <c r="N157" i="12"/>
  <c r="O157" i="12" s="1"/>
  <c r="K157" i="12"/>
  <c r="L157" i="12" s="1"/>
  <c r="W156" i="12"/>
  <c r="V156" i="12"/>
  <c r="U156" i="12"/>
  <c r="T156" i="12"/>
  <c r="S156" i="12"/>
  <c r="Q156" i="12"/>
  <c r="N156" i="12"/>
  <c r="O156" i="12" s="1"/>
  <c r="K156" i="12"/>
  <c r="L156" i="12" s="1"/>
  <c r="W155" i="12"/>
  <c r="V155" i="12"/>
  <c r="U155" i="12"/>
  <c r="T155" i="12"/>
  <c r="S155" i="12"/>
  <c r="Q155" i="12"/>
  <c r="N155" i="12"/>
  <c r="O155" i="12" s="1"/>
  <c r="K155" i="12"/>
  <c r="L155" i="12" s="1"/>
  <c r="W154" i="12"/>
  <c r="V154" i="12"/>
  <c r="U154" i="12"/>
  <c r="T154" i="12"/>
  <c r="W153" i="12"/>
  <c r="V153" i="12"/>
  <c r="U153" i="12"/>
  <c r="T153" i="12"/>
  <c r="W152" i="12"/>
  <c r="V152" i="12"/>
  <c r="U152" i="12"/>
  <c r="T152" i="12"/>
  <c r="W151" i="12"/>
  <c r="V151" i="12"/>
  <c r="U151" i="12"/>
  <c r="T151" i="12"/>
  <c r="W150" i="12"/>
  <c r="V150" i="12"/>
  <c r="U150" i="12"/>
  <c r="T150" i="12"/>
  <c r="W149" i="12"/>
  <c r="V149" i="12"/>
  <c r="U149" i="12"/>
  <c r="T149" i="12"/>
  <c r="W148" i="12"/>
  <c r="V148" i="12"/>
  <c r="U148" i="12"/>
  <c r="T148" i="12"/>
  <c r="W147" i="12"/>
  <c r="V147" i="12"/>
  <c r="U147" i="12"/>
  <c r="T147" i="12"/>
  <c r="W146" i="12"/>
  <c r="V146" i="12"/>
  <c r="U146" i="12"/>
  <c r="T146" i="12"/>
  <c r="W145" i="12"/>
  <c r="V145" i="12"/>
  <c r="U145" i="12"/>
  <c r="T145" i="12"/>
  <c r="W144" i="12"/>
  <c r="V144" i="12"/>
  <c r="U144" i="12"/>
  <c r="T144" i="12"/>
  <c r="W143" i="12"/>
  <c r="V143" i="12"/>
  <c r="U143" i="12"/>
  <c r="T143" i="12"/>
  <c r="W142" i="12"/>
  <c r="V142" i="12"/>
  <c r="U142" i="12"/>
  <c r="T142" i="12"/>
  <c r="W141" i="12"/>
  <c r="V141" i="12"/>
  <c r="U141" i="12"/>
  <c r="T141" i="12"/>
  <c r="W140" i="12"/>
  <c r="V140" i="12"/>
  <c r="U140" i="12"/>
  <c r="T140" i="12"/>
  <c r="W139" i="12"/>
  <c r="V139" i="12"/>
  <c r="U139" i="12"/>
  <c r="T139" i="12"/>
  <c r="W138" i="12"/>
  <c r="V138" i="12"/>
  <c r="U138" i="12"/>
  <c r="T138" i="12"/>
  <c r="W137" i="12"/>
  <c r="V137" i="12"/>
  <c r="U137" i="12"/>
  <c r="T137" i="12"/>
  <c r="W136" i="12"/>
  <c r="V136" i="12"/>
  <c r="U136" i="12"/>
  <c r="T136" i="12"/>
  <c r="W135" i="12"/>
  <c r="V135" i="12"/>
  <c r="U135" i="12"/>
  <c r="T135" i="12"/>
  <c r="I130" i="12"/>
  <c r="I31" i="12" s="1"/>
  <c r="H130" i="12"/>
  <c r="H31" i="12" s="1"/>
  <c r="C130" i="12"/>
  <c r="B130" i="12"/>
  <c r="W129" i="12"/>
  <c r="V129" i="12"/>
  <c r="U129" i="12"/>
  <c r="T129" i="12"/>
  <c r="S129" i="12"/>
  <c r="Q129" i="12"/>
  <c r="N129" i="12"/>
  <c r="O129" i="12" s="1"/>
  <c r="K129" i="12"/>
  <c r="L129" i="12" s="1"/>
  <c r="W128" i="12"/>
  <c r="V128" i="12"/>
  <c r="U128" i="12"/>
  <c r="T128" i="12"/>
  <c r="S128" i="12"/>
  <c r="Q128" i="12"/>
  <c r="N128" i="12"/>
  <c r="O128" i="12" s="1"/>
  <c r="K128" i="12"/>
  <c r="L128" i="12" s="1"/>
  <c r="W127" i="12"/>
  <c r="V127" i="12"/>
  <c r="U127" i="12"/>
  <c r="T127" i="12"/>
  <c r="S127" i="12"/>
  <c r="Q127" i="12"/>
  <c r="N127" i="12"/>
  <c r="O127" i="12" s="1"/>
  <c r="K127" i="12"/>
  <c r="L127" i="12" s="1"/>
  <c r="W126" i="12"/>
  <c r="V126" i="12"/>
  <c r="U126" i="12"/>
  <c r="T126" i="12"/>
  <c r="S126" i="12"/>
  <c r="Q126" i="12"/>
  <c r="N126" i="12"/>
  <c r="O126" i="12" s="1"/>
  <c r="K126" i="12"/>
  <c r="L126" i="12" s="1"/>
  <c r="W125" i="12"/>
  <c r="V125" i="12"/>
  <c r="U125" i="12"/>
  <c r="T125" i="12"/>
  <c r="S125" i="12"/>
  <c r="Q125" i="12"/>
  <c r="N125" i="12"/>
  <c r="O125" i="12" s="1"/>
  <c r="K125" i="12"/>
  <c r="L125" i="12" s="1"/>
  <c r="W124" i="12"/>
  <c r="V124" i="12"/>
  <c r="U124" i="12"/>
  <c r="T124" i="12"/>
  <c r="S124" i="12"/>
  <c r="Q124" i="12"/>
  <c r="N124" i="12"/>
  <c r="O124" i="12" s="1"/>
  <c r="K124" i="12"/>
  <c r="L124" i="12" s="1"/>
  <c r="W123" i="12"/>
  <c r="V123" i="12"/>
  <c r="U123" i="12"/>
  <c r="T123" i="12"/>
  <c r="S123" i="12"/>
  <c r="Q123" i="12"/>
  <c r="N123" i="12"/>
  <c r="O123" i="12" s="1"/>
  <c r="K123" i="12"/>
  <c r="L123" i="12" s="1"/>
  <c r="W122" i="12"/>
  <c r="V122" i="12"/>
  <c r="U122" i="12"/>
  <c r="T122" i="12"/>
  <c r="S122" i="12"/>
  <c r="Q122" i="12"/>
  <c r="N122" i="12"/>
  <c r="O122" i="12" s="1"/>
  <c r="K122" i="12"/>
  <c r="L122" i="12" s="1"/>
  <c r="W121" i="12"/>
  <c r="V121" i="12"/>
  <c r="U121" i="12"/>
  <c r="T121" i="12"/>
  <c r="S121" i="12"/>
  <c r="Q121" i="12"/>
  <c r="N121" i="12"/>
  <c r="O121" i="12" s="1"/>
  <c r="K121" i="12"/>
  <c r="L121" i="12" s="1"/>
  <c r="W120" i="12"/>
  <c r="V120" i="12"/>
  <c r="U120" i="12"/>
  <c r="T120" i="12"/>
  <c r="S120" i="12"/>
  <c r="Q120" i="12"/>
  <c r="N120" i="12"/>
  <c r="O120" i="12" s="1"/>
  <c r="K120" i="12"/>
  <c r="L120" i="12" s="1"/>
  <c r="W119" i="12"/>
  <c r="V119" i="12"/>
  <c r="U119" i="12"/>
  <c r="T119" i="12"/>
  <c r="S119" i="12"/>
  <c r="Q119" i="12"/>
  <c r="N119" i="12"/>
  <c r="O119" i="12" s="1"/>
  <c r="K119" i="12"/>
  <c r="L119" i="12" s="1"/>
  <c r="W118" i="12"/>
  <c r="V118" i="12"/>
  <c r="U118" i="12"/>
  <c r="T118" i="12"/>
  <c r="S118" i="12"/>
  <c r="Q118" i="12"/>
  <c r="N118" i="12"/>
  <c r="O118" i="12" s="1"/>
  <c r="K118" i="12"/>
  <c r="L118" i="12" s="1"/>
  <c r="W117" i="12"/>
  <c r="V117" i="12"/>
  <c r="U117" i="12"/>
  <c r="T117" i="12"/>
  <c r="S117" i="12"/>
  <c r="Q117" i="12"/>
  <c r="N117" i="12"/>
  <c r="O117" i="12" s="1"/>
  <c r="K117" i="12"/>
  <c r="L117" i="12" s="1"/>
  <c r="W116" i="12"/>
  <c r="V116" i="12"/>
  <c r="U116" i="12"/>
  <c r="T116" i="12"/>
  <c r="S116" i="12"/>
  <c r="Q116" i="12"/>
  <c r="N116" i="12"/>
  <c r="O116" i="12" s="1"/>
  <c r="K116" i="12"/>
  <c r="L116" i="12" s="1"/>
  <c r="W115" i="12"/>
  <c r="V115" i="12"/>
  <c r="U115" i="12"/>
  <c r="T115" i="12"/>
  <c r="S115" i="12"/>
  <c r="Q115" i="12"/>
  <c r="N115" i="12"/>
  <c r="O115" i="12" s="1"/>
  <c r="K115" i="12"/>
  <c r="L115" i="12" s="1"/>
  <c r="W114" i="12"/>
  <c r="V114" i="12"/>
  <c r="U114" i="12"/>
  <c r="T114" i="12"/>
  <c r="S114" i="12"/>
  <c r="Q114" i="12"/>
  <c r="N114" i="12"/>
  <c r="O114" i="12" s="1"/>
  <c r="K114" i="12"/>
  <c r="L114" i="12" s="1"/>
  <c r="W113" i="12"/>
  <c r="V113" i="12"/>
  <c r="U113" i="12"/>
  <c r="T113" i="12"/>
  <c r="S113" i="12"/>
  <c r="Q113" i="12"/>
  <c r="N113" i="12"/>
  <c r="O113" i="12" s="1"/>
  <c r="K113" i="12"/>
  <c r="L113" i="12" s="1"/>
  <c r="W112" i="12"/>
  <c r="V112" i="12"/>
  <c r="U112" i="12"/>
  <c r="T112" i="12"/>
  <c r="S112" i="12"/>
  <c r="Q112" i="12"/>
  <c r="N112" i="12"/>
  <c r="O112" i="12" s="1"/>
  <c r="K112" i="12"/>
  <c r="L112" i="12" s="1"/>
  <c r="W111" i="12"/>
  <c r="V111" i="12"/>
  <c r="U111" i="12"/>
  <c r="T111" i="12"/>
  <c r="S111" i="12"/>
  <c r="Q111" i="12"/>
  <c r="N111" i="12"/>
  <c r="O111" i="12" s="1"/>
  <c r="K111" i="12"/>
  <c r="L111" i="12" s="1"/>
  <c r="W110" i="12"/>
  <c r="V110" i="12"/>
  <c r="U110" i="12"/>
  <c r="T110" i="12"/>
  <c r="S110" i="12"/>
  <c r="Q110" i="12"/>
  <c r="N110" i="12"/>
  <c r="O110" i="12" s="1"/>
  <c r="K110" i="12"/>
  <c r="L110" i="12" s="1"/>
  <c r="W109" i="12"/>
  <c r="V109" i="12"/>
  <c r="U109" i="12"/>
  <c r="T109" i="12"/>
  <c r="S109" i="12"/>
  <c r="Q109" i="12"/>
  <c r="N109" i="12"/>
  <c r="O109" i="12" s="1"/>
  <c r="K109" i="12"/>
  <c r="L109" i="12" s="1"/>
  <c r="W108" i="12"/>
  <c r="V108" i="12"/>
  <c r="U108" i="12"/>
  <c r="T108" i="12"/>
  <c r="S108" i="12"/>
  <c r="Q108" i="12"/>
  <c r="N108" i="12"/>
  <c r="O108" i="12" s="1"/>
  <c r="K108" i="12"/>
  <c r="L108" i="12" s="1"/>
  <c r="W107" i="12"/>
  <c r="V107" i="12"/>
  <c r="U107" i="12"/>
  <c r="T107" i="12"/>
  <c r="S107" i="12"/>
  <c r="Q107" i="12"/>
  <c r="N107" i="12"/>
  <c r="O107" i="12" s="1"/>
  <c r="K107" i="12"/>
  <c r="L107" i="12" s="1"/>
  <c r="W106" i="12"/>
  <c r="V106" i="12"/>
  <c r="U106" i="12"/>
  <c r="T106" i="12"/>
  <c r="S106" i="12"/>
  <c r="Q106" i="12"/>
  <c r="N106" i="12"/>
  <c r="O106" i="12" s="1"/>
  <c r="K106" i="12"/>
  <c r="L106" i="12" s="1"/>
  <c r="W105" i="12"/>
  <c r="V105" i="12"/>
  <c r="U105" i="12"/>
  <c r="T105" i="12"/>
  <c r="S105" i="12"/>
  <c r="Q105" i="12"/>
  <c r="N105" i="12"/>
  <c r="O105" i="12" s="1"/>
  <c r="K105" i="12"/>
  <c r="L105" i="12" s="1"/>
  <c r="W104" i="12"/>
  <c r="V104" i="12"/>
  <c r="U104" i="12"/>
  <c r="T104" i="12"/>
  <c r="S104" i="12"/>
  <c r="Q104" i="12"/>
  <c r="N104" i="12"/>
  <c r="O104" i="12" s="1"/>
  <c r="K104" i="12"/>
  <c r="L104" i="12" s="1"/>
  <c r="W103" i="12"/>
  <c r="V103" i="12"/>
  <c r="U103" i="12"/>
  <c r="T103" i="12"/>
  <c r="S103" i="12"/>
  <c r="Q103" i="12"/>
  <c r="O103" i="12"/>
  <c r="N103" i="12"/>
  <c r="K103" i="12"/>
  <c r="L103" i="12" s="1"/>
  <c r="W102" i="12"/>
  <c r="V102" i="12"/>
  <c r="U102" i="12"/>
  <c r="T102" i="12"/>
  <c r="S102" i="12"/>
  <c r="Q102" i="12"/>
  <c r="N102" i="12"/>
  <c r="O102" i="12" s="1"/>
  <c r="K102" i="12"/>
  <c r="L102" i="12" s="1"/>
  <c r="W101" i="12"/>
  <c r="V101" i="12"/>
  <c r="U101" i="12"/>
  <c r="T101" i="12"/>
  <c r="S101" i="12"/>
  <c r="Q101" i="12"/>
  <c r="N101" i="12"/>
  <c r="O101" i="12" s="1"/>
  <c r="K101" i="12"/>
  <c r="L101" i="12" s="1"/>
  <c r="W100" i="12"/>
  <c r="V100" i="12"/>
  <c r="U100" i="12"/>
  <c r="T100" i="12"/>
  <c r="S100" i="12"/>
  <c r="Q100" i="12"/>
  <c r="N100" i="12"/>
  <c r="O100" i="12" s="1"/>
  <c r="K100" i="12"/>
  <c r="L100" i="12" s="1"/>
  <c r="W99" i="12"/>
  <c r="V99" i="12"/>
  <c r="U99" i="12"/>
  <c r="T99" i="12"/>
  <c r="S99" i="12"/>
  <c r="Q99" i="12"/>
  <c r="N99" i="12"/>
  <c r="O99" i="12" s="1"/>
  <c r="K99" i="12"/>
  <c r="L99" i="12" s="1"/>
  <c r="W98" i="12"/>
  <c r="V98" i="12"/>
  <c r="U98" i="12"/>
  <c r="T98" i="12"/>
  <c r="S98" i="12"/>
  <c r="Q98" i="12"/>
  <c r="N98" i="12"/>
  <c r="O98" i="12" s="1"/>
  <c r="K98" i="12"/>
  <c r="L98" i="12" s="1"/>
  <c r="W97" i="12"/>
  <c r="V97" i="12"/>
  <c r="U97" i="12"/>
  <c r="T97" i="12"/>
  <c r="S97" i="12"/>
  <c r="Q97" i="12"/>
  <c r="N97" i="12"/>
  <c r="O97" i="12" s="1"/>
  <c r="K97" i="12"/>
  <c r="L97" i="12" s="1"/>
  <c r="W96" i="12"/>
  <c r="V96" i="12"/>
  <c r="U96" i="12"/>
  <c r="T96" i="12"/>
  <c r="S96" i="12"/>
  <c r="Q96" i="12"/>
  <c r="N96" i="12"/>
  <c r="O96" i="12" s="1"/>
  <c r="K96" i="12"/>
  <c r="L96" i="12" s="1"/>
  <c r="W95" i="12"/>
  <c r="V95" i="12"/>
  <c r="U95" i="12"/>
  <c r="T95" i="12"/>
  <c r="S95" i="12"/>
  <c r="Q95" i="12"/>
  <c r="N95" i="12"/>
  <c r="O95" i="12" s="1"/>
  <c r="K95" i="12"/>
  <c r="L95" i="12" s="1"/>
  <c r="W94" i="12"/>
  <c r="V94" i="12"/>
  <c r="U94" i="12"/>
  <c r="T94" i="12"/>
  <c r="S94" i="12"/>
  <c r="Q94" i="12"/>
  <c r="N94" i="12"/>
  <c r="O94" i="12" s="1"/>
  <c r="K94" i="12"/>
  <c r="L94" i="12" s="1"/>
  <c r="W93" i="12"/>
  <c r="V93" i="12"/>
  <c r="U93" i="12"/>
  <c r="T93" i="12"/>
  <c r="S93" i="12"/>
  <c r="Q93" i="12"/>
  <c r="N93" i="12"/>
  <c r="O93" i="12" s="1"/>
  <c r="K93" i="12"/>
  <c r="L93" i="12" s="1"/>
  <c r="W92" i="12"/>
  <c r="V92" i="12"/>
  <c r="U92" i="12"/>
  <c r="T92" i="12"/>
  <c r="S92" i="12"/>
  <c r="Q92" i="12"/>
  <c r="N92" i="12"/>
  <c r="O92" i="12" s="1"/>
  <c r="K92" i="12"/>
  <c r="L92" i="12" s="1"/>
  <c r="W91" i="12"/>
  <c r="V91" i="12"/>
  <c r="U91" i="12"/>
  <c r="T91" i="12"/>
  <c r="S91" i="12"/>
  <c r="Q91" i="12"/>
  <c r="N91" i="12"/>
  <c r="O91" i="12" s="1"/>
  <c r="K91" i="12"/>
  <c r="L91" i="12" s="1"/>
  <c r="W90" i="12"/>
  <c r="V90" i="12"/>
  <c r="U90" i="12"/>
  <c r="T90" i="12"/>
  <c r="S90" i="12"/>
  <c r="Q90" i="12"/>
  <c r="N90" i="12"/>
  <c r="O90" i="12" s="1"/>
  <c r="K90" i="12"/>
  <c r="L90" i="12" s="1"/>
  <c r="W89" i="12"/>
  <c r="V89" i="12"/>
  <c r="U89" i="12"/>
  <c r="T89" i="12"/>
  <c r="S89" i="12"/>
  <c r="Q89" i="12"/>
  <c r="N89" i="12"/>
  <c r="O89" i="12" s="1"/>
  <c r="K89" i="12"/>
  <c r="L89" i="12" s="1"/>
  <c r="W88" i="12"/>
  <c r="V88" i="12"/>
  <c r="U88" i="12"/>
  <c r="T88" i="12"/>
  <c r="S88" i="12"/>
  <c r="Q88" i="12"/>
  <c r="N88" i="12"/>
  <c r="O88" i="12" s="1"/>
  <c r="K88" i="12"/>
  <c r="L88" i="12" s="1"/>
  <c r="W87" i="12"/>
  <c r="V87" i="12"/>
  <c r="U87" i="12"/>
  <c r="T87" i="12"/>
  <c r="S87" i="12"/>
  <c r="Q87" i="12"/>
  <c r="N87" i="12"/>
  <c r="O87" i="12" s="1"/>
  <c r="K87" i="12"/>
  <c r="L87" i="12" s="1"/>
  <c r="W86" i="12"/>
  <c r="V86" i="12"/>
  <c r="U86" i="12"/>
  <c r="T86" i="12"/>
  <c r="S86" i="12"/>
  <c r="Q86" i="12"/>
  <c r="N86" i="12"/>
  <c r="O86" i="12" s="1"/>
  <c r="K86" i="12"/>
  <c r="L86" i="12" s="1"/>
  <c r="W85" i="12"/>
  <c r="V85" i="12"/>
  <c r="U85" i="12"/>
  <c r="T85" i="12"/>
  <c r="S85" i="12"/>
  <c r="Q85" i="12"/>
  <c r="N85" i="12"/>
  <c r="O85" i="12" s="1"/>
  <c r="K85" i="12"/>
  <c r="L85" i="12" s="1"/>
  <c r="W84" i="12"/>
  <c r="V84" i="12"/>
  <c r="U84" i="12"/>
  <c r="T84" i="12"/>
  <c r="W83" i="12"/>
  <c r="V83" i="12"/>
  <c r="U83" i="12"/>
  <c r="T83" i="12"/>
  <c r="W82" i="12"/>
  <c r="V82" i="12"/>
  <c r="U82" i="12"/>
  <c r="T82" i="12"/>
  <c r="W81" i="12"/>
  <c r="V81" i="12"/>
  <c r="U81" i="12"/>
  <c r="T81" i="12"/>
  <c r="W80" i="12"/>
  <c r="V80" i="12"/>
  <c r="U80" i="12"/>
  <c r="T80" i="12"/>
  <c r="W79" i="12"/>
  <c r="V79" i="12"/>
  <c r="U79" i="12"/>
  <c r="T79" i="12"/>
  <c r="W78" i="12"/>
  <c r="V78" i="12"/>
  <c r="U78" i="12"/>
  <c r="T78" i="12"/>
  <c r="W77" i="12"/>
  <c r="V77" i="12"/>
  <c r="U77" i="12"/>
  <c r="T77" i="12"/>
  <c r="W76" i="12"/>
  <c r="V76" i="12"/>
  <c r="U76" i="12"/>
  <c r="T76" i="12"/>
  <c r="W75" i="12"/>
  <c r="V75" i="12"/>
  <c r="U75" i="12"/>
  <c r="T75" i="12"/>
  <c r="W74" i="12"/>
  <c r="V74" i="12"/>
  <c r="U74" i="12"/>
  <c r="T74" i="12"/>
  <c r="W73" i="12"/>
  <c r="V73" i="12"/>
  <c r="U73" i="12"/>
  <c r="T73" i="12"/>
  <c r="W72" i="12"/>
  <c r="V72" i="12"/>
  <c r="U72" i="12"/>
  <c r="T72" i="12"/>
  <c r="W71" i="12"/>
  <c r="V71" i="12"/>
  <c r="U71" i="12"/>
  <c r="T71" i="12"/>
  <c r="W70" i="12"/>
  <c r="V70" i="12"/>
  <c r="U70" i="12"/>
  <c r="T70" i="12"/>
  <c r="W69" i="12"/>
  <c r="V69" i="12"/>
  <c r="U69" i="12"/>
  <c r="T69" i="12"/>
  <c r="W68" i="12"/>
  <c r="V68" i="12"/>
  <c r="U68" i="12"/>
  <c r="T68" i="12"/>
  <c r="W67" i="12"/>
  <c r="V67" i="12"/>
  <c r="U67" i="12"/>
  <c r="T67" i="12"/>
  <c r="W66" i="12"/>
  <c r="V66" i="12"/>
  <c r="U66" i="12"/>
  <c r="T66" i="12"/>
  <c r="W65" i="12"/>
  <c r="V65" i="12"/>
  <c r="U65" i="12"/>
  <c r="T65" i="12"/>
  <c r="W64" i="12"/>
  <c r="V64" i="12"/>
  <c r="U64" i="12"/>
  <c r="T64" i="12"/>
  <c r="W63" i="12"/>
  <c r="V63" i="12"/>
  <c r="U63" i="12"/>
  <c r="T63" i="12"/>
  <c r="W62" i="12"/>
  <c r="V62" i="12"/>
  <c r="U62" i="12"/>
  <c r="T62" i="12"/>
  <c r="W61" i="12"/>
  <c r="V61" i="12"/>
  <c r="U61" i="12"/>
  <c r="T61" i="12"/>
  <c r="W60" i="12"/>
  <c r="V60" i="12"/>
  <c r="U60" i="12"/>
  <c r="T60" i="12"/>
  <c r="W59" i="12"/>
  <c r="V59" i="12"/>
  <c r="U59" i="12"/>
  <c r="T59" i="12"/>
  <c r="W58" i="12"/>
  <c r="V58" i="12"/>
  <c r="U58" i="12"/>
  <c r="T58" i="12"/>
  <c r="W57" i="12"/>
  <c r="V57" i="12"/>
  <c r="U57" i="12"/>
  <c r="T57" i="12"/>
  <c r="W56" i="12"/>
  <c r="V56" i="12"/>
  <c r="U56" i="12"/>
  <c r="T56" i="12"/>
  <c r="W55" i="12"/>
  <c r="V55" i="12"/>
  <c r="U55" i="12"/>
  <c r="T55" i="12"/>
  <c r="W54" i="12"/>
  <c r="V54" i="12"/>
  <c r="U54" i="12"/>
  <c r="T54" i="12"/>
  <c r="W53" i="12"/>
  <c r="V53" i="12"/>
  <c r="U53" i="12"/>
  <c r="T53" i="12"/>
  <c r="W52" i="12"/>
  <c r="V52" i="12"/>
  <c r="U52" i="12"/>
  <c r="T52" i="12"/>
  <c r="W51" i="12"/>
  <c r="V51" i="12"/>
  <c r="U51" i="12"/>
  <c r="T51" i="12"/>
  <c r="W50" i="12"/>
  <c r="V50" i="12"/>
  <c r="U50" i="12"/>
  <c r="T50" i="12"/>
  <c r="I45" i="12"/>
  <c r="H45" i="12"/>
  <c r="B45" i="12"/>
  <c r="I44" i="12"/>
  <c r="H44" i="12"/>
  <c r="B44" i="12"/>
  <c r="I43" i="12"/>
  <c r="H43" i="12"/>
  <c r="C43" i="12"/>
  <c r="O43" i="12" s="1"/>
  <c r="Y43" i="12" s="1"/>
  <c r="B43" i="12"/>
  <c r="I42" i="12"/>
  <c r="H42" i="12"/>
  <c r="C42" i="12"/>
  <c r="O42" i="12" s="1"/>
  <c r="Y42" i="12" s="1"/>
  <c r="B42" i="12"/>
  <c r="I41" i="12"/>
  <c r="H41" i="12"/>
  <c r="C41" i="12"/>
  <c r="O41" i="12" s="1"/>
  <c r="Y41" i="12" s="1"/>
  <c r="B41" i="12"/>
  <c r="I40" i="12"/>
  <c r="H40" i="12"/>
  <c r="C40" i="12"/>
  <c r="O40" i="12" s="1"/>
  <c r="Y40" i="12" s="1"/>
  <c r="B40" i="12"/>
  <c r="I39" i="12"/>
  <c r="C39" i="12"/>
  <c r="O39" i="12" s="1"/>
  <c r="Y39" i="12" s="1"/>
  <c r="B39" i="12"/>
  <c r="I38" i="12"/>
  <c r="C38" i="12"/>
  <c r="O38" i="12" s="1"/>
  <c r="Y38" i="12" s="1"/>
  <c r="B38" i="12"/>
  <c r="I37" i="12"/>
  <c r="C37" i="12"/>
  <c r="O37" i="12" s="1"/>
  <c r="Y37" i="12" s="1"/>
  <c r="B37" i="12"/>
  <c r="C36" i="12"/>
  <c r="O36" i="12" s="1"/>
  <c r="Y36" i="12" s="1"/>
  <c r="B36" i="12"/>
  <c r="I35" i="12"/>
  <c r="H35" i="12"/>
  <c r="C35" i="12"/>
  <c r="O35" i="12" s="1"/>
  <c r="Y35" i="12" s="1"/>
  <c r="B35" i="12"/>
  <c r="I34" i="12"/>
  <c r="C34" i="12"/>
  <c r="O34" i="12" s="1"/>
  <c r="Y34" i="12" s="1"/>
  <c r="I33" i="12"/>
  <c r="B33" i="12"/>
  <c r="C32" i="12"/>
  <c r="AA31" i="12"/>
  <c r="C31" i="12"/>
  <c r="B31" i="12"/>
  <c r="S26" i="12"/>
  <c r="S27" i="12" s="1"/>
  <c r="Q26" i="12"/>
  <c r="Q27" i="12" s="1"/>
  <c r="F26" i="12"/>
  <c r="AC31" i="12" s="1"/>
  <c r="F27" i="11"/>
  <c r="D47" i="11"/>
  <c r="F47" i="11"/>
  <c r="H47" i="11"/>
  <c r="F49" i="11"/>
  <c r="H49" i="11"/>
  <c r="G62" i="11"/>
  <c r="P19" i="12" l="1"/>
  <c r="P18" i="12"/>
  <c r="T36" i="12"/>
  <c r="O44" i="12"/>
  <c r="Y44" i="12" s="1"/>
  <c r="T32" i="12"/>
  <c r="T34" i="12"/>
  <c r="T35" i="12"/>
  <c r="T31" i="12"/>
  <c r="T39" i="12"/>
  <c r="W471" i="12"/>
  <c r="W470" i="12" s="1"/>
  <c r="G470" i="12" s="1"/>
  <c r="G35" i="12" s="1"/>
  <c r="AB35" i="12" s="1"/>
  <c r="T40" i="12"/>
  <c r="V1151" i="12"/>
  <c r="V1150" i="12" s="1"/>
  <c r="F1150" i="12" s="1"/>
  <c r="F43" i="12" s="1"/>
  <c r="R43" i="12" s="1"/>
  <c r="V896" i="12"/>
  <c r="V895" i="12" s="1"/>
  <c r="F895" i="12" s="1"/>
  <c r="F40" i="12" s="1"/>
  <c r="T556" i="12"/>
  <c r="T555" i="12" s="1"/>
  <c r="D555" i="12" s="1"/>
  <c r="D36" i="12" s="1"/>
  <c r="Q36" i="12" s="1"/>
  <c r="AA36" i="12" s="1"/>
  <c r="V556" i="12"/>
  <c r="V555" i="12" s="1"/>
  <c r="F555" i="12" s="1"/>
  <c r="F36" i="12" s="1"/>
  <c r="T981" i="12"/>
  <c r="T980" i="12" s="1"/>
  <c r="D980" i="12" s="1"/>
  <c r="D41" i="12" s="1"/>
  <c r="Q41" i="12" s="1"/>
  <c r="AA41" i="12" s="1"/>
  <c r="V981" i="12"/>
  <c r="V980" i="12" s="1"/>
  <c r="F980" i="12" s="1"/>
  <c r="F41" i="12" s="1"/>
  <c r="R41" i="12" s="1"/>
  <c r="T41" i="12"/>
  <c r="V131" i="12"/>
  <c r="V130" i="12" s="1"/>
  <c r="F130" i="12" s="1"/>
  <c r="Q54" i="12" s="1"/>
  <c r="V216" i="12"/>
  <c r="V215" i="12" s="1"/>
  <c r="F215" i="12" s="1"/>
  <c r="Q153" i="12" s="1"/>
  <c r="T42" i="12"/>
  <c r="T37" i="12"/>
  <c r="O33" i="12"/>
  <c r="Y33" i="12" s="1"/>
  <c r="T44" i="12"/>
  <c r="U556" i="12"/>
  <c r="U555" i="12" s="1"/>
  <c r="E555" i="12" s="1"/>
  <c r="E36" i="12" s="1"/>
  <c r="S36" i="12" s="1"/>
  <c r="V811" i="12"/>
  <c r="V810" i="12" s="1"/>
  <c r="F810" i="12" s="1"/>
  <c r="F39" i="12" s="1"/>
  <c r="T216" i="12"/>
  <c r="T215" i="12" s="1"/>
  <c r="D215" i="12" s="1"/>
  <c r="K146" i="12" s="1"/>
  <c r="L146" i="12" s="1"/>
  <c r="U471" i="12"/>
  <c r="U470" i="12" s="1"/>
  <c r="E470" i="12" s="1"/>
  <c r="E35" i="12" s="1"/>
  <c r="S35" i="12" s="1"/>
  <c r="T38" i="12"/>
  <c r="T45" i="12"/>
  <c r="U896" i="12"/>
  <c r="U895" i="12" s="1"/>
  <c r="E895" i="12" s="1"/>
  <c r="E40" i="12" s="1"/>
  <c r="S40" i="12" s="1"/>
  <c r="T131" i="12"/>
  <c r="T130" i="12" s="1"/>
  <c r="D130" i="12" s="1"/>
  <c r="K72" i="12" s="1"/>
  <c r="L72" i="12" s="1"/>
  <c r="V301" i="12"/>
  <c r="V300" i="12" s="1"/>
  <c r="F300" i="12" s="1"/>
  <c r="Q243" i="12" s="1"/>
  <c r="U811" i="12"/>
  <c r="U810" i="12" s="1"/>
  <c r="E810" i="12" s="1"/>
  <c r="E39" i="12" s="1"/>
  <c r="S39" i="12" s="1"/>
  <c r="T43" i="12"/>
  <c r="U386" i="12"/>
  <c r="U385" i="12" s="1"/>
  <c r="E385" i="12" s="1"/>
  <c r="E34" i="12" s="1"/>
  <c r="S34" i="12" s="1"/>
  <c r="V386" i="12"/>
  <c r="V385" i="12" s="1"/>
  <c r="F385" i="12" s="1"/>
  <c r="F34" i="12" s="1"/>
  <c r="R34" i="12" s="1"/>
  <c r="U1066" i="12"/>
  <c r="U1065" i="12" s="1"/>
  <c r="E1065" i="12" s="1"/>
  <c r="E42" i="12" s="1"/>
  <c r="S42" i="12" s="1"/>
  <c r="W1066" i="12"/>
  <c r="W1065" i="12" s="1"/>
  <c r="G1065" i="12" s="1"/>
  <c r="G42" i="12" s="1"/>
  <c r="AB42" i="12" s="1"/>
  <c r="W1151" i="12"/>
  <c r="W1150" i="12" s="1"/>
  <c r="G1150" i="12" s="1"/>
  <c r="G43" i="12" s="1"/>
  <c r="AB43" i="12" s="1"/>
  <c r="T896" i="12"/>
  <c r="T895" i="12" s="1"/>
  <c r="D895" i="12" s="1"/>
  <c r="D40" i="12" s="1"/>
  <c r="Q40" i="12" s="1"/>
  <c r="AA40" i="12" s="1"/>
  <c r="W981" i="12"/>
  <c r="W980" i="12" s="1"/>
  <c r="G980" i="12" s="1"/>
  <c r="G41" i="12" s="1"/>
  <c r="AB41" i="12" s="1"/>
  <c r="T811" i="12"/>
  <c r="T810" i="12" s="1"/>
  <c r="D810" i="12" s="1"/>
  <c r="D39" i="12" s="1"/>
  <c r="Q39" i="12" s="1"/>
  <c r="AA39" i="12" s="1"/>
  <c r="U1151" i="12"/>
  <c r="U1150" i="12" s="1"/>
  <c r="E1150" i="12" s="1"/>
  <c r="E43" i="12" s="1"/>
  <c r="S43" i="12" s="1"/>
  <c r="T1066" i="12"/>
  <c r="T1065" i="12" s="1"/>
  <c r="D1065" i="12" s="1"/>
  <c r="D42" i="12" s="1"/>
  <c r="Q42" i="12" s="1"/>
  <c r="AA42" i="12" s="1"/>
  <c r="V1066" i="12"/>
  <c r="V1065" i="12" s="1"/>
  <c r="F1065" i="12" s="1"/>
  <c r="F42" i="12" s="1"/>
  <c r="K135" i="12"/>
  <c r="L135" i="12" s="1"/>
  <c r="K138" i="12"/>
  <c r="L138" i="12" s="1"/>
  <c r="K139" i="12"/>
  <c r="L139" i="12" s="1"/>
  <c r="Q152" i="12"/>
  <c r="Q146" i="12"/>
  <c r="Q138" i="12"/>
  <c r="F32" i="12"/>
  <c r="Q139" i="12"/>
  <c r="Q154" i="12"/>
  <c r="Q149" i="12"/>
  <c r="K60" i="12"/>
  <c r="L60" i="12" s="1"/>
  <c r="K81" i="12"/>
  <c r="L81" i="12" s="1"/>
  <c r="K69" i="12"/>
  <c r="L69" i="12" s="1"/>
  <c r="K77" i="12"/>
  <c r="L77" i="12" s="1"/>
  <c r="K65" i="12"/>
  <c r="L65" i="12" s="1"/>
  <c r="K53" i="12"/>
  <c r="L53" i="12" s="1"/>
  <c r="K63" i="12"/>
  <c r="L63" i="12" s="1"/>
  <c r="K51" i="12"/>
  <c r="L51" i="12" s="1"/>
  <c r="K59" i="12"/>
  <c r="L59" i="12" s="1"/>
  <c r="D31" i="12"/>
  <c r="K56" i="12"/>
  <c r="L56" i="12" s="1"/>
  <c r="K76" i="12"/>
  <c r="L76" i="12" s="1"/>
  <c r="Q230" i="12"/>
  <c r="L42" i="12"/>
  <c r="Q79" i="12"/>
  <c r="Q67" i="12"/>
  <c r="Q83" i="12"/>
  <c r="Q59" i="12"/>
  <c r="Q51" i="12"/>
  <c r="F31" i="12"/>
  <c r="Q84" i="12"/>
  <c r="Q76" i="12"/>
  <c r="Q65" i="12"/>
  <c r="Q57" i="12"/>
  <c r="L35" i="12"/>
  <c r="O45" i="12"/>
  <c r="Y45" i="12" s="1"/>
  <c r="U301" i="12"/>
  <c r="U300" i="12" s="1"/>
  <c r="E300" i="12" s="1"/>
  <c r="V31" i="12"/>
  <c r="U131" i="12"/>
  <c r="U130" i="12" s="1"/>
  <c r="E130" i="12" s="1"/>
  <c r="W641" i="12"/>
  <c r="W640" i="12" s="1"/>
  <c r="G640" i="12" s="1"/>
  <c r="G37" i="12" s="1"/>
  <c r="W301" i="12"/>
  <c r="W300" i="12" s="1"/>
  <c r="G300" i="12" s="1"/>
  <c r="O32" i="12"/>
  <c r="Y32" i="12" s="1"/>
  <c r="W131" i="12"/>
  <c r="W130" i="12" s="1"/>
  <c r="G130" i="12" s="1"/>
  <c r="U216" i="12"/>
  <c r="U215" i="12" s="1"/>
  <c r="E215" i="12" s="1"/>
  <c r="W386" i="12"/>
  <c r="W385" i="12" s="1"/>
  <c r="G385" i="12" s="1"/>
  <c r="G34" i="12" s="1"/>
  <c r="W216" i="12"/>
  <c r="W215" i="12" s="1"/>
  <c r="G215" i="12" s="1"/>
  <c r="W556" i="12"/>
  <c r="W555" i="12" s="1"/>
  <c r="G555" i="12" s="1"/>
  <c r="G36" i="12" s="1"/>
  <c r="V641" i="12"/>
  <c r="V640" i="12" s="1"/>
  <c r="F640" i="12" s="1"/>
  <c r="F37" i="12" s="1"/>
  <c r="U726" i="12"/>
  <c r="U725" i="12" s="1"/>
  <c r="E725" i="12" s="1"/>
  <c r="E38" i="12" s="1"/>
  <c r="S38" i="12" s="1"/>
  <c r="T301" i="12"/>
  <c r="T300" i="12" s="1"/>
  <c r="D300" i="12" s="1"/>
  <c r="V471" i="12"/>
  <c r="V470" i="12" s="1"/>
  <c r="F470" i="12" s="1"/>
  <c r="F35" i="12" s="1"/>
  <c r="O31" i="12"/>
  <c r="Y31" i="12" s="1"/>
  <c r="T386" i="12"/>
  <c r="T385" i="12" s="1"/>
  <c r="D385" i="12" s="1"/>
  <c r="D34" i="12" s="1"/>
  <c r="Q34" i="12" s="1"/>
  <c r="AA34" i="12" s="1"/>
  <c r="U641" i="12"/>
  <c r="U640" i="12" s="1"/>
  <c r="E640" i="12" s="1"/>
  <c r="E37" i="12" s="1"/>
  <c r="S37" i="12" s="1"/>
  <c r="W726" i="12"/>
  <c r="W725" i="12" s="1"/>
  <c r="G725" i="12" s="1"/>
  <c r="G38" i="12" s="1"/>
  <c r="W811" i="12"/>
  <c r="W810" i="12" s="1"/>
  <c r="G810" i="12" s="1"/>
  <c r="G39" i="12" s="1"/>
  <c r="W896" i="12"/>
  <c r="W895" i="12" s="1"/>
  <c r="G895" i="12" s="1"/>
  <c r="G40" i="12" s="1"/>
  <c r="T641" i="12"/>
  <c r="T640" i="12" s="1"/>
  <c r="D640" i="12" s="1"/>
  <c r="D37" i="12" s="1"/>
  <c r="Q37" i="12" s="1"/>
  <c r="AA37" i="12" s="1"/>
  <c r="T471" i="12"/>
  <c r="T470" i="12" s="1"/>
  <c r="D470" i="12" s="1"/>
  <c r="D35" i="12" s="1"/>
  <c r="Q35" i="12" s="1"/>
  <c r="AA35" i="12" s="1"/>
  <c r="V726" i="12"/>
  <c r="V725" i="12" s="1"/>
  <c r="F725" i="12" s="1"/>
  <c r="F38" i="12" s="1"/>
  <c r="U981" i="12"/>
  <c r="U980" i="12" s="1"/>
  <c r="E980" i="12" s="1"/>
  <c r="E41" i="12" s="1"/>
  <c r="S41" i="12" s="1"/>
  <c r="T726" i="12"/>
  <c r="T725" i="12" s="1"/>
  <c r="D725" i="12" s="1"/>
  <c r="D38" i="12" s="1"/>
  <c r="Q38" i="12" s="1"/>
  <c r="AA38" i="12" s="1"/>
  <c r="T1151" i="12"/>
  <c r="T1150" i="12" s="1"/>
  <c r="D1150" i="12" s="1"/>
  <c r="D43" i="12" s="1"/>
  <c r="Q43" i="12" s="1"/>
  <c r="AA43" i="12" s="1"/>
  <c r="T2356" i="12"/>
  <c r="T2355" i="12" s="1"/>
  <c r="D2355" i="12" s="1"/>
  <c r="W2356" i="12"/>
  <c r="W2355" i="12" s="1"/>
  <c r="G2355" i="12" s="1"/>
  <c r="U2356" i="12"/>
  <c r="U2355" i="12" s="1"/>
  <c r="E2355" i="12" s="1"/>
  <c r="V2356" i="12"/>
  <c r="V2355" i="12" s="1"/>
  <c r="F2355" i="12" s="1"/>
  <c r="U3561" i="12"/>
  <c r="U3560" i="12" s="1"/>
  <c r="E3560" i="12" s="1"/>
  <c r="V3561" i="12"/>
  <c r="V3560" i="12" s="1"/>
  <c r="F3560" i="12" s="1"/>
  <c r="W3561" i="12"/>
  <c r="W3560" i="12" s="1"/>
  <c r="G3560" i="12" s="1"/>
  <c r="G45" i="12" s="1"/>
  <c r="T3561" i="12"/>
  <c r="T3560" i="12" s="1"/>
  <c r="D3560" i="12" s="1"/>
  <c r="V18" i="12" l="1"/>
  <c r="X18" i="12" s="1"/>
  <c r="Y18" i="12" s="1"/>
  <c r="Z18" i="12" s="1"/>
  <c r="V17" i="12"/>
  <c r="Q55" i="12"/>
  <c r="K83" i="12"/>
  <c r="L83" i="12" s="1"/>
  <c r="Q141" i="12"/>
  <c r="K136" i="12"/>
  <c r="L136" i="12" s="1"/>
  <c r="Q61" i="12"/>
  <c r="Q78" i="12"/>
  <c r="K75" i="12"/>
  <c r="L75" i="12" s="1"/>
  <c r="Q140" i="12"/>
  <c r="K141" i="12"/>
  <c r="L141" i="12" s="1"/>
  <c r="Q73" i="12"/>
  <c r="Q82" i="12"/>
  <c r="K58" i="12"/>
  <c r="L58" i="12" s="1"/>
  <c r="Q148" i="12"/>
  <c r="Q72" i="12"/>
  <c r="Q74" i="12"/>
  <c r="K82" i="12"/>
  <c r="L82" i="12" s="1"/>
  <c r="Q145" i="12"/>
  <c r="K41" i="12"/>
  <c r="Q53" i="12"/>
  <c r="Q63" i="12"/>
  <c r="K64" i="12"/>
  <c r="L64" i="12" s="1"/>
  <c r="K70" i="12"/>
  <c r="L70" i="12" s="1"/>
  <c r="Q151" i="12"/>
  <c r="K153" i="12"/>
  <c r="L153" i="12" s="1"/>
  <c r="Q52" i="12"/>
  <c r="Q70" i="12"/>
  <c r="K71" i="12"/>
  <c r="L71" i="12" s="1"/>
  <c r="K57" i="12"/>
  <c r="L57" i="12" s="1"/>
  <c r="Q142" i="12"/>
  <c r="K149" i="12"/>
  <c r="L149" i="12" s="1"/>
  <c r="K34" i="12"/>
  <c r="K78" i="12"/>
  <c r="L78" i="12" s="1"/>
  <c r="K154" i="12"/>
  <c r="L154" i="12" s="1"/>
  <c r="K43" i="12"/>
  <c r="Q77" i="12"/>
  <c r="Q68" i="12"/>
  <c r="Q58" i="12"/>
  <c r="Q249" i="12"/>
  <c r="K67" i="12"/>
  <c r="L67" i="12" s="1"/>
  <c r="K62" i="12"/>
  <c r="L62" i="12" s="1"/>
  <c r="K84" i="12"/>
  <c r="L84" i="12" s="1"/>
  <c r="Q150" i="12"/>
  <c r="K143" i="12"/>
  <c r="L143" i="12" s="1"/>
  <c r="K150" i="12"/>
  <c r="L150" i="12" s="1"/>
  <c r="Q81" i="12"/>
  <c r="Q80" i="12"/>
  <c r="Q66" i="12"/>
  <c r="K52" i="12"/>
  <c r="L52" i="12" s="1"/>
  <c r="K79" i="12"/>
  <c r="L79" i="12" s="1"/>
  <c r="K74" i="12"/>
  <c r="L74" i="12" s="1"/>
  <c r="Q135" i="12"/>
  <c r="Q136" i="12"/>
  <c r="K145" i="12"/>
  <c r="L145" i="12" s="1"/>
  <c r="L43" i="12"/>
  <c r="Q60" i="12"/>
  <c r="Q71" i="12"/>
  <c r="Q50" i="12"/>
  <c r="K68" i="12"/>
  <c r="L68" i="12" s="1"/>
  <c r="K54" i="12"/>
  <c r="L54" i="12" s="1"/>
  <c r="K61" i="12"/>
  <c r="L61" i="12" s="1"/>
  <c r="Q137" i="12"/>
  <c r="Q147" i="12"/>
  <c r="K142" i="12"/>
  <c r="L142" i="12" s="1"/>
  <c r="Q64" i="12"/>
  <c r="Q75" i="12"/>
  <c r="Q62" i="12"/>
  <c r="K80" i="12"/>
  <c r="L80" i="12" s="1"/>
  <c r="K66" i="12"/>
  <c r="L66" i="12" s="1"/>
  <c r="K73" i="12"/>
  <c r="L73" i="12" s="1"/>
  <c r="Q143" i="12"/>
  <c r="Q144" i="12"/>
  <c r="D32" i="12"/>
  <c r="R36" i="12"/>
  <c r="K36" i="12"/>
  <c r="R40" i="12"/>
  <c r="K40" i="12"/>
  <c r="Q69" i="12"/>
  <c r="Q56" i="12"/>
  <c r="Q245" i="12"/>
  <c r="K55" i="12"/>
  <c r="L55" i="12" s="1"/>
  <c r="K50" i="12"/>
  <c r="L50" i="12" s="1"/>
  <c r="K140" i="12"/>
  <c r="L140" i="12" s="1"/>
  <c r="K144" i="12"/>
  <c r="L144" i="12" s="1"/>
  <c r="L41" i="12"/>
  <c r="Q246" i="12"/>
  <c r="Q251" i="12"/>
  <c r="Q242" i="12"/>
  <c r="K151" i="12"/>
  <c r="L151" i="12" s="1"/>
  <c r="K147" i="12"/>
  <c r="L147" i="12" s="1"/>
  <c r="Q221" i="12"/>
  <c r="Q220" i="12"/>
  <c r="Q248" i="12"/>
  <c r="Q223" i="12"/>
  <c r="Q226" i="12"/>
  <c r="Q254" i="12"/>
  <c r="K137" i="12"/>
  <c r="L137" i="12" s="1"/>
  <c r="K152" i="12"/>
  <c r="L152" i="12" s="1"/>
  <c r="Q234" i="12"/>
  <c r="Q232" i="12"/>
  <c r="Q32" i="12"/>
  <c r="AA32" i="12" s="1"/>
  <c r="Q222" i="12"/>
  <c r="Q236" i="12"/>
  <c r="Q238" i="12"/>
  <c r="Q224" i="12"/>
  <c r="Q240" i="12"/>
  <c r="Q244" i="12"/>
  <c r="Q235" i="12"/>
  <c r="Q227" i="12"/>
  <c r="Q250" i="12"/>
  <c r="K148" i="12"/>
  <c r="L148" i="12" s="1"/>
  <c r="R39" i="12"/>
  <c r="K39" i="12"/>
  <c r="Q241" i="12"/>
  <c r="Q229" i="12"/>
  <c r="Q225" i="12"/>
  <c r="Q252" i="12"/>
  <c r="Q247" i="12"/>
  <c r="Q231" i="12"/>
  <c r="F33" i="12"/>
  <c r="K33" i="12" s="1"/>
  <c r="R33" i="12" s="1"/>
  <c r="Q233" i="12"/>
  <c r="Q237" i="12"/>
  <c r="R42" i="12"/>
  <c r="K42" i="12"/>
  <c r="Q228" i="12"/>
  <c r="Q239" i="12"/>
  <c r="S151" i="12"/>
  <c r="S145" i="12"/>
  <c r="S139" i="12"/>
  <c r="S154" i="12"/>
  <c r="S148" i="12"/>
  <c r="S142" i="12"/>
  <c r="S136" i="12"/>
  <c r="S149" i="12"/>
  <c r="S143" i="12"/>
  <c r="S137" i="12"/>
  <c r="S150" i="12"/>
  <c r="S144" i="12"/>
  <c r="S138" i="12"/>
  <c r="S152" i="12"/>
  <c r="S147" i="12"/>
  <c r="G32" i="12"/>
  <c r="S153" i="12"/>
  <c r="S140" i="12"/>
  <c r="S146" i="12"/>
  <c r="S141" i="12"/>
  <c r="S135" i="12"/>
  <c r="Q2968" i="12"/>
  <c r="Q2956" i="12"/>
  <c r="Q2944" i="12"/>
  <c r="Q2932" i="12"/>
  <c r="Q2920" i="12"/>
  <c r="Q2907" i="12"/>
  <c r="Q2901" i="12"/>
  <c r="Q2895" i="12"/>
  <c r="Q2964" i="12"/>
  <c r="Q2960" i="12"/>
  <c r="Q2952" i="12"/>
  <c r="Q2948" i="12"/>
  <c r="Q2940" i="12"/>
  <c r="Q2936" i="12"/>
  <c r="Q2928" i="12"/>
  <c r="Q2924" i="12"/>
  <c r="Q2916" i="12"/>
  <c r="Q2912" i="12"/>
  <c r="Q2908" i="12"/>
  <c r="Q2902" i="12"/>
  <c r="Q2896" i="12"/>
  <c r="Q2890" i="12"/>
  <c r="Q2884" i="12"/>
  <c r="Q2878" i="12"/>
  <c r="Q2872" i="12"/>
  <c r="Q2866" i="12"/>
  <c r="Q2961" i="12"/>
  <c r="Q2957" i="12"/>
  <c r="Q2949" i="12"/>
  <c r="Q2945" i="12"/>
  <c r="Q2937" i="12"/>
  <c r="Q2933" i="12"/>
  <c r="Q2925" i="12"/>
  <c r="Q2921" i="12"/>
  <c r="Q2913" i="12"/>
  <c r="Q2909" i="12"/>
  <c r="Q2903" i="12"/>
  <c r="Q2897" i="12"/>
  <c r="Q2891" i="12"/>
  <c r="Q2885" i="12"/>
  <c r="Q2879" i="12"/>
  <c r="Q2873" i="12"/>
  <c r="Q2867" i="12"/>
  <c r="Q2861" i="12"/>
  <c r="Q2855" i="12"/>
  <c r="Q2849" i="12"/>
  <c r="Q2843" i="12"/>
  <c r="Q2837" i="12"/>
  <c r="Q2831" i="12"/>
  <c r="Q2825" i="12"/>
  <c r="Q2962" i="12"/>
  <c r="Q2950" i="12"/>
  <c r="Q2938" i="12"/>
  <c r="Q2926" i="12"/>
  <c r="Q2914" i="12"/>
  <c r="Q2904" i="12"/>
  <c r="Q2898" i="12"/>
  <c r="Q2892" i="12"/>
  <c r="Q2966" i="12"/>
  <c r="Q2958" i="12"/>
  <c r="Q2954" i="12"/>
  <c r="Q2946" i="12"/>
  <c r="Q2942" i="12"/>
  <c r="Q2934" i="12"/>
  <c r="Q2930" i="12"/>
  <c r="Q2959" i="12"/>
  <c r="Q2947" i="12"/>
  <c r="Q2935" i="12"/>
  <c r="Q2923" i="12"/>
  <c r="Q2911" i="12"/>
  <c r="Q2955" i="12"/>
  <c r="Q2939" i="12"/>
  <c r="Q2919" i="12"/>
  <c r="Q2915" i="12"/>
  <c r="Q2860" i="12"/>
  <c r="Q2853" i="12"/>
  <c r="Q2841" i="12"/>
  <c r="Q2828" i="12"/>
  <c r="Q2823" i="12"/>
  <c r="Q2917" i="12"/>
  <c r="Q2900" i="12"/>
  <c r="Q2857" i="12"/>
  <c r="Q2833" i="12"/>
  <c r="Q2818" i="12"/>
  <c r="Q2812" i="12"/>
  <c r="Q2806" i="12"/>
  <c r="Q2800" i="12"/>
  <c r="Q2941" i="12"/>
  <c r="Q2905" i="12"/>
  <c r="Q2893" i="12"/>
  <c r="Q2888" i="12"/>
  <c r="Q2882" i="12"/>
  <c r="Q2876" i="12"/>
  <c r="Q2870" i="12"/>
  <c r="Q2864" i="12"/>
  <c r="Q2846" i="12"/>
  <c r="Q2943" i="12"/>
  <c r="Q2927" i="12"/>
  <c r="Q2854" i="12"/>
  <c r="Q2850" i="12"/>
  <c r="Q2842" i="12"/>
  <c r="Q2838" i="12"/>
  <c r="Q2834" i="12"/>
  <c r="Q2829" i="12"/>
  <c r="Q2824" i="12"/>
  <c r="Q2819" i="12"/>
  <c r="Q2813" i="12"/>
  <c r="Q2858" i="12"/>
  <c r="Q2929" i="12"/>
  <c r="Q2851" i="12"/>
  <c r="Q2839" i="12"/>
  <c r="Q2820" i="12"/>
  <c r="Q2814" i="12"/>
  <c r="Q2808" i="12"/>
  <c r="Q2802" i="12"/>
  <c r="Q2796" i="12"/>
  <c r="Q2790" i="12"/>
  <c r="Q2784" i="12"/>
  <c r="Q2778" i="12"/>
  <c r="Q2772" i="12"/>
  <c r="Q2963" i="12"/>
  <c r="Q2931" i="12"/>
  <c r="Q2922" i="12"/>
  <c r="Q2918" i="12"/>
  <c r="Q2910" i="12"/>
  <c r="Q2847" i="12"/>
  <c r="Q2835" i="12"/>
  <c r="Q2830" i="12"/>
  <c r="Q2906" i="12"/>
  <c r="Q2894" i="12"/>
  <c r="Q2886" i="12"/>
  <c r="Q2880" i="12"/>
  <c r="Q2874" i="12"/>
  <c r="Q2868" i="12"/>
  <c r="Q2862" i="12"/>
  <c r="Q2821" i="12"/>
  <c r="Q2815" i="12"/>
  <c r="Q2809" i="12"/>
  <c r="Q2803" i="12"/>
  <c r="Q2797" i="12"/>
  <c r="Q2965" i="12"/>
  <c r="Q2899" i="12"/>
  <c r="Q2889" i="12"/>
  <c r="Q2883" i="12"/>
  <c r="Q2877" i="12"/>
  <c r="Q2871" i="12"/>
  <c r="Q2865" i="12"/>
  <c r="Q2852" i="12"/>
  <c r="Q2840" i="12"/>
  <c r="Q2826" i="12"/>
  <c r="Q2967" i="12"/>
  <c r="Q2951" i="12"/>
  <c r="Q2859" i="12"/>
  <c r="Q2848" i="12"/>
  <c r="Q2844" i="12"/>
  <c r="Q2836" i="12"/>
  <c r="Q2822" i="12"/>
  <c r="Q2816" i="12"/>
  <c r="Q2953" i="12"/>
  <c r="Q2845" i="12"/>
  <c r="Q2832" i="12"/>
  <c r="Q2817" i="12"/>
  <c r="Q2811" i="12"/>
  <c r="Q2805" i="12"/>
  <c r="Q2799" i="12"/>
  <c r="Q2793" i="12"/>
  <c r="Q2787" i="12"/>
  <c r="Q2781" i="12"/>
  <c r="Q2775" i="12"/>
  <c r="Q2769" i="12"/>
  <c r="Q2763" i="12"/>
  <c r="Q2757" i="12"/>
  <c r="Q2751" i="12"/>
  <c r="Q2881" i="12"/>
  <c r="Q2810" i="12"/>
  <c r="Q2771" i="12"/>
  <c r="Q2744" i="12"/>
  <c r="Q2737" i="12"/>
  <c r="Q2732" i="12"/>
  <c r="Q2727" i="12"/>
  <c r="Q2721" i="12"/>
  <c r="Q2715" i="12"/>
  <c r="Q2709" i="12"/>
  <c r="Q2703" i="12"/>
  <c r="Q2697" i="12"/>
  <c r="Q2691" i="12"/>
  <c r="Q2685" i="12"/>
  <c r="Q2679" i="12"/>
  <c r="Q2673" i="12"/>
  <c r="Q2667" i="12"/>
  <c r="Q2661" i="12"/>
  <c r="Q2655" i="12"/>
  <c r="Q2649" i="12"/>
  <c r="Q2643" i="12"/>
  <c r="Q2637" i="12"/>
  <c r="Q2631" i="12"/>
  <c r="Q2856" i="12"/>
  <c r="Q2791" i="12"/>
  <c r="Q2779" i="12"/>
  <c r="Q2741" i="12"/>
  <c r="Q2875" i="12"/>
  <c r="Q2801" i="12"/>
  <c r="Q2789" i="12"/>
  <c r="Q2774" i="12"/>
  <c r="Q2733" i="12"/>
  <c r="Q2728" i="12"/>
  <c r="Q2722" i="12"/>
  <c r="Q2716" i="12"/>
  <c r="Q2710" i="12"/>
  <c r="Q2704" i="12"/>
  <c r="Q2698" i="12"/>
  <c r="Q2692" i="12"/>
  <c r="Q2782" i="12"/>
  <c r="Q2777" i="12"/>
  <c r="Q2766" i="12"/>
  <c r="Q2760" i="12"/>
  <c r="Q2754" i="12"/>
  <c r="Q2748" i="12"/>
  <c r="Q2738" i="12"/>
  <c r="Q2869" i="12"/>
  <c r="Q2807" i="12"/>
  <c r="Q2794" i="12"/>
  <c r="Q2780" i="12"/>
  <c r="Q2863" i="12"/>
  <c r="Q2798" i="12"/>
  <c r="Q2792" i="12"/>
  <c r="Q2742" i="12"/>
  <c r="Q2724" i="12"/>
  <c r="Q2718" i="12"/>
  <c r="Q2712" i="12"/>
  <c r="Q2706" i="12"/>
  <c r="Q2700" i="12"/>
  <c r="Q2694" i="12"/>
  <c r="Q2688" i="12"/>
  <c r="Q2682" i="12"/>
  <c r="Q2676" i="12"/>
  <c r="Q2670" i="12"/>
  <c r="Q2664" i="12"/>
  <c r="Q2658" i="12"/>
  <c r="Q2652" i="12"/>
  <c r="Q2646" i="12"/>
  <c r="Q2640" i="12"/>
  <c r="Q2634" i="12"/>
  <c r="Q2628" i="12"/>
  <c r="Q2785" i="12"/>
  <c r="Q2767" i="12"/>
  <c r="Q2764" i="12"/>
  <c r="Q2761" i="12"/>
  <c r="Q2758" i="12"/>
  <c r="Q2755" i="12"/>
  <c r="Q2752" i="12"/>
  <c r="Q2749" i="12"/>
  <c r="Q2746" i="12"/>
  <c r="Q2739" i="12"/>
  <c r="Q2735" i="12"/>
  <c r="Q2730" i="12"/>
  <c r="Q2827" i="12"/>
  <c r="Q2783" i="12"/>
  <c r="Q2770" i="12"/>
  <c r="Q2725" i="12"/>
  <c r="Q2719" i="12"/>
  <c r="Q2713" i="12"/>
  <c r="Q2707" i="12"/>
  <c r="Q2701" i="12"/>
  <c r="Q2695" i="12"/>
  <c r="Q2689" i="12"/>
  <c r="Q2804" i="12"/>
  <c r="Q2788" i="12"/>
  <c r="Q2743" i="12"/>
  <c r="Q2731" i="12"/>
  <c r="Q2887" i="12"/>
  <c r="Q2795" i="12"/>
  <c r="Q2786" i="12"/>
  <c r="Q2776" i="12"/>
  <c r="Q2768" i="12"/>
  <c r="Q2762" i="12"/>
  <c r="Q2756" i="12"/>
  <c r="Q2747" i="12"/>
  <c r="Q2740" i="12"/>
  <c r="Q2668" i="12"/>
  <c r="Q2629" i="12"/>
  <c r="Q2729" i="12"/>
  <c r="Q2723" i="12"/>
  <c r="Q2717" i="12"/>
  <c r="Q2711" i="12"/>
  <c r="Q2705" i="12"/>
  <c r="Q2699" i="12"/>
  <c r="Q2693" i="12"/>
  <c r="Q2684" i="12"/>
  <c r="Q2660" i="12"/>
  <c r="Q2636" i="12"/>
  <c r="Q2626" i="12"/>
  <c r="Q2621" i="12"/>
  <c r="Q2616" i="12"/>
  <c r="Q2611" i="12"/>
  <c r="Q2605" i="12"/>
  <c r="Q2599" i="12"/>
  <c r="Q2593" i="12"/>
  <c r="Q2587" i="12"/>
  <c r="Q2581" i="12"/>
  <c r="Q2687" i="12"/>
  <c r="Q2671" i="12"/>
  <c r="Q2663" i="12"/>
  <c r="Q2633" i="12"/>
  <c r="Q2759" i="12"/>
  <c r="Q2674" i="12"/>
  <c r="Q2650" i="12"/>
  <c r="Q2617" i="12"/>
  <c r="Q2612" i="12"/>
  <c r="Q2606" i="12"/>
  <c r="Q2600" i="12"/>
  <c r="Q2594" i="12"/>
  <c r="Q2588" i="12"/>
  <c r="Q2582" i="12"/>
  <c r="Q2576" i="12"/>
  <c r="Q2570" i="12"/>
  <c r="Q2564" i="12"/>
  <c r="Q2558" i="12"/>
  <c r="Q2552" i="12"/>
  <c r="Q2666" i="12"/>
  <c r="Q2647" i="12"/>
  <c r="Q2644" i="12"/>
  <c r="Q2630" i="12"/>
  <c r="Q2622" i="12"/>
  <c r="Q2677" i="12"/>
  <c r="Q2669" i="12"/>
  <c r="Q2653" i="12"/>
  <c r="Q2627" i="12"/>
  <c r="Q2613" i="12"/>
  <c r="Q2607" i="12"/>
  <c r="Q2601" i="12"/>
  <c r="Q2595" i="12"/>
  <c r="Q2589" i="12"/>
  <c r="Q2583" i="12"/>
  <c r="Q2577" i="12"/>
  <c r="Q2571" i="12"/>
  <c r="Q2565" i="12"/>
  <c r="Q2559" i="12"/>
  <c r="Q2553" i="12"/>
  <c r="Q2680" i="12"/>
  <c r="Q2656" i="12"/>
  <c r="Q2641" i="12"/>
  <c r="Q2623" i="12"/>
  <c r="Q2618" i="12"/>
  <c r="Q2753" i="12"/>
  <c r="Q2726" i="12"/>
  <c r="Q2720" i="12"/>
  <c r="Q2714" i="12"/>
  <c r="Q2708" i="12"/>
  <c r="Q2702" i="12"/>
  <c r="Q2696" i="12"/>
  <c r="Q2690" i="12"/>
  <c r="Q2672" i="12"/>
  <c r="Q2638" i="12"/>
  <c r="Q2614" i="12"/>
  <c r="Q2608" i="12"/>
  <c r="Q2602" i="12"/>
  <c r="Q2596" i="12"/>
  <c r="Q2590" i="12"/>
  <c r="Q2584" i="12"/>
  <c r="Q2734" i="12"/>
  <c r="Q2683" i="12"/>
  <c r="Q2675" i="12"/>
  <c r="Q2659" i="12"/>
  <c r="Q2651" i="12"/>
  <c r="Q2648" i="12"/>
  <c r="Q2645" i="12"/>
  <c r="Q2619" i="12"/>
  <c r="Q2736" i="12"/>
  <c r="Q2686" i="12"/>
  <c r="Q2662" i="12"/>
  <c r="Q2635" i="12"/>
  <c r="Q2624" i="12"/>
  <c r="Q2609" i="12"/>
  <c r="Q2603" i="12"/>
  <c r="Q2597" i="12"/>
  <c r="Q2591" i="12"/>
  <c r="Q2585" i="12"/>
  <c r="Q2579" i="12"/>
  <c r="Q2573" i="12"/>
  <c r="Q2750" i="12"/>
  <c r="Q2678" i="12"/>
  <c r="Q2654" i="12"/>
  <c r="Q2642" i="12"/>
  <c r="Q2632" i="12"/>
  <c r="Q2620" i="12"/>
  <c r="Q2615" i="12"/>
  <c r="Q2773" i="12"/>
  <c r="Q2765" i="12"/>
  <c r="Q2745" i="12"/>
  <c r="Q2681" i="12"/>
  <c r="Q2665" i="12"/>
  <c r="Q2657" i="12"/>
  <c r="Q2639" i="12"/>
  <c r="Q2625" i="12"/>
  <c r="Q2610" i="12"/>
  <c r="Q2604" i="12"/>
  <c r="Q2598" i="12"/>
  <c r="Q2592" i="12"/>
  <c r="Q2586" i="12"/>
  <c r="Q2580" i="12"/>
  <c r="Q2574" i="12"/>
  <c r="Q2568" i="12"/>
  <c r="Q2562" i="12"/>
  <c r="Q2556" i="12"/>
  <c r="Q2550" i="12"/>
  <c r="Q2544" i="12"/>
  <c r="Q2538" i="12"/>
  <c r="Q2532" i="12"/>
  <c r="Q2526" i="12"/>
  <c r="Q2518" i="12"/>
  <c r="Q2513" i="12"/>
  <c r="Q2575" i="12"/>
  <c r="Q2539" i="12"/>
  <c r="Q2535" i="12"/>
  <c r="Q2527" i="12"/>
  <c r="Q2523" i="12"/>
  <c r="Q2509" i="12"/>
  <c r="Q2503" i="12"/>
  <c r="Q2497" i="12"/>
  <c r="Q2491" i="12"/>
  <c r="Q2485" i="12"/>
  <c r="Q2479" i="12"/>
  <c r="Q2473" i="12"/>
  <c r="Q2467" i="12"/>
  <c r="Q2461" i="12"/>
  <c r="Q2551" i="12"/>
  <c r="Q2531" i="12"/>
  <c r="Q2514" i="12"/>
  <c r="Q2546" i="12"/>
  <c r="Q2519" i="12"/>
  <c r="Q2504" i="12"/>
  <c r="Q2498" i="12"/>
  <c r="Q2492" i="12"/>
  <c r="Q2486" i="12"/>
  <c r="Q2480" i="12"/>
  <c r="Q2474" i="12"/>
  <c r="Q2468" i="12"/>
  <c r="Q2462" i="12"/>
  <c r="Q2456" i="12"/>
  <c r="Q2566" i="12"/>
  <c r="Q2560" i="12"/>
  <c r="Q2549" i="12"/>
  <c r="Q2543" i="12"/>
  <c r="Q2540" i="12"/>
  <c r="Q2536" i="12"/>
  <c r="Q2528" i="12"/>
  <c r="Q2524" i="12"/>
  <c r="Q2515" i="12"/>
  <c r="Q2510" i="12"/>
  <c r="Q2554" i="12"/>
  <c r="Q2520" i="12"/>
  <c r="Q2505" i="12"/>
  <c r="Q2499" i="12"/>
  <c r="Q2493" i="12"/>
  <c r="Q2487" i="12"/>
  <c r="Q2481" i="12"/>
  <c r="Q2475" i="12"/>
  <c r="Q2469" i="12"/>
  <c r="Q2463" i="12"/>
  <c r="Q2457" i="12"/>
  <c r="Q2451" i="12"/>
  <c r="Q2445" i="12"/>
  <c r="Q2439" i="12"/>
  <c r="Q2572" i="12"/>
  <c r="Q2547" i="12"/>
  <c r="Q2541" i="12"/>
  <c r="Q2533" i="12"/>
  <c r="Q2529" i="12"/>
  <c r="Q2521" i="12"/>
  <c r="Q2516" i="12"/>
  <c r="Q2511" i="12"/>
  <c r="Q2537" i="12"/>
  <c r="Q2525" i="12"/>
  <c r="Q2578" i="12"/>
  <c r="Q2567" i="12"/>
  <c r="Q2561" i="12"/>
  <c r="Q2512" i="12"/>
  <c r="Q2507" i="12"/>
  <c r="Q2501" i="12"/>
  <c r="Q2495" i="12"/>
  <c r="Q2489" i="12"/>
  <c r="Q2483" i="12"/>
  <c r="Q2477" i="12"/>
  <c r="Q2471" i="12"/>
  <c r="Q2569" i="12"/>
  <c r="Q2563" i="12"/>
  <c r="Q2557" i="12"/>
  <c r="Q2555" i="12"/>
  <c r="Q2534" i="12"/>
  <c r="Q2530" i="12"/>
  <c r="Q2522" i="12"/>
  <c r="Q2517" i="12"/>
  <c r="Q2545" i="12"/>
  <c r="Q2464" i="12"/>
  <c r="Q2435" i="12"/>
  <c r="Q2429" i="12"/>
  <c r="Q2423" i="12"/>
  <c r="Q2417" i="12"/>
  <c r="Q2411" i="12"/>
  <c r="Q2380" i="12"/>
  <c r="Q2368" i="12"/>
  <c r="Q2502" i="12"/>
  <c r="Q2490" i="12"/>
  <c r="Q2478" i="12"/>
  <c r="Q2466" i="12"/>
  <c r="Q2446" i="12"/>
  <c r="Q2438" i="12"/>
  <c r="Q2405" i="12"/>
  <c r="Q2395" i="12"/>
  <c r="Q2388" i="12"/>
  <c r="Q2384" i="12"/>
  <c r="Q2376" i="12"/>
  <c r="Q2372" i="12"/>
  <c r="Q2364" i="12"/>
  <c r="Q2542" i="12"/>
  <c r="Q2402" i="12"/>
  <c r="Q2392" i="12"/>
  <c r="Q2360" i="12"/>
  <c r="Q2459" i="12"/>
  <c r="Q2455" i="12"/>
  <c r="Q2453" i="12"/>
  <c r="Q2441" i="12"/>
  <c r="Q2433" i="12"/>
  <c r="Q2427" i="12"/>
  <c r="Q2421" i="12"/>
  <c r="Q2415" i="12"/>
  <c r="Q2409" i="12"/>
  <c r="Q2377" i="12"/>
  <c r="Q2365" i="12"/>
  <c r="Q2444" i="12"/>
  <c r="Q2436" i="12"/>
  <c r="Q2430" i="12"/>
  <c r="Q2424" i="12"/>
  <c r="Q2418" i="12"/>
  <c r="Q2412" i="12"/>
  <c r="Q2406" i="12"/>
  <c r="Q2399" i="12"/>
  <c r="Q2389" i="12"/>
  <c r="Q2385" i="12"/>
  <c r="Q2381" i="12"/>
  <c r="Q2373" i="12"/>
  <c r="Q2369" i="12"/>
  <c r="Q2361" i="12"/>
  <c r="Q2506" i="12"/>
  <c r="Q2494" i="12"/>
  <c r="Q2482" i="12"/>
  <c r="Q2470" i="12"/>
  <c r="Q2449" i="12"/>
  <c r="Q2403" i="12"/>
  <c r="Q2396" i="12"/>
  <c r="Q2465" i="12"/>
  <c r="Q2447" i="12"/>
  <c r="Q2386" i="12"/>
  <c r="Q2374" i="12"/>
  <c r="Q2362" i="12"/>
  <c r="Q2508" i="12"/>
  <c r="Q2496" i="12"/>
  <c r="Q2484" i="12"/>
  <c r="Q2472" i="12"/>
  <c r="Q2442" i="12"/>
  <c r="Q2434" i="12"/>
  <c r="Q2431" i="12"/>
  <c r="Q2428" i="12"/>
  <c r="Q2425" i="12"/>
  <c r="Q2422" i="12"/>
  <c r="Q2419" i="12"/>
  <c r="Q2416" i="12"/>
  <c r="Q2413" i="12"/>
  <c r="Q2410" i="12"/>
  <c r="Q2407" i="12"/>
  <c r="Q2400" i="12"/>
  <c r="Q2393" i="12"/>
  <c r="Q2382" i="12"/>
  <c r="Q2378" i="12"/>
  <c r="Q2370" i="12"/>
  <c r="Q2366" i="12"/>
  <c r="Q2454" i="12"/>
  <c r="Q2437" i="12"/>
  <c r="Q2404" i="12"/>
  <c r="Q2397" i="12"/>
  <c r="Q2390" i="12"/>
  <c r="Q2458" i="12"/>
  <c r="Q2383" i="12"/>
  <c r="Q2371" i="12"/>
  <c r="Q2460" i="12"/>
  <c r="Q2452" i="12"/>
  <c r="Q2440" i="12"/>
  <c r="Q2401" i="12"/>
  <c r="Q2394" i="12"/>
  <c r="Q2387" i="12"/>
  <c r="Q2379" i="12"/>
  <c r="Q2375" i="12"/>
  <c r="Q2367" i="12"/>
  <c r="Q2363" i="12"/>
  <c r="Q2548" i="12"/>
  <c r="Q2500" i="12"/>
  <c r="Q2488" i="12"/>
  <c r="Q2476" i="12"/>
  <c r="Q2450" i="12"/>
  <c r="Q2448" i="12"/>
  <c r="Q2443" i="12"/>
  <c r="Q2432" i="12"/>
  <c r="Q2426" i="12"/>
  <c r="Q2420" i="12"/>
  <c r="Q2414" i="12"/>
  <c r="Q2408" i="12"/>
  <c r="Q2398" i="12"/>
  <c r="Q2391" i="12"/>
  <c r="F45" i="12"/>
  <c r="AB40" i="12"/>
  <c r="L40" i="12"/>
  <c r="N2967" i="12"/>
  <c r="O2967" i="12" s="1"/>
  <c r="N2959" i="12"/>
  <c r="O2959" i="12" s="1"/>
  <c r="N2955" i="12"/>
  <c r="O2955" i="12" s="1"/>
  <c r="N2947" i="12"/>
  <c r="O2947" i="12" s="1"/>
  <c r="N2943" i="12"/>
  <c r="O2943" i="12" s="1"/>
  <c r="N2935" i="12"/>
  <c r="O2935" i="12" s="1"/>
  <c r="N2931" i="12"/>
  <c r="O2931" i="12" s="1"/>
  <c r="N2963" i="12"/>
  <c r="O2963" i="12" s="1"/>
  <c r="N2951" i="12"/>
  <c r="O2951" i="12" s="1"/>
  <c r="N2939" i="12"/>
  <c r="O2939" i="12" s="1"/>
  <c r="N2927" i="12"/>
  <c r="O2927" i="12" s="1"/>
  <c r="N2915" i="12"/>
  <c r="O2915" i="12" s="1"/>
  <c r="N2906" i="12"/>
  <c r="O2906" i="12" s="1"/>
  <c r="N2900" i="12"/>
  <c r="O2900" i="12" s="1"/>
  <c r="N2894" i="12"/>
  <c r="O2894" i="12" s="1"/>
  <c r="N2968" i="12"/>
  <c r="O2968" i="12" s="1"/>
  <c r="N2964" i="12"/>
  <c r="O2964" i="12" s="1"/>
  <c r="N2956" i="12"/>
  <c r="O2956" i="12" s="1"/>
  <c r="N2952" i="12"/>
  <c r="O2952" i="12" s="1"/>
  <c r="N2944" i="12"/>
  <c r="O2944" i="12" s="1"/>
  <c r="N2940" i="12"/>
  <c r="O2940" i="12" s="1"/>
  <c r="N2932" i="12"/>
  <c r="O2932" i="12" s="1"/>
  <c r="N2928" i="12"/>
  <c r="O2928" i="12" s="1"/>
  <c r="N2920" i="12"/>
  <c r="O2920" i="12" s="1"/>
  <c r="N2916" i="12"/>
  <c r="O2916" i="12" s="1"/>
  <c r="N2907" i="12"/>
  <c r="O2907" i="12" s="1"/>
  <c r="N2901" i="12"/>
  <c r="O2901" i="12" s="1"/>
  <c r="N2895" i="12"/>
  <c r="O2895" i="12" s="1"/>
  <c r="N2889" i="12"/>
  <c r="O2889" i="12" s="1"/>
  <c r="N2883" i="12"/>
  <c r="O2883" i="12" s="1"/>
  <c r="N2877" i="12"/>
  <c r="O2877" i="12" s="1"/>
  <c r="N2871" i="12"/>
  <c r="O2871" i="12" s="1"/>
  <c r="N2865" i="12"/>
  <c r="O2865" i="12" s="1"/>
  <c r="N2908" i="12"/>
  <c r="O2908" i="12" s="1"/>
  <c r="N2902" i="12"/>
  <c r="O2902" i="12" s="1"/>
  <c r="N2896" i="12"/>
  <c r="O2896" i="12" s="1"/>
  <c r="N2890" i="12"/>
  <c r="O2890" i="12" s="1"/>
  <c r="N2884" i="12"/>
  <c r="O2884" i="12" s="1"/>
  <c r="N2878" i="12"/>
  <c r="O2878" i="12" s="1"/>
  <c r="N2872" i="12"/>
  <c r="O2872" i="12" s="1"/>
  <c r="N2866" i="12"/>
  <c r="O2866" i="12" s="1"/>
  <c r="N2860" i="12"/>
  <c r="O2860" i="12" s="1"/>
  <c r="N2854" i="12"/>
  <c r="O2854" i="12" s="1"/>
  <c r="N2848" i="12"/>
  <c r="O2848" i="12" s="1"/>
  <c r="N2842" i="12"/>
  <c r="O2842" i="12" s="1"/>
  <c r="N2836" i="12"/>
  <c r="O2836" i="12" s="1"/>
  <c r="N2830" i="12"/>
  <c r="O2830" i="12" s="1"/>
  <c r="N2824" i="12"/>
  <c r="O2824" i="12" s="1"/>
  <c r="N2965" i="12"/>
  <c r="O2965" i="12" s="1"/>
  <c r="N2961" i="12"/>
  <c r="O2961" i="12" s="1"/>
  <c r="N2953" i="12"/>
  <c r="O2953" i="12" s="1"/>
  <c r="N2949" i="12"/>
  <c r="O2949" i="12" s="1"/>
  <c r="N2941" i="12"/>
  <c r="O2941" i="12" s="1"/>
  <c r="N2937" i="12"/>
  <c r="O2937" i="12" s="1"/>
  <c r="N2929" i="12"/>
  <c r="O2929" i="12" s="1"/>
  <c r="N2925" i="12"/>
  <c r="O2925" i="12" s="1"/>
  <c r="N2917" i="12"/>
  <c r="O2917" i="12" s="1"/>
  <c r="N2913" i="12"/>
  <c r="O2913" i="12" s="1"/>
  <c r="N2957" i="12"/>
  <c r="O2957" i="12" s="1"/>
  <c r="N2945" i="12"/>
  <c r="O2945" i="12" s="1"/>
  <c r="N2933" i="12"/>
  <c r="O2933" i="12" s="1"/>
  <c r="N2921" i="12"/>
  <c r="O2921" i="12" s="1"/>
  <c r="N2909" i="12"/>
  <c r="O2909" i="12" s="1"/>
  <c r="N2903" i="12"/>
  <c r="O2903" i="12" s="1"/>
  <c r="N2897" i="12"/>
  <c r="O2897" i="12" s="1"/>
  <c r="N2891" i="12"/>
  <c r="O2891" i="12" s="1"/>
  <c r="N2966" i="12"/>
  <c r="O2966" i="12" s="1"/>
  <c r="N2954" i="12"/>
  <c r="O2954" i="12" s="1"/>
  <c r="N2942" i="12"/>
  <c r="O2942" i="12" s="1"/>
  <c r="N2930" i="12"/>
  <c r="O2930" i="12" s="1"/>
  <c r="N2918" i="12"/>
  <c r="O2918" i="12" s="1"/>
  <c r="N2856" i="12"/>
  <c r="O2856" i="12" s="1"/>
  <c r="N2827" i="12"/>
  <c r="O2827" i="12" s="1"/>
  <c r="N2948" i="12"/>
  <c r="O2948" i="12" s="1"/>
  <c r="N2923" i="12"/>
  <c r="O2923" i="12" s="1"/>
  <c r="N2919" i="12"/>
  <c r="O2919" i="12" s="1"/>
  <c r="N2911" i="12"/>
  <c r="O2911" i="12" s="1"/>
  <c r="N2853" i="12"/>
  <c r="O2853" i="12" s="1"/>
  <c r="N2845" i="12"/>
  <c r="O2845" i="12" s="1"/>
  <c r="N2841" i="12"/>
  <c r="O2841" i="12" s="1"/>
  <c r="N2832" i="12"/>
  <c r="O2832" i="12" s="1"/>
  <c r="N2817" i="12"/>
  <c r="O2817" i="12" s="1"/>
  <c r="N2811" i="12"/>
  <c r="O2811" i="12" s="1"/>
  <c r="N2805" i="12"/>
  <c r="O2805" i="12" s="1"/>
  <c r="N2799" i="12"/>
  <c r="O2799" i="12" s="1"/>
  <c r="N2950" i="12"/>
  <c r="O2950" i="12" s="1"/>
  <c r="N2934" i="12"/>
  <c r="O2934" i="12" s="1"/>
  <c r="N2857" i="12"/>
  <c r="O2857" i="12" s="1"/>
  <c r="N2849" i="12"/>
  <c r="O2849" i="12" s="1"/>
  <c r="N2837" i="12"/>
  <c r="O2837" i="12" s="1"/>
  <c r="N2828" i="12"/>
  <c r="O2828" i="12" s="1"/>
  <c r="N2823" i="12"/>
  <c r="O2823" i="12" s="1"/>
  <c r="N2905" i="12"/>
  <c r="O2905" i="12" s="1"/>
  <c r="N2893" i="12"/>
  <c r="O2893" i="12" s="1"/>
  <c r="N2833" i="12"/>
  <c r="O2833" i="12" s="1"/>
  <c r="N2818" i="12"/>
  <c r="O2818" i="12" s="1"/>
  <c r="N2812" i="12"/>
  <c r="O2812" i="12" s="1"/>
  <c r="N2936" i="12"/>
  <c r="O2936" i="12" s="1"/>
  <c r="N2888" i="12"/>
  <c r="O2888" i="12" s="1"/>
  <c r="N2882" i="12"/>
  <c r="O2882" i="12" s="1"/>
  <c r="N2876" i="12"/>
  <c r="O2876" i="12" s="1"/>
  <c r="N2870" i="12"/>
  <c r="O2870" i="12" s="1"/>
  <c r="N2864" i="12"/>
  <c r="O2864" i="12" s="1"/>
  <c r="N2846" i="12"/>
  <c r="O2846" i="12" s="1"/>
  <c r="N2938" i="12"/>
  <c r="O2938" i="12" s="1"/>
  <c r="N2898" i="12"/>
  <c r="O2898" i="12" s="1"/>
  <c r="N2885" i="12"/>
  <c r="O2885" i="12" s="1"/>
  <c r="N2879" i="12"/>
  <c r="O2879" i="12" s="1"/>
  <c r="N2873" i="12"/>
  <c r="O2873" i="12" s="1"/>
  <c r="N2867" i="12"/>
  <c r="O2867" i="12" s="1"/>
  <c r="N2861" i="12"/>
  <c r="O2861" i="12" s="1"/>
  <c r="N2850" i="12"/>
  <c r="O2850" i="12" s="1"/>
  <c r="N2838" i="12"/>
  <c r="O2838" i="12" s="1"/>
  <c r="N2834" i="12"/>
  <c r="O2834" i="12" s="1"/>
  <c r="N2829" i="12"/>
  <c r="O2829" i="12" s="1"/>
  <c r="N2819" i="12"/>
  <c r="O2819" i="12" s="1"/>
  <c r="N2813" i="12"/>
  <c r="O2813" i="12" s="1"/>
  <c r="N2807" i="12"/>
  <c r="O2807" i="12" s="1"/>
  <c r="N2801" i="12"/>
  <c r="O2801" i="12" s="1"/>
  <c r="N2795" i="12"/>
  <c r="O2795" i="12" s="1"/>
  <c r="N2789" i="12"/>
  <c r="O2789" i="12" s="1"/>
  <c r="N2783" i="12"/>
  <c r="O2783" i="12" s="1"/>
  <c r="N2777" i="12"/>
  <c r="O2777" i="12" s="1"/>
  <c r="N2771" i="12"/>
  <c r="O2771" i="12" s="1"/>
  <c r="N2858" i="12"/>
  <c r="O2858" i="12" s="1"/>
  <c r="N2924" i="12"/>
  <c r="O2924" i="12" s="1"/>
  <c r="N2922" i="12"/>
  <c r="O2922" i="12" s="1"/>
  <c r="N2914" i="12"/>
  <c r="O2914" i="12" s="1"/>
  <c r="N2912" i="12"/>
  <c r="O2912" i="12" s="1"/>
  <c r="N2910" i="12"/>
  <c r="O2910" i="12" s="1"/>
  <c r="N2851" i="12"/>
  <c r="O2851" i="12" s="1"/>
  <c r="N2847" i="12"/>
  <c r="O2847" i="12" s="1"/>
  <c r="N2839" i="12"/>
  <c r="O2839" i="12" s="1"/>
  <c r="N2825" i="12"/>
  <c r="O2825" i="12" s="1"/>
  <c r="N2820" i="12"/>
  <c r="O2820" i="12" s="1"/>
  <c r="N2814" i="12"/>
  <c r="O2814" i="12" s="1"/>
  <c r="N2808" i="12"/>
  <c r="O2808" i="12" s="1"/>
  <c r="N2802" i="12"/>
  <c r="O2802" i="12" s="1"/>
  <c r="N2796" i="12"/>
  <c r="O2796" i="12" s="1"/>
  <c r="N2958" i="12"/>
  <c r="O2958" i="12" s="1"/>
  <c r="N2926" i="12"/>
  <c r="O2926" i="12" s="1"/>
  <c r="N2855" i="12"/>
  <c r="O2855" i="12" s="1"/>
  <c r="N2843" i="12"/>
  <c r="O2843" i="12" s="1"/>
  <c r="N2835" i="12"/>
  <c r="O2835" i="12" s="1"/>
  <c r="N2899" i="12"/>
  <c r="O2899" i="12" s="1"/>
  <c r="N2886" i="12"/>
  <c r="O2886" i="12" s="1"/>
  <c r="N2880" i="12"/>
  <c r="O2880" i="12" s="1"/>
  <c r="N2874" i="12"/>
  <c r="O2874" i="12" s="1"/>
  <c r="N2868" i="12"/>
  <c r="O2868" i="12" s="1"/>
  <c r="N2862" i="12"/>
  <c r="O2862" i="12" s="1"/>
  <c r="N2821" i="12"/>
  <c r="O2821" i="12" s="1"/>
  <c r="N2815" i="12"/>
  <c r="O2815" i="12" s="1"/>
  <c r="N2962" i="12"/>
  <c r="O2962" i="12" s="1"/>
  <c r="N2946" i="12"/>
  <c r="O2946" i="12" s="1"/>
  <c r="N2904" i="12"/>
  <c r="O2904" i="12" s="1"/>
  <c r="N2892" i="12"/>
  <c r="O2892" i="12" s="1"/>
  <c r="N2887" i="12"/>
  <c r="O2887" i="12" s="1"/>
  <c r="N2881" i="12"/>
  <c r="O2881" i="12" s="1"/>
  <c r="N2875" i="12"/>
  <c r="O2875" i="12" s="1"/>
  <c r="N2869" i="12"/>
  <c r="O2869" i="12" s="1"/>
  <c r="N2863" i="12"/>
  <c r="O2863" i="12" s="1"/>
  <c r="N2844" i="12"/>
  <c r="O2844" i="12" s="1"/>
  <c r="N2822" i="12"/>
  <c r="O2822" i="12" s="1"/>
  <c r="N2816" i="12"/>
  <c r="O2816" i="12" s="1"/>
  <c r="N2810" i="12"/>
  <c r="O2810" i="12" s="1"/>
  <c r="N2804" i="12"/>
  <c r="O2804" i="12" s="1"/>
  <c r="N2798" i="12"/>
  <c r="O2798" i="12" s="1"/>
  <c r="N2792" i="12"/>
  <c r="O2792" i="12" s="1"/>
  <c r="N2786" i="12"/>
  <c r="O2786" i="12" s="1"/>
  <c r="N2780" i="12"/>
  <c r="O2780" i="12" s="1"/>
  <c r="N2774" i="12"/>
  <c r="O2774" i="12" s="1"/>
  <c r="N2768" i="12"/>
  <c r="O2768" i="12" s="1"/>
  <c r="N2762" i="12"/>
  <c r="O2762" i="12" s="1"/>
  <c r="N2756" i="12"/>
  <c r="O2756" i="12" s="1"/>
  <c r="N2750" i="12"/>
  <c r="O2750" i="12" s="1"/>
  <c r="N2960" i="12"/>
  <c r="O2960" i="12" s="1"/>
  <c r="N2859" i="12"/>
  <c r="O2859" i="12" s="1"/>
  <c r="N2840" i="12"/>
  <c r="O2840" i="12" s="1"/>
  <c r="N2797" i="12"/>
  <c r="O2797" i="12" s="1"/>
  <c r="N2793" i="12"/>
  <c r="O2793" i="12" s="1"/>
  <c r="N2776" i="12"/>
  <c r="O2776" i="12" s="1"/>
  <c r="N2765" i="12"/>
  <c r="O2765" i="12" s="1"/>
  <c r="N2759" i="12"/>
  <c r="O2759" i="12" s="1"/>
  <c r="N2753" i="12"/>
  <c r="O2753" i="12" s="1"/>
  <c r="N2747" i="12"/>
  <c r="O2747" i="12" s="1"/>
  <c r="N2726" i="12"/>
  <c r="O2726" i="12" s="1"/>
  <c r="N2720" i="12"/>
  <c r="O2720" i="12" s="1"/>
  <c r="N2714" i="12"/>
  <c r="O2714" i="12" s="1"/>
  <c r="N2708" i="12"/>
  <c r="O2708" i="12" s="1"/>
  <c r="N2702" i="12"/>
  <c r="O2702" i="12" s="1"/>
  <c r="N2696" i="12"/>
  <c r="O2696" i="12" s="1"/>
  <c r="N2690" i="12"/>
  <c r="O2690" i="12" s="1"/>
  <c r="N2684" i="12"/>
  <c r="O2684" i="12" s="1"/>
  <c r="N2678" i="12"/>
  <c r="O2678" i="12" s="1"/>
  <c r="N2672" i="12"/>
  <c r="O2672" i="12" s="1"/>
  <c r="N2666" i="12"/>
  <c r="O2666" i="12" s="1"/>
  <c r="N2660" i="12"/>
  <c r="O2660" i="12" s="1"/>
  <c r="N2654" i="12"/>
  <c r="O2654" i="12" s="1"/>
  <c r="N2648" i="12"/>
  <c r="O2648" i="12" s="1"/>
  <c r="N2642" i="12"/>
  <c r="O2642" i="12" s="1"/>
  <c r="N2636" i="12"/>
  <c r="O2636" i="12" s="1"/>
  <c r="N2630" i="12"/>
  <c r="O2630" i="12" s="1"/>
  <c r="N2826" i="12"/>
  <c r="O2826" i="12" s="1"/>
  <c r="N2791" i="12"/>
  <c r="O2791" i="12" s="1"/>
  <c r="N2784" i="12"/>
  <c r="O2784" i="12" s="1"/>
  <c r="N2779" i="12"/>
  <c r="O2779" i="12" s="1"/>
  <c r="N2744" i="12"/>
  <c r="O2744" i="12" s="1"/>
  <c r="N2737" i="12"/>
  <c r="O2737" i="12" s="1"/>
  <c r="N2732" i="12"/>
  <c r="O2732" i="12" s="1"/>
  <c r="N2727" i="12"/>
  <c r="O2727" i="12" s="1"/>
  <c r="N2721" i="12"/>
  <c r="O2721" i="12" s="1"/>
  <c r="N2715" i="12"/>
  <c r="O2715" i="12" s="1"/>
  <c r="N2709" i="12"/>
  <c r="O2709" i="12" s="1"/>
  <c r="N2703" i="12"/>
  <c r="O2703" i="12" s="1"/>
  <c r="N2697" i="12"/>
  <c r="O2697" i="12" s="1"/>
  <c r="N2691" i="12"/>
  <c r="O2691" i="12" s="1"/>
  <c r="N2831" i="12"/>
  <c r="O2831" i="12" s="1"/>
  <c r="N2803" i="12"/>
  <c r="O2803" i="12" s="1"/>
  <c r="N2741" i="12"/>
  <c r="O2741" i="12" s="1"/>
  <c r="N2782" i="12"/>
  <c r="O2782" i="12" s="1"/>
  <c r="N2787" i="12"/>
  <c r="O2787" i="12" s="1"/>
  <c r="N2769" i="12"/>
  <c r="O2769" i="12" s="1"/>
  <c r="N2763" i="12"/>
  <c r="O2763" i="12" s="1"/>
  <c r="N2757" i="12"/>
  <c r="O2757" i="12" s="1"/>
  <c r="N2751" i="12"/>
  <c r="O2751" i="12" s="1"/>
  <c r="N2738" i="12"/>
  <c r="O2738" i="12" s="1"/>
  <c r="N2809" i="12"/>
  <c r="O2809" i="12" s="1"/>
  <c r="N2794" i="12"/>
  <c r="O2794" i="12" s="1"/>
  <c r="N2772" i="12"/>
  <c r="O2772" i="12" s="1"/>
  <c r="N2745" i="12"/>
  <c r="O2745" i="12" s="1"/>
  <c r="N2734" i="12"/>
  <c r="O2734" i="12" s="1"/>
  <c r="N2729" i="12"/>
  <c r="O2729" i="12" s="1"/>
  <c r="N2723" i="12"/>
  <c r="O2723" i="12" s="1"/>
  <c r="N2717" i="12"/>
  <c r="O2717" i="12" s="1"/>
  <c r="N2711" i="12"/>
  <c r="O2711" i="12" s="1"/>
  <c r="N2705" i="12"/>
  <c r="O2705" i="12" s="1"/>
  <c r="N2699" i="12"/>
  <c r="O2699" i="12" s="1"/>
  <c r="N2693" i="12"/>
  <c r="O2693" i="12" s="1"/>
  <c r="N2687" i="12"/>
  <c r="O2687" i="12" s="1"/>
  <c r="N2681" i="12"/>
  <c r="O2681" i="12" s="1"/>
  <c r="N2675" i="12"/>
  <c r="O2675" i="12" s="1"/>
  <c r="N2669" i="12"/>
  <c r="O2669" i="12" s="1"/>
  <c r="N2663" i="12"/>
  <c r="O2663" i="12" s="1"/>
  <c r="N2657" i="12"/>
  <c r="O2657" i="12" s="1"/>
  <c r="N2651" i="12"/>
  <c r="O2651" i="12" s="1"/>
  <c r="N2645" i="12"/>
  <c r="O2645" i="12" s="1"/>
  <c r="N2639" i="12"/>
  <c r="O2639" i="12" s="1"/>
  <c r="N2633" i="12"/>
  <c r="O2633" i="12" s="1"/>
  <c r="N2627" i="12"/>
  <c r="O2627" i="12" s="1"/>
  <c r="N2852" i="12"/>
  <c r="O2852" i="12" s="1"/>
  <c r="N2800" i="12"/>
  <c r="O2800" i="12" s="1"/>
  <c r="N2742" i="12"/>
  <c r="O2742" i="12" s="1"/>
  <c r="N2790" i="12"/>
  <c r="O2790" i="12" s="1"/>
  <c r="N2785" i="12"/>
  <c r="O2785" i="12" s="1"/>
  <c r="N2775" i="12"/>
  <c r="O2775" i="12" s="1"/>
  <c r="N2767" i="12"/>
  <c r="O2767" i="12" s="1"/>
  <c r="N2764" i="12"/>
  <c r="O2764" i="12" s="1"/>
  <c r="N2761" i="12"/>
  <c r="O2761" i="12" s="1"/>
  <c r="N2758" i="12"/>
  <c r="O2758" i="12" s="1"/>
  <c r="N2755" i="12"/>
  <c r="O2755" i="12" s="1"/>
  <c r="N2752" i="12"/>
  <c r="O2752" i="12" s="1"/>
  <c r="N2749" i="12"/>
  <c r="O2749" i="12" s="1"/>
  <c r="N2746" i="12"/>
  <c r="O2746" i="12" s="1"/>
  <c r="N2730" i="12"/>
  <c r="O2730" i="12" s="1"/>
  <c r="N2724" i="12"/>
  <c r="O2724" i="12" s="1"/>
  <c r="N2718" i="12"/>
  <c r="O2718" i="12" s="1"/>
  <c r="N2712" i="12"/>
  <c r="O2712" i="12" s="1"/>
  <c r="N2706" i="12"/>
  <c r="O2706" i="12" s="1"/>
  <c r="N2700" i="12"/>
  <c r="O2700" i="12" s="1"/>
  <c r="N2694" i="12"/>
  <c r="O2694" i="12" s="1"/>
  <c r="N2688" i="12"/>
  <c r="O2688" i="12" s="1"/>
  <c r="N2778" i="12"/>
  <c r="O2778" i="12" s="1"/>
  <c r="N2770" i="12"/>
  <c r="O2770" i="12" s="1"/>
  <c r="N2739" i="12"/>
  <c r="O2739" i="12" s="1"/>
  <c r="N2735" i="12"/>
  <c r="O2735" i="12" s="1"/>
  <c r="N2781" i="12"/>
  <c r="O2781" i="12" s="1"/>
  <c r="N2773" i="12"/>
  <c r="O2773" i="12" s="1"/>
  <c r="N2673" i="12"/>
  <c r="O2673" i="12" s="1"/>
  <c r="N2665" i="12"/>
  <c r="O2665" i="12" s="1"/>
  <c r="N2646" i="12"/>
  <c r="O2646" i="12" s="1"/>
  <c r="N2632" i="12"/>
  <c r="O2632" i="12" s="1"/>
  <c r="N2620" i="12"/>
  <c r="O2620" i="12" s="1"/>
  <c r="N2615" i="12"/>
  <c r="O2615" i="12" s="1"/>
  <c r="N2740" i="12"/>
  <c r="O2740" i="12" s="1"/>
  <c r="N2725" i="12"/>
  <c r="O2725" i="12" s="1"/>
  <c r="N2719" i="12"/>
  <c r="O2719" i="12" s="1"/>
  <c r="N2713" i="12"/>
  <c r="O2713" i="12" s="1"/>
  <c r="N2707" i="12"/>
  <c r="O2707" i="12" s="1"/>
  <c r="N2701" i="12"/>
  <c r="O2701" i="12" s="1"/>
  <c r="N2695" i="12"/>
  <c r="O2695" i="12" s="1"/>
  <c r="N2689" i="12"/>
  <c r="O2689" i="12" s="1"/>
  <c r="N2676" i="12"/>
  <c r="O2676" i="12" s="1"/>
  <c r="N2652" i="12"/>
  <c r="O2652" i="12" s="1"/>
  <c r="N2649" i="12"/>
  <c r="O2649" i="12" s="1"/>
  <c r="N2625" i="12"/>
  <c r="O2625" i="12" s="1"/>
  <c r="N2610" i="12"/>
  <c r="O2610" i="12" s="1"/>
  <c r="N2604" i="12"/>
  <c r="O2604" i="12" s="1"/>
  <c r="N2598" i="12"/>
  <c r="O2598" i="12" s="1"/>
  <c r="N2592" i="12"/>
  <c r="O2592" i="12" s="1"/>
  <c r="N2586" i="12"/>
  <c r="O2586" i="12" s="1"/>
  <c r="N2580" i="12"/>
  <c r="O2580" i="12" s="1"/>
  <c r="N2754" i="12"/>
  <c r="O2754" i="12" s="1"/>
  <c r="N2733" i="12"/>
  <c r="O2733" i="12" s="1"/>
  <c r="N2668" i="12"/>
  <c r="O2668" i="12" s="1"/>
  <c r="N2643" i="12"/>
  <c r="O2643" i="12" s="1"/>
  <c r="N2629" i="12"/>
  <c r="O2629" i="12" s="1"/>
  <c r="N2616" i="12"/>
  <c r="O2616" i="12" s="1"/>
  <c r="N2731" i="12"/>
  <c r="O2731" i="12" s="1"/>
  <c r="N2679" i="12"/>
  <c r="O2679" i="12" s="1"/>
  <c r="N2671" i="12"/>
  <c r="O2671" i="12" s="1"/>
  <c r="N2655" i="12"/>
  <c r="O2655" i="12" s="1"/>
  <c r="N2640" i="12"/>
  <c r="O2640" i="12" s="1"/>
  <c r="N2626" i="12"/>
  <c r="O2626" i="12" s="1"/>
  <c r="N2621" i="12"/>
  <c r="O2621" i="12" s="1"/>
  <c r="N2611" i="12"/>
  <c r="O2611" i="12" s="1"/>
  <c r="N2605" i="12"/>
  <c r="O2605" i="12" s="1"/>
  <c r="N2599" i="12"/>
  <c r="O2599" i="12" s="1"/>
  <c r="N2593" i="12"/>
  <c r="O2593" i="12" s="1"/>
  <c r="N2587" i="12"/>
  <c r="O2587" i="12" s="1"/>
  <c r="N2581" i="12"/>
  <c r="O2581" i="12" s="1"/>
  <c r="N2575" i="12"/>
  <c r="O2575" i="12" s="1"/>
  <c r="N2569" i="12"/>
  <c r="O2569" i="12" s="1"/>
  <c r="N2563" i="12"/>
  <c r="O2563" i="12" s="1"/>
  <c r="N2557" i="12"/>
  <c r="O2557" i="12" s="1"/>
  <c r="N2551" i="12"/>
  <c r="O2551" i="12" s="1"/>
  <c r="N2682" i="12"/>
  <c r="O2682" i="12" s="1"/>
  <c r="N2658" i="12"/>
  <c r="O2658" i="12" s="1"/>
  <c r="N2806" i="12"/>
  <c r="O2806" i="12" s="1"/>
  <c r="N2674" i="12"/>
  <c r="O2674" i="12" s="1"/>
  <c r="N2650" i="12"/>
  <c r="O2650" i="12" s="1"/>
  <c r="N2647" i="12"/>
  <c r="O2647" i="12" s="1"/>
  <c r="N2637" i="12"/>
  <c r="O2637" i="12" s="1"/>
  <c r="N2622" i="12"/>
  <c r="O2622" i="12" s="1"/>
  <c r="N2617" i="12"/>
  <c r="O2617" i="12" s="1"/>
  <c r="N2612" i="12"/>
  <c r="O2612" i="12" s="1"/>
  <c r="N2606" i="12"/>
  <c r="O2606" i="12" s="1"/>
  <c r="N2600" i="12"/>
  <c r="O2600" i="12" s="1"/>
  <c r="N2594" i="12"/>
  <c r="O2594" i="12" s="1"/>
  <c r="N2588" i="12"/>
  <c r="O2588" i="12" s="1"/>
  <c r="N2582" i="12"/>
  <c r="O2582" i="12" s="1"/>
  <c r="N2576" i="12"/>
  <c r="O2576" i="12" s="1"/>
  <c r="N2570" i="12"/>
  <c r="O2570" i="12" s="1"/>
  <c r="N2564" i="12"/>
  <c r="O2564" i="12" s="1"/>
  <c r="N2558" i="12"/>
  <c r="O2558" i="12" s="1"/>
  <c r="N2552" i="12"/>
  <c r="O2552" i="12" s="1"/>
  <c r="N2766" i="12"/>
  <c r="O2766" i="12" s="1"/>
  <c r="N2685" i="12"/>
  <c r="O2685" i="12" s="1"/>
  <c r="N2677" i="12"/>
  <c r="O2677" i="12" s="1"/>
  <c r="N2661" i="12"/>
  <c r="O2661" i="12" s="1"/>
  <c r="N2653" i="12"/>
  <c r="O2653" i="12" s="1"/>
  <c r="N2644" i="12"/>
  <c r="O2644" i="12" s="1"/>
  <c r="N2634" i="12"/>
  <c r="O2634" i="12" s="1"/>
  <c r="N2788" i="12"/>
  <c r="O2788" i="12" s="1"/>
  <c r="N2748" i="12"/>
  <c r="O2748" i="12" s="1"/>
  <c r="N2728" i="12"/>
  <c r="O2728" i="12" s="1"/>
  <c r="N2722" i="12"/>
  <c r="O2722" i="12" s="1"/>
  <c r="N2716" i="12"/>
  <c r="O2716" i="12" s="1"/>
  <c r="N2710" i="12"/>
  <c r="O2710" i="12" s="1"/>
  <c r="N2704" i="12"/>
  <c r="O2704" i="12" s="1"/>
  <c r="N2698" i="12"/>
  <c r="O2698" i="12" s="1"/>
  <c r="N2692" i="12"/>
  <c r="O2692" i="12" s="1"/>
  <c r="N2664" i="12"/>
  <c r="O2664" i="12" s="1"/>
  <c r="N2613" i="12"/>
  <c r="O2613" i="12" s="1"/>
  <c r="N2607" i="12"/>
  <c r="O2607" i="12" s="1"/>
  <c r="N2601" i="12"/>
  <c r="O2601" i="12" s="1"/>
  <c r="N2595" i="12"/>
  <c r="O2595" i="12" s="1"/>
  <c r="N2589" i="12"/>
  <c r="O2589" i="12" s="1"/>
  <c r="N2583" i="12"/>
  <c r="O2583" i="12" s="1"/>
  <c r="N2680" i="12"/>
  <c r="O2680" i="12" s="1"/>
  <c r="N2656" i="12"/>
  <c r="O2656" i="12" s="1"/>
  <c r="N2641" i="12"/>
  <c r="O2641" i="12" s="1"/>
  <c r="N2631" i="12"/>
  <c r="O2631" i="12" s="1"/>
  <c r="N2623" i="12"/>
  <c r="O2623" i="12" s="1"/>
  <c r="N2618" i="12"/>
  <c r="O2618" i="12" s="1"/>
  <c r="N2743" i="12"/>
  <c r="O2743" i="12" s="1"/>
  <c r="N2683" i="12"/>
  <c r="O2683" i="12" s="1"/>
  <c r="N2667" i="12"/>
  <c r="O2667" i="12" s="1"/>
  <c r="N2659" i="12"/>
  <c r="O2659" i="12" s="1"/>
  <c r="N2638" i="12"/>
  <c r="O2638" i="12" s="1"/>
  <c r="N2628" i="12"/>
  <c r="O2628" i="12" s="1"/>
  <c r="N2614" i="12"/>
  <c r="O2614" i="12" s="1"/>
  <c r="N2608" i="12"/>
  <c r="O2608" i="12" s="1"/>
  <c r="N2602" i="12"/>
  <c r="O2602" i="12" s="1"/>
  <c r="N2596" i="12"/>
  <c r="O2596" i="12" s="1"/>
  <c r="N2590" i="12"/>
  <c r="O2590" i="12" s="1"/>
  <c r="N2584" i="12"/>
  <c r="O2584" i="12" s="1"/>
  <c r="N2578" i="12"/>
  <c r="O2578" i="12" s="1"/>
  <c r="N2572" i="12"/>
  <c r="O2572" i="12" s="1"/>
  <c r="N2760" i="12"/>
  <c r="O2760" i="12" s="1"/>
  <c r="N2736" i="12"/>
  <c r="O2736" i="12" s="1"/>
  <c r="N2670" i="12"/>
  <c r="O2670" i="12" s="1"/>
  <c r="N2619" i="12"/>
  <c r="O2619" i="12" s="1"/>
  <c r="N2686" i="12"/>
  <c r="O2686" i="12" s="1"/>
  <c r="N2662" i="12"/>
  <c r="O2662" i="12" s="1"/>
  <c r="N2635" i="12"/>
  <c r="O2635" i="12" s="1"/>
  <c r="N2624" i="12"/>
  <c r="O2624" i="12" s="1"/>
  <c r="N2609" i="12"/>
  <c r="O2609" i="12" s="1"/>
  <c r="N2603" i="12"/>
  <c r="O2603" i="12" s="1"/>
  <c r="N2597" i="12"/>
  <c r="O2597" i="12" s="1"/>
  <c r="N2591" i="12"/>
  <c r="O2591" i="12" s="1"/>
  <c r="N2585" i="12"/>
  <c r="O2585" i="12" s="1"/>
  <c r="N2579" i="12"/>
  <c r="O2579" i="12" s="1"/>
  <c r="N2573" i="12"/>
  <c r="O2573" i="12" s="1"/>
  <c r="N2567" i="12"/>
  <c r="O2567" i="12" s="1"/>
  <c r="N2561" i="12"/>
  <c r="O2561" i="12" s="1"/>
  <c r="N2555" i="12"/>
  <c r="O2555" i="12" s="1"/>
  <c r="N2549" i="12"/>
  <c r="O2549" i="12" s="1"/>
  <c r="N2543" i="12"/>
  <c r="O2543" i="12" s="1"/>
  <c r="N2537" i="12"/>
  <c r="O2537" i="12" s="1"/>
  <c r="N2531" i="12"/>
  <c r="O2531" i="12" s="1"/>
  <c r="N2525" i="12"/>
  <c r="O2525" i="12" s="1"/>
  <c r="N2571" i="12"/>
  <c r="O2571" i="12" s="1"/>
  <c r="N2548" i="12"/>
  <c r="O2548" i="12" s="1"/>
  <c r="N2542" i="12"/>
  <c r="O2542" i="12" s="1"/>
  <c r="N2538" i="12"/>
  <c r="O2538" i="12" s="1"/>
  <c r="N2534" i="12"/>
  <c r="O2534" i="12" s="1"/>
  <c r="N2530" i="12"/>
  <c r="O2530" i="12" s="1"/>
  <c r="N2526" i="12"/>
  <c r="O2526" i="12" s="1"/>
  <c r="N2522" i="12"/>
  <c r="O2522" i="12" s="1"/>
  <c r="N2553" i="12"/>
  <c r="O2553" i="12" s="1"/>
  <c r="N2545" i="12"/>
  <c r="O2545" i="12" s="1"/>
  <c r="N2508" i="12"/>
  <c r="O2508" i="12" s="1"/>
  <c r="N2502" i="12"/>
  <c r="O2502" i="12" s="1"/>
  <c r="N2496" i="12"/>
  <c r="O2496" i="12" s="1"/>
  <c r="N2490" i="12"/>
  <c r="O2490" i="12" s="1"/>
  <c r="N2484" i="12"/>
  <c r="O2484" i="12" s="1"/>
  <c r="N2478" i="12"/>
  <c r="O2478" i="12" s="1"/>
  <c r="N2472" i="12"/>
  <c r="O2472" i="12" s="1"/>
  <c r="N2466" i="12"/>
  <c r="O2466" i="12" s="1"/>
  <c r="N2460" i="12"/>
  <c r="O2460" i="12" s="1"/>
  <c r="N2535" i="12"/>
  <c r="O2535" i="12" s="1"/>
  <c r="N2523" i="12"/>
  <c r="O2523" i="12" s="1"/>
  <c r="N2518" i="12"/>
  <c r="O2518" i="12" s="1"/>
  <c r="N2513" i="12"/>
  <c r="O2513" i="12" s="1"/>
  <c r="N2577" i="12"/>
  <c r="O2577" i="12" s="1"/>
  <c r="N2539" i="12"/>
  <c r="O2539" i="12" s="1"/>
  <c r="N2527" i="12"/>
  <c r="O2527" i="12" s="1"/>
  <c r="N2509" i="12"/>
  <c r="O2509" i="12" s="1"/>
  <c r="N2503" i="12"/>
  <c r="O2503" i="12" s="1"/>
  <c r="N2497" i="12"/>
  <c r="O2497" i="12" s="1"/>
  <c r="N2491" i="12"/>
  <c r="O2491" i="12" s="1"/>
  <c r="N2485" i="12"/>
  <c r="O2485" i="12" s="1"/>
  <c r="N2479" i="12"/>
  <c r="O2479" i="12" s="1"/>
  <c r="N2473" i="12"/>
  <c r="O2473" i="12" s="1"/>
  <c r="N2467" i="12"/>
  <c r="O2467" i="12" s="1"/>
  <c r="N2461" i="12"/>
  <c r="O2461" i="12" s="1"/>
  <c r="N2455" i="12"/>
  <c r="O2455" i="12" s="1"/>
  <c r="N2568" i="12"/>
  <c r="O2568" i="12" s="1"/>
  <c r="N2562" i="12"/>
  <c r="O2562" i="12" s="1"/>
  <c r="N2556" i="12"/>
  <c r="O2556" i="12" s="1"/>
  <c r="N2514" i="12"/>
  <c r="O2514" i="12" s="1"/>
  <c r="N2566" i="12"/>
  <c r="O2566" i="12" s="1"/>
  <c r="N2560" i="12"/>
  <c r="O2560" i="12" s="1"/>
  <c r="N2546" i="12"/>
  <c r="O2546" i="12" s="1"/>
  <c r="N2519" i="12"/>
  <c r="O2519" i="12" s="1"/>
  <c r="N2504" i="12"/>
  <c r="O2504" i="12" s="1"/>
  <c r="N2498" i="12"/>
  <c r="O2498" i="12" s="1"/>
  <c r="N2492" i="12"/>
  <c r="O2492" i="12" s="1"/>
  <c r="N2486" i="12"/>
  <c r="O2486" i="12" s="1"/>
  <c r="N2480" i="12"/>
  <c r="O2480" i="12" s="1"/>
  <c r="N2474" i="12"/>
  <c r="O2474" i="12" s="1"/>
  <c r="N2468" i="12"/>
  <c r="O2468" i="12" s="1"/>
  <c r="N2462" i="12"/>
  <c r="O2462" i="12" s="1"/>
  <c r="N2456" i="12"/>
  <c r="O2456" i="12" s="1"/>
  <c r="N2450" i="12"/>
  <c r="O2450" i="12" s="1"/>
  <c r="N2444" i="12"/>
  <c r="O2444" i="12" s="1"/>
  <c r="N2438" i="12"/>
  <c r="O2438" i="12" s="1"/>
  <c r="N2554" i="12"/>
  <c r="O2554" i="12" s="1"/>
  <c r="N2540" i="12"/>
  <c r="O2540" i="12" s="1"/>
  <c r="N2536" i="12"/>
  <c r="O2536" i="12" s="1"/>
  <c r="N2532" i="12"/>
  <c r="O2532" i="12" s="1"/>
  <c r="N2528" i="12"/>
  <c r="O2528" i="12" s="1"/>
  <c r="N2524" i="12"/>
  <c r="O2524" i="12" s="1"/>
  <c r="N2515" i="12"/>
  <c r="O2515" i="12" s="1"/>
  <c r="N2510" i="12"/>
  <c r="O2510" i="12" s="1"/>
  <c r="N2574" i="12"/>
  <c r="O2574" i="12" s="1"/>
  <c r="N2520" i="12"/>
  <c r="O2520" i="12" s="1"/>
  <c r="N2547" i="12"/>
  <c r="O2547" i="12" s="1"/>
  <c r="N2541" i="12"/>
  <c r="O2541" i="12" s="1"/>
  <c r="N2529" i="12"/>
  <c r="O2529" i="12" s="1"/>
  <c r="N2511" i="12"/>
  <c r="O2511" i="12" s="1"/>
  <c r="N2544" i="12"/>
  <c r="O2544" i="12" s="1"/>
  <c r="N2533" i="12"/>
  <c r="O2533" i="12" s="1"/>
  <c r="N2521" i="12"/>
  <c r="O2521" i="12" s="1"/>
  <c r="N2516" i="12"/>
  <c r="O2516" i="12" s="1"/>
  <c r="N2506" i="12"/>
  <c r="O2506" i="12" s="1"/>
  <c r="N2500" i="12"/>
  <c r="O2500" i="12" s="1"/>
  <c r="N2494" i="12"/>
  <c r="O2494" i="12" s="1"/>
  <c r="N2488" i="12"/>
  <c r="O2488" i="12" s="1"/>
  <c r="N2482" i="12"/>
  <c r="O2482" i="12" s="1"/>
  <c r="N2476" i="12"/>
  <c r="O2476" i="12" s="1"/>
  <c r="N2470" i="12"/>
  <c r="O2470" i="12" s="1"/>
  <c r="N2550" i="12"/>
  <c r="O2550" i="12" s="1"/>
  <c r="N2559" i="12"/>
  <c r="O2559" i="12" s="1"/>
  <c r="N2507" i="12"/>
  <c r="O2507" i="12" s="1"/>
  <c r="N2495" i="12"/>
  <c r="O2495" i="12" s="1"/>
  <c r="N2483" i="12"/>
  <c r="O2483" i="12" s="1"/>
  <c r="N2471" i="12"/>
  <c r="O2471" i="12" s="1"/>
  <c r="N2448" i="12"/>
  <c r="O2448" i="12" s="1"/>
  <c r="N2401" i="12"/>
  <c r="O2401" i="12" s="1"/>
  <c r="N2391" i="12"/>
  <c r="O2391" i="12" s="1"/>
  <c r="N2387" i="12"/>
  <c r="O2387" i="12" s="1"/>
  <c r="N2375" i="12"/>
  <c r="O2375" i="12" s="1"/>
  <c r="N2363" i="12"/>
  <c r="O2363" i="12" s="1"/>
  <c r="N2464" i="12"/>
  <c r="O2464" i="12" s="1"/>
  <c r="N2443" i="12"/>
  <c r="O2443" i="12" s="1"/>
  <c r="N2435" i="12"/>
  <c r="O2435" i="12" s="1"/>
  <c r="N2432" i="12"/>
  <c r="O2432" i="12" s="1"/>
  <c r="N2429" i="12"/>
  <c r="O2429" i="12" s="1"/>
  <c r="N2426" i="12"/>
  <c r="O2426" i="12" s="1"/>
  <c r="N2423" i="12"/>
  <c r="O2423" i="12" s="1"/>
  <c r="N2420" i="12"/>
  <c r="O2420" i="12" s="1"/>
  <c r="N2417" i="12"/>
  <c r="O2417" i="12" s="1"/>
  <c r="N2414" i="12"/>
  <c r="O2414" i="12" s="1"/>
  <c r="N2411" i="12"/>
  <c r="O2411" i="12" s="1"/>
  <c r="N2408" i="12"/>
  <c r="O2408" i="12" s="1"/>
  <c r="N2398" i="12"/>
  <c r="O2398" i="12" s="1"/>
  <c r="N2512" i="12"/>
  <c r="O2512" i="12" s="1"/>
  <c r="N2446" i="12"/>
  <c r="O2446" i="12" s="1"/>
  <c r="N2405" i="12"/>
  <c r="O2405" i="12" s="1"/>
  <c r="N2388" i="12"/>
  <c r="O2388" i="12" s="1"/>
  <c r="N2380" i="12"/>
  <c r="O2380" i="12" s="1"/>
  <c r="N2376" i="12"/>
  <c r="O2376" i="12" s="1"/>
  <c r="N2368" i="12"/>
  <c r="O2368" i="12" s="1"/>
  <c r="N2364" i="12"/>
  <c r="O2364" i="12" s="1"/>
  <c r="N2395" i="12"/>
  <c r="O2395" i="12" s="1"/>
  <c r="N2384" i="12"/>
  <c r="O2384" i="12" s="1"/>
  <c r="N2372" i="12"/>
  <c r="O2372" i="12" s="1"/>
  <c r="N2517" i="12"/>
  <c r="O2517" i="12" s="1"/>
  <c r="N2459" i="12"/>
  <c r="O2459" i="12" s="1"/>
  <c r="N2457" i="12"/>
  <c r="O2457" i="12" s="1"/>
  <c r="N2453" i="12"/>
  <c r="O2453" i="12" s="1"/>
  <c r="N2441" i="12"/>
  <c r="O2441" i="12" s="1"/>
  <c r="N2433" i="12"/>
  <c r="O2433" i="12" s="1"/>
  <c r="N2427" i="12"/>
  <c r="O2427" i="12" s="1"/>
  <c r="N2421" i="12"/>
  <c r="O2421" i="12" s="1"/>
  <c r="N2415" i="12"/>
  <c r="O2415" i="12" s="1"/>
  <c r="N2409" i="12"/>
  <c r="O2409" i="12" s="1"/>
  <c r="N2402" i="12"/>
  <c r="O2402" i="12" s="1"/>
  <c r="N2392" i="12"/>
  <c r="O2392" i="12" s="1"/>
  <c r="N2360" i="12"/>
  <c r="O2360" i="12" s="1"/>
  <c r="N2499" i="12"/>
  <c r="O2499" i="12" s="1"/>
  <c r="N2487" i="12"/>
  <c r="O2487" i="12" s="1"/>
  <c r="N2475" i="12"/>
  <c r="O2475" i="12" s="1"/>
  <c r="N2451" i="12"/>
  <c r="O2451" i="12" s="1"/>
  <c r="N2436" i="12"/>
  <c r="O2436" i="12" s="1"/>
  <c r="N2430" i="12"/>
  <c r="O2430" i="12" s="1"/>
  <c r="N2424" i="12"/>
  <c r="O2424" i="12" s="1"/>
  <c r="N2418" i="12"/>
  <c r="O2418" i="12" s="1"/>
  <c r="N2412" i="12"/>
  <c r="O2412" i="12" s="1"/>
  <c r="N2406" i="12"/>
  <c r="O2406" i="12" s="1"/>
  <c r="N2399" i="12"/>
  <c r="O2399" i="12" s="1"/>
  <c r="N2385" i="12"/>
  <c r="O2385" i="12" s="1"/>
  <c r="N2377" i="12"/>
  <c r="O2377" i="12" s="1"/>
  <c r="N2373" i="12"/>
  <c r="O2373" i="12" s="1"/>
  <c r="N2365" i="12"/>
  <c r="O2365" i="12" s="1"/>
  <c r="N2501" i="12"/>
  <c r="O2501" i="12" s="1"/>
  <c r="N2489" i="12"/>
  <c r="O2489" i="12" s="1"/>
  <c r="N2477" i="12"/>
  <c r="O2477" i="12" s="1"/>
  <c r="N2449" i="12"/>
  <c r="O2449" i="12" s="1"/>
  <c r="N2439" i="12"/>
  <c r="O2439" i="12" s="1"/>
  <c r="N2403" i="12"/>
  <c r="O2403" i="12" s="1"/>
  <c r="N2389" i="12"/>
  <c r="O2389" i="12" s="1"/>
  <c r="N2381" i="12"/>
  <c r="O2381" i="12" s="1"/>
  <c r="N2369" i="12"/>
  <c r="O2369" i="12" s="1"/>
  <c r="N2361" i="12"/>
  <c r="O2361" i="12" s="1"/>
  <c r="N2465" i="12"/>
  <c r="O2465" i="12" s="1"/>
  <c r="N2463" i="12"/>
  <c r="O2463" i="12" s="1"/>
  <c r="N2447" i="12"/>
  <c r="O2447" i="12" s="1"/>
  <c r="N2396" i="12"/>
  <c r="O2396" i="12" s="1"/>
  <c r="N2442" i="12"/>
  <c r="O2442" i="12" s="1"/>
  <c r="N2434" i="12"/>
  <c r="O2434" i="12" s="1"/>
  <c r="N2428" i="12"/>
  <c r="O2428" i="12" s="1"/>
  <c r="N2422" i="12"/>
  <c r="O2422" i="12" s="1"/>
  <c r="N2416" i="12"/>
  <c r="O2416" i="12" s="1"/>
  <c r="N2410" i="12"/>
  <c r="O2410" i="12" s="1"/>
  <c r="N2400" i="12"/>
  <c r="O2400" i="12" s="1"/>
  <c r="N2393" i="12"/>
  <c r="O2393" i="12" s="1"/>
  <c r="N2386" i="12"/>
  <c r="O2386" i="12" s="1"/>
  <c r="N2382" i="12"/>
  <c r="O2382" i="12" s="1"/>
  <c r="N2374" i="12"/>
  <c r="O2374" i="12" s="1"/>
  <c r="N2370" i="12"/>
  <c r="O2370" i="12" s="1"/>
  <c r="N2362" i="12"/>
  <c r="O2362" i="12" s="1"/>
  <c r="N2454" i="12"/>
  <c r="O2454" i="12" s="1"/>
  <c r="N2445" i="12"/>
  <c r="O2445" i="12" s="1"/>
  <c r="N2431" i="12"/>
  <c r="O2431" i="12" s="1"/>
  <c r="N2425" i="12"/>
  <c r="O2425" i="12" s="1"/>
  <c r="N2419" i="12"/>
  <c r="O2419" i="12" s="1"/>
  <c r="N2413" i="12"/>
  <c r="O2413" i="12" s="1"/>
  <c r="N2407" i="12"/>
  <c r="O2407" i="12" s="1"/>
  <c r="N2397" i="12"/>
  <c r="O2397" i="12" s="1"/>
  <c r="N2378" i="12"/>
  <c r="O2378" i="12" s="1"/>
  <c r="N2366" i="12"/>
  <c r="O2366" i="12" s="1"/>
  <c r="N2565" i="12"/>
  <c r="O2565" i="12" s="1"/>
  <c r="N2458" i="12"/>
  <c r="O2458" i="12" s="1"/>
  <c r="N2437" i="12"/>
  <c r="O2437" i="12" s="1"/>
  <c r="N2404" i="12"/>
  <c r="O2404" i="12" s="1"/>
  <c r="N2390" i="12"/>
  <c r="O2390" i="12" s="1"/>
  <c r="N2505" i="12"/>
  <c r="O2505" i="12" s="1"/>
  <c r="N2493" i="12"/>
  <c r="O2493" i="12" s="1"/>
  <c r="N2481" i="12"/>
  <c r="O2481" i="12" s="1"/>
  <c r="N2469" i="12"/>
  <c r="O2469" i="12" s="1"/>
  <c r="N2452" i="12"/>
  <c r="O2452" i="12" s="1"/>
  <c r="N2440" i="12"/>
  <c r="O2440" i="12" s="1"/>
  <c r="N2394" i="12"/>
  <c r="O2394" i="12" s="1"/>
  <c r="N2383" i="12"/>
  <c r="O2383" i="12" s="1"/>
  <c r="N2379" i="12"/>
  <c r="O2379" i="12" s="1"/>
  <c r="N2371" i="12"/>
  <c r="O2371" i="12" s="1"/>
  <c r="N2367" i="12"/>
  <c r="O2367" i="12" s="1"/>
  <c r="E45" i="12"/>
  <c r="S45" i="12" s="1"/>
  <c r="AB39" i="12"/>
  <c r="L39" i="12"/>
  <c r="Q1854" i="12"/>
  <c r="Q1850" i="12"/>
  <c r="Q1844" i="12"/>
  <c r="Q1838" i="12"/>
  <c r="Q1832" i="12"/>
  <c r="Q1826" i="12"/>
  <c r="Q1820" i="12"/>
  <c r="Q1814" i="12"/>
  <c r="Q1808" i="12"/>
  <c r="Q1802" i="12"/>
  <c r="Q1796" i="12"/>
  <c r="Q1790" i="12"/>
  <c r="Q1853" i="12"/>
  <c r="Q1847" i="12"/>
  <c r="Q1841" i="12"/>
  <c r="Q1835" i="12"/>
  <c r="Q1829" i="12"/>
  <c r="Q1823" i="12"/>
  <c r="Q1817" i="12"/>
  <c r="Q1811" i="12"/>
  <c r="Q1805" i="12"/>
  <c r="Q1799" i="12"/>
  <c r="Q1793" i="12"/>
  <c r="Q1851" i="12"/>
  <c r="Q1834" i="12"/>
  <c r="Q1827" i="12"/>
  <c r="Q1813" i="12"/>
  <c r="Q1809" i="12"/>
  <c r="Q1801" i="12"/>
  <c r="Q1797" i="12"/>
  <c r="Q1789" i="12"/>
  <c r="Q1784" i="12"/>
  <c r="Q1778" i="12"/>
  <c r="Q1772" i="12"/>
  <c r="Q1766" i="12"/>
  <c r="Q1760" i="12"/>
  <c r="Q1754" i="12"/>
  <c r="Q1748" i="12"/>
  <c r="Q1742" i="12"/>
  <c r="Q1736" i="12"/>
  <c r="Q1848" i="12"/>
  <c r="Q1831" i="12"/>
  <c r="Q1824" i="12"/>
  <c r="Q1845" i="12"/>
  <c r="Q1828" i="12"/>
  <c r="Q1821" i="12"/>
  <c r="Q1810" i="12"/>
  <c r="Q1806" i="12"/>
  <c r="Q1798" i="12"/>
  <c r="Q1794" i="12"/>
  <c r="Q1852" i="12"/>
  <c r="Q1846" i="12"/>
  <c r="Q1839" i="12"/>
  <c r="Q1822" i="12"/>
  <c r="Q1815" i="12"/>
  <c r="Q1807" i="12"/>
  <c r="Q1803" i="12"/>
  <c r="Q1795" i="12"/>
  <c r="Q1791" i="12"/>
  <c r="Q1787" i="12"/>
  <c r="Q1781" i="12"/>
  <c r="Q1775" i="12"/>
  <c r="Q1769" i="12"/>
  <c r="Q1763" i="12"/>
  <c r="Q1757" i="12"/>
  <c r="Q1751" i="12"/>
  <c r="Q1745" i="12"/>
  <c r="Q1739" i="12"/>
  <c r="Q1733" i="12"/>
  <c r="Q1727" i="12"/>
  <c r="Q1721" i="12"/>
  <c r="Q1715" i="12"/>
  <c r="Q1709" i="12"/>
  <c r="Q1843" i="12"/>
  <c r="Q1836" i="12"/>
  <c r="Q1819" i="12"/>
  <c r="Q1840" i="12"/>
  <c r="Q1833" i="12"/>
  <c r="Q1816" i="12"/>
  <c r="Q1812" i="12"/>
  <c r="Q1804" i="12"/>
  <c r="Q1800" i="12"/>
  <c r="Q1792" i="12"/>
  <c r="Q1788" i="12"/>
  <c r="Q1837" i="12"/>
  <c r="Q1786" i="12"/>
  <c r="Q1762" i="12"/>
  <c r="Q1738" i="12"/>
  <c r="Q1711" i="12"/>
  <c r="Q1696" i="12"/>
  <c r="Q1684" i="12"/>
  <c r="Q1818" i="12"/>
  <c r="Q1770" i="12"/>
  <c r="Q1746" i="12"/>
  <c r="Q1730" i="12"/>
  <c r="Q1724" i="12"/>
  <c r="Q1718" i="12"/>
  <c r="Q1830" i="12"/>
  <c r="Q1773" i="12"/>
  <c r="Q1765" i="12"/>
  <c r="Q1749" i="12"/>
  <c r="Q1741" i="12"/>
  <c r="Q1776" i="12"/>
  <c r="Q1752" i="12"/>
  <c r="Q1712" i="12"/>
  <c r="Q1701" i="12"/>
  <c r="Q1697" i="12"/>
  <c r="Q1689" i="12"/>
  <c r="Q1685" i="12"/>
  <c r="Q1779" i="12"/>
  <c r="Q1771" i="12"/>
  <c r="Q1774" i="12"/>
  <c r="Q1750" i="12"/>
  <c r="Q1728" i="12"/>
  <c r="Q1722" i="12"/>
  <c r="Q1702" i="12"/>
  <c r="Q1690" i="12"/>
  <c r="Q1842" i="12"/>
  <c r="Q1825" i="12"/>
  <c r="Q1782" i="12"/>
  <c r="Q1758" i="12"/>
  <c r="Q1734" i="12"/>
  <c r="Q1716" i="12"/>
  <c r="Q1849" i="12"/>
  <c r="Q1785" i="12"/>
  <c r="Q1777" i="12"/>
  <c r="Q1761" i="12"/>
  <c r="Q1753" i="12"/>
  <c r="Q1737" i="12"/>
  <c r="Q1713" i="12"/>
  <c r="Q1780" i="12"/>
  <c r="Q1756" i="12"/>
  <c r="Q1732" i="12"/>
  <c r="Q1729" i="12"/>
  <c r="Q1726" i="12"/>
  <c r="Q1723" i="12"/>
  <c r="Q1720" i="12"/>
  <c r="Q1717" i="12"/>
  <c r="Q1699" i="12"/>
  <c r="Q1687" i="12"/>
  <c r="Q1783" i="12"/>
  <c r="Q1767" i="12"/>
  <c r="Q1759" i="12"/>
  <c r="Q1743" i="12"/>
  <c r="Q1735" i="12"/>
  <c r="Q1714" i="12"/>
  <c r="Q1707" i="12"/>
  <c r="Q1679" i="12"/>
  <c r="Q1673" i="12"/>
  <c r="Q1667" i="12"/>
  <c r="Q1661" i="12"/>
  <c r="Q1747" i="12"/>
  <c r="Q1740" i="12"/>
  <c r="Q1725" i="12"/>
  <c r="Q1698" i="12"/>
  <c r="Q1691" i="12"/>
  <c r="Q1664" i="12"/>
  <c r="Q1646" i="12"/>
  <c r="Q1641" i="12"/>
  <c r="Q1622" i="12"/>
  <c r="Q1617" i="12"/>
  <c r="Q1705" i="12"/>
  <c r="Q1682" i="12"/>
  <c r="Q1676" i="12"/>
  <c r="Q1672" i="12"/>
  <c r="Q1668" i="12"/>
  <c r="Q1660" i="12"/>
  <c r="Q1656" i="12"/>
  <c r="Q1651" i="12"/>
  <c r="Q1637" i="12"/>
  <c r="Q1632" i="12"/>
  <c r="Q1627" i="12"/>
  <c r="Q1613" i="12"/>
  <c r="Q1608" i="12"/>
  <c r="Q1602" i="12"/>
  <c r="Q1596" i="12"/>
  <c r="Q1590" i="12"/>
  <c r="Q1584" i="12"/>
  <c r="Q1578" i="12"/>
  <c r="Q1572" i="12"/>
  <c r="Q1566" i="12"/>
  <c r="Q1560" i="12"/>
  <c r="Q1554" i="12"/>
  <c r="Q1548" i="12"/>
  <c r="Q1542" i="12"/>
  <c r="Q1642" i="12"/>
  <c r="Q1618" i="12"/>
  <c r="Q1744" i="12"/>
  <c r="Q1703" i="12"/>
  <c r="Q1694" i="12"/>
  <c r="Q1652" i="12"/>
  <c r="Q1647" i="12"/>
  <c r="Q1628" i="12"/>
  <c r="Q1623" i="12"/>
  <c r="Q1603" i="12"/>
  <c r="Q1597" i="12"/>
  <c r="Q1591" i="12"/>
  <c r="Q1585" i="12"/>
  <c r="Q1579" i="12"/>
  <c r="Q1573" i="12"/>
  <c r="Q1567" i="12"/>
  <c r="Q1561" i="12"/>
  <c r="Q1555" i="12"/>
  <c r="Q1549" i="12"/>
  <c r="Q1543" i="12"/>
  <c r="Q1537" i="12"/>
  <c r="Q1531" i="12"/>
  <c r="Q1525" i="12"/>
  <c r="Q1680" i="12"/>
  <c r="Q1669" i="12"/>
  <c r="Q1665" i="12"/>
  <c r="Q1657" i="12"/>
  <c r="Q1643" i="12"/>
  <c r="Q1638" i="12"/>
  <c r="Q1633" i="12"/>
  <c r="Q1619" i="12"/>
  <c r="Q1614" i="12"/>
  <c r="Q1609" i="12"/>
  <c r="Q1764" i="12"/>
  <c r="Q1719" i="12"/>
  <c r="Q1708" i="12"/>
  <c r="Q1692" i="12"/>
  <c r="Q1677" i="12"/>
  <c r="Q1648" i="12"/>
  <c r="Q1624" i="12"/>
  <c r="Q1604" i="12"/>
  <c r="Q1598" i="12"/>
  <c r="Q1592" i="12"/>
  <c r="Q1586" i="12"/>
  <c r="Q1580" i="12"/>
  <c r="Q1574" i="12"/>
  <c r="Q1568" i="12"/>
  <c r="Q1562" i="12"/>
  <c r="Q1556" i="12"/>
  <c r="Q1550" i="12"/>
  <c r="Q1544" i="12"/>
  <c r="Q1538" i="12"/>
  <c r="Q1532" i="12"/>
  <c r="Q1526" i="12"/>
  <c r="Q1520" i="12"/>
  <c r="Q1514" i="12"/>
  <c r="Q1508" i="12"/>
  <c r="Q1502" i="12"/>
  <c r="Q1496" i="12"/>
  <c r="Q1490" i="12"/>
  <c r="Q1484" i="12"/>
  <c r="Q1478" i="12"/>
  <c r="Q1472" i="12"/>
  <c r="Q1466" i="12"/>
  <c r="Q1460" i="12"/>
  <c r="Q1454" i="12"/>
  <c r="Q1448" i="12"/>
  <c r="Q1442" i="12"/>
  <c r="Q1436" i="12"/>
  <c r="Q1430" i="12"/>
  <c r="Q1424" i="12"/>
  <c r="Q1418" i="12"/>
  <c r="Q1412" i="12"/>
  <c r="Q1406" i="12"/>
  <c r="Q1400" i="12"/>
  <c r="Q1394" i="12"/>
  <c r="Q1710" i="12"/>
  <c r="Q1706" i="12"/>
  <c r="Q1731" i="12"/>
  <c r="Q1674" i="12"/>
  <c r="Q1666" i="12"/>
  <c r="Q1662" i="12"/>
  <c r="Q1649" i="12"/>
  <c r="Q1644" i="12"/>
  <c r="Q1639" i="12"/>
  <c r="Q1625" i="12"/>
  <c r="Q1620" i="12"/>
  <c r="Q1615" i="12"/>
  <c r="Q1605" i="12"/>
  <c r="Q1599" i="12"/>
  <c r="Q1593" i="12"/>
  <c r="Q1587" i="12"/>
  <c r="Q1581" i="12"/>
  <c r="Q1575" i="12"/>
  <c r="Q1569" i="12"/>
  <c r="Q1563" i="12"/>
  <c r="Q1557" i="12"/>
  <c r="Q1551" i="12"/>
  <c r="Q1545" i="12"/>
  <c r="Q1539" i="12"/>
  <c r="Q1533" i="12"/>
  <c r="Q1527" i="12"/>
  <c r="Q1521" i="12"/>
  <c r="Q1704" i="12"/>
  <c r="Q1688" i="12"/>
  <c r="Q1681" i="12"/>
  <c r="Q1654" i="12"/>
  <c r="Q1630" i="12"/>
  <c r="Q1695" i="12"/>
  <c r="Q1686" i="12"/>
  <c r="Q1678" i="12"/>
  <c r="Q1640" i="12"/>
  <c r="Q1635" i="12"/>
  <c r="Q1616" i="12"/>
  <c r="Q1611" i="12"/>
  <c r="Q1606" i="12"/>
  <c r="Q1600" i="12"/>
  <c r="Q1594" i="12"/>
  <c r="Q1588" i="12"/>
  <c r="Q1582" i="12"/>
  <c r="Q1576" i="12"/>
  <c r="Q1570" i="12"/>
  <c r="Q1564" i="12"/>
  <c r="Q1558" i="12"/>
  <c r="Q1552" i="12"/>
  <c r="Q1546" i="12"/>
  <c r="Q1540" i="12"/>
  <c r="Q1534" i="12"/>
  <c r="Q1528" i="12"/>
  <c r="Q1522" i="12"/>
  <c r="Q1516" i="12"/>
  <c r="Q1510" i="12"/>
  <c r="Q1768" i="12"/>
  <c r="Q1755" i="12"/>
  <c r="Q1693" i="12"/>
  <c r="Q1671" i="12"/>
  <c r="Q1663" i="12"/>
  <c r="Q1659" i="12"/>
  <c r="Q1655" i="12"/>
  <c r="Q1650" i="12"/>
  <c r="Q1645" i="12"/>
  <c r="Q1631" i="12"/>
  <c r="Q1626" i="12"/>
  <c r="Q1621" i="12"/>
  <c r="Q1700" i="12"/>
  <c r="Q1675" i="12"/>
  <c r="Q1636" i="12"/>
  <c r="Q1612" i="12"/>
  <c r="Q1607" i="12"/>
  <c r="Q1601" i="12"/>
  <c r="Q1595" i="12"/>
  <c r="Q1589" i="12"/>
  <c r="Q1583" i="12"/>
  <c r="Q1577" i="12"/>
  <c r="Q1571" i="12"/>
  <c r="Q1565" i="12"/>
  <c r="Q1559" i="12"/>
  <c r="Q1553" i="12"/>
  <c r="Q1547" i="12"/>
  <c r="Q1541" i="12"/>
  <c r="Q1535" i="12"/>
  <c r="Q1529" i="12"/>
  <c r="Q1523" i="12"/>
  <c r="Q1517" i="12"/>
  <c r="Q1511" i="12"/>
  <c r="Q1505" i="12"/>
  <c r="Q1499" i="12"/>
  <c r="Q1493" i="12"/>
  <c r="Q1487" i="12"/>
  <c r="Q1481" i="12"/>
  <c r="Q1475" i="12"/>
  <c r="Q1469" i="12"/>
  <c r="Q1463" i="12"/>
  <c r="Q1457" i="12"/>
  <c r="Q1451" i="12"/>
  <c r="Q1445" i="12"/>
  <c r="Q1439" i="12"/>
  <c r="Q1433" i="12"/>
  <c r="Q1427" i="12"/>
  <c r="Q1421" i="12"/>
  <c r="Q1415" i="12"/>
  <c r="Q1409" i="12"/>
  <c r="Q1403" i="12"/>
  <c r="Q1397" i="12"/>
  <c r="Q1504" i="12"/>
  <c r="Q1494" i="12"/>
  <c r="Q1483" i="12"/>
  <c r="Q1470" i="12"/>
  <c r="Q1389" i="12"/>
  <c r="Q1383" i="12"/>
  <c r="Q1497" i="12"/>
  <c r="Q1489" i="12"/>
  <c r="Q1477" i="12"/>
  <c r="Q1683" i="12"/>
  <c r="Q1653" i="12"/>
  <c r="Q1629" i="12"/>
  <c r="Q1509" i="12"/>
  <c r="Q1492" i="12"/>
  <c r="Q1474" i="12"/>
  <c r="Q1467" i="12"/>
  <c r="Q1459" i="12"/>
  <c r="Q1455" i="12"/>
  <c r="Q1447" i="12"/>
  <c r="Q1443" i="12"/>
  <c r="Q1435" i="12"/>
  <c r="Q1431" i="12"/>
  <c r="Q1423" i="12"/>
  <c r="Q1419" i="12"/>
  <c r="Q1411" i="12"/>
  <c r="Q1407" i="12"/>
  <c r="Q1507" i="12"/>
  <c r="Q1658" i="12"/>
  <c r="Q1634" i="12"/>
  <c r="Q1610" i="12"/>
  <c r="Q1524" i="12"/>
  <c r="Q1518" i="12"/>
  <c r="Q1495" i="12"/>
  <c r="Q1500" i="12"/>
  <c r="Q1468" i="12"/>
  <c r="Q1464" i="12"/>
  <c r="Q1456" i="12"/>
  <c r="Q1452" i="12"/>
  <c r="Q1444" i="12"/>
  <c r="Q1440" i="12"/>
  <c r="Q1432" i="12"/>
  <c r="Q1428" i="12"/>
  <c r="Q1420" i="12"/>
  <c r="Q1416" i="12"/>
  <c r="Q1408" i="12"/>
  <c r="Q1404" i="12"/>
  <c r="Q1396" i="12"/>
  <c r="Q1530" i="12"/>
  <c r="Q1512" i="12"/>
  <c r="Q1503" i="12"/>
  <c r="Q1485" i="12"/>
  <c r="Q1479" i="12"/>
  <c r="Q1482" i="12"/>
  <c r="Q1465" i="12"/>
  <c r="Q1461" i="12"/>
  <c r="Q1453" i="12"/>
  <c r="Q1449" i="12"/>
  <c r="Q1441" i="12"/>
  <c r="Q1437" i="12"/>
  <c r="Q1429" i="12"/>
  <c r="Q1425" i="12"/>
  <c r="Q1417" i="12"/>
  <c r="Q1413" i="12"/>
  <c r="Q1405" i="12"/>
  <c r="Q1401" i="12"/>
  <c r="Q1393" i="12"/>
  <c r="Q1519" i="12"/>
  <c r="Q1501" i="12"/>
  <c r="Q1488" i="12"/>
  <c r="Q1476" i="12"/>
  <c r="Q1670" i="12"/>
  <c r="Q1536" i="12"/>
  <c r="Q1491" i="12"/>
  <c r="Q1473" i="12"/>
  <c r="Q1515" i="12"/>
  <c r="Q1513" i="12"/>
  <c r="Q1506" i="12"/>
  <c r="Q1486" i="12"/>
  <c r="Q1480" i="12"/>
  <c r="Q1462" i="12"/>
  <c r="Q1458" i="12"/>
  <c r="Q1450" i="12"/>
  <c r="Q1446" i="12"/>
  <c r="Q1438" i="12"/>
  <c r="Q1434" i="12"/>
  <c r="Q1426" i="12"/>
  <c r="Q1422" i="12"/>
  <c r="Q1414" i="12"/>
  <c r="Q1410" i="12"/>
  <c r="Q1402" i="12"/>
  <c r="Q1398" i="12"/>
  <c r="Q1369" i="12"/>
  <c r="Q1361" i="12"/>
  <c r="Q1357" i="12"/>
  <c r="Q1349" i="12"/>
  <c r="Q1345" i="12"/>
  <c r="Q1337" i="12"/>
  <c r="Q1333" i="12"/>
  <c r="Q1325" i="12"/>
  <c r="Q1321" i="12"/>
  <c r="Q1313" i="12"/>
  <c r="Q1309" i="12"/>
  <c r="Q1301" i="12"/>
  <c r="Q1297" i="12"/>
  <c r="Q1289" i="12"/>
  <c r="Q1285" i="12"/>
  <c r="Q1277" i="12"/>
  <c r="Q1273" i="12"/>
  <c r="Q1265" i="12"/>
  <c r="Q1261" i="12"/>
  <c r="Q1253" i="12"/>
  <c r="Q1249" i="12"/>
  <c r="Q1241" i="12"/>
  <c r="Q1237" i="12"/>
  <c r="Q1229" i="12"/>
  <c r="Q1225" i="12"/>
  <c r="Q1217" i="12"/>
  <c r="Q1213" i="12"/>
  <c r="Q1205" i="12"/>
  <c r="Q1201" i="12"/>
  <c r="Q1193" i="12"/>
  <c r="Q1189" i="12"/>
  <c r="Q1391" i="12"/>
  <c r="Q1386" i="12"/>
  <c r="Q1376" i="12"/>
  <c r="Q1471" i="12"/>
  <c r="Q1399" i="12"/>
  <c r="Q1395" i="12"/>
  <c r="Q1380" i="12"/>
  <c r="Q1373" i="12"/>
  <c r="Q1362" i="12"/>
  <c r="Q1350" i="12"/>
  <c r="Q1338" i="12"/>
  <c r="Q1326" i="12"/>
  <c r="Q1314" i="12"/>
  <c r="Q1302" i="12"/>
  <c r="Q1290" i="12"/>
  <c r="Q1278" i="12"/>
  <c r="Q1266" i="12"/>
  <c r="Q1254" i="12"/>
  <c r="Q1242" i="12"/>
  <c r="Q1230" i="12"/>
  <c r="Q1218" i="12"/>
  <c r="Q1206" i="12"/>
  <c r="Q1194" i="12"/>
  <c r="Q1377" i="12"/>
  <c r="Q1366" i="12"/>
  <c r="Q1358" i="12"/>
  <c r="Q1354" i="12"/>
  <c r="Q1346" i="12"/>
  <c r="Q1342" i="12"/>
  <c r="Q1334" i="12"/>
  <c r="Q1330" i="12"/>
  <c r="Q1322" i="12"/>
  <c r="Q1318" i="12"/>
  <c r="Q1310" i="12"/>
  <c r="Q1306" i="12"/>
  <c r="Q1298" i="12"/>
  <c r="Q1294" i="12"/>
  <c r="Q1286" i="12"/>
  <c r="Q1282" i="12"/>
  <c r="Q1274" i="12"/>
  <c r="Q1270" i="12"/>
  <c r="Q1262" i="12"/>
  <c r="Q1258" i="12"/>
  <c r="Q1250" i="12"/>
  <c r="Q1246" i="12"/>
  <c r="Q1238" i="12"/>
  <c r="Q1234" i="12"/>
  <c r="Q1226" i="12"/>
  <c r="Q1222" i="12"/>
  <c r="Q1214" i="12"/>
  <c r="Q1210" i="12"/>
  <c r="Q1374" i="12"/>
  <c r="Q1359" i="12"/>
  <c r="Q1347" i="12"/>
  <c r="Q1335" i="12"/>
  <c r="Q1323" i="12"/>
  <c r="Q1311" i="12"/>
  <c r="Q1299" i="12"/>
  <c r="Q1287" i="12"/>
  <c r="Q1275" i="12"/>
  <c r="Q1263" i="12"/>
  <c r="Q1251" i="12"/>
  <c r="Q1239" i="12"/>
  <c r="Q1227" i="12"/>
  <c r="Q1215" i="12"/>
  <c r="Q1203" i="12"/>
  <c r="Q1191" i="12"/>
  <c r="Q1177" i="12"/>
  <c r="Q1171" i="12"/>
  <c r="Q1165" i="12"/>
  <c r="Q1159" i="12"/>
  <c r="Q1387" i="12"/>
  <c r="Q1384" i="12"/>
  <c r="Q1381" i="12"/>
  <c r="Q1371" i="12"/>
  <c r="Q1367" i="12"/>
  <c r="Q1363" i="12"/>
  <c r="Q1355" i="12"/>
  <c r="Q1351" i="12"/>
  <c r="Q1343" i="12"/>
  <c r="Q1339" i="12"/>
  <c r="Q1331" i="12"/>
  <c r="Q1327" i="12"/>
  <c r="Q1319" i="12"/>
  <c r="Q1315" i="12"/>
  <c r="Q1307" i="12"/>
  <c r="Q1303" i="12"/>
  <c r="Q1295" i="12"/>
  <c r="Q1291" i="12"/>
  <c r="Q1283" i="12"/>
  <c r="Q1279" i="12"/>
  <c r="Q1271" i="12"/>
  <c r="Q1267" i="12"/>
  <c r="Q1259" i="12"/>
  <c r="Q1255" i="12"/>
  <c r="Q1247" i="12"/>
  <c r="Q1243" i="12"/>
  <c r="Q1235" i="12"/>
  <c r="Q1231" i="12"/>
  <c r="Q1223" i="12"/>
  <c r="Q1219" i="12"/>
  <c r="Q1211" i="12"/>
  <c r="Q1207" i="12"/>
  <c r="Q1199" i="12"/>
  <c r="Q1195" i="12"/>
  <c r="Q1187" i="12"/>
  <c r="Q1183" i="12"/>
  <c r="Q1392" i="12"/>
  <c r="Q1378" i="12"/>
  <c r="Q1498" i="12"/>
  <c r="Q1390" i="12"/>
  <c r="Q1368" i="12"/>
  <c r="Q1356" i="12"/>
  <c r="Q1344" i="12"/>
  <c r="Q1332" i="12"/>
  <c r="Q1320" i="12"/>
  <c r="Q1308" i="12"/>
  <c r="Q1296" i="12"/>
  <c r="Q1284" i="12"/>
  <c r="Q1272" i="12"/>
  <c r="Q1260" i="12"/>
  <c r="Q1248" i="12"/>
  <c r="Q1236" i="12"/>
  <c r="Q1224" i="12"/>
  <c r="Q1212" i="12"/>
  <c r="Q1200" i="12"/>
  <c r="Q1188" i="12"/>
  <c r="Q1375" i="12"/>
  <c r="Q1364" i="12"/>
  <c r="Q1360" i="12"/>
  <c r="Q1352" i="12"/>
  <c r="Q1348" i="12"/>
  <c r="Q1340" i="12"/>
  <c r="Q1336" i="12"/>
  <c r="Q1328" i="12"/>
  <c r="Q1324" i="12"/>
  <c r="Q1316" i="12"/>
  <c r="Q1312" i="12"/>
  <c r="Q1304" i="12"/>
  <c r="Q1300" i="12"/>
  <c r="Q1292" i="12"/>
  <c r="Q1288" i="12"/>
  <c r="Q1280" i="12"/>
  <c r="Q1276" i="12"/>
  <c r="Q1268" i="12"/>
  <c r="Q1264" i="12"/>
  <c r="Q1256" i="12"/>
  <c r="Q1252" i="12"/>
  <c r="Q1244" i="12"/>
  <c r="Q1240" i="12"/>
  <c r="Q1232" i="12"/>
  <c r="Q1228" i="12"/>
  <c r="Q1220" i="12"/>
  <c r="Q1216" i="12"/>
  <c r="Q1385" i="12"/>
  <c r="Q1372" i="12"/>
  <c r="Q1388" i="12"/>
  <c r="Q1382" i="12"/>
  <c r="Q1379" i="12"/>
  <c r="Q1365" i="12"/>
  <c r="Q1353" i="12"/>
  <c r="Q1341" i="12"/>
  <c r="Q1329" i="12"/>
  <c r="Q1317" i="12"/>
  <c r="Q1305" i="12"/>
  <c r="Q1293" i="12"/>
  <c r="Q1281" i="12"/>
  <c r="Q1269" i="12"/>
  <c r="Q1257" i="12"/>
  <c r="Q1245" i="12"/>
  <c r="Q1233" i="12"/>
  <c r="Q1221" i="12"/>
  <c r="Q1204" i="12"/>
  <c r="Q1370" i="12"/>
  <c r="Q1202" i="12"/>
  <c r="Q1174" i="12"/>
  <c r="Q1164" i="12"/>
  <c r="Q1180" i="12"/>
  <c r="Q1168" i="12"/>
  <c r="Q1161" i="12"/>
  <c r="Q1198" i="12"/>
  <c r="Q1185" i="12"/>
  <c r="Q1209" i="12"/>
  <c r="Q1196" i="12"/>
  <c r="Q1175" i="12"/>
  <c r="Q1158" i="12"/>
  <c r="Q1178" i="12"/>
  <c r="Q1172" i="12"/>
  <c r="Q1169" i="12"/>
  <c r="Q1162" i="12"/>
  <c r="Q1155" i="12"/>
  <c r="Q1192" i="12"/>
  <c r="Q1181" i="12"/>
  <c r="Q1190" i="12"/>
  <c r="Q1166" i="12"/>
  <c r="Q1163" i="12"/>
  <c r="Q1156" i="12"/>
  <c r="Q1197" i="12"/>
  <c r="Q1186" i="12"/>
  <c r="Q1179" i="12"/>
  <c r="Q1176" i="12"/>
  <c r="Q1173" i="12"/>
  <c r="Q1208" i="12"/>
  <c r="Q1184" i="12"/>
  <c r="Q1170" i="12"/>
  <c r="Q1160" i="12"/>
  <c r="Q1182" i="12"/>
  <c r="Q1167" i="12"/>
  <c r="Q1157" i="12"/>
  <c r="F44" i="12"/>
  <c r="L38" i="12"/>
  <c r="AB38" i="12"/>
  <c r="L34" i="12"/>
  <c r="AB34" i="12"/>
  <c r="N1853" i="12"/>
  <c r="O1853" i="12" s="1"/>
  <c r="N1849" i="12"/>
  <c r="O1849" i="12" s="1"/>
  <c r="N1843" i="12"/>
  <c r="O1843" i="12" s="1"/>
  <c r="N1837" i="12"/>
  <c r="O1837" i="12" s="1"/>
  <c r="N1831" i="12"/>
  <c r="O1831" i="12" s="1"/>
  <c r="N1825" i="12"/>
  <c r="O1825" i="12" s="1"/>
  <c r="N1819" i="12"/>
  <c r="O1819" i="12" s="1"/>
  <c r="N1813" i="12"/>
  <c r="O1813" i="12" s="1"/>
  <c r="N1807" i="12"/>
  <c r="O1807" i="12" s="1"/>
  <c r="N1801" i="12"/>
  <c r="O1801" i="12" s="1"/>
  <c r="N1795" i="12"/>
  <c r="O1795" i="12" s="1"/>
  <c r="N1789" i="12"/>
  <c r="O1789" i="12" s="1"/>
  <c r="N1852" i="12"/>
  <c r="O1852" i="12" s="1"/>
  <c r="N1846" i="12"/>
  <c r="O1846" i="12" s="1"/>
  <c r="N1840" i="12"/>
  <c r="O1840" i="12" s="1"/>
  <c r="N1834" i="12"/>
  <c r="O1834" i="12" s="1"/>
  <c r="N1828" i="12"/>
  <c r="O1828" i="12" s="1"/>
  <c r="N1822" i="12"/>
  <c r="O1822" i="12" s="1"/>
  <c r="N1816" i="12"/>
  <c r="O1816" i="12" s="1"/>
  <c r="N1810" i="12"/>
  <c r="O1810" i="12" s="1"/>
  <c r="N1804" i="12"/>
  <c r="O1804" i="12" s="1"/>
  <c r="N1798" i="12"/>
  <c r="O1798" i="12" s="1"/>
  <c r="N1792" i="12"/>
  <c r="O1792" i="12" s="1"/>
  <c r="N1844" i="12"/>
  <c r="O1844" i="12" s="1"/>
  <c r="N1830" i="12"/>
  <c r="O1830" i="12" s="1"/>
  <c r="N1820" i="12"/>
  <c r="O1820" i="12" s="1"/>
  <c r="N1783" i="12"/>
  <c r="O1783" i="12" s="1"/>
  <c r="N1777" i="12"/>
  <c r="O1777" i="12" s="1"/>
  <c r="N1771" i="12"/>
  <c r="O1771" i="12" s="1"/>
  <c r="N1765" i="12"/>
  <c r="O1765" i="12" s="1"/>
  <c r="N1759" i="12"/>
  <c r="O1759" i="12" s="1"/>
  <c r="N1753" i="12"/>
  <c r="O1753" i="12" s="1"/>
  <c r="N1747" i="12"/>
  <c r="O1747" i="12" s="1"/>
  <c r="N1741" i="12"/>
  <c r="O1741" i="12" s="1"/>
  <c r="N1735" i="12"/>
  <c r="O1735" i="12" s="1"/>
  <c r="N1851" i="12"/>
  <c r="O1851" i="12" s="1"/>
  <c r="N1827" i="12"/>
  <c r="O1827" i="12" s="1"/>
  <c r="N1854" i="12"/>
  <c r="O1854" i="12" s="1"/>
  <c r="N1848" i="12"/>
  <c r="O1848" i="12" s="1"/>
  <c r="N1838" i="12"/>
  <c r="O1838" i="12" s="1"/>
  <c r="N1824" i="12"/>
  <c r="O1824" i="12" s="1"/>
  <c r="N1842" i="12"/>
  <c r="O1842" i="12" s="1"/>
  <c r="N1832" i="12"/>
  <c r="O1832" i="12" s="1"/>
  <c r="N1818" i="12"/>
  <c r="O1818" i="12" s="1"/>
  <c r="N1786" i="12"/>
  <c r="O1786" i="12" s="1"/>
  <c r="N1780" i="12"/>
  <c r="O1780" i="12" s="1"/>
  <c r="N1774" i="12"/>
  <c r="O1774" i="12" s="1"/>
  <c r="N1768" i="12"/>
  <c r="O1768" i="12" s="1"/>
  <c r="N1762" i="12"/>
  <c r="O1762" i="12" s="1"/>
  <c r="N1756" i="12"/>
  <c r="O1756" i="12" s="1"/>
  <c r="N1750" i="12"/>
  <c r="O1750" i="12" s="1"/>
  <c r="N1744" i="12"/>
  <c r="O1744" i="12" s="1"/>
  <c r="N1738" i="12"/>
  <c r="O1738" i="12" s="1"/>
  <c r="N1732" i="12"/>
  <c r="O1732" i="12" s="1"/>
  <c r="N1726" i="12"/>
  <c r="O1726" i="12" s="1"/>
  <c r="N1720" i="12"/>
  <c r="O1720" i="12" s="1"/>
  <c r="N1714" i="12"/>
  <c r="O1714" i="12" s="1"/>
  <c r="N1708" i="12"/>
  <c r="O1708" i="12" s="1"/>
  <c r="N1839" i="12"/>
  <c r="O1839" i="12" s="1"/>
  <c r="N1811" i="12"/>
  <c r="O1811" i="12" s="1"/>
  <c r="N1799" i="12"/>
  <c r="O1799" i="12" s="1"/>
  <c r="N1829" i="12"/>
  <c r="O1829" i="12" s="1"/>
  <c r="N1850" i="12"/>
  <c r="O1850" i="12" s="1"/>
  <c r="N1836" i="12"/>
  <c r="O1836" i="12" s="1"/>
  <c r="N1826" i="12"/>
  <c r="O1826" i="12" s="1"/>
  <c r="N1802" i="12"/>
  <c r="O1802" i="12" s="1"/>
  <c r="N1788" i="12"/>
  <c r="O1788" i="12" s="1"/>
  <c r="N1775" i="12"/>
  <c r="O1775" i="12" s="1"/>
  <c r="N1767" i="12"/>
  <c r="O1767" i="12" s="1"/>
  <c r="N1751" i="12"/>
  <c r="O1751" i="12" s="1"/>
  <c r="N1743" i="12"/>
  <c r="O1743" i="12" s="1"/>
  <c r="N1707" i="12"/>
  <c r="O1707" i="12" s="1"/>
  <c r="N1703" i="12"/>
  <c r="O1703" i="12" s="1"/>
  <c r="N1691" i="12"/>
  <c r="O1691" i="12" s="1"/>
  <c r="N1841" i="12"/>
  <c r="O1841" i="12" s="1"/>
  <c r="N1793" i="12"/>
  <c r="O1793" i="12" s="1"/>
  <c r="N1809" i="12"/>
  <c r="O1809" i="12" s="1"/>
  <c r="N1778" i="12"/>
  <c r="O1778" i="12" s="1"/>
  <c r="N1770" i="12"/>
  <c r="O1770" i="12" s="1"/>
  <c r="N1754" i="12"/>
  <c r="O1754" i="12" s="1"/>
  <c r="N1746" i="12"/>
  <c r="O1746" i="12" s="1"/>
  <c r="N1845" i="12"/>
  <c r="O1845" i="12" s="1"/>
  <c r="N1805" i="12"/>
  <c r="O1805" i="12" s="1"/>
  <c r="N1796" i="12"/>
  <c r="O1796" i="12" s="1"/>
  <c r="N1784" i="12"/>
  <c r="O1784" i="12" s="1"/>
  <c r="N1776" i="12"/>
  <c r="O1776" i="12" s="1"/>
  <c r="N1760" i="12"/>
  <c r="O1760" i="12" s="1"/>
  <c r="N1812" i="12"/>
  <c r="O1812" i="12" s="1"/>
  <c r="N1803" i="12"/>
  <c r="O1803" i="12" s="1"/>
  <c r="N1787" i="12"/>
  <c r="O1787" i="12" s="1"/>
  <c r="N1779" i="12"/>
  <c r="O1779" i="12" s="1"/>
  <c r="N1763" i="12"/>
  <c r="O1763" i="12" s="1"/>
  <c r="N1755" i="12"/>
  <c r="O1755" i="12" s="1"/>
  <c r="N1739" i="12"/>
  <c r="O1739" i="12" s="1"/>
  <c r="N1731" i="12"/>
  <c r="O1731" i="12" s="1"/>
  <c r="N1725" i="12"/>
  <c r="O1725" i="12" s="1"/>
  <c r="N1719" i="12"/>
  <c r="O1719" i="12" s="1"/>
  <c r="N1712" i="12"/>
  <c r="O1712" i="12" s="1"/>
  <c r="N1697" i="12"/>
  <c r="O1697" i="12" s="1"/>
  <c r="N1685" i="12"/>
  <c r="O1685" i="12" s="1"/>
  <c r="N1847" i="12"/>
  <c r="O1847" i="12" s="1"/>
  <c r="N1821" i="12"/>
  <c r="O1821" i="12" s="1"/>
  <c r="N1794" i="12"/>
  <c r="O1794" i="12" s="1"/>
  <c r="N1728" i="12"/>
  <c r="O1728" i="12" s="1"/>
  <c r="N1722" i="12"/>
  <c r="O1722" i="12" s="1"/>
  <c r="N1833" i="12"/>
  <c r="O1833" i="12" s="1"/>
  <c r="N1823" i="12"/>
  <c r="O1823" i="12" s="1"/>
  <c r="N1817" i="12"/>
  <c r="O1817" i="12" s="1"/>
  <c r="N1808" i="12"/>
  <c r="O1808" i="12" s="1"/>
  <c r="N1782" i="12"/>
  <c r="O1782" i="12" s="1"/>
  <c r="N1766" i="12"/>
  <c r="O1766" i="12" s="1"/>
  <c r="N1758" i="12"/>
  <c r="O1758" i="12" s="1"/>
  <c r="N1742" i="12"/>
  <c r="O1742" i="12" s="1"/>
  <c r="N1734" i="12"/>
  <c r="O1734" i="12" s="1"/>
  <c r="N1716" i="12"/>
  <c r="O1716" i="12" s="1"/>
  <c r="N1815" i="12"/>
  <c r="O1815" i="12" s="1"/>
  <c r="N1790" i="12"/>
  <c r="O1790" i="12" s="1"/>
  <c r="N1785" i="12"/>
  <c r="O1785" i="12" s="1"/>
  <c r="N1769" i="12"/>
  <c r="O1769" i="12" s="1"/>
  <c r="N1761" i="12"/>
  <c r="O1761" i="12" s="1"/>
  <c r="N1745" i="12"/>
  <c r="O1745" i="12" s="1"/>
  <c r="N1737" i="12"/>
  <c r="O1737" i="12" s="1"/>
  <c r="N1713" i="12"/>
  <c r="O1713" i="12" s="1"/>
  <c r="N1706" i="12"/>
  <c r="O1706" i="12" s="1"/>
  <c r="N1694" i="12"/>
  <c r="O1694" i="12" s="1"/>
  <c r="N1682" i="12"/>
  <c r="O1682" i="12" s="1"/>
  <c r="N1797" i="12"/>
  <c r="O1797" i="12" s="1"/>
  <c r="N1772" i="12"/>
  <c r="O1772" i="12" s="1"/>
  <c r="N1764" i="12"/>
  <c r="O1764" i="12" s="1"/>
  <c r="N1748" i="12"/>
  <c r="O1748" i="12" s="1"/>
  <c r="N1740" i="12"/>
  <c r="O1740" i="12" s="1"/>
  <c r="N1729" i="12"/>
  <c r="O1729" i="12" s="1"/>
  <c r="N1723" i="12"/>
  <c r="O1723" i="12" s="1"/>
  <c r="N1717" i="12"/>
  <c r="O1717" i="12" s="1"/>
  <c r="N1710" i="12"/>
  <c r="O1710" i="12" s="1"/>
  <c r="N1699" i="12"/>
  <c r="O1699" i="12" s="1"/>
  <c r="N1695" i="12"/>
  <c r="O1695" i="12" s="1"/>
  <c r="N1687" i="12"/>
  <c r="O1687" i="12" s="1"/>
  <c r="N1683" i="12"/>
  <c r="O1683" i="12" s="1"/>
  <c r="N1678" i="12"/>
  <c r="O1678" i="12" s="1"/>
  <c r="N1672" i="12"/>
  <c r="O1672" i="12" s="1"/>
  <c r="N1666" i="12"/>
  <c r="O1666" i="12" s="1"/>
  <c r="N1660" i="12"/>
  <c r="O1660" i="12" s="1"/>
  <c r="N1791" i="12"/>
  <c r="O1791" i="12" s="1"/>
  <c r="N1757" i="12"/>
  <c r="O1757" i="12" s="1"/>
  <c r="N1730" i="12"/>
  <c r="O1730" i="12" s="1"/>
  <c r="N1711" i="12"/>
  <c r="O1711" i="12" s="1"/>
  <c r="N1709" i="12"/>
  <c r="O1709" i="12" s="1"/>
  <c r="N1684" i="12"/>
  <c r="O1684" i="12" s="1"/>
  <c r="N1675" i="12"/>
  <c r="O1675" i="12" s="1"/>
  <c r="N1671" i="12"/>
  <c r="O1671" i="12" s="1"/>
  <c r="N1659" i="12"/>
  <c r="O1659" i="12" s="1"/>
  <c r="N1655" i="12"/>
  <c r="O1655" i="12" s="1"/>
  <c r="N1650" i="12"/>
  <c r="O1650" i="12" s="1"/>
  <c r="N1631" i="12"/>
  <c r="O1631" i="12" s="1"/>
  <c r="N1626" i="12"/>
  <c r="O1626" i="12" s="1"/>
  <c r="N1752" i="12"/>
  <c r="O1752" i="12" s="1"/>
  <c r="N1700" i="12"/>
  <c r="O1700" i="12" s="1"/>
  <c r="N1698" i="12"/>
  <c r="O1698" i="12" s="1"/>
  <c r="N1679" i="12"/>
  <c r="O1679" i="12" s="1"/>
  <c r="N1636" i="12"/>
  <c r="O1636" i="12" s="1"/>
  <c r="N1612" i="12"/>
  <c r="O1612" i="12" s="1"/>
  <c r="N1607" i="12"/>
  <c r="O1607" i="12" s="1"/>
  <c r="N1601" i="12"/>
  <c r="O1601" i="12" s="1"/>
  <c r="N1595" i="12"/>
  <c r="O1595" i="12" s="1"/>
  <c r="N1589" i="12"/>
  <c r="O1589" i="12" s="1"/>
  <c r="N1583" i="12"/>
  <c r="O1583" i="12" s="1"/>
  <c r="N1577" i="12"/>
  <c r="O1577" i="12" s="1"/>
  <c r="N1571" i="12"/>
  <c r="O1571" i="12" s="1"/>
  <c r="N1565" i="12"/>
  <c r="O1565" i="12" s="1"/>
  <c r="N1559" i="12"/>
  <c r="O1559" i="12" s="1"/>
  <c r="N1553" i="12"/>
  <c r="O1553" i="12" s="1"/>
  <c r="N1547" i="12"/>
  <c r="O1547" i="12" s="1"/>
  <c r="N1541" i="12"/>
  <c r="O1541" i="12" s="1"/>
  <c r="N1835" i="12"/>
  <c r="O1835" i="12" s="1"/>
  <c r="N1749" i="12"/>
  <c r="O1749" i="12" s="1"/>
  <c r="N1727" i="12"/>
  <c r="O1727" i="12" s="1"/>
  <c r="N1705" i="12"/>
  <c r="O1705" i="12" s="1"/>
  <c r="N1689" i="12"/>
  <c r="O1689" i="12" s="1"/>
  <c r="N1664" i="12"/>
  <c r="O1664" i="12" s="1"/>
  <c r="N1651" i="12"/>
  <c r="O1651" i="12" s="1"/>
  <c r="N1646" i="12"/>
  <c r="O1646" i="12" s="1"/>
  <c r="N1641" i="12"/>
  <c r="O1641" i="12" s="1"/>
  <c r="N1627" i="12"/>
  <c r="O1627" i="12" s="1"/>
  <c r="N1622" i="12"/>
  <c r="O1622" i="12" s="1"/>
  <c r="N1617" i="12"/>
  <c r="O1617" i="12" s="1"/>
  <c r="N1715" i="12"/>
  <c r="O1715" i="12" s="1"/>
  <c r="N1696" i="12"/>
  <c r="O1696" i="12" s="1"/>
  <c r="N1676" i="12"/>
  <c r="O1676" i="12" s="1"/>
  <c r="N1668" i="12"/>
  <c r="O1668" i="12" s="1"/>
  <c r="N1656" i="12"/>
  <c r="O1656" i="12" s="1"/>
  <c r="N1637" i="12"/>
  <c r="O1637" i="12" s="1"/>
  <c r="N1632" i="12"/>
  <c r="O1632" i="12" s="1"/>
  <c r="N1613" i="12"/>
  <c r="O1613" i="12" s="1"/>
  <c r="N1608" i="12"/>
  <c r="O1608" i="12" s="1"/>
  <c r="N1602" i="12"/>
  <c r="O1602" i="12" s="1"/>
  <c r="N1596" i="12"/>
  <c r="O1596" i="12" s="1"/>
  <c r="N1590" i="12"/>
  <c r="O1590" i="12" s="1"/>
  <c r="N1584" i="12"/>
  <c r="O1584" i="12" s="1"/>
  <c r="N1578" i="12"/>
  <c r="O1578" i="12" s="1"/>
  <c r="N1572" i="12"/>
  <c r="O1572" i="12" s="1"/>
  <c r="N1566" i="12"/>
  <c r="O1566" i="12" s="1"/>
  <c r="N1560" i="12"/>
  <c r="O1560" i="12" s="1"/>
  <c r="N1554" i="12"/>
  <c r="O1554" i="12" s="1"/>
  <c r="N1548" i="12"/>
  <c r="O1548" i="12" s="1"/>
  <c r="N1542" i="12"/>
  <c r="O1542" i="12" s="1"/>
  <c r="N1536" i="12"/>
  <c r="O1536" i="12" s="1"/>
  <c r="N1530" i="12"/>
  <c r="O1530" i="12" s="1"/>
  <c r="N1642" i="12"/>
  <c r="O1642" i="12" s="1"/>
  <c r="N1618" i="12"/>
  <c r="O1618" i="12" s="1"/>
  <c r="N1724" i="12"/>
  <c r="O1724" i="12" s="1"/>
  <c r="N1701" i="12"/>
  <c r="O1701" i="12" s="1"/>
  <c r="N1673" i="12"/>
  <c r="O1673" i="12" s="1"/>
  <c r="N1669" i="12"/>
  <c r="O1669" i="12" s="1"/>
  <c r="N1661" i="12"/>
  <c r="O1661" i="12" s="1"/>
  <c r="N1657" i="12"/>
  <c r="O1657" i="12" s="1"/>
  <c r="N1652" i="12"/>
  <c r="O1652" i="12" s="1"/>
  <c r="N1647" i="12"/>
  <c r="O1647" i="12" s="1"/>
  <c r="N1633" i="12"/>
  <c r="O1633" i="12" s="1"/>
  <c r="N1628" i="12"/>
  <c r="O1628" i="12" s="1"/>
  <c r="N1623" i="12"/>
  <c r="O1623" i="12" s="1"/>
  <c r="N1609" i="12"/>
  <c r="O1609" i="12" s="1"/>
  <c r="N1603" i="12"/>
  <c r="O1603" i="12" s="1"/>
  <c r="N1597" i="12"/>
  <c r="O1597" i="12" s="1"/>
  <c r="N1591" i="12"/>
  <c r="O1591" i="12" s="1"/>
  <c r="N1585" i="12"/>
  <c r="O1585" i="12" s="1"/>
  <c r="N1579" i="12"/>
  <c r="O1579" i="12" s="1"/>
  <c r="N1573" i="12"/>
  <c r="O1573" i="12" s="1"/>
  <c r="N1567" i="12"/>
  <c r="O1567" i="12" s="1"/>
  <c r="N1561" i="12"/>
  <c r="O1561" i="12" s="1"/>
  <c r="N1555" i="12"/>
  <c r="O1555" i="12" s="1"/>
  <c r="N1549" i="12"/>
  <c r="O1549" i="12" s="1"/>
  <c r="N1543" i="12"/>
  <c r="O1543" i="12" s="1"/>
  <c r="N1537" i="12"/>
  <c r="O1537" i="12" s="1"/>
  <c r="N1531" i="12"/>
  <c r="O1531" i="12" s="1"/>
  <c r="N1525" i="12"/>
  <c r="O1525" i="12" s="1"/>
  <c r="N1519" i="12"/>
  <c r="O1519" i="12" s="1"/>
  <c r="N1513" i="12"/>
  <c r="O1513" i="12" s="1"/>
  <c r="N1507" i="12"/>
  <c r="O1507" i="12" s="1"/>
  <c r="N1501" i="12"/>
  <c r="O1501" i="12" s="1"/>
  <c r="N1495" i="12"/>
  <c r="O1495" i="12" s="1"/>
  <c r="N1489" i="12"/>
  <c r="O1489" i="12" s="1"/>
  <c r="N1483" i="12"/>
  <c r="O1483" i="12" s="1"/>
  <c r="N1477" i="12"/>
  <c r="O1477" i="12" s="1"/>
  <c r="N1471" i="12"/>
  <c r="O1471" i="12" s="1"/>
  <c r="N1465" i="12"/>
  <c r="O1465" i="12" s="1"/>
  <c r="N1459" i="12"/>
  <c r="O1459" i="12" s="1"/>
  <c r="N1453" i="12"/>
  <c r="O1453" i="12" s="1"/>
  <c r="N1447" i="12"/>
  <c r="O1447" i="12" s="1"/>
  <c r="N1441" i="12"/>
  <c r="O1441" i="12" s="1"/>
  <c r="N1435" i="12"/>
  <c r="O1435" i="12" s="1"/>
  <c r="N1429" i="12"/>
  <c r="O1429" i="12" s="1"/>
  <c r="N1423" i="12"/>
  <c r="O1423" i="12" s="1"/>
  <c r="N1417" i="12"/>
  <c r="O1417" i="12" s="1"/>
  <c r="N1411" i="12"/>
  <c r="O1411" i="12" s="1"/>
  <c r="N1405" i="12"/>
  <c r="O1405" i="12" s="1"/>
  <c r="N1399" i="12"/>
  <c r="O1399" i="12" s="1"/>
  <c r="N1806" i="12"/>
  <c r="O1806" i="12" s="1"/>
  <c r="N1814" i="12"/>
  <c r="O1814" i="12" s="1"/>
  <c r="N1721" i="12"/>
  <c r="O1721" i="12" s="1"/>
  <c r="N1690" i="12"/>
  <c r="O1690" i="12" s="1"/>
  <c r="N1677" i="12"/>
  <c r="O1677" i="12" s="1"/>
  <c r="N1648" i="12"/>
  <c r="O1648" i="12" s="1"/>
  <c r="N1624" i="12"/>
  <c r="O1624" i="12" s="1"/>
  <c r="N1604" i="12"/>
  <c r="O1604" i="12" s="1"/>
  <c r="N1598" i="12"/>
  <c r="O1598" i="12" s="1"/>
  <c r="N1592" i="12"/>
  <c r="O1592" i="12" s="1"/>
  <c r="N1586" i="12"/>
  <c r="O1586" i="12" s="1"/>
  <c r="N1580" i="12"/>
  <c r="O1580" i="12" s="1"/>
  <c r="N1574" i="12"/>
  <c r="O1574" i="12" s="1"/>
  <c r="N1568" i="12"/>
  <c r="O1568" i="12" s="1"/>
  <c r="N1562" i="12"/>
  <c r="O1562" i="12" s="1"/>
  <c r="N1556" i="12"/>
  <c r="O1556" i="12" s="1"/>
  <c r="N1550" i="12"/>
  <c r="O1550" i="12" s="1"/>
  <c r="N1544" i="12"/>
  <c r="O1544" i="12" s="1"/>
  <c r="N1538" i="12"/>
  <c r="O1538" i="12" s="1"/>
  <c r="N1532" i="12"/>
  <c r="O1532" i="12" s="1"/>
  <c r="N1526" i="12"/>
  <c r="O1526" i="12" s="1"/>
  <c r="N1520" i="12"/>
  <c r="O1520" i="12" s="1"/>
  <c r="N1736" i="12"/>
  <c r="O1736" i="12" s="1"/>
  <c r="N1670" i="12"/>
  <c r="O1670" i="12" s="1"/>
  <c r="N1658" i="12"/>
  <c r="O1658" i="12" s="1"/>
  <c r="N1653" i="12"/>
  <c r="O1653" i="12" s="1"/>
  <c r="N1639" i="12"/>
  <c r="O1639" i="12" s="1"/>
  <c r="N1634" i="12"/>
  <c r="O1634" i="12" s="1"/>
  <c r="N1629" i="12"/>
  <c r="O1629" i="12" s="1"/>
  <c r="N1615" i="12"/>
  <c r="O1615" i="12" s="1"/>
  <c r="N1610" i="12"/>
  <c r="O1610" i="12" s="1"/>
  <c r="N1800" i="12"/>
  <c r="O1800" i="12" s="1"/>
  <c r="N1733" i="12"/>
  <c r="O1733" i="12" s="1"/>
  <c r="N1704" i="12"/>
  <c r="O1704" i="12" s="1"/>
  <c r="N1681" i="12"/>
  <c r="O1681" i="12" s="1"/>
  <c r="N1674" i="12"/>
  <c r="O1674" i="12" s="1"/>
  <c r="N1662" i="12"/>
  <c r="O1662" i="12" s="1"/>
  <c r="N1649" i="12"/>
  <c r="O1649" i="12" s="1"/>
  <c r="N1644" i="12"/>
  <c r="O1644" i="12" s="1"/>
  <c r="N1625" i="12"/>
  <c r="O1625" i="12" s="1"/>
  <c r="N1620" i="12"/>
  <c r="O1620" i="12" s="1"/>
  <c r="N1605" i="12"/>
  <c r="O1605" i="12" s="1"/>
  <c r="N1599" i="12"/>
  <c r="O1599" i="12" s="1"/>
  <c r="N1593" i="12"/>
  <c r="O1593" i="12" s="1"/>
  <c r="N1587" i="12"/>
  <c r="O1587" i="12" s="1"/>
  <c r="N1581" i="12"/>
  <c r="O1581" i="12" s="1"/>
  <c r="N1575" i="12"/>
  <c r="O1575" i="12" s="1"/>
  <c r="N1569" i="12"/>
  <c r="O1569" i="12" s="1"/>
  <c r="N1563" i="12"/>
  <c r="O1563" i="12" s="1"/>
  <c r="N1557" i="12"/>
  <c r="O1557" i="12" s="1"/>
  <c r="N1551" i="12"/>
  <c r="O1551" i="12" s="1"/>
  <c r="N1545" i="12"/>
  <c r="O1545" i="12" s="1"/>
  <c r="N1539" i="12"/>
  <c r="O1539" i="12" s="1"/>
  <c r="N1533" i="12"/>
  <c r="O1533" i="12" s="1"/>
  <c r="N1527" i="12"/>
  <c r="O1527" i="12" s="1"/>
  <c r="N1521" i="12"/>
  <c r="O1521" i="12" s="1"/>
  <c r="N1515" i="12"/>
  <c r="O1515" i="12" s="1"/>
  <c r="N1509" i="12"/>
  <c r="O1509" i="12" s="1"/>
  <c r="N1781" i="12"/>
  <c r="O1781" i="12" s="1"/>
  <c r="N1773" i="12"/>
  <c r="O1773" i="12" s="1"/>
  <c r="N1702" i="12"/>
  <c r="O1702" i="12" s="1"/>
  <c r="N1688" i="12"/>
  <c r="O1688" i="12" s="1"/>
  <c r="N1686" i="12"/>
  <c r="O1686" i="12" s="1"/>
  <c r="N1654" i="12"/>
  <c r="O1654" i="12" s="1"/>
  <c r="N1630" i="12"/>
  <c r="O1630" i="12" s="1"/>
  <c r="N1718" i="12"/>
  <c r="O1718" i="12" s="1"/>
  <c r="N1693" i="12"/>
  <c r="O1693" i="12" s="1"/>
  <c r="N1667" i="12"/>
  <c r="O1667" i="12" s="1"/>
  <c r="N1663" i="12"/>
  <c r="O1663" i="12" s="1"/>
  <c r="N1645" i="12"/>
  <c r="O1645" i="12" s="1"/>
  <c r="N1640" i="12"/>
  <c r="O1640" i="12" s="1"/>
  <c r="N1635" i="12"/>
  <c r="O1635" i="12" s="1"/>
  <c r="N1621" i="12"/>
  <c r="O1621" i="12" s="1"/>
  <c r="N1616" i="12"/>
  <c r="O1616" i="12" s="1"/>
  <c r="N1611" i="12"/>
  <c r="O1611" i="12" s="1"/>
  <c r="N1606" i="12"/>
  <c r="O1606" i="12" s="1"/>
  <c r="N1600" i="12"/>
  <c r="O1600" i="12" s="1"/>
  <c r="N1594" i="12"/>
  <c r="O1594" i="12" s="1"/>
  <c r="N1588" i="12"/>
  <c r="O1588" i="12" s="1"/>
  <c r="N1582" i="12"/>
  <c r="O1582" i="12" s="1"/>
  <c r="N1576" i="12"/>
  <c r="O1576" i="12" s="1"/>
  <c r="N1570" i="12"/>
  <c r="O1570" i="12" s="1"/>
  <c r="N1564" i="12"/>
  <c r="O1564" i="12" s="1"/>
  <c r="N1558" i="12"/>
  <c r="O1558" i="12" s="1"/>
  <c r="N1552" i="12"/>
  <c r="O1552" i="12" s="1"/>
  <c r="N1546" i="12"/>
  <c r="O1546" i="12" s="1"/>
  <c r="N1540" i="12"/>
  <c r="O1540" i="12" s="1"/>
  <c r="N1534" i="12"/>
  <c r="O1534" i="12" s="1"/>
  <c r="N1528" i="12"/>
  <c r="O1528" i="12" s="1"/>
  <c r="N1522" i="12"/>
  <c r="O1522" i="12" s="1"/>
  <c r="N1516" i="12"/>
  <c r="O1516" i="12" s="1"/>
  <c r="N1510" i="12"/>
  <c r="O1510" i="12" s="1"/>
  <c r="N1504" i="12"/>
  <c r="O1504" i="12" s="1"/>
  <c r="N1498" i="12"/>
  <c r="O1498" i="12" s="1"/>
  <c r="N1492" i="12"/>
  <c r="O1492" i="12" s="1"/>
  <c r="N1486" i="12"/>
  <c r="O1486" i="12" s="1"/>
  <c r="N1480" i="12"/>
  <c r="O1480" i="12" s="1"/>
  <c r="N1474" i="12"/>
  <c r="O1474" i="12" s="1"/>
  <c r="N1468" i="12"/>
  <c r="O1468" i="12" s="1"/>
  <c r="N1462" i="12"/>
  <c r="O1462" i="12" s="1"/>
  <c r="N1456" i="12"/>
  <c r="O1456" i="12" s="1"/>
  <c r="N1450" i="12"/>
  <c r="O1450" i="12" s="1"/>
  <c r="N1444" i="12"/>
  <c r="O1444" i="12" s="1"/>
  <c r="N1438" i="12"/>
  <c r="O1438" i="12" s="1"/>
  <c r="N1432" i="12"/>
  <c r="O1432" i="12" s="1"/>
  <c r="N1426" i="12"/>
  <c r="O1426" i="12" s="1"/>
  <c r="N1420" i="12"/>
  <c r="O1420" i="12" s="1"/>
  <c r="N1414" i="12"/>
  <c r="O1414" i="12" s="1"/>
  <c r="N1408" i="12"/>
  <c r="O1408" i="12" s="1"/>
  <c r="N1402" i="12"/>
  <c r="O1402" i="12" s="1"/>
  <c r="N1396" i="12"/>
  <c r="O1396" i="12" s="1"/>
  <c r="N1643" i="12"/>
  <c r="O1643" i="12" s="1"/>
  <c r="N1619" i="12"/>
  <c r="O1619" i="12" s="1"/>
  <c r="N1506" i="12"/>
  <c r="O1506" i="12" s="1"/>
  <c r="N1499" i="12"/>
  <c r="O1499" i="12" s="1"/>
  <c r="N1473" i="12"/>
  <c r="O1473" i="12" s="1"/>
  <c r="N1466" i="12"/>
  <c r="O1466" i="12" s="1"/>
  <c r="N1454" i="12"/>
  <c r="O1454" i="12" s="1"/>
  <c r="N1442" i="12"/>
  <c r="O1442" i="12" s="1"/>
  <c r="N1430" i="12"/>
  <c r="O1430" i="12" s="1"/>
  <c r="N1418" i="12"/>
  <c r="O1418" i="12" s="1"/>
  <c r="N1406" i="12"/>
  <c r="O1406" i="12" s="1"/>
  <c r="N1394" i="12"/>
  <c r="O1394" i="12" s="1"/>
  <c r="N1388" i="12"/>
  <c r="O1388" i="12" s="1"/>
  <c r="N1382" i="12"/>
  <c r="O1382" i="12" s="1"/>
  <c r="N1529" i="12"/>
  <c r="O1529" i="12" s="1"/>
  <c r="N1494" i="12"/>
  <c r="O1494" i="12" s="1"/>
  <c r="N1458" i="12"/>
  <c r="O1458" i="12" s="1"/>
  <c r="N1446" i="12"/>
  <c r="O1446" i="12" s="1"/>
  <c r="N1434" i="12"/>
  <c r="O1434" i="12" s="1"/>
  <c r="N1422" i="12"/>
  <c r="O1422" i="12" s="1"/>
  <c r="N1410" i="12"/>
  <c r="O1410" i="12" s="1"/>
  <c r="N1511" i="12"/>
  <c r="O1511" i="12" s="1"/>
  <c r="N1497" i="12"/>
  <c r="O1497" i="12" s="1"/>
  <c r="N1470" i="12"/>
  <c r="O1470" i="12" s="1"/>
  <c r="N1680" i="12"/>
  <c r="O1680" i="12" s="1"/>
  <c r="N1502" i="12"/>
  <c r="O1502" i="12" s="1"/>
  <c r="N1463" i="12"/>
  <c r="O1463" i="12" s="1"/>
  <c r="N1451" i="12"/>
  <c r="O1451" i="12" s="1"/>
  <c r="N1439" i="12"/>
  <c r="O1439" i="12" s="1"/>
  <c r="N1427" i="12"/>
  <c r="O1427" i="12" s="1"/>
  <c r="N1415" i="12"/>
  <c r="O1415" i="12" s="1"/>
  <c r="N1403" i="12"/>
  <c r="O1403" i="12" s="1"/>
  <c r="N1535" i="12"/>
  <c r="O1535" i="12" s="1"/>
  <c r="N1524" i="12"/>
  <c r="O1524" i="12" s="1"/>
  <c r="N1518" i="12"/>
  <c r="O1518" i="12" s="1"/>
  <c r="N1487" i="12"/>
  <c r="O1487" i="12" s="1"/>
  <c r="N1484" i="12"/>
  <c r="O1484" i="12" s="1"/>
  <c r="N1478" i="12"/>
  <c r="O1478" i="12" s="1"/>
  <c r="N1490" i="12"/>
  <c r="O1490" i="12" s="1"/>
  <c r="N1464" i="12"/>
  <c r="O1464" i="12" s="1"/>
  <c r="N1452" i="12"/>
  <c r="O1452" i="12" s="1"/>
  <c r="N1440" i="12"/>
  <c r="O1440" i="12" s="1"/>
  <c r="N1428" i="12"/>
  <c r="O1428" i="12" s="1"/>
  <c r="N1416" i="12"/>
  <c r="O1416" i="12" s="1"/>
  <c r="N1404" i="12"/>
  <c r="O1404" i="12" s="1"/>
  <c r="N1512" i="12"/>
  <c r="O1512" i="12" s="1"/>
  <c r="N1503" i="12"/>
  <c r="O1503" i="12" s="1"/>
  <c r="N1493" i="12"/>
  <c r="O1493" i="12" s="1"/>
  <c r="N1472" i="12"/>
  <c r="O1472" i="12" s="1"/>
  <c r="N1392" i="12"/>
  <c r="O1392" i="12" s="1"/>
  <c r="N1665" i="12"/>
  <c r="O1665" i="12" s="1"/>
  <c r="N1508" i="12"/>
  <c r="O1508" i="12" s="1"/>
  <c r="N1485" i="12"/>
  <c r="O1485" i="12" s="1"/>
  <c r="N1482" i="12"/>
  <c r="O1482" i="12" s="1"/>
  <c r="N1479" i="12"/>
  <c r="O1479" i="12" s="1"/>
  <c r="N1469" i="12"/>
  <c r="O1469" i="12" s="1"/>
  <c r="N1457" i="12"/>
  <c r="O1457" i="12" s="1"/>
  <c r="N1445" i="12"/>
  <c r="O1445" i="12" s="1"/>
  <c r="N1433" i="12"/>
  <c r="O1433" i="12" s="1"/>
  <c r="N1421" i="12"/>
  <c r="O1421" i="12" s="1"/>
  <c r="N1409" i="12"/>
  <c r="O1409" i="12" s="1"/>
  <c r="N1496" i="12"/>
  <c r="O1496" i="12" s="1"/>
  <c r="N1488" i="12"/>
  <c r="O1488" i="12" s="1"/>
  <c r="N1461" i="12"/>
  <c r="O1461" i="12" s="1"/>
  <c r="N1449" i="12"/>
  <c r="O1449" i="12" s="1"/>
  <c r="N1437" i="12"/>
  <c r="O1437" i="12" s="1"/>
  <c r="N1425" i="12"/>
  <c r="O1425" i="12" s="1"/>
  <c r="N1413" i="12"/>
  <c r="O1413" i="12" s="1"/>
  <c r="N1401" i="12"/>
  <c r="O1401" i="12" s="1"/>
  <c r="N1393" i="12"/>
  <c r="O1393" i="12" s="1"/>
  <c r="N1692" i="12"/>
  <c r="O1692" i="12" s="1"/>
  <c r="N1638" i="12"/>
  <c r="O1638" i="12" s="1"/>
  <c r="N1614" i="12"/>
  <c r="O1614" i="12" s="1"/>
  <c r="N1523" i="12"/>
  <c r="O1523" i="12" s="1"/>
  <c r="N1517" i="12"/>
  <c r="O1517" i="12" s="1"/>
  <c r="N1491" i="12"/>
  <c r="O1491" i="12" s="1"/>
  <c r="N1476" i="12"/>
  <c r="O1476" i="12" s="1"/>
  <c r="N1379" i="12"/>
  <c r="O1379" i="12" s="1"/>
  <c r="N1372" i="12"/>
  <c r="O1372" i="12" s="1"/>
  <c r="N1505" i="12"/>
  <c r="O1505" i="12" s="1"/>
  <c r="N1436" i="12"/>
  <c r="O1436" i="12" s="1"/>
  <c r="N1431" i="12"/>
  <c r="O1431" i="12" s="1"/>
  <c r="N1365" i="12"/>
  <c r="O1365" i="12" s="1"/>
  <c r="N1361" i="12"/>
  <c r="O1361" i="12" s="1"/>
  <c r="N1353" i="12"/>
  <c r="O1353" i="12" s="1"/>
  <c r="N1349" i="12"/>
  <c r="O1349" i="12" s="1"/>
  <c r="N1341" i="12"/>
  <c r="O1341" i="12" s="1"/>
  <c r="N1337" i="12"/>
  <c r="O1337" i="12" s="1"/>
  <c r="N1329" i="12"/>
  <c r="O1329" i="12" s="1"/>
  <c r="N1325" i="12"/>
  <c r="O1325" i="12" s="1"/>
  <c r="N1317" i="12"/>
  <c r="O1317" i="12" s="1"/>
  <c r="N1313" i="12"/>
  <c r="O1313" i="12" s="1"/>
  <c r="N1305" i="12"/>
  <c r="O1305" i="12" s="1"/>
  <c r="N1301" i="12"/>
  <c r="O1301" i="12" s="1"/>
  <c r="N1293" i="12"/>
  <c r="O1293" i="12" s="1"/>
  <c r="N1289" i="12"/>
  <c r="O1289" i="12" s="1"/>
  <c r="N1281" i="12"/>
  <c r="O1281" i="12" s="1"/>
  <c r="N1277" i="12"/>
  <c r="O1277" i="12" s="1"/>
  <c r="N1269" i="12"/>
  <c r="O1269" i="12" s="1"/>
  <c r="N1265" i="12"/>
  <c r="O1265" i="12" s="1"/>
  <c r="N1257" i="12"/>
  <c r="O1257" i="12" s="1"/>
  <c r="N1253" i="12"/>
  <c r="O1253" i="12" s="1"/>
  <c r="N1245" i="12"/>
  <c r="O1245" i="12" s="1"/>
  <c r="N1241" i="12"/>
  <c r="O1241" i="12" s="1"/>
  <c r="N1233" i="12"/>
  <c r="O1233" i="12" s="1"/>
  <c r="N1229" i="12"/>
  <c r="O1229" i="12" s="1"/>
  <c r="N1481" i="12"/>
  <c r="O1481" i="12" s="1"/>
  <c r="N1397" i="12"/>
  <c r="O1397" i="12" s="1"/>
  <c r="N1391" i="12"/>
  <c r="O1391" i="12" s="1"/>
  <c r="N1386" i="12"/>
  <c r="O1386" i="12" s="1"/>
  <c r="N1376" i="12"/>
  <c r="O1376" i="12" s="1"/>
  <c r="N1369" i="12"/>
  <c r="O1369" i="12" s="1"/>
  <c r="N1357" i="12"/>
  <c r="O1357" i="12" s="1"/>
  <c r="N1345" i="12"/>
  <c r="O1345" i="12" s="1"/>
  <c r="N1333" i="12"/>
  <c r="O1333" i="12" s="1"/>
  <c r="N1321" i="12"/>
  <c r="O1321" i="12" s="1"/>
  <c r="N1309" i="12"/>
  <c r="O1309" i="12" s="1"/>
  <c r="N1297" i="12"/>
  <c r="O1297" i="12" s="1"/>
  <c r="N1285" i="12"/>
  <c r="O1285" i="12" s="1"/>
  <c r="N1273" i="12"/>
  <c r="O1273" i="12" s="1"/>
  <c r="N1261" i="12"/>
  <c r="O1261" i="12" s="1"/>
  <c r="N1249" i="12"/>
  <c r="O1249" i="12" s="1"/>
  <c r="N1237" i="12"/>
  <c r="O1237" i="12" s="1"/>
  <c r="N1225" i="12"/>
  <c r="O1225" i="12" s="1"/>
  <c r="N1213" i="12"/>
  <c r="O1213" i="12" s="1"/>
  <c r="N1201" i="12"/>
  <c r="O1201" i="12" s="1"/>
  <c r="N1189" i="12"/>
  <c r="O1189" i="12" s="1"/>
  <c r="N1395" i="12"/>
  <c r="O1395" i="12" s="1"/>
  <c r="N1383" i="12"/>
  <c r="O1383" i="12" s="1"/>
  <c r="N1380" i="12"/>
  <c r="O1380" i="12" s="1"/>
  <c r="N1373" i="12"/>
  <c r="O1373" i="12" s="1"/>
  <c r="N1448" i="12"/>
  <c r="O1448" i="12" s="1"/>
  <c r="N1443" i="12"/>
  <c r="O1443" i="12" s="1"/>
  <c r="N1389" i="12"/>
  <c r="O1389" i="12" s="1"/>
  <c r="N1377" i="12"/>
  <c r="O1377" i="12" s="1"/>
  <c r="N1370" i="12"/>
  <c r="O1370" i="12" s="1"/>
  <c r="N1366" i="12"/>
  <c r="O1366" i="12" s="1"/>
  <c r="N1354" i="12"/>
  <c r="O1354" i="12" s="1"/>
  <c r="N1342" i="12"/>
  <c r="O1342" i="12" s="1"/>
  <c r="N1330" i="12"/>
  <c r="O1330" i="12" s="1"/>
  <c r="N1318" i="12"/>
  <c r="O1318" i="12" s="1"/>
  <c r="N1306" i="12"/>
  <c r="O1306" i="12" s="1"/>
  <c r="N1294" i="12"/>
  <c r="O1294" i="12" s="1"/>
  <c r="N1282" i="12"/>
  <c r="O1282" i="12" s="1"/>
  <c r="N1270" i="12"/>
  <c r="O1270" i="12" s="1"/>
  <c r="N1258" i="12"/>
  <c r="O1258" i="12" s="1"/>
  <c r="N1246" i="12"/>
  <c r="O1246" i="12" s="1"/>
  <c r="N1234" i="12"/>
  <c r="O1234" i="12" s="1"/>
  <c r="N1222" i="12"/>
  <c r="O1222" i="12" s="1"/>
  <c r="N1210" i="12"/>
  <c r="O1210" i="12" s="1"/>
  <c r="N1198" i="12"/>
  <c r="O1198" i="12" s="1"/>
  <c r="N1186" i="12"/>
  <c r="O1186" i="12" s="1"/>
  <c r="N1182" i="12"/>
  <c r="O1182" i="12" s="1"/>
  <c r="N1176" i="12"/>
  <c r="O1176" i="12" s="1"/>
  <c r="N1170" i="12"/>
  <c r="O1170" i="12" s="1"/>
  <c r="N1164" i="12"/>
  <c r="O1164" i="12" s="1"/>
  <c r="N1158" i="12"/>
  <c r="O1158" i="12" s="1"/>
  <c r="N1374" i="12"/>
  <c r="O1374" i="12" s="1"/>
  <c r="N1475" i="12"/>
  <c r="O1475" i="12" s="1"/>
  <c r="N1460" i="12"/>
  <c r="O1460" i="12" s="1"/>
  <c r="N1455" i="12"/>
  <c r="O1455" i="12" s="1"/>
  <c r="N1412" i="12"/>
  <c r="O1412" i="12" s="1"/>
  <c r="N1407" i="12"/>
  <c r="O1407" i="12" s="1"/>
  <c r="N1367" i="12"/>
  <c r="O1367" i="12" s="1"/>
  <c r="N1359" i="12"/>
  <c r="O1359" i="12" s="1"/>
  <c r="N1355" i="12"/>
  <c r="O1355" i="12" s="1"/>
  <c r="N1347" i="12"/>
  <c r="O1347" i="12" s="1"/>
  <c r="N1343" i="12"/>
  <c r="O1343" i="12" s="1"/>
  <c r="N1335" i="12"/>
  <c r="O1335" i="12" s="1"/>
  <c r="N1331" i="12"/>
  <c r="O1331" i="12" s="1"/>
  <c r="N1323" i="12"/>
  <c r="O1323" i="12" s="1"/>
  <c r="N1319" i="12"/>
  <c r="O1319" i="12" s="1"/>
  <c r="N1311" i="12"/>
  <c r="O1311" i="12" s="1"/>
  <c r="N1307" i="12"/>
  <c r="O1307" i="12" s="1"/>
  <c r="N1299" i="12"/>
  <c r="O1299" i="12" s="1"/>
  <c r="N1295" i="12"/>
  <c r="O1295" i="12" s="1"/>
  <c r="N1287" i="12"/>
  <c r="O1287" i="12" s="1"/>
  <c r="N1283" i="12"/>
  <c r="O1283" i="12" s="1"/>
  <c r="N1275" i="12"/>
  <c r="O1275" i="12" s="1"/>
  <c r="N1271" i="12"/>
  <c r="O1271" i="12" s="1"/>
  <c r="N1263" i="12"/>
  <c r="O1263" i="12" s="1"/>
  <c r="N1259" i="12"/>
  <c r="O1259" i="12" s="1"/>
  <c r="N1251" i="12"/>
  <c r="O1251" i="12" s="1"/>
  <c r="N1247" i="12"/>
  <c r="O1247" i="12" s="1"/>
  <c r="N1239" i="12"/>
  <c r="O1239" i="12" s="1"/>
  <c r="N1235" i="12"/>
  <c r="O1235" i="12" s="1"/>
  <c r="N1227" i="12"/>
  <c r="O1227" i="12" s="1"/>
  <c r="N1223" i="12"/>
  <c r="O1223" i="12" s="1"/>
  <c r="N1400" i="12"/>
  <c r="O1400" i="12" s="1"/>
  <c r="N1398" i="12"/>
  <c r="O1398" i="12" s="1"/>
  <c r="N1387" i="12"/>
  <c r="O1387" i="12" s="1"/>
  <c r="N1384" i="12"/>
  <c r="O1384" i="12" s="1"/>
  <c r="N1381" i="12"/>
  <c r="O1381" i="12" s="1"/>
  <c r="N1371" i="12"/>
  <c r="O1371" i="12" s="1"/>
  <c r="N1363" i="12"/>
  <c r="O1363" i="12" s="1"/>
  <c r="N1351" i="12"/>
  <c r="O1351" i="12" s="1"/>
  <c r="N1339" i="12"/>
  <c r="O1339" i="12" s="1"/>
  <c r="N1327" i="12"/>
  <c r="O1327" i="12" s="1"/>
  <c r="N1315" i="12"/>
  <c r="O1315" i="12" s="1"/>
  <c r="N1303" i="12"/>
  <c r="O1303" i="12" s="1"/>
  <c r="N1291" i="12"/>
  <c r="O1291" i="12" s="1"/>
  <c r="N1279" i="12"/>
  <c r="O1279" i="12" s="1"/>
  <c r="N1267" i="12"/>
  <c r="O1267" i="12" s="1"/>
  <c r="N1255" i="12"/>
  <c r="O1255" i="12" s="1"/>
  <c r="N1243" i="12"/>
  <c r="O1243" i="12" s="1"/>
  <c r="N1231" i="12"/>
  <c r="O1231" i="12" s="1"/>
  <c r="N1219" i="12"/>
  <c r="O1219" i="12" s="1"/>
  <c r="N1207" i="12"/>
  <c r="O1207" i="12" s="1"/>
  <c r="N1195" i="12"/>
  <c r="O1195" i="12" s="1"/>
  <c r="N1183" i="12"/>
  <c r="O1183" i="12" s="1"/>
  <c r="N1390" i="12"/>
  <c r="O1390" i="12" s="1"/>
  <c r="N1378" i="12"/>
  <c r="O1378" i="12" s="1"/>
  <c r="N1467" i="12"/>
  <c r="O1467" i="12" s="1"/>
  <c r="N1424" i="12"/>
  <c r="O1424" i="12" s="1"/>
  <c r="N1419" i="12"/>
  <c r="O1419" i="12" s="1"/>
  <c r="N1368" i="12"/>
  <c r="O1368" i="12" s="1"/>
  <c r="N1364" i="12"/>
  <c r="O1364" i="12" s="1"/>
  <c r="N1356" i="12"/>
  <c r="O1356" i="12" s="1"/>
  <c r="N1352" i="12"/>
  <c r="O1352" i="12" s="1"/>
  <c r="N1344" i="12"/>
  <c r="O1344" i="12" s="1"/>
  <c r="N1340" i="12"/>
  <c r="O1340" i="12" s="1"/>
  <c r="N1332" i="12"/>
  <c r="O1332" i="12" s="1"/>
  <c r="N1328" i="12"/>
  <c r="O1328" i="12" s="1"/>
  <c r="N1320" i="12"/>
  <c r="O1320" i="12" s="1"/>
  <c r="N1316" i="12"/>
  <c r="O1316" i="12" s="1"/>
  <c r="N1308" i="12"/>
  <c r="O1308" i="12" s="1"/>
  <c r="N1304" i="12"/>
  <c r="O1304" i="12" s="1"/>
  <c r="N1296" i="12"/>
  <c r="O1296" i="12" s="1"/>
  <c r="N1292" i="12"/>
  <c r="O1292" i="12" s="1"/>
  <c r="N1514" i="12"/>
  <c r="O1514" i="12" s="1"/>
  <c r="N1500" i="12"/>
  <c r="O1500" i="12" s="1"/>
  <c r="N1385" i="12"/>
  <c r="O1385" i="12" s="1"/>
  <c r="N1375" i="12"/>
  <c r="O1375" i="12" s="1"/>
  <c r="N1360" i="12"/>
  <c r="O1360" i="12" s="1"/>
  <c r="N1348" i="12"/>
  <c r="O1348" i="12" s="1"/>
  <c r="N1336" i="12"/>
  <c r="O1336" i="12" s="1"/>
  <c r="N1324" i="12"/>
  <c r="O1324" i="12" s="1"/>
  <c r="N1312" i="12"/>
  <c r="O1312" i="12" s="1"/>
  <c r="N1300" i="12"/>
  <c r="O1300" i="12" s="1"/>
  <c r="N1288" i="12"/>
  <c r="O1288" i="12" s="1"/>
  <c r="N1276" i="12"/>
  <c r="O1276" i="12" s="1"/>
  <c r="N1264" i="12"/>
  <c r="O1264" i="12" s="1"/>
  <c r="N1252" i="12"/>
  <c r="O1252" i="12" s="1"/>
  <c r="N1240" i="12"/>
  <c r="O1240" i="12" s="1"/>
  <c r="N1228" i="12"/>
  <c r="O1228" i="12" s="1"/>
  <c r="N1216" i="12"/>
  <c r="O1216" i="12" s="1"/>
  <c r="N1212" i="12"/>
  <c r="O1212" i="12" s="1"/>
  <c r="N1206" i="12"/>
  <c r="O1206" i="12" s="1"/>
  <c r="N1193" i="12"/>
  <c r="O1193" i="12" s="1"/>
  <c r="N1160" i="12"/>
  <c r="O1160" i="12" s="1"/>
  <c r="N1322" i="12"/>
  <c r="O1322" i="12" s="1"/>
  <c r="N1280" i="12"/>
  <c r="O1280" i="12" s="1"/>
  <c r="N1272" i="12"/>
  <c r="O1272" i="12" s="1"/>
  <c r="N1256" i="12"/>
  <c r="O1256" i="12" s="1"/>
  <c r="N1248" i="12"/>
  <c r="O1248" i="12" s="1"/>
  <c r="N1232" i="12"/>
  <c r="O1232" i="12" s="1"/>
  <c r="N1224" i="12"/>
  <c r="O1224" i="12" s="1"/>
  <c r="N1214" i="12"/>
  <c r="O1214" i="12" s="1"/>
  <c r="N1191" i="12"/>
  <c r="O1191" i="12" s="1"/>
  <c r="N1167" i="12"/>
  <c r="O1167" i="12" s="1"/>
  <c r="N1157" i="12"/>
  <c r="O1157" i="12" s="1"/>
  <c r="N1350" i="12"/>
  <c r="O1350" i="12" s="1"/>
  <c r="N1302" i="12"/>
  <c r="O1302" i="12" s="1"/>
  <c r="N1204" i="12"/>
  <c r="O1204" i="12" s="1"/>
  <c r="N1202" i="12"/>
  <c r="O1202" i="12" s="1"/>
  <c r="N1177" i="12"/>
  <c r="O1177" i="12" s="1"/>
  <c r="N1174" i="12"/>
  <c r="O1174" i="12" s="1"/>
  <c r="N1171" i="12"/>
  <c r="O1171" i="12" s="1"/>
  <c r="N1221" i="12"/>
  <c r="O1221" i="12" s="1"/>
  <c r="N1200" i="12"/>
  <c r="O1200" i="12" s="1"/>
  <c r="N1187" i="12"/>
  <c r="O1187" i="12" s="1"/>
  <c r="N1180" i="12"/>
  <c r="O1180" i="12" s="1"/>
  <c r="N1168" i="12"/>
  <c r="O1168" i="12" s="1"/>
  <c r="N1358" i="12"/>
  <c r="O1358" i="12" s="1"/>
  <c r="N1310" i="12"/>
  <c r="O1310" i="12" s="1"/>
  <c r="N1274" i="12"/>
  <c r="O1274" i="12" s="1"/>
  <c r="N1266" i="12"/>
  <c r="O1266" i="12" s="1"/>
  <c r="N1250" i="12"/>
  <c r="O1250" i="12" s="1"/>
  <c r="N1242" i="12"/>
  <c r="O1242" i="12" s="1"/>
  <c r="N1226" i="12"/>
  <c r="O1226" i="12" s="1"/>
  <c r="N1185" i="12"/>
  <c r="O1185" i="12" s="1"/>
  <c r="N1161" i="12"/>
  <c r="O1161" i="12" s="1"/>
  <c r="N1338" i="12"/>
  <c r="O1338" i="12" s="1"/>
  <c r="N1290" i="12"/>
  <c r="O1290" i="12" s="1"/>
  <c r="N1218" i="12"/>
  <c r="O1218" i="12" s="1"/>
  <c r="N1211" i="12"/>
  <c r="O1211" i="12" s="1"/>
  <c r="N1209" i="12"/>
  <c r="O1209" i="12" s="1"/>
  <c r="N1196" i="12"/>
  <c r="O1196" i="12" s="1"/>
  <c r="N1165" i="12"/>
  <c r="O1165" i="12" s="1"/>
  <c r="N1205" i="12"/>
  <c r="O1205" i="12" s="1"/>
  <c r="N1194" i="12"/>
  <c r="O1194" i="12" s="1"/>
  <c r="N1178" i="12"/>
  <c r="O1178" i="12" s="1"/>
  <c r="N1175" i="12"/>
  <c r="O1175" i="12" s="1"/>
  <c r="N1172" i="12"/>
  <c r="O1172" i="12" s="1"/>
  <c r="N1162" i="12"/>
  <c r="O1162" i="12" s="1"/>
  <c r="N1346" i="12"/>
  <c r="O1346" i="12" s="1"/>
  <c r="N1298" i="12"/>
  <c r="O1298" i="12" s="1"/>
  <c r="N1284" i="12"/>
  <c r="O1284" i="12" s="1"/>
  <c r="N1268" i="12"/>
  <c r="O1268" i="12" s="1"/>
  <c r="N1260" i="12"/>
  <c r="O1260" i="12" s="1"/>
  <c r="N1244" i="12"/>
  <c r="O1244" i="12" s="1"/>
  <c r="N1236" i="12"/>
  <c r="O1236" i="12" s="1"/>
  <c r="N1203" i="12"/>
  <c r="O1203" i="12" s="1"/>
  <c r="N1181" i="12"/>
  <c r="O1181" i="12" s="1"/>
  <c r="N1169" i="12"/>
  <c r="O1169" i="12" s="1"/>
  <c r="N1155" i="12"/>
  <c r="O1155" i="12" s="1"/>
  <c r="N1326" i="12"/>
  <c r="O1326" i="12" s="1"/>
  <c r="N1220" i="12"/>
  <c r="O1220" i="12" s="1"/>
  <c r="N1215" i="12"/>
  <c r="O1215" i="12" s="1"/>
  <c r="N1192" i="12"/>
  <c r="O1192" i="12" s="1"/>
  <c r="N1190" i="12"/>
  <c r="O1190" i="12" s="1"/>
  <c r="N1159" i="12"/>
  <c r="O1159" i="12" s="1"/>
  <c r="N1199" i="12"/>
  <c r="O1199" i="12" s="1"/>
  <c r="N1188" i="12"/>
  <c r="O1188" i="12" s="1"/>
  <c r="N1166" i="12"/>
  <c r="O1166" i="12" s="1"/>
  <c r="N1156" i="12"/>
  <c r="O1156" i="12" s="1"/>
  <c r="N1334" i="12"/>
  <c r="O1334" i="12" s="1"/>
  <c r="N1286" i="12"/>
  <c r="O1286" i="12" s="1"/>
  <c r="N1278" i="12"/>
  <c r="O1278" i="12" s="1"/>
  <c r="N1262" i="12"/>
  <c r="O1262" i="12" s="1"/>
  <c r="N1254" i="12"/>
  <c r="O1254" i="12" s="1"/>
  <c r="N1238" i="12"/>
  <c r="O1238" i="12" s="1"/>
  <c r="N1230" i="12"/>
  <c r="O1230" i="12" s="1"/>
  <c r="N1217" i="12"/>
  <c r="O1217" i="12" s="1"/>
  <c r="N1197" i="12"/>
  <c r="O1197" i="12" s="1"/>
  <c r="N1163" i="12"/>
  <c r="O1163" i="12" s="1"/>
  <c r="N1362" i="12"/>
  <c r="O1362" i="12" s="1"/>
  <c r="N1314" i="12"/>
  <c r="O1314" i="12" s="1"/>
  <c r="N1208" i="12"/>
  <c r="O1208" i="12" s="1"/>
  <c r="N1184" i="12"/>
  <c r="O1184" i="12" s="1"/>
  <c r="N1179" i="12"/>
  <c r="O1179" i="12" s="1"/>
  <c r="N1173" i="12"/>
  <c r="O1173" i="12" s="1"/>
  <c r="E44" i="12"/>
  <c r="S44" i="12" s="1"/>
  <c r="N151" i="12"/>
  <c r="O151" i="12" s="1"/>
  <c r="N145" i="12"/>
  <c r="O145" i="12" s="1"/>
  <c r="N149" i="12"/>
  <c r="O149" i="12" s="1"/>
  <c r="N141" i="12"/>
  <c r="O141" i="12" s="1"/>
  <c r="N135" i="12"/>
  <c r="O135" i="12" s="1"/>
  <c r="N138" i="12"/>
  <c r="O138" i="12" s="1"/>
  <c r="N152" i="12"/>
  <c r="O152" i="12" s="1"/>
  <c r="N144" i="12"/>
  <c r="O144" i="12" s="1"/>
  <c r="N147" i="12"/>
  <c r="O147" i="12" s="1"/>
  <c r="E32" i="12"/>
  <c r="S32" i="12" s="1"/>
  <c r="N142" i="12"/>
  <c r="O142" i="12" s="1"/>
  <c r="N136" i="12"/>
  <c r="O136" i="12" s="1"/>
  <c r="N150" i="12"/>
  <c r="O150" i="12" s="1"/>
  <c r="N139" i="12"/>
  <c r="O139" i="12" s="1"/>
  <c r="N153" i="12"/>
  <c r="O153" i="12" s="1"/>
  <c r="N148" i="12"/>
  <c r="O148" i="12" s="1"/>
  <c r="N143" i="12"/>
  <c r="O143" i="12" s="1"/>
  <c r="N140" i="12"/>
  <c r="O140" i="12" s="1"/>
  <c r="N137" i="12"/>
  <c r="O137" i="12" s="1"/>
  <c r="N154" i="12"/>
  <c r="O154" i="12" s="1"/>
  <c r="N146" i="12"/>
  <c r="O146" i="12" s="1"/>
  <c r="S2965" i="12"/>
  <c r="S2959" i="12"/>
  <c r="S2953" i="12"/>
  <c r="S2947" i="12"/>
  <c r="S2941" i="12"/>
  <c r="S2935" i="12"/>
  <c r="S2929" i="12"/>
  <c r="S2923" i="12"/>
  <c r="S2917" i="12"/>
  <c r="S2911" i="12"/>
  <c r="S2968" i="12"/>
  <c r="S2962" i="12"/>
  <c r="S2956" i="12"/>
  <c r="S2950" i="12"/>
  <c r="S2944" i="12"/>
  <c r="S2938" i="12"/>
  <c r="S2932" i="12"/>
  <c r="S2926" i="12"/>
  <c r="S2920" i="12"/>
  <c r="S2914" i="12"/>
  <c r="S2964" i="12"/>
  <c r="S2960" i="12"/>
  <c r="S2952" i="12"/>
  <c r="S2948" i="12"/>
  <c r="S2940" i="12"/>
  <c r="S2936" i="12"/>
  <c r="S2928" i="12"/>
  <c r="S2924" i="12"/>
  <c r="S2916" i="12"/>
  <c r="S2912" i="12"/>
  <c r="S2908" i="12"/>
  <c r="S2902" i="12"/>
  <c r="S2896" i="12"/>
  <c r="S2890" i="12"/>
  <c r="S2884" i="12"/>
  <c r="S2878" i="12"/>
  <c r="S2872" i="12"/>
  <c r="S2866" i="12"/>
  <c r="S2860" i="12"/>
  <c r="S2854" i="12"/>
  <c r="S2848" i="12"/>
  <c r="S2842" i="12"/>
  <c r="S2836" i="12"/>
  <c r="S2966" i="12"/>
  <c r="S2958" i="12"/>
  <c r="S2954" i="12"/>
  <c r="S2946" i="12"/>
  <c r="S2942" i="12"/>
  <c r="S2934" i="12"/>
  <c r="S2930" i="12"/>
  <c r="S2922" i="12"/>
  <c r="S2918" i="12"/>
  <c r="S2910" i="12"/>
  <c r="S2967" i="12"/>
  <c r="S2963" i="12"/>
  <c r="S2955" i="12"/>
  <c r="S2951" i="12"/>
  <c r="S2943" i="12"/>
  <c r="S2939" i="12"/>
  <c r="S2931" i="12"/>
  <c r="S2927" i="12"/>
  <c r="S2919" i="12"/>
  <c r="S2915" i="12"/>
  <c r="S2906" i="12"/>
  <c r="S2900" i="12"/>
  <c r="S2894" i="12"/>
  <c r="S2888" i="12"/>
  <c r="S2882" i="12"/>
  <c r="S2876" i="12"/>
  <c r="S2870" i="12"/>
  <c r="S2864" i="12"/>
  <c r="S2858" i="12"/>
  <c r="S2857" i="12"/>
  <c r="S2849" i="12"/>
  <c r="S2837" i="12"/>
  <c r="S2833" i="12"/>
  <c r="S2818" i="12"/>
  <c r="S2812" i="12"/>
  <c r="S2806" i="12"/>
  <c r="S2800" i="12"/>
  <c r="S2794" i="12"/>
  <c r="S2921" i="12"/>
  <c r="S2913" i="12"/>
  <c r="S2909" i="12"/>
  <c r="S2907" i="12"/>
  <c r="S2905" i="12"/>
  <c r="S2895" i="12"/>
  <c r="S2893" i="12"/>
  <c r="S2846" i="12"/>
  <c r="S2957" i="12"/>
  <c r="S2925" i="12"/>
  <c r="S2850" i="12"/>
  <c r="S2838" i="12"/>
  <c r="S2834" i="12"/>
  <c r="S2829" i="12"/>
  <c r="S2824" i="12"/>
  <c r="S2819" i="12"/>
  <c r="S2813" i="12"/>
  <c r="S2807" i="12"/>
  <c r="S2801" i="12"/>
  <c r="S2795" i="12"/>
  <c r="S2789" i="12"/>
  <c r="S2783" i="12"/>
  <c r="S2777" i="12"/>
  <c r="S2771" i="12"/>
  <c r="S2765" i="12"/>
  <c r="S2759" i="12"/>
  <c r="S2753" i="12"/>
  <c r="S2747" i="12"/>
  <c r="S2741" i="12"/>
  <c r="S2898" i="12"/>
  <c r="S2885" i="12"/>
  <c r="S2879" i="12"/>
  <c r="S2873" i="12"/>
  <c r="S2867" i="12"/>
  <c r="S2861" i="12"/>
  <c r="S2851" i="12"/>
  <c r="S2839" i="12"/>
  <c r="S2820" i="12"/>
  <c r="S2814" i="12"/>
  <c r="S2808" i="12"/>
  <c r="S2802" i="12"/>
  <c r="S2796" i="12"/>
  <c r="S2790" i="12"/>
  <c r="S2784" i="12"/>
  <c r="S2961" i="12"/>
  <c r="S2945" i="12"/>
  <c r="S2903" i="12"/>
  <c r="S2891" i="12"/>
  <c r="S2847" i="12"/>
  <c r="S2835" i="12"/>
  <c r="S2830" i="12"/>
  <c r="S2825" i="12"/>
  <c r="S2886" i="12"/>
  <c r="S2880" i="12"/>
  <c r="S2874" i="12"/>
  <c r="S2868" i="12"/>
  <c r="S2862" i="12"/>
  <c r="S2855" i="12"/>
  <c r="S2843" i="12"/>
  <c r="S2821" i="12"/>
  <c r="S2815" i="12"/>
  <c r="S2809" i="12"/>
  <c r="S2803" i="12"/>
  <c r="S2797" i="12"/>
  <c r="S2791" i="12"/>
  <c r="S2785" i="12"/>
  <c r="S2779" i="12"/>
  <c r="S2773" i="12"/>
  <c r="S2767" i="12"/>
  <c r="S2761" i="12"/>
  <c r="S2755" i="12"/>
  <c r="S2749" i="12"/>
  <c r="S2743" i="12"/>
  <c r="S2737" i="12"/>
  <c r="S2731" i="12"/>
  <c r="S2901" i="12"/>
  <c r="S2899" i="12"/>
  <c r="S2889" i="12"/>
  <c r="S2883" i="12"/>
  <c r="S2877" i="12"/>
  <c r="S2871" i="12"/>
  <c r="S2865" i="12"/>
  <c r="S2852" i="12"/>
  <c r="S2840" i="12"/>
  <c r="S2826" i="12"/>
  <c r="S2949" i="12"/>
  <c r="S2933" i="12"/>
  <c r="S2859" i="12"/>
  <c r="S2844" i="12"/>
  <c r="S2831" i="12"/>
  <c r="S2822" i="12"/>
  <c r="S2816" i="12"/>
  <c r="S2810" i="12"/>
  <c r="S2804" i="12"/>
  <c r="S2798" i="12"/>
  <c r="S2792" i="12"/>
  <c r="S2786" i="12"/>
  <c r="S2780" i="12"/>
  <c r="S2774" i="12"/>
  <c r="S2768" i="12"/>
  <c r="S2762" i="12"/>
  <c r="S2756" i="12"/>
  <c r="S2750" i="12"/>
  <c r="S2744" i="12"/>
  <c r="S2738" i="12"/>
  <c r="S2904" i="12"/>
  <c r="S2892" i="12"/>
  <c r="S2887" i="12"/>
  <c r="S2881" i="12"/>
  <c r="S2875" i="12"/>
  <c r="S2869" i="12"/>
  <c r="S2863" i="12"/>
  <c r="S2856" i="12"/>
  <c r="S2827" i="12"/>
  <c r="S2937" i="12"/>
  <c r="S2897" i="12"/>
  <c r="S2853" i="12"/>
  <c r="S2841" i="12"/>
  <c r="S2828" i="12"/>
  <c r="S2823" i="12"/>
  <c r="S2799" i="12"/>
  <c r="S2845" i="12"/>
  <c r="S2733" i="12"/>
  <c r="S2728" i="12"/>
  <c r="S2722" i="12"/>
  <c r="S2716" i="12"/>
  <c r="S2710" i="12"/>
  <c r="S2704" i="12"/>
  <c r="S2698" i="12"/>
  <c r="S2692" i="12"/>
  <c r="S2686" i="12"/>
  <c r="S2680" i="12"/>
  <c r="S2674" i="12"/>
  <c r="S2668" i="12"/>
  <c r="S2662" i="12"/>
  <c r="S2656" i="12"/>
  <c r="S2650" i="12"/>
  <c r="S2782" i="12"/>
  <c r="S2766" i="12"/>
  <c r="S2760" i="12"/>
  <c r="S2754" i="12"/>
  <c r="S2748" i="12"/>
  <c r="S2805" i="12"/>
  <c r="S2787" i="12"/>
  <c r="S2769" i="12"/>
  <c r="S2763" i="12"/>
  <c r="S2757" i="12"/>
  <c r="S2751" i="12"/>
  <c r="S2745" i="12"/>
  <c r="S2734" i="12"/>
  <c r="S2729" i="12"/>
  <c r="S2723" i="12"/>
  <c r="S2717" i="12"/>
  <c r="S2711" i="12"/>
  <c r="S2705" i="12"/>
  <c r="S2699" i="12"/>
  <c r="S2693" i="12"/>
  <c r="S2817" i="12"/>
  <c r="S2772" i="12"/>
  <c r="S2742" i="12"/>
  <c r="S2775" i="12"/>
  <c r="S2764" i="12"/>
  <c r="S2758" i="12"/>
  <c r="S2752" i="12"/>
  <c r="S2746" i="12"/>
  <c r="S2739" i="12"/>
  <c r="S2735" i="12"/>
  <c r="S2730" i="12"/>
  <c r="S2811" i="12"/>
  <c r="S2770" i="12"/>
  <c r="S2725" i="12"/>
  <c r="S2719" i="12"/>
  <c r="S2713" i="12"/>
  <c r="S2707" i="12"/>
  <c r="S2701" i="12"/>
  <c r="S2695" i="12"/>
  <c r="S2689" i="12"/>
  <c r="S2683" i="12"/>
  <c r="S2677" i="12"/>
  <c r="S2671" i="12"/>
  <c r="S2665" i="12"/>
  <c r="S2659" i="12"/>
  <c r="S2653" i="12"/>
  <c r="S2647" i="12"/>
  <c r="S2641" i="12"/>
  <c r="S2635" i="12"/>
  <c r="S2629" i="12"/>
  <c r="S2623" i="12"/>
  <c r="S2617" i="12"/>
  <c r="S2788" i="12"/>
  <c r="S2778" i="12"/>
  <c r="S2781" i="12"/>
  <c r="S2740" i="12"/>
  <c r="S2736" i="12"/>
  <c r="S2726" i="12"/>
  <c r="S2720" i="12"/>
  <c r="S2714" i="12"/>
  <c r="S2708" i="12"/>
  <c r="S2702" i="12"/>
  <c r="S2696" i="12"/>
  <c r="S2690" i="12"/>
  <c r="S2684" i="12"/>
  <c r="S2678" i="12"/>
  <c r="S2672" i="12"/>
  <c r="S2666" i="12"/>
  <c r="S2660" i="12"/>
  <c r="S2654" i="12"/>
  <c r="S2648" i="12"/>
  <c r="S2793" i="12"/>
  <c r="S2676" i="12"/>
  <c r="S2652" i="12"/>
  <c r="S2643" i="12"/>
  <c r="S2636" i="12"/>
  <c r="S2626" i="12"/>
  <c r="S2621" i="12"/>
  <c r="S2616" i="12"/>
  <c r="S2611" i="12"/>
  <c r="S2605" i="12"/>
  <c r="S2599" i="12"/>
  <c r="S2593" i="12"/>
  <c r="S2587" i="12"/>
  <c r="S2581" i="12"/>
  <c r="S2575" i="12"/>
  <c r="S2569" i="12"/>
  <c r="S2563" i="12"/>
  <c r="S2557" i="12"/>
  <c r="S2551" i="12"/>
  <c r="S2545" i="12"/>
  <c r="S2727" i="12"/>
  <c r="S2721" i="12"/>
  <c r="S2715" i="12"/>
  <c r="S2709" i="12"/>
  <c r="S2703" i="12"/>
  <c r="S2697" i="12"/>
  <c r="S2691" i="12"/>
  <c r="S2687" i="12"/>
  <c r="S2663" i="12"/>
  <c r="S2633" i="12"/>
  <c r="S2679" i="12"/>
  <c r="S2655" i="12"/>
  <c r="S2640" i="12"/>
  <c r="S2612" i="12"/>
  <c r="S2606" i="12"/>
  <c r="S2600" i="12"/>
  <c r="S2594" i="12"/>
  <c r="S2588" i="12"/>
  <c r="S2582" i="12"/>
  <c r="S2576" i="12"/>
  <c r="S2570" i="12"/>
  <c r="S2564" i="12"/>
  <c r="S2558" i="12"/>
  <c r="S2682" i="12"/>
  <c r="S2658" i="12"/>
  <c r="S2644" i="12"/>
  <c r="S2637" i="12"/>
  <c r="S2630" i="12"/>
  <c r="S2622" i="12"/>
  <c r="S2669" i="12"/>
  <c r="S2627" i="12"/>
  <c r="S2613" i="12"/>
  <c r="S2607" i="12"/>
  <c r="S2601" i="12"/>
  <c r="S2595" i="12"/>
  <c r="S2589" i="12"/>
  <c r="S2583" i="12"/>
  <c r="S2577" i="12"/>
  <c r="S2571" i="12"/>
  <c r="S2565" i="12"/>
  <c r="S2559" i="12"/>
  <c r="S2685" i="12"/>
  <c r="S2661" i="12"/>
  <c r="S2634" i="12"/>
  <c r="S2618" i="12"/>
  <c r="S2664" i="12"/>
  <c r="S2638" i="12"/>
  <c r="S2631" i="12"/>
  <c r="S2614" i="12"/>
  <c r="S2608" i="12"/>
  <c r="S2602" i="12"/>
  <c r="S2596" i="12"/>
  <c r="S2590" i="12"/>
  <c r="S2584" i="12"/>
  <c r="S2578" i="12"/>
  <c r="S2572" i="12"/>
  <c r="S2566" i="12"/>
  <c r="S2560" i="12"/>
  <c r="S2554" i="12"/>
  <c r="S2548" i="12"/>
  <c r="S2542" i="12"/>
  <c r="S2536" i="12"/>
  <c r="S2530" i="12"/>
  <c r="S2524" i="12"/>
  <c r="S2518" i="12"/>
  <c r="S2512" i="12"/>
  <c r="S2724" i="12"/>
  <c r="S2718" i="12"/>
  <c r="S2712" i="12"/>
  <c r="S2706" i="12"/>
  <c r="S2700" i="12"/>
  <c r="S2694" i="12"/>
  <c r="S2688" i="12"/>
  <c r="S2675" i="12"/>
  <c r="S2651" i="12"/>
  <c r="S2645" i="12"/>
  <c r="S2619" i="12"/>
  <c r="S2832" i="12"/>
  <c r="S2732" i="12"/>
  <c r="S2667" i="12"/>
  <c r="S2628" i="12"/>
  <c r="S2624" i="12"/>
  <c r="S2609" i="12"/>
  <c r="S2603" i="12"/>
  <c r="S2597" i="12"/>
  <c r="S2591" i="12"/>
  <c r="S2585" i="12"/>
  <c r="S2579" i="12"/>
  <c r="S2573" i="12"/>
  <c r="S2567" i="12"/>
  <c r="S2561" i="12"/>
  <c r="S2555" i="12"/>
  <c r="S2549" i="12"/>
  <c r="S2543" i="12"/>
  <c r="S2670" i="12"/>
  <c r="S2642" i="12"/>
  <c r="S2632" i="12"/>
  <c r="S2620" i="12"/>
  <c r="S2615" i="12"/>
  <c r="S2776" i="12"/>
  <c r="S2681" i="12"/>
  <c r="S2657" i="12"/>
  <c r="S2639" i="12"/>
  <c r="S2625" i="12"/>
  <c r="S2610" i="12"/>
  <c r="S2604" i="12"/>
  <c r="S2598" i="12"/>
  <c r="S2592" i="12"/>
  <c r="S2673" i="12"/>
  <c r="S2649" i="12"/>
  <c r="S2646" i="12"/>
  <c r="S2553" i="12"/>
  <c r="S2539" i="12"/>
  <c r="S2535" i="12"/>
  <c r="S2527" i="12"/>
  <c r="S2523" i="12"/>
  <c r="S2509" i="12"/>
  <c r="S2503" i="12"/>
  <c r="S2497" i="12"/>
  <c r="S2491" i="12"/>
  <c r="S2485" i="12"/>
  <c r="S2479" i="12"/>
  <c r="S2473" i="12"/>
  <c r="S2467" i="12"/>
  <c r="S2461" i="12"/>
  <c r="S2455" i="12"/>
  <c r="S2449" i="12"/>
  <c r="S2443" i="12"/>
  <c r="S2437" i="12"/>
  <c r="S2431" i="12"/>
  <c r="S2425" i="12"/>
  <c r="S2419" i="12"/>
  <c r="S2413" i="12"/>
  <c r="S2407" i="12"/>
  <c r="S2401" i="12"/>
  <c r="S2395" i="12"/>
  <c r="S2389" i="12"/>
  <c r="S2383" i="12"/>
  <c r="S2377" i="12"/>
  <c r="S2371" i="12"/>
  <c r="S2365" i="12"/>
  <c r="S2531" i="12"/>
  <c r="S2514" i="12"/>
  <c r="S2546" i="12"/>
  <c r="S2519" i="12"/>
  <c r="S2504" i="12"/>
  <c r="S2498" i="12"/>
  <c r="S2492" i="12"/>
  <c r="S2486" i="12"/>
  <c r="S2480" i="12"/>
  <c r="S2474" i="12"/>
  <c r="S2468" i="12"/>
  <c r="S2462" i="12"/>
  <c r="S2456" i="12"/>
  <c r="S2450" i="12"/>
  <c r="S2568" i="12"/>
  <c r="S2562" i="12"/>
  <c r="S2556" i="12"/>
  <c r="S2540" i="12"/>
  <c r="S2528" i="12"/>
  <c r="S2515" i="12"/>
  <c r="S2510" i="12"/>
  <c r="S2532" i="12"/>
  <c r="S2520" i="12"/>
  <c r="S2505" i="12"/>
  <c r="S2499" i="12"/>
  <c r="S2493" i="12"/>
  <c r="S2487" i="12"/>
  <c r="S2481" i="12"/>
  <c r="S2475" i="12"/>
  <c r="S2469" i="12"/>
  <c r="S2463" i="12"/>
  <c r="S2457" i="12"/>
  <c r="S2451" i="12"/>
  <c r="S2574" i="12"/>
  <c r="S2547" i="12"/>
  <c r="S2541" i="12"/>
  <c r="S2533" i="12"/>
  <c r="S2529" i="12"/>
  <c r="S2521" i="12"/>
  <c r="S2516" i="12"/>
  <c r="S2511" i="12"/>
  <c r="S2506" i="12"/>
  <c r="S2500" i="12"/>
  <c r="S2494" i="12"/>
  <c r="S2488" i="12"/>
  <c r="S2482" i="12"/>
  <c r="S2476" i="12"/>
  <c r="S2470" i="12"/>
  <c r="S2464" i="12"/>
  <c r="S2458" i="12"/>
  <c r="S2452" i="12"/>
  <c r="S2446" i="12"/>
  <c r="S2440" i="12"/>
  <c r="S2434" i="12"/>
  <c r="S2428" i="12"/>
  <c r="S2422" i="12"/>
  <c r="S2416" i="12"/>
  <c r="S2410" i="12"/>
  <c r="S2404" i="12"/>
  <c r="S2398" i="12"/>
  <c r="S2392" i="12"/>
  <c r="S2386" i="12"/>
  <c r="S2380" i="12"/>
  <c r="S2374" i="12"/>
  <c r="S2368" i="12"/>
  <c r="S2362" i="12"/>
  <c r="S2552" i="12"/>
  <c r="S2537" i="12"/>
  <c r="S2525" i="12"/>
  <c r="S2586" i="12"/>
  <c r="S2544" i="12"/>
  <c r="S2507" i="12"/>
  <c r="S2501" i="12"/>
  <c r="S2495" i="12"/>
  <c r="S2489" i="12"/>
  <c r="S2483" i="12"/>
  <c r="S2477" i="12"/>
  <c r="S2471" i="12"/>
  <c r="S2465" i="12"/>
  <c r="S2459" i="12"/>
  <c r="S2453" i="12"/>
  <c r="S2447" i="12"/>
  <c r="S2441" i="12"/>
  <c r="S2435" i="12"/>
  <c r="S2429" i="12"/>
  <c r="S2423" i="12"/>
  <c r="S2417" i="12"/>
  <c r="S2411" i="12"/>
  <c r="S2550" i="12"/>
  <c r="S2534" i="12"/>
  <c r="S2522" i="12"/>
  <c r="S2517" i="12"/>
  <c r="S2538" i="12"/>
  <c r="S2526" i="12"/>
  <c r="S2508" i="12"/>
  <c r="S2502" i="12"/>
  <c r="S2496" i="12"/>
  <c r="S2490" i="12"/>
  <c r="S2484" i="12"/>
  <c r="S2478" i="12"/>
  <c r="S2472" i="12"/>
  <c r="S2466" i="12"/>
  <c r="S2460" i="12"/>
  <c r="S2454" i="12"/>
  <c r="S2448" i="12"/>
  <c r="S2442" i="12"/>
  <c r="S2436" i="12"/>
  <c r="S2430" i="12"/>
  <c r="S2424" i="12"/>
  <c r="S2418" i="12"/>
  <c r="S2412" i="12"/>
  <c r="S2406" i="12"/>
  <c r="S2400" i="12"/>
  <c r="S2394" i="12"/>
  <c r="S2388" i="12"/>
  <c r="S2438" i="12"/>
  <c r="S2405" i="12"/>
  <c r="S2384" i="12"/>
  <c r="S2376" i="12"/>
  <c r="S2372" i="12"/>
  <c r="S2364" i="12"/>
  <c r="S2402" i="12"/>
  <c r="S2360" i="12"/>
  <c r="S2433" i="12"/>
  <c r="S2427" i="12"/>
  <c r="S2421" i="12"/>
  <c r="S2415" i="12"/>
  <c r="S2409" i="12"/>
  <c r="S2444" i="12"/>
  <c r="S2399" i="12"/>
  <c r="S2385" i="12"/>
  <c r="S2381" i="12"/>
  <c r="S2373" i="12"/>
  <c r="S2369" i="12"/>
  <c r="S2361" i="12"/>
  <c r="S2403" i="12"/>
  <c r="S2396" i="12"/>
  <c r="S2439" i="12"/>
  <c r="S2393" i="12"/>
  <c r="S2382" i="12"/>
  <c r="S2378" i="12"/>
  <c r="S2370" i="12"/>
  <c r="S2366" i="12"/>
  <c r="S2397" i="12"/>
  <c r="S2390" i="12"/>
  <c r="S2580" i="12"/>
  <c r="S2445" i="12"/>
  <c r="S2513" i="12"/>
  <c r="S2387" i="12"/>
  <c r="S2379" i="12"/>
  <c r="S2375" i="12"/>
  <c r="S2367" i="12"/>
  <c r="S2363" i="12"/>
  <c r="S2432" i="12"/>
  <c r="S2426" i="12"/>
  <c r="S2420" i="12"/>
  <c r="S2414" i="12"/>
  <c r="S2408" i="12"/>
  <c r="S2391" i="12"/>
  <c r="S1852" i="12"/>
  <c r="S1846" i="12"/>
  <c r="S1840" i="12"/>
  <c r="S1834" i="12"/>
  <c r="S1828" i="12"/>
  <c r="S1822" i="12"/>
  <c r="S1816" i="12"/>
  <c r="S1854" i="12"/>
  <c r="S1848" i="12"/>
  <c r="S1841" i="12"/>
  <c r="S1831" i="12"/>
  <c r="S1824" i="12"/>
  <c r="S1817" i="12"/>
  <c r="S1838" i="12"/>
  <c r="S1845" i="12"/>
  <c r="S1849" i="12"/>
  <c r="S1842" i="12"/>
  <c r="S1835" i="12"/>
  <c r="S1825" i="12"/>
  <c r="S1818" i="12"/>
  <c r="S1786" i="12"/>
  <c r="S1780" i="12"/>
  <c r="S1774" i="12"/>
  <c r="S1768" i="12"/>
  <c r="S1762" i="12"/>
  <c r="S1756" i="12"/>
  <c r="S1750" i="12"/>
  <c r="S1744" i="12"/>
  <c r="S1738" i="12"/>
  <c r="S1732" i="12"/>
  <c r="S1726" i="12"/>
  <c r="S1720" i="12"/>
  <c r="S1714" i="12"/>
  <c r="S1708" i="12"/>
  <c r="S1702" i="12"/>
  <c r="S1696" i="12"/>
  <c r="S1690" i="12"/>
  <c r="S1684" i="12"/>
  <c r="S1843" i="12"/>
  <c r="S1836" i="12"/>
  <c r="S1829" i="12"/>
  <c r="S1819" i="12"/>
  <c r="S1850" i="12"/>
  <c r="S1826" i="12"/>
  <c r="S1782" i="12"/>
  <c r="S1776" i="12"/>
  <c r="S1770" i="12"/>
  <c r="S1764" i="12"/>
  <c r="S1758" i="12"/>
  <c r="S1752" i="12"/>
  <c r="S1746" i="12"/>
  <c r="S1740" i="12"/>
  <c r="S1734" i="12"/>
  <c r="S1728" i="12"/>
  <c r="S1722" i="12"/>
  <c r="S1853" i="12"/>
  <c r="S1833" i="12"/>
  <c r="S1847" i="12"/>
  <c r="S1837" i="12"/>
  <c r="S1830" i="12"/>
  <c r="S1823" i="12"/>
  <c r="S1783" i="12"/>
  <c r="S1777" i="12"/>
  <c r="S1771" i="12"/>
  <c r="S1765" i="12"/>
  <c r="S1759" i="12"/>
  <c r="S1753" i="12"/>
  <c r="S1747" i="12"/>
  <c r="S1741" i="12"/>
  <c r="S1735" i="12"/>
  <c r="S1729" i="12"/>
  <c r="S1723" i="12"/>
  <c r="S1717" i="12"/>
  <c r="S1711" i="12"/>
  <c r="S1705" i="12"/>
  <c r="S1699" i="12"/>
  <c r="S1693" i="12"/>
  <c r="S1687" i="12"/>
  <c r="S1681" i="12"/>
  <c r="S1844" i="12"/>
  <c r="S1839" i="12"/>
  <c r="S1809" i="12"/>
  <c r="S1793" i="12"/>
  <c r="S1778" i="12"/>
  <c r="S1754" i="12"/>
  <c r="S1730" i="12"/>
  <c r="S1724" i="12"/>
  <c r="S1718" i="12"/>
  <c r="S1704" i="12"/>
  <c r="S1700" i="12"/>
  <c r="S1692" i="12"/>
  <c r="S1688" i="12"/>
  <c r="S1680" i="12"/>
  <c r="S1674" i="12"/>
  <c r="S1820" i="12"/>
  <c r="S1800" i="12"/>
  <c r="S1773" i="12"/>
  <c r="S1749" i="12"/>
  <c r="S1832" i="12"/>
  <c r="S1814" i="12"/>
  <c r="S1807" i="12"/>
  <c r="S1798" i="12"/>
  <c r="S1791" i="12"/>
  <c r="S1781" i="12"/>
  <c r="S1757" i="12"/>
  <c r="S1733" i="12"/>
  <c r="S1727" i="12"/>
  <c r="S1721" i="12"/>
  <c r="S1812" i="12"/>
  <c r="S1796" i="12"/>
  <c r="S1779" i="12"/>
  <c r="S1755" i="12"/>
  <c r="S1731" i="12"/>
  <c r="S1725" i="12"/>
  <c r="S1719" i="12"/>
  <c r="S1676" i="12"/>
  <c r="S1670" i="12"/>
  <c r="S1664" i="12"/>
  <c r="S1658" i="12"/>
  <c r="S1652" i="12"/>
  <c r="S1646" i="12"/>
  <c r="S1640" i="12"/>
  <c r="S1634" i="12"/>
  <c r="S1628" i="12"/>
  <c r="S1622" i="12"/>
  <c r="S1616" i="12"/>
  <c r="S1610" i="12"/>
  <c r="S1810" i="12"/>
  <c r="S1803" i="12"/>
  <c r="S1794" i="12"/>
  <c r="S1787" i="12"/>
  <c r="S1763" i="12"/>
  <c r="S1821" i="12"/>
  <c r="S1801" i="12"/>
  <c r="S1766" i="12"/>
  <c r="S1742" i="12"/>
  <c r="S1716" i="12"/>
  <c r="S1709" i="12"/>
  <c r="S1706" i="12"/>
  <c r="S1698" i="12"/>
  <c r="S1694" i="12"/>
  <c r="S1686" i="12"/>
  <c r="S1827" i="12"/>
  <c r="S1808" i="12"/>
  <c r="S1792" i="12"/>
  <c r="S1785" i="12"/>
  <c r="S1761" i="12"/>
  <c r="S1737" i="12"/>
  <c r="S1713" i="12"/>
  <c r="S1815" i="12"/>
  <c r="S1806" i="12"/>
  <c r="S1799" i="12"/>
  <c r="S1790" i="12"/>
  <c r="S1769" i="12"/>
  <c r="S1745" i="12"/>
  <c r="S1813" i="12"/>
  <c r="S1797" i="12"/>
  <c r="S1772" i="12"/>
  <c r="S1748" i="12"/>
  <c r="S1710" i="12"/>
  <c r="S1703" i="12"/>
  <c r="S1695" i="12"/>
  <c r="S1691" i="12"/>
  <c r="S1683" i="12"/>
  <c r="S1851" i="12"/>
  <c r="S1811" i="12"/>
  <c r="S1802" i="12"/>
  <c r="S1795" i="12"/>
  <c r="S1775" i="12"/>
  <c r="S1751" i="12"/>
  <c r="S1707" i="12"/>
  <c r="S1682" i="12"/>
  <c r="S1679" i="12"/>
  <c r="S1672" i="12"/>
  <c r="S1668" i="12"/>
  <c r="S1660" i="12"/>
  <c r="S1656" i="12"/>
  <c r="S1651" i="12"/>
  <c r="S1637" i="12"/>
  <c r="S1632" i="12"/>
  <c r="S1627" i="12"/>
  <c r="S1613" i="12"/>
  <c r="S1608" i="12"/>
  <c r="S1602" i="12"/>
  <c r="S1596" i="12"/>
  <c r="S1590" i="12"/>
  <c r="S1584" i="12"/>
  <c r="S1578" i="12"/>
  <c r="S1572" i="12"/>
  <c r="S1566" i="12"/>
  <c r="S1560" i="12"/>
  <c r="S1554" i="12"/>
  <c r="S1548" i="12"/>
  <c r="S1542" i="12"/>
  <c r="S1536" i="12"/>
  <c r="S1530" i="12"/>
  <c r="S1524" i="12"/>
  <c r="S1518" i="12"/>
  <c r="S1512" i="12"/>
  <c r="S1506" i="12"/>
  <c r="S1500" i="12"/>
  <c r="S1494" i="12"/>
  <c r="S1488" i="12"/>
  <c r="S1482" i="12"/>
  <c r="S1476" i="12"/>
  <c r="S1470" i="12"/>
  <c r="S1689" i="12"/>
  <c r="S1642" i="12"/>
  <c r="S1618" i="12"/>
  <c r="S1715" i="12"/>
  <c r="S1647" i="12"/>
  <c r="S1623" i="12"/>
  <c r="S1603" i="12"/>
  <c r="S1597" i="12"/>
  <c r="S1591" i="12"/>
  <c r="S1585" i="12"/>
  <c r="S1579" i="12"/>
  <c r="S1573" i="12"/>
  <c r="S1567" i="12"/>
  <c r="S1561" i="12"/>
  <c r="S1555" i="12"/>
  <c r="S1549" i="12"/>
  <c r="S1543" i="12"/>
  <c r="S1537" i="12"/>
  <c r="S1531" i="12"/>
  <c r="S1525" i="12"/>
  <c r="S1519" i="12"/>
  <c r="S1513" i="12"/>
  <c r="S1507" i="12"/>
  <c r="S1501" i="12"/>
  <c r="S1495" i="12"/>
  <c r="S1489" i="12"/>
  <c r="S1483" i="12"/>
  <c r="S1788" i="12"/>
  <c r="S1767" i="12"/>
  <c r="S1673" i="12"/>
  <c r="S1669" i="12"/>
  <c r="S1665" i="12"/>
  <c r="S1661" i="12"/>
  <c r="S1657" i="12"/>
  <c r="S1643" i="12"/>
  <c r="S1638" i="12"/>
  <c r="S1633" i="12"/>
  <c r="S1619" i="12"/>
  <c r="S1614" i="12"/>
  <c r="S1609" i="12"/>
  <c r="S1804" i="12"/>
  <c r="S1701" i="12"/>
  <c r="S1685" i="12"/>
  <c r="S1677" i="12"/>
  <c r="S1648" i="12"/>
  <c r="S1624" i="12"/>
  <c r="S1604" i="12"/>
  <c r="S1598" i="12"/>
  <c r="S1592" i="12"/>
  <c r="S1586" i="12"/>
  <c r="S1580" i="12"/>
  <c r="S1574" i="12"/>
  <c r="S1568" i="12"/>
  <c r="S1562" i="12"/>
  <c r="S1556" i="12"/>
  <c r="S1739" i="12"/>
  <c r="S1653" i="12"/>
  <c r="S1629" i="12"/>
  <c r="S1712" i="12"/>
  <c r="S1736" i="12"/>
  <c r="S1697" i="12"/>
  <c r="S1654" i="12"/>
  <c r="S1630" i="12"/>
  <c r="S1678" i="12"/>
  <c r="S1635" i="12"/>
  <c r="S1611" i="12"/>
  <c r="S1606" i="12"/>
  <c r="S1600" i="12"/>
  <c r="S1594" i="12"/>
  <c r="S1588" i="12"/>
  <c r="S1582" i="12"/>
  <c r="S1576" i="12"/>
  <c r="S1570" i="12"/>
  <c r="S1564" i="12"/>
  <c r="S1558" i="12"/>
  <c r="S1552" i="12"/>
  <c r="S1546" i="12"/>
  <c r="S1540" i="12"/>
  <c r="S1534" i="12"/>
  <c r="S1528" i="12"/>
  <c r="S1522" i="12"/>
  <c r="S1516" i="12"/>
  <c r="S1510" i="12"/>
  <c r="S1504" i="12"/>
  <c r="S1498" i="12"/>
  <c r="S1492" i="12"/>
  <c r="S1486" i="12"/>
  <c r="S1784" i="12"/>
  <c r="S1743" i="12"/>
  <c r="S1671" i="12"/>
  <c r="S1667" i="12"/>
  <c r="S1663" i="12"/>
  <c r="S1659" i="12"/>
  <c r="S1655" i="12"/>
  <c r="S1650" i="12"/>
  <c r="S1645" i="12"/>
  <c r="S1631" i="12"/>
  <c r="S1626" i="12"/>
  <c r="S1621" i="12"/>
  <c r="S1789" i="12"/>
  <c r="S1675" i="12"/>
  <c r="S1636" i="12"/>
  <c r="S1612" i="12"/>
  <c r="S1607" i="12"/>
  <c r="S1601" i="12"/>
  <c r="S1595" i="12"/>
  <c r="S1589" i="12"/>
  <c r="S1583" i="12"/>
  <c r="S1577" i="12"/>
  <c r="S1571" i="12"/>
  <c r="S1565" i="12"/>
  <c r="S1559" i="12"/>
  <c r="S1553" i="12"/>
  <c r="S1547" i="12"/>
  <c r="S1541" i="12"/>
  <c r="S1535" i="12"/>
  <c r="S1529" i="12"/>
  <c r="S1523" i="12"/>
  <c r="S1517" i="12"/>
  <c r="S1511" i="12"/>
  <c r="S1505" i="12"/>
  <c r="S1499" i="12"/>
  <c r="S1805" i="12"/>
  <c r="S1760" i="12"/>
  <c r="S1641" i="12"/>
  <c r="S1617" i="12"/>
  <c r="S1497" i="12"/>
  <c r="S1477" i="12"/>
  <c r="S1509" i="12"/>
  <c r="S1502" i="12"/>
  <c r="S1474" i="12"/>
  <c r="S1467" i="12"/>
  <c r="S1463" i="12"/>
  <c r="S1459" i="12"/>
  <c r="S1455" i="12"/>
  <c r="S1451" i="12"/>
  <c r="S1447" i="12"/>
  <c r="S1443" i="12"/>
  <c r="S1439" i="12"/>
  <c r="S1435" i="12"/>
  <c r="S1431" i="12"/>
  <c r="S1427" i="12"/>
  <c r="S1423" i="12"/>
  <c r="S1419" i="12"/>
  <c r="S1415" i="12"/>
  <c r="S1411" i="12"/>
  <c r="S1407" i="12"/>
  <c r="S1403" i="12"/>
  <c r="S1605" i="12"/>
  <c r="S1581" i="12"/>
  <c r="S1557" i="12"/>
  <c r="S1533" i="12"/>
  <c r="S1520" i="12"/>
  <c r="S1484" i="12"/>
  <c r="S1481" i="12"/>
  <c r="S1478" i="12"/>
  <c r="S1471" i="12"/>
  <c r="S1391" i="12"/>
  <c r="S1666" i="12"/>
  <c r="S1544" i="12"/>
  <c r="S1526" i="12"/>
  <c r="S1514" i="12"/>
  <c r="S1599" i="12"/>
  <c r="S1575" i="12"/>
  <c r="S1551" i="12"/>
  <c r="S1539" i="12"/>
  <c r="S1490" i="12"/>
  <c r="S1475" i="12"/>
  <c r="S1392" i="12"/>
  <c r="S1386" i="12"/>
  <c r="S1380" i="12"/>
  <c r="S1374" i="12"/>
  <c r="S1368" i="12"/>
  <c r="S1362" i="12"/>
  <c r="S1356" i="12"/>
  <c r="S1350" i="12"/>
  <c r="S1344" i="12"/>
  <c r="S1338" i="12"/>
  <c r="S1332" i="12"/>
  <c r="S1326" i="12"/>
  <c r="S1320" i="12"/>
  <c r="S1314" i="12"/>
  <c r="S1308" i="12"/>
  <c r="S1302" i="12"/>
  <c r="S1296" i="12"/>
  <c r="S1290" i="12"/>
  <c r="S1284" i="12"/>
  <c r="S1278" i="12"/>
  <c r="S1272" i="12"/>
  <c r="S1266" i="12"/>
  <c r="S1260" i="12"/>
  <c r="S1254" i="12"/>
  <c r="S1248" i="12"/>
  <c r="S1242" i="12"/>
  <c r="S1236" i="12"/>
  <c r="S1230" i="12"/>
  <c r="S1224" i="12"/>
  <c r="S1218" i="12"/>
  <c r="S1212" i="12"/>
  <c r="S1206" i="12"/>
  <c r="S1200" i="12"/>
  <c r="S1194" i="12"/>
  <c r="S1188" i="12"/>
  <c r="S1644" i="12"/>
  <c r="S1620" i="12"/>
  <c r="S1532" i="12"/>
  <c r="S1508" i="12"/>
  <c r="S1493" i="12"/>
  <c r="S1465" i="12"/>
  <c r="S1461" i="12"/>
  <c r="S1457" i="12"/>
  <c r="S1453" i="12"/>
  <c r="S1449" i="12"/>
  <c r="S1445" i="12"/>
  <c r="S1441" i="12"/>
  <c r="S1437" i="12"/>
  <c r="S1433" i="12"/>
  <c r="S1429" i="12"/>
  <c r="S1425" i="12"/>
  <c r="S1421" i="12"/>
  <c r="S1417" i="12"/>
  <c r="S1413" i="12"/>
  <c r="S1409" i="12"/>
  <c r="S1405" i="12"/>
  <c r="S1401" i="12"/>
  <c r="S1397" i="12"/>
  <c r="S1393" i="12"/>
  <c r="S1387" i="12"/>
  <c r="S1381" i="12"/>
  <c r="S1375" i="12"/>
  <c r="S1369" i="12"/>
  <c r="S1649" i="12"/>
  <c r="S1625" i="12"/>
  <c r="S1593" i="12"/>
  <c r="S1569" i="12"/>
  <c r="S1496" i="12"/>
  <c r="S1469" i="12"/>
  <c r="S1491" i="12"/>
  <c r="S1473" i="12"/>
  <c r="S1662" i="12"/>
  <c r="S1550" i="12"/>
  <c r="S1538" i="12"/>
  <c r="S1521" i="12"/>
  <c r="S1515" i="12"/>
  <c r="S1480" i="12"/>
  <c r="S1466" i="12"/>
  <c r="S1462" i="12"/>
  <c r="S1458" i="12"/>
  <c r="S1454" i="12"/>
  <c r="S1450" i="12"/>
  <c r="S1446" i="12"/>
  <c r="S1442" i="12"/>
  <c r="S1438" i="12"/>
  <c r="S1434" i="12"/>
  <c r="S1430" i="12"/>
  <c r="S1426" i="12"/>
  <c r="S1422" i="12"/>
  <c r="S1418" i="12"/>
  <c r="S1414" i="12"/>
  <c r="S1410" i="12"/>
  <c r="S1406" i="12"/>
  <c r="S1402" i="12"/>
  <c r="S1398" i="12"/>
  <c r="S1394" i="12"/>
  <c r="S1587" i="12"/>
  <c r="S1563" i="12"/>
  <c r="S1545" i="12"/>
  <c r="S1527" i="12"/>
  <c r="S1389" i="12"/>
  <c r="S1383" i="12"/>
  <c r="S1377" i="12"/>
  <c r="S1371" i="12"/>
  <c r="S1365" i="12"/>
  <c r="S1359" i="12"/>
  <c r="S1353" i="12"/>
  <c r="S1347" i="12"/>
  <c r="S1341" i="12"/>
  <c r="S1335" i="12"/>
  <c r="S1329" i="12"/>
  <c r="S1323" i="12"/>
  <c r="S1317" i="12"/>
  <c r="S1311" i="12"/>
  <c r="S1305" i="12"/>
  <c r="S1299" i="12"/>
  <c r="S1293" i="12"/>
  <c r="S1287" i="12"/>
  <c r="S1281" i="12"/>
  <c r="S1275" i="12"/>
  <c r="S1269" i="12"/>
  <c r="S1263" i="12"/>
  <c r="S1257" i="12"/>
  <c r="S1251" i="12"/>
  <c r="S1245" i="12"/>
  <c r="S1239" i="12"/>
  <c r="S1233" i="12"/>
  <c r="S1227" i="12"/>
  <c r="S1221" i="12"/>
  <c r="S1215" i="12"/>
  <c r="S1209" i="12"/>
  <c r="S1203" i="12"/>
  <c r="S1197" i="12"/>
  <c r="S1191" i="12"/>
  <c r="S1185" i="12"/>
  <c r="S1436" i="12"/>
  <c r="S1376" i="12"/>
  <c r="S1181" i="12"/>
  <c r="S1175" i="12"/>
  <c r="S1169" i="12"/>
  <c r="S1163" i="12"/>
  <c r="S1157" i="12"/>
  <c r="S1456" i="12"/>
  <c r="S1408" i="12"/>
  <c r="S1399" i="12"/>
  <c r="S1395" i="12"/>
  <c r="S1373" i="12"/>
  <c r="S1428" i="12"/>
  <c r="S1366" i="12"/>
  <c r="S1358" i="12"/>
  <c r="S1354" i="12"/>
  <c r="S1346" i="12"/>
  <c r="S1342" i="12"/>
  <c r="S1334" i="12"/>
  <c r="S1330" i="12"/>
  <c r="S1322" i="12"/>
  <c r="S1318" i="12"/>
  <c r="S1310" i="12"/>
  <c r="S1306" i="12"/>
  <c r="S1298" i="12"/>
  <c r="S1294" i="12"/>
  <c r="S1286" i="12"/>
  <c r="S1282" i="12"/>
  <c r="S1274" i="12"/>
  <c r="S1270" i="12"/>
  <c r="S1262" i="12"/>
  <c r="S1258" i="12"/>
  <c r="S1250" i="12"/>
  <c r="S1246" i="12"/>
  <c r="S1238" i="12"/>
  <c r="S1234" i="12"/>
  <c r="S1226" i="12"/>
  <c r="S1222" i="12"/>
  <c r="S1214" i="12"/>
  <c r="S1210" i="12"/>
  <c r="S1202" i="12"/>
  <c r="S1198" i="12"/>
  <c r="S1190" i="12"/>
  <c r="S1186" i="12"/>
  <c r="S1182" i="12"/>
  <c r="S1448" i="12"/>
  <c r="S1370" i="12"/>
  <c r="S1468" i="12"/>
  <c r="S1420" i="12"/>
  <c r="S1440" i="12"/>
  <c r="S1384" i="12"/>
  <c r="S1367" i="12"/>
  <c r="S1363" i="12"/>
  <c r="S1355" i="12"/>
  <c r="S1351" i="12"/>
  <c r="S1343" i="12"/>
  <c r="S1339" i="12"/>
  <c r="S1331" i="12"/>
  <c r="S1327" i="12"/>
  <c r="S1319" i="12"/>
  <c r="S1315" i="12"/>
  <c r="S1307" i="12"/>
  <c r="S1303" i="12"/>
  <c r="S1295" i="12"/>
  <c r="S1291" i="12"/>
  <c r="S1283" i="12"/>
  <c r="S1279" i="12"/>
  <c r="S1271" i="12"/>
  <c r="S1267" i="12"/>
  <c r="S1259" i="12"/>
  <c r="S1255" i="12"/>
  <c r="S1247" i="12"/>
  <c r="S1243" i="12"/>
  <c r="S1235" i="12"/>
  <c r="S1231" i="12"/>
  <c r="S1223" i="12"/>
  <c r="S1219" i="12"/>
  <c r="S1211" i="12"/>
  <c r="S1207" i="12"/>
  <c r="S1199" i="12"/>
  <c r="S1195" i="12"/>
  <c r="S1187" i="12"/>
  <c r="S1183" i="12"/>
  <c r="S1460" i="12"/>
  <c r="S1412" i="12"/>
  <c r="S1378" i="12"/>
  <c r="S1178" i="12"/>
  <c r="S1172" i="12"/>
  <c r="S1166" i="12"/>
  <c r="S1160" i="12"/>
  <c r="S1639" i="12"/>
  <c r="S1485" i="12"/>
  <c r="S1432" i="12"/>
  <c r="S1400" i="12"/>
  <c r="S1396" i="12"/>
  <c r="S1390" i="12"/>
  <c r="S1452" i="12"/>
  <c r="S1364" i="12"/>
  <c r="S1360" i="12"/>
  <c r="S1352" i="12"/>
  <c r="S1348" i="12"/>
  <c r="S1340" i="12"/>
  <c r="S1336" i="12"/>
  <c r="S1328" i="12"/>
  <c r="S1324" i="12"/>
  <c r="S1316" i="12"/>
  <c r="S1312" i="12"/>
  <c r="S1304" i="12"/>
  <c r="S1300" i="12"/>
  <c r="S1292" i="12"/>
  <c r="S1288" i="12"/>
  <c r="S1280" i="12"/>
  <c r="S1276" i="12"/>
  <c r="S1268" i="12"/>
  <c r="S1264" i="12"/>
  <c r="S1256" i="12"/>
  <c r="S1252" i="12"/>
  <c r="S1244" i="12"/>
  <c r="S1240" i="12"/>
  <c r="S1232" i="12"/>
  <c r="S1228" i="12"/>
  <c r="S1220" i="12"/>
  <c r="S1216" i="12"/>
  <c r="S1208" i="12"/>
  <c r="S1204" i="12"/>
  <c r="S1196" i="12"/>
  <c r="S1192" i="12"/>
  <c r="S1184" i="12"/>
  <c r="S1179" i="12"/>
  <c r="S1173" i="12"/>
  <c r="S1615" i="12"/>
  <c r="S1487" i="12"/>
  <c r="S1472" i="12"/>
  <c r="S1424" i="12"/>
  <c r="S1404" i="12"/>
  <c r="S1385" i="12"/>
  <c r="S1372" i="12"/>
  <c r="S1503" i="12"/>
  <c r="S1444" i="12"/>
  <c r="S1388" i="12"/>
  <c r="S1382" i="12"/>
  <c r="S1379" i="12"/>
  <c r="S1479" i="12"/>
  <c r="S1464" i="12"/>
  <c r="S1416" i="12"/>
  <c r="S1361" i="12"/>
  <c r="S1357" i="12"/>
  <c r="S1349" i="12"/>
  <c r="S1345" i="12"/>
  <c r="S1337" i="12"/>
  <c r="S1333" i="12"/>
  <c r="S1325" i="12"/>
  <c r="S1321" i="12"/>
  <c r="S1313" i="12"/>
  <c r="S1309" i="12"/>
  <c r="S1301" i="12"/>
  <c r="S1297" i="12"/>
  <c r="S1289" i="12"/>
  <c r="S1285" i="12"/>
  <c r="S1277" i="12"/>
  <c r="S1273" i="12"/>
  <c r="S1265" i="12"/>
  <c r="S1261" i="12"/>
  <c r="S1253" i="12"/>
  <c r="S1249" i="12"/>
  <c r="S1241" i="12"/>
  <c r="S1237" i="12"/>
  <c r="S1229" i="12"/>
  <c r="S1225" i="12"/>
  <c r="S1217" i="12"/>
  <c r="S1213" i="12"/>
  <c r="S1174" i="12"/>
  <c r="S1164" i="12"/>
  <c r="S1189" i="12"/>
  <c r="S1180" i="12"/>
  <c r="S1177" i="12"/>
  <c r="S1171" i="12"/>
  <c r="S1168" i="12"/>
  <c r="S1161" i="12"/>
  <c r="S1158" i="12"/>
  <c r="S1165" i="12"/>
  <c r="S1162" i="12"/>
  <c r="S1155" i="12"/>
  <c r="S1205" i="12"/>
  <c r="S1201" i="12"/>
  <c r="S1159" i="12"/>
  <c r="S1156" i="12"/>
  <c r="S1176" i="12"/>
  <c r="S1170" i="12"/>
  <c r="S1167" i="12"/>
  <c r="S1193" i="12"/>
  <c r="G44" i="12"/>
  <c r="S82" i="12"/>
  <c r="S76" i="12"/>
  <c r="S70" i="12"/>
  <c r="S64" i="12"/>
  <c r="S58" i="12"/>
  <c r="S52" i="12"/>
  <c r="S83" i="12"/>
  <c r="S77" i="12"/>
  <c r="S71" i="12"/>
  <c r="S65" i="12"/>
  <c r="S59" i="12"/>
  <c r="S53" i="12"/>
  <c r="S74" i="12"/>
  <c r="S62" i="12"/>
  <c r="S50" i="12"/>
  <c r="S78" i="12"/>
  <c r="S66" i="12"/>
  <c r="S54" i="12"/>
  <c r="S79" i="12"/>
  <c r="S67" i="12"/>
  <c r="S55" i="12"/>
  <c r="S75" i="12"/>
  <c r="S63" i="12"/>
  <c r="S51" i="12"/>
  <c r="S80" i="12"/>
  <c r="S68" i="12"/>
  <c r="S56" i="12"/>
  <c r="G31" i="12"/>
  <c r="S84" i="12"/>
  <c r="S72" i="12"/>
  <c r="S60" i="12"/>
  <c r="S73" i="12"/>
  <c r="S61" i="12"/>
  <c r="S81" i="12"/>
  <c r="S69" i="12"/>
  <c r="S57" i="12"/>
  <c r="K1852" i="12"/>
  <c r="L1852" i="12" s="1"/>
  <c r="K1854" i="12"/>
  <c r="L1854" i="12" s="1"/>
  <c r="K1848" i="12"/>
  <c r="L1848" i="12" s="1"/>
  <c r="K1842" i="12"/>
  <c r="L1842" i="12" s="1"/>
  <c r="K1836" i="12"/>
  <c r="L1836" i="12" s="1"/>
  <c r="K1830" i="12"/>
  <c r="L1830" i="12" s="1"/>
  <c r="K1824" i="12"/>
  <c r="L1824" i="12" s="1"/>
  <c r="K1818" i="12"/>
  <c r="L1818" i="12" s="1"/>
  <c r="K1812" i="12"/>
  <c r="L1812" i="12" s="1"/>
  <c r="K1806" i="12"/>
  <c r="L1806" i="12" s="1"/>
  <c r="K1800" i="12"/>
  <c r="L1800" i="12" s="1"/>
  <c r="K1794" i="12"/>
  <c r="L1794" i="12" s="1"/>
  <c r="K1788" i="12"/>
  <c r="L1788" i="12" s="1"/>
  <c r="K1851" i="12"/>
  <c r="L1851" i="12" s="1"/>
  <c r="K1845" i="12"/>
  <c r="L1845" i="12" s="1"/>
  <c r="K1839" i="12"/>
  <c r="L1839" i="12" s="1"/>
  <c r="K1833" i="12"/>
  <c r="L1833" i="12" s="1"/>
  <c r="K1827" i="12"/>
  <c r="L1827" i="12" s="1"/>
  <c r="K1821" i="12"/>
  <c r="L1821" i="12" s="1"/>
  <c r="K1815" i="12"/>
  <c r="L1815" i="12" s="1"/>
  <c r="K1809" i="12"/>
  <c r="L1809" i="12" s="1"/>
  <c r="K1803" i="12"/>
  <c r="L1803" i="12" s="1"/>
  <c r="K1797" i="12"/>
  <c r="L1797" i="12" s="1"/>
  <c r="K1791" i="12"/>
  <c r="L1791" i="12" s="1"/>
  <c r="K1840" i="12"/>
  <c r="L1840" i="12" s="1"/>
  <c r="K1816" i="12"/>
  <c r="L1816" i="12" s="1"/>
  <c r="K1808" i="12"/>
  <c r="L1808" i="12" s="1"/>
  <c r="K1804" i="12"/>
  <c r="L1804" i="12" s="1"/>
  <c r="K1796" i="12"/>
  <c r="L1796" i="12" s="1"/>
  <c r="K1792" i="12"/>
  <c r="L1792" i="12" s="1"/>
  <c r="K1782" i="12"/>
  <c r="L1782" i="12" s="1"/>
  <c r="K1776" i="12"/>
  <c r="L1776" i="12" s="1"/>
  <c r="K1770" i="12"/>
  <c r="L1770" i="12" s="1"/>
  <c r="K1764" i="12"/>
  <c r="L1764" i="12" s="1"/>
  <c r="K1758" i="12"/>
  <c r="L1758" i="12" s="1"/>
  <c r="K1752" i="12"/>
  <c r="L1752" i="12" s="1"/>
  <c r="K1746" i="12"/>
  <c r="L1746" i="12" s="1"/>
  <c r="K1740" i="12"/>
  <c r="L1740" i="12" s="1"/>
  <c r="K1734" i="12"/>
  <c r="L1734" i="12" s="1"/>
  <c r="K1847" i="12"/>
  <c r="L1847" i="12" s="1"/>
  <c r="K1844" i="12"/>
  <c r="L1844" i="12" s="1"/>
  <c r="K1837" i="12"/>
  <c r="L1837" i="12" s="1"/>
  <c r="K1823" i="12"/>
  <c r="L1823" i="12" s="1"/>
  <c r="K1820" i="12"/>
  <c r="L1820" i="12" s="1"/>
  <c r="K1834" i="12"/>
  <c r="L1834" i="12" s="1"/>
  <c r="K1813" i="12"/>
  <c r="L1813" i="12" s="1"/>
  <c r="K1805" i="12"/>
  <c r="L1805" i="12" s="1"/>
  <c r="K1801" i="12"/>
  <c r="L1801" i="12" s="1"/>
  <c r="K1793" i="12"/>
  <c r="L1793" i="12" s="1"/>
  <c r="K1789" i="12"/>
  <c r="L1789" i="12" s="1"/>
  <c r="K1828" i="12"/>
  <c r="L1828" i="12" s="1"/>
  <c r="K1814" i="12"/>
  <c r="L1814" i="12" s="1"/>
  <c r="K1810" i="12"/>
  <c r="L1810" i="12" s="1"/>
  <c r="K1802" i="12"/>
  <c r="L1802" i="12" s="1"/>
  <c r="K1798" i="12"/>
  <c r="L1798" i="12" s="1"/>
  <c r="K1790" i="12"/>
  <c r="L1790" i="12" s="1"/>
  <c r="K1785" i="12"/>
  <c r="L1785" i="12" s="1"/>
  <c r="K1779" i="12"/>
  <c r="L1779" i="12" s="1"/>
  <c r="K1773" i="12"/>
  <c r="L1773" i="12" s="1"/>
  <c r="K1767" i="12"/>
  <c r="L1767" i="12" s="1"/>
  <c r="K1761" i="12"/>
  <c r="L1761" i="12" s="1"/>
  <c r="K1755" i="12"/>
  <c r="L1755" i="12" s="1"/>
  <c r="K1749" i="12"/>
  <c r="L1749" i="12" s="1"/>
  <c r="K1743" i="12"/>
  <c r="L1743" i="12" s="1"/>
  <c r="K1737" i="12"/>
  <c r="L1737" i="12" s="1"/>
  <c r="K1731" i="12"/>
  <c r="L1731" i="12" s="1"/>
  <c r="K1725" i="12"/>
  <c r="L1725" i="12" s="1"/>
  <c r="K1719" i="12"/>
  <c r="L1719" i="12" s="1"/>
  <c r="K1713" i="12"/>
  <c r="L1713" i="12" s="1"/>
  <c r="K1707" i="12"/>
  <c r="L1707" i="12" s="1"/>
  <c r="K1849" i="12"/>
  <c r="L1849" i="12" s="1"/>
  <c r="K1835" i="12"/>
  <c r="L1835" i="12" s="1"/>
  <c r="K1832" i="12"/>
  <c r="L1832" i="12" s="1"/>
  <c r="K1825" i="12"/>
  <c r="L1825" i="12" s="1"/>
  <c r="K1846" i="12"/>
  <c r="L1846" i="12" s="1"/>
  <c r="K1822" i="12"/>
  <c r="L1822" i="12" s="1"/>
  <c r="K1811" i="12"/>
  <c r="L1811" i="12" s="1"/>
  <c r="K1807" i="12"/>
  <c r="L1807" i="12" s="1"/>
  <c r="K1799" i="12"/>
  <c r="L1799" i="12" s="1"/>
  <c r="K1795" i="12"/>
  <c r="L1795" i="12" s="1"/>
  <c r="K1850" i="12"/>
  <c r="L1850" i="12" s="1"/>
  <c r="K1843" i="12"/>
  <c r="L1843" i="12" s="1"/>
  <c r="K1772" i="12"/>
  <c r="L1772" i="12" s="1"/>
  <c r="K1748" i="12"/>
  <c r="L1748" i="12" s="1"/>
  <c r="K1853" i="12"/>
  <c r="L1853" i="12" s="1"/>
  <c r="K1775" i="12"/>
  <c r="L1775" i="12" s="1"/>
  <c r="K1751" i="12"/>
  <c r="L1751" i="12" s="1"/>
  <c r="K1729" i="12"/>
  <c r="L1729" i="12" s="1"/>
  <c r="K1723" i="12"/>
  <c r="L1723" i="12" s="1"/>
  <c r="K1717" i="12"/>
  <c r="L1717" i="12" s="1"/>
  <c r="K1710" i="12"/>
  <c r="L1710" i="12" s="1"/>
  <c r="K1841" i="12"/>
  <c r="L1841" i="12" s="1"/>
  <c r="K1826" i="12"/>
  <c r="L1826" i="12" s="1"/>
  <c r="K1786" i="12"/>
  <c r="L1786" i="12" s="1"/>
  <c r="K1783" i="12"/>
  <c r="L1783" i="12" s="1"/>
  <c r="K1762" i="12"/>
  <c r="L1762" i="12" s="1"/>
  <c r="K1759" i="12"/>
  <c r="L1759" i="12" s="1"/>
  <c r="K1738" i="12"/>
  <c r="L1738" i="12" s="1"/>
  <c r="K1735" i="12"/>
  <c r="L1735" i="12" s="1"/>
  <c r="K1781" i="12"/>
  <c r="L1781" i="12" s="1"/>
  <c r="K1757" i="12"/>
  <c r="L1757" i="12" s="1"/>
  <c r="K1733" i="12"/>
  <c r="L1733" i="12" s="1"/>
  <c r="K1730" i="12"/>
  <c r="L1730" i="12" s="1"/>
  <c r="K1727" i="12"/>
  <c r="L1727" i="12" s="1"/>
  <c r="K1724" i="12"/>
  <c r="L1724" i="12" s="1"/>
  <c r="K1721" i="12"/>
  <c r="L1721" i="12" s="1"/>
  <c r="K1718" i="12"/>
  <c r="L1718" i="12" s="1"/>
  <c r="K1711" i="12"/>
  <c r="L1711" i="12" s="1"/>
  <c r="K1704" i="12"/>
  <c r="L1704" i="12" s="1"/>
  <c r="K1700" i="12"/>
  <c r="L1700" i="12" s="1"/>
  <c r="K1696" i="12"/>
  <c r="L1696" i="12" s="1"/>
  <c r="K1692" i="12"/>
  <c r="L1692" i="12" s="1"/>
  <c r="K1688" i="12"/>
  <c r="L1688" i="12" s="1"/>
  <c r="K1684" i="12"/>
  <c r="L1684" i="12" s="1"/>
  <c r="K1768" i="12"/>
  <c r="L1768" i="12" s="1"/>
  <c r="K1765" i="12"/>
  <c r="L1765" i="12" s="1"/>
  <c r="K1838" i="12"/>
  <c r="L1838" i="12" s="1"/>
  <c r="K1784" i="12"/>
  <c r="L1784" i="12" s="1"/>
  <c r="K1760" i="12"/>
  <c r="L1760" i="12" s="1"/>
  <c r="K1736" i="12"/>
  <c r="L1736" i="12" s="1"/>
  <c r="K1715" i="12"/>
  <c r="L1715" i="12" s="1"/>
  <c r="K1787" i="12"/>
  <c r="L1787" i="12" s="1"/>
  <c r="K1763" i="12"/>
  <c r="L1763" i="12" s="1"/>
  <c r="K1739" i="12"/>
  <c r="L1739" i="12" s="1"/>
  <c r="K1712" i="12"/>
  <c r="L1712" i="12" s="1"/>
  <c r="K1829" i="12"/>
  <c r="L1829" i="12" s="1"/>
  <c r="K1819" i="12"/>
  <c r="L1819" i="12" s="1"/>
  <c r="K1774" i="12"/>
  <c r="L1774" i="12" s="1"/>
  <c r="K1771" i="12"/>
  <c r="L1771" i="12" s="1"/>
  <c r="K1750" i="12"/>
  <c r="L1750" i="12" s="1"/>
  <c r="K1747" i="12"/>
  <c r="L1747" i="12" s="1"/>
  <c r="K1831" i="12"/>
  <c r="L1831" i="12" s="1"/>
  <c r="K1817" i="12"/>
  <c r="L1817" i="12" s="1"/>
  <c r="K1766" i="12"/>
  <c r="L1766" i="12" s="1"/>
  <c r="K1742" i="12"/>
  <c r="L1742" i="12" s="1"/>
  <c r="K1728" i="12"/>
  <c r="L1728" i="12" s="1"/>
  <c r="K1722" i="12"/>
  <c r="L1722" i="12" s="1"/>
  <c r="K1709" i="12"/>
  <c r="L1709" i="12" s="1"/>
  <c r="K1780" i="12"/>
  <c r="L1780" i="12" s="1"/>
  <c r="K1777" i="12"/>
  <c r="L1777" i="12" s="1"/>
  <c r="K1756" i="12"/>
  <c r="L1756" i="12" s="1"/>
  <c r="K1753" i="12"/>
  <c r="L1753" i="12" s="1"/>
  <c r="K1732" i="12"/>
  <c r="L1732" i="12" s="1"/>
  <c r="K1726" i="12"/>
  <c r="L1726" i="12" s="1"/>
  <c r="K1720" i="12"/>
  <c r="L1720" i="12" s="1"/>
  <c r="K1677" i="12"/>
  <c r="L1677" i="12" s="1"/>
  <c r="K1671" i="12"/>
  <c r="L1671" i="12" s="1"/>
  <c r="K1665" i="12"/>
  <c r="L1665" i="12" s="1"/>
  <c r="K1659" i="12"/>
  <c r="L1659" i="12" s="1"/>
  <c r="K1778" i="12"/>
  <c r="L1778" i="12" s="1"/>
  <c r="K1693" i="12"/>
  <c r="L1693" i="12" s="1"/>
  <c r="K1654" i="12"/>
  <c r="L1654" i="12" s="1"/>
  <c r="K1630" i="12"/>
  <c r="L1630" i="12" s="1"/>
  <c r="K1691" i="12"/>
  <c r="L1691" i="12" s="1"/>
  <c r="K1667" i="12"/>
  <c r="L1667" i="12" s="1"/>
  <c r="K1663" i="12"/>
  <c r="L1663" i="12" s="1"/>
  <c r="K1650" i="12"/>
  <c r="L1650" i="12" s="1"/>
  <c r="K1645" i="12"/>
  <c r="L1645" i="12" s="1"/>
  <c r="K1640" i="12"/>
  <c r="L1640" i="12" s="1"/>
  <c r="K1635" i="12"/>
  <c r="L1635" i="12" s="1"/>
  <c r="K1626" i="12"/>
  <c r="L1626" i="12" s="1"/>
  <c r="K1621" i="12"/>
  <c r="L1621" i="12" s="1"/>
  <c r="K1616" i="12"/>
  <c r="L1616" i="12" s="1"/>
  <c r="K1611" i="12"/>
  <c r="L1611" i="12" s="1"/>
  <c r="K1606" i="12"/>
  <c r="L1606" i="12" s="1"/>
  <c r="K1600" i="12"/>
  <c r="L1600" i="12" s="1"/>
  <c r="K1594" i="12"/>
  <c r="L1594" i="12" s="1"/>
  <c r="K1588" i="12"/>
  <c r="L1588" i="12" s="1"/>
  <c r="K1582" i="12"/>
  <c r="L1582" i="12" s="1"/>
  <c r="K1576" i="12"/>
  <c r="L1576" i="12" s="1"/>
  <c r="K1570" i="12"/>
  <c r="L1570" i="12" s="1"/>
  <c r="K1564" i="12"/>
  <c r="L1564" i="12" s="1"/>
  <c r="K1558" i="12"/>
  <c r="L1558" i="12" s="1"/>
  <c r="K1552" i="12"/>
  <c r="L1552" i="12" s="1"/>
  <c r="K1546" i="12"/>
  <c r="L1546" i="12" s="1"/>
  <c r="K1540" i="12"/>
  <c r="L1540" i="12" s="1"/>
  <c r="K1698" i="12"/>
  <c r="L1698" i="12" s="1"/>
  <c r="K1675" i="12"/>
  <c r="L1675" i="12" s="1"/>
  <c r="K1655" i="12"/>
  <c r="L1655" i="12" s="1"/>
  <c r="K1631" i="12"/>
  <c r="L1631" i="12" s="1"/>
  <c r="K1754" i="12"/>
  <c r="L1754" i="12" s="1"/>
  <c r="K1705" i="12"/>
  <c r="L1705" i="12" s="1"/>
  <c r="K1689" i="12"/>
  <c r="L1689" i="12" s="1"/>
  <c r="K1682" i="12"/>
  <c r="L1682" i="12" s="1"/>
  <c r="K1679" i="12"/>
  <c r="L1679" i="12" s="1"/>
  <c r="K1636" i="12"/>
  <c r="L1636" i="12" s="1"/>
  <c r="K1612" i="12"/>
  <c r="L1612" i="12" s="1"/>
  <c r="K1607" i="12"/>
  <c r="L1607" i="12" s="1"/>
  <c r="K1601" i="12"/>
  <c r="L1601" i="12" s="1"/>
  <c r="K1595" i="12"/>
  <c r="L1595" i="12" s="1"/>
  <c r="K1589" i="12"/>
  <c r="L1589" i="12" s="1"/>
  <c r="K1583" i="12"/>
  <c r="L1583" i="12" s="1"/>
  <c r="K1577" i="12"/>
  <c r="L1577" i="12" s="1"/>
  <c r="K1571" i="12"/>
  <c r="L1571" i="12" s="1"/>
  <c r="K1565" i="12"/>
  <c r="L1565" i="12" s="1"/>
  <c r="K1559" i="12"/>
  <c r="L1559" i="12" s="1"/>
  <c r="K1553" i="12"/>
  <c r="L1553" i="12" s="1"/>
  <c r="K1547" i="12"/>
  <c r="L1547" i="12" s="1"/>
  <c r="K1541" i="12"/>
  <c r="L1541" i="12" s="1"/>
  <c r="K1535" i="12"/>
  <c r="L1535" i="12" s="1"/>
  <c r="K1529" i="12"/>
  <c r="L1529" i="12" s="1"/>
  <c r="K1744" i="12"/>
  <c r="L1744" i="12" s="1"/>
  <c r="K1703" i="12"/>
  <c r="L1703" i="12" s="1"/>
  <c r="K1687" i="12"/>
  <c r="L1687" i="12" s="1"/>
  <c r="K1672" i="12"/>
  <c r="L1672" i="12" s="1"/>
  <c r="K1668" i="12"/>
  <c r="L1668" i="12" s="1"/>
  <c r="K1664" i="12"/>
  <c r="L1664" i="12" s="1"/>
  <c r="K1660" i="12"/>
  <c r="L1660" i="12" s="1"/>
  <c r="K1656" i="12"/>
  <c r="L1656" i="12" s="1"/>
  <c r="K1651" i="12"/>
  <c r="L1651" i="12" s="1"/>
  <c r="K1646" i="12"/>
  <c r="L1646" i="12" s="1"/>
  <c r="K1641" i="12"/>
  <c r="L1641" i="12" s="1"/>
  <c r="K1632" i="12"/>
  <c r="L1632" i="12" s="1"/>
  <c r="K1627" i="12"/>
  <c r="L1627" i="12" s="1"/>
  <c r="K1622" i="12"/>
  <c r="L1622" i="12" s="1"/>
  <c r="K1617" i="12"/>
  <c r="L1617" i="12" s="1"/>
  <c r="K1769" i="12"/>
  <c r="L1769" i="12" s="1"/>
  <c r="K1694" i="12"/>
  <c r="L1694" i="12" s="1"/>
  <c r="K1676" i="12"/>
  <c r="L1676" i="12" s="1"/>
  <c r="K1637" i="12"/>
  <c r="L1637" i="12" s="1"/>
  <c r="K1613" i="12"/>
  <c r="L1613" i="12" s="1"/>
  <c r="K1608" i="12"/>
  <c r="L1608" i="12" s="1"/>
  <c r="K1602" i="12"/>
  <c r="L1602" i="12" s="1"/>
  <c r="K1596" i="12"/>
  <c r="L1596" i="12" s="1"/>
  <c r="K1590" i="12"/>
  <c r="L1590" i="12" s="1"/>
  <c r="K1584" i="12"/>
  <c r="L1584" i="12" s="1"/>
  <c r="K1578" i="12"/>
  <c r="L1578" i="12" s="1"/>
  <c r="K1572" i="12"/>
  <c r="L1572" i="12" s="1"/>
  <c r="K1566" i="12"/>
  <c r="L1566" i="12" s="1"/>
  <c r="K1560" i="12"/>
  <c r="L1560" i="12" s="1"/>
  <c r="K1554" i="12"/>
  <c r="L1554" i="12" s="1"/>
  <c r="K1548" i="12"/>
  <c r="L1548" i="12" s="1"/>
  <c r="K1542" i="12"/>
  <c r="L1542" i="12" s="1"/>
  <c r="K1536" i="12"/>
  <c r="L1536" i="12" s="1"/>
  <c r="K1530" i="12"/>
  <c r="L1530" i="12" s="1"/>
  <c r="K1524" i="12"/>
  <c r="L1524" i="12" s="1"/>
  <c r="K1518" i="12"/>
  <c r="L1518" i="12" s="1"/>
  <c r="K1512" i="12"/>
  <c r="L1512" i="12" s="1"/>
  <c r="K1506" i="12"/>
  <c r="L1506" i="12" s="1"/>
  <c r="K1500" i="12"/>
  <c r="L1500" i="12" s="1"/>
  <c r="K1494" i="12"/>
  <c r="L1494" i="12" s="1"/>
  <c r="K1488" i="12"/>
  <c r="L1488" i="12" s="1"/>
  <c r="K1482" i="12"/>
  <c r="L1482" i="12" s="1"/>
  <c r="K1476" i="12"/>
  <c r="L1476" i="12" s="1"/>
  <c r="K1470" i="12"/>
  <c r="L1470" i="12" s="1"/>
  <c r="K1464" i="12"/>
  <c r="L1464" i="12" s="1"/>
  <c r="K1458" i="12"/>
  <c r="L1458" i="12" s="1"/>
  <c r="K1452" i="12"/>
  <c r="L1452" i="12" s="1"/>
  <c r="K1446" i="12"/>
  <c r="L1446" i="12" s="1"/>
  <c r="K1440" i="12"/>
  <c r="L1440" i="12" s="1"/>
  <c r="K1434" i="12"/>
  <c r="L1434" i="12" s="1"/>
  <c r="K1428" i="12"/>
  <c r="L1428" i="12" s="1"/>
  <c r="K1422" i="12"/>
  <c r="L1422" i="12" s="1"/>
  <c r="K1416" i="12"/>
  <c r="L1416" i="12" s="1"/>
  <c r="K1410" i="12"/>
  <c r="L1410" i="12" s="1"/>
  <c r="K1404" i="12"/>
  <c r="L1404" i="12" s="1"/>
  <c r="K1398" i="12"/>
  <c r="L1398" i="12" s="1"/>
  <c r="K1741" i="12"/>
  <c r="L1741" i="12" s="1"/>
  <c r="K1708" i="12"/>
  <c r="L1708" i="12" s="1"/>
  <c r="K1699" i="12"/>
  <c r="L1699" i="12" s="1"/>
  <c r="K1683" i="12"/>
  <c r="L1683" i="12" s="1"/>
  <c r="K1680" i="12"/>
  <c r="L1680" i="12" s="1"/>
  <c r="K1673" i="12"/>
  <c r="L1673" i="12" s="1"/>
  <c r="K1669" i="12"/>
  <c r="L1669" i="12" s="1"/>
  <c r="K1661" i="12"/>
  <c r="L1661" i="12" s="1"/>
  <c r="K1657" i="12"/>
  <c r="L1657" i="12" s="1"/>
  <c r="K1652" i="12"/>
  <c r="L1652" i="12" s="1"/>
  <c r="K1647" i="12"/>
  <c r="L1647" i="12" s="1"/>
  <c r="K1638" i="12"/>
  <c r="L1638" i="12" s="1"/>
  <c r="K1633" i="12"/>
  <c r="L1633" i="12" s="1"/>
  <c r="K1628" i="12"/>
  <c r="L1628" i="12" s="1"/>
  <c r="K1623" i="12"/>
  <c r="L1623" i="12" s="1"/>
  <c r="K1614" i="12"/>
  <c r="L1614" i="12" s="1"/>
  <c r="K1609" i="12"/>
  <c r="L1609" i="12" s="1"/>
  <c r="K1603" i="12"/>
  <c r="L1603" i="12" s="1"/>
  <c r="K1597" i="12"/>
  <c r="L1597" i="12" s="1"/>
  <c r="K1591" i="12"/>
  <c r="L1591" i="12" s="1"/>
  <c r="K1585" i="12"/>
  <c r="L1585" i="12" s="1"/>
  <c r="K1579" i="12"/>
  <c r="L1579" i="12" s="1"/>
  <c r="K1573" i="12"/>
  <c r="L1573" i="12" s="1"/>
  <c r="K1567" i="12"/>
  <c r="L1567" i="12" s="1"/>
  <c r="K1561" i="12"/>
  <c r="L1561" i="12" s="1"/>
  <c r="K1555" i="12"/>
  <c r="L1555" i="12" s="1"/>
  <c r="K1549" i="12"/>
  <c r="L1549" i="12" s="1"/>
  <c r="K1543" i="12"/>
  <c r="L1543" i="12" s="1"/>
  <c r="K1537" i="12"/>
  <c r="L1537" i="12" s="1"/>
  <c r="K1531" i="12"/>
  <c r="L1531" i="12" s="1"/>
  <c r="K1525" i="12"/>
  <c r="L1525" i="12" s="1"/>
  <c r="K1519" i="12"/>
  <c r="L1519" i="12" s="1"/>
  <c r="K1714" i="12"/>
  <c r="L1714" i="12" s="1"/>
  <c r="K1706" i="12"/>
  <c r="L1706" i="12" s="1"/>
  <c r="K1690" i="12"/>
  <c r="L1690" i="12" s="1"/>
  <c r="K1643" i="12"/>
  <c r="L1643" i="12" s="1"/>
  <c r="K1619" i="12"/>
  <c r="L1619" i="12" s="1"/>
  <c r="K1716" i="12"/>
  <c r="L1716" i="12" s="1"/>
  <c r="K1697" i="12"/>
  <c r="L1697" i="12" s="1"/>
  <c r="K1648" i="12"/>
  <c r="L1648" i="12" s="1"/>
  <c r="K1624" i="12"/>
  <c r="L1624" i="12" s="1"/>
  <c r="K1604" i="12"/>
  <c r="L1604" i="12" s="1"/>
  <c r="K1598" i="12"/>
  <c r="L1598" i="12" s="1"/>
  <c r="K1592" i="12"/>
  <c r="L1592" i="12" s="1"/>
  <c r="K1586" i="12"/>
  <c r="L1586" i="12" s="1"/>
  <c r="K1580" i="12"/>
  <c r="L1580" i="12" s="1"/>
  <c r="K1574" i="12"/>
  <c r="L1574" i="12" s="1"/>
  <c r="K1568" i="12"/>
  <c r="L1568" i="12" s="1"/>
  <c r="K1562" i="12"/>
  <c r="L1562" i="12" s="1"/>
  <c r="K1556" i="12"/>
  <c r="L1556" i="12" s="1"/>
  <c r="K1550" i="12"/>
  <c r="L1550" i="12" s="1"/>
  <c r="K1544" i="12"/>
  <c r="L1544" i="12" s="1"/>
  <c r="K1538" i="12"/>
  <c r="L1538" i="12" s="1"/>
  <c r="K1532" i="12"/>
  <c r="L1532" i="12" s="1"/>
  <c r="K1526" i="12"/>
  <c r="L1526" i="12" s="1"/>
  <c r="K1520" i="12"/>
  <c r="L1520" i="12" s="1"/>
  <c r="K1514" i="12"/>
  <c r="L1514" i="12" s="1"/>
  <c r="K1745" i="12"/>
  <c r="L1745" i="12" s="1"/>
  <c r="K1695" i="12"/>
  <c r="L1695" i="12" s="1"/>
  <c r="K1674" i="12"/>
  <c r="L1674" i="12" s="1"/>
  <c r="K1670" i="12"/>
  <c r="L1670" i="12" s="1"/>
  <c r="K1666" i="12"/>
  <c r="L1666" i="12" s="1"/>
  <c r="K1662" i="12"/>
  <c r="L1662" i="12" s="1"/>
  <c r="K1658" i="12"/>
  <c r="L1658" i="12" s="1"/>
  <c r="K1653" i="12"/>
  <c r="L1653" i="12" s="1"/>
  <c r="K1644" i="12"/>
  <c r="L1644" i="12" s="1"/>
  <c r="K1639" i="12"/>
  <c r="L1639" i="12" s="1"/>
  <c r="K1634" i="12"/>
  <c r="L1634" i="12" s="1"/>
  <c r="K1629" i="12"/>
  <c r="L1629" i="12" s="1"/>
  <c r="K1620" i="12"/>
  <c r="L1620" i="12" s="1"/>
  <c r="K1615" i="12"/>
  <c r="L1615" i="12" s="1"/>
  <c r="K1610" i="12"/>
  <c r="L1610" i="12" s="1"/>
  <c r="K1702" i="12"/>
  <c r="L1702" i="12" s="1"/>
  <c r="K1686" i="12"/>
  <c r="L1686" i="12" s="1"/>
  <c r="K1681" i="12"/>
  <c r="L1681" i="12" s="1"/>
  <c r="K1678" i="12"/>
  <c r="L1678" i="12" s="1"/>
  <c r="K1649" i="12"/>
  <c r="L1649" i="12" s="1"/>
  <c r="K1625" i="12"/>
  <c r="L1625" i="12" s="1"/>
  <c r="K1605" i="12"/>
  <c r="L1605" i="12" s="1"/>
  <c r="K1599" i="12"/>
  <c r="L1599" i="12" s="1"/>
  <c r="K1593" i="12"/>
  <c r="L1593" i="12" s="1"/>
  <c r="K1587" i="12"/>
  <c r="L1587" i="12" s="1"/>
  <c r="K1581" i="12"/>
  <c r="L1581" i="12" s="1"/>
  <c r="K1575" i="12"/>
  <c r="L1575" i="12" s="1"/>
  <c r="K1569" i="12"/>
  <c r="L1569" i="12" s="1"/>
  <c r="K1563" i="12"/>
  <c r="L1563" i="12" s="1"/>
  <c r="K1557" i="12"/>
  <c r="L1557" i="12" s="1"/>
  <c r="K1551" i="12"/>
  <c r="L1551" i="12" s="1"/>
  <c r="K1545" i="12"/>
  <c r="L1545" i="12" s="1"/>
  <c r="K1539" i="12"/>
  <c r="L1539" i="12" s="1"/>
  <c r="K1533" i="12"/>
  <c r="L1533" i="12" s="1"/>
  <c r="K1527" i="12"/>
  <c r="L1527" i="12" s="1"/>
  <c r="K1521" i="12"/>
  <c r="L1521" i="12" s="1"/>
  <c r="K1515" i="12"/>
  <c r="L1515" i="12" s="1"/>
  <c r="K1509" i="12"/>
  <c r="L1509" i="12" s="1"/>
  <c r="K1503" i="12"/>
  <c r="L1503" i="12" s="1"/>
  <c r="K1497" i="12"/>
  <c r="L1497" i="12" s="1"/>
  <c r="K1491" i="12"/>
  <c r="L1491" i="12" s="1"/>
  <c r="K1485" i="12"/>
  <c r="L1485" i="12" s="1"/>
  <c r="K1479" i="12"/>
  <c r="L1479" i="12" s="1"/>
  <c r="K1473" i="12"/>
  <c r="L1473" i="12" s="1"/>
  <c r="K1467" i="12"/>
  <c r="L1467" i="12" s="1"/>
  <c r="K1461" i="12"/>
  <c r="L1461" i="12" s="1"/>
  <c r="K1455" i="12"/>
  <c r="L1455" i="12" s="1"/>
  <c r="K1449" i="12"/>
  <c r="L1449" i="12" s="1"/>
  <c r="K1443" i="12"/>
  <c r="L1443" i="12" s="1"/>
  <c r="K1437" i="12"/>
  <c r="L1437" i="12" s="1"/>
  <c r="K1431" i="12"/>
  <c r="L1431" i="12" s="1"/>
  <c r="K1425" i="12"/>
  <c r="L1425" i="12" s="1"/>
  <c r="K1419" i="12"/>
  <c r="L1419" i="12" s="1"/>
  <c r="K1413" i="12"/>
  <c r="L1413" i="12" s="1"/>
  <c r="K1407" i="12"/>
  <c r="L1407" i="12" s="1"/>
  <c r="K1401" i="12"/>
  <c r="L1401" i="12" s="1"/>
  <c r="K1395" i="12"/>
  <c r="L1395" i="12" s="1"/>
  <c r="K1523" i="12"/>
  <c r="L1523" i="12" s="1"/>
  <c r="K1517" i="12"/>
  <c r="L1517" i="12" s="1"/>
  <c r="K1501" i="12"/>
  <c r="L1501" i="12" s="1"/>
  <c r="K1393" i="12"/>
  <c r="L1393" i="12" s="1"/>
  <c r="K1387" i="12"/>
  <c r="L1387" i="12" s="1"/>
  <c r="K1504" i="12"/>
  <c r="L1504" i="12" s="1"/>
  <c r="K1499" i="12"/>
  <c r="L1499" i="12" s="1"/>
  <c r="K1486" i="12"/>
  <c r="L1486" i="12" s="1"/>
  <c r="K1480" i="12"/>
  <c r="L1480" i="12" s="1"/>
  <c r="K1513" i="12"/>
  <c r="L1513" i="12" s="1"/>
  <c r="K1466" i="12"/>
  <c r="L1466" i="12" s="1"/>
  <c r="K1462" i="12"/>
  <c r="L1462" i="12" s="1"/>
  <c r="K1454" i="12"/>
  <c r="L1454" i="12" s="1"/>
  <c r="K1450" i="12"/>
  <c r="L1450" i="12" s="1"/>
  <c r="K1442" i="12"/>
  <c r="L1442" i="12" s="1"/>
  <c r="K1438" i="12"/>
  <c r="L1438" i="12" s="1"/>
  <c r="K1430" i="12"/>
  <c r="L1430" i="12" s="1"/>
  <c r="K1426" i="12"/>
  <c r="L1426" i="12" s="1"/>
  <c r="K1418" i="12"/>
  <c r="L1418" i="12" s="1"/>
  <c r="K1414" i="12"/>
  <c r="L1414" i="12" s="1"/>
  <c r="K1406" i="12"/>
  <c r="L1406" i="12" s="1"/>
  <c r="K1511" i="12"/>
  <c r="L1511" i="12" s="1"/>
  <c r="K1483" i="12"/>
  <c r="L1483" i="12" s="1"/>
  <c r="K1502" i="12"/>
  <c r="L1502" i="12" s="1"/>
  <c r="K1685" i="12"/>
  <c r="L1685" i="12" s="1"/>
  <c r="K1642" i="12"/>
  <c r="L1642" i="12" s="1"/>
  <c r="K1618" i="12"/>
  <c r="L1618" i="12" s="1"/>
  <c r="K1522" i="12"/>
  <c r="L1522" i="12" s="1"/>
  <c r="K1516" i="12"/>
  <c r="L1516" i="12" s="1"/>
  <c r="K1481" i="12"/>
  <c r="L1481" i="12" s="1"/>
  <c r="K1463" i="12"/>
  <c r="L1463" i="12" s="1"/>
  <c r="K1459" i="12"/>
  <c r="L1459" i="12" s="1"/>
  <c r="K1451" i="12"/>
  <c r="L1451" i="12" s="1"/>
  <c r="K1447" i="12"/>
  <c r="L1447" i="12" s="1"/>
  <c r="K1439" i="12"/>
  <c r="L1439" i="12" s="1"/>
  <c r="K1435" i="12"/>
  <c r="L1435" i="12" s="1"/>
  <c r="K1427" i="12"/>
  <c r="L1427" i="12" s="1"/>
  <c r="K1423" i="12"/>
  <c r="L1423" i="12" s="1"/>
  <c r="K1415" i="12"/>
  <c r="L1415" i="12" s="1"/>
  <c r="K1411" i="12"/>
  <c r="L1411" i="12" s="1"/>
  <c r="K1403" i="12"/>
  <c r="L1403" i="12" s="1"/>
  <c r="K1399" i="12"/>
  <c r="L1399" i="12" s="1"/>
  <c r="K1505" i="12"/>
  <c r="L1505" i="12" s="1"/>
  <c r="K1498" i="12"/>
  <c r="L1498" i="12" s="1"/>
  <c r="K1495" i="12"/>
  <c r="L1495" i="12" s="1"/>
  <c r="K1484" i="12"/>
  <c r="L1484" i="12" s="1"/>
  <c r="K1478" i="12"/>
  <c r="L1478" i="12" s="1"/>
  <c r="K1471" i="12"/>
  <c r="L1471" i="12" s="1"/>
  <c r="K1510" i="12"/>
  <c r="L1510" i="12" s="1"/>
  <c r="K1490" i="12"/>
  <c r="L1490" i="12" s="1"/>
  <c r="K1475" i="12"/>
  <c r="L1475" i="12" s="1"/>
  <c r="K1468" i="12"/>
  <c r="L1468" i="12" s="1"/>
  <c r="K1460" i="12"/>
  <c r="L1460" i="12" s="1"/>
  <c r="K1456" i="12"/>
  <c r="L1456" i="12" s="1"/>
  <c r="K1448" i="12"/>
  <c r="L1448" i="12" s="1"/>
  <c r="K1444" i="12"/>
  <c r="L1444" i="12" s="1"/>
  <c r="K1436" i="12"/>
  <c r="L1436" i="12" s="1"/>
  <c r="K1432" i="12"/>
  <c r="L1432" i="12" s="1"/>
  <c r="K1424" i="12"/>
  <c r="L1424" i="12" s="1"/>
  <c r="K1420" i="12"/>
  <c r="L1420" i="12" s="1"/>
  <c r="K1412" i="12"/>
  <c r="L1412" i="12" s="1"/>
  <c r="K1408" i="12"/>
  <c r="L1408" i="12" s="1"/>
  <c r="K1400" i="12"/>
  <c r="L1400" i="12" s="1"/>
  <c r="K1396" i="12"/>
  <c r="L1396" i="12" s="1"/>
  <c r="K1391" i="12"/>
  <c r="L1391" i="12" s="1"/>
  <c r="K1701" i="12"/>
  <c r="L1701" i="12" s="1"/>
  <c r="K1534" i="12"/>
  <c r="L1534" i="12" s="1"/>
  <c r="K1493" i="12"/>
  <c r="L1493" i="12" s="1"/>
  <c r="K1508" i="12"/>
  <c r="L1508" i="12" s="1"/>
  <c r="K1472" i="12"/>
  <c r="L1472" i="12" s="1"/>
  <c r="K1392" i="12"/>
  <c r="L1392" i="12" s="1"/>
  <c r="K1496" i="12"/>
  <c r="L1496" i="12" s="1"/>
  <c r="K1469" i="12"/>
  <c r="L1469" i="12" s="1"/>
  <c r="K1465" i="12"/>
  <c r="L1465" i="12" s="1"/>
  <c r="K1457" i="12"/>
  <c r="L1457" i="12" s="1"/>
  <c r="K1453" i="12"/>
  <c r="L1453" i="12" s="1"/>
  <c r="K1445" i="12"/>
  <c r="L1445" i="12" s="1"/>
  <c r="K1441" i="12"/>
  <c r="L1441" i="12" s="1"/>
  <c r="K1433" i="12"/>
  <c r="L1433" i="12" s="1"/>
  <c r="K1429" i="12"/>
  <c r="L1429" i="12" s="1"/>
  <c r="K1421" i="12"/>
  <c r="L1421" i="12" s="1"/>
  <c r="K1417" i="12"/>
  <c r="L1417" i="12" s="1"/>
  <c r="K1409" i="12"/>
  <c r="L1409" i="12" s="1"/>
  <c r="K1405" i="12"/>
  <c r="L1405" i="12" s="1"/>
  <c r="K1397" i="12"/>
  <c r="L1397" i="12" s="1"/>
  <c r="K1528" i="12"/>
  <c r="L1528" i="12" s="1"/>
  <c r="K1489" i="12"/>
  <c r="L1489" i="12" s="1"/>
  <c r="K1474" i="12"/>
  <c r="L1474" i="12" s="1"/>
  <c r="K1385" i="12"/>
  <c r="L1385" i="12" s="1"/>
  <c r="K1375" i="12"/>
  <c r="L1375" i="12" s="1"/>
  <c r="K1368" i="12"/>
  <c r="L1368" i="12" s="1"/>
  <c r="K1364" i="12"/>
  <c r="L1364" i="12" s="1"/>
  <c r="K1360" i="12"/>
  <c r="L1360" i="12" s="1"/>
  <c r="K1356" i="12"/>
  <c r="L1356" i="12" s="1"/>
  <c r="K1352" i="12"/>
  <c r="L1352" i="12" s="1"/>
  <c r="K1348" i="12"/>
  <c r="L1348" i="12" s="1"/>
  <c r="K1344" i="12"/>
  <c r="L1344" i="12" s="1"/>
  <c r="K1340" i="12"/>
  <c r="L1340" i="12" s="1"/>
  <c r="K1336" i="12"/>
  <c r="L1336" i="12" s="1"/>
  <c r="K1332" i="12"/>
  <c r="L1332" i="12" s="1"/>
  <c r="K1328" i="12"/>
  <c r="L1328" i="12" s="1"/>
  <c r="K1324" i="12"/>
  <c r="L1324" i="12" s="1"/>
  <c r="K1320" i="12"/>
  <c r="L1320" i="12" s="1"/>
  <c r="K1316" i="12"/>
  <c r="L1316" i="12" s="1"/>
  <c r="K1312" i="12"/>
  <c r="L1312" i="12" s="1"/>
  <c r="K1308" i="12"/>
  <c r="L1308" i="12" s="1"/>
  <c r="K1304" i="12"/>
  <c r="L1304" i="12" s="1"/>
  <c r="K1300" i="12"/>
  <c r="L1300" i="12" s="1"/>
  <c r="K1296" i="12"/>
  <c r="L1296" i="12" s="1"/>
  <c r="K1292" i="12"/>
  <c r="L1292" i="12" s="1"/>
  <c r="K1288" i="12"/>
  <c r="L1288" i="12" s="1"/>
  <c r="K1284" i="12"/>
  <c r="L1284" i="12" s="1"/>
  <c r="K1280" i="12"/>
  <c r="L1280" i="12" s="1"/>
  <c r="K1276" i="12"/>
  <c r="L1276" i="12" s="1"/>
  <c r="K1272" i="12"/>
  <c r="L1272" i="12" s="1"/>
  <c r="K1268" i="12"/>
  <c r="L1268" i="12" s="1"/>
  <c r="K1264" i="12"/>
  <c r="L1264" i="12" s="1"/>
  <c r="K1260" i="12"/>
  <c r="L1260" i="12" s="1"/>
  <c r="K1256" i="12"/>
  <c r="L1256" i="12" s="1"/>
  <c r="K1252" i="12"/>
  <c r="L1252" i="12" s="1"/>
  <c r="K1248" i="12"/>
  <c r="L1248" i="12" s="1"/>
  <c r="K1244" i="12"/>
  <c r="L1244" i="12" s="1"/>
  <c r="K1240" i="12"/>
  <c r="L1240" i="12" s="1"/>
  <c r="K1236" i="12"/>
  <c r="L1236" i="12" s="1"/>
  <c r="K1232" i="12"/>
  <c r="L1232" i="12" s="1"/>
  <c r="K1228" i="12"/>
  <c r="L1228" i="12" s="1"/>
  <c r="K1224" i="12"/>
  <c r="L1224" i="12" s="1"/>
  <c r="K1220" i="12"/>
  <c r="L1220" i="12" s="1"/>
  <c r="K1216" i="12"/>
  <c r="L1216" i="12" s="1"/>
  <c r="K1212" i="12"/>
  <c r="L1212" i="12" s="1"/>
  <c r="K1208" i="12"/>
  <c r="L1208" i="12" s="1"/>
  <c r="K1204" i="12"/>
  <c r="L1204" i="12" s="1"/>
  <c r="K1200" i="12"/>
  <c r="L1200" i="12" s="1"/>
  <c r="K1196" i="12"/>
  <c r="L1196" i="12" s="1"/>
  <c r="K1192" i="12"/>
  <c r="L1192" i="12" s="1"/>
  <c r="K1188" i="12"/>
  <c r="L1188" i="12" s="1"/>
  <c r="K1184" i="12"/>
  <c r="L1184" i="12" s="1"/>
  <c r="K1388" i="12"/>
  <c r="L1388" i="12" s="1"/>
  <c r="K1382" i="12"/>
  <c r="L1382" i="12" s="1"/>
  <c r="K1379" i="12"/>
  <c r="L1379" i="12" s="1"/>
  <c r="K1372" i="12"/>
  <c r="L1372" i="12" s="1"/>
  <c r="K1369" i="12"/>
  <c r="L1369" i="12" s="1"/>
  <c r="K1365" i="12"/>
  <c r="L1365" i="12" s="1"/>
  <c r="K1361" i="12"/>
  <c r="L1361" i="12" s="1"/>
  <c r="K1357" i="12"/>
  <c r="L1357" i="12" s="1"/>
  <c r="K1353" i="12"/>
  <c r="L1353" i="12" s="1"/>
  <c r="K1349" i="12"/>
  <c r="L1349" i="12" s="1"/>
  <c r="K1345" i="12"/>
  <c r="L1345" i="12" s="1"/>
  <c r="K1341" i="12"/>
  <c r="L1341" i="12" s="1"/>
  <c r="K1337" i="12"/>
  <c r="L1337" i="12" s="1"/>
  <c r="K1333" i="12"/>
  <c r="L1333" i="12" s="1"/>
  <c r="K1329" i="12"/>
  <c r="L1329" i="12" s="1"/>
  <c r="K1325" i="12"/>
  <c r="L1325" i="12" s="1"/>
  <c r="K1321" i="12"/>
  <c r="L1321" i="12" s="1"/>
  <c r="K1317" i="12"/>
  <c r="L1317" i="12" s="1"/>
  <c r="K1313" i="12"/>
  <c r="L1313" i="12" s="1"/>
  <c r="K1309" i="12"/>
  <c r="L1309" i="12" s="1"/>
  <c r="K1305" i="12"/>
  <c r="L1305" i="12" s="1"/>
  <c r="K1301" i="12"/>
  <c r="L1301" i="12" s="1"/>
  <c r="K1297" i="12"/>
  <c r="L1297" i="12" s="1"/>
  <c r="K1293" i="12"/>
  <c r="L1293" i="12" s="1"/>
  <c r="K1289" i="12"/>
  <c r="L1289" i="12" s="1"/>
  <c r="K1285" i="12"/>
  <c r="L1285" i="12" s="1"/>
  <c r="K1281" i="12"/>
  <c r="L1281" i="12" s="1"/>
  <c r="K1277" i="12"/>
  <c r="L1277" i="12" s="1"/>
  <c r="K1273" i="12"/>
  <c r="L1273" i="12" s="1"/>
  <c r="K1269" i="12"/>
  <c r="L1269" i="12" s="1"/>
  <c r="K1265" i="12"/>
  <c r="L1265" i="12" s="1"/>
  <c r="K1261" i="12"/>
  <c r="L1261" i="12" s="1"/>
  <c r="K1257" i="12"/>
  <c r="L1257" i="12" s="1"/>
  <c r="K1253" i="12"/>
  <c r="L1253" i="12" s="1"/>
  <c r="K1249" i="12"/>
  <c r="L1249" i="12" s="1"/>
  <c r="K1245" i="12"/>
  <c r="L1245" i="12" s="1"/>
  <c r="K1241" i="12"/>
  <c r="L1241" i="12" s="1"/>
  <c r="K1237" i="12"/>
  <c r="L1237" i="12" s="1"/>
  <c r="K1233" i="12"/>
  <c r="L1233" i="12" s="1"/>
  <c r="K1229" i="12"/>
  <c r="L1229" i="12" s="1"/>
  <c r="K1225" i="12"/>
  <c r="L1225" i="12" s="1"/>
  <c r="K1221" i="12"/>
  <c r="L1221" i="12" s="1"/>
  <c r="K1217" i="12"/>
  <c r="L1217" i="12" s="1"/>
  <c r="K1213" i="12"/>
  <c r="L1213" i="12" s="1"/>
  <c r="K1209" i="12"/>
  <c r="L1209" i="12" s="1"/>
  <c r="K1507" i="12"/>
  <c r="L1507" i="12" s="1"/>
  <c r="K1386" i="12"/>
  <c r="L1386" i="12" s="1"/>
  <c r="K1376" i="12"/>
  <c r="L1376" i="12" s="1"/>
  <c r="K1373" i="12"/>
  <c r="L1373" i="12" s="1"/>
  <c r="K1389" i="12"/>
  <c r="L1389" i="12" s="1"/>
  <c r="K1383" i="12"/>
  <c r="L1383" i="12" s="1"/>
  <c r="K1380" i="12"/>
  <c r="L1380" i="12" s="1"/>
  <c r="K1181" i="12"/>
  <c r="L1181" i="12" s="1"/>
  <c r="K1175" i="12"/>
  <c r="L1175" i="12" s="1"/>
  <c r="K1169" i="12"/>
  <c r="L1169" i="12" s="1"/>
  <c r="K1163" i="12"/>
  <c r="L1163" i="12" s="1"/>
  <c r="K1157" i="12"/>
  <c r="L1157" i="12" s="1"/>
  <c r="K1366" i="12"/>
  <c r="L1366" i="12" s="1"/>
  <c r="K1362" i="12"/>
  <c r="L1362" i="12" s="1"/>
  <c r="K1358" i="12"/>
  <c r="L1358" i="12" s="1"/>
  <c r="K1354" i="12"/>
  <c r="L1354" i="12" s="1"/>
  <c r="K1350" i="12"/>
  <c r="L1350" i="12" s="1"/>
  <c r="K1346" i="12"/>
  <c r="L1346" i="12" s="1"/>
  <c r="K1342" i="12"/>
  <c r="L1342" i="12" s="1"/>
  <c r="K1338" i="12"/>
  <c r="L1338" i="12" s="1"/>
  <c r="K1334" i="12"/>
  <c r="L1334" i="12" s="1"/>
  <c r="K1330" i="12"/>
  <c r="L1330" i="12" s="1"/>
  <c r="K1326" i="12"/>
  <c r="L1326" i="12" s="1"/>
  <c r="K1322" i="12"/>
  <c r="L1322" i="12" s="1"/>
  <c r="K1318" i="12"/>
  <c r="L1318" i="12" s="1"/>
  <c r="K1314" i="12"/>
  <c r="L1314" i="12" s="1"/>
  <c r="K1310" i="12"/>
  <c r="L1310" i="12" s="1"/>
  <c r="K1306" i="12"/>
  <c r="L1306" i="12" s="1"/>
  <c r="K1302" i="12"/>
  <c r="L1302" i="12" s="1"/>
  <c r="K1298" i="12"/>
  <c r="L1298" i="12" s="1"/>
  <c r="K1294" i="12"/>
  <c r="L1294" i="12" s="1"/>
  <c r="K1290" i="12"/>
  <c r="L1290" i="12" s="1"/>
  <c r="K1286" i="12"/>
  <c r="L1286" i="12" s="1"/>
  <c r="K1282" i="12"/>
  <c r="L1282" i="12" s="1"/>
  <c r="K1278" i="12"/>
  <c r="L1278" i="12" s="1"/>
  <c r="K1274" i="12"/>
  <c r="L1274" i="12" s="1"/>
  <c r="K1270" i="12"/>
  <c r="L1270" i="12" s="1"/>
  <c r="K1266" i="12"/>
  <c r="L1266" i="12" s="1"/>
  <c r="K1262" i="12"/>
  <c r="L1262" i="12" s="1"/>
  <c r="K1258" i="12"/>
  <c r="L1258" i="12" s="1"/>
  <c r="K1254" i="12"/>
  <c r="L1254" i="12" s="1"/>
  <c r="K1250" i="12"/>
  <c r="L1250" i="12" s="1"/>
  <c r="K1246" i="12"/>
  <c r="L1246" i="12" s="1"/>
  <c r="K1242" i="12"/>
  <c r="L1242" i="12" s="1"/>
  <c r="K1238" i="12"/>
  <c r="L1238" i="12" s="1"/>
  <c r="K1234" i="12"/>
  <c r="L1234" i="12" s="1"/>
  <c r="K1230" i="12"/>
  <c r="L1230" i="12" s="1"/>
  <c r="K1226" i="12"/>
  <c r="L1226" i="12" s="1"/>
  <c r="K1222" i="12"/>
  <c r="L1222" i="12" s="1"/>
  <c r="K1218" i="12"/>
  <c r="L1218" i="12" s="1"/>
  <c r="K1214" i="12"/>
  <c r="L1214" i="12" s="1"/>
  <c r="K1210" i="12"/>
  <c r="L1210" i="12" s="1"/>
  <c r="K1206" i="12"/>
  <c r="L1206" i="12" s="1"/>
  <c r="K1202" i="12"/>
  <c r="L1202" i="12" s="1"/>
  <c r="K1198" i="12"/>
  <c r="L1198" i="12" s="1"/>
  <c r="K1194" i="12"/>
  <c r="L1194" i="12" s="1"/>
  <c r="K1190" i="12"/>
  <c r="L1190" i="12" s="1"/>
  <c r="K1186" i="12"/>
  <c r="L1186" i="12" s="1"/>
  <c r="K1377" i="12"/>
  <c r="L1377" i="12" s="1"/>
  <c r="K1370" i="12"/>
  <c r="L1370" i="12" s="1"/>
  <c r="K1374" i="12"/>
  <c r="L1374" i="12" s="1"/>
  <c r="K1402" i="12"/>
  <c r="L1402" i="12" s="1"/>
  <c r="K1394" i="12"/>
  <c r="L1394" i="12" s="1"/>
  <c r="K1384" i="12"/>
  <c r="L1384" i="12" s="1"/>
  <c r="K1381" i="12"/>
  <c r="L1381" i="12" s="1"/>
  <c r="K1367" i="12"/>
  <c r="L1367" i="12" s="1"/>
  <c r="K1363" i="12"/>
  <c r="L1363" i="12" s="1"/>
  <c r="K1359" i="12"/>
  <c r="L1359" i="12" s="1"/>
  <c r="K1355" i="12"/>
  <c r="L1355" i="12" s="1"/>
  <c r="K1351" i="12"/>
  <c r="L1351" i="12" s="1"/>
  <c r="K1347" i="12"/>
  <c r="L1347" i="12" s="1"/>
  <c r="K1343" i="12"/>
  <c r="L1343" i="12" s="1"/>
  <c r="K1339" i="12"/>
  <c r="L1339" i="12" s="1"/>
  <c r="K1335" i="12"/>
  <c r="L1335" i="12" s="1"/>
  <c r="K1331" i="12"/>
  <c r="L1331" i="12" s="1"/>
  <c r="K1327" i="12"/>
  <c r="L1327" i="12" s="1"/>
  <c r="K1323" i="12"/>
  <c r="L1323" i="12" s="1"/>
  <c r="K1319" i="12"/>
  <c r="L1319" i="12" s="1"/>
  <c r="K1315" i="12"/>
  <c r="L1315" i="12" s="1"/>
  <c r="K1311" i="12"/>
  <c r="L1311" i="12" s="1"/>
  <c r="K1307" i="12"/>
  <c r="L1307" i="12" s="1"/>
  <c r="K1303" i="12"/>
  <c r="L1303" i="12" s="1"/>
  <c r="K1299" i="12"/>
  <c r="L1299" i="12" s="1"/>
  <c r="K1295" i="12"/>
  <c r="L1295" i="12" s="1"/>
  <c r="K1291" i="12"/>
  <c r="L1291" i="12" s="1"/>
  <c r="K1287" i="12"/>
  <c r="L1287" i="12" s="1"/>
  <c r="K1283" i="12"/>
  <c r="L1283" i="12" s="1"/>
  <c r="K1279" i="12"/>
  <c r="L1279" i="12" s="1"/>
  <c r="K1275" i="12"/>
  <c r="L1275" i="12" s="1"/>
  <c r="K1271" i="12"/>
  <c r="L1271" i="12" s="1"/>
  <c r="K1267" i="12"/>
  <c r="L1267" i="12" s="1"/>
  <c r="K1263" i="12"/>
  <c r="L1263" i="12" s="1"/>
  <c r="K1259" i="12"/>
  <c r="L1259" i="12" s="1"/>
  <c r="K1255" i="12"/>
  <c r="L1255" i="12" s="1"/>
  <c r="K1251" i="12"/>
  <c r="L1251" i="12" s="1"/>
  <c r="K1247" i="12"/>
  <c r="L1247" i="12" s="1"/>
  <c r="K1243" i="12"/>
  <c r="L1243" i="12" s="1"/>
  <c r="K1239" i="12"/>
  <c r="L1239" i="12" s="1"/>
  <c r="K1235" i="12"/>
  <c r="L1235" i="12" s="1"/>
  <c r="K1231" i="12"/>
  <c r="L1231" i="12" s="1"/>
  <c r="K1227" i="12"/>
  <c r="L1227" i="12" s="1"/>
  <c r="K1223" i="12"/>
  <c r="L1223" i="12" s="1"/>
  <c r="K1219" i="12"/>
  <c r="L1219" i="12" s="1"/>
  <c r="K1215" i="12"/>
  <c r="L1215" i="12" s="1"/>
  <c r="K1492" i="12"/>
  <c r="L1492" i="12" s="1"/>
  <c r="K1487" i="12"/>
  <c r="L1487" i="12" s="1"/>
  <c r="K1477" i="12"/>
  <c r="L1477" i="12" s="1"/>
  <c r="K1390" i="12"/>
  <c r="L1390" i="12" s="1"/>
  <c r="K1378" i="12"/>
  <c r="L1378" i="12" s="1"/>
  <c r="K1371" i="12"/>
  <c r="L1371" i="12" s="1"/>
  <c r="K1195" i="12"/>
  <c r="L1195" i="12" s="1"/>
  <c r="K1179" i="12"/>
  <c r="L1179" i="12" s="1"/>
  <c r="K1173" i="12"/>
  <c r="L1173" i="12" s="1"/>
  <c r="K1170" i="12"/>
  <c r="L1170" i="12" s="1"/>
  <c r="K1193" i="12"/>
  <c r="L1193" i="12" s="1"/>
  <c r="K1182" i="12"/>
  <c r="L1182" i="12" s="1"/>
  <c r="K1191" i="12"/>
  <c r="L1191" i="12" s="1"/>
  <c r="K1167" i="12"/>
  <c r="L1167" i="12" s="1"/>
  <c r="K1160" i="12"/>
  <c r="L1160" i="12" s="1"/>
  <c r="K1189" i="12"/>
  <c r="L1189" i="12" s="1"/>
  <c r="K1177" i="12"/>
  <c r="L1177" i="12" s="1"/>
  <c r="K1164" i="12"/>
  <c r="L1164" i="12" s="1"/>
  <c r="K1187" i="12"/>
  <c r="L1187" i="12" s="1"/>
  <c r="K1180" i="12"/>
  <c r="L1180" i="12" s="1"/>
  <c r="K1174" i="12"/>
  <c r="L1174" i="12" s="1"/>
  <c r="K1171" i="12"/>
  <c r="L1171" i="12" s="1"/>
  <c r="K1185" i="12"/>
  <c r="L1185" i="12" s="1"/>
  <c r="K1168" i="12"/>
  <c r="L1168" i="12" s="1"/>
  <c r="K1161" i="12"/>
  <c r="L1161" i="12" s="1"/>
  <c r="K1211" i="12"/>
  <c r="L1211" i="12" s="1"/>
  <c r="K1207" i="12"/>
  <c r="L1207" i="12" s="1"/>
  <c r="K1183" i="12"/>
  <c r="L1183" i="12" s="1"/>
  <c r="K1158" i="12"/>
  <c r="L1158" i="12" s="1"/>
  <c r="K1205" i="12"/>
  <c r="L1205" i="12" s="1"/>
  <c r="K1165" i="12"/>
  <c r="L1165" i="12" s="1"/>
  <c r="K1203" i="12"/>
  <c r="L1203" i="12" s="1"/>
  <c r="K1178" i="12"/>
  <c r="L1178" i="12" s="1"/>
  <c r="K1172" i="12"/>
  <c r="L1172" i="12" s="1"/>
  <c r="K1162" i="12"/>
  <c r="L1162" i="12" s="1"/>
  <c r="K1155" i="12"/>
  <c r="L1155" i="12" s="1"/>
  <c r="K1201" i="12"/>
  <c r="L1201" i="12" s="1"/>
  <c r="K1199" i="12"/>
  <c r="L1199" i="12" s="1"/>
  <c r="K1159" i="12"/>
  <c r="L1159" i="12" s="1"/>
  <c r="K1197" i="12"/>
  <c r="L1197" i="12" s="1"/>
  <c r="K1176" i="12"/>
  <c r="L1176" i="12" s="1"/>
  <c r="K1166" i="12"/>
  <c r="L1166" i="12" s="1"/>
  <c r="K1156" i="12"/>
  <c r="L1156" i="12" s="1"/>
  <c r="D44" i="12"/>
  <c r="Q44" i="12" s="1"/>
  <c r="AA44" i="12" s="1"/>
  <c r="R35" i="12"/>
  <c r="K35" i="12"/>
  <c r="S254" i="12"/>
  <c r="S248" i="12"/>
  <c r="S242" i="12"/>
  <c r="S236" i="12"/>
  <c r="S230" i="12"/>
  <c r="S224" i="12"/>
  <c r="S249" i="12"/>
  <c r="S243" i="12"/>
  <c r="S237" i="12"/>
  <c r="S231" i="12"/>
  <c r="S225" i="12"/>
  <c r="S251" i="12"/>
  <c r="S245" i="12"/>
  <c r="S239" i="12"/>
  <c r="S233" i="12"/>
  <c r="S227" i="12"/>
  <c r="S221" i="12"/>
  <c r="S252" i="12"/>
  <c r="S246" i="12"/>
  <c r="S240" i="12"/>
  <c r="S234" i="12"/>
  <c r="S228" i="12"/>
  <c r="S222" i="12"/>
  <c r="S247" i="12"/>
  <c r="S241" i="12"/>
  <c r="S235" i="12"/>
  <c r="S229" i="12"/>
  <c r="S223" i="12"/>
  <c r="G33" i="12"/>
  <c r="S220" i="12"/>
  <c r="S238" i="12"/>
  <c r="S244" i="12"/>
  <c r="S232" i="12"/>
  <c r="S250" i="12"/>
  <c r="S226" i="12"/>
  <c r="K31" i="12"/>
  <c r="R31" i="12" s="1"/>
  <c r="K252" i="12"/>
  <c r="L252" i="12" s="1"/>
  <c r="K246" i="12"/>
  <c r="L246" i="12" s="1"/>
  <c r="K247" i="12"/>
  <c r="L247" i="12" s="1"/>
  <c r="K241" i="12"/>
  <c r="L241" i="12" s="1"/>
  <c r="K235" i="12"/>
  <c r="L235" i="12" s="1"/>
  <c r="K229" i="12"/>
  <c r="L229" i="12" s="1"/>
  <c r="K223" i="12"/>
  <c r="L223" i="12" s="1"/>
  <c r="K254" i="12"/>
  <c r="L254" i="12" s="1"/>
  <c r="K248" i="12"/>
  <c r="L248" i="12" s="1"/>
  <c r="K242" i="12"/>
  <c r="L242" i="12" s="1"/>
  <c r="K236" i="12"/>
  <c r="L236" i="12" s="1"/>
  <c r="K230" i="12"/>
  <c r="L230" i="12" s="1"/>
  <c r="K224" i="12"/>
  <c r="L224" i="12" s="1"/>
  <c r="K249" i="12"/>
  <c r="L249" i="12" s="1"/>
  <c r="K243" i="12"/>
  <c r="L243" i="12" s="1"/>
  <c r="K237" i="12"/>
  <c r="L237" i="12" s="1"/>
  <c r="K226" i="12"/>
  <c r="L226" i="12" s="1"/>
  <c r="K239" i="12"/>
  <c r="L239" i="12" s="1"/>
  <c r="K222" i="12"/>
  <c r="L222" i="12" s="1"/>
  <c r="K245" i="12"/>
  <c r="L245" i="12" s="1"/>
  <c r="K233" i="12"/>
  <c r="L233" i="12" s="1"/>
  <c r="K231" i="12"/>
  <c r="L231" i="12" s="1"/>
  <c r="K220" i="12"/>
  <c r="L220" i="12" s="1"/>
  <c r="K251" i="12"/>
  <c r="L251" i="12" s="1"/>
  <c r="K227" i="12"/>
  <c r="L227" i="12" s="1"/>
  <c r="K225" i="12"/>
  <c r="L225" i="12" s="1"/>
  <c r="K240" i="12"/>
  <c r="L240" i="12" s="1"/>
  <c r="K238" i="12"/>
  <c r="L238" i="12" s="1"/>
  <c r="K234" i="12"/>
  <c r="L234" i="12" s="1"/>
  <c r="K244" i="12"/>
  <c r="L244" i="12" s="1"/>
  <c r="K221" i="12"/>
  <c r="L221" i="12" s="1"/>
  <c r="K232" i="12"/>
  <c r="L232" i="12" s="1"/>
  <c r="K228" i="12"/>
  <c r="L228" i="12" s="1"/>
  <c r="K250" i="12"/>
  <c r="L250" i="12" s="1"/>
  <c r="D33" i="12"/>
  <c r="Q33" i="12" s="1"/>
  <c r="AA33" i="12" s="1"/>
  <c r="L45" i="12"/>
  <c r="AB45" i="12" s="1"/>
  <c r="AB37" i="12"/>
  <c r="L37" i="12"/>
  <c r="R38" i="12"/>
  <c r="K38" i="12"/>
  <c r="K37" i="12"/>
  <c r="R37" i="12"/>
  <c r="N81" i="12"/>
  <c r="O81" i="12" s="1"/>
  <c r="N73" i="12"/>
  <c r="O73" i="12" s="1"/>
  <c r="N69" i="12"/>
  <c r="O69" i="12" s="1"/>
  <c r="N61" i="12"/>
  <c r="O61" i="12" s="1"/>
  <c r="N57" i="12"/>
  <c r="O57" i="12" s="1"/>
  <c r="N77" i="12"/>
  <c r="O77" i="12" s="1"/>
  <c r="N65" i="12"/>
  <c r="O65" i="12" s="1"/>
  <c r="N53" i="12"/>
  <c r="O53" i="12" s="1"/>
  <c r="N82" i="12"/>
  <c r="O82" i="12" s="1"/>
  <c r="N74" i="12"/>
  <c r="O74" i="12" s="1"/>
  <c r="N70" i="12"/>
  <c r="O70" i="12" s="1"/>
  <c r="N62" i="12"/>
  <c r="O62" i="12" s="1"/>
  <c r="N58" i="12"/>
  <c r="O58" i="12" s="1"/>
  <c r="N50" i="12"/>
  <c r="O50" i="12" s="1"/>
  <c r="N78" i="12"/>
  <c r="O78" i="12" s="1"/>
  <c r="N66" i="12"/>
  <c r="O66" i="12" s="1"/>
  <c r="N54" i="12"/>
  <c r="O54" i="12" s="1"/>
  <c r="N79" i="12"/>
  <c r="O79" i="12" s="1"/>
  <c r="N75" i="12"/>
  <c r="O75" i="12" s="1"/>
  <c r="N67" i="12"/>
  <c r="O67" i="12" s="1"/>
  <c r="N63" i="12"/>
  <c r="O63" i="12" s="1"/>
  <c r="N55" i="12"/>
  <c r="O55" i="12" s="1"/>
  <c r="N51" i="12"/>
  <c r="O51" i="12" s="1"/>
  <c r="N83" i="12"/>
  <c r="O83" i="12" s="1"/>
  <c r="N71" i="12"/>
  <c r="O71" i="12" s="1"/>
  <c r="N59" i="12"/>
  <c r="O59" i="12" s="1"/>
  <c r="E31" i="12"/>
  <c r="S31" i="12" s="1"/>
  <c r="N80" i="12"/>
  <c r="O80" i="12" s="1"/>
  <c r="N76" i="12"/>
  <c r="O76" i="12" s="1"/>
  <c r="N68" i="12"/>
  <c r="O68" i="12" s="1"/>
  <c r="N64" i="12"/>
  <c r="O64" i="12" s="1"/>
  <c r="N56" i="12"/>
  <c r="O56" i="12" s="1"/>
  <c r="N52" i="12"/>
  <c r="O52" i="12" s="1"/>
  <c r="N84" i="12"/>
  <c r="O84" i="12" s="1"/>
  <c r="N72" i="12"/>
  <c r="O72" i="12" s="1"/>
  <c r="N60" i="12"/>
  <c r="O60" i="12" s="1"/>
  <c r="K32" i="12"/>
  <c r="R32" i="12" s="1"/>
  <c r="K2905" i="12"/>
  <c r="L2905" i="12" s="1"/>
  <c r="K2899" i="12"/>
  <c r="L2899" i="12" s="1"/>
  <c r="K2893" i="12"/>
  <c r="L2893" i="12" s="1"/>
  <c r="K2967" i="12"/>
  <c r="L2967" i="12" s="1"/>
  <c r="K2963" i="12"/>
  <c r="L2963" i="12" s="1"/>
  <c r="K2959" i="12"/>
  <c r="L2959" i="12" s="1"/>
  <c r="K2955" i="12"/>
  <c r="L2955" i="12" s="1"/>
  <c r="K2951" i="12"/>
  <c r="L2951" i="12" s="1"/>
  <c r="K2947" i="12"/>
  <c r="L2947" i="12" s="1"/>
  <c r="K2943" i="12"/>
  <c r="L2943" i="12" s="1"/>
  <c r="K2939" i="12"/>
  <c r="L2939" i="12" s="1"/>
  <c r="K2935" i="12"/>
  <c r="L2935" i="12" s="1"/>
  <c r="K2931" i="12"/>
  <c r="L2931" i="12" s="1"/>
  <c r="K2927" i="12"/>
  <c r="L2927" i="12" s="1"/>
  <c r="K2923" i="12"/>
  <c r="L2923" i="12" s="1"/>
  <c r="K2919" i="12"/>
  <c r="L2919" i="12" s="1"/>
  <c r="K2915" i="12"/>
  <c r="L2915" i="12" s="1"/>
  <c r="K2911" i="12"/>
  <c r="L2911" i="12" s="1"/>
  <c r="K2906" i="12"/>
  <c r="L2906" i="12" s="1"/>
  <c r="K2900" i="12"/>
  <c r="L2900" i="12" s="1"/>
  <c r="K2894" i="12"/>
  <c r="L2894" i="12" s="1"/>
  <c r="K2888" i="12"/>
  <c r="L2888" i="12" s="1"/>
  <c r="K2882" i="12"/>
  <c r="L2882" i="12" s="1"/>
  <c r="K2876" i="12"/>
  <c r="L2876" i="12" s="1"/>
  <c r="K2870" i="12"/>
  <c r="L2870" i="12" s="1"/>
  <c r="K2864" i="12"/>
  <c r="L2864" i="12" s="1"/>
  <c r="K2968" i="12"/>
  <c r="L2968" i="12" s="1"/>
  <c r="K2964" i="12"/>
  <c r="L2964" i="12" s="1"/>
  <c r="K2960" i="12"/>
  <c r="L2960" i="12" s="1"/>
  <c r="K2956" i="12"/>
  <c r="L2956" i="12" s="1"/>
  <c r="K2952" i="12"/>
  <c r="L2952" i="12" s="1"/>
  <c r="K2948" i="12"/>
  <c r="L2948" i="12" s="1"/>
  <c r="K2944" i="12"/>
  <c r="L2944" i="12" s="1"/>
  <c r="K2940" i="12"/>
  <c r="L2940" i="12" s="1"/>
  <c r="K2936" i="12"/>
  <c r="L2936" i="12" s="1"/>
  <c r="K2932" i="12"/>
  <c r="L2932" i="12" s="1"/>
  <c r="K2928" i="12"/>
  <c r="L2928" i="12" s="1"/>
  <c r="K2924" i="12"/>
  <c r="L2924" i="12" s="1"/>
  <c r="K2920" i="12"/>
  <c r="L2920" i="12" s="1"/>
  <c r="K2916" i="12"/>
  <c r="L2916" i="12" s="1"/>
  <c r="K2912" i="12"/>
  <c r="L2912" i="12" s="1"/>
  <c r="K2907" i="12"/>
  <c r="L2907" i="12" s="1"/>
  <c r="K2901" i="12"/>
  <c r="L2901" i="12" s="1"/>
  <c r="K2895" i="12"/>
  <c r="L2895" i="12" s="1"/>
  <c r="K2889" i="12"/>
  <c r="L2889" i="12" s="1"/>
  <c r="K2883" i="12"/>
  <c r="L2883" i="12" s="1"/>
  <c r="K2877" i="12"/>
  <c r="L2877" i="12" s="1"/>
  <c r="K2871" i="12"/>
  <c r="L2871" i="12" s="1"/>
  <c r="K2865" i="12"/>
  <c r="L2865" i="12" s="1"/>
  <c r="K2859" i="12"/>
  <c r="L2859" i="12" s="1"/>
  <c r="K2853" i="12"/>
  <c r="L2853" i="12" s="1"/>
  <c r="K2847" i="12"/>
  <c r="L2847" i="12" s="1"/>
  <c r="K2841" i="12"/>
  <c r="L2841" i="12" s="1"/>
  <c r="K2835" i="12"/>
  <c r="L2835" i="12" s="1"/>
  <c r="K2829" i="12"/>
  <c r="L2829" i="12" s="1"/>
  <c r="K2823" i="12"/>
  <c r="L2823" i="12" s="1"/>
  <c r="K2908" i="12"/>
  <c r="L2908" i="12" s="1"/>
  <c r="K2902" i="12"/>
  <c r="L2902" i="12" s="1"/>
  <c r="K2896" i="12"/>
  <c r="L2896" i="12" s="1"/>
  <c r="K2890" i="12"/>
  <c r="L2890" i="12" s="1"/>
  <c r="K2965" i="12"/>
  <c r="L2965" i="12" s="1"/>
  <c r="K2961" i="12"/>
  <c r="L2961" i="12" s="1"/>
  <c r="K2957" i="12"/>
  <c r="L2957" i="12" s="1"/>
  <c r="K2953" i="12"/>
  <c r="L2953" i="12" s="1"/>
  <c r="K2949" i="12"/>
  <c r="L2949" i="12" s="1"/>
  <c r="K2945" i="12"/>
  <c r="L2945" i="12" s="1"/>
  <c r="K2941" i="12"/>
  <c r="L2941" i="12" s="1"/>
  <c r="K2937" i="12"/>
  <c r="L2937" i="12" s="1"/>
  <c r="K2933" i="12"/>
  <c r="L2933" i="12" s="1"/>
  <c r="K2929" i="12"/>
  <c r="L2929" i="12" s="1"/>
  <c r="K2925" i="12"/>
  <c r="L2925" i="12" s="1"/>
  <c r="K2962" i="12"/>
  <c r="L2962" i="12" s="1"/>
  <c r="K2946" i="12"/>
  <c r="L2946" i="12" s="1"/>
  <c r="K2930" i="12"/>
  <c r="L2930" i="12" s="1"/>
  <c r="K2904" i="12"/>
  <c r="L2904" i="12" s="1"/>
  <c r="K2892" i="12"/>
  <c r="L2892" i="12" s="1"/>
  <c r="K2848" i="12"/>
  <c r="L2848" i="12" s="1"/>
  <c r="K2836" i="12"/>
  <c r="L2836" i="12" s="1"/>
  <c r="K2831" i="12"/>
  <c r="L2831" i="12" s="1"/>
  <c r="K2826" i="12"/>
  <c r="L2826" i="12" s="1"/>
  <c r="K2887" i="12"/>
  <c r="L2887" i="12" s="1"/>
  <c r="K2881" i="12"/>
  <c r="L2881" i="12" s="1"/>
  <c r="K2875" i="12"/>
  <c r="L2875" i="12" s="1"/>
  <c r="K2869" i="12"/>
  <c r="L2869" i="12" s="1"/>
  <c r="K2863" i="12"/>
  <c r="L2863" i="12" s="1"/>
  <c r="K2856" i="12"/>
  <c r="L2856" i="12" s="1"/>
  <c r="K2844" i="12"/>
  <c r="L2844" i="12" s="1"/>
  <c r="K2822" i="12"/>
  <c r="L2822" i="12" s="1"/>
  <c r="K2816" i="12"/>
  <c r="L2816" i="12" s="1"/>
  <c r="K2810" i="12"/>
  <c r="L2810" i="12" s="1"/>
  <c r="K2804" i="12"/>
  <c r="L2804" i="12" s="1"/>
  <c r="K2798" i="12"/>
  <c r="L2798" i="12" s="1"/>
  <c r="K2921" i="12"/>
  <c r="L2921" i="12" s="1"/>
  <c r="K2917" i="12"/>
  <c r="L2917" i="12" s="1"/>
  <c r="K2913" i="12"/>
  <c r="L2913" i="12" s="1"/>
  <c r="K2897" i="12"/>
  <c r="L2897" i="12" s="1"/>
  <c r="K2884" i="12"/>
  <c r="L2884" i="12" s="1"/>
  <c r="K2878" i="12"/>
  <c r="L2878" i="12" s="1"/>
  <c r="K2872" i="12"/>
  <c r="L2872" i="12" s="1"/>
  <c r="K2866" i="12"/>
  <c r="L2866" i="12" s="1"/>
  <c r="K2827" i="12"/>
  <c r="L2827" i="12" s="1"/>
  <c r="K2966" i="12"/>
  <c r="L2966" i="12" s="1"/>
  <c r="K2950" i="12"/>
  <c r="L2950" i="12" s="1"/>
  <c r="K2934" i="12"/>
  <c r="L2934" i="12" s="1"/>
  <c r="K2909" i="12"/>
  <c r="L2909" i="12" s="1"/>
  <c r="K2860" i="12"/>
  <c r="L2860" i="12" s="1"/>
  <c r="K2845" i="12"/>
  <c r="L2845" i="12" s="1"/>
  <c r="K2832" i="12"/>
  <c r="L2832" i="12" s="1"/>
  <c r="K2817" i="12"/>
  <c r="L2817" i="12" s="1"/>
  <c r="K2811" i="12"/>
  <c r="L2811" i="12" s="1"/>
  <c r="K2857" i="12"/>
  <c r="L2857" i="12" s="1"/>
  <c r="K2849" i="12"/>
  <c r="L2849" i="12" s="1"/>
  <c r="K2837" i="12"/>
  <c r="L2837" i="12" s="1"/>
  <c r="K2828" i="12"/>
  <c r="L2828" i="12" s="1"/>
  <c r="K2846" i="12"/>
  <c r="L2846" i="12" s="1"/>
  <c r="K2833" i="12"/>
  <c r="L2833" i="12" s="1"/>
  <c r="K2818" i="12"/>
  <c r="L2818" i="12" s="1"/>
  <c r="K2812" i="12"/>
  <c r="L2812" i="12" s="1"/>
  <c r="K2806" i="12"/>
  <c r="L2806" i="12" s="1"/>
  <c r="K2800" i="12"/>
  <c r="L2800" i="12" s="1"/>
  <c r="K2794" i="12"/>
  <c r="L2794" i="12" s="1"/>
  <c r="K2788" i="12"/>
  <c r="L2788" i="12" s="1"/>
  <c r="K2782" i="12"/>
  <c r="L2782" i="12" s="1"/>
  <c r="K2776" i="12"/>
  <c r="L2776" i="12" s="1"/>
  <c r="K2770" i="12"/>
  <c r="L2770" i="12" s="1"/>
  <c r="K2954" i="12"/>
  <c r="L2954" i="12" s="1"/>
  <c r="K2938" i="12"/>
  <c r="L2938" i="12" s="1"/>
  <c r="K2898" i="12"/>
  <c r="L2898" i="12" s="1"/>
  <c r="K2854" i="12"/>
  <c r="L2854" i="12" s="1"/>
  <c r="K2842" i="12"/>
  <c r="L2842" i="12" s="1"/>
  <c r="K2824" i="12"/>
  <c r="L2824" i="12" s="1"/>
  <c r="K2885" i="12"/>
  <c r="L2885" i="12" s="1"/>
  <c r="K2879" i="12"/>
  <c r="L2879" i="12" s="1"/>
  <c r="K2873" i="12"/>
  <c r="L2873" i="12" s="1"/>
  <c r="K2867" i="12"/>
  <c r="L2867" i="12" s="1"/>
  <c r="K2861" i="12"/>
  <c r="L2861" i="12" s="1"/>
  <c r="K2858" i="12"/>
  <c r="L2858" i="12" s="1"/>
  <c r="K2850" i="12"/>
  <c r="L2850" i="12" s="1"/>
  <c r="K2838" i="12"/>
  <c r="L2838" i="12" s="1"/>
  <c r="K2834" i="12"/>
  <c r="L2834" i="12" s="1"/>
  <c r="K2819" i="12"/>
  <c r="L2819" i="12" s="1"/>
  <c r="K2813" i="12"/>
  <c r="L2813" i="12" s="1"/>
  <c r="K2807" i="12"/>
  <c r="L2807" i="12" s="1"/>
  <c r="K2801" i="12"/>
  <c r="L2801" i="12" s="1"/>
  <c r="K2922" i="12"/>
  <c r="L2922" i="12" s="1"/>
  <c r="K2918" i="12"/>
  <c r="L2918" i="12" s="1"/>
  <c r="K2914" i="12"/>
  <c r="L2914" i="12" s="1"/>
  <c r="K2910" i="12"/>
  <c r="L2910" i="12" s="1"/>
  <c r="K2903" i="12"/>
  <c r="L2903" i="12" s="1"/>
  <c r="K2891" i="12"/>
  <c r="L2891" i="12" s="1"/>
  <c r="K2958" i="12"/>
  <c r="L2958" i="12" s="1"/>
  <c r="K2942" i="12"/>
  <c r="L2942" i="12" s="1"/>
  <c r="K2926" i="12"/>
  <c r="L2926" i="12" s="1"/>
  <c r="K2851" i="12"/>
  <c r="L2851" i="12" s="1"/>
  <c r="K2839" i="12"/>
  <c r="L2839" i="12" s="1"/>
  <c r="K2830" i="12"/>
  <c r="L2830" i="12" s="1"/>
  <c r="K2825" i="12"/>
  <c r="L2825" i="12" s="1"/>
  <c r="K2820" i="12"/>
  <c r="L2820" i="12" s="1"/>
  <c r="K2814" i="12"/>
  <c r="L2814" i="12" s="1"/>
  <c r="K2852" i="12"/>
  <c r="L2852" i="12" s="1"/>
  <c r="K2840" i="12"/>
  <c r="L2840" i="12" s="1"/>
  <c r="K2821" i="12"/>
  <c r="L2821" i="12" s="1"/>
  <c r="K2815" i="12"/>
  <c r="L2815" i="12" s="1"/>
  <c r="K2809" i="12"/>
  <c r="L2809" i="12" s="1"/>
  <c r="K2803" i="12"/>
  <c r="L2803" i="12" s="1"/>
  <c r="K2797" i="12"/>
  <c r="L2797" i="12" s="1"/>
  <c r="K2791" i="12"/>
  <c r="L2791" i="12" s="1"/>
  <c r="K2785" i="12"/>
  <c r="L2785" i="12" s="1"/>
  <c r="K2779" i="12"/>
  <c r="L2779" i="12" s="1"/>
  <c r="K2773" i="12"/>
  <c r="L2773" i="12" s="1"/>
  <c r="K2767" i="12"/>
  <c r="L2767" i="12" s="1"/>
  <c r="K2761" i="12"/>
  <c r="L2761" i="12" s="1"/>
  <c r="K2755" i="12"/>
  <c r="L2755" i="12" s="1"/>
  <c r="K2749" i="12"/>
  <c r="L2749" i="12" s="1"/>
  <c r="K2808" i="12"/>
  <c r="L2808" i="12" s="1"/>
  <c r="K2795" i="12"/>
  <c r="L2795" i="12" s="1"/>
  <c r="K2781" i="12"/>
  <c r="L2781" i="12" s="1"/>
  <c r="K2743" i="12"/>
  <c r="L2743" i="12" s="1"/>
  <c r="K2725" i="12"/>
  <c r="L2725" i="12" s="1"/>
  <c r="K2719" i="12"/>
  <c r="L2719" i="12" s="1"/>
  <c r="K2713" i="12"/>
  <c r="L2713" i="12" s="1"/>
  <c r="K2707" i="12"/>
  <c r="L2707" i="12" s="1"/>
  <c r="K2701" i="12"/>
  <c r="L2701" i="12" s="1"/>
  <c r="K2695" i="12"/>
  <c r="L2695" i="12" s="1"/>
  <c r="K2689" i="12"/>
  <c r="L2689" i="12" s="1"/>
  <c r="K2683" i="12"/>
  <c r="L2683" i="12" s="1"/>
  <c r="K2677" i="12"/>
  <c r="L2677" i="12" s="1"/>
  <c r="K2671" i="12"/>
  <c r="L2671" i="12" s="1"/>
  <c r="K2665" i="12"/>
  <c r="L2665" i="12" s="1"/>
  <c r="K2659" i="12"/>
  <c r="L2659" i="12" s="1"/>
  <c r="K2653" i="12"/>
  <c r="L2653" i="12" s="1"/>
  <c r="K2647" i="12"/>
  <c r="L2647" i="12" s="1"/>
  <c r="K2641" i="12"/>
  <c r="L2641" i="12" s="1"/>
  <c r="K2635" i="12"/>
  <c r="L2635" i="12" s="1"/>
  <c r="K2629" i="12"/>
  <c r="L2629" i="12" s="1"/>
  <c r="K2799" i="12"/>
  <c r="L2799" i="12" s="1"/>
  <c r="K2793" i="12"/>
  <c r="L2793" i="12" s="1"/>
  <c r="K2765" i="12"/>
  <c r="L2765" i="12" s="1"/>
  <c r="K2759" i="12"/>
  <c r="L2759" i="12" s="1"/>
  <c r="K2753" i="12"/>
  <c r="L2753" i="12" s="1"/>
  <c r="K2747" i="12"/>
  <c r="L2747" i="12" s="1"/>
  <c r="K2740" i="12"/>
  <c r="L2740" i="12" s="1"/>
  <c r="K2736" i="12"/>
  <c r="L2736" i="12" s="1"/>
  <c r="K2731" i="12"/>
  <c r="L2731" i="12" s="1"/>
  <c r="K2786" i="12"/>
  <c r="L2786" i="12" s="1"/>
  <c r="K2771" i="12"/>
  <c r="L2771" i="12" s="1"/>
  <c r="K2768" i="12"/>
  <c r="L2768" i="12" s="1"/>
  <c r="K2762" i="12"/>
  <c r="L2762" i="12" s="1"/>
  <c r="K2756" i="12"/>
  <c r="L2756" i="12" s="1"/>
  <c r="K2750" i="12"/>
  <c r="L2750" i="12" s="1"/>
  <c r="K2726" i="12"/>
  <c r="L2726" i="12" s="1"/>
  <c r="K2720" i="12"/>
  <c r="L2720" i="12" s="1"/>
  <c r="K2714" i="12"/>
  <c r="L2714" i="12" s="1"/>
  <c r="K2708" i="12"/>
  <c r="L2708" i="12" s="1"/>
  <c r="K2702" i="12"/>
  <c r="L2702" i="12" s="1"/>
  <c r="K2696" i="12"/>
  <c r="L2696" i="12" s="1"/>
  <c r="K2690" i="12"/>
  <c r="L2690" i="12" s="1"/>
  <c r="K2886" i="12"/>
  <c r="L2886" i="12" s="1"/>
  <c r="K2789" i="12"/>
  <c r="L2789" i="12" s="1"/>
  <c r="K2784" i="12"/>
  <c r="L2784" i="12" s="1"/>
  <c r="K2805" i="12"/>
  <c r="L2805" i="12" s="1"/>
  <c r="K2880" i="12"/>
  <c r="L2880" i="12" s="1"/>
  <c r="K2777" i="12"/>
  <c r="L2777" i="12" s="1"/>
  <c r="K2774" i="12"/>
  <c r="L2774" i="12" s="1"/>
  <c r="K2766" i="12"/>
  <c r="L2766" i="12" s="1"/>
  <c r="K2760" i="12"/>
  <c r="L2760" i="12" s="1"/>
  <c r="K2754" i="12"/>
  <c r="L2754" i="12" s="1"/>
  <c r="K2748" i="12"/>
  <c r="L2748" i="12" s="1"/>
  <c r="K2855" i="12"/>
  <c r="L2855" i="12" s="1"/>
  <c r="K2796" i="12"/>
  <c r="L2796" i="12" s="1"/>
  <c r="K2787" i="12"/>
  <c r="L2787" i="12" s="1"/>
  <c r="K2769" i="12"/>
  <c r="L2769" i="12" s="1"/>
  <c r="K2763" i="12"/>
  <c r="L2763" i="12" s="1"/>
  <c r="K2757" i="12"/>
  <c r="L2757" i="12" s="1"/>
  <c r="K2751" i="12"/>
  <c r="L2751" i="12" s="1"/>
  <c r="K2733" i="12"/>
  <c r="L2733" i="12" s="1"/>
  <c r="K2728" i="12"/>
  <c r="L2728" i="12" s="1"/>
  <c r="K2722" i="12"/>
  <c r="L2722" i="12" s="1"/>
  <c r="K2716" i="12"/>
  <c r="L2716" i="12" s="1"/>
  <c r="K2710" i="12"/>
  <c r="L2710" i="12" s="1"/>
  <c r="K2704" i="12"/>
  <c r="L2704" i="12" s="1"/>
  <c r="K2698" i="12"/>
  <c r="L2698" i="12" s="1"/>
  <c r="K2692" i="12"/>
  <c r="L2692" i="12" s="1"/>
  <c r="K2686" i="12"/>
  <c r="L2686" i="12" s="1"/>
  <c r="K2680" i="12"/>
  <c r="L2680" i="12" s="1"/>
  <c r="K2674" i="12"/>
  <c r="L2674" i="12" s="1"/>
  <c r="K2668" i="12"/>
  <c r="L2668" i="12" s="1"/>
  <c r="K2662" i="12"/>
  <c r="L2662" i="12" s="1"/>
  <c r="K2656" i="12"/>
  <c r="L2656" i="12" s="1"/>
  <c r="K2650" i="12"/>
  <c r="L2650" i="12" s="1"/>
  <c r="K2644" i="12"/>
  <c r="L2644" i="12" s="1"/>
  <c r="K2638" i="12"/>
  <c r="L2638" i="12" s="1"/>
  <c r="K2632" i="12"/>
  <c r="L2632" i="12" s="1"/>
  <c r="K2874" i="12"/>
  <c r="L2874" i="12" s="1"/>
  <c r="K2772" i="12"/>
  <c r="L2772" i="12" s="1"/>
  <c r="K2745" i="12"/>
  <c r="L2745" i="12" s="1"/>
  <c r="K2738" i="12"/>
  <c r="L2738" i="12" s="1"/>
  <c r="K2792" i="12"/>
  <c r="L2792" i="12" s="1"/>
  <c r="K2780" i="12"/>
  <c r="L2780" i="12" s="1"/>
  <c r="K2742" i="12"/>
  <c r="L2742" i="12" s="1"/>
  <c r="K2734" i="12"/>
  <c r="L2734" i="12" s="1"/>
  <c r="K2729" i="12"/>
  <c r="L2729" i="12" s="1"/>
  <c r="K2723" i="12"/>
  <c r="L2723" i="12" s="1"/>
  <c r="K2717" i="12"/>
  <c r="L2717" i="12" s="1"/>
  <c r="K2711" i="12"/>
  <c r="L2711" i="12" s="1"/>
  <c r="K2705" i="12"/>
  <c r="L2705" i="12" s="1"/>
  <c r="K2699" i="12"/>
  <c r="L2699" i="12" s="1"/>
  <c r="K2693" i="12"/>
  <c r="L2693" i="12" s="1"/>
  <c r="K2868" i="12"/>
  <c r="L2868" i="12" s="1"/>
  <c r="K2802" i="12"/>
  <c r="L2802" i="12" s="1"/>
  <c r="K2790" i="12"/>
  <c r="L2790" i="12" s="1"/>
  <c r="K2783" i="12"/>
  <c r="L2783" i="12" s="1"/>
  <c r="K2775" i="12"/>
  <c r="L2775" i="12" s="1"/>
  <c r="K2862" i="12"/>
  <c r="L2862" i="12" s="1"/>
  <c r="K2843" i="12"/>
  <c r="L2843" i="12" s="1"/>
  <c r="K2752" i="12"/>
  <c r="L2752" i="12" s="1"/>
  <c r="K2678" i="12"/>
  <c r="L2678" i="12" s="1"/>
  <c r="K2654" i="12"/>
  <c r="L2654" i="12" s="1"/>
  <c r="K2619" i="12"/>
  <c r="L2619" i="12" s="1"/>
  <c r="K2778" i="12"/>
  <c r="L2778" i="12" s="1"/>
  <c r="K2681" i="12"/>
  <c r="L2681" i="12" s="1"/>
  <c r="K2657" i="12"/>
  <c r="L2657" i="12" s="1"/>
  <c r="K2642" i="12"/>
  <c r="L2642" i="12" s="1"/>
  <c r="K2639" i="12"/>
  <c r="L2639" i="12" s="1"/>
  <c r="K2624" i="12"/>
  <c r="L2624" i="12" s="1"/>
  <c r="K2615" i="12"/>
  <c r="L2615" i="12" s="1"/>
  <c r="K2609" i="12"/>
  <c r="L2609" i="12" s="1"/>
  <c r="K2603" i="12"/>
  <c r="L2603" i="12" s="1"/>
  <c r="K2597" i="12"/>
  <c r="L2597" i="12" s="1"/>
  <c r="K2591" i="12"/>
  <c r="L2591" i="12" s="1"/>
  <c r="K2585" i="12"/>
  <c r="L2585" i="12" s="1"/>
  <c r="K2579" i="12"/>
  <c r="L2579" i="12" s="1"/>
  <c r="K2727" i="12"/>
  <c r="L2727" i="12" s="1"/>
  <c r="K2721" i="12"/>
  <c r="L2721" i="12" s="1"/>
  <c r="K2715" i="12"/>
  <c r="L2715" i="12" s="1"/>
  <c r="K2709" i="12"/>
  <c r="L2709" i="12" s="1"/>
  <c r="K2703" i="12"/>
  <c r="L2703" i="12" s="1"/>
  <c r="K2697" i="12"/>
  <c r="L2697" i="12" s="1"/>
  <c r="K2691" i="12"/>
  <c r="L2691" i="12" s="1"/>
  <c r="K2676" i="12"/>
  <c r="L2676" i="12" s="1"/>
  <c r="K2673" i="12"/>
  <c r="L2673" i="12" s="1"/>
  <c r="K2652" i="12"/>
  <c r="L2652" i="12" s="1"/>
  <c r="K2646" i="12"/>
  <c r="L2646" i="12" s="1"/>
  <c r="K2620" i="12"/>
  <c r="L2620" i="12" s="1"/>
  <c r="K2735" i="12"/>
  <c r="L2735" i="12" s="1"/>
  <c r="K2684" i="12"/>
  <c r="L2684" i="12" s="1"/>
  <c r="K2660" i="12"/>
  <c r="L2660" i="12" s="1"/>
  <c r="K2649" i="12"/>
  <c r="L2649" i="12" s="1"/>
  <c r="K2625" i="12"/>
  <c r="L2625" i="12" s="1"/>
  <c r="K2610" i="12"/>
  <c r="L2610" i="12" s="1"/>
  <c r="K2604" i="12"/>
  <c r="L2604" i="12" s="1"/>
  <c r="K2598" i="12"/>
  <c r="L2598" i="12" s="1"/>
  <c r="K2592" i="12"/>
  <c r="L2592" i="12" s="1"/>
  <c r="K2586" i="12"/>
  <c r="L2586" i="12" s="1"/>
  <c r="K2580" i="12"/>
  <c r="L2580" i="12" s="1"/>
  <c r="K2574" i="12"/>
  <c r="L2574" i="12" s="1"/>
  <c r="K2568" i="12"/>
  <c r="L2568" i="12" s="1"/>
  <c r="K2562" i="12"/>
  <c r="L2562" i="12" s="1"/>
  <c r="K2556" i="12"/>
  <c r="L2556" i="12" s="1"/>
  <c r="K2550" i="12"/>
  <c r="L2550" i="12" s="1"/>
  <c r="K2764" i="12"/>
  <c r="L2764" i="12" s="1"/>
  <c r="K2744" i="12"/>
  <c r="L2744" i="12" s="1"/>
  <c r="K2737" i="12"/>
  <c r="L2737" i="12" s="1"/>
  <c r="K2687" i="12"/>
  <c r="L2687" i="12" s="1"/>
  <c r="K2663" i="12"/>
  <c r="L2663" i="12" s="1"/>
  <c r="K2643" i="12"/>
  <c r="L2643" i="12" s="1"/>
  <c r="K2636" i="12"/>
  <c r="L2636" i="12" s="1"/>
  <c r="K2633" i="12"/>
  <c r="L2633" i="12" s="1"/>
  <c r="K2621" i="12"/>
  <c r="L2621" i="12" s="1"/>
  <c r="K2616" i="12"/>
  <c r="L2616" i="12" s="1"/>
  <c r="K2682" i="12"/>
  <c r="L2682" i="12" s="1"/>
  <c r="K2679" i="12"/>
  <c r="L2679" i="12" s="1"/>
  <c r="K2658" i="12"/>
  <c r="L2658" i="12" s="1"/>
  <c r="K2655" i="12"/>
  <c r="L2655" i="12" s="1"/>
  <c r="K2640" i="12"/>
  <c r="L2640" i="12" s="1"/>
  <c r="K2626" i="12"/>
  <c r="L2626" i="12" s="1"/>
  <c r="K2611" i="12"/>
  <c r="L2611" i="12" s="1"/>
  <c r="K2605" i="12"/>
  <c r="L2605" i="12" s="1"/>
  <c r="K2599" i="12"/>
  <c r="L2599" i="12" s="1"/>
  <c r="K2593" i="12"/>
  <c r="L2593" i="12" s="1"/>
  <c r="K2587" i="12"/>
  <c r="L2587" i="12" s="1"/>
  <c r="K2581" i="12"/>
  <c r="L2581" i="12" s="1"/>
  <c r="K2575" i="12"/>
  <c r="L2575" i="12" s="1"/>
  <c r="K2569" i="12"/>
  <c r="L2569" i="12" s="1"/>
  <c r="K2563" i="12"/>
  <c r="L2563" i="12" s="1"/>
  <c r="K2557" i="12"/>
  <c r="L2557" i="12" s="1"/>
  <c r="K2551" i="12"/>
  <c r="L2551" i="12" s="1"/>
  <c r="K2746" i="12"/>
  <c r="L2746" i="12" s="1"/>
  <c r="K2739" i="12"/>
  <c r="L2739" i="12" s="1"/>
  <c r="K2666" i="12"/>
  <c r="L2666" i="12" s="1"/>
  <c r="K2741" i="12"/>
  <c r="L2741" i="12" s="1"/>
  <c r="K2669" i="12"/>
  <c r="L2669" i="12" s="1"/>
  <c r="K2637" i="12"/>
  <c r="L2637" i="12" s="1"/>
  <c r="K2630" i="12"/>
  <c r="L2630" i="12" s="1"/>
  <c r="K2627" i="12"/>
  <c r="L2627" i="12" s="1"/>
  <c r="K2622" i="12"/>
  <c r="L2622" i="12" s="1"/>
  <c r="K2617" i="12"/>
  <c r="L2617" i="12" s="1"/>
  <c r="K2612" i="12"/>
  <c r="L2612" i="12" s="1"/>
  <c r="K2606" i="12"/>
  <c r="L2606" i="12" s="1"/>
  <c r="K2600" i="12"/>
  <c r="L2600" i="12" s="1"/>
  <c r="K2594" i="12"/>
  <c r="L2594" i="12" s="1"/>
  <c r="K2588" i="12"/>
  <c r="L2588" i="12" s="1"/>
  <c r="K2582" i="12"/>
  <c r="L2582" i="12" s="1"/>
  <c r="K2758" i="12"/>
  <c r="L2758" i="12" s="1"/>
  <c r="K2730" i="12"/>
  <c r="L2730" i="12" s="1"/>
  <c r="K2724" i="12"/>
  <c r="L2724" i="12" s="1"/>
  <c r="K2718" i="12"/>
  <c r="L2718" i="12" s="1"/>
  <c r="K2712" i="12"/>
  <c r="L2712" i="12" s="1"/>
  <c r="K2706" i="12"/>
  <c r="L2706" i="12" s="1"/>
  <c r="K2700" i="12"/>
  <c r="L2700" i="12" s="1"/>
  <c r="K2694" i="12"/>
  <c r="L2694" i="12" s="1"/>
  <c r="K2688" i="12"/>
  <c r="L2688" i="12" s="1"/>
  <c r="K2685" i="12"/>
  <c r="L2685" i="12" s="1"/>
  <c r="K2664" i="12"/>
  <c r="L2664" i="12" s="1"/>
  <c r="K2661" i="12"/>
  <c r="L2661" i="12" s="1"/>
  <c r="K2634" i="12"/>
  <c r="L2634" i="12" s="1"/>
  <c r="K2732" i="12"/>
  <c r="L2732" i="12" s="1"/>
  <c r="K2672" i="12"/>
  <c r="L2672" i="12" s="1"/>
  <c r="K2613" i="12"/>
  <c r="L2613" i="12" s="1"/>
  <c r="K2607" i="12"/>
  <c r="L2607" i="12" s="1"/>
  <c r="K2601" i="12"/>
  <c r="L2601" i="12" s="1"/>
  <c r="K2595" i="12"/>
  <c r="L2595" i="12" s="1"/>
  <c r="K2589" i="12"/>
  <c r="L2589" i="12" s="1"/>
  <c r="K2583" i="12"/>
  <c r="L2583" i="12" s="1"/>
  <c r="K2577" i="12"/>
  <c r="L2577" i="12" s="1"/>
  <c r="K2571" i="12"/>
  <c r="L2571" i="12" s="1"/>
  <c r="K2675" i="12"/>
  <c r="L2675" i="12" s="1"/>
  <c r="K2651" i="12"/>
  <c r="L2651" i="12" s="1"/>
  <c r="K2645" i="12"/>
  <c r="L2645" i="12" s="1"/>
  <c r="K2631" i="12"/>
  <c r="L2631" i="12" s="1"/>
  <c r="K2623" i="12"/>
  <c r="L2623" i="12" s="1"/>
  <c r="K2618" i="12"/>
  <c r="L2618" i="12" s="1"/>
  <c r="K2670" i="12"/>
  <c r="L2670" i="12" s="1"/>
  <c r="K2667" i="12"/>
  <c r="L2667" i="12" s="1"/>
  <c r="K2648" i="12"/>
  <c r="L2648" i="12" s="1"/>
  <c r="K2628" i="12"/>
  <c r="L2628" i="12" s="1"/>
  <c r="K2614" i="12"/>
  <c r="L2614" i="12" s="1"/>
  <c r="K2608" i="12"/>
  <c r="L2608" i="12" s="1"/>
  <c r="K2602" i="12"/>
  <c r="L2602" i="12" s="1"/>
  <c r="K2596" i="12"/>
  <c r="L2596" i="12" s="1"/>
  <c r="K2590" i="12"/>
  <c r="L2590" i="12" s="1"/>
  <c r="K2584" i="12"/>
  <c r="L2584" i="12" s="1"/>
  <c r="K2578" i="12"/>
  <c r="L2578" i="12" s="1"/>
  <c r="K2572" i="12"/>
  <c r="L2572" i="12" s="1"/>
  <c r="K2566" i="12"/>
  <c r="L2566" i="12" s="1"/>
  <c r="K2560" i="12"/>
  <c r="L2560" i="12" s="1"/>
  <c r="K2554" i="12"/>
  <c r="L2554" i="12" s="1"/>
  <c r="K2548" i="12"/>
  <c r="L2548" i="12" s="1"/>
  <c r="K2542" i="12"/>
  <c r="L2542" i="12" s="1"/>
  <c r="K2536" i="12"/>
  <c r="L2536" i="12" s="1"/>
  <c r="K2530" i="12"/>
  <c r="L2530" i="12" s="1"/>
  <c r="K2524" i="12"/>
  <c r="L2524" i="12" s="1"/>
  <c r="K2565" i="12"/>
  <c r="L2565" i="12" s="1"/>
  <c r="K2559" i="12"/>
  <c r="L2559" i="12" s="1"/>
  <c r="K2555" i="12"/>
  <c r="L2555" i="12" s="1"/>
  <c r="K2573" i="12"/>
  <c r="L2573" i="12" s="1"/>
  <c r="K2534" i="12"/>
  <c r="L2534" i="12" s="1"/>
  <c r="K2522" i="12"/>
  <c r="L2522" i="12" s="1"/>
  <c r="K2517" i="12"/>
  <c r="L2517" i="12" s="1"/>
  <c r="K2512" i="12"/>
  <c r="L2512" i="12" s="1"/>
  <c r="K2507" i="12"/>
  <c r="L2507" i="12" s="1"/>
  <c r="K2501" i="12"/>
  <c r="L2501" i="12" s="1"/>
  <c r="K2495" i="12"/>
  <c r="L2495" i="12" s="1"/>
  <c r="K2489" i="12"/>
  <c r="L2489" i="12" s="1"/>
  <c r="K2483" i="12"/>
  <c r="L2483" i="12" s="1"/>
  <c r="K2477" i="12"/>
  <c r="L2477" i="12" s="1"/>
  <c r="K2471" i="12"/>
  <c r="L2471" i="12" s="1"/>
  <c r="K2465" i="12"/>
  <c r="L2465" i="12" s="1"/>
  <c r="K2459" i="12"/>
  <c r="L2459" i="12" s="1"/>
  <c r="K2553" i="12"/>
  <c r="L2553" i="12" s="1"/>
  <c r="K2538" i="12"/>
  <c r="L2538" i="12" s="1"/>
  <c r="K2526" i="12"/>
  <c r="L2526" i="12" s="1"/>
  <c r="K2545" i="12"/>
  <c r="L2545" i="12" s="1"/>
  <c r="K2508" i="12"/>
  <c r="L2508" i="12" s="1"/>
  <c r="K2502" i="12"/>
  <c r="L2502" i="12" s="1"/>
  <c r="K2496" i="12"/>
  <c r="L2496" i="12" s="1"/>
  <c r="K2490" i="12"/>
  <c r="L2490" i="12" s="1"/>
  <c r="K2484" i="12"/>
  <c r="L2484" i="12" s="1"/>
  <c r="K2478" i="12"/>
  <c r="L2478" i="12" s="1"/>
  <c r="K2472" i="12"/>
  <c r="L2472" i="12" s="1"/>
  <c r="K2466" i="12"/>
  <c r="L2466" i="12" s="1"/>
  <c r="K2460" i="12"/>
  <c r="L2460" i="12" s="1"/>
  <c r="K2535" i="12"/>
  <c r="L2535" i="12" s="1"/>
  <c r="K2523" i="12"/>
  <c r="L2523" i="12" s="1"/>
  <c r="K2518" i="12"/>
  <c r="L2518" i="12" s="1"/>
  <c r="K2513" i="12"/>
  <c r="L2513" i="12" s="1"/>
  <c r="K2570" i="12"/>
  <c r="L2570" i="12" s="1"/>
  <c r="K2564" i="12"/>
  <c r="L2564" i="12" s="1"/>
  <c r="K2558" i="12"/>
  <c r="L2558" i="12" s="1"/>
  <c r="K2539" i="12"/>
  <c r="L2539" i="12" s="1"/>
  <c r="K2531" i="12"/>
  <c r="L2531" i="12" s="1"/>
  <c r="K2527" i="12"/>
  <c r="L2527" i="12" s="1"/>
  <c r="K2509" i="12"/>
  <c r="L2509" i="12" s="1"/>
  <c r="K2503" i="12"/>
  <c r="L2503" i="12" s="1"/>
  <c r="K2497" i="12"/>
  <c r="L2497" i="12" s="1"/>
  <c r="K2491" i="12"/>
  <c r="L2491" i="12" s="1"/>
  <c r="K2485" i="12"/>
  <c r="L2485" i="12" s="1"/>
  <c r="K2479" i="12"/>
  <c r="L2479" i="12" s="1"/>
  <c r="K2473" i="12"/>
  <c r="L2473" i="12" s="1"/>
  <c r="K2467" i="12"/>
  <c r="L2467" i="12" s="1"/>
  <c r="K2461" i="12"/>
  <c r="L2461" i="12" s="1"/>
  <c r="K2455" i="12"/>
  <c r="L2455" i="12" s="1"/>
  <c r="K2449" i="12"/>
  <c r="L2449" i="12" s="1"/>
  <c r="K2443" i="12"/>
  <c r="L2443" i="12" s="1"/>
  <c r="K2437" i="12"/>
  <c r="L2437" i="12" s="1"/>
  <c r="K2549" i="12"/>
  <c r="L2549" i="12" s="1"/>
  <c r="K2546" i="12"/>
  <c r="L2546" i="12" s="1"/>
  <c r="K2543" i="12"/>
  <c r="L2543" i="12" s="1"/>
  <c r="K2514" i="12"/>
  <c r="L2514" i="12" s="1"/>
  <c r="K2540" i="12"/>
  <c r="L2540" i="12" s="1"/>
  <c r="K2528" i="12"/>
  <c r="L2528" i="12" s="1"/>
  <c r="K2519" i="12"/>
  <c r="L2519" i="12" s="1"/>
  <c r="K2510" i="12"/>
  <c r="L2510" i="12" s="1"/>
  <c r="K2576" i="12"/>
  <c r="L2576" i="12" s="1"/>
  <c r="K2532" i="12"/>
  <c r="L2532" i="12" s="1"/>
  <c r="K2515" i="12"/>
  <c r="L2515" i="12" s="1"/>
  <c r="K2552" i="12"/>
  <c r="L2552" i="12" s="1"/>
  <c r="K2547" i="12"/>
  <c r="L2547" i="12" s="1"/>
  <c r="K2520" i="12"/>
  <c r="L2520" i="12" s="1"/>
  <c r="K2505" i="12"/>
  <c r="L2505" i="12" s="1"/>
  <c r="K2499" i="12"/>
  <c r="L2499" i="12" s="1"/>
  <c r="K2493" i="12"/>
  <c r="L2493" i="12" s="1"/>
  <c r="K2487" i="12"/>
  <c r="L2487" i="12" s="1"/>
  <c r="K2481" i="12"/>
  <c r="L2481" i="12" s="1"/>
  <c r="K2475" i="12"/>
  <c r="L2475" i="12" s="1"/>
  <c r="K2469" i="12"/>
  <c r="L2469" i="12" s="1"/>
  <c r="K2541" i="12"/>
  <c r="L2541" i="12" s="1"/>
  <c r="K2529" i="12"/>
  <c r="L2529" i="12" s="1"/>
  <c r="K2516" i="12"/>
  <c r="L2516" i="12" s="1"/>
  <c r="K2511" i="12"/>
  <c r="L2511" i="12" s="1"/>
  <c r="K2537" i="12"/>
  <c r="L2537" i="12" s="1"/>
  <c r="K2500" i="12"/>
  <c r="L2500" i="12" s="1"/>
  <c r="K2488" i="12"/>
  <c r="L2488" i="12" s="1"/>
  <c r="K2476" i="12"/>
  <c r="L2476" i="12" s="1"/>
  <c r="K2452" i="12"/>
  <c r="L2452" i="12" s="1"/>
  <c r="K2450" i="12"/>
  <c r="L2450" i="12" s="1"/>
  <c r="K2440" i="12"/>
  <c r="L2440" i="12" s="1"/>
  <c r="K2567" i="12"/>
  <c r="L2567" i="12" s="1"/>
  <c r="K2462" i="12"/>
  <c r="L2462" i="12" s="1"/>
  <c r="K2448" i="12"/>
  <c r="L2448" i="12" s="1"/>
  <c r="K2394" i="12"/>
  <c r="L2394" i="12" s="1"/>
  <c r="K2387" i="12"/>
  <c r="L2387" i="12" s="1"/>
  <c r="K2383" i="12"/>
  <c r="L2383" i="12" s="1"/>
  <c r="K2379" i="12"/>
  <c r="L2379" i="12" s="1"/>
  <c r="K2375" i="12"/>
  <c r="L2375" i="12" s="1"/>
  <c r="K2371" i="12"/>
  <c r="L2371" i="12" s="1"/>
  <c r="K2367" i="12"/>
  <c r="L2367" i="12" s="1"/>
  <c r="K2363" i="12"/>
  <c r="L2363" i="12" s="1"/>
  <c r="K2464" i="12"/>
  <c r="L2464" i="12" s="1"/>
  <c r="K2435" i="12"/>
  <c r="L2435" i="12" s="1"/>
  <c r="K2432" i="12"/>
  <c r="L2432" i="12" s="1"/>
  <c r="K2429" i="12"/>
  <c r="L2429" i="12" s="1"/>
  <c r="K2426" i="12"/>
  <c r="L2426" i="12" s="1"/>
  <c r="K2423" i="12"/>
  <c r="L2423" i="12" s="1"/>
  <c r="K2420" i="12"/>
  <c r="L2420" i="12" s="1"/>
  <c r="K2417" i="12"/>
  <c r="L2417" i="12" s="1"/>
  <c r="K2414" i="12"/>
  <c r="L2414" i="12" s="1"/>
  <c r="K2411" i="12"/>
  <c r="L2411" i="12" s="1"/>
  <c r="K2408" i="12"/>
  <c r="L2408" i="12" s="1"/>
  <c r="K2401" i="12"/>
  <c r="L2401" i="12" s="1"/>
  <c r="K2398" i="12"/>
  <c r="L2398" i="12" s="1"/>
  <c r="K2391" i="12"/>
  <c r="L2391" i="12" s="1"/>
  <c r="K2561" i="12"/>
  <c r="L2561" i="12" s="1"/>
  <c r="K2446" i="12"/>
  <c r="L2446" i="12" s="1"/>
  <c r="K2438" i="12"/>
  <c r="L2438" i="12" s="1"/>
  <c r="K2405" i="12"/>
  <c r="L2405" i="12" s="1"/>
  <c r="K2504" i="12"/>
  <c r="L2504" i="12" s="1"/>
  <c r="K2492" i="12"/>
  <c r="L2492" i="12" s="1"/>
  <c r="K2480" i="12"/>
  <c r="L2480" i="12" s="1"/>
  <c r="K2468" i="12"/>
  <c r="L2468" i="12" s="1"/>
  <c r="K2388" i="12"/>
  <c r="L2388" i="12" s="1"/>
  <c r="K2384" i="12"/>
  <c r="L2384" i="12" s="1"/>
  <c r="K2380" i="12"/>
  <c r="L2380" i="12" s="1"/>
  <c r="K2376" i="12"/>
  <c r="L2376" i="12" s="1"/>
  <c r="K2372" i="12"/>
  <c r="L2372" i="12" s="1"/>
  <c r="K2368" i="12"/>
  <c r="L2368" i="12" s="1"/>
  <c r="K2364" i="12"/>
  <c r="L2364" i="12" s="1"/>
  <c r="K2544" i="12"/>
  <c r="L2544" i="12" s="1"/>
  <c r="K2525" i="12"/>
  <c r="L2525" i="12" s="1"/>
  <c r="K2457" i="12"/>
  <c r="L2457" i="12" s="1"/>
  <c r="K2453" i="12"/>
  <c r="L2453" i="12" s="1"/>
  <c r="K2441" i="12"/>
  <c r="L2441" i="12" s="1"/>
  <c r="K2433" i="12"/>
  <c r="L2433" i="12" s="1"/>
  <c r="K2427" i="12"/>
  <c r="L2427" i="12" s="1"/>
  <c r="K2421" i="12"/>
  <c r="L2421" i="12" s="1"/>
  <c r="K2415" i="12"/>
  <c r="L2415" i="12" s="1"/>
  <c r="K2409" i="12"/>
  <c r="L2409" i="12" s="1"/>
  <c r="K2402" i="12"/>
  <c r="L2402" i="12" s="1"/>
  <c r="K2395" i="12"/>
  <c r="L2395" i="12" s="1"/>
  <c r="K2392" i="12"/>
  <c r="L2392" i="12" s="1"/>
  <c r="K2533" i="12"/>
  <c r="L2533" i="12" s="1"/>
  <c r="K2506" i="12"/>
  <c r="L2506" i="12" s="1"/>
  <c r="K2494" i="12"/>
  <c r="L2494" i="12" s="1"/>
  <c r="K2482" i="12"/>
  <c r="L2482" i="12" s="1"/>
  <c r="K2470" i="12"/>
  <c r="L2470" i="12" s="1"/>
  <c r="K2451" i="12"/>
  <c r="L2451" i="12" s="1"/>
  <c r="K2444" i="12"/>
  <c r="L2444" i="12" s="1"/>
  <c r="K2399" i="12"/>
  <c r="L2399" i="12" s="1"/>
  <c r="K2360" i="12"/>
  <c r="L2360" i="12" s="1"/>
  <c r="K2439" i="12"/>
  <c r="L2439" i="12" s="1"/>
  <c r="K2436" i="12"/>
  <c r="L2436" i="12" s="1"/>
  <c r="K2430" i="12"/>
  <c r="L2430" i="12" s="1"/>
  <c r="K2424" i="12"/>
  <c r="L2424" i="12" s="1"/>
  <c r="K2418" i="12"/>
  <c r="L2418" i="12" s="1"/>
  <c r="K2412" i="12"/>
  <c r="L2412" i="12" s="1"/>
  <c r="K2406" i="12"/>
  <c r="L2406" i="12" s="1"/>
  <c r="K2385" i="12"/>
  <c r="L2385" i="12" s="1"/>
  <c r="K2381" i="12"/>
  <c r="L2381" i="12" s="1"/>
  <c r="K2377" i="12"/>
  <c r="L2377" i="12" s="1"/>
  <c r="K2373" i="12"/>
  <c r="L2373" i="12" s="1"/>
  <c r="K2369" i="12"/>
  <c r="L2369" i="12" s="1"/>
  <c r="K2365" i="12"/>
  <c r="L2365" i="12" s="1"/>
  <c r="K2463" i="12"/>
  <c r="L2463" i="12" s="1"/>
  <c r="K2447" i="12"/>
  <c r="L2447" i="12" s="1"/>
  <c r="K2403" i="12"/>
  <c r="L2403" i="12" s="1"/>
  <c r="K2396" i="12"/>
  <c r="L2396" i="12" s="1"/>
  <c r="K2389" i="12"/>
  <c r="L2389" i="12" s="1"/>
  <c r="K2361" i="12"/>
  <c r="L2361" i="12" s="1"/>
  <c r="K2434" i="12"/>
  <c r="L2434" i="12" s="1"/>
  <c r="K2428" i="12"/>
  <c r="L2428" i="12" s="1"/>
  <c r="K2422" i="12"/>
  <c r="L2422" i="12" s="1"/>
  <c r="K2416" i="12"/>
  <c r="L2416" i="12" s="1"/>
  <c r="K2410" i="12"/>
  <c r="L2410" i="12" s="1"/>
  <c r="K2393" i="12"/>
  <c r="L2393" i="12" s="1"/>
  <c r="K2498" i="12"/>
  <c r="L2498" i="12" s="1"/>
  <c r="K2486" i="12"/>
  <c r="L2486" i="12" s="1"/>
  <c r="K2474" i="12"/>
  <c r="L2474" i="12" s="1"/>
  <c r="K2456" i="12"/>
  <c r="L2456" i="12" s="1"/>
  <c r="K2454" i="12"/>
  <c r="L2454" i="12" s="1"/>
  <c r="K2445" i="12"/>
  <c r="L2445" i="12" s="1"/>
  <c r="K2442" i="12"/>
  <c r="L2442" i="12" s="1"/>
  <c r="K2400" i="12"/>
  <c r="L2400" i="12" s="1"/>
  <c r="K2386" i="12"/>
  <c r="L2386" i="12" s="1"/>
  <c r="K2382" i="12"/>
  <c r="L2382" i="12" s="1"/>
  <c r="K2378" i="12"/>
  <c r="L2378" i="12" s="1"/>
  <c r="K2374" i="12"/>
  <c r="L2374" i="12" s="1"/>
  <c r="K2370" i="12"/>
  <c r="L2370" i="12" s="1"/>
  <c r="K2366" i="12"/>
  <c r="L2366" i="12" s="1"/>
  <c r="K2362" i="12"/>
  <c r="L2362" i="12" s="1"/>
  <c r="K2521" i="12"/>
  <c r="L2521" i="12" s="1"/>
  <c r="K2458" i="12"/>
  <c r="L2458" i="12" s="1"/>
  <c r="K2431" i="12"/>
  <c r="L2431" i="12" s="1"/>
  <c r="K2425" i="12"/>
  <c r="L2425" i="12" s="1"/>
  <c r="K2419" i="12"/>
  <c r="L2419" i="12" s="1"/>
  <c r="K2413" i="12"/>
  <c r="L2413" i="12" s="1"/>
  <c r="K2407" i="12"/>
  <c r="L2407" i="12" s="1"/>
  <c r="K2404" i="12"/>
  <c r="L2404" i="12" s="1"/>
  <c r="K2397" i="12"/>
  <c r="L2397" i="12" s="1"/>
  <c r="K2390" i="12"/>
  <c r="L2390" i="12" s="1"/>
  <c r="D45" i="12"/>
  <c r="Q45" i="12" s="1"/>
  <c r="AA45" i="12" s="1"/>
  <c r="L36" i="12"/>
  <c r="AB36" i="12"/>
  <c r="N247" i="12"/>
  <c r="O247" i="12" s="1"/>
  <c r="N254" i="12"/>
  <c r="O254" i="12" s="1"/>
  <c r="N248" i="12"/>
  <c r="O248" i="12" s="1"/>
  <c r="N242" i="12"/>
  <c r="O242" i="12" s="1"/>
  <c r="N236" i="12"/>
  <c r="O236" i="12" s="1"/>
  <c r="N230" i="12"/>
  <c r="O230" i="12" s="1"/>
  <c r="N224" i="12"/>
  <c r="O224" i="12" s="1"/>
  <c r="N249" i="12"/>
  <c r="O249" i="12" s="1"/>
  <c r="N243" i="12"/>
  <c r="O243" i="12" s="1"/>
  <c r="N237" i="12"/>
  <c r="O237" i="12" s="1"/>
  <c r="N231" i="12"/>
  <c r="O231" i="12" s="1"/>
  <c r="N225" i="12"/>
  <c r="O225" i="12" s="1"/>
  <c r="N250" i="12"/>
  <c r="O250" i="12" s="1"/>
  <c r="N244" i="12"/>
  <c r="O244" i="12" s="1"/>
  <c r="N238" i="12"/>
  <c r="O238" i="12" s="1"/>
  <c r="N241" i="12"/>
  <c r="O241" i="12" s="1"/>
  <c r="N239" i="12"/>
  <c r="O239" i="12" s="1"/>
  <c r="N235" i="12"/>
  <c r="O235" i="12" s="1"/>
  <c r="N222" i="12"/>
  <c r="O222" i="12" s="1"/>
  <c r="N245" i="12"/>
  <c r="O245" i="12" s="1"/>
  <c r="N233" i="12"/>
  <c r="O233" i="12" s="1"/>
  <c r="N220" i="12"/>
  <c r="O220" i="12" s="1"/>
  <c r="N229" i="12"/>
  <c r="O229" i="12" s="1"/>
  <c r="N251" i="12"/>
  <c r="O251" i="12" s="1"/>
  <c r="N227" i="12"/>
  <c r="O227" i="12" s="1"/>
  <c r="N240" i="12"/>
  <c r="O240" i="12" s="1"/>
  <c r="N234" i="12"/>
  <c r="O234" i="12" s="1"/>
  <c r="N223" i="12"/>
  <c r="O223" i="12" s="1"/>
  <c r="N221" i="12"/>
  <c r="O221" i="12" s="1"/>
  <c r="N246" i="12"/>
  <c r="O246" i="12" s="1"/>
  <c r="N232" i="12"/>
  <c r="O232" i="12" s="1"/>
  <c r="N228" i="12"/>
  <c r="O228" i="12" s="1"/>
  <c r="E33" i="12"/>
  <c r="S33" i="12" s="1"/>
  <c r="N252" i="12"/>
  <c r="O252" i="12" s="1"/>
  <c r="N226" i="12"/>
  <c r="O226" i="12" s="1"/>
  <c r="AA18" i="12" l="1"/>
  <c r="L33" i="12"/>
  <c r="AB33" i="12" s="1"/>
  <c r="L44" i="12"/>
  <c r="AB44" i="12" s="1"/>
  <c r="K45" i="12"/>
  <c r="R45" i="12" s="1"/>
  <c r="L31" i="12"/>
  <c r="AB31" i="12" s="1"/>
  <c r="K44" i="12"/>
  <c r="R44" i="12" s="1"/>
  <c r="L32" i="12"/>
  <c r="AB32" i="12" s="1"/>
  <c r="F18" i="11" l="1"/>
  <c r="G18" i="11" s="1"/>
  <c r="F17" i="11"/>
  <c r="G17" i="11" s="1"/>
  <c r="P13" i="11"/>
  <c r="F7" i="11"/>
  <c r="G7" i="11" s="1"/>
  <c r="P5" i="11"/>
  <c r="P6" i="11" s="1"/>
  <c r="P7" i="11" s="1"/>
  <c r="P4" i="11"/>
  <c r="F17" i="1"/>
  <c r="G17" i="1" s="1"/>
  <c r="F7" i="1"/>
  <c r="G7" i="1" s="1"/>
  <c r="F18" i="1"/>
  <c r="G18" i="1" s="1"/>
  <c r="P8" i="11" l="1"/>
  <c r="P14" i="11" s="1"/>
  <c r="P15" i="11" s="1"/>
  <c r="P16" i="11" s="1"/>
  <c r="P17" i="11" s="1"/>
  <c r="H47" i="1" l="1"/>
  <c r="H49" i="1" s="1"/>
  <c r="P13" i="1"/>
  <c r="P5" i="1"/>
  <c r="P6" i="1" s="1"/>
  <c r="P7" i="1" s="1"/>
  <c r="P4" i="1"/>
  <c r="F27" i="1"/>
  <c r="F47" i="1" s="1"/>
  <c r="D47" i="1"/>
  <c r="F49" i="1" l="1"/>
  <c r="P8" i="1" l="1"/>
  <c r="P14" i="1" s="1"/>
  <c r="P15" i="1" s="1"/>
  <c r="P16" i="1" s="1"/>
  <c r="P17" i="1" s="1"/>
</calcChain>
</file>

<file path=xl/sharedStrings.xml><?xml version="1.0" encoding="utf-8"?>
<sst xmlns="http://schemas.openxmlformats.org/spreadsheetml/2006/main" count="25915" uniqueCount="1500">
  <si>
    <t>A_W1WuX</t>
  </si>
  <si>
    <t>A_WuXY</t>
  </si>
  <si>
    <t>AW2WuW1</t>
  </si>
  <si>
    <t>DW2Wu</t>
  </si>
  <si>
    <t>DWuW1</t>
  </si>
  <si>
    <t>BWsA</t>
  </si>
  <si>
    <t>BWsW2</t>
  </si>
  <si>
    <t>BW2Ws</t>
  </si>
  <si>
    <t>BW2W1</t>
  </si>
  <si>
    <t>BW1W2</t>
  </si>
  <si>
    <t>BW1Wu</t>
  </si>
  <si>
    <t>BWuW1</t>
  </si>
  <si>
    <t>BWuX</t>
  </si>
  <si>
    <t>HZ Reading</t>
  </si>
  <si>
    <t>A_RoWsW1</t>
  </si>
  <si>
    <t>A_RoWsW2</t>
  </si>
  <si>
    <t>Meas 1 (I)</t>
  </si>
  <si>
    <t>Meas 1 (II)</t>
  </si>
  <si>
    <t>Meas 2 (I)</t>
  </si>
  <si>
    <t>Meas 3 (I)</t>
  </si>
  <si>
    <t>Meas 4 (I)</t>
  </si>
  <si>
    <t>Meas 5 (I)</t>
  </si>
  <si>
    <t>Meas 6 (I)</t>
  </si>
  <si>
    <t>Meas 7 (I)</t>
  </si>
  <si>
    <t>Meas 8 (I)</t>
  </si>
  <si>
    <t>Meas 9 (I)</t>
  </si>
  <si>
    <t>Meas 10 (I)</t>
  </si>
  <si>
    <t>Meas 2 (II)</t>
  </si>
  <si>
    <t>Meas 3 (II)</t>
  </si>
  <si>
    <t>Meas 4 (II)</t>
  </si>
  <si>
    <t>Meas 5 (II)</t>
  </si>
  <si>
    <t>Meas 6 (II)</t>
  </si>
  <si>
    <t>Meas 7 (II)</t>
  </si>
  <si>
    <t>Meas 8 (II)</t>
  </si>
  <si>
    <t>Meas 9 (II)</t>
  </si>
  <si>
    <t>Meas 10 (II)</t>
  </si>
  <si>
    <t>AVERAGE</t>
  </si>
  <si>
    <t>Wu</t>
  </si>
  <si>
    <t>W2</t>
  </si>
  <si>
    <t>W1</t>
  </si>
  <si>
    <t>Ws</t>
  </si>
  <si>
    <t>WS_Station to RO</t>
  </si>
  <si>
    <t>WS_Station to W1</t>
  </si>
  <si>
    <t>WS_Station to W2</t>
  </si>
  <si>
    <t>Ro</t>
  </si>
  <si>
    <t>Point Ws</t>
  </si>
  <si>
    <t>Point Ro</t>
  </si>
  <si>
    <t>B_WsRo</t>
  </si>
  <si>
    <t>B_WsW1</t>
  </si>
  <si>
    <t>B_WsW2</t>
  </si>
  <si>
    <t>Bearing</t>
  </si>
  <si>
    <t>Angle</t>
  </si>
  <si>
    <t>Distance</t>
  </si>
  <si>
    <t>BA-Ws</t>
  </si>
  <si>
    <t>W1-Ws-W2</t>
  </si>
  <si>
    <t>W1-W2</t>
  </si>
  <si>
    <t>W1-Ws</t>
  </si>
  <si>
    <t>W2-Ws</t>
  </si>
  <si>
    <t>m</t>
  </si>
  <si>
    <t>gon</t>
  </si>
  <si>
    <t>A-WS-W2</t>
  </si>
  <si>
    <t>Surface calcuated values</t>
  </si>
  <si>
    <t>β</t>
  </si>
  <si>
    <r>
      <t>B</t>
    </r>
    <r>
      <rPr>
        <i/>
        <sz val="12"/>
        <color theme="1"/>
        <rFont val="Arial"/>
        <family val="2"/>
      </rPr>
      <t>AB</t>
    </r>
  </si>
  <si>
    <t>Underground Observation values</t>
  </si>
  <si>
    <t>ᴪ</t>
  </si>
  <si>
    <t>KA22</t>
  </si>
  <si>
    <t>(KA22)</t>
  </si>
  <si>
    <t>Name</t>
  </si>
  <si>
    <t>Surface - Reference Values</t>
  </si>
  <si>
    <t>Surface - Observation</t>
  </si>
  <si>
    <t>Underground - Observation</t>
  </si>
  <si>
    <t>Easting [m]</t>
  </si>
  <si>
    <t>Northing [m]</t>
  </si>
  <si>
    <t>Elevation [m]</t>
  </si>
  <si>
    <t>Bearing [gon]</t>
  </si>
  <si>
    <t>Bearing [Dec]</t>
  </si>
  <si>
    <t>Point WU</t>
  </si>
  <si>
    <t>Point X</t>
  </si>
  <si>
    <t>Point Y</t>
  </si>
  <si>
    <t>X</t>
  </si>
  <si>
    <t>Y</t>
  </si>
  <si>
    <t>B_WuX</t>
  </si>
  <si>
    <t>B_WuY</t>
  </si>
  <si>
    <t>Underground - Reference Values</t>
  </si>
  <si>
    <t>SURFACE READINGS</t>
  </si>
  <si>
    <t>KA23</t>
  </si>
  <si>
    <t>Origin: 210811_KingsAve (StarNEt)</t>
  </si>
  <si>
    <t>BR04</t>
  </si>
  <si>
    <t>AB035</t>
  </si>
  <si>
    <t>Origin: 210906_KingsAve (StarNEt)</t>
  </si>
  <si>
    <t>starnet</t>
  </si>
  <si>
    <t>Added comment to your StarNet File</t>
  </si>
  <si>
    <t>Date:</t>
  </si>
  <si>
    <t>Press. (mbar)</t>
  </si>
  <si>
    <t>CORRECTION</t>
  </si>
  <si>
    <r>
      <t xml:space="preserve">FROM </t>
    </r>
    <r>
      <rPr>
        <sz val="12"/>
        <color rgb="FFFF0000"/>
        <rFont val="Times New Roman"/>
        <family val="1"/>
      </rPr>
      <t>(USED)</t>
    </r>
  </si>
  <si>
    <r>
      <t xml:space="preserve">TO </t>
    </r>
    <r>
      <rPr>
        <sz val="12"/>
        <color rgb="FFFF0000"/>
        <rFont val="Times New Roman"/>
        <family val="1"/>
      </rPr>
      <t>(True)</t>
    </r>
  </si>
  <si>
    <t>Geom ppm:</t>
  </si>
  <si>
    <t>Temp.(c):</t>
  </si>
  <si>
    <t>Scale fac.</t>
  </si>
  <si>
    <t>PPM</t>
  </si>
  <si>
    <t>Humidity (%):</t>
  </si>
  <si>
    <t>Atmospheric Value</t>
  </si>
  <si>
    <t>Atmos ppm:</t>
  </si>
  <si>
    <t>Geometric Value</t>
  </si>
  <si>
    <t>Total PPM</t>
  </si>
  <si>
    <t>Corr.(M)</t>
  </si>
  <si>
    <t>STARNET INPUT 3D</t>
  </si>
  <si>
    <t>STARNET INPUT 2D</t>
  </si>
  <si>
    <t>Instr.</t>
  </si>
  <si>
    <t>Ref</t>
  </si>
  <si>
    <t>Hz</t>
  </si>
  <si>
    <t>V</t>
  </si>
  <si>
    <t>Slope D</t>
  </si>
  <si>
    <t>Horiz.D</t>
  </si>
  <si>
    <t>Inst. H</t>
  </si>
  <si>
    <t>Targ. H</t>
  </si>
  <si>
    <t>slop dist.</t>
  </si>
  <si>
    <t>horiz dist.</t>
  </si>
  <si>
    <t>Type</t>
  </si>
  <si>
    <t>From-At-To</t>
  </si>
  <si>
    <t>Inst. H / Targ. H</t>
  </si>
  <si>
    <t>Note</t>
  </si>
  <si>
    <t>-1-</t>
  </si>
  <si>
    <t>M</t>
  </si>
  <si>
    <t>-2-</t>
  </si>
  <si>
    <t>-3-</t>
  </si>
  <si>
    <t>-4-</t>
  </si>
  <si>
    <t>-5-</t>
  </si>
  <si>
    <t>-6-</t>
  </si>
  <si>
    <t>-7-</t>
  </si>
  <si>
    <t>-8-</t>
  </si>
  <si>
    <t>-9-</t>
  </si>
  <si>
    <t>-10-</t>
  </si>
  <si>
    <t>-11-</t>
  </si>
  <si>
    <t>-12-</t>
  </si>
  <si>
    <t>-13-</t>
  </si>
  <si>
    <t>-14-</t>
  </si>
  <si>
    <t>-15-</t>
  </si>
  <si>
    <t>No</t>
  </si>
  <si>
    <t>INSTR.</t>
  </si>
  <si>
    <t>REF</t>
  </si>
  <si>
    <t>Slope D.</t>
  </si>
  <si>
    <t>Horiz. D.</t>
  </si>
  <si>
    <t>Targ. H.</t>
  </si>
  <si>
    <t>Δ Hz</t>
  </si>
  <si>
    <t>mm/ HD</t>
  </si>
  <si>
    <t>Δ V</t>
  </si>
  <si>
    <t>Δ Slop. D</t>
  </si>
  <si>
    <t>Δ Hor. D</t>
  </si>
  <si>
    <t>Reduced</t>
  </si>
  <si>
    <t>Used</t>
  </si>
  <si>
    <t>(gon)</t>
  </si>
  <si>
    <t>Horiz D.</t>
  </si>
  <si>
    <t>ON</t>
  </si>
  <si>
    <t>KA19</t>
  </si>
  <si>
    <t>KA24A</t>
  </si>
  <si>
    <t>L / R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</si>
  <si>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</si>
  <si>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</si>
  <si>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</si>
  <si>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</si>
  <si>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</si>
  <si>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</si>
  <si>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</si>
  <si>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</si>
  <si>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</si>
  <si>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</si>
  <si>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</si>
  <si>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</si>
  <si>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</si>
  <si>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</si>
  <si>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</si>
  <si>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</si>
  <si>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</si>
  <si>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</si>
  <si>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</si>
  <si>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</si>
  <si>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</si>
  <si>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</si>
  <si>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</si>
  <si>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</si>
  <si>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</si>
  <si>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</si>
  <si>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</si>
  <si>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</si>
  <si>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</si>
  <si>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</si>
  <si>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</si>
  <si>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</si>
  <si>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</si>
  <si>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</si>
  <si>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</si>
  <si>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</si>
  <si>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</si>
  <si>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</si>
  <si>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</si>
  <si>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</si>
  <si>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</si>
  <si>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</si>
  <si>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</si>
  <si>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</si>
  <si>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</si>
  <si>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</si>
  <si>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</si>
  <si>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</si>
  <si>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</si>
  <si>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</si>
  <si>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</si>
  <si>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</si>
  <si>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</si>
  <si>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</si>
  <si>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</si>
  <si>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</si>
  <si>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</si>
  <si>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</si>
  <si>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</si>
  <si>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</si>
  <si>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</si>
  <si>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</si>
  <si>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</si>
  <si>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</si>
  <si>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</si>
  <si>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</si>
  <si>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</si>
  <si>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</si>
  <si>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</si>
  <si>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</si>
  <si>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</si>
  <si>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</si>
  <si>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</si>
  <si>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</si>
  <si>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</si>
  <si>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</si>
  <si>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</si>
  <si>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</si>
  <si>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</si>
  <si>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</si>
  <si>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</si>
  <si>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</si>
  <si>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</si>
  <si>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</si>
  <si>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</si>
  <si>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</si>
  <si>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</si>
  <si>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</si>
  <si>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</si>
  <si>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</si>
  <si>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</si>
  <si>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</si>
  <si>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</si>
  <si>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</si>
  <si>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</si>
  <si>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</si>
  <si>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</si>
  <si>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</si>
  <si>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</si>
  <si>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</si>
  <si>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</si>
  <si>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</si>
  <si>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</si>
  <si>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</si>
  <si>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</si>
  <si>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</si>
  <si>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</si>
  <si>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</si>
  <si>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</si>
  <si>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</si>
  <si>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</si>
  <si>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</si>
  <si>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</si>
  <si>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</si>
  <si>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</si>
  <si>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</si>
  <si>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</si>
  <si>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</si>
  <si>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</si>
  <si>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</si>
  <si>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</si>
  <si>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</si>
  <si>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</si>
  <si>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</si>
  <si>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</si>
  <si>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</si>
  <si>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</si>
  <si>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</si>
  <si>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</si>
  <si>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</si>
  <si>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</si>
  <si>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</si>
  <si>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</si>
  <si>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</si>
  <si>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</si>
  <si>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</si>
  <si>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</si>
  <si>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</si>
  <si>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</si>
  <si>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</si>
  <si>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</si>
  <si>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</si>
  <si>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</si>
  <si>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</si>
  <si>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</si>
  <si>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</si>
  <si>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</si>
  <si>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</si>
  <si>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</si>
  <si>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</si>
  <si>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</si>
  <si>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</si>
  <si>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</si>
  <si>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</si>
  <si>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</si>
  <si>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</si>
  <si>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</si>
  <si>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</si>
  <si>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</si>
  <si>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</si>
  <si>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</si>
  <si>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</si>
  <si>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</si>
  <si>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</si>
  <si>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</si>
  <si>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</si>
  <si>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</si>
  <si>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</si>
  <si>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</si>
  <si>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</si>
  <si>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</si>
  <si>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</si>
  <si>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</si>
  <si>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</si>
  <si>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</si>
  <si>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</si>
  <si>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</si>
  <si>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</si>
  <si>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</si>
  <si>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</si>
  <si>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</si>
  <si>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</si>
  <si>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</si>
  <si>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</si>
  <si>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</si>
  <si>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</si>
  <si>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</si>
  <si>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</si>
  <si>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</si>
  <si>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</si>
  <si>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</si>
  <si>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</si>
  <si>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</si>
  <si>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</si>
  <si>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</si>
  <si>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</si>
  <si>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</si>
  <si>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</si>
  <si>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</si>
  <si>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</si>
  <si>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</si>
  <si>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</si>
  <si>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</si>
  <si>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</si>
  <si>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</si>
  <si>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</si>
  <si>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</si>
  <si>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</si>
  <si>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</si>
  <si>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</si>
  <si>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</si>
  <si>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</si>
  <si>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</si>
  <si>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</si>
  <si>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</si>
  <si>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</si>
  <si>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</si>
  <si>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</si>
  <si>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</si>
  <si>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</si>
  <si>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</si>
  <si>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</si>
  <si>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</si>
  <si>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</si>
  <si>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</si>
  <si>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</si>
  <si>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</si>
  <si>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</si>
  <si>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</si>
  <si>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</si>
  <si>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</si>
  <si>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</si>
  <si>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</si>
  <si>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</si>
  <si>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</si>
  <si>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</si>
  <si>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</si>
  <si>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</si>
  <si>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</si>
  <si>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</si>
  <si>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</si>
  <si>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</si>
  <si>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</si>
  <si>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</si>
  <si>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</si>
  <si>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</si>
  <si>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</si>
  <si>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</si>
  <si>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</si>
  <si>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</si>
  <si>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</si>
  <si>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</si>
  <si>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</si>
  <si>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</si>
  <si>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</si>
  <si>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</si>
  <si>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</si>
  <si>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</si>
  <si>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</si>
  <si>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</si>
  <si>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</si>
  <si>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</si>
  <si>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</si>
  <si>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</si>
  <si>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</si>
  <si>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</si>
  <si>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</si>
  <si>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</si>
  <si>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</si>
  <si>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</si>
  <si>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</si>
  <si>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</si>
  <si>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</si>
  <si>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</si>
  <si>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</si>
  <si>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</si>
  <si>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</si>
  <si>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</si>
  <si>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</si>
  <si>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</si>
  <si>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</si>
  <si>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</si>
  <si>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</si>
  <si>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</si>
  <si>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</si>
  <si>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</si>
  <si>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</si>
  <si>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</si>
  <si>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</si>
  <si>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</si>
  <si>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</si>
  <si>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</si>
  <si>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</si>
  <si>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</si>
  <si>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</si>
  <si>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</si>
  <si>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</si>
  <si>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</si>
  <si>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</si>
  <si>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</si>
  <si>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</si>
  <si>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</si>
  <si>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</si>
  <si>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</si>
  <si>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</si>
  <si>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</si>
  <si>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</si>
  <si>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</si>
  <si>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</si>
  <si>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</si>
  <si>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</si>
  <si>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</si>
  <si>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</si>
  <si>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</si>
  <si>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</si>
  <si>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</si>
  <si>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</si>
  <si>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</si>
  <si>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</si>
  <si>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</si>
  <si>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</si>
  <si>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</si>
  <si>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</si>
  <si>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</si>
  <si>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</si>
  <si>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</si>
  <si>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</si>
  <si>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</si>
  <si>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</si>
  <si>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</si>
  <si>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</si>
  <si>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</si>
  <si>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</si>
  <si>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</si>
  <si>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</si>
  <si>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</si>
  <si>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</si>
  <si>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</si>
  <si>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</si>
  <si>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</si>
  <si>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</si>
  <si>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</si>
  <si>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</si>
  <si>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</si>
  <si>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</si>
  <si>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</si>
  <si>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</si>
  <si>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</si>
  <si>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</si>
  <si>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</si>
  <si>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</si>
  <si>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</si>
  <si>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</si>
  <si>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</si>
  <si>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</si>
  <si>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</si>
  <si>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</si>
  <si>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</si>
  <si>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</si>
  <si>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</si>
  <si>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</si>
  <si>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</si>
  <si>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</si>
  <si>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</si>
  <si>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</si>
  <si>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</si>
  <si>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</si>
  <si>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</si>
  <si>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</si>
  <si>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</si>
  <si>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</si>
  <si>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</si>
  <si>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</si>
  <si>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</si>
  <si>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</si>
  <si>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</si>
  <si>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</si>
  <si>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</si>
  <si>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</si>
  <si>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</si>
  <si>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</si>
  <si>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</si>
  <si>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</si>
  <si>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</si>
  <si>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</si>
  <si>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</si>
  <si>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</si>
  <si>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</si>
  <si>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</si>
  <si>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</si>
  <si>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</si>
  <si>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</si>
  <si>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</si>
  <si>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</si>
  <si>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</si>
  <si>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</si>
  <si>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</si>
  <si>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</si>
  <si>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</si>
  <si>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</si>
  <si>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</si>
  <si>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</si>
  <si>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</si>
  <si>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</si>
  <si>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</si>
  <si>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</si>
  <si>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</si>
  <si>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</si>
  <si>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</si>
  <si>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</si>
  <si>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</si>
  <si>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</si>
  <si>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</si>
  <si>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</si>
  <si>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</si>
  <si>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</si>
  <si>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</si>
  <si>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</si>
  <si>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</si>
  <si>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</si>
  <si>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</si>
  <si>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</si>
  <si>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</si>
  <si>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</si>
  <si>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</si>
  <si>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</si>
  <si>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</si>
  <si>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</si>
  <si>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</si>
  <si>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</si>
  <si>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</si>
  <si>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</si>
  <si>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</si>
  <si>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</si>
  <si>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</si>
  <si>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</si>
  <si>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</si>
  <si>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</si>
  <si>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</si>
  <si>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</si>
  <si>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</si>
  <si>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</si>
  <si>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</si>
  <si>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</si>
  <si>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</si>
  <si>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</si>
  <si>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</si>
  <si>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</si>
  <si>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</si>
  <si>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</si>
  <si>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</si>
  <si>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</si>
  <si>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</si>
  <si>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</si>
  <si>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</si>
  <si>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</si>
  <si>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</si>
  <si>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</si>
  <si>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</si>
  <si>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</si>
  <si>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</si>
  <si>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</si>
  <si>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</si>
  <si>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</si>
  <si>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</si>
  <si>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</si>
  <si>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</si>
  <si>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</si>
  <si>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</si>
  <si>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</si>
  <si>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</si>
  <si>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</si>
  <si>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</si>
  <si>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</si>
  <si>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</si>
  <si>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</si>
  <si>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</si>
  <si>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</si>
  <si>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</si>
  <si>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</si>
  <si>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</si>
  <si>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</si>
  <si>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</si>
  <si>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</si>
  <si>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</si>
  <si>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</si>
  <si>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</si>
  <si>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</si>
  <si>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</si>
  <si>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</si>
  <si>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</si>
  <si>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</si>
  <si>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</si>
  <si>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</si>
  <si>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</si>
  <si>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</si>
  <si>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</si>
  <si>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</si>
  <si>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</si>
  <si>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</si>
  <si>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</si>
  <si>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</si>
  <si>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</si>
  <si>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</si>
  <si>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</si>
  <si>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</si>
  <si>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</si>
  <si>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</si>
  <si>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</si>
  <si>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</si>
  <si>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</si>
  <si>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</si>
  <si>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</si>
  <si>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</si>
  <si>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</si>
  <si>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</si>
  <si>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</si>
  <si>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</si>
  <si>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</si>
  <si>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</si>
  <si>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</si>
  <si>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</si>
  <si>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</si>
  <si>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</si>
  <si>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</si>
  <si>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</si>
  <si>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</si>
  <si>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</si>
  <si>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</si>
  <si>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</si>
  <si>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</si>
  <si>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</si>
  <si>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</si>
  <si>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</si>
  <si>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</si>
  <si>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</si>
  <si>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</si>
  <si>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</si>
  <si>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</si>
  <si>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</si>
  <si>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</si>
  <si>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</si>
  <si>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</si>
  <si>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</si>
  <si>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</si>
  <si>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</si>
  <si>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</si>
  <si>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</si>
  <si>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</si>
  <si>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</si>
  <si>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</si>
  <si>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</si>
  <si>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</si>
  <si>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</si>
  <si>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</si>
  <si>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</si>
  <si>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</si>
  <si>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</si>
  <si>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</si>
  <si>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</si>
  <si>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</si>
  <si>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</si>
  <si>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</si>
  <si>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</si>
  <si>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</si>
  <si>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</si>
  <si>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</si>
  <si>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</si>
  <si>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</si>
  <si>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</si>
  <si>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</si>
  <si>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</si>
  <si>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</si>
  <si>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</si>
  <si>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</si>
  <si>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</si>
  <si>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</si>
  <si>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</si>
  <si>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</si>
  <si>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</si>
  <si>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</si>
  <si>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</si>
  <si>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</si>
  <si>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</si>
  <si>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</si>
  <si>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</si>
  <si>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</si>
  <si>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</si>
  <si>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</si>
  <si>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</si>
  <si>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</si>
  <si>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</si>
  <si>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</si>
  <si>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</si>
  <si>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</si>
  <si>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</si>
  <si>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</si>
  <si>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</si>
  <si>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</si>
  <si>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</si>
  <si>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</si>
  <si>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</si>
  <si>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</si>
  <si>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</si>
  <si>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</si>
  <si>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</si>
  <si>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</si>
  <si>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</si>
  <si>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</si>
  <si>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</si>
  <si>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</si>
  <si>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</si>
  <si>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</si>
  <si>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</si>
  <si>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</si>
  <si>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</si>
  <si>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</si>
  <si>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</si>
  <si>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</si>
  <si>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</si>
  <si>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</si>
  <si>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</si>
  <si>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</si>
  <si>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</si>
  <si>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</si>
  <si>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</si>
  <si>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</si>
  <si>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</si>
  <si>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</si>
  <si>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</si>
  <si>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</si>
  <si>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</si>
  <si>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</si>
  <si>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</si>
  <si>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</si>
  <si>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</si>
  <si>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</si>
  <si>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</si>
  <si>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</si>
  <si>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</si>
  <si>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</si>
  <si>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</si>
  <si>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</si>
  <si>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</si>
  <si>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</si>
  <si>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</si>
  <si>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</si>
  <si>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</si>
  <si>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</si>
  <si>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</si>
  <si>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</si>
  <si>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</si>
  <si>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</si>
  <si>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</si>
  <si>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</si>
  <si>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</si>
  <si>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</si>
  <si>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</si>
  <si>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</si>
  <si>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</si>
  <si>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</si>
  <si>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</si>
  <si>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</si>
  <si>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</si>
  <si>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</si>
  <si>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</si>
  <si>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</si>
  <si>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</si>
  <si>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</si>
  <si>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</si>
  <si>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</si>
  <si>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</si>
  <si>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</si>
  <si>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</si>
  <si>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</si>
  <si>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</si>
  <si>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</si>
  <si>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</si>
  <si>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</si>
  <si>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</si>
  <si>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</si>
  <si>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</si>
  <si>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</si>
  <si>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</si>
  <si>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</si>
  <si>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</si>
  <si>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</si>
  <si>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</si>
  <si>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</si>
  <si>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</si>
  <si>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</si>
  <si>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</si>
  <si>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</si>
  <si>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</si>
  <si>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</si>
  <si>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</si>
  <si>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</si>
  <si>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</si>
  <si>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</si>
  <si>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</si>
  <si>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</si>
  <si>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</si>
  <si>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</si>
  <si>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</si>
  <si>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</si>
  <si>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</si>
  <si>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</si>
  <si>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</si>
  <si>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</si>
  <si>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</si>
  <si>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</si>
  <si>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</si>
  <si>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</si>
  <si>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</si>
  <si>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</si>
  <si>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</si>
  <si>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</si>
  <si>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</si>
  <si>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</si>
  <si>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</si>
  <si>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</si>
  <si>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</si>
  <si>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</si>
  <si>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</si>
  <si>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</si>
  <si>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</si>
  <si>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</si>
  <si>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</si>
  <si>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</si>
  <si>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</si>
  <si>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</si>
  <si>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</si>
  <si>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</si>
  <si>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</si>
  <si>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</si>
  <si>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</si>
  <si>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</si>
  <si>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</si>
  <si>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</si>
  <si>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</si>
  <si>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</si>
  <si>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</si>
  <si>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</si>
  <si>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</si>
  <si>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</si>
  <si>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</si>
  <si>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</si>
  <si>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</si>
  <si>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</si>
  <si>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</si>
  <si>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</si>
  <si>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</si>
  <si>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</si>
  <si>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</si>
  <si>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</si>
  <si>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</si>
  <si>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</si>
  <si>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</si>
  <si>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</si>
  <si>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</si>
  <si>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</si>
  <si>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</si>
  <si>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</si>
  <si>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</si>
  <si>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</si>
  <si>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</si>
  <si>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</si>
  <si>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</si>
  <si>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</si>
  <si>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</si>
  <si>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</si>
  <si>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</si>
  <si>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</si>
  <si>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</si>
  <si>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</si>
  <si>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</si>
  <si>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</si>
  <si>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</si>
  <si>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</si>
  <si>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</si>
  <si>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</si>
  <si>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</si>
  <si>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</si>
  <si>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</si>
  <si>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</si>
  <si>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</si>
  <si>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</si>
  <si>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</si>
  <si>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</si>
  <si>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</si>
  <si>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</si>
  <si>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</si>
  <si>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</si>
  <si>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</si>
  <si>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</si>
  <si>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</si>
  <si>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</si>
  <si>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</si>
  <si>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</si>
  <si>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</si>
  <si>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</si>
  <si>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</si>
  <si>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</si>
  <si>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</si>
  <si>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</si>
  <si>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</si>
  <si>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</si>
  <si>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</si>
  <si>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</si>
  <si>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</si>
  <si>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</si>
  <si>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</si>
  <si>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</si>
  <si>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</si>
  <si>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</si>
  <si>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</si>
  <si>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</si>
  <si>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</si>
  <si>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</si>
  <si>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</si>
  <si>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</si>
  <si>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</si>
  <si>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</si>
  <si>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</si>
  <si>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</si>
  <si>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</si>
  <si>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</si>
  <si>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</si>
  <si>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</si>
  <si>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</si>
  <si>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</si>
  <si>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</si>
  <si>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</si>
  <si>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</si>
  <si>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</si>
  <si>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</si>
  <si>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</si>
  <si>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</si>
  <si>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</si>
  <si>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</si>
  <si>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</si>
  <si>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</si>
  <si>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</si>
  <si>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</si>
  <si>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</si>
  <si>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</si>
  <si>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</si>
  <si>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</si>
  <si>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</si>
  <si>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</si>
  <si>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</si>
  <si>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</si>
  <si>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</si>
  <si>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</si>
  <si>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</si>
  <si>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</si>
  <si>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</si>
  <si>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</si>
  <si>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</si>
  <si>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</si>
  <si>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</si>
  <si>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</si>
  <si>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</si>
  <si>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</si>
  <si>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</si>
  <si>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</si>
  <si>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</si>
  <si>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</si>
  <si>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</si>
  <si>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</si>
  <si>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</si>
  <si>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</si>
  <si>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</si>
  <si>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</si>
  <si>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</si>
  <si>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</si>
  <si>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</si>
  <si>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</si>
  <si>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</si>
  <si>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</si>
  <si>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</si>
  <si>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</si>
  <si>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</si>
  <si>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</si>
  <si>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</si>
  <si>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</si>
  <si>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</si>
  <si>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</si>
  <si>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</si>
  <si>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</si>
  <si>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</si>
  <si>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</si>
  <si>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</si>
  <si>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</si>
  <si>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</si>
  <si>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</si>
  <si>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</si>
  <si>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</si>
  <si>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</si>
  <si>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</si>
  <si>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</si>
  <si>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</si>
  <si>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</si>
  <si>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</si>
  <si>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</si>
  <si>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</si>
  <si>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</si>
  <si>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</si>
  <si>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</si>
  <si>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</si>
  <si>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</si>
  <si>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</si>
  <si>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</si>
  <si>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</si>
  <si>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</si>
  <si>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</si>
  <si>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</si>
  <si>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</si>
  <si>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</si>
  <si>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</si>
  <si>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</si>
  <si>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</si>
  <si>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</si>
  <si>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</si>
  <si>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</si>
  <si>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</si>
  <si>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</si>
  <si>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</si>
  <si>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</si>
  <si>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</si>
  <si>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</si>
  <si>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</si>
  <si>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</si>
  <si>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</si>
  <si>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</si>
  <si>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</si>
  <si>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</si>
  <si>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</si>
  <si>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</si>
  <si>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</si>
  <si>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</si>
  <si>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</si>
  <si>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</si>
  <si>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</si>
  <si>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</si>
  <si>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</si>
  <si>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</si>
  <si>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</si>
  <si>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</si>
  <si>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</si>
  <si>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</si>
  <si>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</si>
  <si>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</si>
  <si>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</si>
  <si>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</si>
  <si>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</si>
  <si>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</si>
  <si>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</si>
  <si>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</si>
  <si>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</si>
  <si>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</si>
  <si>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</si>
  <si>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</si>
  <si>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</si>
  <si>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</si>
  <si>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</si>
  <si>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</si>
  <si>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</si>
  <si>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</si>
  <si>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</si>
  <si>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</si>
  <si>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</si>
  <si>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</si>
  <si>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</si>
  <si>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</si>
  <si>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</si>
  <si>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</si>
  <si>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</si>
  <si>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</si>
  <si>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</si>
  <si>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</si>
  <si>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</si>
  <si>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</si>
  <si>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</si>
  <si>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</si>
  <si>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</si>
  <si>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</si>
  <si>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</si>
  <si>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</si>
  <si>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</si>
  <si>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</si>
  <si>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</si>
  <si>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</si>
  <si>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</si>
  <si>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</si>
  <si>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</si>
  <si>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</si>
  <si>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</si>
  <si>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</si>
  <si>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</si>
  <si>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</si>
  <si>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</si>
  <si>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</si>
  <si>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</si>
  <si>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</si>
  <si>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</si>
  <si>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</si>
  <si>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</si>
  <si>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</si>
  <si>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</si>
  <si>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</si>
  <si>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</si>
  <si>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</si>
  <si>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</si>
  <si>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</si>
  <si>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</si>
  <si>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</si>
  <si>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</si>
  <si>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</si>
  <si>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</si>
  <si>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</si>
  <si>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</si>
  <si>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</si>
  <si>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</si>
  <si>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</si>
  <si>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</si>
  <si>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</si>
  <si>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</si>
  <si>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</si>
  <si>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</si>
  <si>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</si>
  <si>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</si>
  <si>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</si>
  <si>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</si>
  <si>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</si>
  <si>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</si>
  <si>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</si>
  <si>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</si>
  <si>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</si>
  <si>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</si>
  <si>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</si>
  <si>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</si>
  <si>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</si>
  <si>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</si>
  <si>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</si>
  <si>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</si>
  <si>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</si>
  <si>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</si>
  <si>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</si>
  <si>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</si>
  <si>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</si>
  <si>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</si>
  <si>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</si>
  <si>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</si>
  <si>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</si>
  <si>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</si>
  <si>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</si>
  <si>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</si>
  <si>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</si>
  <si>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</si>
  <si>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</si>
  <si>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</si>
  <si>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</si>
  <si>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</si>
  <si>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</si>
  <si>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</si>
  <si>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</si>
  <si>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</si>
  <si>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</si>
  <si>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</si>
  <si>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</si>
  <si>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</si>
  <si>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</si>
  <si>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</si>
  <si>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</si>
  <si>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</si>
  <si>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</si>
  <si>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</si>
  <si>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</si>
  <si>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</si>
  <si>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</si>
  <si>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</si>
  <si>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</si>
  <si>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</si>
  <si>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</si>
  <si>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</si>
  <si>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</si>
  <si>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</si>
  <si>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</si>
  <si>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</si>
  <si>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</si>
  <si>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</si>
  <si>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</si>
  <si>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</si>
  <si>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</si>
  <si>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</si>
  <si>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</si>
  <si>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</si>
  <si>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</si>
  <si>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</si>
  <si>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</si>
  <si>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</si>
  <si>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</si>
  <si>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</si>
  <si>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</si>
  <si>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</si>
  <si>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</si>
  <si>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</si>
  <si>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</si>
  <si>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</si>
  <si>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</si>
  <si>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</si>
  <si>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</si>
  <si>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</si>
  <si>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</si>
  <si>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</si>
  <si>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</si>
  <si>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</si>
  <si>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</si>
  <si>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</si>
  <si>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</si>
  <si>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</si>
  <si>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</si>
  <si>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</si>
  <si>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</si>
  <si>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</si>
  <si>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</si>
  <si>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</si>
  <si>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</si>
  <si>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</si>
  <si>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</si>
  <si>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</si>
  <si>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</si>
  <si>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</si>
  <si>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</si>
  <si>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</si>
  <si>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</si>
  <si>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</si>
  <si>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</si>
  <si>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</si>
  <si>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</si>
  <si>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</si>
  <si>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</si>
  <si>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</si>
  <si>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</si>
  <si>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</si>
  <si>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</si>
  <si>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</si>
  <si>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</si>
  <si>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</si>
  <si>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</si>
  <si>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</si>
  <si>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</si>
  <si>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</si>
  <si>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</si>
  <si>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</si>
  <si>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</si>
  <si>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</si>
  <si>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</si>
  <si>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</si>
  <si>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</si>
  <si>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</si>
  <si>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</si>
  <si>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</si>
  <si>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</si>
  <si>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</si>
  <si>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</si>
  <si>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</si>
  <si>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</si>
  <si>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</si>
  <si>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</si>
  <si>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</si>
  <si>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</si>
  <si>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</si>
  <si>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</si>
  <si>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</si>
  <si>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</si>
  <si>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</si>
  <si>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</si>
  <si>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</si>
  <si>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</si>
  <si>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</si>
  <si>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</si>
  <si>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</si>
  <si>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</si>
  <si>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</si>
  <si>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</si>
  <si>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</si>
  <si>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</si>
  <si>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</si>
  <si>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</si>
  <si>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</si>
  <si>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</si>
  <si>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</si>
  <si>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</si>
  <si>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</si>
  <si>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</si>
  <si>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</si>
  <si>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</si>
  <si>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</si>
  <si>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</si>
  <si>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</si>
  <si>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</si>
  <si>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</si>
  <si>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</si>
  <si>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</si>
  <si>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</si>
  <si>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</si>
  <si>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</si>
  <si>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</si>
  <si>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</si>
  <si>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</si>
  <si>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</si>
  <si>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</si>
  <si>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</si>
  <si>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</si>
  <si>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</si>
  <si>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</si>
  <si>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</si>
  <si>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</si>
  <si>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</si>
  <si>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</si>
  <si>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</si>
  <si>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</si>
  <si>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</si>
  <si>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</si>
  <si>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</si>
  <si>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</si>
  <si>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</si>
  <si>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</si>
  <si>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</si>
  <si>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</si>
  <si>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</si>
  <si>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</si>
  <si>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</si>
  <si>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</si>
  <si>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</si>
  <si>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</si>
  <si>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</si>
  <si>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</si>
  <si>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</si>
  <si>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</si>
  <si>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</si>
  <si>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</si>
  <si>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</si>
  <si>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</si>
  <si>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</si>
  <si>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</si>
  <si>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</si>
  <si>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</si>
  <si>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</si>
  <si>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</si>
  <si>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</si>
  <si>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</si>
  <si>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</si>
  <si>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</si>
  <si>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</si>
  <si>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</si>
  <si>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</si>
  <si>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</si>
  <si>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</si>
  <si>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</si>
  <si>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</si>
  <si>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</si>
  <si>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</si>
  <si>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</si>
  <si>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</si>
  <si>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</si>
  <si>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</si>
  <si>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</si>
  <si>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</si>
  <si>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</si>
  <si>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</si>
  <si>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</si>
  <si>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</si>
  <si>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</si>
  <si>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</si>
  <si>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</si>
  <si>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</si>
  <si>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</si>
  <si>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</si>
  <si>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</si>
  <si>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</si>
  <si>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</si>
  <si>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</si>
  <si>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</si>
  <si>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</si>
  <si>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</si>
  <si>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</si>
  <si>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</si>
  <si>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</si>
  <si>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</si>
  <si>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</si>
  <si>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</si>
  <si>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</si>
  <si>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</si>
  <si>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</si>
  <si>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</si>
  <si>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</si>
  <si>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</si>
  <si>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</si>
  <si>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</si>
  <si>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</si>
  <si>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</si>
  <si>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</si>
  <si>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</si>
  <si>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</si>
  <si>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BWsRo</t>
  </si>
  <si>
    <t>Ro-Ws-W2</t>
  </si>
  <si>
    <t>Ro-Ws-W1</t>
  </si>
  <si>
    <t>Ws-W1</t>
  </si>
  <si>
    <t>Ws-W2</t>
  </si>
  <si>
    <t>BWsW1</t>
  </si>
  <si>
    <t>AB0035</t>
  </si>
  <si>
    <t>AB0051</t>
  </si>
  <si>
    <t>AT008</t>
  </si>
  <si>
    <t>BR02</t>
  </si>
  <si>
    <t>TRI01</t>
  </si>
  <si>
    <t>TRI02</t>
  </si>
  <si>
    <t>Wu (BR04)</t>
  </si>
  <si>
    <t>X (AB035)</t>
  </si>
  <si>
    <t>Y (AB051)</t>
  </si>
  <si>
    <t>AB051</t>
  </si>
  <si>
    <t>Ro-Wu-W1</t>
  </si>
  <si>
    <t>Ro-Wu-W2</t>
  </si>
  <si>
    <t>W2-Wu-W1</t>
  </si>
  <si>
    <t>Wu-W1</t>
  </si>
  <si>
    <t>Wu-W2</t>
  </si>
  <si>
    <t>Angle α</t>
  </si>
  <si>
    <t>Angle ω</t>
  </si>
  <si>
    <t>Finale Bearing</t>
  </si>
  <si>
    <t>Results</t>
  </si>
  <si>
    <t>BR04 to AB035</t>
  </si>
  <si>
    <t>Delta Bearing</t>
  </si>
  <si>
    <t>Deg</t>
  </si>
  <si>
    <t>Min</t>
  </si>
  <si>
    <t>Deg (dec)</t>
  </si>
  <si>
    <t>Sec</t>
  </si>
  <si>
    <t>BWuW2</t>
  </si>
  <si>
    <t>StarNet output</t>
  </si>
  <si>
    <t>```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</si>
</sst>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"/>
    <numFmt numFmtId="165" formatCode="0.0000"/>
    <numFmt numFmtId="166" formatCode="0.0"/>
    <numFmt numFmtId="167" formatCode="0.000000"/>
    <numFmt numFmtId="168" formatCode="0.00000"/>
    <numFmt numFmtId="169" formatCode="0.0000000"/>
    <numFmt numFmtId="170" formatCode="0.0000000000"/>
    <numFmt numFmtId="171" formatCode="\+00.0;\-00.0"/>
    <numFmt numFmtId="172" formatCode="0.000000_ ;\-0.000000\ "/>
    <numFmt numFmtId="173" formatCode="0.00000000"/>
  </numFmts>
  <fonts count="27" x14ac:knownFonts="1">
    <font>
      <sz val="12"/>
      <color theme="1"/>
      <name val="Arial"/>
      <family val="2"/>
    </font>
    <font>
      <sz val="12"/>
      <color theme="1"/>
      <name val="Times New Roman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i/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2"/>
      <color rgb="FFFF0000"/>
      <name val="Arial"/>
      <family val="2"/>
    </font>
    <font>
      <sz val="8"/>
      <name val="Arial"/>
      <family val="2"/>
    </font>
    <font>
      <b/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b/>
      <sz val="18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Arial"/>
      <family val="2"/>
    </font>
    <font>
      <sz val="12"/>
      <color rgb="FF00B050"/>
      <name val="Times New Roman"/>
      <family val="1"/>
    </font>
    <font>
      <b/>
      <sz val="14"/>
      <color theme="1"/>
      <name val="Arial"/>
      <family val="2"/>
    </font>
    <font>
      <b/>
      <sz val="12"/>
      <color theme="0" tint="-0.34998626667073579"/>
      <name val="Arial"/>
      <family val="2"/>
    </font>
    <font>
      <b/>
      <sz val="18"/>
      <color theme="1"/>
      <name val="Arial"/>
      <family val="2"/>
    </font>
    <font>
      <sz val="12"/>
      <name val="Arial"/>
      <family val="2"/>
    </font>
    <font>
      <sz val="12"/>
      <color rgb="FF00B050"/>
      <name val="Arial"/>
      <family val="2"/>
    </font>
    <font>
      <sz val="12"/>
      <color theme="0" tint="-0.34998626667073579"/>
      <name val="Arial"/>
      <family val="2"/>
    </font>
    <font>
      <sz val="12"/>
      <color theme="9" tint="0.59999389629810485"/>
      <name val="Arial"/>
      <family val="2"/>
    </font>
    <font>
      <sz val="8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</borders>
  <cellStyleXfs count="37">
    <xf numFmtId="0" fontId="0" fillId="0" borderId="0"/>
    <xf numFmtId="0" fontId="7" fillId="0" borderId="0"/>
    <xf numFmtId="0" fontId="8" fillId="0" borderId="0"/>
    <xf numFmtId="0" fontId="7" fillId="0" borderId="0"/>
    <xf numFmtId="0" fontId="9" fillId="0" borderId="0"/>
    <xf numFmtId="0" fontId="6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1" fillId="0" borderId="0"/>
    <xf numFmtId="0" fontId="3" fillId="0" borderId="0"/>
    <xf numFmtId="0" fontId="3" fillId="0" borderId="0"/>
  </cellStyleXfs>
  <cellXfs count="213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/>
    <xf numFmtId="0" fontId="0" fillId="0" borderId="0" xfId="0" applyAlignment="1"/>
    <xf numFmtId="0" fontId="0" fillId="2" borderId="2" xfId="0" applyFill="1" applyBorder="1" applyAlignment="1"/>
    <xf numFmtId="0" fontId="0" fillId="2" borderId="3" xfId="0" applyFill="1" applyBorder="1" applyAlignment="1"/>
    <xf numFmtId="0" fontId="0" fillId="0" borderId="4" xfId="0" applyBorder="1"/>
    <xf numFmtId="0" fontId="0" fillId="0" borderId="5" xfId="0" applyBorder="1"/>
    <xf numFmtId="0" fontId="2" fillId="0" borderId="6" xfId="0" applyFont="1" applyBorder="1"/>
    <xf numFmtId="0" fontId="0" fillId="0" borderId="7" xfId="0" applyBorder="1"/>
    <xf numFmtId="0" fontId="0" fillId="4" borderId="2" xfId="0" applyFill="1" applyBorder="1" applyAlignment="1"/>
    <xf numFmtId="0" fontId="0" fillId="4" borderId="3" xfId="0" applyFill="1" applyBorder="1" applyAlignment="1"/>
    <xf numFmtId="0" fontId="0" fillId="3" borderId="2" xfId="0" applyFill="1" applyBorder="1" applyAlignment="1"/>
    <xf numFmtId="0" fontId="0" fillId="3" borderId="3" xfId="0" applyFill="1" applyBorder="1" applyAlignment="1"/>
    <xf numFmtId="0" fontId="2" fillId="0" borderId="8" xfId="0" applyFont="1" applyBorder="1" applyAlignment="1"/>
    <xf numFmtId="0" fontId="0" fillId="0" borderId="9" xfId="0" applyBorder="1"/>
    <xf numFmtId="0" fontId="0" fillId="0" borderId="10" xfId="0" applyBorder="1"/>
    <xf numFmtId="0" fontId="0" fillId="6" borderId="1" xfId="0" applyFill="1" applyBorder="1"/>
    <xf numFmtId="0" fontId="4" fillId="0" borderId="1" xfId="0" applyFont="1" applyBorder="1"/>
    <xf numFmtId="0" fontId="2" fillId="6" borderId="1" xfId="0" applyFont="1" applyFill="1" applyBorder="1"/>
    <xf numFmtId="0" fontId="0" fillId="6" borderId="1" xfId="0" applyFont="1" applyFill="1" applyBorder="1"/>
    <xf numFmtId="0" fontId="2" fillId="7" borderId="1" xfId="0" applyFont="1" applyFill="1" applyBorder="1" applyAlignment="1">
      <alignment horizontal="left"/>
    </xf>
    <xf numFmtId="0" fontId="0" fillId="7" borderId="1" xfId="0" applyFill="1" applyBorder="1"/>
    <xf numFmtId="0" fontId="0" fillId="7" borderId="1" xfId="0" applyFont="1" applyFill="1" applyBorder="1"/>
    <xf numFmtId="0" fontId="0" fillId="7" borderId="1" xfId="0" applyFill="1" applyBorder="1" applyAlignment="1">
      <alignment horizontal="left"/>
    </xf>
    <xf numFmtId="0" fontId="0" fillId="0" borderId="1" xfId="0" applyFill="1" applyBorder="1"/>
    <xf numFmtId="49" fontId="0" fillId="6" borderId="1" xfId="0" applyNumberForma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14" xfId="0" applyFill="1" applyBorder="1"/>
    <xf numFmtId="165" fontId="0" fillId="0" borderId="14" xfId="0" applyNumberFormat="1" applyBorder="1"/>
    <xf numFmtId="170" fontId="0" fillId="6" borderId="1" xfId="0" applyNumberForma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7" xfId="0" applyFill="1" applyBorder="1"/>
    <xf numFmtId="165" fontId="0" fillId="0" borderId="1" xfId="0" applyNumberFormat="1" applyBorder="1"/>
    <xf numFmtId="0" fontId="0" fillId="0" borderId="0" xfId="0"/>
    <xf numFmtId="0" fontId="0" fillId="0" borderId="0" xfId="0" applyAlignment="1">
      <alignment horizontal="center"/>
    </xf>
    <xf numFmtId="165" fontId="0" fillId="8" borderId="0" xfId="0" applyNumberFormat="1" applyFill="1"/>
    <xf numFmtId="0" fontId="0" fillId="0" borderId="0" xfId="0" applyAlignment="1">
      <alignment horizontal="left"/>
    </xf>
    <xf numFmtId="1" fontId="0" fillId="0" borderId="0" xfId="0" applyNumberFormat="1"/>
    <xf numFmtId="0" fontId="2" fillId="8" borderId="0" xfId="0" applyFont="1" applyFill="1"/>
    <xf numFmtId="0" fontId="0" fillId="0" borderId="0" xfId="0" applyBorder="1"/>
    <xf numFmtId="168" fontId="0" fillId="0" borderId="0" xfId="0" applyNumberFormat="1"/>
    <xf numFmtId="14" fontId="1" fillId="0" borderId="1" xfId="34" applyNumberFormat="1" applyBorder="1" applyAlignment="1">
      <alignment horizontal="center"/>
    </xf>
    <xf numFmtId="0" fontId="1" fillId="0" borderId="1" xfId="34" applyBorder="1" applyAlignment="1">
      <alignment horizontal="center"/>
    </xf>
    <xf numFmtId="0" fontId="1" fillId="0" borderId="0" xfId="34"/>
    <xf numFmtId="0" fontId="16" fillId="0" borderId="0" xfId="34" applyFont="1" applyAlignment="1">
      <alignment vertical="center"/>
    </xf>
    <xf numFmtId="171" fontId="2" fillId="9" borderId="1" xfId="35" applyNumberFormat="1" applyFont="1" applyFill="1" applyBorder="1" applyAlignment="1">
      <alignment horizontal="center"/>
    </xf>
    <xf numFmtId="0" fontId="1" fillId="0" borderId="0" xfId="34" applyAlignment="1">
      <alignment horizontal="center"/>
    </xf>
    <xf numFmtId="171" fontId="3" fillId="9" borderId="12" xfId="35" applyNumberFormat="1" applyFill="1" applyBorder="1" applyAlignment="1">
      <alignment horizontal="center"/>
    </xf>
    <xf numFmtId="166" fontId="3" fillId="0" borderId="12" xfId="35" applyNumberFormat="1" applyBorder="1" applyAlignment="1">
      <alignment horizontal="center"/>
    </xf>
    <xf numFmtId="166" fontId="17" fillId="0" borderId="0" xfId="35" applyNumberFormat="1" applyFont="1" applyAlignment="1">
      <alignment vertical="center"/>
    </xf>
    <xf numFmtId="166" fontId="16" fillId="9" borderId="1" xfId="34" applyNumberFormat="1" applyFont="1" applyFill="1" applyBorder="1" applyAlignment="1">
      <alignment horizontal="center"/>
    </xf>
    <xf numFmtId="172" fontId="3" fillId="0" borderId="1" xfId="35" applyNumberFormat="1" applyBorder="1" applyAlignment="1">
      <alignment horizontal="center"/>
    </xf>
    <xf numFmtId="166" fontId="3" fillId="9" borderId="1" xfId="35" applyNumberFormat="1" applyFill="1" applyBorder="1" applyAlignment="1">
      <alignment horizontal="center"/>
    </xf>
    <xf numFmtId="0" fontId="16" fillId="0" borderId="0" xfId="34" applyFont="1" applyAlignment="1">
      <alignment horizontal="center"/>
    </xf>
    <xf numFmtId="0" fontId="18" fillId="0" borderId="0" xfId="34" applyFont="1" applyAlignment="1">
      <alignment horizontal="center"/>
    </xf>
    <xf numFmtId="171" fontId="2" fillId="0" borderId="0" xfId="35" applyNumberFormat="1" applyFont="1" applyAlignment="1">
      <alignment horizontal="left"/>
    </xf>
    <xf numFmtId="171" fontId="17" fillId="9" borderId="1" xfId="35" applyNumberFormat="1" applyFont="1" applyFill="1" applyBorder="1" applyAlignment="1">
      <alignment horizontal="center"/>
    </xf>
    <xf numFmtId="166" fontId="17" fillId="9" borderId="1" xfId="35" applyNumberFormat="1" applyFont="1" applyFill="1" applyBorder="1" applyAlignment="1">
      <alignment horizontal="center"/>
    </xf>
    <xf numFmtId="172" fontId="3" fillId="0" borderId="0" xfId="35" applyNumberFormat="1" applyAlignment="1">
      <alignment horizontal="center"/>
    </xf>
    <xf numFmtId="166" fontId="17" fillId="0" borderId="0" xfId="35" applyNumberFormat="1" applyFont="1" applyAlignment="1">
      <alignment horizontal="center" vertical="center"/>
    </xf>
    <xf numFmtId="171" fontId="10" fillId="0" borderId="16" xfId="35" applyNumberFormat="1" applyFont="1" applyBorder="1"/>
    <xf numFmtId="166" fontId="3" fillId="0" borderId="16" xfId="35" applyNumberFormat="1" applyBorder="1" applyAlignment="1">
      <alignment horizontal="center"/>
    </xf>
    <xf numFmtId="172" fontId="3" fillId="0" borderId="16" xfId="35" applyNumberFormat="1" applyBorder="1" applyAlignment="1">
      <alignment horizontal="center"/>
    </xf>
    <xf numFmtId="166" fontId="10" fillId="0" borderId="16" xfId="35" applyNumberFormat="1" applyFont="1" applyBorder="1" applyAlignment="1">
      <alignment horizontal="center"/>
    </xf>
    <xf numFmtId="0" fontId="1" fillId="9" borderId="20" xfId="34" applyFill="1" applyBorder="1"/>
    <xf numFmtId="0" fontId="1" fillId="9" borderId="21" xfId="34" applyFill="1" applyBorder="1"/>
    <xf numFmtId="0" fontId="1" fillId="9" borderId="22" xfId="34" applyFill="1" applyBorder="1"/>
    <xf numFmtId="0" fontId="2" fillId="9" borderId="20" xfId="34" applyFont="1" applyFill="1" applyBorder="1" applyAlignment="1">
      <alignment horizontal="center"/>
    </xf>
    <xf numFmtId="0" fontId="2" fillId="9" borderId="22" xfId="34" applyFont="1" applyFill="1" applyBorder="1" applyAlignment="1">
      <alignment horizontal="center"/>
    </xf>
    <xf numFmtId="0" fontId="2" fillId="9" borderId="21" xfId="34" applyFont="1" applyFill="1" applyBorder="1" applyAlignment="1">
      <alignment horizontal="center"/>
    </xf>
    <xf numFmtId="0" fontId="1" fillId="0" borderId="11" xfId="34" applyBorder="1"/>
    <xf numFmtId="0" fontId="1" fillId="9" borderId="11" xfId="34" applyFill="1" applyBorder="1"/>
    <xf numFmtId="0" fontId="2" fillId="9" borderId="0" xfId="34" applyFont="1" applyFill="1" applyAlignment="1">
      <alignment horizontal="center"/>
    </xf>
    <xf numFmtId="0" fontId="2" fillId="9" borderId="23" xfId="34" applyFont="1" applyFill="1" applyBorder="1" applyAlignment="1">
      <alignment horizontal="center"/>
    </xf>
    <xf numFmtId="0" fontId="2" fillId="9" borderId="11" xfId="34" applyFont="1" applyFill="1" applyBorder="1" applyAlignment="1">
      <alignment horizontal="center"/>
    </xf>
    <xf numFmtId="49" fontId="2" fillId="9" borderId="11" xfId="34" applyNumberFormat="1" applyFont="1" applyFill="1" applyBorder="1" applyAlignment="1">
      <alignment horizontal="center"/>
    </xf>
    <xf numFmtId="0" fontId="1" fillId="0" borderId="0" xfId="34" applyAlignment="1">
      <alignment horizontal="left"/>
    </xf>
    <xf numFmtId="168" fontId="1" fillId="0" borderId="0" xfId="34" applyNumberFormat="1" applyAlignment="1">
      <alignment horizontal="right"/>
    </xf>
    <xf numFmtId="168" fontId="1" fillId="0" borderId="23" xfId="34" applyNumberFormat="1" applyBorder="1" applyAlignment="1">
      <alignment horizontal="right"/>
    </xf>
    <xf numFmtId="165" fontId="1" fillId="0" borderId="11" xfId="34" applyNumberFormat="1" applyBorder="1"/>
    <xf numFmtId="165" fontId="1" fillId="0" borderId="23" xfId="34" applyNumberFormat="1" applyBorder="1"/>
    <xf numFmtId="0" fontId="1" fillId="0" borderId="20" xfId="34" applyBorder="1" applyAlignment="1">
      <alignment horizontal="center"/>
    </xf>
    <xf numFmtId="168" fontId="1" fillId="0" borderId="21" xfId="34" applyNumberFormat="1" applyBorder="1" applyAlignment="1">
      <alignment horizontal="center"/>
    </xf>
    <xf numFmtId="167" fontId="1" fillId="0" borderId="21" xfId="34" applyNumberFormat="1" applyBorder="1" applyAlignment="1">
      <alignment horizontal="center"/>
    </xf>
    <xf numFmtId="0" fontId="1" fillId="0" borderId="22" xfId="34" applyBorder="1" applyAlignment="1">
      <alignment shrinkToFit="1"/>
    </xf>
    <xf numFmtId="165" fontId="1" fillId="0" borderId="21" xfId="34" applyNumberFormat="1" applyBorder="1" applyAlignment="1">
      <alignment horizontal="center"/>
    </xf>
    <xf numFmtId="0" fontId="1" fillId="0" borderId="11" xfId="34" applyBorder="1" applyAlignment="1">
      <alignment horizontal="center"/>
    </xf>
    <xf numFmtId="168" fontId="1" fillId="0" borderId="0" xfId="34" applyNumberFormat="1" applyAlignment="1">
      <alignment horizontal="center"/>
    </xf>
    <xf numFmtId="165" fontId="1" fillId="0" borderId="0" xfId="34" applyNumberFormat="1" applyAlignment="1">
      <alignment horizontal="center"/>
    </xf>
    <xf numFmtId="0" fontId="1" fillId="0" borderId="23" xfId="34" applyBorder="1"/>
    <xf numFmtId="165" fontId="1" fillId="0" borderId="23" xfId="34" applyNumberFormat="1" applyBorder="1" applyAlignment="1">
      <alignment horizontal="center"/>
    </xf>
    <xf numFmtId="171" fontId="2" fillId="0" borderId="0" xfId="35" applyNumberFormat="1" applyFont="1"/>
    <xf numFmtId="172" fontId="3" fillId="0" borderId="0" xfId="35" applyNumberFormat="1"/>
    <xf numFmtId="0" fontId="1" fillId="0" borderId="15" xfId="34" applyBorder="1"/>
    <xf numFmtId="0" fontId="1" fillId="0" borderId="16" xfId="34" applyBorder="1"/>
    <xf numFmtId="0" fontId="1" fillId="0" borderId="24" xfId="34" applyBorder="1"/>
    <xf numFmtId="1" fontId="1" fillId="0" borderId="16" xfId="34" applyNumberFormat="1" applyBorder="1"/>
    <xf numFmtId="0" fontId="2" fillId="10" borderId="14" xfId="34" applyFont="1" applyFill="1" applyBorder="1" applyAlignment="1">
      <alignment horizontal="center"/>
    </xf>
    <xf numFmtId="0" fontId="2" fillId="10" borderId="20" xfId="34" applyFont="1" applyFill="1" applyBorder="1" applyAlignment="1">
      <alignment horizontal="center"/>
    </xf>
    <xf numFmtId="0" fontId="2" fillId="10" borderId="22" xfId="34" applyFont="1" applyFill="1" applyBorder="1" applyAlignment="1">
      <alignment horizontal="center"/>
    </xf>
    <xf numFmtId="0" fontId="2" fillId="10" borderId="21" xfId="34" applyFont="1" applyFill="1" applyBorder="1" applyAlignment="1">
      <alignment horizontal="center"/>
    </xf>
    <xf numFmtId="0" fontId="20" fillId="10" borderId="21" xfId="34" applyFont="1" applyFill="1" applyBorder="1" applyAlignment="1">
      <alignment horizontal="center"/>
    </xf>
    <xf numFmtId="0" fontId="20" fillId="10" borderId="22" xfId="34" applyFont="1" applyFill="1" applyBorder="1" applyAlignment="1">
      <alignment horizontal="center"/>
    </xf>
    <xf numFmtId="167" fontId="1" fillId="0" borderId="0" xfId="34" applyNumberFormat="1"/>
    <xf numFmtId="0" fontId="2" fillId="10" borderId="12" xfId="34" applyFont="1" applyFill="1" applyBorder="1" applyAlignment="1">
      <alignment horizontal="center"/>
    </xf>
    <xf numFmtId="0" fontId="2" fillId="10" borderId="15" xfId="34" applyFont="1" applyFill="1" applyBorder="1" applyAlignment="1">
      <alignment horizontal="center"/>
    </xf>
    <xf numFmtId="0" fontId="2" fillId="10" borderId="24" xfId="34" applyFont="1" applyFill="1" applyBorder="1" applyAlignment="1">
      <alignment horizontal="center"/>
    </xf>
    <xf numFmtId="0" fontId="2" fillId="10" borderId="16" xfId="34" applyFont="1" applyFill="1" applyBorder="1" applyAlignment="1">
      <alignment horizontal="center"/>
    </xf>
    <xf numFmtId="0" fontId="20" fillId="10" borderId="16" xfId="34" applyFont="1" applyFill="1" applyBorder="1" applyAlignment="1">
      <alignment horizontal="center"/>
    </xf>
    <xf numFmtId="0" fontId="20" fillId="10" borderId="24" xfId="34" applyFont="1" applyFill="1" applyBorder="1" applyAlignment="1">
      <alignment horizontal="center"/>
    </xf>
    <xf numFmtId="0" fontId="1" fillId="10" borderId="13" xfId="34" applyFill="1" applyBorder="1" applyAlignment="1">
      <alignment horizontal="center"/>
    </xf>
    <xf numFmtId="0" fontId="1" fillId="2" borderId="0" xfId="34" applyFill="1"/>
    <xf numFmtId="165" fontId="22" fillId="10" borderId="11" xfId="34" applyNumberFormat="1" applyFont="1" applyFill="1" applyBorder="1" applyAlignment="1">
      <alignment horizontal="center"/>
    </xf>
    <xf numFmtId="165" fontId="1" fillId="10" borderId="25" xfId="34" applyNumberFormat="1" applyFill="1" applyBorder="1" applyAlignment="1">
      <alignment horizontal="center"/>
    </xf>
    <xf numFmtId="0" fontId="23" fillId="10" borderId="23" xfId="34" applyFont="1" applyFill="1" applyBorder="1" applyAlignment="1">
      <alignment horizontal="center"/>
    </xf>
    <xf numFmtId="164" fontId="22" fillId="10" borderId="11" xfId="34" applyNumberFormat="1" applyFont="1" applyFill="1" applyBorder="1" applyAlignment="1">
      <alignment horizontal="center"/>
    </xf>
    <xf numFmtId="0" fontId="23" fillId="10" borderId="0" xfId="34" applyFont="1" applyFill="1" applyAlignment="1">
      <alignment horizontal="center"/>
    </xf>
    <xf numFmtId="164" fontId="22" fillId="10" borderId="23" xfId="34" applyNumberFormat="1" applyFont="1" applyFill="1" applyBorder="1" applyAlignment="1">
      <alignment horizontal="center"/>
    </xf>
    <xf numFmtId="168" fontId="24" fillId="10" borderId="0" xfId="34" applyNumberFormat="1" applyFont="1" applyFill="1"/>
    <xf numFmtId="168" fontId="24" fillId="10" borderId="23" xfId="34" applyNumberFormat="1" applyFont="1" applyFill="1" applyBorder="1"/>
    <xf numFmtId="165" fontId="22" fillId="11" borderId="11" xfId="34" applyNumberFormat="1" applyFont="1" applyFill="1" applyBorder="1" applyAlignment="1">
      <alignment horizontal="center"/>
    </xf>
    <xf numFmtId="165" fontId="1" fillId="11" borderId="26" xfId="34" applyNumberFormat="1" applyFill="1" applyBorder="1" applyAlignment="1">
      <alignment horizontal="center"/>
    </xf>
    <xf numFmtId="0" fontId="23" fillId="11" borderId="23" xfId="34" applyFont="1" applyFill="1" applyBorder="1" applyAlignment="1">
      <alignment horizontal="center"/>
    </xf>
    <xf numFmtId="164" fontId="22" fillId="11" borderId="11" xfId="34" applyNumberFormat="1" applyFont="1" applyFill="1" applyBorder="1" applyAlignment="1">
      <alignment horizontal="center"/>
    </xf>
    <xf numFmtId="0" fontId="23" fillId="11" borderId="0" xfId="34" applyFont="1" applyFill="1" applyAlignment="1">
      <alignment horizontal="center"/>
    </xf>
    <xf numFmtId="164" fontId="22" fillId="11" borderId="23" xfId="34" applyNumberFormat="1" applyFont="1" applyFill="1" applyBorder="1" applyAlignment="1">
      <alignment horizontal="center"/>
    </xf>
    <xf numFmtId="168" fontId="24" fillId="11" borderId="0" xfId="34" applyNumberFormat="1" applyFont="1" applyFill="1"/>
    <xf numFmtId="168" fontId="24" fillId="11" borderId="23" xfId="34" applyNumberFormat="1" applyFont="1" applyFill="1" applyBorder="1"/>
    <xf numFmtId="165" fontId="1" fillId="10" borderId="26" xfId="34" applyNumberFormat="1" applyFill="1" applyBorder="1" applyAlignment="1">
      <alignment horizontal="center"/>
    </xf>
    <xf numFmtId="0" fontId="1" fillId="6" borderId="0" xfId="34" applyFill="1"/>
    <xf numFmtId="0" fontId="1" fillId="12" borderId="0" xfId="34" applyFill="1"/>
    <xf numFmtId="0" fontId="1" fillId="13" borderId="0" xfId="34" applyFill="1"/>
    <xf numFmtId="0" fontId="4" fillId="0" borderId="0" xfId="34" applyFont="1"/>
    <xf numFmtId="2" fontId="1" fillId="10" borderId="13" xfId="34" applyNumberFormat="1" applyFill="1" applyBorder="1"/>
    <xf numFmtId="0" fontId="1" fillId="5" borderId="1" xfId="34" applyFill="1" applyBorder="1" applyAlignment="1">
      <alignment horizontal="center"/>
    </xf>
    <xf numFmtId="168" fontId="2" fillId="2" borderId="1" xfId="34" applyNumberFormat="1" applyFont="1" applyFill="1" applyBorder="1" applyAlignment="1">
      <alignment horizontal="center"/>
    </xf>
    <xf numFmtId="165" fontId="2" fillId="2" borderId="1" xfId="34" applyNumberFormat="1" applyFont="1" applyFill="1" applyBorder="1" applyAlignment="1">
      <alignment horizontal="center"/>
    </xf>
    <xf numFmtId="0" fontId="1" fillId="10" borderId="11" xfId="34" applyFill="1" applyBorder="1"/>
    <xf numFmtId="0" fontId="1" fillId="10" borderId="26" xfId="34" applyFill="1" applyBorder="1"/>
    <xf numFmtId="0" fontId="1" fillId="10" borderId="23" xfId="34" applyFill="1" applyBorder="1"/>
    <xf numFmtId="0" fontId="1" fillId="10" borderId="0" xfId="34" applyFill="1"/>
    <xf numFmtId="168" fontId="20" fillId="10" borderId="18" xfId="34" applyNumberFormat="1" applyFont="1" applyFill="1" applyBorder="1" applyAlignment="1">
      <alignment horizontal="center"/>
    </xf>
    <xf numFmtId="168" fontId="20" fillId="10" borderId="1" xfId="34" applyNumberFormat="1" applyFont="1" applyFill="1" applyBorder="1" applyAlignment="1">
      <alignment horizontal="center"/>
    </xf>
    <xf numFmtId="168" fontId="20" fillId="10" borderId="23" xfId="34" applyNumberFormat="1" applyFont="1" applyFill="1" applyBorder="1" applyAlignment="1">
      <alignment horizontal="center"/>
    </xf>
    <xf numFmtId="0" fontId="1" fillId="10" borderId="12" xfId="34" applyFill="1" applyBorder="1"/>
    <xf numFmtId="0" fontId="1" fillId="0" borderId="19" xfId="34" applyBorder="1"/>
    <xf numFmtId="0" fontId="24" fillId="0" borderId="16" xfId="34" applyFont="1" applyBorder="1" applyAlignment="1">
      <alignment horizontal="center"/>
    </xf>
    <xf numFmtId="0" fontId="1" fillId="10" borderId="15" xfId="34" applyFill="1" applyBorder="1"/>
    <xf numFmtId="0" fontId="1" fillId="10" borderId="27" xfId="34" applyFill="1" applyBorder="1"/>
    <xf numFmtId="0" fontId="1" fillId="10" borderId="24" xfId="34" applyFill="1" applyBorder="1"/>
    <xf numFmtId="0" fontId="1" fillId="10" borderId="16" xfId="34" applyFill="1" applyBorder="1"/>
    <xf numFmtId="0" fontId="24" fillId="10" borderId="16" xfId="34" applyFont="1" applyFill="1" applyBorder="1" applyAlignment="1">
      <alignment horizontal="center"/>
    </xf>
    <xf numFmtId="0" fontId="3" fillId="0" borderId="0" xfId="36"/>
    <xf numFmtId="0" fontId="20" fillId="10" borderId="20" xfId="34" applyFont="1" applyFill="1" applyBorder="1" applyAlignment="1">
      <alignment horizontal="center"/>
    </xf>
    <xf numFmtId="0" fontId="20" fillId="10" borderId="15" xfId="34" applyFont="1" applyFill="1" applyBorder="1" applyAlignment="1">
      <alignment horizontal="center"/>
    </xf>
    <xf numFmtId="0" fontId="1" fillId="10" borderId="11" xfId="34" applyFill="1" applyBorder="1" applyAlignment="1">
      <alignment horizontal="center"/>
    </xf>
    <xf numFmtId="165" fontId="1" fillId="0" borderId="0" xfId="34" applyNumberFormat="1"/>
    <xf numFmtId="49" fontId="1" fillId="0" borderId="0" xfId="34" applyNumberFormat="1" applyAlignment="1">
      <alignment horizontal="center"/>
    </xf>
    <xf numFmtId="168" fontId="1" fillId="0" borderId="0" xfId="34" applyNumberFormat="1"/>
    <xf numFmtId="164" fontId="1" fillId="0" borderId="0" xfId="34" applyNumberFormat="1"/>
    <xf numFmtId="164" fontId="1" fillId="5" borderId="1" xfId="34" applyNumberFormat="1" applyFill="1" applyBorder="1" applyAlignment="1">
      <alignment horizontal="center"/>
    </xf>
    <xf numFmtId="0" fontId="10" fillId="7" borderId="1" xfId="0" applyFont="1" applyFill="1" applyBorder="1" applyAlignment="1">
      <alignment horizontal="left"/>
    </xf>
    <xf numFmtId="168" fontId="0" fillId="0" borderId="1" xfId="0" applyNumberFormat="1" applyBorder="1"/>
    <xf numFmtId="0" fontId="4" fillId="6" borderId="1" xfId="0" applyFont="1" applyFill="1" applyBorder="1"/>
    <xf numFmtId="0" fontId="1" fillId="8" borderId="0" xfId="34" applyFill="1"/>
    <xf numFmtId="0" fontId="1" fillId="14" borderId="0" xfId="34" applyFill="1"/>
    <xf numFmtId="0" fontId="4" fillId="7" borderId="1" xfId="0" applyFont="1" applyFill="1" applyBorder="1"/>
    <xf numFmtId="170" fontId="25" fillId="6" borderId="1" xfId="0" applyNumberFormat="1" applyFont="1" applyFill="1" applyBorder="1" applyAlignment="1">
      <alignment horizontal="center"/>
    </xf>
    <xf numFmtId="0" fontId="25" fillId="6" borderId="18" xfId="0" applyFont="1" applyFill="1" applyBorder="1" applyAlignment="1">
      <alignment horizontal="center"/>
    </xf>
    <xf numFmtId="168" fontId="2" fillId="0" borderId="1" xfId="0" applyNumberFormat="1" applyFont="1" applyBorder="1"/>
    <xf numFmtId="0" fontId="2" fillId="7" borderId="1" xfId="0" applyFont="1" applyFill="1" applyBorder="1"/>
    <xf numFmtId="169" fontId="26" fillId="0" borderId="1" xfId="0" applyNumberFormat="1" applyFont="1" applyBorder="1"/>
    <xf numFmtId="2" fontId="0" fillId="13" borderId="1" xfId="0" applyNumberFormat="1" applyFill="1" applyBorder="1"/>
    <xf numFmtId="1" fontId="26" fillId="13" borderId="1" xfId="0" applyNumberFormat="1" applyFont="1" applyFill="1" applyBorder="1" applyAlignment="1">
      <alignment horizontal="center"/>
    </xf>
    <xf numFmtId="0" fontId="11" fillId="13" borderId="1" xfId="0" applyFont="1" applyFill="1" applyBorder="1" applyAlignment="1">
      <alignment horizontal="center"/>
    </xf>
    <xf numFmtId="0" fontId="0" fillId="13" borderId="1" xfId="0" applyFill="1" applyBorder="1"/>
    <xf numFmtId="0" fontId="2" fillId="9" borderId="20" xfId="34" applyFont="1" applyFill="1" applyBorder="1" applyAlignment="1">
      <alignment horizontal="center"/>
    </xf>
    <xf numFmtId="0" fontId="2" fillId="9" borderId="21" xfId="34" applyFont="1" applyFill="1" applyBorder="1" applyAlignment="1">
      <alignment horizontal="center"/>
    </xf>
    <xf numFmtId="0" fontId="2" fillId="9" borderId="22" xfId="34" applyFont="1" applyFill="1" applyBorder="1" applyAlignment="1">
      <alignment horizontal="center"/>
    </xf>
    <xf numFmtId="0" fontId="12" fillId="9" borderId="1" xfId="34" applyFont="1" applyFill="1" applyBorder="1" applyAlignment="1">
      <alignment horizontal="center" vertical="center" wrapText="1"/>
    </xf>
    <xf numFmtId="0" fontId="13" fillId="9" borderId="17" xfId="34" applyFont="1" applyFill="1" applyBorder="1" applyAlignment="1">
      <alignment horizontal="center"/>
    </xf>
    <xf numFmtId="0" fontId="13" fillId="9" borderId="18" xfId="34" applyFont="1" applyFill="1" applyBorder="1" applyAlignment="1">
      <alignment horizontal="center"/>
    </xf>
    <xf numFmtId="0" fontId="13" fillId="9" borderId="1" xfId="34" applyFont="1" applyFill="1" applyBorder="1" applyAlignment="1">
      <alignment horizontal="center"/>
    </xf>
    <xf numFmtId="2" fontId="14" fillId="9" borderId="1" xfId="34" applyNumberFormat="1" applyFont="1" applyFill="1" applyBorder="1" applyAlignment="1">
      <alignment horizontal="center" vertical="center"/>
    </xf>
    <xf numFmtId="0" fontId="12" fillId="9" borderId="1" xfId="34" applyFont="1" applyFill="1" applyBorder="1" applyAlignment="1">
      <alignment horizontal="center"/>
    </xf>
    <xf numFmtId="0" fontId="1" fillId="9" borderId="17" xfId="34" applyFill="1" applyBorder="1" applyAlignment="1">
      <alignment horizontal="center"/>
    </xf>
    <xf numFmtId="0" fontId="1" fillId="9" borderId="18" xfId="34" applyFill="1" applyBorder="1" applyAlignment="1">
      <alignment horizontal="center"/>
    </xf>
    <xf numFmtId="171" fontId="2" fillId="9" borderId="12" xfId="35" applyNumberFormat="1" applyFont="1" applyFill="1" applyBorder="1" applyAlignment="1">
      <alignment horizontal="left"/>
    </xf>
    <xf numFmtId="0" fontId="1" fillId="9" borderId="1" xfId="34" applyFill="1" applyBorder="1" applyAlignment="1">
      <alignment horizontal="center"/>
    </xf>
    <xf numFmtId="171" fontId="2" fillId="9" borderId="1" xfId="35" applyNumberFormat="1" applyFont="1" applyFill="1" applyBorder="1" applyAlignment="1">
      <alignment horizontal="left"/>
    </xf>
    <xf numFmtId="0" fontId="19" fillId="9" borderId="20" xfId="34" applyFont="1" applyFill="1" applyBorder="1" applyAlignment="1">
      <alignment horizontal="center"/>
    </xf>
    <xf numFmtId="0" fontId="2" fillId="9" borderId="0" xfId="34" applyFont="1" applyFill="1" applyAlignment="1">
      <alignment horizontal="center"/>
    </xf>
    <xf numFmtId="0" fontId="2" fillId="9" borderId="23" xfId="34" applyFont="1" applyFill="1" applyBorder="1" applyAlignment="1">
      <alignment horizontal="center"/>
    </xf>
    <xf numFmtId="0" fontId="1" fillId="0" borderId="21" xfId="34" applyBorder="1" applyAlignment="1">
      <alignment horizontal="center"/>
    </xf>
    <xf numFmtId="164" fontId="1" fillId="0" borderId="21" xfId="34" applyNumberFormat="1" applyBorder="1" applyAlignment="1">
      <alignment horizontal="center"/>
    </xf>
    <xf numFmtId="0" fontId="1" fillId="0" borderId="0" xfId="34" applyAlignment="1">
      <alignment horizontal="center"/>
    </xf>
    <xf numFmtId="164" fontId="1" fillId="0" borderId="0" xfId="34" applyNumberFormat="1" applyAlignment="1">
      <alignment horizontal="center"/>
    </xf>
    <xf numFmtId="49" fontId="21" fillId="10" borderId="14" xfId="34" applyNumberFormat="1" applyFont="1" applyFill="1" applyBorder="1" applyAlignment="1">
      <alignment horizontal="center" vertical="center"/>
    </xf>
    <xf numFmtId="49" fontId="21" fillId="10" borderId="12" xfId="34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13" borderId="12" xfId="0" applyFill="1" applyBorder="1"/>
    <xf numFmtId="0" fontId="0" fillId="2" borderId="0" xfId="0" applyFill="1"/>
    <xf numFmtId="0" fontId="0" fillId="6" borderId="0" xfId="0" applyFill="1"/>
    <xf numFmtId="0" fontId="0" fillId="12" borderId="0" xfId="0" applyFill="1"/>
    <xf numFmtId="168" fontId="24" fillId="11" borderId="0" xfId="0" applyNumberFormat="1" applyFont="1" applyFill="1"/>
    <xf numFmtId="0" fontId="0" fillId="7" borderId="0" xfId="0" applyFill="1"/>
    <xf numFmtId="169" fontId="2" fillId="2" borderId="1" xfId="34" applyNumberFormat="1" applyFont="1" applyFill="1" applyBorder="1" applyAlignment="1">
      <alignment horizontal="center"/>
    </xf>
    <xf numFmtId="173" fontId="1" fillId="0" borderId="16" xfId="34" applyNumberFormat="1" applyBorder="1"/>
  </cellXfs>
  <cellStyles count="37">
    <cellStyle name="Normal" xfId="0" builtinId="0"/>
    <cellStyle name="Normal 10" xfId="18" xr:uid="{CE10CD53-FF67-49B7-8F26-5C9134E68609}"/>
    <cellStyle name="Normal 11" xfId="32" xr:uid="{99503A95-4B89-4615-AACC-094930B447E6}"/>
    <cellStyle name="Normal 12" xfId="34" xr:uid="{77601A67-A4BF-4746-B13C-84C3F3616AB4}"/>
    <cellStyle name="Normal 2" xfId="3" xr:uid="{DBF916D6-B474-4266-894F-5CF7FEB3C7F5}"/>
    <cellStyle name="Normal 2 2" xfId="13" xr:uid="{0E8EAA05-2E86-4CD4-9399-D9DC3425CAB5}"/>
    <cellStyle name="Normal 2 2 2" xfId="31" xr:uid="{001A6484-376D-4222-B8FB-14F825A82957}"/>
    <cellStyle name="Normal 2 3" xfId="11" xr:uid="{5ED1377D-E698-4AD3-93A8-07A4317F576C}"/>
    <cellStyle name="Normal 2 3 2" xfId="29" xr:uid="{3B553DCA-A253-43BE-8DD9-DED652FDC6FE}"/>
    <cellStyle name="Normal 2 4" xfId="10" xr:uid="{9F604F6B-3996-4F83-BC1E-27E48ED80259}"/>
    <cellStyle name="Normal 2 4 2" xfId="28" xr:uid="{656B37D1-7DF7-4E8F-A746-43C8D4F14305}"/>
    <cellStyle name="Normal 2 5" xfId="7" xr:uid="{2EF424AE-6397-44FA-8FDE-B1CD97EFC773}"/>
    <cellStyle name="Normal 2 5 2" xfId="26" xr:uid="{58047315-08CD-4698-9AF6-A5E511F6EE5C}"/>
    <cellStyle name="Normal 2 6" xfId="23" xr:uid="{08F5DD54-1F8C-4B94-9171-C818C3529D48}"/>
    <cellStyle name="Normal 2 7" xfId="36" xr:uid="{9A82D6D1-0085-4B96-AEBA-D0062F2C9E25}"/>
    <cellStyle name="Normal 3" xfId="4" xr:uid="{98B67F3B-CFCB-4A56-99C2-343B5B2F2829}"/>
    <cellStyle name="Normal 3 2" xfId="35" xr:uid="{19C0EE28-CBC9-47D8-8807-654C0DD2C37C}"/>
    <cellStyle name="Normal 4" xfId="2" xr:uid="{050067C5-7C4B-4D09-A7A0-259BC3EE6ACD}"/>
    <cellStyle name="Normal 5" xfId="5" xr:uid="{7AD90663-85E8-4768-A013-A095831EB11A}"/>
    <cellStyle name="Normal 5 2" xfId="24" xr:uid="{27C64404-C6F8-4871-8938-4156ED9835D4}"/>
    <cellStyle name="Normal 6" xfId="8" xr:uid="{BFAFEC50-8B3B-4B29-B678-5F3D5A89A828}"/>
    <cellStyle name="Normal 6 2" xfId="12" xr:uid="{A23F5338-B4DE-4FDC-8551-275851DEA339}"/>
    <cellStyle name="Normal 6 2 2" xfId="30" xr:uid="{0067CD84-FD9C-44A6-A265-3F0649BA524C}"/>
    <cellStyle name="Normal 6 3" xfId="14" xr:uid="{B6BABE09-40D0-42BB-85F0-74EB694BB548}"/>
    <cellStyle name="Normal 6 3 2" xfId="16" xr:uid="{8F300A05-CA57-482C-9248-0EBEA87A843B}"/>
    <cellStyle name="Normal 6 3 2 2" xfId="22" xr:uid="{D23323C1-4635-4BC0-817C-2028BF47AB46}"/>
    <cellStyle name="Normal 6 3 3" xfId="20" xr:uid="{205A39B2-EBE8-4047-A1C9-3A54CBBDC9B5}"/>
    <cellStyle name="Normal 6 4" xfId="15" xr:uid="{5907A571-35B4-43B3-8704-696BFFA5F2DA}"/>
    <cellStyle name="Normal 6 4 2" xfId="21" xr:uid="{C0531671-BF44-4699-8B28-2ED4641F69AB}"/>
    <cellStyle name="Normal 6 5" xfId="19" xr:uid="{5C04502A-839C-454A-A749-77CEB76625B6}"/>
    <cellStyle name="Normal 7" xfId="9" xr:uid="{C4C5DF5F-A52B-4BA2-8A63-C9290BF26F7F}"/>
    <cellStyle name="Normal 7 2" xfId="27" xr:uid="{39A13920-CBE5-4919-A61D-21D1E1DF0A82}"/>
    <cellStyle name="Normal 8" xfId="6" xr:uid="{EEEFD838-8C27-4DB7-884D-DD2B77E77F0B}"/>
    <cellStyle name="Normal 8 2" xfId="17" xr:uid="{CCD4CE9F-B04C-4847-8F12-277CBFC74DA4}"/>
    <cellStyle name="Normal 8 3" xfId="25" xr:uid="{9341D08E-7779-45BF-B407-9AFB01AE7E4A}"/>
    <cellStyle name="Normal 9" xfId="1" xr:uid="{4342D874-328B-4D04-9076-1733572B5373}"/>
    <cellStyle name="Standard 2" xfId="33" xr:uid="{9E10BB7F-CFE7-4FC9-ADA1-4AFBDF54430C}"/>
  </cellStyles>
  <dxfs count="183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22</xdr:row>
      <xdr:rowOff>79373</xdr:rowOff>
    </xdr:from>
    <xdr:to>
      <xdr:col>32</xdr:col>
      <xdr:colOff>793751</xdr:colOff>
      <xdr:row>45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D8F98-8127-4A8B-A11B-AA1A54F593B1}"/>
            </a:ext>
          </a:extLst>
        </xdr:cNvPr>
        <xdr:cNvSpPr txBox="1"/>
      </xdr:nvSpPr>
      <xdr:spPr>
        <a:xfrm>
          <a:off x="26797000" y="79373"/>
          <a:ext cx="3084196" cy="4537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  <xdr:twoCellAnchor editAs="oneCell">
    <xdr:from>
      <xdr:col>31</xdr:col>
      <xdr:colOff>264572</xdr:colOff>
      <xdr:row>1</xdr:row>
      <xdr:rowOff>158003</xdr:rowOff>
    </xdr:from>
    <xdr:to>
      <xdr:col>34</xdr:col>
      <xdr:colOff>591820</xdr:colOff>
      <xdr:row>16</xdr:row>
      <xdr:rowOff>91816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BF0EC-A2DB-4C41-9DC1-971D84B3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4622" y="159908"/>
          <a:ext cx="3186653" cy="2926840"/>
        </a:xfrm>
        <a:prstGeom prst="rect">
          <a:avLst/>
        </a:prstGeom>
      </xdr:spPr>
    </xdr:pic>
    <xdr:clientData/>
  </xdr:twoCellAnchor>
  <xdr:twoCellAnchor>
    <xdr:from>
      <xdr:col>22</xdr:col>
      <xdr:colOff>495300</xdr:colOff>
      <xdr:row>10</xdr:row>
      <xdr:rowOff>95250</xdr:rowOff>
    </xdr:from>
    <xdr:to>
      <xdr:col>24</xdr:col>
      <xdr:colOff>706195</xdr:colOff>
      <xdr:row>12</xdr:row>
      <xdr:rowOff>92580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D7388A1-3DB0-456D-BBB0-27A6E485C888}"/>
            </a:ext>
          </a:extLst>
        </xdr:cNvPr>
        <xdr:cNvCxnSpPr/>
      </xdr:nvCxnSpPr>
      <xdr:spPr>
        <a:xfrm>
          <a:off x="21869400" y="1857375"/>
          <a:ext cx="2230195" cy="3783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476250</xdr:colOff>
      <xdr:row>10</xdr:row>
      <xdr:rowOff>79741</xdr:rowOff>
    </xdr:from>
    <xdr:to>
      <xdr:col>27</xdr:col>
      <xdr:colOff>701584</xdr:colOff>
      <xdr:row>11</xdr:row>
      <xdr:rowOff>3814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DE64371-B76A-45B9-82E4-E3C45A5DF0AC}"/>
            </a:ext>
          </a:extLst>
        </xdr:cNvPr>
        <xdr:cNvCxnSpPr/>
      </xdr:nvCxnSpPr>
      <xdr:spPr>
        <a:xfrm>
          <a:off x="21853071" y="1862277"/>
          <a:ext cx="5341620" cy="11457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664218</xdr:colOff>
      <xdr:row>11</xdr:row>
      <xdr:rowOff>0</xdr:rowOff>
    </xdr:from>
    <xdr:to>
      <xdr:col>27</xdr:col>
      <xdr:colOff>666750</xdr:colOff>
      <xdr:row>12</xdr:row>
      <xdr:rowOff>92352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B8B2A3F-D9F3-452F-8C12-708AFCF34EE4}"/>
            </a:ext>
          </a:extLst>
        </xdr:cNvPr>
        <xdr:cNvCxnSpPr/>
      </xdr:nvCxnSpPr>
      <xdr:spPr>
        <a:xfrm flipH="1">
          <a:off x="24057618" y="1952625"/>
          <a:ext cx="3107682" cy="2828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306381</xdr:colOff>
      <xdr:row>6</xdr:row>
      <xdr:rowOff>196679</xdr:rowOff>
    </xdr:from>
    <xdr:to>
      <xdr:col>31</xdr:col>
      <xdr:colOff>3614</xdr:colOff>
      <xdr:row>16</xdr:row>
      <xdr:rowOff>11798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8FE5840-8AC4-419F-989C-3A4AB380CF84}"/>
            </a:ext>
          </a:extLst>
        </xdr:cNvPr>
        <xdr:cNvCxnSpPr/>
      </xdr:nvCxnSpPr>
      <xdr:spPr>
        <a:xfrm flipV="1">
          <a:off x="29330417" y="1190000"/>
          <a:ext cx="391197" cy="1774548"/>
        </a:xfrm>
        <a:prstGeom prst="line">
          <a:avLst/>
        </a:prstGeom>
        <a:ln w="28575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134370</xdr:colOff>
      <xdr:row>3</xdr:row>
      <xdr:rowOff>54989</xdr:rowOff>
    </xdr:from>
    <xdr:to>
      <xdr:col>22</xdr:col>
      <xdr:colOff>523875</xdr:colOff>
      <xdr:row>10</xdr:row>
      <xdr:rowOff>85725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82AA54A-7E80-4B26-B3D7-76A6CC9C0236}"/>
            </a:ext>
          </a:extLst>
        </xdr:cNvPr>
        <xdr:cNvCxnSpPr/>
      </xdr:nvCxnSpPr>
      <xdr:spPr>
        <a:xfrm flipH="1" flipV="1">
          <a:off x="18365220" y="435989"/>
          <a:ext cx="3532755" cy="14118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701724</xdr:colOff>
      <xdr:row>12</xdr:row>
      <xdr:rowOff>88542</xdr:rowOff>
    </xdr:from>
    <xdr:to>
      <xdr:col>30</xdr:col>
      <xdr:colOff>283733</xdr:colOff>
      <xdr:row>16</xdr:row>
      <xdr:rowOff>46989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16B3D0B-E7B2-4F09-BAF9-3EE0AF8AA02D}"/>
            </a:ext>
          </a:extLst>
        </xdr:cNvPr>
        <xdr:cNvCxnSpPr/>
      </xdr:nvCxnSpPr>
      <xdr:spPr>
        <a:xfrm>
          <a:off x="24092403" y="2252078"/>
          <a:ext cx="5215366" cy="747661"/>
        </a:xfrm>
        <a:prstGeom prst="line">
          <a:avLst/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666750</xdr:colOff>
      <xdr:row>11</xdr:row>
      <xdr:rowOff>3813</xdr:rowOff>
    </xdr:from>
    <xdr:to>
      <xdr:col>30</xdr:col>
      <xdr:colOff>283521</xdr:colOff>
      <xdr:row>16</xdr:row>
      <xdr:rowOff>21323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D6BB3564-BED4-4F86-AB93-12449B31AE3E}"/>
            </a:ext>
          </a:extLst>
        </xdr:cNvPr>
        <xdr:cNvCxnSpPr/>
      </xdr:nvCxnSpPr>
      <xdr:spPr>
        <a:xfrm flipH="1" flipV="1">
          <a:off x="27159857" y="1976849"/>
          <a:ext cx="2147700" cy="99722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631340</xdr:colOff>
      <xdr:row>3</xdr:row>
      <xdr:rowOff>49166</xdr:rowOff>
    </xdr:from>
    <xdr:to>
      <xdr:col>22</xdr:col>
      <xdr:colOff>514350</xdr:colOff>
      <xdr:row>10</xdr:row>
      <xdr:rowOff>85725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CD25AA9B-4808-4948-A007-00121413BA55}"/>
            </a:ext>
          </a:extLst>
        </xdr:cNvPr>
        <xdr:cNvCxnSpPr/>
      </xdr:nvCxnSpPr>
      <xdr:spPr>
        <a:xfrm flipH="1" flipV="1">
          <a:off x="16814315" y="430166"/>
          <a:ext cx="5074135" cy="141768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357403</xdr:colOff>
      <xdr:row>11</xdr:row>
      <xdr:rowOff>124865</xdr:rowOff>
    </xdr:from>
    <xdr:ext cx="259623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BABA482-B8AB-4EC0-AE2E-93135FB41747}"/>
            </a:ext>
          </a:extLst>
        </xdr:cNvPr>
        <xdr:cNvSpPr txBox="1"/>
      </xdr:nvSpPr>
      <xdr:spPr>
        <a:xfrm>
          <a:off x="24755010" y="2097901"/>
          <a:ext cx="2596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l-GR" sz="1100"/>
            <a:t>β</a:t>
          </a:r>
          <a:endParaRPr lang="en-GB" sz="1100"/>
        </a:p>
      </xdr:txBody>
    </xdr:sp>
    <xdr:clientData/>
  </xdr:oneCellAnchor>
  <xdr:oneCellAnchor>
    <xdr:from>
      <xdr:col>26</xdr:col>
      <xdr:colOff>114574</xdr:colOff>
      <xdr:row>10</xdr:row>
      <xdr:rowOff>46809</xdr:rowOff>
    </xdr:from>
    <xdr:ext cx="372584" cy="6129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08BE379-227B-4693-8DDC-D482B8C46578}"/>
            </a:ext>
          </a:extLst>
        </xdr:cNvPr>
        <xdr:cNvSpPr txBox="1"/>
      </xdr:nvSpPr>
      <xdr:spPr>
        <a:xfrm>
          <a:off x="25519110" y="1829345"/>
          <a:ext cx="372584" cy="6129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l-GR" sz="1600"/>
            <a:t>ᴪ</a:t>
          </a:r>
          <a:endParaRPr lang="en-GB" sz="1600"/>
        </a:p>
      </xdr:txBody>
    </xdr:sp>
    <xdr:clientData/>
  </xdr:oneCellAnchor>
  <xdr:oneCellAnchor>
    <xdr:from>
      <xdr:col>29</xdr:col>
      <xdr:colOff>501559</xdr:colOff>
      <xdr:row>14</xdr:row>
      <xdr:rowOff>58239</xdr:rowOff>
    </xdr:from>
    <xdr:ext cx="264688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0FFB5BB-F099-4E7B-885C-72CF023FFDE9}"/>
            </a:ext>
          </a:extLst>
        </xdr:cNvPr>
        <xdr:cNvSpPr txBox="1"/>
      </xdr:nvSpPr>
      <xdr:spPr>
        <a:xfrm>
          <a:off x="28545880" y="2629989"/>
          <a:ext cx="2646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l-GR" sz="1100"/>
            <a:t>α</a:t>
          </a:r>
          <a:endParaRPr lang="en-GB" sz="1100"/>
        </a:p>
      </xdr:txBody>
    </xdr:sp>
    <xdr:clientData/>
  </xdr:oneCellAnchor>
  <xdr:oneCellAnchor>
    <xdr:from>
      <xdr:col>23</xdr:col>
      <xdr:colOff>130084</xdr:colOff>
      <xdr:row>10</xdr:row>
      <xdr:rowOff>8435</xdr:rowOff>
    </xdr:from>
    <xdr:ext cx="282898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941924A-BD9D-4F86-A882-2DE80E09A07B}"/>
            </a:ext>
          </a:extLst>
        </xdr:cNvPr>
        <xdr:cNvSpPr txBox="1"/>
      </xdr:nvSpPr>
      <xdr:spPr>
        <a:xfrm>
          <a:off x="22513834" y="1770560"/>
          <a:ext cx="2828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l-GR" sz="1100"/>
            <a:t>ω</a:t>
          </a:r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B14585-B02D-443A-A406-A465467229F6}"/>
            </a:ext>
          </a:extLst>
        </xdr:cNvPr>
        <xdr:cNvSpPr txBox="1"/>
      </xdr:nvSpPr>
      <xdr:spPr>
        <a:xfrm>
          <a:off x="26797000" y="79373"/>
          <a:ext cx="3084196" cy="4537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31153</xdr:colOff>
      <xdr:row>0</xdr:row>
      <xdr:rowOff>53340</xdr:rowOff>
    </xdr:from>
    <xdr:to>
      <xdr:col>25</xdr:col>
      <xdr:colOff>282202</xdr:colOff>
      <xdr:row>15</xdr:row>
      <xdr:rowOff>56005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EEE094-2F9F-4F3D-B724-E3AE45F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68359" y="53340"/>
          <a:ext cx="3153148" cy="2906445"/>
        </a:xfrm>
        <a:prstGeom prst="rect">
          <a:avLst/>
        </a:prstGeom>
      </xdr:spPr>
    </xdr:pic>
    <xdr:clientData/>
  </xdr:twoCellAnchor>
  <xdr:twoCellAnchor>
    <xdr:from>
      <xdr:col>12</xdr:col>
      <xdr:colOff>19050</xdr:colOff>
      <xdr:row>33</xdr:row>
      <xdr:rowOff>0</xdr:rowOff>
    </xdr:from>
    <xdr:to>
      <xdr:col>15</xdr:col>
      <xdr:colOff>333375</xdr:colOff>
      <xdr:row>33</xdr:row>
      <xdr:rowOff>171450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EE3A6CC2-BCBA-4892-918F-A77348CFFA94}"/>
            </a:ext>
          </a:extLst>
        </xdr:cNvPr>
        <xdr:cNvCxnSpPr/>
      </xdr:nvCxnSpPr>
      <xdr:spPr>
        <a:xfrm>
          <a:off x="9906000" y="7248525"/>
          <a:ext cx="2600325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33</xdr:row>
      <xdr:rowOff>9525</xdr:rowOff>
    </xdr:from>
    <xdr:to>
      <xdr:col>17</xdr:col>
      <xdr:colOff>638175</xdr:colOff>
      <xdr:row>38</xdr:row>
      <xdr:rowOff>104775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9FD05C74-AE5F-43EA-A4E4-C7BEDE2C6FAC}"/>
            </a:ext>
          </a:extLst>
        </xdr:cNvPr>
        <xdr:cNvCxnSpPr/>
      </xdr:nvCxnSpPr>
      <xdr:spPr>
        <a:xfrm>
          <a:off x="9915525" y="7258050"/>
          <a:ext cx="4419600" cy="1047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323850</xdr:colOff>
      <xdr:row>33</xdr:row>
      <xdr:rowOff>180975</xdr:rowOff>
    </xdr:from>
    <xdr:to>
      <xdr:col>17</xdr:col>
      <xdr:colOff>628650</xdr:colOff>
      <xdr:row>38</xdr:row>
      <xdr:rowOff>85725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1AAEEE7A-A148-4B61-AF35-5658975825CD}"/>
            </a:ext>
          </a:extLst>
        </xdr:cNvPr>
        <xdr:cNvCxnSpPr/>
      </xdr:nvCxnSpPr>
      <xdr:spPr>
        <a:xfrm flipH="1" flipV="1">
          <a:off x="12496800" y="7429500"/>
          <a:ext cx="1828800" cy="857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295275</xdr:colOff>
      <xdr:row>28</xdr:row>
      <xdr:rowOff>66675</xdr:rowOff>
    </xdr:from>
    <xdr:to>
      <xdr:col>21</xdr:col>
      <xdr:colOff>0</xdr:colOff>
      <xdr:row>37</xdr:row>
      <xdr:rowOff>152400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0A46231-AB18-43C7-BFE2-3B7D8A3DC642}"/>
            </a:ext>
          </a:extLst>
        </xdr:cNvPr>
        <xdr:cNvCxnSpPr/>
      </xdr:nvCxnSpPr>
      <xdr:spPr>
        <a:xfrm flipV="1">
          <a:off x="16278225" y="6362700"/>
          <a:ext cx="466725" cy="1800225"/>
        </a:xfrm>
        <a:prstGeom prst="line">
          <a:avLst/>
        </a:prstGeom>
        <a:ln w="28575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24</xdr:row>
      <xdr:rowOff>123825</xdr:rowOff>
    </xdr:from>
    <xdr:to>
      <xdr:col>12</xdr:col>
      <xdr:colOff>9525</xdr:colOff>
      <xdr:row>32</xdr:row>
      <xdr:rowOff>180975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D2D5B7BE-B5EA-4AD6-AE53-CCE3F78FA2AA}"/>
            </a:ext>
          </a:extLst>
        </xdr:cNvPr>
        <xdr:cNvCxnSpPr/>
      </xdr:nvCxnSpPr>
      <xdr:spPr>
        <a:xfrm flipH="1" flipV="1">
          <a:off x="8420100" y="5657850"/>
          <a:ext cx="1476375" cy="1581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323850</xdr:colOff>
      <xdr:row>34</xdr:row>
      <xdr:rowOff>0</xdr:rowOff>
    </xdr:from>
    <xdr:to>
      <xdr:col>20</xdr:col>
      <xdr:colOff>304800</xdr:colOff>
      <xdr:row>37</xdr:row>
      <xdr:rowOff>152400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B2DC209-7C03-4810-A0C7-6D121E4BB193}"/>
            </a:ext>
          </a:extLst>
        </xdr:cNvPr>
        <xdr:cNvCxnSpPr/>
      </xdr:nvCxnSpPr>
      <xdr:spPr>
        <a:xfrm>
          <a:off x="12496800" y="7439025"/>
          <a:ext cx="3790950" cy="723900"/>
        </a:xfrm>
        <a:prstGeom prst="line">
          <a:avLst/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647700</xdr:colOff>
      <xdr:row>37</xdr:row>
      <xdr:rowOff>152400</xdr:rowOff>
    </xdr:from>
    <xdr:to>
      <xdr:col>20</xdr:col>
      <xdr:colOff>304800</xdr:colOff>
      <xdr:row>38</xdr:row>
      <xdr:rowOff>95250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29422275-AFF0-4886-AFFA-9BC59D27C4F8}"/>
            </a:ext>
          </a:extLst>
        </xdr:cNvPr>
        <xdr:cNvCxnSpPr/>
      </xdr:nvCxnSpPr>
      <xdr:spPr>
        <a:xfrm flipH="1">
          <a:off x="14344650" y="8162925"/>
          <a:ext cx="1943100" cy="1333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865431</xdr:colOff>
      <xdr:row>24</xdr:row>
      <xdr:rowOff>64210</xdr:rowOff>
    </xdr:from>
    <xdr:to>
      <xdr:col>12</xdr:col>
      <xdr:colOff>67235</xdr:colOff>
      <xdr:row>33</xdr:row>
      <xdr:rowOff>22412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D882328-DF26-4A41-8DEC-B296CCFE274E}"/>
            </a:ext>
          </a:extLst>
        </xdr:cNvPr>
        <xdr:cNvCxnSpPr/>
      </xdr:nvCxnSpPr>
      <xdr:spPr>
        <a:xfrm flipH="1" flipV="1">
          <a:off x="8418196" y="5655945"/>
          <a:ext cx="3695363" cy="16839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264572</xdr:colOff>
      <xdr:row>0</xdr:row>
      <xdr:rowOff>158003</xdr:rowOff>
    </xdr:from>
    <xdr:to>
      <xdr:col>35</xdr:col>
      <xdr:colOff>513715</xdr:colOff>
      <xdr:row>15</xdr:row>
      <xdr:rowOff>168288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A58E8D-905C-4D8E-968B-F00883CB8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70748" y="158003"/>
          <a:ext cx="3170293" cy="2925495"/>
        </a:xfrm>
        <a:prstGeom prst="rect">
          <a:avLst/>
        </a:prstGeom>
      </xdr:spPr>
    </xdr:pic>
    <xdr:clientData/>
  </xdr:twoCellAnchor>
  <xdr:twoCellAnchor>
    <xdr:from>
      <xdr:col>22</xdr:col>
      <xdr:colOff>209562</xdr:colOff>
      <xdr:row>12</xdr:row>
      <xdr:rowOff>35519</xdr:rowOff>
    </xdr:from>
    <xdr:to>
      <xdr:col>25</xdr:col>
      <xdr:colOff>58843</xdr:colOff>
      <xdr:row>12</xdr:row>
      <xdr:rowOff>180299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B1C26DB-626D-4BE3-B75B-BC4A7EC07B27}"/>
            </a:ext>
          </a:extLst>
        </xdr:cNvPr>
        <xdr:cNvCxnSpPr/>
      </xdr:nvCxnSpPr>
      <xdr:spPr>
        <a:xfrm>
          <a:off x="20660297" y="2377548"/>
          <a:ext cx="2034428" cy="1447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247662</xdr:colOff>
      <xdr:row>12</xdr:row>
      <xdr:rowOff>35519</xdr:rowOff>
    </xdr:from>
    <xdr:to>
      <xdr:col>27</xdr:col>
      <xdr:colOff>628774</xdr:colOff>
      <xdr:row>17</xdr:row>
      <xdr:rowOff>123373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308F5AD-539E-44A6-A795-EAA8CE0798C7}"/>
            </a:ext>
          </a:extLst>
        </xdr:cNvPr>
        <xdr:cNvCxnSpPr/>
      </xdr:nvCxnSpPr>
      <xdr:spPr>
        <a:xfrm>
          <a:off x="20698397" y="2377548"/>
          <a:ext cx="4023024" cy="1051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703405</xdr:colOff>
      <xdr:row>13</xdr:row>
      <xdr:rowOff>10978</xdr:rowOff>
    </xdr:from>
    <xdr:to>
      <xdr:col>27</xdr:col>
      <xdr:colOff>628774</xdr:colOff>
      <xdr:row>17</xdr:row>
      <xdr:rowOff>87178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993409FD-451E-460E-87A8-4690462043C3}"/>
            </a:ext>
          </a:extLst>
        </xdr:cNvPr>
        <xdr:cNvCxnSpPr/>
      </xdr:nvCxnSpPr>
      <xdr:spPr>
        <a:xfrm flipH="1" flipV="1">
          <a:off x="22610905" y="2554713"/>
          <a:ext cx="2110516" cy="838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306381</xdr:colOff>
      <xdr:row>7</xdr:row>
      <xdr:rowOff>128639</xdr:rowOff>
    </xdr:from>
    <xdr:to>
      <xdr:col>30</xdr:col>
      <xdr:colOff>703293</xdr:colOff>
      <xdr:row>16</xdr:row>
      <xdr:rowOff>163378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DE91358C-1F65-4227-8B01-85122AF9673C}"/>
            </a:ext>
          </a:extLst>
        </xdr:cNvPr>
        <xdr:cNvCxnSpPr/>
      </xdr:nvCxnSpPr>
      <xdr:spPr>
        <a:xfrm flipV="1">
          <a:off x="26584175" y="1506963"/>
          <a:ext cx="396912" cy="1771650"/>
        </a:xfrm>
        <a:prstGeom prst="line">
          <a:avLst/>
        </a:prstGeom>
        <a:ln w="28575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134370</xdr:colOff>
      <xdr:row>3</xdr:row>
      <xdr:rowOff>187246</xdr:rowOff>
    </xdr:from>
    <xdr:to>
      <xdr:col>22</xdr:col>
      <xdr:colOff>209562</xdr:colOff>
      <xdr:row>12</xdr:row>
      <xdr:rowOff>35519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5DE58CFB-D8ED-4E7A-8F3D-A7E4814FCA4E}"/>
            </a:ext>
          </a:extLst>
        </xdr:cNvPr>
        <xdr:cNvCxnSpPr/>
      </xdr:nvCxnSpPr>
      <xdr:spPr>
        <a:xfrm flipH="1" flipV="1">
          <a:off x="18399958" y="769952"/>
          <a:ext cx="2260339" cy="16075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703405</xdr:colOff>
      <xdr:row>13</xdr:row>
      <xdr:rowOff>10978</xdr:rowOff>
    </xdr:from>
    <xdr:to>
      <xdr:col>30</xdr:col>
      <xdr:colOff>287331</xdr:colOff>
      <xdr:row>16</xdr:row>
      <xdr:rowOff>163378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45A03026-938E-4DB8-93CF-38DD78E22D68}"/>
            </a:ext>
          </a:extLst>
        </xdr:cNvPr>
        <xdr:cNvCxnSpPr/>
      </xdr:nvCxnSpPr>
      <xdr:spPr>
        <a:xfrm>
          <a:off x="22610905" y="2554713"/>
          <a:ext cx="3954220" cy="723900"/>
        </a:xfrm>
        <a:prstGeom prst="line">
          <a:avLst/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626869</xdr:colOff>
      <xdr:row>16</xdr:row>
      <xdr:rowOff>163378</xdr:rowOff>
    </xdr:from>
    <xdr:to>
      <xdr:col>30</xdr:col>
      <xdr:colOff>287331</xdr:colOff>
      <xdr:row>17</xdr:row>
      <xdr:rowOff>85273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E48A5B8D-643F-4430-BF04-A8C56288D10E}"/>
            </a:ext>
          </a:extLst>
        </xdr:cNvPr>
        <xdr:cNvCxnSpPr/>
      </xdr:nvCxnSpPr>
      <xdr:spPr>
        <a:xfrm flipH="1">
          <a:off x="24719516" y="3278613"/>
          <a:ext cx="1845609" cy="11239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287667</xdr:colOff>
      <xdr:row>3</xdr:row>
      <xdr:rowOff>87626</xdr:rowOff>
    </xdr:from>
    <xdr:to>
      <xdr:col>22</xdr:col>
      <xdr:colOff>324422</xdr:colOff>
      <xdr:row>12</xdr:row>
      <xdr:rowOff>57931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C5036ED3-82D9-423A-BA40-6730EC702FF4}"/>
            </a:ext>
          </a:extLst>
        </xdr:cNvPr>
        <xdr:cNvCxnSpPr/>
      </xdr:nvCxnSpPr>
      <xdr:spPr>
        <a:xfrm flipH="1" flipV="1">
          <a:off x="17074079" y="670332"/>
          <a:ext cx="3701078" cy="17296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B1CE-ECB8-4648-BF2A-418DD3120B94}">
  <sheetPr>
    <tabColor theme="3" tint="0.79998168889431442"/>
  </sheetPr>
  <dimension ref="A1:AH3561"/>
  <sheetViews>
    <sheetView zoomScale="70" zoomScaleNormal="70" workbookViewId="0">
      <pane ySplit="46" topLeftCell="A2945" activePane="bottomLeft" state="frozen"/>
      <selection activeCell="Z43" sqref="Z43"/>
      <selection pane="bottomLeft" activeCell="V11" sqref="V11"/>
    </sheetView>
  </sheetViews>
  <sheetFormatPr defaultRowHeight="15.6" x14ac:dyDescent="0.3"/>
  <cols>
    <col min="1" max="2" width="8.7265625" style="44"/>
    <col min="3" max="3" width="12.7265625" style="44" bestFit="1" customWidth="1"/>
    <col min="4" max="4" width="12.26953125" style="44" customWidth="1"/>
    <col min="5" max="5" width="12" style="44" customWidth="1"/>
    <col min="6" max="6" width="15.453125" style="44" bestFit="1" customWidth="1"/>
    <col min="7" max="7" width="13.7265625" style="44" customWidth="1"/>
    <col min="8" max="8" width="11.453125" style="44" customWidth="1"/>
    <col min="9" max="9" width="10" style="44" customWidth="1"/>
    <col min="10" max="10" width="10.1796875" style="44" bestFit="1" customWidth="1"/>
    <col min="11" max="11" width="12.7265625" style="44" bestFit="1" customWidth="1"/>
    <col min="12" max="12" width="11" style="44" customWidth="1"/>
    <col min="13" max="13" width="10.90625" style="44" customWidth="1"/>
    <col min="14" max="14" width="11" style="44" customWidth="1"/>
    <col min="15" max="15" width="10.1796875" style="44" customWidth="1"/>
    <col min="16" max="16" width="12.36328125" style="44" bestFit="1" customWidth="1"/>
    <col min="17" max="17" width="11" style="44" customWidth="1"/>
    <col min="18" max="18" width="12" style="44" bestFit="1" customWidth="1"/>
    <col min="19" max="19" width="12.36328125" style="44" bestFit="1" customWidth="1"/>
    <col min="20" max="20" width="13.36328125" style="44" bestFit="1" customWidth="1"/>
    <col min="21" max="26" width="12" style="44" customWidth="1"/>
    <col min="27" max="27" width="12.90625" style="44" customWidth="1"/>
    <col min="28" max="28" width="9.1796875" style="44" bestFit="1" customWidth="1"/>
    <col min="29" max="29" width="9.1796875" style="44" customWidth="1"/>
    <col min="30" max="30" width="11.7265625" style="44" customWidth="1"/>
    <col min="31" max="31" width="8.26953125" style="44" bestFit="1" customWidth="1"/>
    <col min="32" max="32" width="8.26953125" style="44" customWidth="1"/>
    <col min="33" max="33" width="12.90625" style="44" bestFit="1" customWidth="1"/>
    <col min="34" max="34" width="12.90625" style="44" customWidth="1"/>
    <col min="35" max="35" width="12" style="44" bestFit="1" customWidth="1"/>
    <col min="36" max="36" width="13.1796875" style="44" bestFit="1" customWidth="1"/>
    <col min="37" max="37" width="8.7265625" style="44"/>
    <col min="38" max="38" width="10" style="44" customWidth="1"/>
    <col min="39" max="39" width="9.54296875" style="44" customWidth="1"/>
    <col min="40" max="40" width="12" style="44" customWidth="1"/>
    <col min="41" max="41" width="11.7265625" style="44" customWidth="1"/>
    <col min="42" max="42" width="10.6328125" style="44" customWidth="1"/>
    <col min="43" max="43" width="11.453125" style="44" customWidth="1"/>
    <col min="44" max="16384" width="8.7265625" style="44"/>
  </cols>
  <sheetData>
    <row r="1" spans="1:31" x14ac:dyDescent="0.3">
      <c r="B1" s="25" t="s">
        <v>86</v>
      </c>
      <c r="C1" s="33">
        <v>530086.85400000005</v>
      </c>
      <c r="D1" s="33">
        <v>174988.7458</v>
      </c>
      <c r="E1" s="33">
        <v>25.718599999999999</v>
      </c>
    </row>
    <row r="2" spans="1:31" s="34" customFormat="1" ht="15" x14ac:dyDescent="0.25">
      <c r="B2" s="28" t="s">
        <v>66</v>
      </c>
      <c r="C2" s="29">
        <v>530068.29460000002</v>
      </c>
      <c r="D2" s="29">
        <v>174486.21090000001</v>
      </c>
      <c r="E2" s="29">
        <v>29.877800000000001</v>
      </c>
    </row>
    <row r="3" spans="1:31" s="34" customFormat="1" ht="15" x14ac:dyDescent="0.25">
      <c r="A3" s="34" t="s">
        <v>87</v>
      </c>
      <c r="R3" s="35" t="s">
        <v>1480</v>
      </c>
      <c r="T3" s="37" t="s">
        <v>1479</v>
      </c>
    </row>
    <row r="4" spans="1:31" s="34" customFormat="1" x14ac:dyDescent="0.3">
      <c r="A4" s="200" t="s">
        <v>69</v>
      </c>
      <c r="B4" s="200"/>
      <c r="C4" s="200"/>
      <c r="D4" s="200"/>
      <c r="E4" s="200"/>
      <c r="F4" s="200"/>
      <c r="G4" s="200"/>
      <c r="I4" s="200" t="s">
        <v>70</v>
      </c>
      <c r="J4" s="200"/>
      <c r="K4" s="200"/>
      <c r="L4" s="200"/>
      <c r="N4" s="200" t="s">
        <v>61</v>
      </c>
      <c r="O4" s="200"/>
      <c r="P4" s="200"/>
      <c r="Q4" s="200"/>
    </row>
    <row r="5" spans="1:31" s="34" customFormat="1" x14ac:dyDescent="0.3">
      <c r="A5" s="19" t="s">
        <v>68</v>
      </c>
      <c r="B5" s="19" t="s">
        <v>68</v>
      </c>
      <c r="C5" s="19" t="s">
        <v>72</v>
      </c>
      <c r="D5" s="19" t="s">
        <v>73</v>
      </c>
      <c r="E5" s="19" t="s">
        <v>74</v>
      </c>
      <c r="F5" s="19" t="s">
        <v>76</v>
      </c>
      <c r="G5" s="19" t="s">
        <v>75</v>
      </c>
      <c r="I5" s="17" t="s">
        <v>51</v>
      </c>
      <c r="J5" s="17" t="s">
        <v>1467</v>
      </c>
      <c r="K5" s="170">
        <f>D45-D31</f>
        <v>-103.5225869799671</v>
      </c>
      <c r="L5" s="17" t="s">
        <v>59</v>
      </c>
      <c r="M5" s="38">
        <v>1</v>
      </c>
      <c r="N5" s="17" t="s">
        <v>51</v>
      </c>
      <c r="O5" s="21" t="s">
        <v>62</v>
      </c>
      <c r="P5" s="22">
        <f>(K9/K8)*K7</f>
        <v>0.20272387116661447</v>
      </c>
      <c r="Q5" s="17" t="s">
        <v>59</v>
      </c>
    </row>
    <row r="6" spans="1:31" s="34" customFormat="1" x14ac:dyDescent="0.3">
      <c r="A6" s="17" t="s">
        <v>45</v>
      </c>
      <c r="B6" s="25" t="s">
        <v>86</v>
      </c>
      <c r="C6" s="33">
        <v>530086.85393999994</v>
      </c>
      <c r="D6" s="33">
        <v>174988.74572000001</v>
      </c>
      <c r="E6" s="33">
        <v>25.718620000000001</v>
      </c>
      <c r="F6" s="17"/>
      <c r="G6" s="17"/>
      <c r="I6" s="17" t="s">
        <v>51</v>
      </c>
      <c r="J6" s="17" t="s">
        <v>1468</v>
      </c>
      <c r="K6" s="170">
        <f>D44-D31</f>
        <v>-103.22596123857137</v>
      </c>
      <c r="L6" s="17" t="s">
        <v>59</v>
      </c>
      <c r="M6" s="34">
        <v>2</v>
      </c>
      <c r="N6" s="17" t="s">
        <v>50</v>
      </c>
      <c r="O6" s="162" t="s">
        <v>1466</v>
      </c>
      <c r="P6" s="167">
        <f>G8</f>
        <v>202.3500827297548</v>
      </c>
      <c r="Q6" s="164" t="s">
        <v>59</v>
      </c>
      <c r="R6" s="3"/>
    </row>
    <row r="7" spans="1:31" s="34" customFormat="1" x14ac:dyDescent="0.3">
      <c r="A7" s="17" t="s">
        <v>46</v>
      </c>
      <c r="B7" s="28" t="s">
        <v>66</v>
      </c>
      <c r="C7" s="29">
        <v>530068.29443000001</v>
      </c>
      <c r="D7" s="29">
        <v>174486.21092000001</v>
      </c>
      <c r="E7" s="29">
        <v>29.87781</v>
      </c>
      <c r="F7" s="26"/>
      <c r="G7" s="17"/>
      <c r="I7" s="17" t="s">
        <v>1487</v>
      </c>
      <c r="J7" s="17" t="s">
        <v>54</v>
      </c>
      <c r="K7" s="163">
        <f>D44-D45</f>
        <v>0.29662574139572939</v>
      </c>
      <c r="L7" s="17" t="s">
        <v>59</v>
      </c>
      <c r="M7" s="34">
        <v>3</v>
      </c>
      <c r="N7" s="17" t="s">
        <v>50</v>
      </c>
      <c r="O7" s="162" t="s">
        <v>6</v>
      </c>
      <c r="P7" s="167">
        <f>IF((P6+K5)&gt;400,(P6+K5)-400,(P6+K5))</f>
        <v>98.827495749787701</v>
      </c>
      <c r="Q7" s="164" t="s">
        <v>59</v>
      </c>
      <c r="AD7" s="1" t="s">
        <v>44</v>
      </c>
      <c r="AE7" s="34" t="s">
        <v>67</v>
      </c>
    </row>
    <row r="8" spans="1:31" s="34" customFormat="1" x14ac:dyDescent="0.3">
      <c r="A8" s="17" t="s">
        <v>47</v>
      </c>
      <c r="B8" s="17"/>
      <c r="C8" s="17"/>
      <c r="D8" s="17"/>
      <c r="E8" s="32"/>
      <c r="F8" s="30">
        <f>ABS(IF(AND((C7-C6)&gt;=0,(D7-D6)&gt;0), 0, IF(AND((C7-C6)&lt;0,(D7-D6)&gt;0), -360, IF(AND((C7-C6)&lt;0,(D7-D6)&lt;0), -180, IF(AND((C7-C6)&gt;=0,(D7-D6)&lt;0), -180)))) -(IF((D7-D6)=0,IF((C7-C6)&lt;0,270,90),DEGREES(ATAN((C7-C6)/(D7-D6))))))</f>
        <v>182.11507445677933</v>
      </c>
      <c r="G8" s="31">
        <f>F8*(400/360)</f>
        <v>202.3500827297548</v>
      </c>
      <c r="I8" s="17" t="s">
        <v>52</v>
      </c>
      <c r="J8" s="17" t="s">
        <v>55</v>
      </c>
      <c r="K8" s="163">
        <f>K10-K9</f>
        <v>11.645388651213118</v>
      </c>
      <c r="L8" s="17" t="s">
        <v>58</v>
      </c>
      <c r="N8" s="17" t="s">
        <v>50</v>
      </c>
      <c r="O8" s="21" t="s">
        <v>1471</v>
      </c>
      <c r="P8" s="22">
        <f>IF((P6+K6)&gt;400,(P6+K6)-400,(P6+K6))</f>
        <v>99.124121491183431</v>
      </c>
      <c r="Q8" s="164" t="s">
        <v>59</v>
      </c>
    </row>
    <row r="9" spans="1:31" s="34" customFormat="1" ht="15" x14ac:dyDescent="0.25">
      <c r="I9" s="17" t="s">
        <v>52</v>
      </c>
      <c r="J9" s="17" t="s">
        <v>1469</v>
      </c>
      <c r="K9" s="163">
        <f>AB44</f>
        <v>7.9588448983061575</v>
      </c>
      <c r="L9" s="17" t="s">
        <v>58</v>
      </c>
      <c r="M9" s="34">
        <v>4</v>
      </c>
      <c r="N9" s="20" t="s">
        <v>50</v>
      </c>
      <c r="O9" s="167" t="s">
        <v>7</v>
      </c>
      <c r="P9" s="167">
        <f>IF((P7+200)&gt;400,(P7+200)-400,(P7+200))</f>
        <v>298.82749574978772</v>
      </c>
      <c r="Q9" s="164" t="s">
        <v>59</v>
      </c>
    </row>
    <row r="10" spans="1:31" s="34" customFormat="1" ht="15" x14ac:dyDescent="0.25">
      <c r="B10" s="34" t="s">
        <v>66</v>
      </c>
      <c r="C10" s="34">
        <v>530068.29443000001</v>
      </c>
      <c r="D10" s="34">
        <v>174486.21092000001</v>
      </c>
      <c r="E10" s="34">
        <v>29.87781</v>
      </c>
      <c r="I10" s="17" t="s">
        <v>52</v>
      </c>
      <c r="J10" s="17" t="s">
        <v>1470</v>
      </c>
      <c r="K10" s="163">
        <f>AB45</f>
        <v>19.604233549519275</v>
      </c>
      <c r="L10" s="17" t="s">
        <v>58</v>
      </c>
      <c r="M10" s="34">
        <v>5</v>
      </c>
      <c r="N10" s="20" t="s">
        <v>50</v>
      </c>
      <c r="O10" s="23" t="s">
        <v>8</v>
      </c>
      <c r="P10" s="23">
        <f>P9-P5</f>
        <v>298.62477187862112</v>
      </c>
      <c r="Q10" s="20" t="s">
        <v>59</v>
      </c>
    </row>
    <row r="11" spans="1:31" s="34" customFormat="1" ht="15" x14ac:dyDescent="0.25">
      <c r="B11" s="34" t="s">
        <v>86</v>
      </c>
      <c r="C11" s="34">
        <v>530086.85393999994</v>
      </c>
      <c r="D11" s="34">
        <v>174988.74572000001</v>
      </c>
      <c r="E11" s="34">
        <v>25.718620000000001</v>
      </c>
      <c r="K11" s="41">
        <v>0.29657</v>
      </c>
      <c r="P11" s="41"/>
    </row>
    <row r="12" spans="1:31" s="34" customFormat="1" ht="15" x14ac:dyDescent="0.25">
      <c r="A12" s="34" t="s">
        <v>90</v>
      </c>
      <c r="F12" s="34" t="s">
        <v>1499</v>
      </c>
      <c r="W12" s="37" t="s">
        <v>1478</v>
      </c>
      <c r="AB12" s="1" t="s">
        <v>39</v>
      </c>
    </row>
    <row r="13" spans="1:31" s="34" customFormat="1" x14ac:dyDescent="0.3">
      <c r="A13" s="200" t="s">
        <v>84</v>
      </c>
      <c r="B13" s="200"/>
      <c r="C13" s="200"/>
      <c r="D13" s="200"/>
      <c r="E13" s="200"/>
      <c r="F13" s="200"/>
      <c r="G13" s="200"/>
      <c r="I13" s="200" t="s">
        <v>71</v>
      </c>
      <c r="J13" s="200"/>
      <c r="K13" s="200"/>
      <c r="L13" s="200"/>
      <c r="N13" s="200" t="s">
        <v>64</v>
      </c>
      <c r="O13" s="200"/>
      <c r="P13" s="200"/>
      <c r="Q13" s="200"/>
      <c r="Y13" s="35" t="s">
        <v>38</v>
      </c>
    </row>
    <row r="14" spans="1:31" s="34" customFormat="1" x14ac:dyDescent="0.3">
      <c r="A14" s="19" t="s">
        <v>68</v>
      </c>
      <c r="B14" s="19"/>
      <c r="C14" s="19" t="s">
        <v>72</v>
      </c>
      <c r="D14" s="19" t="s">
        <v>73</v>
      </c>
      <c r="E14" s="19" t="s">
        <v>74</v>
      </c>
      <c r="F14" s="19" t="s">
        <v>76</v>
      </c>
      <c r="G14" s="19" t="s">
        <v>75</v>
      </c>
      <c r="I14" s="17" t="s">
        <v>51</v>
      </c>
      <c r="J14" s="17" t="s">
        <v>1482</v>
      </c>
      <c r="K14" s="2">
        <f>'Undergr BR04'!D23-'Undergr BR04'!D9</f>
        <v>1.4809687500001019</v>
      </c>
      <c r="L14" s="17" t="s">
        <v>59</v>
      </c>
      <c r="N14" s="17" t="s">
        <v>51</v>
      </c>
      <c r="O14" s="21" t="s">
        <v>65</v>
      </c>
      <c r="P14" s="22">
        <f>(K18/K17)*K16</f>
        <v>6.3387847909506009E-2</v>
      </c>
      <c r="Q14" s="20" t="s">
        <v>59</v>
      </c>
    </row>
    <row r="15" spans="1:31" s="34" customFormat="1" ht="15" x14ac:dyDescent="0.25">
      <c r="A15" s="17" t="s">
        <v>77</v>
      </c>
      <c r="B15" s="25" t="s">
        <v>88</v>
      </c>
      <c r="C15" s="25">
        <v>530107.93209999998</v>
      </c>
      <c r="D15" s="25">
        <v>174989.15166</v>
      </c>
      <c r="E15" s="25">
        <v>-8.3401300000000003</v>
      </c>
      <c r="F15" s="17"/>
      <c r="G15" s="17"/>
      <c r="I15" s="17" t="s">
        <v>51</v>
      </c>
      <c r="J15" s="17" t="s">
        <v>1483</v>
      </c>
      <c r="K15" s="2">
        <f>'Undergr BR04'!D22-'Undergr BR04'!D9</f>
        <v>0.98255955274260032</v>
      </c>
      <c r="L15" s="17" t="s">
        <v>59</v>
      </c>
      <c r="M15" s="34">
        <v>6</v>
      </c>
      <c r="N15" s="20" t="s">
        <v>50</v>
      </c>
      <c r="O15" s="24" t="s">
        <v>9</v>
      </c>
      <c r="P15" s="22">
        <f>IF((P10+200)&gt;400,(P10+200)-400,(P10+200))</f>
        <v>98.624771878621118</v>
      </c>
      <c r="Q15" s="20" t="s">
        <v>59</v>
      </c>
    </row>
    <row r="16" spans="1:31" s="34" customFormat="1" ht="15" x14ac:dyDescent="0.25">
      <c r="A16" s="17" t="s">
        <v>78</v>
      </c>
      <c r="B16" s="25" t="s">
        <v>89</v>
      </c>
      <c r="C16" s="25">
        <v>530036.94051999995</v>
      </c>
      <c r="D16" s="25">
        <v>174985.89582999999</v>
      </c>
      <c r="E16" s="25">
        <v>-8.8642800000000008</v>
      </c>
      <c r="F16" s="26"/>
      <c r="G16" s="17"/>
      <c r="I16" s="17" t="s">
        <v>1488</v>
      </c>
      <c r="J16" s="17" t="s">
        <v>1484</v>
      </c>
      <c r="K16" s="2">
        <f>'Undergr BR04'!D23-'Undergr BR04'!D22</f>
        <v>0.49840919725750155</v>
      </c>
      <c r="L16" s="17" t="s">
        <v>59</v>
      </c>
      <c r="N16" s="20" t="s">
        <v>50</v>
      </c>
      <c r="O16" s="24" t="s">
        <v>10</v>
      </c>
      <c r="P16" s="22">
        <f>P15-P14</f>
        <v>98.561384030711608</v>
      </c>
      <c r="Q16" s="20" t="s">
        <v>59</v>
      </c>
      <c r="S16" s="17" t="s">
        <v>1490</v>
      </c>
      <c r="T16" s="17"/>
      <c r="U16" s="17"/>
      <c r="V16" s="17"/>
      <c r="W16" s="17"/>
      <c r="X16" s="17"/>
      <c r="Y16" s="17"/>
      <c r="Z16" s="17"/>
      <c r="AA16" s="17"/>
    </row>
    <row r="17" spans="1:31" s="34" customFormat="1" ht="15" x14ac:dyDescent="0.25">
      <c r="A17" s="17" t="s">
        <v>79</v>
      </c>
      <c r="B17" s="25" t="s">
        <v>1481</v>
      </c>
      <c r="C17" s="2"/>
      <c r="D17" s="2"/>
      <c r="E17" s="2"/>
      <c r="F17" s="26"/>
      <c r="G17" s="17"/>
      <c r="I17" s="17" t="s">
        <v>52</v>
      </c>
      <c r="J17" s="17" t="s">
        <v>55</v>
      </c>
      <c r="K17" s="33">
        <f>K19-K18</f>
        <v>11.646598822057676</v>
      </c>
      <c r="L17" s="17" t="s">
        <v>59</v>
      </c>
      <c r="N17" s="20" t="s">
        <v>50</v>
      </c>
      <c r="O17" s="24" t="s">
        <v>11</v>
      </c>
      <c r="P17" s="22">
        <f>IF((P16+200)&gt;400,(P16+200)-400,(P16+200))</f>
        <v>298.56138403071162</v>
      </c>
      <c r="Q17" s="20" t="s">
        <v>59</v>
      </c>
      <c r="S17" s="17" t="s">
        <v>1489</v>
      </c>
      <c r="T17" s="2" t="s">
        <v>1491</v>
      </c>
      <c r="U17" s="2" t="str">
        <f>O19</f>
        <v>BWuX</v>
      </c>
      <c r="V17" s="176">
        <f>P19</f>
        <v>297.08041528071152</v>
      </c>
      <c r="W17" s="17" t="s">
        <v>59</v>
      </c>
      <c r="X17" s="17" t="s">
        <v>1495</v>
      </c>
      <c r="Y17" s="17" t="s">
        <v>1493</v>
      </c>
      <c r="Z17" s="17" t="s">
        <v>1494</v>
      </c>
      <c r="AA17" s="17" t="s">
        <v>1496</v>
      </c>
      <c r="AE17" s="1" t="s">
        <v>40</v>
      </c>
    </row>
    <row r="18" spans="1:31" s="34" customFormat="1" ht="15" x14ac:dyDescent="0.25">
      <c r="A18" s="17" t="s">
        <v>82</v>
      </c>
      <c r="B18" s="17"/>
      <c r="C18" s="17"/>
      <c r="D18" s="17"/>
      <c r="E18" s="17"/>
      <c r="F18" s="30">
        <f>ABS(IF(AND((C16-C15)&gt;=0,(D16-D15)&gt;0), 0, IF(AND((C16-C15)&lt;0,(D16-D15)&gt;0), -360, IF(AND((C16-C15)&lt;0,(D16-D15)&lt;0), -180, IF(AND((C16-C15)&gt;=0,(D16-D15)&lt;0), -180)))) -(IF((D16-D15)=0,IF((C16-C15)&lt;0,270,90),DEGREES(ATAN((C16-C15)/(D16-D15))))))</f>
        <v>267.37412953579565</v>
      </c>
      <c r="G18" s="31">
        <f>F18*(400/360)</f>
        <v>297.08236615088407</v>
      </c>
      <c r="I18" s="17" t="s">
        <v>52</v>
      </c>
      <c r="J18" s="17" t="s">
        <v>1486</v>
      </c>
      <c r="K18" s="33">
        <f>'Undergr BR04'!AB22</f>
        <v>1.4812183219287742</v>
      </c>
      <c r="L18" s="17" t="s">
        <v>58</v>
      </c>
      <c r="N18" s="20" t="s">
        <v>50</v>
      </c>
      <c r="O18" s="24" t="s">
        <v>1497</v>
      </c>
      <c r="P18" s="210">
        <f>P17-K16</f>
        <v>298.06297483345412</v>
      </c>
      <c r="Q18" s="20" t="s">
        <v>59</v>
      </c>
      <c r="S18" s="17" t="s">
        <v>1492</v>
      </c>
      <c r="T18" s="163"/>
      <c r="U18" s="2"/>
      <c r="V18" s="176">
        <f>ABS(P19-G18)</f>
        <v>1.9508701725499122E-3</v>
      </c>
      <c r="W18" s="17" t="s">
        <v>59</v>
      </c>
      <c r="X18" s="172">
        <f>V18*360/400</f>
        <v>1.7557831552949209E-3</v>
      </c>
      <c r="Y18" s="174">
        <f>ROUNDDOWN(X18,0)</f>
        <v>0</v>
      </c>
      <c r="Z18" s="175">
        <f>ROUNDDOWN((X18-Y18)*60,0)</f>
        <v>0</v>
      </c>
      <c r="AA18" s="173">
        <f>(((X18-Y18)-(Z18/60))*3600)</f>
        <v>6.3208193590617157</v>
      </c>
    </row>
    <row r="19" spans="1:31" s="34" customFormat="1" x14ac:dyDescent="0.3">
      <c r="A19" s="17" t="s">
        <v>83</v>
      </c>
      <c r="B19" s="17"/>
      <c r="C19" s="17"/>
      <c r="D19" s="17"/>
      <c r="E19" s="17"/>
      <c r="F19" s="168">
        <f>ABS(IF(AND((C17-C15)&gt;=0,(D17-D15)&gt;0), 0, IF(AND((C17-C15)&lt;0,(D17-D15)&gt;0), -360, IF(AND((C17-C15)&lt;0,(D17-D15)&lt;0), -180, IF(AND((C17-C15)&gt;=0,(D17-D15)&lt;0), -180)))) -(IF((D17-D15)=0,IF((C17-C15)&lt;0,270,90),DEGREES(ATAN((C17-C15)/(D17-D15))))))</f>
        <v>251.73189230943063</v>
      </c>
      <c r="G19" s="169">
        <f>F19*(400/360)</f>
        <v>279.70210256603406</v>
      </c>
      <c r="I19" s="17" t="s">
        <v>52</v>
      </c>
      <c r="J19" s="17" t="s">
        <v>1485</v>
      </c>
      <c r="K19" s="33">
        <f>'Undergr BR04'!AB23</f>
        <v>13.12781714398645</v>
      </c>
      <c r="L19" s="17" t="s">
        <v>58</v>
      </c>
      <c r="N19" s="20" t="s">
        <v>50</v>
      </c>
      <c r="O19" s="24" t="s">
        <v>12</v>
      </c>
      <c r="P19" s="171">
        <f>P17-K14</f>
        <v>297.08041528071152</v>
      </c>
      <c r="Q19" s="20" t="s">
        <v>59</v>
      </c>
      <c r="S19" s="17" t="s">
        <v>1498</v>
      </c>
      <c r="T19" s="2" t="s">
        <v>1491</v>
      </c>
      <c r="U19" s="2" t="str">
        <f>O19</f>
        <v>BWuX</v>
      </c>
      <c r="V19" s="2">
        <v>297.08041500000002</v>
      </c>
      <c r="W19" s="2" t="s">
        <v>59</v>
      </c>
      <c r="X19" s="17" t="s">
        <v>1495</v>
      </c>
      <c r="Y19" s="17" t="s">
        <v>1493</v>
      </c>
      <c r="Z19" s="17" t="s">
        <v>1494</v>
      </c>
      <c r="AA19" s="17" t="s">
        <v>1496</v>
      </c>
    </row>
    <row r="20" spans="1:31" s="34" customFormat="1" ht="15" x14ac:dyDescent="0.25">
      <c r="V20" s="205">
        <f>ABS(V19-G18)</f>
        <v>1.9511508840537317E-3</v>
      </c>
      <c r="X20" s="172">
        <f>V20*360/400</f>
        <v>1.7560357956483586E-3</v>
      </c>
      <c r="Y20" s="174">
        <f>ROUNDDOWN(X20,0)</f>
        <v>0</v>
      </c>
      <c r="Z20" s="175">
        <f>ROUNDDOWN((X20-Y20)*60,0)</f>
        <v>0</v>
      </c>
      <c r="AA20" s="173">
        <f>(((X20-Y20)-(Z20/60))*3600)</f>
        <v>6.3217288643340908</v>
      </c>
    </row>
    <row r="21" spans="1:31" s="130" customFormat="1" x14ac:dyDescent="0.3"/>
    <row r="23" spans="1:31" x14ac:dyDescent="0.3">
      <c r="A23" s="180" t="s">
        <v>92</v>
      </c>
      <c r="B23" s="180"/>
      <c r="C23" s="181" t="s">
        <v>93</v>
      </c>
      <c r="D23" s="182"/>
      <c r="E23" s="42">
        <v>44452</v>
      </c>
      <c r="F23" s="43">
        <v>1016</v>
      </c>
      <c r="G23" s="183" t="s">
        <v>94</v>
      </c>
      <c r="H23" s="183"/>
      <c r="N23" s="184" t="s">
        <v>95</v>
      </c>
      <c r="O23" s="184"/>
      <c r="P23" s="185" t="s">
        <v>96</v>
      </c>
      <c r="Q23" s="185"/>
      <c r="R23" s="185" t="s">
        <v>97</v>
      </c>
      <c r="S23" s="185"/>
      <c r="T23" s="45"/>
      <c r="U23" s="45"/>
    </row>
    <row r="24" spans="1:31" ht="15.75" customHeight="1" x14ac:dyDescent="0.3">
      <c r="A24" s="180"/>
      <c r="B24" s="180"/>
      <c r="C24" s="182" t="s">
        <v>98</v>
      </c>
      <c r="D24" s="183"/>
      <c r="E24" s="43"/>
      <c r="F24" s="43">
        <v>19</v>
      </c>
      <c r="G24" s="183" t="s">
        <v>99</v>
      </c>
      <c r="H24" s="183"/>
      <c r="N24" s="184"/>
      <c r="O24" s="184"/>
      <c r="P24" s="46" t="s">
        <v>100</v>
      </c>
      <c r="Q24" s="46" t="s">
        <v>101</v>
      </c>
      <c r="R24" s="46" t="s">
        <v>100</v>
      </c>
      <c r="S24" s="46" t="s">
        <v>101</v>
      </c>
      <c r="U24" s="45"/>
    </row>
    <row r="25" spans="1:31" x14ac:dyDescent="0.3">
      <c r="A25" s="180"/>
      <c r="B25" s="180"/>
      <c r="C25" s="186"/>
      <c r="D25" s="187"/>
      <c r="E25" s="47"/>
      <c r="F25" s="43">
        <v>70</v>
      </c>
      <c r="G25" s="183" t="s">
        <v>102</v>
      </c>
      <c r="H25" s="183"/>
      <c r="N25" s="188" t="s">
        <v>103</v>
      </c>
      <c r="O25" s="188"/>
      <c r="P25" s="48"/>
      <c r="Q25" s="49">
        <v>3</v>
      </c>
      <c r="R25" s="48"/>
      <c r="S25" s="49">
        <v>3</v>
      </c>
      <c r="U25" s="50"/>
    </row>
    <row r="26" spans="1:31" x14ac:dyDescent="0.3">
      <c r="A26" s="180"/>
      <c r="B26" s="180"/>
      <c r="C26" s="187"/>
      <c r="D26" s="189"/>
      <c r="E26" s="189"/>
      <c r="F26" s="51">
        <f>283.04-(0.29195*F23/(1+0.003660858*F24)-(4.126*F25/(10000*(1+0.003660858*F24)))*POWER(10,((7.5*F24)/(273.3+F24)+0.7857)))</f>
        <v>6.2154905433809517</v>
      </c>
      <c r="G26" s="183" t="s">
        <v>104</v>
      </c>
      <c r="H26" s="183"/>
      <c r="N26" s="190" t="s">
        <v>105</v>
      </c>
      <c r="O26" s="190"/>
      <c r="P26" s="52">
        <v>0.99982127129999998</v>
      </c>
      <c r="Q26" s="53">
        <f>IF(P26="","0",(P26-1)*1000000)</f>
        <v>-178.72870000001927</v>
      </c>
      <c r="R26" s="52">
        <v>1</v>
      </c>
      <c r="S26" s="53">
        <f>IF(R26="","0",(R26-1)*1000000)</f>
        <v>0</v>
      </c>
      <c r="U26" s="50"/>
    </row>
    <row r="27" spans="1:31" x14ac:dyDescent="0.3">
      <c r="A27" s="54"/>
      <c r="B27" s="54"/>
      <c r="C27" s="55"/>
      <c r="D27" s="55"/>
      <c r="E27" s="54"/>
      <c r="F27" s="54"/>
      <c r="G27" s="47"/>
      <c r="N27" s="56"/>
      <c r="O27" s="56"/>
      <c r="P27" s="57" t="s">
        <v>106</v>
      </c>
      <c r="Q27" s="58">
        <f>Q26+Q25</f>
        <v>-175.72870000001927</v>
      </c>
      <c r="R27" s="59"/>
      <c r="S27" s="58">
        <f>S26+S25</f>
        <v>3</v>
      </c>
      <c r="U27" s="60"/>
    </row>
    <row r="28" spans="1:31" ht="6.75" customHeight="1" x14ac:dyDescent="0.3">
      <c r="A28" s="47"/>
      <c r="B28" s="47"/>
      <c r="C28" s="47"/>
      <c r="D28" s="47"/>
      <c r="N28" s="61"/>
      <c r="O28" s="62"/>
      <c r="P28" s="63"/>
      <c r="Q28" s="63"/>
      <c r="R28" s="62"/>
      <c r="S28" s="64"/>
      <c r="T28" s="64"/>
    </row>
    <row r="29" spans="1:31" ht="17.399999999999999" x14ac:dyDescent="0.3">
      <c r="A29" s="65"/>
      <c r="B29" s="66"/>
      <c r="C29" s="66"/>
      <c r="D29" s="66"/>
      <c r="E29" s="66"/>
      <c r="F29" s="66"/>
      <c r="G29" s="66"/>
      <c r="H29" s="66"/>
      <c r="I29" s="67"/>
      <c r="K29" s="68" t="s">
        <v>107</v>
      </c>
      <c r="L29" s="69" t="s">
        <v>107</v>
      </c>
      <c r="N29" s="191" t="s">
        <v>108</v>
      </c>
      <c r="O29" s="178"/>
      <c r="P29" s="178"/>
      <c r="Q29" s="178"/>
      <c r="R29" s="178"/>
      <c r="S29" s="178"/>
      <c r="T29" s="178"/>
      <c r="U29" s="179"/>
      <c r="V29" s="70"/>
      <c r="X29" s="177" t="s">
        <v>109</v>
      </c>
      <c r="Y29" s="178"/>
      <c r="Z29" s="178"/>
      <c r="AA29" s="178"/>
      <c r="AB29" s="179"/>
      <c r="AC29" s="70"/>
      <c r="AD29" s="71"/>
    </row>
    <row r="30" spans="1:31" x14ac:dyDescent="0.3">
      <c r="A30" s="72"/>
      <c r="B30" s="73" t="s">
        <v>110</v>
      </c>
      <c r="C30" s="73" t="s">
        <v>111</v>
      </c>
      <c r="D30" s="73" t="s">
        <v>112</v>
      </c>
      <c r="E30" s="73" t="s">
        <v>113</v>
      </c>
      <c r="F30" s="73" t="s">
        <v>114</v>
      </c>
      <c r="G30" s="73" t="s">
        <v>115</v>
      </c>
      <c r="H30" s="73" t="s">
        <v>116</v>
      </c>
      <c r="I30" s="74" t="s">
        <v>117</v>
      </c>
      <c r="K30" s="75" t="s">
        <v>118</v>
      </c>
      <c r="L30" s="74" t="s">
        <v>119</v>
      </c>
      <c r="N30" s="75" t="s">
        <v>120</v>
      </c>
      <c r="O30" s="192" t="s">
        <v>121</v>
      </c>
      <c r="P30" s="192"/>
      <c r="Q30" s="73" t="s">
        <v>112</v>
      </c>
      <c r="R30" s="73" t="s">
        <v>114</v>
      </c>
      <c r="S30" s="73" t="s">
        <v>113</v>
      </c>
      <c r="T30" s="192" t="s">
        <v>122</v>
      </c>
      <c r="U30" s="193"/>
      <c r="V30" s="73" t="s">
        <v>123</v>
      </c>
      <c r="X30" s="75" t="s">
        <v>120</v>
      </c>
      <c r="Y30" s="192" t="s">
        <v>121</v>
      </c>
      <c r="Z30" s="192"/>
      <c r="AA30" s="73" t="s">
        <v>112</v>
      </c>
      <c r="AB30" s="74" t="s">
        <v>115</v>
      </c>
      <c r="AC30" s="73" t="s">
        <v>123</v>
      </c>
      <c r="AD30" s="71"/>
    </row>
    <row r="31" spans="1:31" x14ac:dyDescent="0.3">
      <c r="A31" s="76" t="s">
        <v>124</v>
      </c>
      <c r="B31" s="77" t="str">
        <f>B130</f>
        <v>KA23</v>
      </c>
      <c r="C31" s="77" t="str">
        <f>C130</f>
        <v>KA22</v>
      </c>
      <c r="D31" s="78">
        <f>D130</f>
        <v>202.34940662857142</v>
      </c>
      <c r="E31" s="78">
        <f>E130</f>
        <v>99.289131714285702</v>
      </c>
      <c r="F31" s="78">
        <f>VALUE(F130)</f>
        <v>502.99929714285702</v>
      </c>
      <c r="G31" s="78">
        <f>VALUE(G130)</f>
        <v>502.87763142857159</v>
      </c>
      <c r="H31" s="78">
        <f>H130</f>
        <v>0.26100000000000001</v>
      </c>
      <c r="I31" s="79">
        <f>I130</f>
        <v>1.746</v>
      </c>
      <c r="K31" s="80">
        <f t="shared" ref="K31:K45" si="0">(F31*(1+($S$25/1000000)))/(1+($Q$25/1000000))-F31</f>
        <v>0</v>
      </c>
      <c r="L31" s="81">
        <f t="shared" ref="L31:L45" si="1">(G31*(1+($S$27/1000000)))/(1+($Q$27/1000000))-G31</f>
        <v>8.9894462361314709E-2</v>
      </c>
      <c r="N31" s="82" t="s">
        <v>125</v>
      </c>
      <c r="O31" s="194" t="str">
        <f t="shared" ref="O31:O45" si="2">IF(C31=0,"",$C$31&amp;"-"&amp;$B$31&amp;"-"&amp;C31)</f>
        <v>KA22-KA23-KA22</v>
      </c>
      <c r="P31" s="194"/>
      <c r="Q31" s="83">
        <v>0</v>
      </c>
      <c r="R31" s="84">
        <f t="shared" ref="R31:R45" si="3">IF(F31=0,"",F31+K31)</f>
        <v>502.99929714285702</v>
      </c>
      <c r="S31" s="83">
        <f t="shared" ref="S31:S45" si="4">IF(E31=0,"",E31)</f>
        <v>99.289131714285702</v>
      </c>
      <c r="T31" s="195" t="str">
        <f t="shared" ref="T31:T45" si="5">H31&amp;"/"&amp;I31</f>
        <v>0.261/1.746</v>
      </c>
      <c r="U31" s="195"/>
      <c r="V31" s="85" t="str">
        <f>"  #  "&amp;E23&amp;" Atm ppm = "&amp;F26&amp;"     ( p: "&amp;F23&amp;"mbar    t: "&amp;F24&amp;"C     hum: "&amp;F25&amp;" % )"</f>
        <v xml:space="preserve">  #  44452 Atm ppm = 6.21549054338095     ( p: 1016mbar    t: 19C     hum: 70 % )</v>
      </c>
      <c r="X31" s="82" t="s">
        <v>125</v>
      </c>
      <c r="Y31" s="194" t="str">
        <f t="shared" ref="Y31:Y45" si="6">O31</f>
        <v>KA22-KA23-KA22</v>
      </c>
      <c r="Z31" s="194"/>
      <c r="AA31" s="83">
        <f t="shared" ref="AA31:AA45" si="7">Q31</f>
        <v>0</v>
      </c>
      <c r="AB31" s="86">
        <f t="shared" ref="AB31:AB45" si="8">IF(G31=0,"",G31+L31)</f>
        <v>502.9675258909329</v>
      </c>
      <c r="AC31" s="85" t="str">
        <f>"  #  "&amp;E23&amp;" Atmos ppm = "&amp;F26&amp;"     ( p: "&amp;F23&amp;"mbar    t: "&amp;F24&amp;"C     hum: "&amp;F25&amp;" % )"</f>
        <v xml:space="preserve">  #  44452 Atmos ppm = 6.21549054338095     ( p: 1016mbar    t: 19C     hum: 70 % )</v>
      </c>
    </row>
    <row r="32" spans="1:31" x14ac:dyDescent="0.3">
      <c r="A32" s="76" t="s">
        <v>126</v>
      </c>
      <c r="B32" s="77" t="str">
        <f>B215</f>
        <v>KA23</v>
      </c>
      <c r="C32" s="77" t="str">
        <f>C215</f>
        <v>KA19</v>
      </c>
      <c r="D32" s="78">
        <f>D215</f>
        <v>341.80765730000002</v>
      </c>
      <c r="E32" s="78">
        <f>E215</f>
        <v>104.16793720000001</v>
      </c>
      <c r="F32" s="78">
        <f>VALUE(F215)</f>
        <v>15.401695</v>
      </c>
      <c r="G32" s="78">
        <f>VALUE(G215)</f>
        <v>15.365990000000002</v>
      </c>
      <c r="H32" s="78">
        <f>H215</f>
        <v>0.26100000000000001</v>
      </c>
      <c r="I32" s="79">
        <f>I215</f>
        <v>1.6479999999999999</v>
      </c>
      <c r="K32" s="80">
        <f t="shared" si="0"/>
        <v>0</v>
      </c>
      <c r="L32" s="81">
        <f t="shared" si="1"/>
        <v>2.7468261130945137E-3</v>
      </c>
      <c r="N32" s="87" t="s">
        <v>125</v>
      </c>
      <c r="O32" s="196" t="str">
        <f t="shared" si="2"/>
        <v>KA22-KA23-KA19</v>
      </c>
      <c r="P32" s="196"/>
      <c r="Q32" s="88">
        <f>IF(D32=0,"",IF($D$31&lt;D32,D32-$D$31,(400-$D$31+D32)))</f>
        <v>139.4582506714286</v>
      </c>
      <c r="R32" s="89">
        <f t="shared" si="3"/>
        <v>15.401695</v>
      </c>
      <c r="S32" s="88">
        <f t="shared" si="4"/>
        <v>104.16793720000001</v>
      </c>
      <c r="T32" s="197" t="str">
        <f t="shared" si="5"/>
        <v>0.261/1.648</v>
      </c>
      <c r="U32" s="197"/>
      <c r="V32" s="90"/>
      <c r="X32" s="87" t="s">
        <v>125</v>
      </c>
      <c r="Y32" s="196" t="str">
        <f t="shared" si="6"/>
        <v>KA22-KA23-KA19</v>
      </c>
      <c r="Z32" s="196"/>
      <c r="AA32" s="88">
        <f t="shared" si="7"/>
        <v>139.4582506714286</v>
      </c>
      <c r="AB32" s="89">
        <f t="shared" si="8"/>
        <v>15.368736826113096</v>
      </c>
      <c r="AC32" s="91"/>
    </row>
    <row r="33" spans="1:34" x14ac:dyDescent="0.3">
      <c r="A33" s="76" t="s">
        <v>127</v>
      </c>
      <c r="B33" s="77" t="str">
        <f>B300</f>
        <v>KA23</v>
      </c>
      <c r="C33" s="77" t="str">
        <f>C300</f>
        <v>KA24A</v>
      </c>
      <c r="D33" s="78">
        <f>D300</f>
        <v>1.2856287941176472</v>
      </c>
      <c r="E33" s="78">
        <f>E300</f>
        <v>99.158681382352938</v>
      </c>
      <c r="F33" s="78">
        <f>VALUE(F300)</f>
        <v>37.385602941176465</v>
      </c>
      <c r="G33" s="78">
        <f>VALUE(G300)</f>
        <v>37.37569705882354</v>
      </c>
      <c r="H33" s="78">
        <f>H300</f>
        <v>0.26100000000000001</v>
      </c>
      <c r="I33" s="79">
        <f>I300</f>
        <v>0</v>
      </c>
      <c r="K33" s="80">
        <f t="shared" si="0"/>
        <v>0</v>
      </c>
      <c r="L33" s="81">
        <f t="shared" si="1"/>
        <v>6.6812838402441344E-3</v>
      </c>
      <c r="N33" s="87" t="s">
        <v>125</v>
      </c>
      <c r="O33" s="196" t="str">
        <f t="shared" si="2"/>
        <v>KA22-KA23-KA24A</v>
      </c>
      <c r="P33" s="196"/>
      <c r="Q33" s="88">
        <f t="shared" ref="Q33:Q45" si="9">IF(D33=0,"",IF($D$31&lt;D33,D33-$D$31,(400-$D$31+D33)))</f>
        <v>198.93622216554624</v>
      </c>
      <c r="R33" s="89">
        <f t="shared" si="3"/>
        <v>37.385602941176465</v>
      </c>
      <c r="S33" s="88">
        <f t="shared" si="4"/>
        <v>99.158681382352938</v>
      </c>
      <c r="T33" s="197" t="str">
        <f t="shared" si="5"/>
        <v>0.261/0</v>
      </c>
      <c r="U33" s="197"/>
      <c r="V33" s="90"/>
      <c r="X33" s="87" t="s">
        <v>125</v>
      </c>
      <c r="Y33" s="196" t="str">
        <f t="shared" si="6"/>
        <v>KA22-KA23-KA24A</v>
      </c>
      <c r="Z33" s="196"/>
      <c r="AA33" s="88">
        <f t="shared" si="7"/>
        <v>198.93622216554624</v>
      </c>
      <c r="AB33" s="89">
        <f t="shared" si="8"/>
        <v>37.382378342663785</v>
      </c>
      <c r="AC33" s="91"/>
      <c r="AE33" s="92"/>
      <c r="AG33" s="93"/>
      <c r="AH33" s="93"/>
    </row>
    <row r="34" spans="1:34" x14ac:dyDescent="0.3">
      <c r="A34" s="76" t="s">
        <v>128</v>
      </c>
      <c r="B34" s="77">
        <f>B385</f>
        <v>0</v>
      </c>
      <c r="C34" s="77">
        <f>C385</f>
        <v>0</v>
      </c>
      <c r="D34" s="78">
        <f>D385</f>
        <v>0</v>
      </c>
      <c r="E34" s="78">
        <f>E385</f>
        <v>0</v>
      </c>
      <c r="F34" s="78">
        <f>VALUE(F385)</f>
        <v>0</v>
      </c>
      <c r="G34" s="78">
        <f>VALUE(G385)</f>
        <v>0</v>
      </c>
      <c r="H34" s="78">
        <f>H385</f>
        <v>0</v>
      </c>
      <c r="I34" s="79">
        <f>I385</f>
        <v>0</v>
      </c>
      <c r="K34" s="80">
        <f t="shared" si="0"/>
        <v>0</v>
      </c>
      <c r="L34" s="81">
        <f t="shared" si="1"/>
        <v>0</v>
      </c>
      <c r="N34" s="87" t="s">
        <v>125</v>
      </c>
      <c r="O34" s="196" t="str">
        <f t="shared" si="2"/>
        <v/>
      </c>
      <c r="P34" s="196"/>
      <c r="Q34" s="88" t="str">
        <f t="shared" si="9"/>
        <v/>
      </c>
      <c r="R34" s="89" t="str">
        <f t="shared" si="3"/>
        <v/>
      </c>
      <c r="S34" s="88" t="str">
        <f t="shared" si="4"/>
        <v/>
      </c>
      <c r="T34" s="197" t="str">
        <f t="shared" si="5"/>
        <v>0/0</v>
      </c>
      <c r="U34" s="197"/>
      <c r="V34" s="90"/>
      <c r="X34" s="87" t="s">
        <v>125</v>
      </c>
      <c r="Y34" s="196" t="str">
        <f t="shared" si="6"/>
        <v/>
      </c>
      <c r="Z34" s="196"/>
      <c r="AA34" s="88" t="str">
        <f t="shared" si="7"/>
        <v/>
      </c>
      <c r="AB34" s="89" t="str">
        <f t="shared" si="8"/>
        <v/>
      </c>
      <c r="AC34" s="91"/>
    </row>
    <row r="35" spans="1:34" x14ac:dyDescent="0.3">
      <c r="A35" s="76" t="s">
        <v>129</v>
      </c>
      <c r="B35" s="77">
        <f>B470</f>
        <v>0</v>
      </c>
      <c r="C35" s="77">
        <f>C470</f>
        <v>0</v>
      </c>
      <c r="D35" s="78">
        <f>D470</f>
        <v>0</v>
      </c>
      <c r="E35" s="78">
        <f>E470</f>
        <v>0</v>
      </c>
      <c r="F35" s="78">
        <f>VALUE(F470)</f>
        <v>0</v>
      </c>
      <c r="G35" s="78">
        <f>VALUE(G470)</f>
        <v>0</v>
      </c>
      <c r="H35" s="78">
        <f>H470</f>
        <v>0</v>
      </c>
      <c r="I35" s="79">
        <f>I470</f>
        <v>0</v>
      </c>
      <c r="K35" s="80">
        <f t="shared" si="0"/>
        <v>0</v>
      </c>
      <c r="L35" s="81">
        <f t="shared" si="1"/>
        <v>0</v>
      </c>
      <c r="N35" s="87" t="s">
        <v>125</v>
      </c>
      <c r="O35" s="196" t="str">
        <f t="shared" si="2"/>
        <v/>
      </c>
      <c r="P35" s="196"/>
      <c r="Q35" s="88" t="str">
        <f t="shared" si="9"/>
        <v/>
      </c>
      <c r="R35" s="89" t="str">
        <f t="shared" si="3"/>
        <v/>
      </c>
      <c r="S35" s="88" t="str">
        <f t="shared" si="4"/>
        <v/>
      </c>
      <c r="T35" s="197" t="str">
        <f t="shared" si="5"/>
        <v>0/0</v>
      </c>
      <c r="U35" s="197"/>
      <c r="V35" s="90"/>
      <c r="X35" s="87" t="s">
        <v>125</v>
      </c>
      <c r="Y35" s="196" t="str">
        <f t="shared" si="6"/>
        <v/>
      </c>
      <c r="Z35" s="196"/>
      <c r="AA35" s="88" t="str">
        <f t="shared" si="7"/>
        <v/>
      </c>
      <c r="AB35" s="89" t="str">
        <f t="shared" si="8"/>
        <v/>
      </c>
      <c r="AC35" s="91"/>
    </row>
    <row r="36" spans="1:34" x14ac:dyDescent="0.3">
      <c r="A36" s="76" t="s">
        <v>130</v>
      </c>
      <c r="B36" s="77">
        <f>B555</f>
        <v>0</v>
      </c>
      <c r="C36" s="77">
        <f>C555</f>
        <v>0</v>
      </c>
      <c r="D36" s="78">
        <f>D555</f>
        <v>0</v>
      </c>
      <c r="E36" s="78">
        <f>E555</f>
        <v>0</v>
      </c>
      <c r="F36" s="78">
        <f>VALUE(F555)</f>
        <v>0</v>
      </c>
      <c r="G36" s="78">
        <f>VALUE(G555)</f>
        <v>0</v>
      </c>
      <c r="H36" s="78">
        <f>H555</f>
        <v>0</v>
      </c>
      <c r="I36" s="79">
        <f>I555</f>
        <v>0</v>
      </c>
      <c r="K36" s="80">
        <f t="shared" si="0"/>
        <v>0</v>
      </c>
      <c r="L36" s="81">
        <f t="shared" si="1"/>
        <v>0</v>
      </c>
      <c r="N36" s="87" t="s">
        <v>125</v>
      </c>
      <c r="O36" s="196" t="str">
        <f t="shared" si="2"/>
        <v/>
      </c>
      <c r="P36" s="196"/>
      <c r="Q36" s="88" t="str">
        <f t="shared" si="9"/>
        <v/>
      </c>
      <c r="R36" s="89" t="str">
        <f t="shared" si="3"/>
        <v/>
      </c>
      <c r="S36" s="88" t="str">
        <f t="shared" si="4"/>
        <v/>
      </c>
      <c r="T36" s="197" t="str">
        <f t="shared" si="5"/>
        <v>0/0</v>
      </c>
      <c r="U36" s="197"/>
      <c r="V36" s="90"/>
      <c r="X36" s="87" t="s">
        <v>125</v>
      </c>
      <c r="Y36" s="196" t="str">
        <f t="shared" si="6"/>
        <v/>
      </c>
      <c r="Z36" s="196"/>
      <c r="AA36" s="88" t="str">
        <f t="shared" si="7"/>
        <v/>
      </c>
      <c r="AB36" s="89" t="str">
        <f t="shared" si="8"/>
        <v/>
      </c>
      <c r="AC36" s="91"/>
    </row>
    <row r="37" spans="1:34" x14ac:dyDescent="0.3">
      <c r="A37" s="76" t="s">
        <v>131</v>
      </c>
      <c r="B37" s="77">
        <f>B640</f>
        <v>0</v>
      </c>
      <c r="C37" s="77">
        <f>C640</f>
        <v>0</v>
      </c>
      <c r="D37" s="78">
        <f>D640</f>
        <v>0</v>
      </c>
      <c r="E37" s="78">
        <f>E640</f>
        <v>0</v>
      </c>
      <c r="F37" s="78">
        <f>VALUE(F640)</f>
        <v>0</v>
      </c>
      <c r="G37" s="78">
        <f>VALUE(G640)</f>
        <v>0</v>
      </c>
      <c r="H37" s="78">
        <f>H640</f>
        <v>0</v>
      </c>
      <c r="I37" s="79">
        <f>I640</f>
        <v>0</v>
      </c>
      <c r="K37" s="80">
        <f t="shared" si="0"/>
        <v>0</v>
      </c>
      <c r="L37" s="81">
        <f t="shared" si="1"/>
        <v>0</v>
      </c>
      <c r="N37" s="87" t="s">
        <v>125</v>
      </c>
      <c r="O37" s="196" t="str">
        <f t="shared" si="2"/>
        <v/>
      </c>
      <c r="P37" s="196"/>
      <c r="Q37" s="88" t="str">
        <f t="shared" si="9"/>
        <v/>
      </c>
      <c r="R37" s="89" t="str">
        <f t="shared" si="3"/>
        <v/>
      </c>
      <c r="S37" s="88" t="str">
        <f t="shared" si="4"/>
        <v/>
      </c>
      <c r="T37" s="197" t="str">
        <f t="shared" si="5"/>
        <v>0/0</v>
      </c>
      <c r="U37" s="197"/>
      <c r="V37" s="90"/>
      <c r="X37" s="87" t="s">
        <v>125</v>
      </c>
      <c r="Y37" s="196" t="str">
        <f t="shared" si="6"/>
        <v/>
      </c>
      <c r="Z37" s="196"/>
      <c r="AA37" s="88" t="str">
        <f t="shared" si="7"/>
        <v/>
      </c>
      <c r="AB37" s="89" t="str">
        <f t="shared" si="8"/>
        <v/>
      </c>
      <c r="AC37" s="91"/>
    </row>
    <row r="38" spans="1:34" x14ac:dyDescent="0.3">
      <c r="A38" s="76" t="s">
        <v>132</v>
      </c>
      <c r="B38" s="77">
        <f>B725</f>
        <v>0</v>
      </c>
      <c r="C38" s="77">
        <f>C725</f>
        <v>0</v>
      </c>
      <c r="D38" s="78">
        <f>D725</f>
        <v>0</v>
      </c>
      <c r="E38" s="78">
        <f>E725</f>
        <v>0</v>
      </c>
      <c r="F38" s="78">
        <f>VALUE(F725)</f>
        <v>0</v>
      </c>
      <c r="G38" s="78">
        <f>VALUE(G725)</f>
        <v>0</v>
      </c>
      <c r="H38" s="78">
        <f>H725</f>
        <v>0</v>
      </c>
      <c r="I38" s="79">
        <f>I725</f>
        <v>0</v>
      </c>
      <c r="K38" s="80">
        <f t="shared" si="0"/>
        <v>0</v>
      </c>
      <c r="L38" s="81">
        <f t="shared" si="1"/>
        <v>0</v>
      </c>
      <c r="N38" s="87" t="s">
        <v>125</v>
      </c>
      <c r="O38" s="196" t="str">
        <f t="shared" si="2"/>
        <v/>
      </c>
      <c r="P38" s="196"/>
      <c r="Q38" s="88" t="str">
        <f t="shared" si="9"/>
        <v/>
      </c>
      <c r="R38" s="89" t="str">
        <f t="shared" si="3"/>
        <v/>
      </c>
      <c r="S38" s="88" t="str">
        <f t="shared" si="4"/>
        <v/>
      </c>
      <c r="T38" s="197" t="str">
        <f t="shared" si="5"/>
        <v>0/0</v>
      </c>
      <c r="U38" s="197"/>
      <c r="V38" s="90"/>
      <c r="X38" s="87" t="s">
        <v>125</v>
      </c>
      <c r="Y38" s="196" t="str">
        <f t="shared" si="6"/>
        <v/>
      </c>
      <c r="Z38" s="196"/>
      <c r="AA38" s="88" t="str">
        <f t="shared" si="7"/>
        <v/>
      </c>
      <c r="AB38" s="89" t="str">
        <f t="shared" si="8"/>
        <v/>
      </c>
      <c r="AC38" s="91"/>
    </row>
    <row r="39" spans="1:34" x14ac:dyDescent="0.3">
      <c r="A39" s="76" t="s">
        <v>133</v>
      </c>
      <c r="B39" s="77">
        <f>B810</f>
        <v>0</v>
      </c>
      <c r="C39" s="77">
        <f>C810</f>
        <v>0</v>
      </c>
      <c r="D39" s="78">
        <f>D810</f>
        <v>0</v>
      </c>
      <c r="E39" s="78">
        <f>E810</f>
        <v>0</v>
      </c>
      <c r="F39" s="78">
        <f>VALUE(F810)</f>
        <v>0</v>
      </c>
      <c r="G39" s="78">
        <f>VALUE(G810)</f>
        <v>0</v>
      </c>
      <c r="H39" s="78">
        <f>H810</f>
        <v>0</v>
      </c>
      <c r="I39" s="79">
        <f>I810</f>
        <v>0</v>
      </c>
      <c r="K39" s="80">
        <f t="shared" si="0"/>
        <v>0</v>
      </c>
      <c r="L39" s="81">
        <f t="shared" si="1"/>
        <v>0</v>
      </c>
      <c r="N39" s="87" t="s">
        <v>125</v>
      </c>
      <c r="O39" s="196" t="str">
        <f t="shared" si="2"/>
        <v/>
      </c>
      <c r="P39" s="196"/>
      <c r="Q39" s="88" t="str">
        <f t="shared" si="9"/>
        <v/>
      </c>
      <c r="R39" s="89" t="str">
        <f t="shared" si="3"/>
        <v/>
      </c>
      <c r="S39" s="88" t="str">
        <f t="shared" si="4"/>
        <v/>
      </c>
      <c r="T39" s="197" t="str">
        <f t="shared" si="5"/>
        <v>0/0</v>
      </c>
      <c r="U39" s="197"/>
      <c r="V39" s="90"/>
      <c r="X39" s="87" t="s">
        <v>125</v>
      </c>
      <c r="Y39" s="196" t="str">
        <f t="shared" si="6"/>
        <v/>
      </c>
      <c r="Z39" s="196"/>
      <c r="AA39" s="88" t="str">
        <f t="shared" si="7"/>
        <v/>
      </c>
      <c r="AB39" s="89" t="str">
        <f t="shared" si="8"/>
        <v/>
      </c>
      <c r="AC39" s="91"/>
    </row>
    <row r="40" spans="1:34" x14ac:dyDescent="0.3">
      <c r="A40" s="76" t="s">
        <v>134</v>
      </c>
      <c r="B40" s="77">
        <f>B895</f>
        <v>0</v>
      </c>
      <c r="C40" s="77">
        <f>C895</f>
        <v>0</v>
      </c>
      <c r="D40" s="78">
        <f>D895</f>
        <v>0</v>
      </c>
      <c r="E40" s="78">
        <f>E895</f>
        <v>0</v>
      </c>
      <c r="F40" s="78">
        <f>VALUE(F895)</f>
        <v>0</v>
      </c>
      <c r="G40" s="78">
        <f>VALUE(G895)</f>
        <v>0</v>
      </c>
      <c r="H40" s="78">
        <f>H895</f>
        <v>0</v>
      </c>
      <c r="I40" s="79">
        <f>I895</f>
        <v>0</v>
      </c>
      <c r="K40" s="80">
        <f t="shared" si="0"/>
        <v>0</v>
      </c>
      <c r="L40" s="81">
        <f t="shared" si="1"/>
        <v>0</v>
      </c>
      <c r="N40" s="87" t="s">
        <v>125</v>
      </c>
      <c r="O40" s="196" t="str">
        <f t="shared" si="2"/>
        <v/>
      </c>
      <c r="P40" s="196"/>
      <c r="Q40" s="88" t="str">
        <f t="shared" si="9"/>
        <v/>
      </c>
      <c r="R40" s="89" t="str">
        <f t="shared" si="3"/>
        <v/>
      </c>
      <c r="S40" s="88" t="str">
        <f t="shared" si="4"/>
        <v/>
      </c>
      <c r="T40" s="197" t="str">
        <f t="shared" si="5"/>
        <v>0/0</v>
      </c>
      <c r="U40" s="197"/>
      <c r="V40" s="90"/>
      <c r="X40" s="87" t="s">
        <v>125</v>
      </c>
      <c r="Y40" s="196" t="str">
        <f t="shared" si="6"/>
        <v/>
      </c>
      <c r="Z40" s="196"/>
      <c r="AA40" s="88" t="str">
        <f t="shared" si="7"/>
        <v/>
      </c>
      <c r="AB40" s="89" t="str">
        <f t="shared" si="8"/>
        <v/>
      </c>
      <c r="AC40" s="91"/>
    </row>
    <row r="41" spans="1:34" x14ac:dyDescent="0.3">
      <c r="A41" s="76" t="s">
        <v>135</v>
      </c>
      <c r="B41" s="77">
        <f>B980</f>
        <v>0</v>
      </c>
      <c r="C41" s="77">
        <f>C980</f>
        <v>0</v>
      </c>
      <c r="D41" s="78">
        <f>D980</f>
        <v>0</v>
      </c>
      <c r="E41" s="78">
        <f>E980</f>
        <v>0</v>
      </c>
      <c r="F41" s="78">
        <f>VALUE(F980)</f>
        <v>0</v>
      </c>
      <c r="G41" s="78">
        <f>VALUE(G980)</f>
        <v>0</v>
      </c>
      <c r="H41" s="78">
        <f>H980</f>
        <v>0</v>
      </c>
      <c r="I41" s="79">
        <f>I980</f>
        <v>0</v>
      </c>
      <c r="K41" s="80">
        <f t="shared" si="0"/>
        <v>0</v>
      </c>
      <c r="L41" s="81">
        <f t="shared" si="1"/>
        <v>0</v>
      </c>
      <c r="N41" s="87" t="s">
        <v>125</v>
      </c>
      <c r="O41" s="196" t="str">
        <f t="shared" si="2"/>
        <v/>
      </c>
      <c r="P41" s="196"/>
      <c r="Q41" s="88" t="str">
        <f t="shared" si="9"/>
        <v/>
      </c>
      <c r="R41" s="89" t="str">
        <f t="shared" si="3"/>
        <v/>
      </c>
      <c r="S41" s="88" t="str">
        <f t="shared" si="4"/>
        <v/>
      </c>
      <c r="T41" s="197" t="str">
        <f t="shared" si="5"/>
        <v>0/0</v>
      </c>
      <c r="U41" s="197"/>
      <c r="V41" s="90"/>
      <c r="X41" s="87" t="s">
        <v>125</v>
      </c>
      <c r="Y41" s="196" t="str">
        <f t="shared" si="6"/>
        <v/>
      </c>
      <c r="Z41" s="196"/>
      <c r="AA41" s="88" t="str">
        <f t="shared" si="7"/>
        <v/>
      </c>
      <c r="AB41" s="89" t="str">
        <f t="shared" si="8"/>
        <v/>
      </c>
      <c r="AC41" s="91"/>
    </row>
    <row r="42" spans="1:34" x14ac:dyDescent="0.3">
      <c r="A42" s="76" t="s">
        <v>136</v>
      </c>
      <c r="B42" s="77">
        <f>B1065</f>
        <v>0</v>
      </c>
      <c r="C42" s="77">
        <f>C1065</f>
        <v>0</v>
      </c>
      <c r="D42" s="78">
        <f>D1065</f>
        <v>0</v>
      </c>
      <c r="E42" s="78">
        <f>E1065</f>
        <v>0</v>
      </c>
      <c r="F42" s="78">
        <f>VALUE(F1065)</f>
        <v>0</v>
      </c>
      <c r="G42" s="78">
        <f>VALUE(G1065)</f>
        <v>0</v>
      </c>
      <c r="H42" s="78">
        <f>H1065</f>
        <v>0</v>
      </c>
      <c r="I42" s="79">
        <f>I1065</f>
        <v>0</v>
      </c>
      <c r="K42" s="80">
        <f t="shared" si="0"/>
        <v>0</v>
      </c>
      <c r="L42" s="81">
        <f t="shared" si="1"/>
        <v>0</v>
      </c>
      <c r="N42" s="87" t="s">
        <v>125</v>
      </c>
      <c r="O42" s="196" t="str">
        <f t="shared" si="2"/>
        <v/>
      </c>
      <c r="P42" s="196"/>
      <c r="Q42" s="88" t="str">
        <f t="shared" si="9"/>
        <v/>
      </c>
      <c r="R42" s="89" t="str">
        <f t="shared" si="3"/>
        <v/>
      </c>
      <c r="S42" s="88" t="str">
        <f t="shared" si="4"/>
        <v/>
      </c>
      <c r="T42" s="197" t="str">
        <f t="shared" si="5"/>
        <v>0/0</v>
      </c>
      <c r="U42" s="197"/>
      <c r="V42" s="90"/>
      <c r="X42" s="87" t="s">
        <v>125</v>
      </c>
      <c r="Y42" s="196" t="str">
        <f t="shared" si="6"/>
        <v/>
      </c>
      <c r="Z42" s="196"/>
      <c r="AA42" s="88" t="str">
        <f t="shared" si="7"/>
        <v/>
      </c>
      <c r="AB42" s="89" t="str">
        <f t="shared" si="8"/>
        <v/>
      </c>
      <c r="AC42" s="91"/>
    </row>
    <row r="43" spans="1:34" x14ac:dyDescent="0.3">
      <c r="A43" s="76" t="s">
        <v>137</v>
      </c>
      <c r="B43" s="77">
        <f>B1150</f>
        <v>0</v>
      </c>
      <c r="C43" s="77">
        <f>C1150</f>
        <v>0</v>
      </c>
      <c r="D43" s="78">
        <f>D1150</f>
        <v>0</v>
      </c>
      <c r="E43" s="78">
        <f>E1150</f>
        <v>0</v>
      </c>
      <c r="F43" s="78">
        <f>VALUE(F1150)</f>
        <v>0</v>
      </c>
      <c r="G43" s="78">
        <f>VALUE(G1150)</f>
        <v>0</v>
      </c>
      <c r="H43" s="78">
        <f>H1150</f>
        <v>0</v>
      </c>
      <c r="I43" s="79">
        <f>I1150</f>
        <v>0</v>
      </c>
      <c r="K43" s="80">
        <f t="shared" si="0"/>
        <v>0</v>
      </c>
      <c r="L43" s="81">
        <f t="shared" si="1"/>
        <v>0</v>
      </c>
      <c r="N43" s="87" t="s">
        <v>125</v>
      </c>
      <c r="O43" s="196" t="str">
        <f t="shared" si="2"/>
        <v/>
      </c>
      <c r="P43" s="196"/>
      <c r="Q43" s="88" t="str">
        <f t="shared" si="9"/>
        <v/>
      </c>
      <c r="R43" s="89" t="str">
        <f t="shared" si="3"/>
        <v/>
      </c>
      <c r="S43" s="88" t="str">
        <f t="shared" si="4"/>
        <v/>
      </c>
      <c r="T43" s="197" t="str">
        <f t="shared" si="5"/>
        <v>0/0</v>
      </c>
      <c r="U43" s="197"/>
      <c r="V43" s="90"/>
      <c r="X43" s="87" t="s">
        <v>125</v>
      </c>
      <c r="Y43" s="196" t="str">
        <f t="shared" si="6"/>
        <v/>
      </c>
      <c r="Z43" s="196"/>
      <c r="AA43" s="88" t="str">
        <f t="shared" si="7"/>
        <v/>
      </c>
      <c r="AB43" s="89" t="str">
        <f t="shared" si="8"/>
        <v/>
      </c>
      <c r="AC43" s="91"/>
    </row>
    <row r="44" spans="1:34" x14ac:dyDescent="0.3">
      <c r="A44" s="76" t="s">
        <v>138</v>
      </c>
      <c r="B44" s="77" t="str">
        <f>B2355</f>
        <v>KA23</v>
      </c>
      <c r="C44" s="77" t="s">
        <v>39</v>
      </c>
      <c r="D44" s="78">
        <f>D2355</f>
        <v>99.123445390000043</v>
      </c>
      <c r="E44" s="78">
        <f>E2355</f>
        <v>108.78605469285714</v>
      </c>
      <c r="F44" s="78">
        <f>VALUE(F2355)</f>
        <v>8.0372655714286925</v>
      </c>
      <c r="G44" s="78">
        <f>VALUE(G2355)</f>
        <v>7.9574224285713901</v>
      </c>
      <c r="H44" s="78">
        <f>H2355</f>
        <v>0.26100000000000001</v>
      </c>
      <c r="I44" s="79">
        <f>I2355</f>
        <v>0</v>
      </c>
      <c r="K44" s="80">
        <f t="shared" si="0"/>
        <v>0</v>
      </c>
      <c r="L44" s="81">
        <f t="shared" si="1"/>
        <v>1.4224697347673398E-3</v>
      </c>
      <c r="N44" s="87" t="s">
        <v>125</v>
      </c>
      <c r="O44" s="196" t="str">
        <f t="shared" si="2"/>
        <v>KA22-KA23-W1</v>
      </c>
      <c r="P44" s="196"/>
      <c r="Q44" s="88">
        <f t="shared" si="9"/>
        <v>296.77403876142864</v>
      </c>
      <c r="R44" s="89">
        <f t="shared" si="3"/>
        <v>8.0372655714286925</v>
      </c>
      <c r="S44" s="88">
        <f t="shared" si="4"/>
        <v>108.78605469285714</v>
      </c>
      <c r="T44" s="197" t="str">
        <f t="shared" si="5"/>
        <v>0.261/0</v>
      </c>
      <c r="U44" s="197"/>
      <c r="V44" s="90"/>
      <c r="X44" s="87" t="s">
        <v>125</v>
      </c>
      <c r="Y44" s="196" t="str">
        <f t="shared" si="6"/>
        <v>KA22-KA23-W1</v>
      </c>
      <c r="Z44" s="196"/>
      <c r="AA44" s="88">
        <f t="shared" si="7"/>
        <v>296.77403876142864</v>
      </c>
      <c r="AB44" s="89">
        <f t="shared" si="8"/>
        <v>7.9588448983061575</v>
      </c>
      <c r="AC44" s="91"/>
    </row>
    <row r="45" spans="1:34" x14ac:dyDescent="0.3">
      <c r="A45" s="76" t="s">
        <v>139</v>
      </c>
      <c r="B45" s="77" t="str">
        <f>B3560</f>
        <v>KA23</v>
      </c>
      <c r="C45" s="77" t="s">
        <v>38</v>
      </c>
      <c r="D45" s="78">
        <f>D3560</f>
        <v>98.826819648604314</v>
      </c>
      <c r="E45" s="78">
        <f>E3560</f>
        <v>104.94337288998359</v>
      </c>
      <c r="F45" s="78">
        <f>VALUE(F3560)</f>
        <v>19.663466338259443</v>
      </c>
      <c r="G45" s="78">
        <f>VALUE(G3560)</f>
        <v>19.600729720853959</v>
      </c>
      <c r="H45" s="78">
        <f>H3560</f>
        <v>0.26100000000000001</v>
      </c>
      <c r="I45" s="79">
        <f>I3560</f>
        <v>0</v>
      </c>
      <c r="K45" s="80">
        <f t="shared" si="0"/>
        <v>0</v>
      </c>
      <c r="L45" s="81">
        <f t="shared" si="1"/>
        <v>3.5038286653161776E-3</v>
      </c>
      <c r="N45" s="87" t="s">
        <v>125</v>
      </c>
      <c r="O45" s="196" t="str">
        <f t="shared" si="2"/>
        <v>KA22-KA23-W2</v>
      </c>
      <c r="P45" s="196"/>
      <c r="Q45" s="88">
        <f t="shared" si="9"/>
        <v>296.47741302003288</v>
      </c>
      <c r="R45" s="89">
        <f t="shared" si="3"/>
        <v>19.663466338259443</v>
      </c>
      <c r="S45" s="88">
        <f t="shared" si="4"/>
        <v>104.94337288998359</v>
      </c>
      <c r="T45" s="197" t="str">
        <f t="shared" si="5"/>
        <v>0.261/0</v>
      </c>
      <c r="U45" s="197"/>
      <c r="V45" s="90"/>
      <c r="X45" s="87" t="s">
        <v>125</v>
      </c>
      <c r="Y45" s="196" t="str">
        <f t="shared" si="6"/>
        <v>KA22-KA23-W2</v>
      </c>
      <c r="Z45" s="196"/>
      <c r="AA45" s="88">
        <f t="shared" si="7"/>
        <v>296.47741302003288</v>
      </c>
      <c r="AB45" s="89">
        <f t="shared" si="8"/>
        <v>19.604233549519275</v>
      </c>
      <c r="AC45" s="91"/>
    </row>
    <row r="46" spans="1:34" x14ac:dyDescent="0.3">
      <c r="A46" s="94"/>
      <c r="B46" s="95"/>
      <c r="C46" s="95"/>
      <c r="D46" s="95"/>
      <c r="E46" s="95"/>
      <c r="F46" s="95"/>
      <c r="G46" s="95"/>
      <c r="H46" s="95"/>
      <c r="I46" s="96"/>
      <c r="K46" s="94"/>
      <c r="L46" s="96"/>
      <c r="N46" s="94"/>
      <c r="O46" s="95"/>
      <c r="P46" s="95"/>
      <c r="Q46" s="95"/>
      <c r="R46" s="95"/>
      <c r="S46" s="95"/>
      <c r="T46" s="95"/>
      <c r="U46" s="95"/>
      <c r="V46" s="96"/>
      <c r="X46" s="94"/>
      <c r="Y46" s="95"/>
      <c r="Z46" s="97"/>
      <c r="AA46" s="95"/>
      <c r="AB46" s="95"/>
      <c r="AC46" s="96"/>
      <c r="AD46" s="95"/>
    </row>
    <row r="48" spans="1:34" x14ac:dyDescent="0.3">
      <c r="A48" s="98" t="s">
        <v>140</v>
      </c>
      <c r="B48" s="98" t="s">
        <v>141</v>
      </c>
      <c r="C48" s="98" t="s">
        <v>142</v>
      </c>
      <c r="D48" s="98" t="s">
        <v>112</v>
      </c>
      <c r="E48" s="98" t="s">
        <v>113</v>
      </c>
      <c r="F48" s="98" t="s">
        <v>143</v>
      </c>
      <c r="G48" s="98" t="s">
        <v>144</v>
      </c>
      <c r="H48" s="98" t="s">
        <v>116</v>
      </c>
      <c r="I48" s="99" t="s">
        <v>145</v>
      </c>
      <c r="J48" s="100"/>
      <c r="K48" s="99" t="s">
        <v>146</v>
      </c>
      <c r="L48" s="101" t="s">
        <v>147</v>
      </c>
      <c r="M48" s="100"/>
      <c r="N48" s="99" t="s">
        <v>148</v>
      </c>
      <c r="O48" s="101" t="s">
        <v>147</v>
      </c>
      <c r="P48" s="100"/>
      <c r="Q48" s="99" t="s">
        <v>149</v>
      </c>
      <c r="R48" s="101"/>
      <c r="S48" s="100" t="s">
        <v>150</v>
      </c>
      <c r="T48" s="102" t="s">
        <v>151</v>
      </c>
      <c r="U48" s="102" t="s">
        <v>151</v>
      </c>
      <c r="V48" s="102" t="s">
        <v>152</v>
      </c>
      <c r="W48" s="103" t="s">
        <v>152</v>
      </c>
      <c r="X48" s="198" t="s">
        <v>124</v>
      </c>
      <c r="Y48" s="104"/>
    </row>
    <row r="49" spans="1:25" x14ac:dyDescent="0.3">
      <c r="A49" s="105"/>
      <c r="B49" s="105"/>
      <c r="C49" s="105"/>
      <c r="D49" s="105" t="s">
        <v>153</v>
      </c>
      <c r="E49" s="105" t="s">
        <v>153</v>
      </c>
      <c r="F49" s="105"/>
      <c r="G49" s="105"/>
      <c r="H49" s="105"/>
      <c r="I49" s="106"/>
      <c r="J49" s="107"/>
      <c r="K49" s="106" t="s">
        <v>153</v>
      </c>
      <c r="L49" s="108"/>
      <c r="M49" s="107"/>
      <c r="N49" s="106" t="s">
        <v>153</v>
      </c>
      <c r="O49" s="108"/>
      <c r="P49" s="107"/>
      <c r="Q49" s="106"/>
      <c r="R49" s="108"/>
      <c r="S49" s="107"/>
      <c r="T49" s="109" t="s">
        <v>112</v>
      </c>
      <c r="U49" s="109" t="s">
        <v>113</v>
      </c>
      <c r="V49" s="109" t="s">
        <v>143</v>
      </c>
      <c r="W49" s="110" t="s">
        <v>154</v>
      </c>
      <c r="X49" s="199"/>
      <c r="Y49" s="104"/>
    </row>
    <row r="50" spans="1:25" x14ac:dyDescent="0.3">
      <c r="A50" s="111">
        <v>1</v>
      </c>
      <c r="B50" s="112" t="s">
        <v>86</v>
      </c>
      <c r="C50" s="44" t="s">
        <v>66</v>
      </c>
      <c r="D50" s="44">
        <v>202.35054400000001</v>
      </c>
      <c r="E50" s="44">
        <v>99.288109000000006</v>
      </c>
      <c r="F50" s="44">
        <v>502.99979999999999</v>
      </c>
      <c r="G50" s="44">
        <v>502.87799999999999</v>
      </c>
      <c r="H50" s="44">
        <v>0.26100000000000001</v>
      </c>
      <c r="I50" s="44">
        <v>1.746</v>
      </c>
      <c r="K50" s="113">
        <f>IF(ISBLANK(D50),"",D50-$D$130)</f>
        <v>1.1373714285980441E-3</v>
      </c>
      <c r="L50" s="114">
        <f t="shared" ref="L50:L81" si="10">IF(K50="","",SIN(K50*PI()/200)*G50)</f>
        <v>8.9843120503937755E-3</v>
      </c>
      <c r="M50" s="115" t="s">
        <v>155</v>
      </c>
      <c r="N50" s="113">
        <f>IF(ISBLANK(E50),"",E50-$E$130)</f>
        <v>-1.0227142856962246E-3</v>
      </c>
      <c r="O50" s="114">
        <f t="shared" ref="O50:O113" si="11">IF(N50="","",SIN(N50*PI()/200)*G50)</f>
        <v>-8.0786135910850994E-3</v>
      </c>
      <c r="P50" s="115" t="s">
        <v>155</v>
      </c>
      <c r="Q50" s="116">
        <f>IF(ISBLANK(F50),"",F50-$F$130)</f>
        <v>5.0285714297615414E-4</v>
      </c>
      <c r="R50" s="117" t="s">
        <v>155</v>
      </c>
      <c r="S50" s="118">
        <f t="shared" ref="S50:S113" si="12">IF(ISBLANK(G50),"",G50-$G$130)</f>
        <v>3.6857142839608059E-4</v>
      </c>
      <c r="T50" s="119">
        <f>IF(M50="ON",IF(ISBLANK(D50),"0",D50),"0")</f>
        <v>202.35054400000001</v>
      </c>
      <c r="U50" s="119">
        <f t="shared" ref="U50:U88" si="13">IF(P50="ON",IF(ISBLANK(E50),"0",IF(E50&lt;200,E50,(400-E50))),"0")</f>
        <v>99.288109000000006</v>
      </c>
      <c r="V50" s="119">
        <f t="shared" ref="V50:V113" si="14">IF(R50="ON",IF(ISBLANK(F50),"0",F50),"0")</f>
        <v>502.99979999999999</v>
      </c>
      <c r="W50" s="119">
        <f t="shared" ref="W50:W113" si="15">IF(R50="ON",IF(ISBLANK(G50),"0",G50),"0")</f>
        <v>502.87799999999999</v>
      </c>
      <c r="X50" s="120"/>
      <c r="Y50" s="104"/>
    </row>
    <row r="51" spans="1:25" x14ac:dyDescent="0.3">
      <c r="A51" s="111">
        <v>2</v>
      </c>
      <c r="B51" s="112" t="s">
        <v>86</v>
      </c>
      <c r="C51" s="44" t="s">
        <v>66</v>
      </c>
      <c r="D51" s="44">
        <v>2.3490730000000002</v>
      </c>
      <c r="E51" s="44">
        <v>300.711052</v>
      </c>
      <c r="F51" s="44">
        <v>503.00009999999997</v>
      </c>
      <c r="G51" s="44">
        <v>502.8784</v>
      </c>
      <c r="H51" s="44">
        <v>0.26100000000000001</v>
      </c>
      <c r="I51" s="44">
        <v>1.746</v>
      </c>
      <c r="K51" s="121">
        <f>IF(ISBLANK(D51),"",IF(D50&lt;D51,((D51-200)-$D$130),((D51+200)-$D$130)))</f>
        <v>-3.3362857141128188E-4</v>
      </c>
      <c r="L51" s="122">
        <f t="shared" si="10"/>
        <v>-2.6353972884139536E-3</v>
      </c>
      <c r="M51" s="123" t="s">
        <v>155</v>
      </c>
      <c r="N51" s="121">
        <f>IF(ISBLANK(E51),"",(400-E51)-$E$130)</f>
        <v>-1.8371428569707859E-4</v>
      </c>
      <c r="O51" s="122">
        <f t="shared" si="11"/>
        <v>-1.4511950470023781E-3</v>
      </c>
      <c r="P51" s="123" t="s">
        <v>155</v>
      </c>
      <c r="Q51" s="124">
        <f t="shared" ref="Q51:Q114" si="16">IF(ISBLANK(F51),"",F51-$F$130)</f>
        <v>8.0285714295769139E-4</v>
      </c>
      <c r="R51" s="125" t="s">
        <v>155</v>
      </c>
      <c r="S51" s="126">
        <f t="shared" si="12"/>
        <v>7.6857142840935921E-4</v>
      </c>
      <c r="T51" s="127">
        <f>IF(M51="ON",IF(ISBLANK(D51),"0",IF(D50&lt;D51,(D51-200),(D51+200))),"0")</f>
        <v>202.349073</v>
      </c>
      <c r="U51" s="127">
        <f t="shared" si="13"/>
        <v>99.288948000000005</v>
      </c>
      <c r="V51" s="127">
        <f t="shared" si="14"/>
        <v>503.00009999999997</v>
      </c>
      <c r="W51" s="127">
        <f t="shared" si="15"/>
        <v>502.8784</v>
      </c>
      <c r="X51" s="128"/>
    </row>
    <row r="52" spans="1:25" x14ac:dyDescent="0.3">
      <c r="A52" s="111">
        <v>3</v>
      </c>
      <c r="B52" s="112" t="s">
        <v>86</v>
      </c>
      <c r="C52" s="44" t="s">
        <v>66</v>
      </c>
      <c r="D52" s="44">
        <v>202.34991400000001</v>
      </c>
      <c r="E52" s="44">
        <v>99.288657999999998</v>
      </c>
      <c r="F52" s="44">
        <v>502.99950000000001</v>
      </c>
      <c r="G52" s="44">
        <v>502.87779999999998</v>
      </c>
      <c r="H52" s="44">
        <v>0.26100000000000001</v>
      </c>
      <c r="I52" s="44">
        <v>1.746</v>
      </c>
      <c r="K52" s="113">
        <f>IF(ISBLANK(D52),"",D52-$D$130)</f>
        <v>5.0737142859702544E-4</v>
      </c>
      <c r="L52" s="129">
        <f t="shared" si="10"/>
        <v>4.0078212909433197E-3</v>
      </c>
      <c r="M52" s="115" t="s">
        <v>155</v>
      </c>
      <c r="N52" s="113">
        <f>IF(ISBLANK(E52),"",E52-$E$130)</f>
        <v>-4.7371428570386342E-4</v>
      </c>
      <c r="O52" s="129">
        <f t="shared" si="11"/>
        <v>-3.74195725865053E-3</v>
      </c>
      <c r="P52" s="115" t="s">
        <v>155</v>
      </c>
      <c r="Q52" s="116">
        <f t="shared" si="16"/>
        <v>2.0285714299461688E-4</v>
      </c>
      <c r="R52" s="117" t="s">
        <v>155</v>
      </c>
      <c r="S52" s="118">
        <f t="shared" si="12"/>
        <v>1.6857142838944128E-4</v>
      </c>
      <c r="T52" s="119">
        <f>IF(M52="ON",IF(ISBLANK(D52),"0",D52),"0")</f>
        <v>202.34991400000001</v>
      </c>
      <c r="U52" s="119">
        <f t="shared" si="13"/>
        <v>99.288657999999998</v>
      </c>
      <c r="V52" s="119">
        <f t="shared" si="14"/>
        <v>502.99950000000001</v>
      </c>
      <c r="W52" s="119">
        <f t="shared" si="15"/>
        <v>502.87779999999998</v>
      </c>
      <c r="X52" s="120"/>
    </row>
    <row r="53" spans="1:25" x14ac:dyDescent="0.3">
      <c r="A53" s="111">
        <v>4</v>
      </c>
      <c r="B53" s="112" t="s">
        <v>86</v>
      </c>
      <c r="C53" s="44" t="s">
        <v>66</v>
      </c>
      <c r="D53" s="44">
        <v>2.3491420000000001</v>
      </c>
      <c r="E53" s="44">
        <v>300.71147200000001</v>
      </c>
      <c r="F53" s="44">
        <v>503.00020000000001</v>
      </c>
      <c r="G53" s="44">
        <v>502.87849999999997</v>
      </c>
      <c r="H53" s="44">
        <v>0.26100000000000001</v>
      </c>
      <c r="I53" s="44">
        <v>1.746</v>
      </c>
      <c r="K53" s="121">
        <f>IF(ISBLANK(D53),"",IF(D52&lt;D53,((D53-200)-$D$130),((D53+200)-$D$130)))</f>
        <v>-2.6462857141495988E-4</v>
      </c>
      <c r="L53" s="122">
        <f t="shared" si="10"/>
        <v>-2.0903532190809366E-3</v>
      </c>
      <c r="M53" s="123" t="s">
        <v>155</v>
      </c>
      <c r="N53" s="121">
        <f>IF(ISBLANK(E53),"",(400-E53)-$E$130)</f>
        <v>-6.0371428571670549E-4</v>
      </c>
      <c r="O53" s="122">
        <f t="shared" si="11"/>
        <v>-4.7688580782870122E-3</v>
      </c>
      <c r="P53" s="123" t="s">
        <v>155</v>
      </c>
      <c r="Q53" s="124">
        <f t="shared" si="16"/>
        <v>9.0285714298943276E-4</v>
      </c>
      <c r="R53" s="125" t="s">
        <v>155</v>
      </c>
      <c r="S53" s="126">
        <f t="shared" si="12"/>
        <v>8.6857142838425716E-4</v>
      </c>
      <c r="T53" s="127">
        <f>IF(M53="ON",IF(ISBLANK(D53),"0",IF(D52&lt;D53,(D53-200),(D53+200))),"0")</f>
        <v>202.349142</v>
      </c>
      <c r="U53" s="127">
        <f t="shared" si="13"/>
        <v>99.288527999999985</v>
      </c>
      <c r="V53" s="127">
        <f t="shared" si="14"/>
        <v>503.00020000000001</v>
      </c>
      <c r="W53" s="127">
        <f t="shared" si="15"/>
        <v>502.87849999999997</v>
      </c>
      <c r="X53" s="128"/>
    </row>
    <row r="54" spans="1:25" x14ac:dyDescent="0.3">
      <c r="A54" s="111">
        <v>5</v>
      </c>
      <c r="B54" s="112" t="s">
        <v>86</v>
      </c>
      <c r="C54" s="44" t="s">
        <v>66</v>
      </c>
      <c r="D54" s="44">
        <v>202.349763</v>
      </c>
      <c r="E54" s="44">
        <v>99.288264999999996</v>
      </c>
      <c r="F54" s="44">
        <v>502.99939999999998</v>
      </c>
      <c r="G54" s="44">
        <v>502.8777</v>
      </c>
      <c r="H54" s="44">
        <v>0.26100000000000001</v>
      </c>
      <c r="I54" s="44">
        <v>1.746</v>
      </c>
      <c r="K54" s="113">
        <f>IF(ISBLANK(D54),"",D54-$D$130)</f>
        <v>3.5637142858035986E-4</v>
      </c>
      <c r="L54" s="129">
        <f t="shared" si="10"/>
        <v>2.8150436434417545E-3</v>
      </c>
      <c r="M54" s="115" t="s">
        <v>155</v>
      </c>
      <c r="N54" s="113">
        <f>IF(ISBLANK(E54),"",E54-$E$130)</f>
        <v>-8.6671428570639364E-4</v>
      </c>
      <c r="O54" s="129">
        <f t="shared" si="11"/>
        <v>-6.8463359992540626E-3</v>
      </c>
      <c r="P54" s="115" t="s">
        <v>155</v>
      </c>
      <c r="Q54" s="116">
        <f t="shared" si="16"/>
        <v>1.0285714296287551E-4</v>
      </c>
      <c r="R54" s="117" t="s">
        <v>155</v>
      </c>
      <c r="S54" s="118">
        <f t="shared" si="12"/>
        <v>6.8571428414543334E-5</v>
      </c>
      <c r="T54" s="119">
        <f>IF(M54="ON",IF(ISBLANK(D54),"0",D54),"0")</f>
        <v>202.349763</v>
      </c>
      <c r="U54" s="119">
        <f t="shared" si="13"/>
        <v>99.288264999999996</v>
      </c>
      <c r="V54" s="119">
        <f t="shared" si="14"/>
        <v>502.99939999999998</v>
      </c>
      <c r="W54" s="119">
        <f t="shared" si="15"/>
        <v>502.8777</v>
      </c>
      <c r="X54" s="120"/>
    </row>
    <row r="55" spans="1:25" x14ac:dyDescent="0.3">
      <c r="A55" s="111">
        <v>6</v>
      </c>
      <c r="B55" s="112" t="s">
        <v>86</v>
      </c>
      <c r="C55" s="44" t="s">
        <v>66</v>
      </c>
      <c r="D55" s="44">
        <v>2.3493909999999998</v>
      </c>
      <c r="E55" s="44">
        <v>300.71152599999999</v>
      </c>
      <c r="F55" s="44">
        <v>503.00009999999997</v>
      </c>
      <c r="G55" s="44">
        <v>502.8784</v>
      </c>
      <c r="H55" s="44">
        <v>0.26100000000000001</v>
      </c>
      <c r="I55" s="44">
        <v>1.746</v>
      </c>
      <c r="K55" s="121">
        <f>IF(ISBLANK(D55),"",IF(D54&lt;D55,((D55-200)-$D$130),((D55+200)-$D$130)))</f>
        <v>-1.5628571418346837E-5</v>
      </c>
      <c r="L55" s="122">
        <f t="shared" si="10"/>
        <v>-1.2345314001032946E-4</v>
      </c>
      <c r="M55" s="123" t="s">
        <v>155</v>
      </c>
      <c r="N55" s="121">
        <f>IF(ISBLANK(E55),"",(400-E55)-$E$130)</f>
        <v>-6.5771428569405543E-4</v>
      </c>
      <c r="O55" s="122">
        <f t="shared" si="11"/>
        <v>-5.1954136832889925E-3</v>
      </c>
      <c r="P55" s="123" t="s">
        <v>155</v>
      </c>
      <c r="Q55" s="124">
        <f t="shared" si="16"/>
        <v>8.0285714295769139E-4</v>
      </c>
      <c r="R55" s="125" t="s">
        <v>155</v>
      </c>
      <c r="S55" s="126">
        <f t="shared" si="12"/>
        <v>7.6857142840935921E-4</v>
      </c>
      <c r="T55" s="127">
        <f>IF(M55="ON",IF(ISBLANK(D55),"0",IF(D54&lt;D55,(D55-200),(D55+200))),"0")</f>
        <v>202.349391</v>
      </c>
      <c r="U55" s="127">
        <f t="shared" si="13"/>
        <v>99.288474000000008</v>
      </c>
      <c r="V55" s="127">
        <f t="shared" si="14"/>
        <v>503.00009999999997</v>
      </c>
      <c r="W55" s="127">
        <f t="shared" si="15"/>
        <v>502.8784</v>
      </c>
      <c r="X55" s="128"/>
    </row>
    <row r="56" spans="1:25" x14ac:dyDescent="0.3">
      <c r="A56" s="111">
        <v>7</v>
      </c>
      <c r="B56" s="112" t="s">
        <v>86</v>
      </c>
      <c r="C56" s="44" t="s">
        <v>66</v>
      </c>
      <c r="D56" s="44">
        <v>202.349794</v>
      </c>
      <c r="E56" s="44">
        <v>99.288000999999994</v>
      </c>
      <c r="F56" s="44">
        <v>502.99950000000001</v>
      </c>
      <c r="G56" s="44">
        <v>502.8777</v>
      </c>
      <c r="H56" s="44">
        <v>0.26100000000000001</v>
      </c>
      <c r="I56" s="44">
        <v>1.746</v>
      </c>
      <c r="K56" s="113">
        <f>IF(ISBLANK(D56),"",D56-$D$130)</f>
        <v>3.8737142858735751E-4</v>
      </c>
      <c r="L56" s="129">
        <f t="shared" si="10"/>
        <v>3.0599183611288408E-3</v>
      </c>
      <c r="M56" s="115" t="s">
        <v>155</v>
      </c>
      <c r="N56" s="113">
        <f>IF(ISBLANK(E56),"",E56-$E$130)</f>
        <v>-1.1307142857077679E-3</v>
      </c>
      <c r="O56" s="129">
        <f t="shared" si="11"/>
        <v>-8.9317206911326674E-3</v>
      </c>
      <c r="P56" s="115" t="s">
        <v>155</v>
      </c>
      <c r="Q56" s="116">
        <f t="shared" si="16"/>
        <v>2.0285714299461688E-4</v>
      </c>
      <c r="R56" s="117" t="s">
        <v>155</v>
      </c>
      <c r="S56" s="118">
        <f t="shared" si="12"/>
        <v>6.8571428414543334E-5</v>
      </c>
      <c r="T56" s="119">
        <f>IF(M56="ON",IF(ISBLANK(D56),"0",D56),"0")</f>
        <v>202.349794</v>
      </c>
      <c r="U56" s="119">
        <f t="shared" si="13"/>
        <v>99.288000999999994</v>
      </c>
      <c r="V56" s="119">
        <f t="shared" si="14"/>
        <v>502.99950000000001</v>
      </c>
      <c r="W56" s="119">
        <f t="shared" si="15"/>
        <v>502.8777</v>
      </c>
      <c r="X56" s="120"/>
    </row>
    <row r="57" spans="1:25" x14ac:dyDescent="0.3">
      <c r="A57" s="111">
        <v>8</v>
      </c>
      <c r="B57" s="112" t="s">
        <v>86</v>
      </c>
      <c r="C57" s="44" t="s">
        <v>66</v>
      </c>
      <c r="D57" s="44">
        <v>2.350149</v>
      </c>
      <c r="E57" s="44">
        <v>300.71206599999999</v>
      </c>
      <c r="F57" s="44">
        <v>502.99950000000001</v>
      </c>
      <c r="G57" s="44">
        <v>502.8777</v>
      </c>
      <c r="H57" s="44">
        <v>0.26100000000000001</v>
      </c>
      <c r="I57" s="44">
        <v>1.746</v>
      </c>
      <c r="K57" s="121">
        <f>IF(ISBLANK(D57),"",IF(D56&lt;D57,((D57-200)-$D$130),((D57+200)-$D$130)))</f>
        <v>7.4237142857214167E-4</v>
      </c>
      <c r="L57" s="122">
        <f t="shared" si="10"/>
        <v>5.8641288370487113E-3</v>
      </c>
      <c r="M57" s="123" t="s">
        <v>155</v>
      </c>
      <c r="N57" s="121">
        <f>IF(ISBLANK(E57),"",(400-E57)-$E$130)</f>
        <v>-1.1977142856949285E-3</v>
      </c>
      <c r="O57" s="122">
        <f t="shared" si="11"/>
        <v>-9.460966048414057E-3</v>
      </c>
      <c r="P57" s="123" t="s">
        <v>155</v>
      </c>
      <c r="Q57" s="124">
        <f t="shared" si="16"/>
        <v>2.0285714299461688E-4</v>
      </c>
      <c r="R57" s="125" t="s">
        <v>155</v>
      </c>
      <c r="S57" s="126">
        <f t="shared" si="12"/>
        <v>6.8571428414543334E-5</v>
      </c>
      <c r="T57" s="127">
        <f>IF(M57="ON",IF(ISBLANK(D57),"0",IF(D56&lt;D57,(D57-200),(D57+200))),"0")</f>
        <v>202.35014899999999</v>
      </c>
      <c r="U57" s="127">
        <f t="shared" si="13"/>
        <v>99.287934000000007</v>
      </c>
      <c r="V57" s="127">
        <f t="shared" si="14"/>
        <v>502.99950000000001</v>
      </c>
      <c r="W57" s="127">
        <f t="shared" si="15"/>
        <v>502.8777</v>
      </c>
      <c r="X57" s="128"/>
    </row>
    <row r="58" spans="1:25" x14ac:dyDescent="0.3">
      <c r="A58" s="111">
        <v>9</v>
      </c>
      <c r="B58" s="112" t="s">
        <v>86</v>
      </c>
      <c r="C58" s="44" t="s">
        <v>66</v>
      </c>
      <c r="D58" s="44">
        <v>202.34988200000001</v>
      </c>
      <c r="E58" s="44">
        <v>99.288347000000002</v>
      </c>
      <c r="F58" s="44">
        <v>502.99959999999999</v>
      </c>
      <c r="G58" s="44">
        <v>502.87790000000001</v>
      </c>
      <c r="H58" s="44">
        <v>0.26100000000000001</v>
      </c>
      <c r="I58" s="44">
        <v>1.746</v>
      </c>
      <c r="K58" s="113">
        <f>IF(ISBLANK(D58),"",D58-$D$130)</f>
        <v>4.7537142859255255E-4</v>
      </c>
      <c r="L58" s="129">
        <f t="shared" si="10"/>
        <v>3.7550480852858695E-3</v>
      </c>
      <c r="M58" s="115" t="s">
        <v>155</v>
      </c>
      <c r="N58" s="113">
        <f>IF(ISBLANK(E58),"",E58-$E$130)</f>
        <v>-7.8471428570026092E-4</v>
      </c>
      <c r="O58" s="129">
        <f t="shared" si="11"/>
        <v>-6.198605340443389E-3</v>
      </c>
      <c r="P58" s="115" t="s">
        <v>155</v>
      </c>
      <c r="Q58" s="116">
        <f t="shared" si="16"/>
        <v>3.0285714296951483E-4</v>
      </c>
      <c r="R58" s="117" t="s">
        <v>155</v>
      </c>
      <c r="S58" s="118">
        <f t="shared" si="12"/>
        <v>2.6857142842118265E-4</v>
      </c>
      <c r="T58" s="119">
        <f>IF(M58="ON",IF(ISBLANK(D58),"0",D58),"0")</f>
        <v>202.34988200000001</v>
      </c>
      <c r="U58" s="119">
        <f t="shared" si="13"/>
        <v>99.288347000000002</v>
      </c>
      <c r="V58" s="119">
        <f t="shared" si="14"/>
        <v>502.99959999999999</v>
      </c>
      <c r="W58" s="119">
        <f t="shared" si="15"/>
        <v>502.87790000000001</v>
      </c>
      <c r="X58" s="120"/>
    </row>
    <row r="59" spans="1:25" x14ac:dyDescent="0.3">
      <c r="A59" s="111">
        <v>10</v>
      </c>
      <c r="B59" s="112" t="s">
        <v>86</v>
      </c>
      <c r="C59" s="44" t="s">
        <v>66</v>
      </c>
      <c r="D59" s="44">
        <v>2.3510059999999999</v>
      </c>
      <c r="E59" s="44">
        <v>300.71034900000001</v>
      </c>
      <c r="F59" s="44">
        <v>502.99979999999999</v>
      </c>
      <c r="G59" s="44">
        <v>502.87819999999999</v>
      </c>
      <c r="H59" s="44">
        <v>0.26100000000000001</v>
      </c>
      <c r="I59" s="44">
        <v>1.746</v>
      </c>
      <c r="K59" s="121">
        <f>IF(ISBLANK(D59),"",IF(D58&lt;D59,((D59-200)-$D$130),((D59+200)-$D$130)))</f>
        <v>1.5993714285968963E-3</v>
      </c>
      <c r="L59" s="122">
        <f t="shared" si="10"/>
        <v>1.2633742462451154E-2</v>
      </c>
      <c r="M59" s="123" t="s">
        <v>155</v>
      </c>
      <c r="N59" s="121">
        <f>IF(ISBLANK(E59),"",(400-E59)-$E$130)</f>
        <v>5.1928571429016301E-4</v>
      </c>
      <c r="O59" s="122">
        <f t="shared" si="11"/>
        <v>4.1019377125829518E-3</v>
      </c>
      <c r="P59" s="123" t="s">
        <v>155</v>
      </c>
      <c r="Q59" s="124">
        <f t="shared" si="16"/>
        <v>5.0285714297615414E-4</v>
      </c>
      <c r="R59" s="125" t="s">
        <v>155</v>
      </c>
      <c r="S59" s="126">
        <f t="shared" si="12"/>
        <v>5.685714284027199E-4</v>
      </c>
      <c r="T59" s="127">
        <f>IF(M59="ON",IF(ISBLANK(D59),"0",IF(D58&lt;D59,(D59-200),(D59+200))),"0")</f>
        <v>202.35100600000001</v>
      </c>
      <c r="U59" s="127">
        <f t="shared" si="13"/>
        <v>99.289650999999992</v>
      </c>
      <c r="V59" s="127">
        <f t="shared" si="14"/>
        <v>502.99979999999999</v>
      </c>
      <c r="W59" s="127">
        <f>IF(R59="ON",IF(ISBLANK(G59),"0",G59),"0")</f>
        <v>502.87819999999999</v>
      </c>
      <c r="X59" s="128"/>
    </row>
    <row r="60" spans="1:25" x14ac:dyDescent="0.3">
      <c r="A60" s="111">
        <v>11</v>
      </c>
      <c r="B60" s="112" t="s">
        <v>86</v>
      </c>
      <c r="C60" s="44" t="s">
        <v>66</v>
      </c>
      <c r="D60" s="44">
        <v>202.34964299999999</v>
      </c>
      <c r="E60" s="44">
        <v>99.288345000000007</v>
      </c>
      <c r="F60" s="44">
        <v>502.99950000000001</v>
      </c>
      <c r="G60" s="44">
        <v>502.87779999999998</v>
      </c>
      <c r="H60" s="44">
        <v>0.26100000000000001</v>
      </c>
      <c r="I60" s="44">
        <v>1.746</v>
      </c>
      <c r="K60" s="113">
        <f>IF(ISBLANK(D60),"",D60-$D$130)</f>
        <v>2.3637142857069193E-4</v>
      </c>
      <c r="L60" s="129">
        <f t="shared" si="10"/>
        <v>1.8671418818826903E-3</v>
      </c>
      <c r="M60" s="115" t="s">
        <v>155</v>
      </c>
      <c r="N60" s="113">
        <f>IF(ISBLANK(E60),"",E60-$E$130)</f>
        <v>-7.867142856952114E-4</v>
      </c>
      <c r="O60" s="129">
        <f t="shared" si="11"/>
        <v>-6.2144024797973155E-3</v>
      </c>
      <c r="P60" s="115" t="s">
        <v>155</v>
      </c>
      <c r="Q60" s="116">
        <f t="shared" si="16"/>
        <v>2.0285714299461688E-4</v>
      </c>
      <c r="R60" s="117" t="s">
        <v>155</v>
      </c>
      <c r="S60" s="118">
        <f t="shared" si="12"/>
        <v>1.6857142838944128E-4</v>
      </c>
      <c r="T60" s="119">
        <f>IF(M60="ON",IF(ISBLANK(D60),"0",D60),"0")</f>
        <v>202.34964299999999</v>
      </c>
      <c r="U60" s="119">
        <f>IF(P60="ON",IF(ISBLANK(E60),"0",IF(E60&lt;200,E60,(400-E60))),"0")</f>
        <v>99.288345000000007</v>
      </c>
      <c r="V60" s="119">
        <f t="shared" si="14"/>
        <v>502.99950000000001</v>
      </c>
      <c r="W60" s="119">
        <f t="shared" si="15"/>
        <v>502.87779999999998</v>
      </c>
      <c r="X60" s="120"/>
    </row>
    <row r="61" spans="1:25" x14ac:dyDescent="0.3">
      <c r="A61" s="111">
        <v>12</v>
      </c>
      <c r="B61" s="112" t="s">
        <v>86</v>
      </c>
      <c r="C61" s="44" t="s">
        <v>66</v>
      </c>
      <c r="D61" s="44">
        <v>2.3496980000000001</v>
      </c>
      <c r="E61" s="44">
        <v>300.71054900000001</v>
      </c>
      <c r="F61" s="44">
        <v>503</v>
      </c>
      <c r="G61" s="44">
        <v>502.8784</v>
      </c>
      <c r="H61" s="44">
        <v>0.26100000000000001</v>
      </c>
      <c r="I61" s="44">
        <v>1.746</v>
      </c>
      <c r="K61" s="121">
        <f>IF(ISBLANK(D61),"",IF(D60&lt;D61,((D61-200)-$D$130),((D61+200)-$D$130)))</f>
        <v>2.9137142857393883E-4</v>
      </c>
      <c r="L61" s="122">
        <f t="shared" si="10"/>
        <v>2.3015998586022953E-3</v>
      </c>
      <c r="M61" s="123" t="s">
        <v>155</v>
      </c>
      <c r="N61" s="121">
        <f>IF(ISBLANK(E61),"",(400-E61)-$E$130)</f>
        <v>3.192857142835237E-4</v>
      </c>
      <c r="O61" s="122">
        <f t="shared" si="11"/>
        <v>2.5221002568606168E-3</v>
      </c>
      <c r="P61" s="123" t="s">
        <v>155</v>
      </c>
      <c r="Q61" s="124">
        <f t="shared" si="16"/>
        <v>7.0285714298279345E-4</v>
      </c>
      <c r="R61" s="125" t="s">
        <v>155</v>
      </c>
      <c r="S61" s="126">
        <f t="shared" si="12"/>
        <v>7.6857142840935921E-4</v>
      </c>
      <c r="T61" s="127">
        <f>IF(M61="ON",IF(ISBLANK(D61),"0",IF(D60&lt;D61,(D61-200),(D61+200))),"0")</f>
        <v>202.34969799999999</v>
      </c>
      <c r="U61" s="127">
        <f t="shared" si="13"/>
        <v>99.289450999999985</v>
      </c>
      <c r="V61" s="127">
        <f t="shared" si="14"/>
        <v>503</v>
      </c>
      <c r="W61" s="127">
        <f t="shared" si="15"/>
        <v>502.8784</v>
      </c>
      <c r="X61" s="128"/>
    </row>
    <row r="62" spans="1:25" x14ac:dyDescent="0.3">
      <c r="A62" s="111">
        <v>13</v>
      </c>
      <c r="B62" s="112" t="s">
        <v>86</v>
      </c>
      <c r="C62" s="44" t="s">
        <v>66</v>
      </c>
      <c r="D62" s="44">
        <v>202.350056</v>
      </c>
      <c r="E62" s="44">
        <v>99.289463999999995</v>
      </c>
      <c r="F62" s="44">
        <v>502.99970000000002</v>
      </c>
      <c r="G62" s="44">
        <v>502.87810000000002</v>
      </c>
      <c r="H62" s="44">
        <v>0.26100000000000001</v>
      </c>
      <c r="I62" s="44">
        <v>1.746</v>
      </c>
      <c r="K62" s="113">
        <f>IF(ISBLANK(D62),"",D62-$D$130)</f>
        <v>6.4937142857957042E-4</v>
      </c>
      <c r="L62" s="129">
        <f t="shared" si="10"/>
        <v>5.1295087643643926E-3</v>
      </c>
      <c r="M62" s="115" t="s">
        <v>155</v>
      </c>
      <c r="N62" s="113">
        <f>IF(ISBLANK(E62),"",E62-$E$130)</f>
        <v>3.3228571429333442E-4</v>
      </c>
      <c r="O62" s="129">
        <f t="shared" si="11"/>
        <v>2.6247882317380145E-3</v>
      </c>
      <c r="P62" s="115" t="s">
        <v>155</v>
      </c>
      <c r="Q62" s="116">
        <f t="shared" si="16"/>
        <v>4.0285714300125619E-4</v>
      </c>
      <c r="R62" s="117" t="s">
        <v>155</v>
      </c>
      <c r="S62" s="118">
        <f t="shared" si="12"/>
        <v>4.6857142842782196E-4</v>
      </c>
      <c r="T62" s="119">
        <f>IF(M62="ON",IF(ISBLANK(D62),"0",D62),"0")</f>
        <v>202.350056</v>
      </c>
      <c r="U62" s="119">
        <f t="shared" si="13"/>
        <v>99.289463999999995</v>
      </c>
      <c r="V62" s="119">
        <f t="shared" si="14"/>
        <v>502.99970000000002</v>
      </c>
      <c r="W62" s="119">
        <f t="shared" si="15"/>
        <v>502.87810000000002</v>
      </c>
      <c r="X62" s="120"/>
    </row>
    <row r="63" spans="1:25" x14ac:dyDescent="0.3">
      <c r="A63" s="111">
        <v>14</v>
      </c>
      <c r="B63" s="112" t="s">
        <v>86</v>
      </c>
      <c r="C63" s="44" t="s">
        <v>66</v>
      </c>
      <c r="D63" s="44">
        <v>2.3502299999999998</v>
      </c>
      <c r="E63" s="44">
        <v>300.71180500000003</v>
      </c>
      <c r="F63" s="44">
        <v>503</v>
      </c>
      <c r="G63" s="44">
        <v>502.87830000000002</v>
      </c>
      <c r="H63" s="44">
        <v>0.26100000000000001</v>
      </c>
      <c r="I63" s="44">
        <v>1.746</v>
      </c>
      <c r="K63" s="121">
        <f>IF(ISBLANK(D63),"",IF(D62&lt;D63,((D63-200)-$D$130),((D63+200)-$D$130)))</f>
        <v>8.2337142859501E-4</v>
      </c>
      <c r="L63" s="122">
        <f t="shared" si="10"/>
        <v>6.5039705369033477E-3</v>
      </c>
      <c r="M63" s="123" t="s">
        <v>155</v>
      </c>
      <c r="N63" s="121">
        <f>IF(ISBLANK(E63),"",(400-E63)-$E$130)</f>
        <v>-9.3671428572861259E-4</v>
      </c>
      <c r="O63" s="122">
        <f t="shared" si="11"/>
        <v>-7.3992877384891831E-3</v>
      </c>
      <c r="P63" s="123" t="s">
        <v>155</v>
      </c>
      <c r="Q63" s="124">
        <f t="shared" si="16"/>
        <v>7.0285714298279345E-4</v>
      </c>
      <c r="R63" s="125" t="s">
        <v>155</v>
      </c>
      <c r="S63" s="126">
        <f t="shared" si="12"/>
        <v>6.6857142843446127E-4</v>
      </c>
      <c r="T63" s="127">
        <f>IF(M63="ON",IF(ISBLANK(D63),"0",IF(D62&lt;D63,(D63-200),(D63+200))),"0")</f>
        <v>202.35023000000001</v>
      </c>
      <c r="U63" s="127">
        <f t="shared" si="13"/>
        <v>99.288194999999973</v>
      </c>
      <c r="V63" s="127">
        <f t="shared" si="14"/>
        <v>503</v>
      </c>
      <c r="W63" s="127">
        <f t="shared" si="15"/>
        <v>502.87830000000002</v>
      </c>
      <c r="X63" s="128"/>
    </row>
    <row r="64" spans="1:25" x14ac:dyDescent="0.3">
      <c r="A64" s="111">
        <v>15</v>
      </c>
      <c r="B64" s="112" t="s">
        <v>86</v>
      </c>
      <c r="C64" s="44" t="s">
        <v>66</v>
      </c>
      <c r="D64" s="44">
        <v>202.34982099999999</v>
      </c>
      <c r="E64" s="44">
        <v>99.288901999999993</v>
      </c>
      <c r="F64" s="44">
        <v>502.99959999999999</v>
      </c>
      <c r="G64" s="44">
        <v>502.87790000000001</v>
      </c>
      <c r="H64" s="44">
        <v>0.26100000000000001</v>
      </c>
      <c r="I64" s="44">
        <v>1.746</v>
      </c>
      <c r="K64" s="113">
        <f>IF(ISBLANK(D64),"",D64-$D$130)</f>
        <v>4.1437142857603249E-4</v>
      </c>
      <c r="L64" s="129">
        <f t="shared" si="10"/>
        <v>3.273197642697896E-3</v>
      </c>
      <c r="M64" s="115" t="s">
        <v>155</v>
      </c>
      <c r="N64" s="113">
        <f>IF(ISBLANK(E64),"",E64-$E$130)</f>
        <v>-2.2971428570883745E-4</v>
      </c>
      <c r="O64" s="129">
        <f t="shared" si="11"/>
        <v>-1.8145562329520265E-3</v>
      </c>
      <c r="P64" s="115" t="s">
        <v>155</v>
      </c>
      <c r="Q64" s="116">
        <f t="shared" si="16"/>
        <v>3.0285714296951483E-4</v>
      </c>
      <c r="R64" s="117" t="s">
        <v>155</v>
      </c>
      <c r="S64" s="118">
        <f t="shared" si="12"/>
        <v>2.6857142842118265E-4</v>
      </c>
      <c r="T64" s="119">
        <f>IF(M64="ON",IF(ISBLANK(D64),"0",D64),"0")</f>
        <v>202.34982099999999</v>
      </c>
      <c r="U64" s="119">
        <f t="shared" si="13"/>
        <v>99.288901999999993</v>
      </c>
      <c r="V64" s="119">
        <f t="shared" si="14"/>
        <v>502.99959999999999</v>
      </c>
      <c r="W64" s="119">
        <f t="shared" si="15"/>
        <v>502.87790000000001</v>
      </c>
      <c r="X64" s="120"/>
    </row>
    <row r="65" spans="1:25" x14ac:dyDescent="0.3">
      <c r="A65" s="111">
        <v>16</v>
      </c>
      <c r="B65" s="112" t="s">
        <v>86</v>
      </c>
      <c r="C65" s="44" t="s">
        <v>66</v>
      </c>
      <c r="D65" s="44">
        <v>2.3489140000000002</v>
      </c>
      <c r="E65" s="44">
        <v>300.71239800000001</v>
      </c>
      <c r="F65" s="44">
        <v>502.99950000000001</v>
      </c>
      <c r="G65" s="44">
        <v>502.8777</v>
      </c>
      <c r="H65" s="44">
        <v>0.26100000000000001</v>
      </c>
      <c r="I65" s="44">
        <v>1.746</v>
      </c>
      <c r="K65" s="121">
        <f>IF(ISBLANK(D65),"",IF(D64&lt;D65,((D65-200)-$D$130),((D65+200)-$D$130)))</f>
        <v>-4.926285714077494E-4</v>
      </c>
      <c r="L65" s="122">
        <f t="shared" si="10"/>
        <v>-3.8913639458609704E-3</v>
      </c>
      <c r="M65" s="123" t="s">
        <v>155</v>
      </c>
      <c r="N65" s="121">
        <f>IF(ISBLANK(E65),"",(400-E65)-$E$130)</f>
        <v>-1.5297142857093604E-3</v>
      </c>
      <c r="O65" s="122">
        <f t="shared" si="11"/>
        <v>-1.2083495281960449E-2</v>
      </c>
      <c r="P65" s="123" t="s">
        <v>155</v>
      </c>
      <c r="Q65" s="124">
        <f t="shared" si="16"/>
        <v>2.0285714299461688E-4</v>
      </c>
      <c r="R65" s="125" t="s">
        <v>155</v>
      </c>
      <c r="S65" s="126">
        <f t="shared" si="12"/>
        <v>6.8571428414543334E-5</v>
      </c>
      <c r="T65" s="127">
        <f>IF(M65="ON",IF(ISBLANK(D65),"0",IF(D64&lt;D65,(D65-200),(D65+200))),"0")</f>
        <v>202.34891400000001</v>
      </c>
      <c r="U65" s="127">
        <f t="shared" si="13"/>
        <v>99.287601999999993</v>
      </c>
      <c r="V65" s="127">
        <f t="shared" si="14"/>
        <v>502.99950000000001</v>
      </c>
      <c r="W65" s="127">
        <f t="shared" si="15"/>
        <v>502.8777</v>
      </c>
      <c r="X65" s="128"/>
    </row>
    <row r="66" spans="1:25" x14ac:dyDescent="0.3">
      <c r="A66" s="111">
        <v>17</v>
      </c>
      <c r="B66" s="112" t="s">
        <v>86</v>
      </c>
      <c r="C66" s="44" t="s">
        <v>66</v>
      </c>
      <c r="D66" s="44">
        <v>202.34933000000001</v>
      </c>
      <c r="E66" s="44">
        <v>99.288634000000002</v>
      </c>
      <c r="F66" s="44">
        <v>502.99939999999998</v>
      </c>
      <c r="G66" s="44">
        <v>502.8777</v>
      </c>
      <c r="H66" s="44">
        <v>0.26100000000000001</v>
      </c>
      <c r="I66" s="44">
        <v>1.746</v>
      </c>
      <c r="K66" s="113">
        <f>IF(ISBLANK(D66),"",D66-$D$130)</f>
        <v>-7.6628571406445189E-5</v>
      </c>
      <c r="L66" s="129">
        <f t="shared" si="10"/>
        <v>-6.0530321890316346E-4</v>
      </c>
      <c r="M66" s="115" t="s">
        <v>155</v>
      </c>
      <c r="N66" s="113">
        <f>IF(ISBLANK(E66),"",E66-$E$130)</f>
        <v>-4.9771428570011267E-4</v>
      </c>
      <c r="O66" s="129">
        <f t="shared" si="11"/>
        <v>-3.9315369410636196E-3</v>
      </c>
      <c r="P66" s="115" t="s">
        <v>155</v>
      </c>
      <c r="Q66" s="116">
        <f t="shared" si="16"/>
        <v>1.0285714296287551E-4</v>
      </c>
      <c r="R66" s="117" t="s">
        <v>155</v>
      </c>
      <c r="S66" s="118">
        <f t="shared" si="12"/>
        <v>6.8571428414543334E-5</v>
      </c>
      <c r="T66" s="119">
        <f>IF(M66="ON",IF(ISBLANK(D66),"0",D66),"0")</f>
        <v>202.34933000000001</v>
      </c>
      <c r="U66" s="119">
        <f t="shared" si="13"/>
        <v>99.288634000000002</v>
      </c>
      <c r="V66" s="119">
        <f t="shared" si="14"/>
        <v>502.99939999999998</v>
      </c>
      <c r="W66" s="119">
        <f t="shared" si="15"/>
        <v>502.8777</v>
      </c>
      <c r="X66" s="120"/>
    </row>
    <row r="67" spans="1:25" x14ac:dyDescent="0.3">
      <c r="A67" s="111">
        <v>18</v>
      </c>
      <c r="B67" s="112" t="s">
        <v>86</v>
      </c>
      <c r="C67" s="44" t="s">
        <v>66</v>
      </c>
      <c r="D67" s="44">
        <v>2.3490519999999999</v>
      </c>
      <c r="E67" s="44">
        <v>300.71074800000002</v>
      </c>
      <c r="F67" s="44">
        <v>502.99970000000002</v>
      </c>
      <c r="G67" s="44">
        <v>502.87799999999999</v>
      </c>
      <c r="H67" s="44">
        <v>0.26100000000000001</v>
      </c>
      <c r="I67" s="44">
        <v>1.746</v>
      </c>
      <c r="K67" s="121">
        <f>IF(ISBLANK(D67),"",IF(D66&lt;D67,((D67-200)-$D$130),((D67+200)-$D$130)))</f>
        <v>-3.546285714151054E-4</v>
      </c>
      <c r="L67" s="122">
        <f t="shared" si="10"/>
        <v>-2.8012781643890461E-3</v>
      </c>
      <c r="M67" s="123" t="s">
        <v>155</v>
      </c>
      <c r="N67" s="121">
        <f>IF(ISBLANK(E67),"",(400-E67)-$E$130)</f>
        <v>1.2028571427435963E-4</v>
      </c>
      <c r="O67" s="122">
        <f t="shared" si="11"/>
        <v>9.501596093672587E-4</v>
      </c>
      <c r="P67" s="123" t="s">
        <v>155</v>
      </c>
      <c r="Q67" s="124">
        <f t="shared" si="16"/>
        <v>4.0285714300125619E-4</v>
      </c>
      <c r="R67" s="125" t="s">
        <v>155</v>
      </c>
      <c r="S67" s="126">
        <f t="shared" si="12"/>
        <v>3.6857142839608059E-4</v>
      </c>
      <c r="T67" s="127">
        <f>IF(M67="ON",IF(ISBLANK(D67),"0",IF(D66&lt;D67,(D67-200),(D67+200))),"0")</f>
        <v>202.349052</v>
      </c>
      <c r="U67" s="127">
        <f t="shared" si="13"/>
        <v>99.289251999999976</v>
      </c>
      <c r="V67" s="127">
        <f t="shared" si="14"/>
        <v>502.99970000000002</v>
      </c>
      <c r="W67" s="127">
        <f t="shared" si="15"/>
        <v>502.87799999999999</v>
      </c>
      <c r="X67" s="128"/>
    </row>
    <row r="68" spans="1:25" x14ac:dyDescent="0.3">
      <c r="A68" s="111">
        <v>19</v>
      </c>
      <c r="B68" s="112" t="s">
        <v>86</v>
      </c>
      <c r="C68" s="44" t="s">
        <v>66</v>
      </c>
      <c r="D68" s="44">
        <v>202.34929500000001</v>
      </c>
      <c r="E68" s="44">
        <v>99.290526</v>
      </c>
      <c r="F68" s="44">
        <v>502.99919999999997</v>
      </c>
      <c r="G68" s="44">
        <v>502.8777</v>
      </c>
      <c r="H68" s="44">
        <v>0.26100000000000001</v>
      </c>
      <c r="I68" s="44">
        <v>1.746</v>
      </c>
      <c r="K68" s="113">
        <f>IF(ISBLANK(D68),"",D68-$D$130)</f>
        <v>-1.1162857140334381E-4</v>
      </c>
      <c r="L68" s="129">
        <f t="shared" si="10"/>
        <v>-8.8177467427383251E-4</v>
      </c>
      <c r="M68" s="115" t="s">
        <v>155</v>
      </c>
      <c r="N68" s="113">
        <f>IF(ISBLANK(E68),"",E68-$E$130)</f>
        <v>1.3942857142978937E-3</v>
      </c>
      <c r="O68" s="129">
        <f t="shared" si="11"/>
        <v>1.1013720018235376E-2</v>
      </c>
      <c r="P68" s="115" t="s">
        <v>155</v>
      </c>
      <c r="Q68" s="116">
        <f t="shared" si="16"/>
        <v>-9.7142857043763797E-5</v>
      </c>
      <c r="R68" s="117" t="s">
        <v>155</v>
      </c>
      <c r="S68" s="118">
        <f t="shared" si="12"/>
        <v>6.8571428414543334E-5</v>
      </c>
      <c r="T68" s="119">
        <f>IF(M68="ON",IF(ISBLANK(D68),"0",D68),"0")</f>
        <v>202.34929500000001</v>
      </c>
      <c r="U68" s="119">
        <f t="shared" si="13"/>
        <v>99.290526</v>
      </c>
      <c r="V68" s="119">
        <f t="shared" si="14"/>
        <v>502.99919999999997</v>
      </c>
      <c r="W68" s="119">
        <f t="shared" si="15"/>
        <v>502.8777</v>
      </c>
      <c r="X68" s="120"/>
    </row>
    <row r="69" spans="1:25" x14ac:dyDescent="0.3">
      <c r="A69" s="111">
        <v>20</v>
      </c>
      <c r="B69" s="112" t="s">
        <v>86</v>
      </c>
      <c r="C69" s="44" t="s">
        <v>66</v>
      </c>
      <c r="D69" s="44">
        <v>2.3492419999999998</v>
      </c>
      <c r="E69" s="44">
        <v>300.71113800000001</v>
      </c>
      <c r="F69" s="44">
        <v>502.99950000000001</v>
      </c>
      <c r="G69" s="44">
        <v>502.87779999999998</v>
      </c>
      <c r="H69" s="44">
        <v>0.26100000000000001</v>
      </c>
      <c r="I69" s="44">
        <v>1.746</v>
      </c>
      <c r="K69" s="121">
        <f>IF(ISBLANK(D69),"",IF(D68&lt;D69,((D69-200)-$D$130),((D69+200)-$D$130)))</f>
        <v>-1.6462857141164022E-4</v>
      </c>
      <c r="L69" s="122">
        <f t="shared" si="10"/>
        <v>-1.30043170824947E-3</v>
      </c>
      <c r="M69" s="123" t="s">
        <v>155</v>
      </c>
      <c r="N69" s="121">
        <f>IF(ISBLANK(E69),"",(400-E69)-$E$130)</f>
        <v>-2.6971428570732314E-4</v>
      </c>
      <c r="O69" s="122">
        <f t="shared" si="11"/>
        <v>-2.1305233125299521E-3</v>
      </c>
      <c r="P69" s="123" t="s">
        <v>155</v>
      </c>
      <c r="Q69" s="124">
        <f t="shared" si="16"/>
        <v>2.0285714299461688E-4</v>
      </c>
      <c r="R69" s="125" t="s">
        <v>155</v>
      </c>
      <c r="S69" s="126">
        <f t="shared" si="12"/>
        <v>1.6857142838944128E-4</v>
      </c>
      <c r="T69" s="127">
        <f>IF(M69="ON",IF(ISBLANK(D69),"0",IF(D68&lt;D69,(D69-200),(D69+200))),"0")</f>
        <v>202.349242</v>
      </c>
      <c r="U69" s="127">
        <f t="shared" si="13"/>
        <v>99.288861999999995</v>
      </c>
      <c r="V69" s="127">
        <f t="shared" si="14"/>
        <v>502.99950000000001</v>
      </c>
      <c r="W69" s="127">
        <f t="shared" si="15"/>
        <v>502.87779999999998</v>
      </c>
      <c r="X69" s="128"/>
    </row>
    <row r="70" spans="1:25" x14ac:dyDescent="0.3">
      <c r="A70" s="111">
        <v>21</v>
      </c>
      <c r="B70" s="112" t="s">
        <v>86</v>
      </c>
      <c r="C70" s="130" t="s">
        <v>66</v>
      </c>
      <c r="D70" s="44">
        <v>202.34884600000001</v>
      </c>
      <c r="E70" s="44">
        <v>99.289931999999993</v>
      </c>
      <c r="F70" s="44">
        <v>502.99900000000002</v>
      </c>
      <c r="G70" s="44">
        <v>502.87740000000002</v>
      </c>
      <c r="H70" s="44">
        <v>0.26100000000000001</v>
      </c>
      <c r="I70" s="44">
        <v>1.746</v>
      </c>
      <c r="K70" s="113">
        <f>IF(ISBLANK(D70),"",D70-$D$130)</f>
        <v>-5.6062857140659617E-4</v>
      </c>
      <c r="L70" s="129">
        <f t="shared" si="10"/>
        <v>-4.4285058458447598E-3</v>
      </c>
      <c r="M70" s="115" t="s">
        <v>155</v>
      </c>
      <c r="N70" s="113">
        <f>IF(ISBLANK(E70),"",E70-$E$130)</f>
        <v>8.0028571429124895E-4</v>
      </c>
      <c r="O70" s="129">
        <f t="shared" si="11"/>
        <v>6.3216006903561326E-3</v>
      </c>
      <c r="P70" s="115" t="s">
        <v>155</v>
      </c>
      <c r="Q70" s="116">
        <f t="shared" si="16"/>
        <v>-2.9714285699355969E-4</v>
      </c>
      <c r="R70" s="117" t="s">
        <v>155</v>
      </c>
      <c r="S70" s="118">
        <f t="shared" si="12"/>
        <v>-2.3142857156699392E-4</v>
      </c>
      <c r="T70" s="119">
        <f>IF(M70="ON",IF(ISBLANK(D70),"0",D70),"0")</f>
        <v>202.34884600000001</v>
      </c>
      <c r="U70" s="119">
        <f t="shared" si="13"/>
        <v>99.289931999999993</v>
      </c>
      <c r="V70" s="119">
        <f t="shared" si="14"/>
        <v>502.99900000000002</v>
      </c>
      <c r="W70" s="119">
        <f t="shared" si="15"/>
        <v>502.87740000000002</v>
      </c>
      <c r="X70" s="120"/>
      <c r="Y70" s="104"/>
    </row>
    <row r="71" spans="1:25" x14ac:dyDescent="0.3">
      <c r="A71" s="111">
        <v>22</v>
      </c>
      <c r="B71" s="112" t="s">
        <v>86</v>
      </c>
      <c r="C71" s="131" t="s">
        <v>66</v>
      </c>
      <c r="D71" s="44">
        <v>2.3483589999999999</v>
      </c>
      <c r="E71" s="44">
        <v>300.70958899999999</v>
      </c>
      <c r="F71" s="44">
        <v>502.99979999999999</v>
      </c>
      <c r="G71" s="44">
        <v>502.87819999999999</v>
      </c>
      <c r="H71" s="44">
        <v>0.26100000000000001</v>
      </c>
      <c r="I71" s="44">
        <v>1.746</v>
      </c>
      <c r="K71" s="121">
        <f>IF(ISBLANK(D71),"",IF(D70&lt;D71,((D71-200)-$D$130),((D71+200)-$D$130)))</f>
        <v>-1.0476285714275946E-3</v>
      </c>
      <c r="L71" s="122">
        <f t="shared" si="10"/>
        <v>-8.2754195378668405E-3</v>
      </c>
      <c r="M71" s="123" t="s">
        <v>155</v>
      </c>
      <c r="N71" s="121">
        <f>IF(ISBLANK(E71),"",(400-E71)-$E$130)</f>
        <v>1.2792857143040237E-3</v>
      </c>
      <c r="O71" s="122">
        <f t="shared" si="11"/>
        <v>1.0105323855385569E-2</v>
      </c>
      <c r="P71" s="123" t="s">
        <v>155</v>
      </c>
      <c r="Q71" s="124">
        <f t="shared" si="16"/>
        <v>5.0285714297615414E-4</v>
      </c>
      <c r="R71" s="125" t="s">
        <v>155</v>
      </c>
      <c r="S71" s="126">
        <f t="shared" si="12"/>
        <v>5.685714284027199E-4</v>
      </c>
      <c r="T71" s="127">
        <f>IF(M71="ON",IF(ISBLANK(D71),"0",IF(D70&lt;D71,(D71-200),(D71+200))),"0")</f>
        <v>202.34835899999999</v>
      </c>
      <c r="U71" s="127">
        <f t="shared" si="13"/>
        <v>99.290411000000006</v>
      </c>
      <c r="V71" s="127">
        <f t="shared" si="14"/>
        <v>502.99979999999999</v>
      </c>
      <c r="W71" s="127">
        <f t="shared" si="15"/>
        <v>502.87819999999999</v>
      </c>
      <c r="X71" s="128"/>
    </row>
    <row r="72" spans="1:25" x14ac:dyDescent="0.3">
      <c r="A72" s="111">
        <v>23</v>
      </c>
      <c r="B72" s="112" t="s">
        <v>86</v>
      </c>
      <c r="C72" s="130" t="s">
        <v>66</v>
      </c>
      <c r="D72" s="44">
        <v>202.34864899999999</v>
      </c>
      <c r="E72" s="44">
        <v>99.288722000000007</v>
      </c>
      <c r="F72" s="44">
        <v>502.99880000000002</v>
      </c>
      <c r="G72" s="44">
        <v>502.87709999999998</v>
      </c>
      <c r="H72" s="44">
        <v>0.26100000000000001</v>
      </c>
      <c r="I72" s="44">
        <v>1.746</v>
      </c>
      <c r="K72" s="113">
        <f>IF(ISBLANK(D72),"",D72-$D$130)</f>
        <v>-7.5762857142080975E-4</v>
      </c>
      <c r="L72" s="129">
        <f t="shared" si="10"/>
        <v>-5.9846406819463677E-3</v>
      </c>
      <c r="M72" s="115" t="s">
        <v>155</v>
      </c>
      <c r="N72" s="113">
        <f>IF(ISBLANK(E72),"",E72-$E$130)</f>
        <v>-4.0971428569491763E-4</v>
      </c>
      <c r="O72" s="129">
        <f t="shared" si="11"/>
        <v>-3.2364048488655031E-3</v>
      </c>
      <c r="P72" s="115" t="s">
        <v>155</v>
      </c>
      <c r="Q72" s="116">
        <f t="shared" si="16"/>
        <v>-4.97142857000199E-4</v>
      </c>
      <c r="R72" s="117" t="s">
        <v>155</v>
      </c>
      <c r="S72" s="118">
        <f t="shared" si="12"/>
        <v>-5.314285716053746E-4</v>
      </c>
      <c r="T72" s="119">
        <f>IF(M72="ON",IF(ISBLANK(D72),"0",D72),"0")</f>
        <v>202.34864899999999</v>
      </c>
      <c r="U72" s="119">
        <f t="shared" si="13"/>
        <v>99.288722000000007</v>
      </c>
      <c r="V72" s="119">
        <f t="shared" si="14"/>
        <v>502.99880000000002</v>
      </c>
      <c r="W72" s="119">
        <f t="shared" si="15"/>
        <v>502.87709999999998</v>
      </c>
      <c r="X72" s="120"/>
    </row>
    <row r="73" spans="1:25" x14ac:dyDescent="0.3">
      <c r="A73" s="111">
        <v>24</v>
      </c>
      <c r="B73" s="112" t="s">
        <v>86</v>
      </c>
      <c r="C73" s="131" t="s">
        <v>66</v>
      </c>
      <c r="D73" s="44">
        <v>2.349011</v>
      </c>
      <c r="E73" s="44">
        <v>300.71043700000001</v>
      </c>
      <c r="F73" s="44">
        <v>502.99900000000002</v>
      </c>
      <c r="G73" s="44">
        <v>502.87740000000002</v>
      </c>
      <c r="H73" s="44">
        <v>0.26100000000000001</v>
      </c>
      <c r="I73" s="44">
        <v>1.746</v>
      </c>
      <c r="K73" s="121">
        <f>IF(ISBLANK(D73),"",IF(D72&lt;D73,((D73-200)-$D$130),((D73+200)-$D$130)))</f>
        <v>-3.9562857142527719E-4</v>
      </c>
      <c r="L73" s="122">
        <f t="shared" si="10"/>
        <v>-3.1251411909949713E-3</v>
      </c>
      <c r="M73" s="123" t="s">
        <v>155</v>
      </c>
      <c r="N73" s="121">
        <f>IF(ISBLANK(E73),"",(400-E73)-$E$130)</f>
        <v>4.3128571428496798E-4</v>
      </c>
      <c r="O73" s="122">
        <f t="shared" si="11"/>
        <v>3.4068033710062152E-3</v>
      </c>
      <c r="P73" s="123" t="s">
        <v>155</v>
      </c>
      <c r="Q73" s="124">
        <f t="shared" si="16"/>
        <v>-2.9714285699355969E-4</v>
      </c>
      <c r="R73" s="125" t="s">
        <v>155</v>
      </c>
      <c r="S73" s="126">
        <f t="shared" si="12"/>
        <v>-2.3142857156699392E-4</v>
      </c>
      <c r="T73" s="127">
        <f>IF(M73="ON",IF(ISBLANK(D73),"0",IF(D72&lt;D73,(D73-200),(D73+200))),"0")</f>
        <v>202.34901099999999</v>
      </c>
      <c r="U73" s="127">
        <f t="shared" si="13"/>
        <v>99.289562999999987</v>
      </c>
      <c r="V73" s="127">
        <f t="shared" si="14"/>
        <v>502.99900000000002</v>
      </c>
      <c r="W73" s="127">
        <f t="shared" si="15"/>
        <v>502.87740000000002</v>
      </c>
      <c r="X73" s="128"/>
    </row>
    <row r="74" spans="1:25" x14ac:dyDescent="0.3">
      <c r="A74" s="111">
        <v>25</v>
      </c>
      <c r="B74" s="112" t="s">
        <v>86</v>
      </c>
      <c r="C74" s="130" t="s">
        <v>66</v>
      </c>
      <c r="D74" s="44">
        <v>202.34907799999999</v>
      </c>
      <c r="E74" s="44">
        <v>99.289124000000001</v>
      </c>
      <c r="F74" s="44">
        <v>502.99880000000002</v>
      </c>
      <c r="G74" s="44">
        <v>502.87709999999998</v>
      </c>
      <c r="H74" s="44">
        <v>0.26100000000000001</v>
      </c>
      <c r="I74" s="44">
        <v>1.746</v>
      </c>
      <c r="K74" s="113">
        <f>IF(ISBLANK(D74),"",D74-$D$130)</f>
        <v>-3.2862857142390567E-4</v>
      </c>
      <c r="L74" s="129">
        <f t="shared" si="10"/>
        <v>-2.5958946006257931E-3</v>
      </c>
      <c r="M74" s="115" t="s">
        <v>155</v>
      </c>
      <c r="N74" s="113">
        <f>IF(ISBLANK(E74),"",E74-$E$130)</f>
        <v>-7.7142857008993815E-6</v>
      </c>
      <c r="O74" s="129">
        <f t="shared" si="11"/>
        <v>-6.0936492867831116E-5</v>
      </c>
      <c r="P74" s="115" t="s">
        <v>155</v>
      </c>
      <c r="Q74" s="116">
        <f t="shared" si="16"/>
        <v>-4.97142857000199E-4</v>
      </c>
      <c r="R74" s="117" t="s">
        <v>155</v>
      </c>
      <c r="S74" s="118">
        <f t="shared" si="12"/>
        <v>-5.314285716053746E-4</v>
      </c>
      <c r="T74" s="119">
        <f>IF(M74="ON",IF(ISBLANK(D74),"0",D74),"0")</f>
        <v>202.34907799999999</v>
      </c>
      <c r="U74" s="119">
        <f t="shared" si="13"/>
        <v>99.289124000000001</v>
      </c>
      <c r="V74" s="119">
        <f t="shared" si="14"/>
        <v>502.99880000000002</v>
      </c>
      <c r="W74" s="119">
        <f t="shared" si="15"/>
        <v>502.87709999999998</v>
      </c>
      <c r="X74" s="120"/>
    </row>
    <row r="75" spans="1:25" x14ac:dyDescent="0.3">
      <c r="A75" s="111">
        <v>26</v>
      </c>
      <c r="B75" s="112" t="s">
        <v>86</v>
      </c>
      <c r="C75" s="131" t="s">
        <v>66</v>
      </c>
      <c r="D75" s="44">
        <v>2.3500649999999998</v>
      </c>
      <c r="E75" s="44">
        <v>300.70965799999999</v>
      </c>
      <c r="F75" s="44">
        <v>502.99889999999999</v>
      </c>
      <c r="G75" s="44">
        <v>502.87729999999999</v>
      </c>
      <c r="H75" s="44">
        <v>0.26100000000000001</v>
      </c>
      <c r="I75" s="44">
        <v>1.746</v>
      </c>
      <c r="K75" s="121">
        <f>IF(ISBLANK(D75),"",IF(D74&lt;D75,((D75-200)-$D$130),((D75+200)-$D$130)))</f>
        <v>6.5837142858526931E-4</v>
      </c>
      <c r="L75" s="122">
        <f t="shared" si="10"/>
        <v>5.2005932075737888E-3</v>
      </c>
      <c r="M75" s="123" t="s">
        <v>155</v>
      </c>
      <c r="N75" s="121">
        <f>IF(ISBLANK(E75),"",(400-E75)-$E$130)</f>
        <v>1.2102857143077017E-3</v>
      </c>
      <c r="O75" s="122">
        <f t="shared" si="11"/>
        <v>9.5602624772318442E-3</v>
      </c>
      <c r="P75" s="123" t="s">
        <v>155</v>
      </c>
      <c r="Q75" s="124">
        <f t="shared" si="16"/>
        <v>-3.9714285702530105E-4</v>
      </c>
      <c r="R75" s="125" t="s">
        <v>155</v>
      </c>
      <c r="S75" s="126">
        <f t="shared" si="12"/>
        <v>-3.3142857159873529E-4</v>
      </c>
      <c r="T75" s="127">
        <f>IF(M75="ON",IF(ISBLANK(D75),"0",IF(D74&lt;D75,(D75-200),(D75+200))),"0")</f>
        <v>202.350065</v>
      </c>
      <c r="U75" s="127">
        <f t="shared" si="13"/>
        <v>99.29034200000001</v>
      </c>
      <c r="V75" s="127">
        <f t="shared" si="14"/>
        <v>502.99889999999999</v>
      </c>
      <c r="W75" s="127">
        <f t="shared" si="15"/>
        <v>502.87729999999999</v>
      </c>
      <c r="X75" s="128"/>
    </row>
    <row r="76" spans="1:25" x14ac:dyDescent="0.3">
      <c r="A76" s="111">
        <v>27</v>
      </c>
      <c r="B76" s="112" t="s">
        <v>86</v>
      </c>
      <c r="C76" s="130" t="s">
        <v>66</v>
      </c>
      <c r="D76" s="44">
        <v>202.34948700000001</v>
      </c>
      <c r="E76" s="44">
        <v>99.289062999999999</v>
      </c>
      <c r="F76" s="44">
        <v>502.99880000000002</v>
      </c>
      <c r="G76" s="44">
        <v>502.87709999999998</v>
      </c>
      <c r="H76" s="44">
        <v>0.26100000000000001</v>
      </c>
      <c r="I76" s="44">
        <v>1.746</v>
      </c>
      <c r="K76" s="113">
        <f>IF(ISBLANK(D76),"",D76-$D$130)</f>
        <v>8.0371428595071848E-5</v>
      </c>
      <c r="L76" s="129">
        <f t="shared" si="10"/>
        <v>6.3486798068532972E-4</v>
      </c>
      <c r="M76" s="115" t="s">
        <v>155</v>
      </c>
      <c r="N76" s="113">
        <f>IF(ISBLANK(E76),"",E76-$E$130)</f>
        <v>-6.8714285703208589E-5</v>
      </c>
      <c r="O76" s="129">
        <f t="shared" si="11"/>
        <v>-5.4278616880662131E-4</v>
      </c>
      <c r="P76" s="115" t="s">
        <v>155</v>
      </c>
      <c r="Q76" s="116">
        <f t="shared" si="16"/>
        <v>-4.97142857000199E-4</v>
      </c>
      <c r="R76" s="117" t="s">
        <v>155</v>
      </c>
      <c r="S76" s="118">
        <f t="shared" si="12"/>
        <v>-5.314285716053746E-4</v>
      </c>
      <c r="T76" s="119">
        <f>IF(M76="ON",IF(ISBLANK(D76),"0",D76),"0")</f>
        <v>202.34948700000001</v>
      </c>
      <c r="U76" s="119">
        <f t="shared" si="13"/>
        <v>99.289062999999999</v>
      </c>
      <c r="V76" s="119">
        <f t="shared" si="14"/>
        <v>502.99880000000002</v>
      </c>
      <c r="W76" s="119">
        <f t="shared" si="15"/>
        <v>502.87709999999998</v>
      </c>
      <c r="X76" s="120"/>
    </row>
    <row r="77" spans="1:25" x14ac:dyDescent="0.3">
      <c r="A77" s="111">
        <v>28</v>
      </c>
      <c r="B77" s="112" t="s">
        <v>86</v>
      </c>
      <c r="C77" s="131" t="s">
        <v>66</v>
      </c>
      <c r="D77" s="44">
        <v>2.3489270000000002</v>
      </c>
      <c r="E77" s="44">
        <v>300.7097</v>
      </c>
      <c r="F77" s="44">
        <v>502.9991</v>
      </c>
      <c r="G77" s="44">
        <v>502.8775</v>
      </c>
      <c r="H77" s="44">
        <v>0.26100000000000001</v>
      </c>
      <c r="I77" s="44">
        <v>1.746</v>
      </c>
      <c r="K77" s="121">
        <f>IF(ISBLANK(D77),"",IF(D76&lt;D77,((D77-200)-$D$130),((D77+200)-$D$130)))</f>
        <v>-4.7962857141214954E-4</v>
      </c>
      <c r="L77" s="122">
        <f t="shared" si="10"/>
        <v>-3.7886730413828076E-3</v>
      </c>
      <c r="M77" s="123" t="s">
        <v>155</v>
      </c>
      <c r="N77" s="121">
        <f>IF(ISBLANK(E77),"",(400-E77)-$E$130)</f>
        <v>1.1682857143000547E-3</v>
      </c>
      <c r="O77" s="122">
        <f t="shared" si="11"/>
        <v>9.228500664926368E-3</v>
      </c>
      <c r="P77" s="123" t="s">
        <v>155</v>
      </c>
      <c r="Q77" s="124">
        <f t="shared" si="16"/>
        <v>-1.9714285701866174E-4</v>
      </c>
      <c r="R77" s="125" t="s">
        <v>155</v>
      </c>
      <c r="S77" s="126">
        <f t="shared" si="12"/>
        <v>-1.3142857159209598E-4</v>
      </c>
      <c r="T77" s="127">
        <f>IF(M77="ON",IF(ISBLANK(D77),"0",IF(D76&lt;D77,(D77-200),(D77+200))),"0")</f>
        <v>202.348927</v>
      </c>
      <c r="U77" s="127">
        <f t="shared" si="13"/>
        <v>99.290300000000002</v>
      </c>
      <c r="V77" s="127">
        <f t="shared" si="14"/>
        <v>502.9991</v>
      </c>
      <c r="W77" s="127">
        <f t="shared" si="15"/>
        <v>502.8775</v>
      </c>
      <c r="X77" s="128"/>
    </row>
    <row r="78" spans="1:25" x14ac:dyDescent="0.3">
      <c r="A78" s="111">
        <v>29</v>
      </c>
      <c r="B78" s="112" t="s">
        <v>86</v>
      </c>
      <c r="C78" s="130" t="s">
        <v>66</v>
      </c>
      <c r="D78" s="44">
        <v>202.34939900000001</v>
      </c>
      <c r="E78" s="44">
        <v>99.288790000000006</v>
      </c>
      <c r="F78" s="44">
        <v>502.99869999999999</v>
      </c>
      <c r="G78" s="44">
        <v>502.87700000000001</v>
      </c>
      <c r="H78" s="44">
        <v>0.26100000000000001</v>
      </c>
      <c r="I78" s="44">
        <v>1.746</v>
      </c>
      <c r="K78" s="113">
        <f>IF(ISBLANK(D78),"",D78-$D$130)</f>
        <v>-7.6285714101231861E-6</v>
      </c>
      <c r="L78" s="129">
        <f t="shared" si="10"/>
        <v>-6.0259408700763459E-5</v>
      </c>
      <c r="M78" s="115" t="s">
        <v>155</v>
      </c>
      <c r="N78" s="113">
        <f>IF(ISBLANK(E78),"",E78-$E$130)</f>
        <v>-3.4171428569607087E-4</v>
      </c>
      <c r="O78" s="129">
        <f t="shared" si="11"/>
        <v>-2.699260411094145E-3</v>
      </c>
      <c r="P78" s="115" t="s">
        <v>155</v>
      </c>
      <c r="Q78" s="116">
        <f t="shared" si="16"/>
        <v>-5.9714285703194037E-4</v>
      </c>
      <c r="R78" s="117" t="s">
        <v>155</v>
      </c>
      <c r="S78" s="118">
        <f t="shared" si="12"/>
        <v>-6.3142857158027255E-4</v>
      </c>
      <c r="T78" s="119">
        <f>IF(M78="ON",IF(ISBLANK(D78),"0",D78),"0")</f>
        <v>202.34939900000001</v>
      </c>
      <c r="U78" s="119">
        <f t="shared" si="13"/>
        <v>99.288790000000006</v>
      </c>
      <c r="V78" s="119">
        <f t="shared" si="14"/>
        <v>502.99869999999999</v>
      </c>
      <c r="W78" s="119">
        <f t="shared" si="15"/>
        <v>502.87700000000001</v>
      </c>
      <c r="X78" s="120"/>
    </row>
    <row r="79" spans="1:25" x14ac:dyDescent="0.3">
      <c r="A79" s="111">
        <v>30</v>
      </c>
      <c r="B79" s="112" t="s">
        <v>86</v>
      </c>
      <c r="C79" s="132" t="s">
        <v>66</v>
      </c>
      <c r="D79" s="44">
        <v>2.34876</v>
      </c>
      <c r="E79" s="44">
        <v>300.710465</v>
      </c>
      <c r="F79" s="44">
        <v>502.99889999999999</v>
      </c>
      <c r="G79" s="44">
        <v>502.87729999999999</v>
      </c>
      <c r="H79" s="44">
        <v>0.26100000000000001</v>
      </c>
      <c r="I79" s="44">
        <v>1.746</v>
      </c>
      <c r="K79" s="121">
        <f>IF(ISBLANK(D79),"",IF(D78&lt;D79,((D79-200)-$D$130),((D79+200)-$D$130)))</f>
        <v>-6.4662857141684071E-4</v>
      </c>
      <c r="L79" s="122">
        <f t="shared" si="10"/>
        <v>-5.1078342867367336E-3</v>
      </c>
      <c r="M79" s="123" t="s">
        <v>155</v>
      </c>
      <c r="N79" s="121">
        <f>IF(ISBLANK(E79),"",(400-E79)-$E$130)</f>
        <v>4.0328571429881777E-4</v>
      </c>
      <c r="O79" s="122">
        <f t="shared" si="11"/>
        <v>3.1856257052711649E-3</v>
      </c>
      <c r="P79" s="123" t="s">
        <v>155</v>
      </c>
      <c r="Q79" s="124">
        <f t="shared" si="16"/>
        <v>-3.9714285702530105E-4</v>
      </c>
      <c r="R79" s="125" t="s">
        <v>155</v>
      </c>
      <c r="S79" s="126">
        <f t="shared" si="12"/>
        <v>-3.3142857159873529E-4</v>
      </c>
      <c r="T79" s="127">
        <f>IF(M79="ON",IF(ISBLANK(D79),"0",IF(D78&lt;D79,(D79-200),(D79+200))),"0")</f>
        <v>202.34876</v>
      </c>
      <c r="U79" s="127">
        <f t="shared" si="13"/>
        <v>99.289535000000001</v>
      </c>
      <c r="V79" s="127">
        <f t="shared" si="14"/>
        <v>502.99889999999999</v>
      </c>
      <c r="W79" s="127">
        <f t="shared" si="15"/>
        <v>502.87729999999999</v>
      </c>
      <c r="X79" s="128"/>
    </row>
    <row r="80" spans="1:25" x14ac:dyDescent="0.3">
      <c r="A80" s="111">
        <v>31</v>
      </c>
      <c r="B80" s="112" t="s">
        <v>86</v>
      </c>
      <c r="C80" s="130" t="s">
        <v>66</v>
      </c>
      <c r="D80" s="44">
        <v>202.34740500000001</v>
      </c>
      <c r="E80" s="44">
        <v>99.288955000000001</v>
      </c>
      <c r="F80" s="44">
        <v>502.99829999999997</v>
      </c>
      <c r="G80" s="44">
        <v>502.8766</v>
      </c>
      <c r="H80" s="44">
        <v>0.26100000000000001</v>
      </c>
      <c r="I80" s="44">
        <v>1.764</v>
      </c>
      <c r="K80" s="113">
        <f>IF(ISBLANK(D80),"",D80-$D$130)</f>
        <v>-2.0016285714063997E-3</v>
      </c>
      <c r="L80" s="129">
        <f t="shared" si="10"/>
        <v>-1.5811198677390011E-2</v>
      </c>
      <c r="M80" s="115" t="s">
        <v>155</v>
      </c>
      <c r="N80" s="113">
        <f>IF(ISBLANK(E80),"",E80-$E$130)</f>
        <v>-1.7671428570054104E-4</v>
      </c>
      <c r="O80" s="129">
        <f t="shared" si="11"/>
        <v>-1.3958956825031196E-3</v>
      </c>
      <c r="P80" s="115" t="s">
        <v>155</v>
      </c>
      <c r="Q80" s="116">
        <f t="shared" si="16"/>
        <v>-9.9714285704521899E-4</v>
      </c>
      <c r="R80" s="117" t="s">
        <v>155</v>
      </c>
      <c r="S80" s="118">
        <f t="shared" si="12"/>
        <v>-1.0314285715935512E-3</v>
      </c>
      <c r="T80" s="119">
        <f>IF(M80="ON",IF(ISBLANK(D80),"0",D80),"0")</f>
        <v>202.34740500000001</v>
      </c>
      <c r="U80" s="119">
        <f t="shared" si="13"/>
        <v>99.288955000000001</v>
      </c>
      <c r="V80" s="119">
        <f t="shared" si="14"/>
        <v>502.99829999999997</v>
      </c>
      <c r="W80" s="119">
        <f t="shared" si="15"/>
        <v>502.8766</v>
      </c>
      <c r="X80" s="120"/>
    </row>
    <row r="81" spans="1:25" x14ac:dyDescent="0.3">
      <c r="A81" s="111">
        <v>32</v>
      </c>
      <c r="B81" s="112" t="s">
        <v>86</v>
      </c>
      <c r="C81" s="131" t="s">
        <v>66</v>
      </c>
      <c r="D81" s="44">
        <v>2.3474249999999999</v>
      </c>
      <c r="E81" s="44">
        <v>300.71060999999997</v>
      </c>
      <c r="F81" s="44">
        <v>502.99880000000002</v>
      </c>
      <c r="G81" s="44">
        <v>502.87720000000002</v>
      </c>
      <c r="H81" s="44">
        <v>0.26100000000000001</v>
      </c>
      <c r="I81" s="44">
        <v>1.764</v>
      </c>
      <c r="K81" s="121">
        <f>IF(ISBLANK(D81),"",IF(D80&lt;D81,((D81-200)-$D$130),((D81+200)-$D$130)))</f>
        <v>-1.9816285714284732E-3</v>
      </c>
      <c r="L81" s="122">
        <f t="shared" si="10"/>
        <v>-1.5653234010828746E-2</v>
      </c>
      <c r="M81" s="123" t="s">
        <v>155</v>
      </c>
      <c r="N81" s="121">
        <f>IF(ISBLANK(E81),"",(400-E81)-$E$130)</f>
        <v>2.5828571432384706E-4</v>
      </c>
      <c r="O81" s="122">
        <f t="shared" si="11"/>
        <v>2.040244467050957E-3</v>
      </c>
      <c r="P81" s="123" t="s">
        <v>155</v>
      </c>
      <c r="Q81" s="124">
        <f t="shared" si="16"/>
        <v>-4.97142857000199E-4</v>
      </c>
      <c r="R81" s="125" t="s">
        <v>155</v>
      </c>
      <c r="S81" s="126">
        <f t="shared" si="12"/>
        <v>-4.3142857157363323E-4</v>
      </c>
      <c r="T81" s="127">
        <f>IF(M81="ON",IF(ISBLANK(D81),"0",IF(D80&lt;D81,(D81-200),(D81+200))),"0")</f>
        <v>202.34742499999999</v>
      </c>
      <c r="U81" s="127">
        <f t="shared" si="13"/>
        <v>99.289390000000026</v>
      </c>
      <c r="V81" s="127">
        <f t="shared" si="14"/>
        <v>502.99880000000002</v>
      </c>
      <c r="W81" s="127">
        <f t="shared" si="15"/>
        <v>502.87720000000002</v>
      </c>
      <c r="X81" s="128"/>
    </row>
    <row r="82" spans="1:25" x14ac:dyDescent="0.3">
      <c r="A82" s="111">
        <v>33</v>
      </c>
      <c r="B82" s="112" t="s">
        <v>86</v>
      </c>
      <c r="C82" s="130" t="s">
        <v>66</v>
      </c>
      <c r="D82" s="44">
        <v>202.350053</v>
      </c>
      <c r="E82" s="44">
        <v>99.289783999999997</v>
      </c>
      <c r="F82" s="44">
        <v>502.99799999999999</v>
      </c>
      <c r="G82" s="44">
        <v>502.87639999999999</v>
      </c>
      <c r="H82" s="44">
        <v>0.26100000000000001</v>
      </c>
      <c r="I82" s="44">
        <v>1.746</v>
      </c>
      <c r="K82" s="113">
        <f>IF(ISBLANK(D82),"",D82-$D$130)</f>
        <v>6.4637142858714469E-4</v>
      </c>
      <c r="L82" s="129">
        <f t="shared" ref="L82:L113" si="17">IF(K82="","",SIN(K82*PI()/200)*G82)</f>
        <v>5.1057939318525638E-3</v>
      </c>
      <c r="M82" s="115" t="s">
        <v>155</v>
      </c>
      <c r="N82" s="113">
        <f>IF(ISBLANK(E82),"",E82-$E$130)</f>
        <v>6.5228571429543081E-4</v>
      </c>
      <c r="O82" s="129">
        <f t="shared" si="11"/>
        <v>5.1525118447181793E-3</v>
      </c>
      <c r="P82" s="115" t="s">
        <v>155</v>
      </c>
      <c r="Q82" s="116">
        <f t="shared" si="16"/>
        <v>-1.2971428570267562E-3</v>
      </c>
      <c r="R82" s="117" t="s">
        <v>155</v>
      </c>
      <c r="S82" s="118">
        <f t="shared" si="12"/>
        <v>-1.2314285716001905E-3</v>
      </c>
      <c r="T82" s="119">
        <f>IF(M82="ON",IF(ISBLANK(D82),"0",D82),"0")</f>
        <v>202.350053</v>
      </c>
      <c r="U82" s="119">
        <f t="shared" si="13"/>
        <v>99.289783999999997</v>
      </c>
      <c r="V82" s="119">
        <f t="shared" si="14"/>
        <v>502.99799999999999</v>
      </c>
      <c r="W82" s="119">
        <f t="shared" si="15"/>
        <v>502.87639999999999</v>
      </c>
      <c r="X82" s="120"/>
    </row>
    <row r="83" spans="1:25" x14ac:dyDescent="0.3">
      <c r="A83" s="111">
        <v>34</v>
      </c>
      <c r="B83" s="112" t="s">
        <v>86</v>
      </c>
      <c r="C83" s="131" t="s">
        <v>66</v>
      </c>
      <c r="D83" s="44">
        <v>2.3506420000000001</v>
      </c>
      <c r="E83" s="44">
        <v>300.70907999999997</v>
      </c>
      <c r="F83" s="44">
        <v>502.99860000000001</v>
      </c>
      <c r="G83" s="44">
        <v>502.87709999999998</v>
      </c>
      <c r="H83" s="44">
        <v>0.26100000000000001</v>
      </c>
      <c r="I83" s="44">
        <v>1.746</v>
      </c>
      <c r="K83" s="121">
        <f>IF(ISBLANK(D83),"",IF(D82&lt;D83,((D83-200)-$D$130),((D83+200)-$D$130)))</f>
        <v>1.2353714285779915E-3</v>
      </c>
      <c r="L83" s="122">
        <f t="shared" si="17"/>
        <v>9.7584151223702054E-3</v>
      </c>
      <c r="M83" s="123" t="s">
        <v>155</v>
      </c>
      <c r="N83" s="121">
        <f>IF(ISBLANK(E83),"",(400-E83)-$E$130)</f>
        <v>1.7882857143263209E-3</v>
      </c>
      <c r="O83" s="122">
        <f t="shared" si="11"/>
        <v>1.4125981832595952E-2</v>
      </c>
      <c r="P83" s="123" t="s">
        <v>155</v>
      </c>
      <c r="Q83" s="124">
        <f t="shared" si="16"/>
        <v>-6.9714285700683831E-4</v>
      </c>
      <c r="R83" s="125" t="s">
        <v>155</v>
      </c>
      <c r="S83" s="126">
        <f t="shared" si="12"/>
        <v>-5.314285716053746E-4</v>
      </c>
      <c r="T83" s="127">
        <f>IF(M83="ON",IF(ISBLANK(D83),"0",IF(D82&lt;D83,(D83-200),(D83+200))),"0")</f>
        <v>202.35064199999999</v>
      </c>
      <c r="U83" s="127">
        <f t="shared" si="13"/>
        <v>99.290920000000028</v>
      </c>
      <c r="V83" s="127">
        <f t="shared" si="14"/>
        <v>502.99860000000001</v>
      </c>
      <c r="W83" s="127">
        <f t="shared" si="15"/>
        <v>502.87709999999998</v>
      </c>
      <c r="X83" s="128"/>
    </row>
    <row r="84" spans="1:25" x14ac:dyDescent="0.3">
      <c r="A84" s="111">
        <v>35</v>
      </c>
      <c r="B84" s="112" t="s">
        <v>86</v>
      </c>
      <c r="C84" s="130" t="s">
        <v>66</v>
      </c>
      <c r="D84" s="44">
        <v>202.349187</v>
      </c>
      <c r="E84" s="44">
        <v>99.290631000000005</v>
      </c>
      <c r="F84" s="44">
        <v>502.99829999999997</v>
      </c>
      <c r="G84" s="44">
        <v>502.87670000000003</v>
      </c>
      <c r="H84" s="44">
        <v>0.26100000000000001</v>
      </c>
      <c r="I84" s="44">
        <v>1.746</v>
      </c>
      <c r="K84" s="113">
        <f>IF(ISBLANK(D84),"",D84-$D$130)</f>
        <v>-2.1962857141488712E-4</v>
      </c>
      <c r="L84" s="129">
        <f t="shared" si="17"/>
        <v>-1.7348831439505245E-3</v>
      </c>
      <c r="M84" s="115" t="s">
        <v>155</v>
      </c>
      <c r="N84" s="113">
        <f>IF(ISBLANK(E84),"",E84-$E$130)</f>
        <v>1.4992857143028004E-3</v>
      </c>
      <c r="O84" s="129">
        <f t="shared" si="11"/>
        <v>1.184311083352135E-2</v>
      </c>
      <c r="P84" s="115" t="s">
        <v>155</v>
      </c>
      <c r="Q84" s="116">
        <f t="shared" si="16"/>
        <v>-9.9714285704521899E-4</v>
      </c>
      <c r="R84" s="117" t="s">
        <v>155</v>
      </c>
      <c r="S84" s="118">
        <f t="shared" si="12"/>
        <v>-9.314285715618098E-4</v>
      </c>
      <c r="T84" s="119">
        <f>IF(M84="ON",IF(ISBLANK(D84),"0",D84),"0")</f>
        <v>202.349187</v>
      </c>
      <c r="U84" s="119">
        <f t="shared" si="13"/>
        <v>99.290631000000005</v>
      </c>
      <c r="V84" s="119">
        <f t="shared" si="14"/>
        <v>502.99829999999997</v>
      </c>
      <c r="W84" s="119">
        <f t="shared" si="15"/>
        <v>502.87670000000003</v>
      </c>
      <c r="X84" s="120"/>
    </row>
    <row r="85" spans="1:25" x14ac:dyDescent="0.3">
      <c r="A85" s="111">
        <v>36</v>
      </c>
      <c r="B85" s="133"/>
      <c r="K85" s="121" t="str">
        <f>IF(ISBLANK(D85),"",IF(D84&lt;D85,((D85-200)-$D$130),((D85+200)-$D$130)))</f>
        <v/>
      </c>
      <c r="L85" s="122" t="str">
        <f t="shared" si="17"/>
        <v/>
      </c>
      <c r="M85" s="123" t="s">
        <v>155</v>
      </c>
      <c r="N85" s="121" t="str">
        <f>IF(ISBLANK(E85),"",(400-E85)-$E$130)</f>
        <v/>
      </c>
      <c r="O85" s="122" t="str">
        <f t="shared" si="11"/>
        <v/>
      </c>
      <c r="P85" s="123" t="s">
        <v>155</v>
      </c>
      <c r="Q85" s="124" t="str">
        <f t="shared" si="16"/>
        <v/>
      </c>
      <c r="R85" s="125" t="s">
        <v>155</v>
      </c>
      <c r="S85" s="126" t="str">
        <f t="shared" si="12"/>
        <v/>
      </c>
      <c r="T85" s="127" t="str">
        <f>IF(M85="ON",IF(ISBLANK(D85),"0",IF(D84&lt;D85,(D85-200),(D85+200))),"0")</f>
        <v>0</v>
      </c>
      <c r="U85" s="127" t="str">
        <f t="shared" si="13"/>
        <v>0</v>
      </c>
      <c r="V85" s="127" t="str">
        <f t="shared" si="14"/>
        <v>0</v>
      </c>
      <c r="W85" s="127" t="str">
        <f t="shared" si="15"/>
        <v>0</v>
      </c>
      <c r="X85" s="128"/>
    </row>
    <row r="86" spans="1:25" x14ac:dyDescent="0.3">
      <c r="A86" s="111">
        <v>37</v>
      </c>
      <c r="B86" s="133"/>
      <c r="K86" s="113" t="str">
        <f>IF(ISBLANK(D86),"",D86-$D$130)</f>
        <v/>
      </c>
      <c r="L86" s="129" t="str">
        <f t="shared" si="17"/>
        <v/>
      </c>
      <c r="M86" s="115" t="s">
        <v>155</v>
      </c>
      <c r="N86" s="113" t="str">
        <f>IF(ISBLANK(E86),"",E86-$E$130)</f>
        <v/>
      </c>
      <c r="O86" s="129" t="str">
        <f t="shared" si="11"/>
        <v/>
      </c>
      <c r="P86" s="115" t="s">
        <v>155</v>
      </c>
      <c r="Q86" s="116" t="str">
        <f t="shared" si="16"/>
        <v/>
      </c>
      <c r="R86" s="117" t="s">
        <v>155</v>
      </c>
      <c r="S86" s="118" t="str">
        <f t="shared" si="12"/>
        <v/>
      </c>
      <c r="T86" s="119" t="str">
        <f>IF(M86="ON",IF(ISBLANK(D86),"0",D86),"0")</f>
        <v>0</v>
      </c>
      <c r="U86" s="119" t="str">
        <f t="shared" si="13"/>
        <v>0</v>
      </c>
      <c r="V86" s="119" t="str">
        <f t="shared" si="14"/>
        <v>0</v>
      </c>
      <c r="W86" s="119" t="str">
        <f t="shared" si="15"/>
        <v>0</v>
      </c>
      <c r="X86" s="120"/>
    </row>
    <row r="87" spans="1:25" x14ac:dyDescent="0.3">
      <c r="A87" s="111">
        <v>38</v>
      </c>
      <c r="B87" s="133"/>
      <c r="K87" s="121" t="str">
        <f>IF(ISBLANK(D87),"",IF(D86&lt;D87,((D87-200)-$D$130),((D87+200)-$D$130)))</f>
        <v/>
      </c>
      <c r="L87" s="122" t="str">
        <f t="shared" si="17"/>
        <v/>
      </c>
      <c r="M87" s="123" t="s">
        <v>155</v>
      </c>
      <c r="N87" s="121" t="str">
        <f>IF(ISBLANK(E87),"",(400-E87)-$E$130)</f>
        <v/>
      </c>
      <c r="O87" s="122" t="str">
        <f t="shared" si="11"/>
        <v/>
      </c>
      <c r="P87" s="123" t="s">
        <v>155</v>
      </c>
      <c r="Q87" s="124" t="str">
        <f t="shared" si="16"/>
        <v/>
      </c>
      <c r="R87" s="125" t="s">
        <v>155</v>
      </c>
      <c r="S87" s="126" t="str">
        <f t="shared" si="12"/>
        <v/>
      </c>
      <c r="T87" s="127" t="str">
        <f>IF(M87="ON",IF(ISBLANK(D87),"0",IF(D86&lt;D87,(D87-200),(D87+200))),"0")</f>
        <v>0</v>
      </c>
      <c r="U87" s="127" t="str">
        <f t="shared" si="13"/>
        <v>0</v>
      </c>
      <c r="V87" s="127" t="str">
        <f t="shared" si="14"/>
        <v>0</v>
      </c>
      <c r="W87" s="127" t="str">
        <f t="shared" si="15"/>
        <v>0</v>
      </c>
      <c r="X87" s="128"/>
    </row>
    <row r="88" spans="1:25" x14ac:dyDescent="0.3">
      <c r="A88" s="111">
        <v>39</v>
      </c>
      <c r="B88" s="133"/>
      <c r="K88" s="113" t="str">
        <f>IF(ISBLANK(D88),"",D88-$D$130)</f>
        <v/>
      </c>
      <c r="L88" s="129" t="str">
        <f t="shared" si="17"/>
        <v/>
      </c>
      <c r="M88" s="115" t="s">
        <v>155</v>
      </c>
      <c r="N88" s="113" t="str">
        <f>IF(ISBLANK(E88),"",E88-$E$130)</f>
        <v/>
      </c>
      <c r="O88" s="129" t="str">
        <f t="shared" si="11"/>
        <v/>
      </c>
      <c r="P88" s="115" t="s">
        <v>155</v>
      </c>
      <c r="Q88" s="116" t="str">
        <f t="shared" si="16"/>
        <v/>
      </c>
      <c r="R88" s="117" t="s">
        <v>155</v>
      </c>
      <c r="S88" s="118" t="str">
        <f t="shared" si="12"/>
        <v/>
      </c>
      <c r="T88" s="119" t="str">
        <f>IF(M88="ON",IF(ISBLANK(D88),"0",D88),"0")</f>
        <v>0</v>
      </c>
      <c r="U88" s="119" t="str">
        <f t="shared" si="13"/>
        <v>0</v>
      </c>
      <c r="V88" s="119" t="str">
        <f t="shared" si="14"/>
        <v>0</v>
      </c>
      <c r="W88" s="119" t="str">
        <f t="shared" si="15"/>
        <v>0</v>
      </c>
      <c r="X88" s="120"/>
    </row>
    <row r="89" spans="1:25" x14ac:dyDescent="0.3">
      <c r="A89" s="111">
        <v>40</v>
      </c>
      <c r="B89" s="133"/>
      <c r="K89" s="121" t="str">
        <f>IF(ISBLANK(D89),"",IF(D88&lt;D89,((D89-200)-$D$130),((D89+200)-$D$130)))</f>
        <v/>
      </c>
      <c r="L89" s="122" t="str">
        <f t="shared" si="17"/>
        <v/>
      </c>
      <c r="M89" s="123" t="s">
        <v>155</v>
      </c>
      <c r="N89" s="121" t="str">
        <f>IF(ISBLANK(E89),"",(400-E89)-$E$130)</f>
        <v/>
      </c>
      <c r="O89" s="122" t="str">
        <f t="shared" si="11"/>
        <v/>
      </c>
      <c r="P89" s="123" t="s">
        <v>155</v>
      </c>
      <c r="Q89" s="124" t="str">
        <f t="shared" si="16"/>
        <v/>
      </c>
      <c r="R89" s="125" t="s">
        <v>155</v>
      </c>
      <c r="S89" s="126" t="str">
        <f t="shared" si="12"/>
        <v/>
      </c>
      <c r="T89" s="127" t="str">
        <f>IF(M89="ON",IF(ISBLANK(D89),"0",IF(D88&lt;D89,(D89-200),(D89+200))),"0")</f>
        <v>0</v>
      </c>
      <c r="U89" s="127" t="str">
        <f>IF(P89="ON",IF(ISBLANK(E89),"0",IF(E89&lt;200,E89,(400-E89))),"0")</f>
        <v>0</v>
      </c>
      <c r="V89" s="127" t="str">
        <f t="shared" si="14"/>
        <v>0</v>
      </c>
      <c r="W89" s="127" t="str">
        <f t="shared" si="15"/>
        <v>0</v>
      </c>
      <c r="X89" s="128"/>
    </row>
    <row r="90" spans="1:25" x14ac:dyDescent="0.3">
      <c r="A90" s="111">
        <v>41</v>
      </c>
      <c r="K90" s="113" t="str">
        <f>IF(ISBLANK(D90),"",D90-$D$130)</f>
        <v/>
      </c>
      <c r="L90" s="129" t="str">
        <f t="shared" si="17"/>
        <v/>
      </c>
      <c r="M90" s="115" t="s">
        <v>155</v>
      </c>
      <c r="N90" s="113" t="str">
        <f>IF(ISBLANK(E90),"",E90-$E$130)</f>
        <v/>
      </c>
      <c r="O90" s="129" t="str">
        <f t="shared" si="11"/>
        <v/>
      </c>
      <c r="P90" s="115" t="s">
        <v>155</v>
      </c>
      <c r="Q90" s="116" t="str">
        <f t="shared" si="16"/>
        <v/>
      </c>
      <c r="R90" s="117" t="s">
        <v>155</v>
      </c>
      <c r="S90" s="118" t="str">
        <f t="shared" si="12"/>
        <v/>
      </c>
      <c r="T90" s="119" t="str">
        <f>IF(M90="ON",IF(ISBLANK(D90),"0",D90),"0")</f>
        <v>0</v>
      </c>
      <c r="U90" s="119" t="str">
        <f t="shared" ref="U90:U128" si="18">IF(P90="ON",IF(ISBLANK(E90),"0",IF(E90&lt;200,E90,(400-E90))),"0")</f>
        <v>0</v>
      </c>
      <c r="V90" s="119" t="str">
        <f t="shared" si="14"/>
        <v>0</v>
      </c>
      <c r="W90" s="119" t="str">
        <f t="shared" si="15"/>
        <v>0</v>
      </c>
      <c r="X90" s="120"/>
      <c r="Y90" s="104"/>
    </row>
    <row r="91" spans="1:25" x14ac:dyDescent="0.3">
      <c r="A91" s="111">
        <v>42</v>
      </c>
      <c r="K91" s="121" t="str">
        <f>IF(ISBLANK(D91),"",IF(D90&lt;D91,((D91-200)-$D$130),((D91+200)-$D$130)))</f>
        <v/>
      </c>
      <c r="L91" s="122" t="str">
        <f t="shared" si="17"/>
        <v/>
      </c>
      <c r="M91" s="123" t="s">
        <v>155</v>
      </c>
      <c r="N91" s="121" t="str">
        <f>IF(ISBLANK(E91),"",(400-E91)-$E$130)</f>
        <v/>
      </c>
      <c r="O91" s="122" t="str">
        <f t="shared" si="11"/>
        <v/>
      </c>
      <c r="P91" s="123" t="s">
        <v>155</v>
      </c>
      <c r="Q91" s="124" t="str">
        <f t="shared" si="16"/>
        <v/>
      </c>
      <c r="R91" s="125" t="s">
        <v>155</v>
      </c>
      <c r="S91" s="126" t="str">
        <f t="shared" si="12"/>
        <v/>
      </c>
      <c r="T91" s="127" t="str">
        <f>IF(M91="ON",IF(ISBLANK(D91),"0",IF(D90&lt;D91,(D91-200),(D91+200))),"0")</f>
        <v>0</v>
      </c>
      <c r="U91" s="127" t="str">
        <f t="shared" si="18"/>
        <v>0</v>
      </c>
      <c r="V91" s="127" t="str">
        <f t="shared" si="14"/>
        <v>0</v>
      </c>
      <c r="W91" s="127" t="str">
        <f t="shared" si="15"/>
        <v>0</v>
      </c>
      <c r="X91" s="128"/>
    </row>
    <row r="92" spans="1:25" x14ac:dyDescent="0.3">
      <c r="A92" s="111">
        <v>43</v>
      </c>
      <c r="K92" s="113" t="str">
        <f>IF(ISBLANK(D92),"",D92-$D$130)</f>
        <v/>
      </c>
      <c r="L92" s="129" t="str">
        <f t="shared" si="17"/>
        <v/>
      </c>
      <c r="M92" s="115" t="s">
        <v>155</v>
      </c>
      <c r="N92" s="113" t="str">
        <f>IF(ISBLANK(E92),"",E92-$E$130)</f>
        <v/>
      </c>
      <c r="O92" s="129" t="str">
        <f t="shared" si="11"/>
        <v/>
      </c>
      <c r="P92" s="115" t="s">
        <v>155</v>
      </c>
      <c r="Q92" s="116" t="str">
        <f t="shared" si="16"/>
        <v/>
      </c>
      <c r="R92" s="117" t="s">
        <v>155</v>
      </c>
      <c r="S92" s="118" t="str">
        <f t="shared" si="12"/>
        <v/>
      </c>
      <c r="T92" s="119" t="str">
        <f>IF(M92="ON",IF(ISBLANK(D92),"0",D92),"0")</f>
        <v>0</v>
      </c>
      <c r="U92" s="119" t="str">
        <f t="shared" si="18"/>
        <v>0</v>
      </c>
      <c r="V92" s="119" t="str">
        <f t="shared" si="14"/>
        <v>0</v>
      </c>
      <c r="W92" s="119" t="str">
        <f t="shared" si="15"/>
        <v>0</v>
      </c>
      <c r="X92" s="120"/>
    </row>
    <row r="93" spans="1:25" x14ac:dyDescent="0.3">
      <c r="A93" s="111">
        <v>44</v>
      </c>
      <c r="K93" s="121" t="str">
        <f>IF(ISBLANK(D93),"",IF(D92&lt;D93,((D93-200)-$D$130),((D93+200)-$D$130)))</f>
        <v/>
      </c>
      <c r="L93" s="122" t="str">
        <f t="shared" si="17"/>
        <v/>
      </c>
      <c r="M93" s="123" t="s">
        <v>155</v>
      </c>
      <c r="N93" s="121" t="str">
        <f>IF(ISBLANK(E93),"",(400-E93)-$E$130)</f>
        <v/>
      </c>
      <c r="O93" s="122" t="str">
        <f t="shared" si="11"/>
        <v/>
      </c>
      <c r="P93" s="123" t="s">
        <v>155</v>
      </c>
      <c r="Q93" s="124" t="str">
        <f t="shared" si="16"/>
        <v/>
      </c>
      <c r="R93" s="125" t="s">
        <v>155</v>
      </c>
      <c r="S93" s="126" t="str">
        <f t="shared" si="12"/>
        <v/>
      </c>
      <c r="T93" s="127" t="str">
        <f>IF(M93="ON",IF(ISBLANK(D93),"0",IF(D92&lt;D93,(D93-200),(D93+200))),"0")</f>
        <v>0</v>
      </c>
      <c r="U93" s="127" t="str">
        <f t="shared" si="18"/>
        <v>0</v>
      </c>
      <c r="V93" s="127" t="str">
        <f t="shared" si="14"/>
        <v>0</v>
      </c>
      <c r="W93" s="127" t="str">
        <f t="shared" si="15"/>
        <v>0</v>
      </c>
      <c r="X93" s="128"/>
    </row>
    <row r="94" spans="1:25" x14ac:dyDescent="0.3">
      <c r="A94" s="111">
        <v>45</v>
      </c>
      <c r="K94" s="113" t="str">
        <f>IF(ISBLANK(D94),"",D94-$D$130)</f>
        <v/>
      </c>
      <c r="L94" s="129" t="str">
        <f t="shared" si="17"/>
        <v/>
      </c>
      <c r="M94" s="115" t="s">
        <v>155</v>
      </c>
      <c r="N94" s="113" t="str">
        <f>IF(ISBLANK(E94),"",E94-$E$130)</f>
        <v/>
      </c>
      <c r="O94" s="129" t="str">
        <f t="shared" si="11"/>
        <v/>
      </c>
      <c r="P94" s="115" t="s">
        <v>155</v>
      </c>
      <c r="Q94" s="116" t="str">
        <f t="shared" si="16"/>
        <v/>
      </c>
      <c r="R94" s="117" t="s">
        <v>155</v>
      </c>
      <c r="S94" s="118" t="str">
        <f t="shared" si="12"/>
        <v/>
      </c>
      <c r="T94" s="119" t="str">
        <f>IF(M94="ON",IF(ISBLANK(D94),"0",D94),"0")</f>
        <v>0</v>
      </c>
      <c r="U94" s="119" t="str">
        <f t="shared" si="18"/>
        <v>0</v>
      </c>
      <c r="V94" s="119" t="str">
        <f t="shared" si="14"/>
        <v>0</v>
      </c>
      <c r="W94" s="119" t="str">
        <f t="shared" si="15"/>
        <v>0</v>
      </c>
      <c r="X94" s="120"/>
    </row>
    <row r="95" spans="1:25" x14ac:dyDescent="0.3">
      <c r="A95" s="111">
        <v>46</v>
      </c>
      <c r="K95" s="121" t="str">
        <f>IF(ISBLANK(D95),"",IF(D94&lt;D95,((D95-200)-$D$130),((D95+200)-$D$130)))</f>
        <v/>
      </c>
      <c r="L95" s="122" t="str">
        <f t="shared" si="17"/>
        <v/>
      </c>
      <c r="M95" s="123" t="s">
        <v>155</v>
      </c>
      <c r="N95" s="121" t="str">
        <f>IF(ISBLANK(E95),"",(400-E95)-$E$130)</f>
        <v/>
      </c>
      <c r="O95" s="122" t="str">
        <f t="shared" si="11"/>
        <v/>
      </c>
      <c r="P95" s="123" t="s">
        <v>155</v>
      </c>
      <c r="Q95" s="124" t="str">
        <f t="shared" si="16"/>
        <v/>
      </c>
      <c r="R95" s="125" t="s">
        <v>155</v>
      </c>
      <c r="S95" s="126" t="str">
        <f t="shared" si="12"/>
        <v/>
      </c>
      <c r="T95" s="127" t="str">
        <f>IF(M95="ON",IF(ISBLANK(D95),"0",IF(D94&lt;D95,(D95-200),(D95+200))),"0")</f>
        <v>0</v>
      </c>
      <c r="U95" s="127" t="str">
        <f t="shared" si="18"/>
        <v>0</v>
      </c>
      <c r="V95" s="127" t="str">
        <f t="shared" si="14"/>
        <v>0</v>
      </c>
      <c r="W95" s="127" t="str">
        <f t="shared" si="15"/>
        <v>0</v>
      </c>
      <c r="X95" s="128"/>
    </row>
    <row r="96" spans="1:25" x14ac:dyDescent="0.3">
      <c r="A96" s="111">
        <v>47</v>
      </c>
      <c r="K96" s="113" t="str">
        <f>IF(ISBLANK(D96),"",D96-$D$130)</f>
        <v/>
      </c>
      <c r="L96" s="129" t="str">
        <f t="shared" si="17"/>
        <v/>
      </c>
      <c r="M96" s="115" t="s">
        <v>155</v>
      </c>
      <c r="N96" s="113" t="str">
        <f>IF(ISBLANK(E96),"",E96-$E$130)</f>
        <v/>
      </c>
      <c r="O96" s="129" t="str">
        <f t="shared" si="11"/>
        <v/>
      </c>
      <c r="P96" s="115" t="s">
        <v>155</v>
      </c>
      <c r="Q96" s="116" t="str">
        <f t="shared" si="16"/>
        <v/>
      </c>
      <c r="R96" s="117" t="s">
        <v>155</v>
      </c>
      <c r="S96" s="118" t="str">
        <f t="shared" si="12"/>
        <v/>
      </c>
      <c r="T96" s="119" t="str">
        <f>IF(M96="ON",IF(ISBLANK(D96),"0",D96),"0")</f>
        <v>0</v>
      </c>
      <c r="U96" s="119" t="str">
        <f t="shared" si="18"/>
        <v>0</v>
      </c>
      <c r="V96" s="119" t="str">
        <f t="shared" si="14"/>
        <v>0</v>
      </c>
      <c r="W96" s="119" t="str">
        <f t="shared" si="15"/>
        <v>0</v>
      </c>
      <c r="X96" s="120"/>
    </row>
    <row r="97" spans="1:25" x14ac:dyDescent="0.3">
      <c r="A97" s="111">
        <v>48</v>
      </c>
      <c r="K97" s="121" t="str">
        <f>IF(ISBLANK(D97),"",IF(D96&lt;D97,((D97-200)-$D$130),((D97+200)-$D$130)))</f>
        <v/>
      </c>
      <c r="L97" s="122" t="str">
        <f t="shared" si="17"/>
        <v/>
      </c>
      <c r="M97" s="123" t="s">
        <v>155</v>
      </c>
      <c r="N97" s="121" t="str">
        <f>IF(ISBLANK(E97),"",(400-E97)-$E$130)</f>
        <v/>
      </c>
      <c r="O97" s="122" t="str">
        <f t="shared" si="11"/>
        <v/>
      </c>
      <c r="P97" s="123" t="s">
        <v>155</v>
      </c>
      <c r="Q97" s="124" t="str">
        <f t="shared" si="16"/>
        <v/>
      </c>
      <c r="R97" s="125" t="s">
        <v>155</v>
      </c>
      <c r="S97" s="126" t="str">
        <f t="shared" si="12"/>
        <v/>
      </c>
      <c r="T97" s="127" t="str">
        <f>IF(M97="ON",IF(ISBLANK(D97),"0",IF(D96&lt;D97,(D97-200),(D97+200))),"0")</f>
        <v>0</v>
      </c>
      <c r="U97" s="127" t="str">
        <f t="shared" si="18"/>
        <v>0</v>
      </c>
      <c r="V97" s="127" t="str">
        <f t="shared" si="14"/>
        <v>0</v>
      </c>
      <c r="W97" s="127" t="str">
        <f t="shared" si="15"/>
        <v>0</v>
      </c>
      <c r="X97" s="128"/>
    </row>
    <row r="98" spans="1:25" x14ac:dyDescent="0.3">
      <c r="A98" s="111">
        <v>49</v>
      </c>
      <c r="K98" s="113" t="str">
        <f>IF(ISBLANK(D98),"",D98-$D$130)</f>
        <v/>
      </c>
      <c r="L98" s="129" t="str">
        <f t="shared" si="17"/>
        <v/>
      </c>
      <c r="M98" s="115" t="s">
        <v>155</v>
      </c>
      <c r="N98" s="113" t="str">
        <f>IF(ISBLANK(E98),"",E98-$E$130)</f>
        <v/>
      </c>
      <c r="O98" s="129" t="str">
        <f t="shared" si="11"/>
        <v/>
      </c>
      <c r="P98" s="115" t="s">
        <v>155</v>
      </c>
      <c r="Q98" s="116" t="str">
        <f t="shared" si="16"/>
        <v/>
      </c>
      <c r="R98" s="117" t="s">
        <v>155</v>
      </c>
      <c r="S98" s="118" t="str">
        <f t="shared" si="12"/>
        <v/>
      </c>
      <c r="T98" s="119" t="str">
        <f>IF(M98="ON",IF(ISBLANK(D98),"0",D98),"0")</f>
        <v>0</v>
      </c>
      <c r="U98" s="119" t="str">
        <f t="shared" si="18"/>
        <v>0</v>
      </c>
      <c r="V98" s="119" t="str">
        <f t="shared" si="14"/>
        <v>0</v>
      </c>
      <c r="W98" s="119" t="str">
        <f t="shared" si="15"/>
        <v>0</v>
      </c>
      <c r="X98" s="120"/>
    </row>
    <row r="99" spans="1:25" x14ac:dyDescent="0.3">
      <c r="A99" s="111">
        <v>50</v>
      </c>
      <c r="K99" s="121" t="str">
        <f>IF(ISBLANK(D99),"",IF(D98&lt;D99,((D99-200)-$D$130),((D99+200)-$D$130)))</f>
        <v/>
      </c>
      <c r="L99" s="122" t="str">
        <f t="shared" si="17"/>
        <v/>
      </c>
      <c r="M99" s="123" t="s">
        <v>155</v>
      </c>
      <c r="N99" s="121" t="str">
        <f>IF(ISBLANK(E99),"",(400-E99)-$E$130)</f>
        <v/>
      </c>
      <c r="O99" s="122" t="str">
        <f t="shared" si="11"/>
        <v/>
      </c>
      <c r="P99" s="123" t="s">
        <v>155</v>
      </c>
      <c r="Q99" s="124" t="str">
        <f t="shared" si="16"/>
        <v/>
      </c>
      <c r="R99" s="125" t="s">
        <v>155</v>
      </c>
      <c r="S99" s="126" t="str">
        <f t="shared" si="12"/>
        <v/>
      </c>
      <c r="T99" s="127" t="str">
        <f>IF(M99="ON",IF(ISBLANK(D99),"0",IF(D98&lt;D99,(D99-200),(D99+200))),"0")</f>
        <v>0</v>
      </c>
      <c r="U99" s="127" t="str">
        <f t="shared" si="18"/>
        <v>0</v>
      </c>
      <c r="V99" s="127" t="str">
        <f t="shared" si="14"/>
        <v>0</v>
      </c>
      <c r="W99" s="127" t="str">
        <f t="shared" si="15"/>
        <v>0</v>
      </c>
      <c r="X99" s="128"/>
    </row>
    <row r="100" spans="1:25" x14ac:dyDescent="0.3">
      <c r="A100" s="111">
        <v>51</v>
      </c>
      <c r="B100" s="133"/>
      <c r="K100" s="113" t="str">
        <f>IF(ISBLANK(D100),"",D100-$D$130)</f>
        <v/>
      </c>
      <c r="L100" s="129" t="str">
        <f t="shared" si="17"/>
        <v/>
      </c>
      <c r="M100" s="115" t="s">
        <v>155</v>
      </c>
      <c r="N100" s="113" t="str">
        <f>IF(ISBLANK(E100),"",E100-$E$130)</f>
        <v/>
      </c>
      <c r="O100" s="129" t="str">
        <f t="shared" si="11"/>
        <v/>
      </c>
      <c r="P100" s="115" t="s">
        <v>155</v>
      </c>
      <c r="Q100" s="116" t="str">
        <f t="shared" si="16"/>
        <v/>
      </c>
      <c r="R100" s="117" t="s">
        <v>155</v>
      </c>
      <c r="S100" s="118" t="str">
        <f t="shared" si="12"/>
        <v/>
      </c>
      <c r="T100" s="119" t="str">
        <f>IF(M100="ON",IF(ISBLANK(D100),"0",D100),"0")</f>
        <v>0</v>
      </c>
      <c r="U100" s="119" t="str">
        <f t="shared" si="18"/>
        <v>0</v>
      </c>
      <c r="V100" s="119" t="str">
        <f t="shared" si="14"/>
        <v>0</v>
      </c>
      <c r="W100" s="119" t="str">
        <f t="shared" si="15"/>
        <v>0</v>
      </c>
      <c r="X100" s="120"/>
    </row>
    <row r="101" spans="1:25" x14ac:dyDescent="0.3">
      <c r="A101" s="111">
        <v>52</v>
      </c>
      <c r="B101" s="133"/>
      <c r="K101" s="121" t="str">
        <f>IF(ISBLANK(D101),"",IF(D100&lt;D101,((D101-200)-$D$130),((D101+200)-$D$130)))</f>
        <v/>
      </c>
      <c r="L101" s="122" t="str">
        <f t="shared" si="17"/>
        <v/>
      </c>
      <c r="M101" s="123" t="s">
        <v>155</v>
      </c>
      <c r="N101" s="121" t="str">
        <f>IF(ISBLANK(E101),"",(400-E101)-$E$130)</f>
        <v/>
      </c>
      <c r="O101" s="122" t="str">
        <f t="shared" si="11"/>
        <v/>
      </c>
      <c r="P101" s="123" t="s">
        <v>155</v>
      </c>
      <c r="Q101" s="124" t="str">
        <f t="shared" si="16"/>
        <v/>
      </c>
      <c r="R101" s="125" t="s">
        <v>155</v>
      </c>
      <c r="S101" s="126" t="str">
        <f t="shared" si="12"/>
        <v/>
      </c>
      <c r="T101" s="127" t="str">
        <f>IF(M101="ON",IF(ISBLANK(D101),"0",IF(D100&lt;D101,(D101-200),(D101+200))),"0")</f>
        <v>0</v>
      </c>
      <c r="U101" s="127" t="str">
        <f t="shared" si="18"/>
        <v>0</v>
      </c>
      <c r="V101" s="127" t="str">
        <f t="shared" si="14"/>
        <v>0</v>
      </c>
      <c r="W101" s="127" t="str">
        <f t="shared" si="15"/>
        <v>0</v>
      </c>
      <c r="X101" s="128"/>
    </row>
    <row r="102" spans="1:25" x14ac:dyDescent="0.3">
      <c r="A102" s="111">
        <v>53</v>
      </c>
      <c r="B102" s="133"/>
      <c r="K102" s="113" t="str">
        <f>IF(ISBLANK(D102),"",D102-$D$130)</f>
        <v/>
      </c>
      <c r="L102" s="129" t="str">
        <f t="shared" si="17"/>
        <v/>
      </c>
      <c r="M102" s="115" t="s">
        <v>155</v>
      </c>
      <c r="N102" s="113" t="str">
        <f>IF(ISBLANK(E102),"",E102-$E$130)</f>
        <v/>
      </c>
      <c r="O102" s="129" t="str">
        <f t="shared" si="11"/>
        <v/>
      </c>
      <c r="P102" s="115" t="s">
        <v>155</v>
      </c>
      <c r="Q102" s="116" t="str">
        <f t="shared" si="16"/>
        <v/>
      </c>
      <c r="R102" s="117" t="s">
        <v>155</v>
      </c>
      <c r="S102" s="118" t="str">
        <f t="shared" si="12"/>
        <v/>
      </c>
      <c r="T102" s="119" t="str">
        <f>IF(M102="ON",IF(ISBLANK(D102),"0",D102),"0")</f>
        <v>0</v>
      </c>
      <c r="U102" s="119" t="str">
        <f t="shared" si="18"/>
        <v>0</v>
      </c>
      <c r="V102" s="119" t="str">
        <f t="shared" si="14"/>
        <v>0</v>
      </c>
      <c r="W102" s="119" t="str">
        <f t="shared" si="15"/>
        <v>0</v>
      </c>
      <c r="X102" s="120"/>
    </row>
    <row r="103" spans="1:25" x14ac:dyDescent="0.3">
      <c r="A103" s="111">
        <v>54</v>
      </c>
      <c r="B103" s="133"/>
      <c r="K103" s="121" t="str">
        <f>IF(ISBLANK(D103),"",IF(D102&lt;D103,((D103-200)-$D$130),((D103+200)-$D$130)))</f>
        <v/>
      </c>
      <c r="L103" s="122" t="str">
        <f t="shared" si="17"/>
        <v/>
      </c>
      <c r="M103" s="123" t="s">
        <v>155</v>
      </c>
      <c r="N103" s="121" t="str">
        <f>IF(ISBLANK(E103),"",(400-E103)-$E$130)</f>
        <v/>
      </c>
      <c r="O103" s="122" t="str">
        <f t="shared" si="11"/>
        <v/>
      </c>
      <c r="P103" s="123" t="s">
        <v>155</v>
      </c>
      <c r="Q103" s="124" t="str">
        <f t="shared" si="16"/>
        <v/>
      </c>
      <c r="R103" s="125" t="s">
        <v>155</v>
      </c>
      <c r="S103" s="126" t="str">
        <f t="shared" si="12"/>
        <v/>
      </c>
      <c r="T103" s="127" t="str">
        <f>IF(M103="ON",IF(ISBLANK(D103),"0",IF(D102&lt;D103,(D103-200),(D103+200))),"0")</f>
        <v>0</v>
      </c>
      <c r="U103" s="127" t="str">
        <f t="shared" si="18"/>
        <v>0</v>
      </c>
      <c r="V103" s="127" t="str">
        <f t="shared" si="14"/>
        <v>0</v>
      </c>
      <c r="W103" s="127" t="str">
        <f t="shared" si="15"/>
        <v>0</v>
      </c>
      <c r="X103" s="128"/>
    </row>
    <row r="104" spans="1:25" x14ac:dyDescent="0.3">
      <c r="A104" s="111">
        <v>55</v>
      </c>
      <c r="B104" s="133"/>
      <c r="K104" s="113" t="str">
        <f>IF(ISBLANK(D104),"",D104-$D$130)</f>
        <v/>
      </c>
      <c r="L104" s="129" t="str">
        <f t="shared" si="17"/>
        <v/>
      </c>
      <c r="M104" s="115" t="s">
        <v>155</v>
      </c>
      <c r="N104" s="113" t="str">
        <f>IF(ISBLANK(E104),"",E104-$E$130)</f>
        <v/>
      </c>
      <c r="O104" s="129" t="str">
        <f t="shared" si="11"/>
        <v/>
      </c>
      <c r="P104" s="115" t="s">
        <v>155</v>
      </c>
      <c r="Q104" s="116" t="str">
        <f t="shared" si="16"/>
        <v/>
      </c>
      <c r="R104" s="117" t="s">
        <v>155</v>
      </c>
      <c r="S104" s="118" t="str">
        <f t="shared" si="12"/>
        <v/>
      </c>
      <c r="T104" s="119" t="str">
        <f>IF(M104="ON",IF(ISBLANK(D104),"0",D104),"0")</f>
        <v>0</v>
      </c>
      <c r="U104" s="119" t="str">
        <f t="shared" si="18"/>
        <v>0</v>
      </c>
      <c r="V104" s="119" t="str">
        <f t="shared" si="14"/>
        <v>0</v>
      </c>
      <c r="W104" s="119" t="str">
        <f t="shared" si="15"/>
        <v>0</v>
      </c>
      <c r="X104" s="120"/>
    </row>
    <row r="105" spans="1:25" x14ac:dyDescent="0.3">
      <c r="A105" s="111">
        <v>56</v>
      </c>
      <c r="B105" s="133"/>
      <c r="K105" s="121" t="str">
        <f>IF(ISBLANK(D105),"",IF(D104&lt;D105,((D105-200)-$D$130),((D105+200)-$D$130)))</f>
        <v/>
      </c>
      <c r="L105" s="122" t="str">
        <f t="shared" si="17"/>
        <v/>
      </c>
      <c r="M105" s="123" t="s">
        <v>155</v>
      </c>
      <c r="N105" s="121" t="str">
        <f>IF(ISBLANK(E105),"",(400-E105)-$E$130)</f>
        <v/>
      </c>
      <c r="O105" s="122" t="str">
        <f t="shared" si="11"/>
        <v/>
      </c>
      <c r="P105" s="123" t="s">
        <v>155</v>
      </c>
      <c r="Q105" s="124" t="str">
        <f t="shared" si="16"/>
        <v/>
      </c>
      <c r="R105" s="125" t="s">
        <v>155</v>
      </c>
      <c r="S105" s="126" t="str">
        <f t="shared" si="12"/>
        <v/>
      </c>
      <c r="T105" s="127" t="str">
        <f>IF(M105="ON",IF(ISBLANK(D105),"0",IF(D104&lt;D105,(D105-200),(D105+200))),"0")</f>
        <v>0</v>
      </c>
      <c r="U105" s="127" t="str">
        <f t="shared" si="18"/>
        <v>0</v>
      </c>
      <c r="V105" s="127" t="str">
        <f t="shared" si="14"/>
        <v>0</v>
      </c>
      <c r="W105" s="127" t="str">
        <f t="shared" si="15"/>
        <v>0</v>
      </c>
      <c r="X105" s="128"/>
    </row>
    <row r="106" spans="1:25" x14ac:dyDescent="0.3">
      <c r="A106" s="111">
        <v>57</v>
      </c>
      <c r="B106" s="133"/>
      <c r="K106" s="113" t="str">
        <f>IF(ISBLANK(D106),"",D106-$D$130)</f>
        <v/>
      </c>
      <c r="L106" s="129" t="str">
        <f t="shared" si="17"/>
        <v/>
      </c>
      <c r="M106" s="115" t="s">
        <v>155</v>
      </c>
      <c r="N106" s="113" t="str">
        <f>IF(ISBLANK(E106),"",E106-$E$130)</f>
        <v/>
      </c>
      <c r="O106" s="129" t="str">
        <f t="shared" si="11"/>
        <v/>
      </c>
      <c r="P106" s="115" t="s">
        <v>155</v>
      </c>
      <c r="Q106" s="116" t="str">
        <f t="shared" si="16"/>
        <v/>
      </c>
      <c r="R106" s="117" t="s">
        <v>155</v>
      </c>
      <c r="S106" s="118" t="str">
        <f t="shared" si="12"/>
        <v/>
      </c>
      <c r="T106" s="119" t="str">
        <f>IF(M106="ON",IF(ISBLANK(D106),"0",D106),"0")</f>
        <v>0</v>
      </c>
      <c r="U106" s="119" t="str">
        <f t="shared" si="18"/>
        <v>0</v>
      </c>
      <c r="V106" s="119" t="str">
        <f t="shared" si="14"/>
        <v>0</v>
      </c>
      <c r="W106" s="119" t="str">
        <f t="shared" si="15"/>
        <v>0</v>
      </c>
      <c r="X106" s="120"/>
    </row>
    <row r="107" spans="1:25" x14ac:dyDescent="0.3">
      <c r="A107" s="111">
        <v>58</v>
      </c>
      <c r="B107" s="133"/>
      <c r="K107" s="121" t="str">
        <f>IF(ISBLANK(D107),"",IF(D106&lt;D107,((D107-200)-$D$130),((D107+200)-$D$130)))</f>
        <v/>
      </c>
      <c r="L107" s="122" t="str">
        <f t="shared" si="17"/>
        <v/>
      </c>
      <c r="M107" s="123" t="s">
        <v>155</v>
      </c>
      <c r="N107" s="121" t="str">
        <f>IF(ISBLANK(E107),"",(400-E107)-$E$130)</f>
        <v/>
      </c>
      <c r="O107" s="122" t="str">
        <f t="shared" si="11"/>
        <v/>
      </c>
      <c r="P107" s="123" t="s">
        <v>155</v>
      </c>
      <c r="Q107" s="124" t="str">
        <f t="shared" si="16"/>
        <v/>
      </c>
      <c r="R107" s="125" t="s">
        <v>155</v>
      </c>
      <c r="S107" s="126" t="str">
        <f t="shared" si="12"/>
        <v/>
      </c>
      <c r="T107" s="127" t="str">
        <f>IF(M107="ON",IF(ISBLANK(D107),"0",IF(D106&lt;D107,(D107-200),(D107+200))),"0")</f>
        <v>0</v>
      </c>
      <c r="U107" s="127" t="str">
        <f t="shared" si="18"/>
        <v>0</v>
      </c>
      <c r="V107" s="127" t="str">
        <f t="shared" si="14"/>
        <v>0</v>
      </c>
      <c r="W107" s="127" t="str">
        <f t="shared" si="15"/>
        <v>0</v>
      </c>
      <c r="X107" s="128"/>
    </row>
    <row r="108" spans="1:25" x14ac:dyDescent="0.3">
      <c r="A108" s="111">
        <v>59</v>
      </c>
      <c r="B108" s="133"/>
      <c r="K108" s="113" t="str">
        <f>IF(ISBLANK(D108),"",D108-$D$130)</f>
        <v/>
      </c>
      <c r="L108" s="129" t="str">
        <f t="shared" si="17"/>
        <v/>
      </c>
      <c r="M108" s="115" t="s">
        <v>155</v>
      </c>
      <c r="N108" s="113" t="str">
        <f>IF(ISBLANK(E108),"",E108-$E$130)</f>
        <v/>
      </c>
      <c r="O108" s="129" t="str">
        <f t="shared" si="11"/>
        <v/>
      </c>
      <c r="P108" s="115" t="s">
        <v>155</v>
      </c>
      <c r="Q108" s="116" t="str">
        <f t="shared" si="16"/>
        <v/>
      </c>
      <c r="R108" s="117" t="s">
        <v>155</v>
      </c>
      <c r="S108" s="118" t="str">
        <f t="shared" si="12"/>
        <v/>
      </c>
      <c r="T108" s="119" t="str">
        <f>IF(M108="ON",IF(ISBLANK(D108),"0",D108),"0")</f>
        <v>0</v>
      </c>
      <c r="U108" s="119" t="str">
        <f t="shared" si="18"/>
        <v>0</v>
      </c>
      <c r="V108" s="119" t="str">
        <f t="shared" si="14"/>
        <v>0</v>
      </c>
      <c r="W108" s="119" t="str">
        <f t="shared" si="15"/>
        <v>0</v>
      </c>
      <c r="X108" s="120"/>
    </row>
    <row r="109" spans="1:25" x14ac:dyDescent="0.3">
      <c r="A109" s="111">
        <v>60</v>
      </c>
      <c r="B109" s="133"/>
      <c r="K109" s="121" t="str">
        <f>IF(ISBLANK(D109),"",IF(D108&lt;D109,((D109-200)-$D$130),((D109+200)-$D$130)))</f>
        <v/>
      </c>
      <c r="L109" s="122" t="str">
        <f t="shared" si="17"/>
        <v/>
      </c>
      <c r="M109" s="123" t="s">
        <v>155</v>
      </c>
      <c r="N109" s="121" t="str">
        <f>IF(ISBLANK(E109),"",(400-E109)-$E$130)</f>
        <v/>
      </c>
      <c r="O109" s="122" t="str">
        <f t="shared" si="11"/>
        <v/>
      </c>
      <c r="P109" s="123" t="s">
        <v>155</v>
      </c>
      <c r="Q109" s="124" t="str">
        <f t="shared" si="16"/>
        <v/>
      </c>
      <c r="R109" s="125" t="s">
        <v>155</v>
      </c>
      <c r="S109" s="126" t="str">
        <f t="shared" si="12"/>
        <v/>
      </c>
      <c r="T109" s="127" t="str">
        <f>IF(M109="ON",IF(ISBLANK(D109),"0",IF(D108&lt;D109,(D109-200),(D109+200))),"0")</f>
        <v>0</v>
      </c>
      <c r="U109" s="127" t="str">
        <f t="shared" si="18"/>
        <v>0</v>
      </c>
      <c r="V109" s="127" t="str">
        <f t="shared" si="14"/>
        <v>0</v>
      </c>
      <c r="W109" s="127" t="str">
        <f t="shared" si="15"/>
        <v>0</v>
      </c>
      <c r="X109" s="128"/>
    </row>
    <row r="110" spans="1:25" x14ac:dyDescent="0.3">
      <c r="A110" s="111">
        <v>61</v>
      </c>
      <c r="K110" s="113" t="str">
        <f>IF(ISBLANK(D110),"",D110-$D$130)</f>
        <v/>
      </c>
      <c r="L110" s="129" t="str">
        <f t="shared" si="17"/>
        <v/>
      </c>
      <c r="M110" s="115" t="s">
        <v>155</v>
      </c>
      <c r="N110" s="113" t="str">
        <f>IF(ISBLANK(E110),"",E110-$E$130)</f>
        <v/>
      </c>
      <c r="O110" s="129" t="str">
        <f t="shared" si="11"/>
        <v/>
      </c>
      <c r="P110" s="115" t="s">
        <v>155</v>
      </c>
      <c r="Q110" s="116" t="str">
        <f t="shared" si="16"/>
        <v/>
      </c>
      <c r="R110" s="117" t="s">
        <v>155</v>
      </c>
      <c r="S110" s="118" t="str">
        <f t="shared" si="12"/>
        <v/>
      </c>
      <c r="T110" s="119" t="str">
        <f>IF(M110="ON",IF(ISBLANK(D110),"0",D110),"0")</f>
        <v>0</v>
      </c>
      <c r="U110" s="119" t="str">
        <f t="shared" si="18"/>
        <v>0</v>
      </c>
      <c r="V110" s="119" t="str">
        <f t="shared" si="14"/>
        <v>0</v>
      </c>
      <c r="W110" s="119" t="str">
        <f t="shared" si="15"/>
        <v>0</v>
      </c>
      <c r="X110" s="120"/>
      <c r="Y110" s="104"/>
    </row>
    <row r="111" spans="1:25" x14ac:dyDescent="0.3">
      <c r="A111" s="111">
        <v>62</v>
      </c>
      <c r="K111" s="121" t="str">
        <f>IF(ISBLANK(D111),"",IF(D110&lt;D111,((D111-200)-$D$130),((D111+200)-$D$130)))</f>
        <v/>
      </c>
      <c r="L111" s="122" t="str">
        <f t="shared" si="17"/>
        <v/>
      </c>
      <c r="M111" s="123" t="s">
        <v>155</v>
      </c>
      <c r="N111" s="121" t="str">
        <f>IF(ISBLANK(E111),"",(400-E111)-$E$130)</f>
        <v/>
      </c>
      <c r="O111" s="122" t="str">
        <f t="shared" si="11"/>
        <v/>
      </c>
      <c r="P111" s="123" t="s">
        <v>155</v>
      </c>
      <c r="Q111" s="124" t="str">
        <f t="shared" si="16"/>
        <v/>
      </c>
      <c r="R111" s="125" t="s">
        <v>155</v>
      </c>
      <c r="S111" s="126" t="str">
        <f t="shared" si="12"/>
        <v/>
      </c>
      <c r="T111" s="127" t="str">
        <f>IF(M111="ON",IF(ISBLANK(D111),"0",IF(D110&lt;D111,(D111-200),(D111+200))),"0")</f>
        <v>0</v>
      </c>
      <c r="U111" s="127" t="str">
        <f t="shared" si="18"/>
        <v>0</v>
      </c>
      <c r="V111" s="127" t="str">
        <f t="shared" si="14"/>
        <v>0</v>
      </c>
      <c r="W111" s="127" t="str">
        <f t="shared" si="15"/>
        <v>0</v>
      </c>
      <c r="X111" s="128"/>
    </row>
    <row r="112" spans="1:25" x14ac:dyDescent="0.3">
      <c r="A112" s="111">
        <v>63</v>
      </c>
      <c r="K112" s="113" t="str">
        <f>IF(ISBLANK(D112),"",D112-$D$130)</f>
        <v/>
      </c>
      <c r="L112" s="129" t="str">
        <f t="shared" si="17"/>
        <v/>
      </c>
      <c r="M112" s="115" t="s">
        <v>155</v>
      </c>
      <c r="N112" s="113" t="str">
        <f>IF(ISBLANK(E112),"",E112-$E$130)</f>
        <v/>
      </c>
      <c r="O112" s="129" t="str">
        <f t="shared" si="11"/>
        <v/>
      </c>
      <c r="P112" s="115" t="s">
        <v>155</v>
      </c>
      <c r="Q112" s="116" t="str">
        <f t="shared" si="16"/>
        <v/>
      </c>
      <c r="R112" s="117" t="s">
        <v>155</v>
      </c>
      <c r="S112" s="118" t="str">
        <f t="shared" si="12"/>
        <v/>
      </c>
      <c r="T112" s="119" t="str">
        <f>IF(M112="ON",IF(ISBLANK(D112),"0",D112),"0")</f>
        <v>0</v>
      </c>
      <c r="U112" s="119" t="str">
        <f t="shared" si="18"/>
        <v>0</v>
      </c>
      <c r="V112" s="119" t="str">
        <f t="shared" si="14"/>
        <v>0</v>
      </c>
      <c r="W112" s="119" t="str">
        <f t="shared" si="15"/>
        <v>0</v>
      </c>
      <c r="X112" s="120"/>
    </row>
    <row r="113" spans="1:24" x14ac:dyDescent="0.3">
      <c r="A113" s="111">
        <v>64</v>
      </c>
      <c r="K113" s="121" t="str">
        <f>IF(ISBLANK(D113),"",IF(D112&lt;D113,((D113-200)-$D$130),((D113+200)-$D$130)))</f>
        <v/>
      </c>
      <c r="L113" s="122" t="str">
        <f t="shared" si="17"/>
        <v/>
      </c>
      <c r="M113" s="123" t="s">
        <v>155</v>
      </c>
      <c r="N113" s="121" t="str">
        <f>IF(ISBLANK(E113),"",(400-E113)-$E$130)</f>
        <v/>
      </c>
      <c r="O113" s="122" t="str">
        <f t="shared" si="11"/>
        <v/>
      </c>
      <c r="P113" s="123" t="s">
        <v>155</v>
      </c>
      <c r="Q113" s="124" t="str">
        <f t="shared" si="16"/>
        <v/>
      </c>
      <c r="R113" s="125" t="s">
        <v>155</v>
      </c>
      <c r="S113" s="126" t="str">
        <f t="shared" si="12"/>
        <v/>
      </c>
      <c r="T113" s="127" t="str">
        <f>IF(M113="ON",IF(ISBLANK(D113),"0",IF(D112&lt;D113,(D113-200),(D113+200))),"0")</f>
        <v>0</v>
      </c>
      <c r="U113" s="127" t="str">
        <f t="shared" si="18"/>
        <v>0</v>
      </c>
      <c r="V113" s="127" t="str">
        <f t="shared" si="14"/>
        <v>0</v>
      </c>
      <c r="W113" s="127" t="str">
        <f t="shared" si="15"/>
        <v>0</v>
      </c>
      <c r="X113" s="128"/>
    </row>
    <row r="114" spans="1:24" x14ac:dyDescent="0.3">
      <c r="A114" s="111">
        <v>65</v>
      </c>
      <c r="K114" s="113" t="str">
        <f>IF(ISBLANK(D114),"",D114-$D$130)</f>
        <v/>
      </c>
      <c r="L114" s="129" t="str">
        <f t="shared" ref="L114:L129" si="19">IF(K114="","",SIN(K114*PI()/200)*G114)</f>
        <v/>
      </c>
      <c r="M114" s="115" t="s">
        <v>155</v>
      </c>
      <c r="N114" s="113" t="str">
        <f>IF(ISBLANK(E114),"",E114-$E$130)</f>
        <v/>
      </c>
      <c r="O114" s="129" t="str">
        <f t="shared" ref="O114:O129" si="20">IF(N114="","",SIN(N114*PI()/200)*G114)</f>
        <v/>
      </c>
      <c r="P114" s="115" t="s">
        <v>155</v>
      </c>
      <c r="Q114" s="116" t="str">
        <f t="shared" si="16"/>
        <v/>
      </c>
      <c r="R114" s="117" t="s">
        <v>155</v>
      </c>
      <c r="S114" s="118" t="str">
        <f t="shared" ref="S114:S129" si="21">IF(ISBLANK(G114),"",G114-$G$130)</f>
        <v/>
      </c>
      <c r="T114" s="119" t="str">
        <f>IF(M114="ON",IF(ISBLANK(D114),"0",D114),"0")</f>
        <v>0</v>
      </c>
      <c r="U114" s="119" t="str">
        <f t="shared" si="18"/>
        <v>0</v>
      </c>
      <c r="V114" s="119" t="str">
        <f t="shared" ref="V114:V129" si="22">IF(R114="ON",IF(ISBLANK(F114),"0",F114),"0")</f>
        <v>0</v>
      </c>
      <c r="W114" s="119" t="str">
        <f t="shared" ref="W114:W129" si="23">IF(R114="ON",IF(ISBLANK(G114),"0",G114),"0")</f>
        <v>0</v>
      </c>
      <c r="X114" s="120"/>
    </row>
    <row r="115" spans="1:24" x14ac:dyDescent="0.3">
      <c r="A115" s="111">
        <v>66</v>
      </c>
      <c r="K115" s="121" t="str">
        <f>IF(ISBLANK(D115),"",IF(D114&lt;D115,((D115-200)-$D$130),((D115+200)-$D$130)))</f>
        <v/>
      </c>
      <c r="L115" s="122" t="str">
        <f t="shared" si="19"/>
        <v/>
      </c>
      <c r="M115" s="123" t="s">
        <v>155</v>
      </c>
      <c r="N115" s="121" t="str">
        <f>IF(ISBLANK(E115),"",(400-E115)-$E$130)</f>
        <v/>
      </c>
      <c r="O115" s="122" t="str">
        <f t="shared" si="20"/>
        <v/>
      </c>
      <c r="P115" s="123" t="s">
        <v>155</v>
      </c>
      <c r="Q115" s="124" t="str">
        <f t="shared" ref="Q115:Q129" si="24">IF(ISBLANK(F115),"",F115-$F$130)</f>
        <v/>
      </c>
      <c r="R115" s="125" t="s">
        <v>155</v>
      </c>
      <c r="S115" s="126" t="str">
        <f t="shared" si="21"/>
        <v/>
      </c>
      <c r="T115" s="127" t="str">
        <f>IF(M115="ON",IF(ISBLANK(D115),"0",IF(D114&lt;D115,(D115-200),(D115+200))),"0")</f>
        <v>0</v>
      </c>
      <c r="U115" s="127" t="str">
        <f t="shared" si="18"/>
        <v>0</v>
      </c>
      <c r="V115" s="127" t="str">
        <f t="shared" si="22"/>
        <v>0</v>
      </c>
      <c r="W115" s="127" t="str">
        <f t="shared" si="23"/>
        <v>0</v>
      </c>
      <c r="X115" s="128"/>
    </row>
    <row r="116" spans="1:24" x14ac:dyDescent="0.3">
      <c r="A116" s="111">
        <v>67</v>
      </c>
      <c r="K116" s="113" t="str">
        <f>IF(ISBLANK(D116),"",D116-$D$130)</f>
        <v/>
      </c>
      <c r="L116" s="129" t="str">
        <f t="shared" si="19"/>
        <v/>
      </c>
      <c r="M116" s="115" t="s">
        <v>155</v>
      </c>
      <c r="N116" s="113" t="str">
        <f>IF(ISBLANK(E116),"",E116-$E$130)</f>
        <v/>
      </c>
      <c r="O116" s="129" t="str">
        <f t="shared" si="20"/>
        <v/>
      </c>
      <c r="P116" s="115" t="s">
        <v>155</v>
      </c>
      <c r="Q116" s="116" t="str">
        <f t="shared" si="24"/>
        <v/>
      </c>
      <c r="R116" s="117" t="s">
        <v>155</v>
      </c>
      <c r="S116" s="118" t="str">
        <f t="shared" si="21"/>
        <v/>
      </c>
      <c r="T116" s="119" t="str">
        <f>IF(M116="ON",IF(ISBLANK(D116),"0",D116),"0")</f>
        <v>0</v>
      </c>
      <c r="U116" s="119" t="str">
        <f t="shared" si="18"/>
        <v>0</v>
      </c>
      <c r="V116" s="119" t="str">
        <f t="shared" si="22"/>
        <v>0</v>
      </c>
      <c r="W116" s="119" t="str">
        <f t="shared" si="23"/>
        <v>0</v>
      </c>
      <c r="X116" s="120"/>
    </row>
    <row r="117" spans="1:24" x14ac:dyDescent="0.3">
      <c r="A117" s="111">
        <v>68</v>
      </c>
      <c r="K117" s="121" t="str">
        <f>IF(ISBLANK(D117),"",IF(D116&lt;D117,((D117-200)-$D$130),((D117+200)-$D$130)))</f>
        <v/>
      </c>
      <c r="L117" s="122" t="str">
        <f t="shared" si="19"/>
        <v/>
      </c>
      <c r="M117" s="123" t="s">
        <v>155</v>
      </c>
      <c r="N117" s="121" t="str">
        <f>IF(ISBLANK(E117),"",(400-E117)-$E$130)</f>
        <v/>
      </c>
      <c r="O117" s="122" t="str">
        <f t="shared" si="20"/>
        <v/>
      </c>
      <c r="P117" s="123" t="s">
        <v>155</v>
      </c>
      <c r="Q117" s="124" t="str">
        <f t="shared" si="24"/>
        <v/>
      </c>
      <c r="R117" s="125" t="s">
        <v>155</v>
      </c>
      <c r="S117" s="126" t="str">
        <f t="shared" si="21"/>
        <v/>
      </c>
      <c r="T117" s="127" t="str">
        <f>IF(M117="ON",IF(ISBLANK(D117),"0",IF(D116&lt;D117,(D117-200),(D117+200))),"0")</f>
        <v>0</v>
      </c>
      <c r="U117" s="127" t="str">
        <f t="shared" si="18"/>
        <v>0</v>
      </c>
      <c r="V117" s="127" t="str">
        <f t="shared" si="22"/>
        <v>0</v>
      </c>
      <c r="W117" s="127" t="str">
        <f t="shared" si="23"/>
        <v>0</v>
      </c>
      <c r="X117" s="128"/>
    </row>
    <row r="118" spans="1:24" x14ac:dyDescent="0.3">
      <c r="A118" s="111">
        <v>69</v>
      </c>
      <c r="K118" s="113" t="str">
        <f>IF(ISBLANK(D118),"",D118-$D$130)</f>
        <v/>
      </c>
      <c r="L118" s="129" t="str">
        <f t="shared" si="19"/>
        <v/>
      </c>
      <c r="M118" s="115" t="s">
        <v>155</v>
      </c>
      <c r="N118" s="113" t="str">
        <f>IF(ISBLANK(E118),"",E118-$E$130)</f>
        <v/>
      </c>
      <c r="O118" s="129" t="str">
        <f t="shared" si="20"/>
        <v/>
      </c>
      <c r="P118" s="115" t="s">
        <v>155</v>
      </c>
      <c r="Q118" s="116" t="str">
        <f t="shared" si="24"/>
        <v/>
      </c>
      <c r="R118" s="117" t="s">
        <v>155</v>
      </c>
      <c r="S118" s="118" t="str">
        <f t="shared" si="21"/>
        <v/>
      </c>
      <c r="T118" s="119" t="str">
        <f>IF(M118="ON",IF(ISBLANK(D118),"0",D118),"0")</f>
        <v>0</v>
      </c>
      <c r="U118" s="119" t="str">
        <f t="shared" si="18"/>
        <v>0</v>
      </c>
      <c r="V118" s="119" t="str">
        <f t="shared" si="22"/>
        <v>0</v>
      </c>
      <c r="W118" s="119" t="str">
        <f t="shared" si="23"/>
        <v>0</v>
      </c>
      <c r="X118" s="120"/>
    </row>
    <row r="119" spans="1:24" x14ac:dyDescent="0.3">
      <c r="A119" s="111">
        <v>70</v>
      </c>
      <c r="K119" s="121" t="str">
        <f>IF(ISBLANK(D119),"",IF(D118&lt;D119,((D119-200)-$D$130),((D119+200)-$D$130)))</f>
        <v/>
      </c>
      <c r="L119" s="122" t="str">
        <f t="shared" si="19"/>
        <v/>
      </c>
      <c r="M119" s="123" t="s">
        <v>155</v>
      </c>
      <c r="N119" s="121" t="str">
        <f>IF(ISBLANK(E119),"",(400-E119)-$E$130)</f>
        <v/>
      </c>
      <c r="O119" s="122" t="str">
        <f t="shared" si="20"/>
        <v/>
      </c>
      <c r="P119" s="123" t="s">
        <v>155</v>
      </c>
      <c r="Q119" s="124" t="str">
        <f t="shared" si="24"/>
        <v/>
      </c>
      <c r="R119" s="125" t="s">
        <v>155</v>
      </c>
      <c r="S119" s="126" t="str">
        <f t="shared" si="21"/>
        <v/>
      </c>
      <c r="T119" s="127" t="str">
        <f>IF(M119="ON",IF(ISBLANK(D119),"0",IF(D118&lt;D119,(D119-200),(D119+200))),"0")</f>
        <v>0</v>
      </c>
      <c r="U119" s="127" t="str">
        <f t="shared" si="18"/>
        <v>0</v>
      </c>
      <c r="V119" s="127" t="str">
        <f t="shared" si="22"/>
        <v>0</v>
      </c>
      <c r="W119" s="127" t="str">
        <f t="shared" si="23"/>
        <v>0</v>
      </c>
      <c r="X119" s="128"/>
    </row>
    <row r="120" spans="1:24" x14ac:dyDescent="0.3">
      <c r="A120" s="111">
        <v>71</v>
      </c>
      <c r="B120" s="133"/>
      <c r="K120" s="113" t="str">
        <f>IF(ISBLANK(D120),"",D120-$D$130)</f>
        <v/>
      </c>
      <c r="L120" s="129" t="str">
        <f t="shared" si="19"/>
        <v/>
      </c>
      <c r="M120" s="115" t="s">
        <v>155</v>
      </c>
      <c r="N120" s="113" t="str">
        <f>IF(ISBLANK(E120),"",E120-$E$130)</f>
        <v/>
      </c>
      <c r="O120" s="129" t="str">
        <f t="shared" si="20"/>
        <v/>
      </c>
      <c r="P120" s="115" t="s">
        <v>155</v>
      </c>
      <c r="Q120" s="116" t="str">
        <f t="shared" si="24"/>
        <v/>
      </c>
      <c r="R120" s="117" t="s">
        <v>155</v>
      </c>
      <c r="S120" s="118" t="str">
        <f t="shared" si="21"/>
        <v/>
      </c>
      <c r="T120" s="119" t="str">
        <f>IF(M120="ON",IF(ISBLANK(D120),"0",D120),"0")</f>
        <v>0</v>
      </c>
      <c r="U120" s="119" t="str">
        <f t="shared" si="18"/>
        <v>0</v>
      </c>
      <c r="V120" s="119" t="str">
        <f t="shared" si="22"/>
        <v>0</v>
      </c>
      <c r="W120" s="119" t="str">
        <f t="shared" si="23"/>
        <v>0</v>
      </c>
      <c r="X120" s="120"/>
    </row>
    <row r="121" spans="1:24" x14ac:dyDescent="0.3">
      <c r="A121" s="111">
        <v>72</v>
      </c>
      <c r="B121" s="133"/>
      <c r="K121" s="121" t="str">
        <f>IF(ISBLANK(D121),"",IF(D120&lt;D121,((D121-200)-$D$130),((D121+200)-$D$130)))</f>
        <v/>
      </c>
      <c r="L121" s="122" t="str">
        <f t="shared" si="19"/>
        <v/>
      </c>
      <c r="M121" s="123" t="s">
        <v>155</v>
      </c>
      <c r="N121" s="121" t="str">
        <f>IF(ISBLANK(E121),"",(400-E121)-$E$130)</f>
        <v/>
      </c>
      <c r="O121" s="122" t="str">
        <f t="shared" si="20"/>
        <v/>
      </c>
      <c r="P121" s="123" t="s">
        <v>155</v>
      </c>
      <c r="Q121" s="124" t="str">
        <f t="shared" si="24"/>
        <v/>
      </c>
      <c r="R121" s="125" t="s">
        <v>155</v>
      </c>
      <c r="S121" s="126" t="str">
        <f t="shared" si="21"/>
        <v/>
      </c>
      <c r="T121" s="127" t="str">
        <f>IF(M121="ON",IF(ISBLANK(D121),"0",IF(D120&lt;D121,(D121-200),(D121+200))),"0")</f>
        <v>0</v>
      </c>
      <c r="U121" s="127" t="str">
        <f t="shared" si="18"/>
        <v>0</v>
      </c>
      <c r="V121" s="127" t="str">
        <f t="shared" si="22"/>
        <v>0</v>
      </c>
      <c r="W121" s="127" t="str">
        <f t="shared" si="23"/>
        <v>0</v>
      </c>
      <c r="X121" s="128"/>
    </row>
    <row r="122" spans="1:24" x14ac:dyDescent="0.3">
      <c r="A122" s="111">
        <v>73</v>
      </c>
      <c r="B122" s="133"/>
      <c r="K122" s="113" t="str">
        <f>IF(ISBLANK(D122),"",D122-$D$130)</f>
        <v/>
      </c>
      <c r="L122" s="129" t="str">
        <f t="shared" si="19"/>
        <v/>
      </c>
      <c r="M122" s="115" t="s">
        <v>155</v>
      </c>
      <c r="N122" s="113" t="str">
        <f>IF(ISBLANK(E122),"",E122-$E$130)</f>
        <v/>
      </c>
      <c r="O122" s="129" t="str">
        <f t="shared" si="20"/>
        <v/>
      </c>
      <c r="P122" s="115" t="s">
        <v>155</v>
      </c>
      <c r="Q122" s="116" t="str">
        <f t="shared" si="24"/>
        <v/>
      </c>
      <c r="R122" s="117" t="s">
        <v>155</v>
      </c>
      <c r="S122" s="118" t="str">
        <f t="shared" si="21"/>
        <v/>
      </c>
      <c r="T122" s="119" t="str">
        <f>IF(M122="ON",IF(ISBLANK(D122),"0",D122),"0")</f>
        <v>0</v>
      </c>
      <c r="U122" s="119" t="str">
        <f t="shared" si="18"/>
        <v>0</v>
      </c>
      <c r="V122" s="119" t="str">
        <f t="shared" si="22"/>
        <v>0</v>
      </c>
      <c r="W122" s="119" t="str">
        <f t="shared" si="23"/>
        <v>0</v>
      </c>
      <c r="X122" s="120"/>
    </row>
    <row r="123" spans="1:24" x14ac:dyDescent="0.3">
      <c r="A123" s="111">
        <v>74</v>
      </c>
      <c r="B123" s="133"/>
      <c r="K123" s="121" t="str">
        <f>IF(ISBLANK(D123),"",IF(D122&lt;D123,((D123-200)-$D$130),((D123+200)-$D$130)))</f>
        <v/>
      </c>
      <c r="L123" s="122" t="str">
        <f t="shared" si="19"/>
        <v/>
      </c>
      <c r="M123" s="123" t="s">
        <v>155</v>
      </c>
      <c r="N123" s="121" t="str">
        <f>IF(ISBLANK(E123),"",(400-E123)-$E$130)</f>
        <v/>
      </c>
      <c r="O123" s="122" t="str">
        <f t="shared" si="20"/>
        <v/>
      </c>
      <c r="P123" s="123" t="s">
        <v>155</v>
      </c>
      <c r="Q123" s="124" t="str">
        <f t="shared" si="24"/>
        <v/>
      </c>
      <c r="R123" s="125" t="s">
        <v>155</v>
      </c>
      <c r="S123" s="126" t="str">
        <f t="shared" si="21"/>
        <v/>
      </c>
      <c r="T123" s="127" t="str">
        <f>IF(M123="ON",IF(ISBLANK(D123),"0",IF(D122&lt;D123,(D123-200),(D123+200))),"0")</f>
        <v>0</v>
      </c>
      <c r="U123" s="127" t="str">
        <f t="shared" si="18"/>
        <v>0</v>
      </c>
      <c r="V123" s="127" t="str">
        <f t="shared" si="22"/>
        <v>0</v>
      </c>
      <c r="W123" s="127" t="str">
        <f t="shared" si="23"/>
        <v>0</v>
      </c>
      <c r="X123" s="128"/>
    </row>
    <row r="124" spans="1:24" x14ac:dyDescent="0.3">
      <c r="A124" s="111">
        <v>75</v>
      </c>
      <c r="B124" s="133"/>
      <c r="K124" s="113" t="str">
        <f>IF(ISBLANK(D124),"",D124-$D$130)</f>
        <v/>
      </c>
      <c r="L124" s="129" t="str">
        <f t="shared" si="19"/>
        <v/>
      </c>
      <c r="M124" s="115" t="s">
        <v>155</v>
      </c>
      <c r="N124" s="113" t="str">
        <f>IF(ISBLANK(E124),"",E124-$E$130)</f>
        <v/>
      </c>
      <c r="O124" s="129" t="str">
        <f t="shared" si="20"/>
        <v/>
      </c>
      <c r="P124" s="115" t="s">
        <v>155</v>
      </c>
      <c r="Q124" s="116" t="str">
        <f t="shared" si="24"/>
        <v/>
      </c>
      <c r="R124" s="117" t="s">
        <v>155</v>
      </c>
      <c r="S124" s="118" t="str">
        <f t="shared" si="21"/>
        <v/>
      </c>
      <c r="T124" s="119" t="str">
        <f>IF(M124="ON",IF(ISBLANK(D124),"0",D124),"0")</f>
        <v>0</v>
      </c>
      <c r="U124" s="119" t="str">
        <f t="shared" si="18"/>
        <v>0</v>
      </c>
      <c r="V124" s="119" t="str">
        <f t="shared" si="22"/>
        <v>0</v>
      </c>
      <c r="W124" s="119" t="str">
        <f t="shared" si="23"/>
        <v>0</v>
      </c>
      <c r="X124" s="120"/>
    </row>
    <row r="125" spans="1:24" x14ac:dyDescent="0.3">
      <c r="A125" s="111">
        <v>76</v>
      </c>
      <c r="B125" s="133"/>
      <c r="K125" s="121" t="str">
        <f>IF(ISBLANK(D125),"",IF(D124&lt;D125,((D125-200)-$D$130),((D125+200)-$D$130)))</f>
        <v/>
      </c>
      <c r="L125" s="122" t="str">
        <f t="shared" si="19"/>
        <v/>
      </c>
      <c r="M125" s="123" t="s">
        <v>155</v>
      </c>
      <c r="N125" s="121" t="str">
        <f>IF(ISBLANK(E125),"",(400-E125)-$E$130)</f>
        <v/>
      </c>
      <c r="O125" s="122" t="str">
        <f t="shared" si="20"/>
        <v/>
      </c>
      <c r="P125" s="123" t="s">
        <v>155</v>
      </c>
      <c r="Q125" s="124" t="str">
        <f t="shared" si="24"/>
        <v/>
      </c>
      <c r="R125" s="125" t="s">
        <v>155</v>
      </c>
      <c r="S125" s="126" t="str">
        <f t="shared" si="21"/>
        <v/>
      </c>
      <c r="T125" s="127" t="str">
        <f>IF(M125="ON",IF(ISBLANK(D125),"0",IF(D124&lt;D125,(D125-200),(D125+200))),"0")</f>
        <v>0</v>
      </c>
      <c r="U125" s="127" t="str">
        <f t="shared" si="18"/>
        <v>0</v>
      </c>
      <c r="V125" s="127" t="str">
        <f t="shared" si="22"/>
        <v>0</v>
      </c>
      <c r="W125" s="127" t="str">
        <f t="shared" si="23"/>
        <v>0</v>
      </c>
      <c r="X125" s="128"/>
    </row>
    <row r="126" spans="1:24" x14ac:dyDescent="0.3">
      <c r="A126" s="111">
        <v>77</v>
      </c>
      <c r="B126" s="133"/>
      <c r="K126" s="113" t="str">
        <f>IF(ISBLANK(D126),"",D126-$D$130)</f>
        <v/>
      </c>
      <c r="L126" s="129" t="str">
        <f t="shared" si="19"/>
        <v/>
      </c>
      <c r="M126" s="115" t="s">
        <v>155</v>
      </c>
      <c r="N126" s="113" t="str">
        <f>IF(ISBLANK(E126),"",E126-$E$130)</f>
        <v/>
      </c>
      <c r="O126" s="129" t="str">
        <f t="shared" si="20"/>
        <v/>
      </c>
      <c r="P126" s="115" t="s">
        <v>155</v>
      </c>
      <c r="Q126" s="116" t="str">
        <f t="shared" si="24"/>
        <v/>
      </c>
      <c r="R126" s="117" t="s">
        <v>155</v>
      </c>
      <c r="S126" s="118" t="str">
        <f t="shared" si="21"/>
        <v/>
      </c>
      <c r="T126" s="119" t="str">
        <f>IF(M126="ON",IF(ISBLANK(D126),"0",D126),"0")</f>
        <v>0</v>
      </c>
      <c r="U126" s="119" t="str">
        <f t="shared" si="18"/>
        <v>0</v>
      </c>
      <c r="V126" s="119" t="str">
        <f t="shared" si="22"/>
        <v>0</v>
      </c>
      <c r="W126" s="119" t="str">
        <f t="shared" si="23"/>
        <v>0</v>
      </c>
      <c r="X126" s="120"/>
    </row>
    <row r="127" spans="1:24" x14ac:dyDescent="0.3">
      <c r="A127" s="111">
        <v>78</v>
      </c>
      <c r="B127" s="133"/>
      <c r="K127" s="121" t="str">
        <f>IF(ISBLANK(D127),"",IF(D126&lt;D127,((D127-200)-$D$130),((D127+200)-$D$130)))</f>
        <v/>
      </c>
      <c r="L127" s="122" t="str">
        <f t="shared" si="19"/>
        <v/>
      </c>
      <c r="M127" s="123" t="s">
        <v>155</v>
      </c>
      <c r="N127" s="121" t="str">
        <f>IF(ISBLANK(E127),"",(400-E127)-$E$130)</f>
        <v/>
      </c>
      <c r="O127" s="122" t="str">
        <f t="shared" si="20"/>
        <v/>
      </c>
      <c r="P127" s="123" t="s">
        <v>155</v>
      </c>
      <c r="Q127" s="124" t="str">
        <f t="shared" si="24"/>
        <v/>
      </c>
      <c r="R127" s="125" t="s">
        <v>155</v>
      </c>
      <c r="S127" s="126" t="str">
        <f t="shared" si="21"/>
        <v/>
      </c>
      <c r="T127" s="127" t="str">
        <f>IF(M127="ON",IF(ISBLANK(D127),"0",IF(D126&lt;D127,(D127-200),(D127+200))),"0")</f>
        <v>0</v>
      </c>
      <c r="U127" s="127" t="str">
        <f t="shared" si="18"/>
        <v>0</v>
      </c>
      <c r="V127" s="127" t="str">
        <f t="shared" si="22"/>
        <v>0</v>
      </c>
      <c r="W127" s="127" t="str">
        <f t="shared" si="23"/>
        <v>0</v>
      </c>
      <c r="X127" s="128"/>
    </row>
    <row r="128" spans="1:24" x14ac:dyDescent="0.3">
      <c r="A128" s="111">
        <v>79</v>
      </c>
      <c r="B128" s="133"/>
      <c r="K128" s="113" t="str">
        <f>IF(ISBLANK(D128),"",D128-$D$130)</f>
        <v/>
      </c>
      <c r="L128" s="129" t="str">
        <f t="shared" si="19"/>
        <v/>
      </c>
      <c r="M128" s="115" t="s">
        <v>155</v>
      </c>
      <c r="N128" s="113" t="str">
        <f>IF(ISBLANK(E128),"",E128-$E$130)</f>
        <v/>
      </c>
      <c r="O128" s="129" t="str">
        <f t="shared" si="20"/>
        <v/>
      </c>
      <c r="P128" s="115" t="s">
        <v>155</v>
      </c>
      <c r="Q128" s="116" t="str">
        <f t="shared" si="24"/>
        <v/>
      </c>
      <c r="R128" s="117" t="s">
        <v>155</v>
      </c>
      <c r="S128" s="118" t="str">
        <f t="shared" si="21"/>
        <v/>
      </c>
      <c r="T128" s="119" t="str">
        <f>IF(M128="ON",IF(ISBLANK(D128),"0",D128),"0")</f>
        <v>0</v>
      </c>
      <c r="U128" s="119" t="str">
        <f t="shared" si="18"/>
        <v>0</v>
      </c>
      <c r="V128" s="119" t="str">
        <f t="shared" si="22"/>
        <v>0</v>
      </c>
      <c r="W128" s="119" t="str">
        <f t="shared" si="23"/>
        <v>0</v>
      </c>
      <c r="X128" s="120"/>
    </row>
    <row r="129" spans="1:24" x14ac:dyDescent="0.3">
      <c r="A129" s="111">
        <v>80</v>
      </c>
      <c r="B129" s="133"/>
      <c r="K129" s="121" t="str">
        <f>IF(ISBLANK(D129),"",IF(D128&lt;D129,((D129-200)-$D$130),((D129+200)-$D$130)))</f>
        <v/>
      </c>
      <c r="L129" s="122" t="str">
        <f t="shared" si="19"/>
        <v/>
      </c>
      <c r="M129" s="123" t="s">
        <v>155</v>
      </c>
      <c r="N129" s="121" t="str">
        <f>IF(ISBLANK(E129),"",(400-E129)-$E$130)</f>
        <v/>
      </c>
      <c r="O129" s="122" t="str">
        <f t="shared" si="20"/>
        <v/>
      </c>
      <c r="P129" s="123" t="s">
        <v>155</v>
      </c>
      <c r="Q129" s="124" t="str">
        <f t="shared" si="24"/>
        <v/>
      </c>
      <c r="R129" s="125" t="s">
        <v>155</v>
      </c>
      <c r="S129" s="126" t="str">
        <f t="shared" si="21"/>
        <v/>
      </c>
      <c r="T129" s="127" t="str">
        <f>IF(M129="ON",IF(ISBLANK(D129),"0",IF(D128&lt;D129,(D129-200),(D129+200))),"0")</f>
        <v>0</v>
      </c>
      <c r="U129" s="127" t="str">
        <f>IF(P129="ON",IF(ISBLANK(E129),"0",IF(E129&lt;200,E129,(400-E129))),"0")</f>
        <v>0</v>
      </c>
      <c r="V129" s="127" t="str">
        <f t="shared" si="22"/>
        <v>0</v>
      </c>
      <c r="W129" s="127" t="str">
        <f t="shared" si="23"/>
        <v>0</v>
      </c>
      <c r="X129" s="128"/>
    </row>
    <row r="130" spans="1:24" x14ac:dyDescent="0.3">
      <c r="A130" s="134"/>
      <c r="B130" s="135" t="str">
        <f>B50</f>
        <v>KA23</v>
      </c>
      <c r="C130" s="135" t="str">
        <f>C50</f>
        <v>KA22</v>
      </c>
      <c r="D130" s="136">
        <f>T130</f>
        <v>202.34940662857142</v>
      </c>
      <c r="E130" s="136">
        <f>U130</f>
        <v>99.289131714285702</v>
      </c>
      <c r="F130" s="137">
        <f>V130</f>
        <v>502.99929714285702</v>
      </c>
      <c r="G130" s="137">
        <f>W130</f>
        <v>502.87763142857159</v>
      </c>
      <c r="H130" s="135">
        <f>H50</f>
        <v>0.26100000000000001</v>
      </c>
      <c r="I130" s="135">
        <f>I50</f>
        <v>1.746</v>
      </c>
      <c r="K130" s="138"/>
      <c r="L130" s="139"/>
      <c r="M130" s="140"/>
      <c r="N130" s="138"/>
      <c r="O130" s="139"/>
      <c r="P130" s="140"/>
      <c r="Q130" s="138"/>
      <c r="R130" s="141"/>
      <c r="S130" s="140"/>
      <c r="T130" s="142">
        <f>IF(T131=0,VALUE(0),(SUM(T50:T129))/T131)</f>
        <v>202.34940662857142</v>
      </c>
      <c r="U130" s="143">
        <f>IF(U131=0,VALUE(0),(SUM(U50:U129))/U131)</f>
        <v>99.289131714285702</v>
      </c>
      <c r="V130" s="143">
        <f>IF(V131=0,VALUE(0),(SUM(V50:V129))/V131)</f>
        <v>502.99929714285702</v>
      </c>
      <c r="W130" s="143">
        <f>IF(W131=0,VALUE(0),(SUM(W50:W129))/W131)</f>
        <v>502.87763142857159</v>
      </c>
      <c r="X130" s="144"/>
    </row>
    <row r="131" spans="1:24" x14ac:dyDescent="0.3">
      <c r="A131" s="145"/>
      <c r="B131" s="95"/>
      <c r="C131" s="95"/>
      <c r="D131" s="146"/>
      <c r="E131" s="146"/>
      <c r="F131" s="147"/>
      <c r="G131" s="147"/>
      <c r="H131" s="95"/>
      <c r="I131" s="95"/>
      <c r="J131" s="95"/>
      <c r="K131" s="148"/>
      <c r="L131" s="149"/>
      <c r="M131" s="150"/>
      <c r="N131" s="148"/>
      <c r="O131" s="149"/>
      <c r="P131" s="150"/>
      <c r="Q131" s="148"/>
      <c r="R131" s="151"/>
      <c r="S131" s="150"/>
      <c r="T131" s="152">
        <f>COUNT(T50:T129)</f>
        <v>35</v>
      </c>
      <c r="U131" s="152">
        <f>COUNT(U50:U129)</f>
        <v>35</v>
      </c>
      <c r="V131" s="152">
        <f>COUNT(V50:V129)</f>
        <v>35</v>
      </c>
      <c r="W131" s="152">
        <f>COUNT(W50:W129)</f>
        <v>35</v>
      </c>
      <c r="X131" s="150"/>
    </row>
    <row r="132" spans="1:24" x14ac:dyDescent="0.3">
      <c r="X132" s="153"/>
    </row>
    <row r="133" spans="1:24" x14ac:dyDescent="0.3">
      <c r="A133" s="98" t="s">
        <v>140</v>
      </c>
      <c r="B133" s="98" t="s">
        <v>141</v>
      </c>
      <c r="C133" s="98" t="s">
        <v>142</v>
      </c>
      <c r="D133" s="98" t="s">
        <v>112</v>
      </c>
      <c r="E133" s="98" t="s">
        <v>113</v>
      </c>
      <c r="F133" s="98" t="s">
        <v>143</v>
      </c>
      <c r="G133" s="98" t="s">
        <v>144</v>
      </c>
      <c r="H133" s="98" t="s">
        <v>116</v>
      </c>
      <c r="I133" s="99" t="s">
        <v>145</v>
      </c>
      <c r="J133" s="100"/>
      <c r="K133" s="99" t="s">
        <v>146</v>
      </c>
      <c r="L133" s="101" t="s">
        <v>147</v>
      </c>
      <c r="M133" s="100"/>
      <c r="N133" s="99" t="s">
        <v>148</v>
      </c>
      <c r="O133" s="101" t="s">
        <v>147</v>
      </c>
      <c r="P133" s="100"/>
      <c r="Q133" s="99" t="s">
        <v>149</v>
      </c>
      <c r="R133" s="101"/>
      <c r="S133" s="100" t="s">
        <v>150</v>
      </c>
      <c r="T133" s="154" t="s">
        <v>151</v>
      </c>
      <c r="U133" s="102" t="s">
        <v>151</v>
      </c>
      <c r="V133" s="102" t="s">
        <v>152</v>
      </c>
      <c r="W133" s="103" t="s">
        <v>152</v>
      </c>
      <c r="X133" s="198" t="s">
        <v>126</v>
      </c>
    </row>
    <row r="134" spans="1:24" x14ac:dyDescent="0.3">
      <c r="A134" s="105"/>
      <c r="B134" s="105"/>
      <c r="C134" s="105"/>
      <c r="D134" s="105"/>
      <c r="E134" s="105"/>
      <c r="F134" s="105"/>
      <c r="G134" s="105"/>
      <c r="H134" s="105"/>
      <c r="I134" s="106"/>
      <c r="J134" s="107"/>
      <c r="K134" s="106"/>
      <c r="L134" s="108"/>
      <c r="M134" s="107"/>
      <c r="N134" s="106"/>
      <c r="O134" s="108"/>
      <c r="P134" s="107"/>
      <c r="Q134" s="106"/>
      <c r="R134" s="108"/>
      <c r="S134" s="107"/>
      <c r="T134" s="155" t="s">
        <v>112</v>
      </c>
      <c r="U134" s="109" t="s">
        <v>113</v>
      </c>
      <c r="V134" s="109" t="s">
        <v>143</v>
      </c>
      <c r="W134" s="110" t="s">
        <v>154</v>
      </c>
      <c r="X134" s="199"/>
    </row>
    <row r="135" spans="1:24" x14ac:dyDescent="0.3">
      <c r="A135" s="156">
        <v>1</v>
      </c>
      <c r="B135" s="112" t="s">
        <v>86</v>
      </c>
      <c r="C135" s="44" t="s">
        <v>156</v>
      </c>
      <c r="D135" s="44">
        <v>341.80827699999998</v>
      </c>
      <c r="E135" s="44">
        <v>104.16777399999999</v>
      </c>
      <c r="F135" s="44">
        <v>15.4016</v>
      </c>
      <c r="G135" s="44">
        <v>15.3659</v>
      </c>
      <c r="H135" s="44">
        <v>0.26100000000000001</v>
      </c>
      <c r="I135" s="44">
        <v>1.6479999999999999</v>
      </c>
      <c r="K135" s="113">
        <f>IF(ISBLANK(D135),"",D135-$D$215)</f>
        <v>6.1969999995881153E-4</v>
      </c>
      <c r="L135" s="114">
        <f t="shared" ref="L135:L166" si="25">IF(K135="","",SIN(K135*PI()/200)*G135)</f>
        <v>1.4957512541282833E-4</v>
      </c>
      <c r="M135" s="115" t="s">
        <v>155</v>
      </c>
      <c r="N135" s="113">
        <f>IF(ISBLANK(E135),"",E135-$E$215)</f>
        <v>-1.6320000001712742E-4</v>
      </c>
      <c r="O135" s="114">
        <f t="shared" ref="O135:O198" si="26">IF(N135="","",SIN(N135*PI()/200)*G135)</f>
        <v>-3.9391093225619894E-5</v>
      </c>
      <c r="P135" s="115" t="s">
        <v>155</v>
      </c>
      <c r="Q135" s="116">
        <f t="shared" ref="Q135:Q198" si="27">IF(ISBLANK(F135),"",F135-$F$215)</f>
        <v>-9.4999999999956231E-5</v>
      </c>
      <c r="R135" s="117" t="s">
        <v>155</v>
      </c>
      <c r="S135" s="118">
        <f t="shared" ref="S135:S198" si="28">IF(ISBLANK(G135),"",G135-$G$215)</f>
        <v>-9.0000000001921876E-5</v>
      </c>
      <c r="T135" s="119">
        <f>IF(M135="ON",IF(ISBLANK(D135),"0",D135),"0")</f>
        <v>341.80827699999998</v>
      </c>
      <c r="U135" s="119">
        <f t="shared" ref="U135:U198" si="29">IF(P135="ON",IF(ISBLANK(E135),"0",IF(E135&lt;200,E135,(400-E135))),"0")</f>
        <v>104.16777399999999</v>
      </c>
      <c r="V135" s="119">
        <f t="shared" ref="V135:V198" si="30">IF(R135="ON",IF(ISBLANK(F135),"0",F135),"0")</f>
        <v>15.4016</v>
      </c>
      <c r="W135" s="119">
        <f t="shared" ref="W135:W198" si="31">IF(R135="ON",IF(ISBLANK(G135),"0",G135),"0")</f>
        <v>15.3659</v>
      </c>
      <c r="X135" s="120"/>
    </row>
    <row r="136" spans="1:24" x14ac:dyDescent="0.3">
      <c r="A136" s="156">
        <v>2</v>
      </c>
      <c r="B136" s="112" t="s">
        <v>86</v>
      </c>
      <c r="C136" s="44" t="s">
        <v>156</v>
      </c>
      <c r="D136" s="44">
        <v>141.80735999999999</v>
      </c>
      <c r="E136" s="44">
        <v>295.83203900000001</v>
      </c>
      <c r="F136" s="44">
        <v>15.4017</v>
      </c>
      <c r="G136" s="44">
        <v>15.366</v>
      </c>
      <c r="H136" s="44">
        <v>0.26100000000000001</v>
      </c>
      <c r="I136" s="44">
        <v>1.6479999999999999</v>
      </c>
      <c r="K136" s="121">
        <f>IF(ISBLANK(D136),"",IF(D135&lt;D136,((D136-200)-$D$215),((D136+200)-$D$215)))</f>
        <v>-2.9729999999972279E-4</v>
      </c>
      <c r="L136" s="122">
        <f t="shared" si="25"/>
        <v>-7.1758873950610082E-5</v>
      </c>
      <c r="M136" s="123" t="s">
        <v>155</v>
      </c>
      <c r="N136" s="121">
        <f>IF(ISBLANK(E136),"",(400-E136)-$E$215)</f>
        <v>2.379999997970117E-5</v>
      </c>
      <c r="O136" s="122">
        <f t="shared" si="26"/>
        <v>5.7445718081925978E-6</v>
      </c>
      <c r="P136" s="123" t="s">
        <v>155</v>
      </c>
      <c r="Q136" s="124">
        <f t="shared" si="27"/>
        <v>4.9999999998107114E-6</v>
      </c>
      <c r="R136" s="125" t="s">
        <v>155</v>
      </c>
      <c r="S136" s="126">
        <f t="shared" si="28"/>
        <v>9.999999997845066E-6</v>
      </c>
      <c r="T136" s="127">
        <f>IF(M136="ON",IF(ISBLANK(D136),"0",IF(D135&lt;D136,(D136-200),(D136+200))),"0")</f>
        <v>341.80736000000002</v>
      </c>
      <c r="U136" s="127">
        <f t="shared" si="29"/>
        <v>104.16796099999999</v>
      </c>
      <c r="V136" s="127">
        <f t="shared" si="30"/>
        <v>15.4017</v>
      </c>
      <c r="W136" s="127">
        <f t="shared" si="31"/>
        <v>15.366</v>
      </c>
      <c r="X136" s="128"/>
    </row>
    <row r="137" spans="1:24" x14ac:dyDescent="0.3">
      <c r="A137" s="156">
        <v>3</v>
      </c>
      <c r="B137" s="112" t="s">
        <v>86</v>
      </c>
      <c r="C137" s="44" t="s">
        <v>156</v>
      </c>
      <c r="D137" s="44">
        <v>341.80778299999997</v>
      </c>
      <c r="E137" s="44">
        <v>104.16784</v>
      </c>
      <c r="F137" s="44">
        <v>15.4016</v>
      </c>
      <c r="G137" s="44">
        <v>15.3659</v>
      </c>
      <c r="H137" s="44">
        <v>0.26100000000000001</v>
      </c>
      <c r="I137" s="44">
        <v>1.6479999999999999</v>
      </c>
      <c r="K137" s="113">
        <f>IF(ISBLANK(D137),"",D137-$D$215)</f>
        <v>1.2569999995548642E-4</v>
      </c>
      <c r="L137" s="129">
        <f t="shared" si="25"/>
        <v>3.0339830981553583E-5</v>
      </c>
      <c r="M137" s="115" t="s">
        <v>155</v>
      </c>
      <c r="N137" s="113">
        <f>IF(ISBLANK(E137),"",E137-$E$215)</f>
        <v>-9.7200000013231147E-5</v>
      </c>
      <c r="O137" s="129">
        <f t="shared" si="26"/>
        <v>-2.3460871701301012E-5</v>
      </c>
      <c r="P137" s="115" t="s">
        <v>155</v>
      </c>
      <c r="Q137" s="116">
        <f t="shared" si="27"/>
        <v>-9.4999999999956231E-5</v>
      </c>
      <c r="R137" s="117" t="s">
        <v>155</v>
      </c>
      <c r="S137" s="118">
        <f t="shared" si="28"/>
        <v>-9.0000000001921876E-5</v>
      </c>
      <c r="T137" s="119">
        <f>IF(M137="ON",IF(ISBLANK(D137),"0",D137),"0")</f>
        <v>341.80778299999997</v>
      </c>
      <c r="U137" s="119">
        <f t="shared" si="29"/>
        <v>104.16784</v>
      </c>
      <c r="V137" s="119">
        <f t="shared" si="30"/>
        <v>15.4016</v>
      </c>
      <c r="W137" s="119">
        <f t="shared" si="31"/>
        <v>15.3659</v>
      </c>
      <c r="X137" s="120"/>
    </row>
    <row r="138" spans="1:24" x14ac:dyDescent="0.3">
      <c r="A138" s="156">
        <v>4</v>
      </c>
      <c r="B138" s="112" t="s">
        <v>86</v>
      </c>
      <c r="C138" s="44" t="s">
        <v>156</v>
      </c>
      <c r="D138" s="44">
        <v>141.80872600000001</v>
      </c>
      <c r="E138" s="44">
        <v>295.83188200000001</v>
      </c>
      <c r="F138" s="44">
        <v>15.4017</v>
      </c>
      <c r="G138" s="44">
        <v>15.366</v>
      </c>
      <c r="H138" s="44">
        <v>0.26100000000000001</v>
      </c>
      <c r="I138" s="44">
        <v>1.6479999999999999</v>
      </c>
      <c r="K138" s="121">
        <f>IF(ISBLANK(D138),"",IF(D137&lt;D138,((D138-200)-$D$215),((D138+200)-$D$215)))</f>
        <v>1.0686999999620639E-3</v>
      </c>
      <c r="L138" s="122">
        <f t="shared" si="25"/>
        <v>2.5795058387165524E-4</v>
      </c>
      <c r="M138" s="123" t="s">
        <v>155</v>
      </c>
      <c r="N138" s="121">
        <f>IF(ISBLANK(E138),"",(400-E138)-$E$215)</f>
        <v>1.8079999998121821E-4</v>
      </c>
      <c r="O138" s="122">
        <f t="shared" si="26"/>
        <v>4.3639436289822934E-5</v>
      </c>
      <c r="P138" s="123" t="s">
        <v>155</v>
      </c>
      <c r="Q138" s="124">
        <f t="shared" si="27"/>
        <v>4.9999999998107114E-6</v>
      </c>
      <c r="R138" s="125" t="s">
        <v>155</v>
      </c>
      <c r="S138" s="126">
        <f t="shared" si="28"/>
        <v>9.999999997845066E-6</v>
      </c>
      <c r="T138" s="127">
        <f>IF(M138="ON",IF(ISBLANK(D138),"0",IF(D137&lt;D138,(D138-200),(D138+200))),"0")</f>
        <v>341.80872599999998</v>
      </c>
      <c r="U138" s="127">
        <f t="shared" si="29"/>
        <v>104.16811799999999</v>
      </c>
      <c r="V138" s="127">
        <f t="shared" si="30"/>
        <v>15.4017</v>
      </c>
      <c r="W138" s="127">
        <f t="shared" si="31"/>
        <v>15.366</v>
      </c>
      <c r="X138" s="128"/>
    </row>
    <row r="139" spans="1:24" x14ac:dyDescent="0.3">
      <c r="A139" s="156">
        <v>5</v>
      </c>
      <c r="B139" s="112" t="s">
        <v>86</v>
      </c>
      <c r="C139" s="44" t="s">
        <v>156</v>
      </c>
      <c r="D139" s="44">
        <v>341.80826400000001</v>
      </c>
      <c r="E139" s="44">
        <v>104.167688</v>
      </c>
      <c r="F139" s="44">
        <v>15.4015</v>
      </c>
      <c r="G139" s="44">
        <v>15.3658</v>
      </c>
      <c r="H139" s="44">
        <v>0.26100000000000001</v>
      </c>
      <c r="I139" s="44">
        <v>1.6479999999999999</v>
      </c>
      <c r="K139" s="113">
        <f>IF(ISBLANK(D139),"",D139-$D$215)</f>
        <v>6.0669999999163338E-4</v>
      </c>
      <c r="L139" s="129">
        <f t="shared" si="25"/>
        <v>1.4643640151263789E-4</v>
      </c>
      <c r="M139" s="115" t="s">
        <v>155</v>
      </c>
      <c r="N139" s="113">
        <f>IF(ISBLANK(E139),"",E139-$E$215)</f>
        <v>-2.4920000001316112E-4</v>
      </c>
      <c r="O139" s="129">
        <f t="shared" si="26"/>
        <v>-6.014826316109946E-5</v>
      </c>
      <c r="P139" s="115" t="s">
        <v>155</v>
      </c>
      <c r="Q139" s="116">
        <f t="shared" si="27"/>
        <v>-1.9499999999972317E-4</v>
      </c>
      <c r="R139" s="117" t="s">
        <v>155</v>
      </c>
      <c r="S139" s="118">
        <f t="shared" si="28"/>
        <v>-1.9000000000168882E-4</v>
      </c>
      <c r="T139" s="119">
        <f>IF(M139="ON",IF(ISBLANK(D139),"0",D139),"0")</f>
        <v>341.80826400000001</v>
      </c>
      <c r="U139" s="119">
        <f t="shared" si="29"/>
        <v>104.167688</v>
      </c>
      <c r="V139" s="119">
        <f t="shared" si="30"/>
        <v>15.4015</v>
      </c>
      <c r="W139" s="119">
        <f t="shared" si="31"/>
        <v>15.3658</v>
      </c>
      <c r="X139" s="120"/>
    </row>
    <row r="140" spans="1:24" x14ac:dyDescent="0.3">
      <c r="A140" s="156">
        <v>6</v>
      </c>
      <c r="B140" s="112" t="s">
        <v>86</v>
      </c>
      <c r="C140" s="44" t="s">
        <v>156</v>
      </c>
      <c r="D140" s="44">
        <v>141.807332</v>
      </c>
      <c r="E140" s="44">
        <v>295.83188799999999</v>
      </c>
      <c r="F140" s="44">
        <v>15.401999999999999</v>
      </c>
      <c r="G140" s="44">
        <v>15.366300000000001</v>
      </c>
      <c r="H140" s="44">
        <v>0.26100000000000001</v>
      </c>
      <c r="I140" s="44">
        <v>1.6479999999999999</v>
      </c>
      <c r="K140" s="121">
        <f>IF(ISBLANK(D140),"",IF(D139&lt;D140,((D140-200)-$D$215),((D140+200)-$D$215)))</f>
        <v>-3.2530000004271642E-4</v>
      </c>
      <c r="L140" s="122">
        <f t="shared" si="25"/>
        <v>-7.8518726681150566E-5</v>
      </c>
      <c r="M140" s="123" t="s">
        <v>155</v>
      </c>
      <c r="N140" s="121">
        <f>IF(ISBLANK(E140),"",(400-E140)-$E$215)</f>
        <v>1.7479999999636675E-4</v>
      </c>
      <c r="O140" s="122">
        <f t="shared" si="26"/>
        <v>4.2192048637626897E-5</v>
      </c>
      <c r="P140" s="123" t="s">
        <v>155</v>
      </c>
      <c r="Q140" s="124">
        <f t="shared" si="27"/>
        <v>3.0499999999911154E-4</v>
      </c>
      <c r="R140" s="125" t="s">
        <v>155</v>
      </c>
      <c r="S140" s="126">
        <f t="shared" si="28"/>
        <v>3.0999999999892225E-4</v>
      </c>
      <c r="T140" s="127">
        <f>IF(M140="ON",IF(ISBLANK(D140),"0",IF(D139&lt;D140,(D140-200),(D140+200))),"0")</f>
        <v>341.80733199999997</v>
      </c>
      <c r="U140" s="127">
        <f t="shared" si="29"/>
        <v>104.16811200000001</v>
      </c>
      <c r="V140" s="127">
        <f t="shared" si="30"/>
        <v>15.401999999999999</v>
      </c>
      <c r="W140" s="127">
        <f t="shared" si="31"/>
        <v>15.366300000000001</v>
      </c>
      <c r="X140" s="128"/>
    </row>
    <row r="141" spans="1:24" x14ac:dyDescent="0.3">
      <c r="A141" s="156">
        <v>7</v>
      </c>
      <c r="B141" s="112" t="s">
        <v>86</v>
      </c>
      <c r="C141" s="44" t="s">
        <v>156</v>
      </c>
      <c r="D141" s="44">
        <v>341.80756200000002</v>
      </c>
      <c r="E141" s="44">
        <v>104.167531</v>
      </c>
      <c r="F141" s="44">
        <v>15.4018</v>
      </c>
      <c r="G141" s="44">
        <v>15.366099999999999</v>
      </c>
      <c r="H141" s="44">
        <v>0.26100000000000001</v>
      </c>
      <c r="I141" s="44">
        <v>1.6479999999999999</v>
      </c>
      <c r="K141" s="113">
        <f>IF(ISBLANK(D141),"",D141-$D$215)</f>
        <v>-9.5299999998132989E-5</v>
      </c>
      <c r="L141" s="129">
        <f t="shared" si="25"/>
        <v>-2.3002573805157165E-5</v>
      </c>
      <c r="M141" s="115" t="s">
        <v>155</v>
      </c>
      <c r="N141" s="113">
        <f>IF(ISBLANK(E141),"",E141-$E$215)</f>
        <v>-4.0620000001467815E-4</v>
      </c>
      <c r="O141" s="129">
        <f t="shared" si="26"/>
        <v>-9.8044548584633949E-5</v>
      </c>
      <c r="P141" s="115" t="s">
        <v>155</v>
      </c>
      <c r="Q141" s="116">
        <f t="shared" si="27"/>
        <v>1.0499999999957765E-4</v>
      </c>
      <c r="R141" s="117" t="s">
        <v>155</v>
      </c>
      <c r="S141" s="118">
        <f t="shared" si="28"/>
        <v>1.0999999999761201E-4</v>
      </c>
      <c r="T141" s="119">
        <f>IF(M141="ON",IF(ISBLANK(D141),"0",D141),"0")</f>
        <v>341.80756200000002</v>
      </c>
      <c r="U141" s="119">
        <f t="shared" si="29"/>
        <v>104.167531</v>
      </c>
      <c r="V141" s="119">
        <f t="shared" si="30"/>
        <v>15.4018</v>
      </c>
      <c r="W141" s="119">
        <f t="shared" si="31"/>
        <v>15.366099999999999</v>
      </c>
      <c r="X141" s="120"/>
    </row>
    <row r="142" spans="1:24" x14ac:dyDescent="0.3">
      <c r="A142" s="156">
        <v>8</v>
      </c>
      <c r="B142" s="112" t="s">
        <v>86</v>
      </c>
      <c r="C142" s="44" t="s">
        <v>156</v>
      </c>
      <c r="D142" s="44">
        <v>141.807301</v>
      </c>
      <c r="E142" s="44">
        <v>295.831638</v>
      </c>
      <c r="F142" s="44">
        <v>15.4017</v>
      </c>
      <c r="G142" s="44">
        <v>15.366</v>
      </c>
      <c r="H142" s="44">
        <v>0.26100000000000001</v>
      </c>
      <c r="I142" s="44">
        <v>1.6479999999999999</v>
      </c>
      <c r="K142" s="121">
        <f>IF(ISBLANK(D142),"",IF(D141&lt;D142,((D142-200)-$D$215),((D142+200)-$D$215)))</f>
        <v>-3.5630000002129236E-4</v>
      </c>
      <c r="L142" s="122">
        <f t="shared" si="25"/>
        <v>-8.5999619206571083E-5</v>
      </c>
      <c r="M142" s="123" t="s">
        <v>155</v>
      </c>
      <c r="N142" s="121">
        <f>IF(ISBLANK(E142),"",(400-E142)-$E$215)</f>
        <v>4.2479999999045504E-4</v>
      </c>
      <c r="O142" s="122">
        <f t="shared" si="26"/>
        <v>1.0253336580372432E-4</v>
      </c>
      <c r="P142" s="123" t="s">
        <v>155</v>
      </c>
      <c r="Q142" s="124">
        <f t="shared" si="27"/>
        <v>4.9999999998107114E-6</v>
      </c>
      <c r="R142" s="125" t="s">
        <v>155</v>
      </c>
      <c r="S142" s="126">
        <f t="shared" si="28"/>
        <v>9.999999997845066E-6</v>
      </c>
      <c r="T142" s="127">
        <f>IF(M142="ON",IF(ISBLANK(D142),"0",IF(D141&lt;D142,(D142-200),(D142+200))),"0")</f>
        <v>341.807301</v>
      </c>
      <c r="U142" s="127">
        <f t="shared" si="29"/>
        <v>104.168362</v>
      </c>
      <c r="V142" s="127">
        <f t="shared" si="30"/>
        <v>15.4017</v>
      </c>
      <c r="W142" s="127">
        <f t="shared" si="31"/>
        <v>15.366</v>
      </c>
      <c r="X142" s="128"/>
    </row>
    <row r="143" spans="1:24" x14ac:dyDescent="0.3">
      <c r="A143" s="156">
        <v>9</v>
      </c>
      <c r="B143" s="112" t="s">
        <v>86</v>
      </c>
      <c r="C143" s="44" t="s">
        <v>156</v>
      </c>
      <c r="D143" s="44">
        <v>341.80790500000001</v>
      </c>
      <c r="E143" s="44">
        <v>104.167727</v>
      </c>
      <c r="F143" s="44">
        <v>15.4015</v>
      </c>
      <c r="G143" s="44">
        <v>15.3658</v>
      </c>
      <c r="H143" s="44">
        <v>0.26100000000000001</v>
      </c>
      <c r="I143" s="44">
        <v>1.6479999999999999</v>
      </c>
      <c r="K143" s="113">
        <f>IF(ISBLANK(D143),"",D143-$D$215)</f>
        <v>2.4769999998852654E-4</v>
      </c>
      <c r="L143" s="129">
        <f t="shared" si="25"/>
        <v>5.978621502218231E-5</v>
      </c>
      <c r="M143" s="115" t="s">
        <v>155</v>
      </c>
      <c r="N143" s="113">
        <f>IF(ISBLANK(E143),"",E143-$E$215)</f>
        <v>-2.1020000001215067E-4</v>
      </c>
      <c r="O143" s="129">
        <f t="shared" si="26"/>
        <v>-5.0735011703593635E-5</v>
      </c>
      <c r="P143" s="115" t="s">
        <v>155</v>
      </c>
      <c r="Q143" s="116">
        <f t="shared" si="27"/>
        <v>-1.9499999999972317E-4</v>
      </c>
      <c r="R143" s="117" t="s">
        <v>155</v>
      </c>
      <c r="S143" s="118">
        <f t="shared" si="28"/>
        <v>-1.9000000000168882E-4</v>
      </c>
      <c r="T143" s="119">
        <f>IF(M143="ON",IF(ISBLANK(D143),"0",D143),"0")</f>
        <v>341.80790500000001</v>
      </c>
      <c r="U143" s="119">
        <f t="shared" si="29"/>
        <v>104.167727</v>
      </c>
      <c r="V143" s="119">
        <f t="shared" si="30"/>
        <v>15.4015</v>
      </c>
      <c r="W143" s="119">
        <f t="shared" si="31"/>
        <v>15.3658</v>
      </c>
      <c r="X143" s="120"/>
    </row>
    <row r="144" spans="1:24" x14ac:dyDescent="0.3">
      <c r="A144" s="156">
        <v>10</v>
      </c>
      <c r="B144" s="112" t="s">
        <v>86</v>
      </c>
      <c r="C144" s="44" t="s">
        <v>156</v>
      </c>
      <c r="D144" s="44">
        <v>141.80735200000001</v>
      </c>
      <c r="E144" s="44">
        <v>295.83184999999997</v>
      </c>
      <c r="F144" s="44">
        <v>15.4016</v>
      </c>
      <c r="G144" s="44">
        <v>15.3659</v>
      </c>
      <c r="H144" s="44">
        <v>0.26100000000000001</v>
      </c>
      <c r="I144" s="44">
        <v>1.6479999999999999</v>
      </c>
      <c r="K144" s="121">
        <f>IF(ISBLANK(D144),"",IF(D143&lt;D144,((D144-200)-$D$215),((D144+200)-$D$215)))</f>
        <v>-3.0529999997952473E-4</v>
      </c>
      <c r="L144" s="122">
        <f t="shared" si="25"/>
        <v>-7.3689342890197185E-5</v>
      </c>
      <c r="M144" s="123" t="s">
        <v>155</v>
      </c>
      <c r="N144" s="121">
        <f>IF(ISBLANK(E144),"",(400-E144)-$E$215)</f>
        <v>2.1280000001411281E-4</v>
      </c>
      <c r="O144" s="122">
        <f t="shared" si="26"/>
        <v>5.1362896066677029E-5</v>
      </c>
      <c r="P144" s="123" t="s">
        <v>155</v>
      </c>
      <c r="Q144" s="124">
        <f t="shared" si="27"/>
        <v>-9.4999999999956231E-5</v>
      </c>
      <c r="R144" s="125" t="s">
        <v>155</v>
      </c>
      <c r="S144" s="126">
        <f t="shared" si="28"/>
        <v>-9.0000000001921876E-5</v>
      </c>
      <c r="T144" s="127">
        <f>IF(M144="ON",IF(ISBLANK(D144),"0",IF(D143&lt;D144,(D144-200),(D144+200))),"0")</f>
        <v>341.80735200000004</v>
      </c>
      <c r="U144" s="127">
        <f t="shared" si="29"/>
        <v>104.16815000000003</v>
      </c>
      <c r="V144" s="127">
        <f t="shared" si="30"/>
        <v>15.4016</v>
      </c>
      <c r="W144" s="127">
        <f t="shared" si="31"/>
        <v>15.3659</v>
      </c>
      <c r="X144" s="128"/>
    </row>
    <row r="145" spans="1:24" x14ac:dyDescent="0.3">
      <c r="A145" s="156">
        <v>11</v>
      </c>
      <c r="B145" s="112" t="s">
        <v>86</v>
      </c>
      <c r="C145" s="44" t="s">
        <v>156</v>
      </c>
      <c r="D145" s="44">
        <v>341.80753700000002</v>
      </c>
      <c r="E145" s="44">
        <v>104.167518</v>
      </c>
      <c r="F145" s="44">
        <v>15.4016</v>
      </c>
      <c r="G145" s="44">
        <v>15.3659</v>
      </c>
      <c r="H145" s="44">
        <v>0.26100000000000001</v>
      </c>
      <c r="I145" s="44">
        <v>1.6479999999999999</v>
      </c>
      <c r="K145" s="113">
        <f>IF(ISBLANK(D145),"",D145-$D$215)</f>
        <v>-1.2029999999185748E-4</v>
      </c>
      <c r="L145" s="129">
        <f t="shared" si="25"/>
        <v>-2.9036449229328319E-5</v>
      </c>
      <c r="M145" s="115" t="s">
        <v>155</v>
      </c>
      <c r="N145" s="113">
        <f>IF(ISBLANK(E145),"",E145-$E$215)</f>
        <v>-4.1920000001027802E-4</v>
      </c>
      <c r="O145" s="129">
        <f t="shared" si="26"/>
        <v>-1.0118104337469674E-4</v>
      </c>
      <c r="P145" s="115" t="s">
        <v>155</v>
      </c>
      <c r="Q145" s="116">
        <f t="shared" si="27"/>
        <v>-9.4999999999956231E-5</v>
      </c>
      <c r="R145" s="117" t="s">
        <v>155</v>
      </c>
      <c r="S145" s="118">
        <f t="shared" si="28"/>
        <v>-9.0000000001921876E-5</v>
      </c>
      <c r="T145" s="119">
        <f>IF(M145="ON",IF(ISBLANK(D145),"0",D145),"0")</f>
        <v>341.80753700000002</v>
      </c>
      <c r="U145" s="119">
        <f t="shared" si="29"/>
        <v>104.167518</v>
      </c>
      <c r="V145" s="119">
        <f t="shared" si="30"/>
        <v>15.4016</v>
      </c>
      <c r="W145" s="119">
        <f t="shared" si="31"/>
        <v>15.3659</v>
      </c>
      <c r="X145" s="120"/>
    </row>
    <row r="146" spans="1:24" x14ac:dyDescent="0.3">
      <c r="A146" s="156">
        <v>12</v>
      </c>
      <c r="B146" s="112" t="s">
        <v>86</v>
      </c>
      <c r="C146" s="44" t="s">
        <v>156</v>
      </c>
      <c r="D146" s="44">
        <v>141.807456</v>
      </c>
      <c r="E146" s="44">
        <v>295.831547</v>
      </c>
      <c r="F146" s="44">
        <v>15.4016</v>
      </c>
      <c r="G146" s="44">
        <v>15.3658</v>
      </c>
      <c r="H146" s="44">
        <v>0.26100000000000001</v>
      </c>
      <c r="I146" s="44">
        <v>1.6479999999999999</v>
      </c>
      <c r="K146" s="121">
        <f>IF(ISBLANK(D146),"",IF(D145&lt;D146,((D146-200)-$D$215),((D146+200)-$D$215)))</f>
        <v>-2.0130000001472581E-4</v>
      </c>
      <c r="L146" s="122">
        <f t="shared" si="25"/>
        <v>-4.8586859448580831E-5</v>
      </c>
      <c r="M146" s="123" t="s">
        <v>155</v>
      </c>
      <c r="N146" s="121">
        <f>IF(ISBLANK(E146),"",(400-E146)-$E$215)</f>
        <v>5.157999999880758E-4</v>
      </c>
      <c r="O146" s="122">
        <f t="shared" si="26"/>
        <v>1.2449628465441078E-4</v>
      </c>
      <c r="P146" s="123" t="s">
        <v>155</v>
      </c>
      <c r="Q146" s="124">
        <f t="shared" si="27"/>
        <v>-9.4999999999956231E-5</v>
      </c>
      <c r="R146" s="125" t="s">
        <v>155</v>
      </c>
      <c r="S146" s="126">
        <f t="shared" si="28"/>
        <v>-1.9000000000168882E-4</v>
      </c>
      <c r="T146" s="127">
        <f>IF(M146="ON",IF(ISBLANK(D146),"0",IF(D145&lt;D146,(D146-200),(D146+200))),"0")</f>
        <v>341.807456</v>
      </c>
      <c r="U146" s="127">
        <f t="shared" si="29"/>
        <v>104.168453</v>
      </c>
      <c r="V146" s="127">
        <f t="shared" si="30"/>
        <v>15.4016</v>
      </c>
      <c r="W146" s="127">
        <f t="shared" si="31"/>
        <v>15.3658</v>
      </c>
      <c r="X146" s="128"/>
    </row>
    <row r="147" spans="1:24" x14ac:dyDescent="0.3">
      <c r="A147" s="156">
        <v>13</v>
      </c>
      <c r="B147" s="112" t="s">
        <v>86</v>
      </c>
      <c r="C147" s="44" t="s">
        <v>156</v>
      </c>
      <c r="D147" s="44">
        <v>341.80790300000001</v>
      </c>
      <c r="E147" s="44">
        <v>104.167604</v>
      </c>
      <c r="F147" s="44">
        <v>15.4017</v>
      </c>
      <c r="G147" s="44">
        <v>15.366</v>
      </c>
      <c r="H147" s="44">
        <v>0.26100000000000001</v>
      </c>
      <c r="I147" s="44">
        <v>1.6479999999999999</v>
      </c>
      <c r="K147" s="113">
        <f>IF(ISBLANK(D147),"",D147-$D$215)</f>
        <v>2.4569999999357606E-4</v>
      </c>
      <c r="L147" s="129">
        <f t="shared" si="25"/>
        <v>5.9304256068754369E-5</v>
      </c>
      <c r="M147" s="115" t="s">
        <v>155</v>
      </c>
      <c r="N147" s="113">
        <f>IF(ISBLANK(E147),"",E147-$E$215)</f>
        <v>-3.3320000001424432E-4</v>
      </c>
      <c r="O147" s="129">
        <f t="shared" si="26"/>
        <v>-8.0424005386362188E-5</v>
      </c>
      <c r="P147" s="115" t="s">
        <v>155</v>
      </c>
      <c r="Q147" s="116">
        <f t="shared" si="27"/>
        <v>4.9999999998107114E-6</v>
      </c>
      <c r="R147" s="117" t="s">
        <v>155</v>
      </c>
      <c r="S147" s="118">
        <f t="shared" si="28"/>
        <v>9.999999997845066E-6</v>
      </c>
      <c r="T147" s="119">
        <f>IF(M147="ON",IF(ISBLANK(D147),"0",D147),"0")</f>
        <v>341.80790300000001</v>
      </c>
      <c r="U147" s="119">
        <f t="shared" si="29"/>
        <v>104.167604</v>
      </c>
      <c r="V147" s="119">
        <f t="shared" si="30"/>
        <v>15.4017</v>
      </c>
      <c r="W147" s="119">
        <f t="shared" si="31"/>
        <v>15.366</v>
      </c>
      <c r="X147" s="120"/>
    </row>
    <row r="148" spans="1:24" x14ac:dyDescent="0.3">
      <c r="A148" s="156">
        <v>14</v>
      </c>
      <c r="B148" s="112" t="s">
        <v>86</v>
      </c>
      <c r="C148" s="44" t="s">
        <v>156</v>
      </c>
      <c r="D148" s="44">
        <v>141.80738199999999</v>
      </c>
      <c r="E148" s="44">
        <v>295.83169199999998</v>
      </c>
      <c r="F148" s="44">
        <v>15.4018</v>
      </c>
      <c r="G148" s="44">
        <v>15.366099999999999</v>
      </c>
      <c r="H148" s="44">
        <v>0.26100000000000001</v>
      </c>
      <c r="I148" s="44">
        <v>1.6479999999999999</v>
      </c>
      <c r="K148" s="121">
        <f>IF(ISBLANK(D148),"",IF(D147&lt;D148,((D148-200)-$D$215),((D148+200)-$D$215)))</f>
        <v>-2.7530000005526745E-4</v>
      </c>
      <c r="L148" s="122">
        <f t="shared" si="25"/>
        <v>-6.6449198005642712E-5</v>
      </c>
      <c r="M148" s="123" t="s">
        <v>155</v>
      </c>
      <c r="N148" s="121">
        <f>IF(ISBLANK(E148),"",(400-E148)-$E$215)</f>
        <v>3.7080000001310509E-4</v>
      </c>
      <c r="O148" s="122">
        <f t="shared" si="26"/>
        <v>8.9500045827657756E-5</v>
      </c>
      <c r="P148" s="123" t="s">
        <v>155</v>
      </c>
      <c r="Q148" s="124">
        <f t="shared" si="27"/>
        <v>1.0499999999957765E-4</v>
      </c>
      <c r="R148" s="125" t="s">
        <v>155</v>
      </c>
      <c r="S148" s="126">
        <f t="shared" si="28"/>
        <v>1.0999999999761201E-4</v>
      </c>
      <c r="T148" s="127">
        <f>IF(M148="ON",IF(ISBLANK(D148),"0",IF(D147&lt;D148,(D148-200),(D148+200))),"0")</f>
        <v>341.80738199999996</v>
      </c>
      <c r="U148" s="127">
        <f t="shared" si="29"/>
        <v>104.16830800000002</v>
      </c>
      <c r="V148" s="127">
        <f t="shared" si="30"/>
        <v>15.4018</v>
      </c>
      <c r="W148" s="127">
        <f t="shared" si="31"/>
        <v>15.366099999999999</v>
      </c>
      <c r="X148" s="128"/>
    </row>
    <row r="149" spans="1:24" x14ac:dyDescent="0.3">
      <c r="A149" s="156">
        <v>15</v>
      </c>
      <c r="B149" s="112" t="s">
        <v>86</v>
      </c>
      <c r="C149" s="44" t="s">
        <v>156</v>
      </c>
      <c r="D149" s="44">
        <v>341.807682</v>
      </c>
      <c r="E149" s="44">
        <v>104.167787</v>
      </c>
      <c r="F149" s="44">
        <v>15.4018</v>
      </c>
      <c r="G149" s="44">
        <v>15.366099999999999</v>
      </c>
      <c r="H149" s="44">
        <v>0.26100000000000001</v>
      </c>
      <c r="I149" s="44">
        <v>1.6479999999999999</v>
      </c>
      <c r="K149" s="113">
        <f>IF(ISBLANK(D149),"",D149-$D$215)</f>
        <v>2.469999998311323E-5</v>
      </c>
      <c r="L149" s="129">
        <f t="shared" si="25"/>
        <v>5.9618423149031643E-6</v>
      </c>
      <c r="M149" s="115" t="s">
        <v>155</v>
      </c>
      <c r="N149" s="113">
        <f>IF(ISBLANK(E149),"",E149-$E$215)</f>
        <v>-1.502000000073167E-4</v>
      </c>
      <c r="O149" s="129">
        <f t="shared" si="26"/>
        <v>-3.6253794184351319E-5</v>
      </c>
      <c r="P149" s="115" t="s">
        <v>155</v>
      </c>
      <c r="Q149" s="116">
        <f t="shared" si="27"/>
        <v>1.0499999999957765E-4</v>
      </c>
      <c r="R149" s="117" t="s">
        <v>155</v>
      </c>
      <c r="S149" s="118">
        <f t="shared" si="28"/>
        <v>1.0999999999761201E-4</v>
      </c>
      <c r="T149" s="119">
        <f>IF(M149="ON",IF(ISBLANK(D149),"0",D149),"0")</f>
        <v>341.807682</v>
      </c>
      <c r="U149" s="119">
        <f t="shared" si="29"/>
        <v>104.167787</v>
      </c>
      <c r="V149" s="119">
        <f t="shared" si="30"/>
        <v>15.4018</v>
      </c>
      <c r="W149" s="119">
        <f t="shared" si="31"/>
        <v>15.366099999999999</v>
      </c>
      <c r="X149" s="120"/>
    </row>
    <row r="150" spans="1:24" x14ac:dyDescent="0.3">
      <c r="A150" s="156">
        <v>16</v>
      </c>
      <c r="B150" s="112" t="s">
        <v>86</v>
      </c>
      <c r="C150" s="44" t="s">
        <v>156</v>
      </c>
      <c r="D150" s="44">
        <v>141.80726799999999</v>
      </c>
      <c r="E150" s="44">
        <v>295.83201100000002</v>
      </c>
      <c r="F150" s="44">
        <v>15.4016</v>
      </c>
      <c r="G150" s="44">
        <v>15.3659</v>
      </c>
      <c r="H150" s="44">
        <v>0.26100000000000001</v>
      </c>
      <c r="I150" s="44">
        <v>1.6479999999999999</v>
      </c>
      <c r="K150" s="121">
        <f>IF(ISBLANK(D150),"",IF(D149&lt;D150,((D150-200)-$D$215),((D150+200)-$D$215)))</f>
        <v>-3.8929999999481879E-4</v>
      </c>
      <c r="L150" s="122">
        <f t="shared" si="25"/>
        <v>-9.3964170287019549E-5</v>
      </c>
      <c r="M150" s="123" t="s">
        <v>155</v>
      </c>
      <c r="N150" s="121">
        <f>IF(ISBLANK(E150),"",(400-E150)-$E$215)</f>
        <v>5.1799999965851384E-5</v>
      </c>
      <c r="O150" s="122">
        <f t="shared" si="26"/>
        <v>1.250281021770728E-5</v>
      </c>
      <c r="P150" s="123" t="s">
        <v>155</v>
      </c>
      <c r="Q150" s="124">
        <f t="shared" si="27"/>
        <v>-9.4999999999956231E-5</v>
      </c>
      <c r="R150" s="125" t="s">
        <v>155</v>
      </c>
      <c r="S150" s="126">
        <f t="shared" si="28"/>
        <v>-9.0000000001921876E-5</v>
      </c>
      <c r="T150" s="127">
        <f>IF(M150="ON",IF(ISBLANK(D150),"0",IF(D149&lt;D150,(D150-200),(D150+200))),"0")</f>
        <v>341.80726800000002</v>
      </c>
      <c r="U150" s="127">
        <f t="shared" si="29"/>
        <v>104.16798899999998</v>
      </c>
      <c r="V150" s="127">
        <f t="shared" si="30"/>
        <v>15.4016</v>
      </c>
      <c r="W150" s="127">
        <f t="shared" si="31"/>
        <v>15.3659</v>
      </c>
      <c r="X150" s="128"/>
    </row>
    <row r="151" spans="1:24" x14ac:dyDescent="0.3">
      <c r="A151" s="156">
        <v>17</v>
      </c>
      <c r="B151" s="112" t="s">
        <v>86</v>
      </c>
      <c r="C151" s="44" t="s">
        <v>156</v>
      </c>
      <c r="D151" s="44">
        <v>341.80759599999999</v>
      </c>
      <c r="E151" s="44">
        <v>104.16765100000001</v>
      </c>
      <c r="F151" s="44">
        <v>15.4018</v>
      </c>
      <c r="G151" s="44">
        <v>15.366099999999999</v>
      </c>
      <c r="H151" s="44">
        <v>0.26100000000000001</v>
      </c>
      <c r="I151" s="44">
        <v>1.6479999999999999</v>
      </c>
      <c r="K151" s="113">
        <f>IF(ISBLANK(D151),"",D151-$D$215)</f>
        <v>-6.1300000027131318E-5</v>
      </c>
      <c r="L151" s="129">
        <f t="shared" si="25"/>
        <v>-1.479598924352736E-5</v>
      </c>
      <c r="M151" s="115" t="s">
        <v>155</v>
      </c>
      <c r="N151" s="113">
        <f>IF(ISBLANK(E151),"",E151-$E$215)</f>
        <v>-2.8620000000501022E-4</v>
      </c>
      <c r="O151" s="129">
        <f t="shared" si="26"/>
        <v>-6.9080132458137309E-5</v>
      </c>
      <c r="P151" s="115" t="s">
        <v>155</v>
      </c>
      <c r="Q151" s="116">
        <f t="shared" si="27"/>
        <v>1.0499999999957765E-4</v>
      </c>
      <c r="R151" s="117" t="s">
        <v>155</v>
      </c>
      <c r="S151" s="118">
        <f t="shared" si="28"/>
        <v>1.0999999999761201E-4</v>
      </c>
      <c r="T151" s="119">
        <f>IF(M151="ON",IF(ISBLANK(D151),"0",D151),"0")</f>
        <v>341.80759599999999</v>
      </c>
      <c r="U151" s="119">
        <f t="shared" si="29"/>
        <v>104.16765100000001</v>
      </c>
      <c r="V151" s="119">
        <f t="shared" si="30"/>
        <v>15.4018</v>
      </c>
      <c r="W151" s="119">
        <f t="shared" si="31"/>
        <v>15.366099999999999</v>
      </c>
      <c r="X151" s="120"/>
    </row>
    <row r="152" spans="1:24" x14ac:dyDescent="0.3">
      <c r="A152" s="156">
        <v>18</v>
      </c>
      <c r="B152" s="112" t="s">
        <v>86</v>
      </c>
      <c r="C152" s="44" t="s">
        <v>156</v>
      </c>
      <c r="D152" s="44">
        <v>141.80752000000001</v>
      </c>
      <c r="E152" s="44">
        <v>295.83191499999998</v>
      </c>
      <c r="F152" s="44">
        <v>15.4018</v>
      </c>
      <c r="G152" s="44">
        <v>15.366099999999999</v>
      </c>
      <c r="H152" s="44">
        <v>0.26100000000000001</v>
      </c>
      <c r="I152" s="44">
        <v>1.6479999999999999</v>
      </c>
      <c r="K152" s="121">
        <f>IF(ISBLANK(D152),"",IF(D151&lt;D152,((D152-200)-$D$215),((D152+200)-$D$215)))</f>
        <v>-1.3730000000578002E-4</v>
      </c>
      <c r="L152" s="122">
        <f t="shared" si="25"/>
        <v>-3.3140119450594311E-5</v>
      </c>
      <c r="M152" s="123" t="s">
        <v>155</v>
      </c>
      <c r="N152" s="121">
        <f>IF(ISBLANK(E152),"",(400-E152)-$E$215)</f>
        <v>1.4780000000769178E-4</v>
      </c>
      <c r="O152" s="122">
        <f t="shared" si="26"/>
        <v>3.5674505861951528E-5</v>
      </c>
      <c r="P152" s="123" t="s">
        <v>155</v>
      </c>
      <c r="Q152" s="124">
        <f t="shared" si="27"/>
        <v>1.0499999999957765E-4</v>
      </c>
      <c r="R152" s="125" t="s">
        <v>155</v>
      </c>
      <c r="S152" s="126">
        <f t="shared" si="28"/>
        <v>1.0999999999761201E-4</v>
      </c>
      <c r="T152" s="127">
        <f>IF(M152="ON",IF(ISBLANK(D152),"0",IF(D151&lt;D152,(D152-200),(D152+200))),"0")</f>
        <v>341.80752000000001</v>
      </c>
      <c r="U152" s="127">
        <f t="shared" si="29"/>
        <v>104.16808500000002</v>
      </c>
      <c r="V152" s="127">
        <f t="shared" si="30"/>
        <v>15.4018</v>
      </c>
      <c r="W152" s="127">
        <f t="shared" si="31"/>
        <v>15.366099999999999</v>
      </c>
      <c r="X152" s="128"/>
    </row>
    <row r="153" spans="1:24" x14ac:dyDescent="0.3">
      <c r="A153" s="156">
        <v>19</v>
      </c>
      <c r="B153" s="112" t="s">
        <v>86</v>
      </c>
      <c r="C153" s="44" t="s">
        <v>156</v>
      </c>
      <c r="D153" s="44">
        <v>341.80769900000001</v>
      </c>
      <c r="E153" s="44">
        <v>104.167796</v>
      </c>
      <c r="F153" s="44">
        <v>15.4017</v>
      </c>
      <c r="G153" s="44">
        <v>15.366</v>
      </c>
      <c r="H153" s="44">
        <v>0.26100000000000001</v>
      </c>
      <c r="I153" s="44">
        <v>1.6479999999999999</v>
      </c>
      <c r="K153" s="113">
        <f>IF(ISBLANK(D153),"",D153-$D$215)</f>
        <v>4.1699999997035775E-5</v>
      </c>
      <c r="L153" s="129">
        <f t="shared" si="25"/>
        <v>1.0065069100373978E-5</v>
      </c>
      <c r="M153" s="115" t="s">
        <v>155</v>
      </c>
      <c r="N153" s="113">
        <f>IF(ISBLANK(E153),"",E153-$E$215)</f>
        <v>-1.4120000001582866E-4</v>
      </c>
      <c r="O153" s="129">
        <f t="shared" si="26"/>
        <v>-3.4081241180625494E-5</v>
      </c>
      <c r="P153" s="115" t="s">
        <v>155</v>
      </c>
      <c r="Q153" s="116">
        <f t="shared" si="27"/>
        <v>4.9999999998107114E-6</v>
      </c>
      <c r="R153" s="117" t="s">
        <v>155</v>
      </c>
      <c r="S153" s="118">
        <f t="shared" si="28"/>
        <v>9.999999997845066E-6</v>
      </c>
      <c r="T153" s="119">
        <f>IF(M153="ON",IF(ISBLANK(D153),"0",D153),"0")</f>
        <v>341.80769900000001</v>
      </c>
      <c r="U153" s="119">
        <f t="shared" si="29"/>
        <v>104.167796</v>
      </c>
      <c r="V153" s="119">
        <f t="shared" si="30"/>
        <v>15.4017</v>
      </c>
      <c r="W153" s="119">
        <f t="shared" si="31"/>
        <v>15.366</v>
      </c>
      <c r="X153" s="120"/>
    </row>
    <row r="154" spans="1:24" x14ac:dyDescent="0.3">
      <c r="A154" s="156">
        <v>20</v>
      </c>
      <c r="B154" s="112" t="s">
        <v>86</v>
      </c>
      <c r="C154" s="44" t="s">
        <v>156</v>
      </c>
      <c r="D154" s="44">
        <v>141.807241</v>
      </c>
      <c r="E154" s="44">
        <v>295.83170999999999</v>
      </c>
      <c r="F154" s="44">
        <v>15.4018</v>
      </c>
      <c r="G154" s="44">
        <v>15.366099999999999</v>
      </c>
      <c r="H154" s="44">
        <v>0.26100000000000001</v>
      </c>
      <c r="I154" s="44">
        <v>1.6479999999999999</v>
      </c>
      <c r="K154" s="121">
        <f>IF(ISBLANK(D154),"",IF(D153&lt;D154,((D154-200)-$D$215),((D154+200)-$D$215)))</f>
        <v>-4.1630000004033718E-4</v>
      </c>
      <c r="L154" s="122">
        <f t="shared" si="25"/>
        <v>-1.0048238694792988E-4</v>
      </c>
      <c r="M154" s="123" t="s">
        <v>155</v>
      </c>
      <c r="N154" s="121">
        <f>IF(ISBLANK(E154),"",(400-E154)-$E$215)</f>
        <v>3.528000000017073E-4</v>
      </c>
      <c r="O154" s="122">
        <f t="shared" si="26"/>
        <v>8.5155383406287493E-5</v>
      </c>
      <c r="P154" s="123" t="s">
        <v>155</v>
      </c>
      <c r="Q154" s="124">
        <f t="shared" si="27"/>
        <v>1.0499999999957765E-4</v>
      </c>
      <c r="R154" s="125" t="s">
        <v>155</v>
      </c>
      <c r="S154" s="126">
        <f t="shared" si="28"/>
        <v>1.0999999999761201E-4</v>
      </c>
      <c r="T154" s="127">
        <f>IF(M154="ON",IF(ISBLANK(D154),"0",IF(D153&lt;D154,(D154-200),(D154+200))),"0")</f>
        <v>341.80724099999998</v>
      </c>
      <c r="U154" s="127">
        <f t="shared" si="29"/>
        <v>104.16829000000001</v>
      </c>
      <c r="V154" s="127">
        <f t="shared" si="30"/>
        <v>15.4018</v>
      </c>
      <c r="W154" s="127">
        <f t="shared" si="31"/>
        <v>15.366099999999999</v>
      </c>
      <c r="X154" s="128"/>
    </row>
    <row r="155" spans="1:24" x14ac:dyDescent="0.3">
      <c r="A155" s="156">
        <v>21</v>
      </c>
      <c r="K155" s="113" t="str">
        <f>IF(ISBLANK(D155),"",D155-$D$215)</f>
        <v/>
      </c>
      <c r="L155" s="129" t="str">
        <f t="shared" si="25"/>
        <v/>
      </c>
      <c r="M155" s="115" t="s">
        <v>155</v>
      </c>
      <c r="N155" s="113" t="str">
        <f>IF(ISBLANK(E155),"",E155-$E$215)</f>
        <v/>
      </c>
      <c r="O155" s="129" t="str">
        <f t="shared" si="26"/>
        <v/>
      </c>
      <c r="P155" s="115" t="s">
        <v>155</v>
      </c>
      <c r="Q155" s="116" t="str">
        <f t="shared" si="27"/>
        <v/>
      </c>
      <c r="R155" s="117" t="s">
        <v>155</v>
      </c>
      <c r="S155" s="118" t="str">
        <f t="shared" si="28"/>
        <v/>
      </c>
      <c r="T155" s="119" t="str">
        <f>IF(M155="ON",IF(ISBLANK(D155),"0",D155),"0")</f>
        <v>0</v>
      </c>
      <c r="U155" s="119" t="str">
        <f t="shared" si="29"/>
        <v>0</v>
      </c>
      <c r="V155" s="119" t="str">
        <f t="shared" si="30"/>
        <v>0</v>
      </c>
      <c r="W155" s="119" t="str">
        <f t="shared" si="31"/>
        <v>0</v>
      </c>
      <c r="X155" s="120"/>
    </row>
    <row r="156" spans="1:24" x14ac:dyDescent="0.3">
      <c r="A156" s="156">
        <v>22</v>
      </c>
      <c r="K156" s="121" t="str">
        <f>IF(ISBLANK(D156),"",IF(D155&lt;D156,((D156-200)-$D$215),((D156+200)-$D$215)))</f>
        <v/>
      </c>
      <c r="L156" s="122" t="str">
        <f t="shared" si="25"/>
        <v/>
      </c>
      <c r="M156" s="123" t="s">
        <v>155</v>
      </c>
      <c r="N156" s="121" t="str">
        <f>IF(ISBLANK(E156),"",(400-E156)-$E$215)</f>
        <v/>
      </c>
      <c r="O156" s="122" t="str">
        <f t="shared" si="26"/>
        <v/>
      </c>
      <c r="P156" s="123" t="s">
        <v>155</v>
      </c>
      <c r="Q156" s="124" t="str">
        <f t="shared" si="27"/>
        <v/>
      </c>
      <c r="R156" s="125" t="s">
        <v>155</v>
      </c>
      <c r="S156" s="126" t="str">
        <f t="shared" si="28"/>
        <v/>
      </c>
      <c r="T156" s="127" t="str">
        <f>IF(M156="ON",IF(ISBLANK(D156),"0",IF(D155&lt;D156,(D156-200),(D156+200))),"0")</f>
        <v>0</v>
      </c>
      <c r="U156" s="127" t="str">
        <f t="shared" si="29"/>
        <v>0</v>
      </c>
      <c r="V156" s="127" t="str">
        <f t="shared" si="30"/>
        <v>0</v>
      </c>
      <c r="W156" s="127" t="str">
        <f t="shared" si="31"/>
        <v>0</v>
      </c>
      <c r="X156" s="128"/>
    </row>
    <row r="157" spans="1:24" x14ac:dyDescent="0.3">
      <c r="A157" s="156">
        <v>23</v>
      </c>
      <c r="K157" s="113" t="str">
        <f>IF(ISBLANK(D157),"",D157-$D$215)</f>
        <v/>
      </c>
      <c r="L157" s="129" t="str">
        <f t="shared" si="25"/>
        <v/>
      </c>
      <c r="M157" s="115" t="s">
        <v>155</v>
      </c>
      <c r="N157" s="113" t="str">
        <f>IF(ISBLANK(E157),"",E157-$E$215)</f>
        <v/>
      </c>
      <c r="O157" s="129" t="str">
        <f t="shared" si="26"/>
        <v/>
      </c>
      <c r="P157" s="115" t="s">
        <v>155</v>
      </c>
      <c r="Q157" s="116" t="str">
        <f t="shared" si="27"/>
        <v/>
      </c>
      <c r="R157" s="117" t="s">
        <v>155</v>
      </c>
      <c r="S157" s="118" t="str">
        <f t="shared" si="28"/>
        <v/>
      </c>
      <c r="T157" s="119" t="str">
        <f>IF(M157="ON",IF(ISBLANK(D157),"0",D157),"0")</f>
        <v>0</v>
      </c>
      <c r="U157" s="119" t="str">
        <f t="shared" si="29"/>
        <v>0</v>
      </c>
      <c r="V157" s="119" t="str">
        <f t="shared" si="30"/>
        <v>0</v>
      </c>
      <c r="W157" s="119" t="str">
        <f t="shared" si="31"/>
        <v>0</v>
      </c>
      <c r="X157" s="120"/>
    </row>
    <row r="158" spans="1:24" x14ac:dyDescent="0.3">
      <c r="A158" s="156">
        <v>24</v>
      </c>
      <c r="K158" s="121" t="str">
        <f>IF(ISBLANK(D158),"",IF(D157&lt;D158,((D158-200)-$D$215),((D158+200)-$D$215)))</f>
        <v/>
      </c>
      <c r="L158" s="122" t="str">
        <f t="shared" si="25"/>
        <v/>
      </c>
      <c r="M158" s="123" t="s">
        <v>155</v>
      </c>
      <c r="N158" s="121" t="str">
        <f>IF(ISBLANK(E158),"",(400-E158)-$E$215)</f>
        <v/>
      </c>
      <c r="O158" s="122" t="str">
        <f t="shared" si="26"/>
        <v/>
      </c>
      <c r="P158" s="123" t="s">
        <v>155</v>
      </c>
      <c r="Q158" s="124" t="str">
        <f t="shared" si="27"/>
        <v/>
      </c>
      <c r="R158" s="125" t="s">
        <v>155</v>
      </c>
      <c r="S158" s="126" t="str">
        <f t="shared" si="28"/>
        <v/>
      </c>
      <c r="T158" s="127" t="str">
        <f>IF(M158="ON",IF(ISBLANK(D158),"0",IF(D157&lt;D158,(D158-200),(D158+200))),"0")</f>
        <v>0</v>
      </c>
      <c r="U158" s="127" t="str">
        <f t="shared" si="29"/>
        <v>0</v>
      </c>
      <c r="V158" s="127" t="str">
        <f t="shared" si="30"/>
        <v>0</v>
      </c>
      <c r="W158" s="127" t="str">
        <f t="shared" si="31"/>
        <v>0</v>
      </c>
      <c r="X158" s="128"/>
    </row>
    <row r="159" spans="1:24" x14ac:dyDescent="0.3">
      <c r="A159" s="156">
        <v>25</v>
      </c>
      <c r="K159" s="113" t="str">
        <f>IF(ISBLANK(D159),"",D159-$D$215)</f>
        <v/>
      </c>
      <c r="L159" s="129" t="str">
        <f t="shared" si="25"/>
        <v/>
      </c>
      <c r="M159" s="115" t="s">
        <v>155</v>
      </c>
      <c r="N159" s="113" t="str">
        <f>IF(ISBLANK(E159),"",E159-$E$215)</f>
        <v/>
      </c>
      <c r="O159" s="129" t="str">
        <f t="shared" si="26"/>
        <v/>
      </c>
      <c r="P159" s="115" t="s">
        <v>155</v>
      </c>
      <c r="Q159" s="116" t="str">
        <f t="shared" si="27"/>
        <v/>
      </c>
      <c r="R159" s="117" t="s">
        <v>155</v>
      </c>
      <c r="S159" s="118" t="str">
        <f t="shared" si="28"/>
        <v/>
      </c>
      <c r="T159" s="119" t="str">
        <f>IF(M159="ON",IF(ISBLANK(D159),"0",D159),"0")</f>
        <v>0</v>
      </c>
      <c r="U159" s="119" t="str">
        <f t="shared" si="29"/>
        <v>0</v>
      </c>
      <c r="V159" s="119" t="str">
        <f t="shared" si="30"/>
        <v>0</v>
      </c>
      <c r="W159" s="119" t="str">
        <f t="shared" si="31"/>
        <v>0</v>
      </c>
      <c r="X159" s="120"/>
    </row>
    <row r="160" spans="1:24" x14ac:dyDescent="0.3">
      <c r="A160" s="156">
        <v>26</v>
      </c>
      <c r="K160" s="121" t="str">
        <f>IF(ISBLANK(D160),"",IF(D159&lt;D160,((D160-200)-$D$215),((D160+200)-$D$215)))</f>
        <v/>
      </c>
      <c r="L160" s="122" t="str">
        <f t="shared" si="25"/>
        <v/>
      </c>
      <c r="M160" s="123" t="s">
        <v>155</v>
      </c>
      <c r="N160" s="121" t="str">
        <f>IF(ISBLANK(E160),"",(400-E160)-$E$215)</f>
        <v/>
      </c>
      <c r="O160" s="122" t="str">
        <f t="shared" si="26"/>
        <v/>
      </c>
      <c r="P160" s="123" t="s">
        <v>155</v>
      </c>
      <c r="Q160" s="124" t="str">
        <f t="shared" si="27"/>
        <v/>
      </c>
      <c r="R160" s="125" t="s">
        <v>155</v>
      </c>
      <c r="S160" s="126" t="str">
        <f t="shared" si="28"/>
        <v/>
      </c>
      <c r="T160" s="127" t="str">
        <f>IF(M160="ON",IF(ISBLANK(D160),"0",IF(D159&lt;D160,(D160-200),(D160+200))),"0")</f>
        <v>0</v>
      </c>
      <c r="U160" s="127" t="str">
        <f t="shared" si="29"/>
        <v>0</v>
      </c>
      <c r="V160" s="127" t="str">
        <f t="shared" si="30"/>
        <v>0</v>
      </c>
      <c r="W160" s="127" t="str">
        <f t="shared" si="31"/>
        <v>0</v>
      </c>
      <c r="X160" s="128"/>
    </row>
    <row r="161" spans="1:24" x14ac:dyDescent="0.3">
      <c r="A161" s="156">
        <v>27</v>
      </c>
      <c r="K161" s="113" t="str">
        <f>IF(ISBLANK(D161),"",D161-$D$215)</f>
        <v/>
      </c>
      <c r="L161" s="129" t="str">
        <f t="shared" si="25"/>
        <v/>
      </c>
      <c r="M161" s="115" t="s">
        <v>155</v>
      </c>
      <c r="N161" s="113" t="str">
        <f>IF(ISBLANK(E161),"",E161-$E$215)</f>
        <v/>
      </c>
      <c r="O161" s="129" t="str">
        <f t="shared" si="26"/>
        <v/>
      </c>
      <c r="P161" s="115" t="s">
        <v>155</v>
      </c>
      <c r="Q161" s="116" t="str">
        <f t="shared" si="27"/>
        <v/>
      </c>
      <c r="R161" s="117" t="s">
        <v>155</v>
      </c>
      <c r="S161" s="118" t="str">
        <f t="shared" si="28"/>
        <v/>
      </c>
      <c r="T161" s="119" t="str">
        <f>IF(M161="ON",IF(ISBLANK(D161),"0",D161),"0")</f>
        <v>0</v>
      </c>
      <c r="U161" s="119" t="str">
        <f t="shared" si="29"/>
        <v>0</v>
      </c>
      <c r="V161" s="119" t="str">
        <f t="shared" si="30"/>
        <v>0</v>
      </c>
      <c r="W161" s="119" t="str">
        <f t="shared" si="31"/>
        <v>0</v>
      </c>
      <c r="X161" s="120"/>
    </row>
    <row r="162" spans="1:24" x14ac:dyDescent="0.3">
      <c r="A162" s="156">
        <v>28</v>
      </c>
      <c r="K162" s="121" t="str">
        <f>IF(ISBLANK(D162),"",IF(D161&lt;D162,((D162-200)-$D$215),((D162+200)-$D$215)))</f>
        <v/>
      </c>
      <c r="L162" s="122" t="str">
        <f t="shared" si="25"/>
        <v/>
      </c>
      <c r="M162" s="123" t="s">
        <v>155</v>
      </c>
      <c r="N162" s="121" t="str">
        <f>IF(ISBLANK(E162),"",(400-E162)-$E$215)</f>
        <v/>
      </c>
      <c r="O162" s="122" t="str">
        <f t="shared" si="26"/>
        <v/>
      </c>
      <c r="P162" s="123" t="s">
        <v>155</v>
      </c>
      <c r="Q162" s="124" t="str">
        <f t="shared" si="27"/>
        <v/>
      </c>
      <c r="R162" s="125" t="s">
        <v>155</v>
      </c>
      <c r="S162" s="126" t="str">
        <f t="shared" si="28"/>
        <v/>
      </c>
      <c r="T162" s="127" t="str">
        <f>IF(M162="ON",IF(ISBLANK(D162),"0",IF(D161&lt;D162,(D162-200),(D162+200))),"0")</f>
        <v>0</v>
      </c>
      <c r="U162" s="127" t="str">
        <f t="shared" si="29"/>
        <v>0</v>
      </c>
      <c r="V162" s="127" t="str">
        <f t="shared" si="30"/>
        <v>0</v>
      </c>
      <c r="W162" s="127" t="str">
        <f t="shared" si="31"/>
        <v>0</v>
      </c>
      <c r="X162" s="128"/>
    </row>
    <row r="163" spans="1:24" x14ac:dyDescent="0.3">
      <c r="A163" s="156">
        <v>29</v>
      </c>
      <c r="K163" s="113" t="str">
        <f>IF(ISBLANK(D163),"",D163-$D$215)</f>
        <v/>
      </c>
      <c r="L163" s="129" t="str">
        <f t="shared" si="25"/>
        <v/>
      </c>
      <c r="M163" s="115" t="s">
        <v>155</v>
      </c>
      <c r="N163" s="113" t="str">
        <f>IF(ISBLANK(E163),"",E163-$E$215)</f>
        <v/>
      </c>
      <c r="O163" s="129" t="str">
        <f t="shared" si="26"/>
        <v/>
      </c>
      <c r="P163" s="115" t="s">
        <v>155</v>
      </c>
      <c r="Q163" s="116" t="str">
        <f t="shared" si="27"/>
        <v/>
      </c>
      <c r="R163" s="117" t="s">
        <v>155</v>
      </c>
      <c r="S163" s="118" t="str">
        <f t="shared" si="28"/>
        <v/>
      </c>
      <c r="T163" s="119" t="str">
        <f>IF(M163="ON",IF(ISBLANK(D163),"0",D163),"0")</f>
        <v>0</v>
      </c>
      <c r="U163" s="119" t="str">
        <f t="shared" si="29"/>
        <v>0</v>
      </c>
      <c r="V163" s="119" t="str">
        <f t="shared" si="30"/>
        <v>0</v>
      </c>
      <c r="W163" s="119" t="str">
        <f t="shared" si="31"/>
        <v>0</v>
      </c>
      <c r="X163" s="120"/>
    </row>
    <row r="164" spans="1:24" x14ac:dyDescent="0.3">
      <c r="A164" s="156">
        <v>30</v>
      </c>
      <c r="K164" s="121" t="str">
        <f>IF(ISBLANK(D164),"",IF(D163&lt;D164,((D164-200)-$D$215),((D164+200)-$D$215)))</f>
        <v/>
      </c>
      <c r="L164" s="122" t="str">
        <f t="shared" si="25"/>
        <v/>
      </c>
      <c r="M164" s="123" t="s">
        <v>155</v>
      </c>
      <c r="N164" s="121" t="str">
        <f>IF(ISBLANK(E164),"",(400-E164)-$E$215)</f>
        <v/>
      </c>
      <c r="O164" s="122" t="str">
        <f t="shared" si="26"/>
        <v/>
      </c>
      <c r="P164" s="123" t="s">
        <v>155</v>
      </c>
      <c r="Q164" s="124" t="str">
        <f t="shared" si="27"/>
        <v/>
      </c>
      <c r="R164" s="125" t="s">
        <v>155</v>
      </c>
      <c r="S164" s="126" t="str">
        <f t="shared" si="28"/>
        <v/>
      </c>
      <c r="T164" s="127" t="str">
        <f>IF(M164="ON",IF(ISBLANK(D164),"0",IF(D163&lt;D164,(D164-200),(D164+200))),"0")</f>
        <v>0</v>
      </c>
      <c r="U164" s="127" t="str">
        <f t="shared" si="29"/>
        <v>0</v>
      </c>
      <c r="V164" s="127" t="str">
        <f t="shared" si="30"/>
        <v>0</v>
      </c>
      <c r="W164" s="127" t="str">
        <f t="shared" si="31"/>
        <v>0</v>
      </c>
      <c r="X164" s="128"/>
    </row>
    <row r="165" spans="1:24" x14ac:dyDescent="0.3">
      <c r="A165" s="156">
        <v>31</v>
      </c>
      <c r="K165" s="113" t="str">
        <f>IF(ISBLANK(D165),"",D165-$D$215)</f>
        <v/>
      </c>
      <c r="L165" s="129" t="str">
        <f t="shared" si="25"/>
        <v/>
      </c>
      <c r="M165" s="115" t="s">
        <v>155</v>
      </c>
      <c r="N165" s="113" t="str">
        <f>IF(ISBLANK(E165),"",E165-$E$215)</f>
        <v/>
      </c>
      <c r="O165" s="129" t="str">
        <f t="shared" si="26"/>
        <v/>
      </c>
      <c r="P165" s="115" t="s">
        <v>155</v>
      </c>
      <c r="Q165" s="116" t="str">
        <f t="shared" si="27"/>
        <v/>
      </c>
      <c r="R165" s="117" t="s">
        <v>155</v>
      </c>
      <c r="S165" s="118" t="str">
        <f t="shared" si="28"/>
        <v/>
      </c>
      <c r="T165" s="119" t="str">
        <f>IF(M165="ON",IF(ISBLANK(D165),"0",D165),"0")</f>
        <v>0</v>
      </c>
      <c r="U165" s="119" t="str">
        <f t="shared" si="29"/>
        <v>0</v>
      </c>
      <c r="V165" s="119" t="str">
        <f t="shared" si="30"/>
        <v>0</v>
      </c>
      <c r="W165" s="119" t="str">
        <f t="shared" si="31"/>
        <v>0</v>
      </c>
      <c r="X165" s="120"/>
    </row>
    <row r="166" spans="1:24" x14ac:dyDescent="0.3">
      <c r="A166" s="156">
        <v>32</v>
      </c>
      <c r="K166" s="121" t="str">
        <f>IF(ISBLANK(D166),"",IF(D165&lt;D166,((D166-200)-$D$215),((D166+200)-$D$215)))</f>
        <v/>
      </c>
      <c r="L166" s="122" t="str">
        <f t="shared" si="25"/>
        <v/>
      </c>
      <c r="M166" s="123" t="s">
        <v>155</v>
      </c>
      <c r="N166" s="121" t="str">
        <f>IF(ISBLANK(E166),"",(400-E166)-$E$215)</f>
        <v/>
      </c>
      <c r="O166" s="122" t="str">
        <f t="shared" si="26"/>
        <v/>
      </c>
      <c r="P166" s="123" t="s">
        <v>155</v>
      </c>
      <c r="Q166" s="124" t="str">
        <f t="shared" si="27"/>
        <v/>
      </c>
      <c r="R166" s="125" t="s">
        <v>155</v>
      </c>
      <c r="S166" s="126" t="str">
        <f t="shared" si="28"/>
        <v/>
      </c>
      <c r="T166" s="127" t="str">
        <f>IF(M166="ON",IF(ISBLANK(D166),"0",IF(D165&lt;D166,(D166-200),(D166+200))),"0")</f>
        <v>0</v>
      </c>
      <c r="U166" s="127" t="str">
        <f t="shared" si="29"/>
        <v>0</v>
      </c>
      <c r="V166" s="127" t="str">
        <f t="shared" si="30"/>
        <v>0</v>
      </c>
      <c r="W166" s="127" t="str">
        <f t="shared" si="31"/>
        <v>0</v>
      </c>
      <c r="X166" s="128"/>
    </row>
    <row r="167" spans="1:24" x14ac:dyDescent="0.3">
      <c r="A167" s="156">
        <v>33</v>
      </c>
      <c r="K167" s="113" t="str">
        <f>IF(ISBLANK(D167),"",D167-$D$215)</f>
        <v/>
      </c>
      <c r="L167" s="129" t="str">
        <f t="shared" ref="L167:L198" si="32">IF(K167="","",SIN(K167*PI()/200)*G167)</f>
        <v/>
      </c>
      <c r="M167" s="115" t="s">
        <v>155</v>
      </c>
      <c r="N167" s="113" t="str">
        <f>IF(ISBLANK(E167),"",E167-$E$215)</f>
        <v/>
      </c>
      <c r="O167" s="129" t="str">
        <f t="shared" si="26"/>
        <v/>
      </c>
      <c r="P167" s="115" t="s">
        <v>155</v>
      </c>
      <c r="Q167" s="116" t="str">
        <f t="shared" si="27"/>
        <v/>
      </c>
      <c r="R167" s="117" t="s">
        <v>155</v>
      </c>
      <c r="S167" s="118" t="str">
        <f t="shared" si="28"/>
        <v/>
      </c>
      <c r="T167" s="119" t="str">
        <f>IF(M167="ON",IF(ISBLANK(D167),"0",D167),"0")</f>
        <v>0</v>
      </c>
      <c r="U167" s="119" t="str">
        <f t="shared" si="29"/>
        <v>0</v>
      </c>
      <c r="V167" s="119" t="str">
        <f t="shared" si="30"/>
        <v>0</v>
      </c>
      <c r="W167" s="119" t="str">
        <f t="shared" si="31"/>
        <v>0</v>
      </c>
      <c r="X167" s="120"/>
    </row>
    <row r="168" spans="1:24" x14ac:dyDescent="0.3">
      <c r="A168" s="156">
        <v>34</v>
      </c>
      <c r="K168" s="121" t="str">
        <f>IF(ISBLANK(D168),"",IF(D167&lt;D168,((D168-200)-$D$215),((D168+200)-$D$215)))</f>
        <v/>
      </c>
      <c r="L168" s="122" t="str">
        <f t="shared" si="32"/>
        <v/>
      </c>
      <c r="M168" s="123" t="s">
        <v>155</v>
      </c>
      <c r="N168" s="121" t="str">
        <f>IF(ISBLANK(E168),"",(400-E168)-$E$215)</f>
        <v/>
      </c>
      <c r="O168" s="122" t="str">
        <f t="shared" si="26"/>
        <v/>
      </c>
      <c r="P168" s="123" t="s">
        <v>155</v>
      </c>
      <c r="Q168" s="124" t="str">
        <f t="shared" si="27"/>
        <v/>
      </c>
      <c r="R168" s="125" t="s">
        <v>155</v>
      </c>
      <c r="S168" s="126" t="str">
        <f t="shared" si="28"/>
        <v/>
      </c>
      <c r="T168" s="127" t="str">
        <f>IF(M168="ON",IF(ISBLANK(D168),"0",IF(D167&lt;D168,(D168-200),(D168+200))),"0")</f>
        <v>0</v>
      </c>
      <c r="U168" s="127" t="str">
        <f t="shared" si="29"/>
        <v>0</v>
      </c>
      <c r="V168" s="127" t="str">
        <f t="shared" si="30"/>
        <v>0</v>
      </c>
      <c r="W168" s="127" t="str">
        <f t="shared" si="31"/>
        <v>0</v>
      </c>
      <c r="X168" s="128"/>
    </row>
    <row r="169" spans="1:24" x14ac:dyDescent="0.3">
      <c r="A169" s="156">
        <v>35</v>
      </c>
      <c r="K169" s="113" t="str">
        <f>IF(ISBLANK(D169),"",D169-$D$215)</f>
        <v/>
      </c>
      <c r="L169" s="129" t="str">
        <f t="shared" si="32"/>
        <v/>
      </c>
      <c r="M169" s="115" t="s">
        <v>155</v>
      </c>
      <c r="N169" s="113" t="str">
        <f>IF(ISBLANK(E169),"",E169-$E$215)</f>
        <v/>
      </c>
      <c r="O169" s="129" t="str">
        <f t="shared" si="26"/>
        <v/>
      </c>
      <c r="P169" s="115" t="s">
        <v>155</v>
      </c>
      <c r="Q169" s="116" t="str">
        <f t="shared" si="27"/>
        <v/>
      </c>
      <c r="R169" s="117" t="s">
        <v>155</v>
      </c>
      <c r="S169" s="118" t="str">
        <f t="shared" si="28"/>
        <v/>
      </c>
      <c r="T169" s="119" t="str">
        <f>IF(M169="ON",IF(ISBLANK(D169),"0",D169),"0")</f>
        <v>0</v>
      </c>
      <c r="U169" s="119" t="str">
        <f t="shared" si="29"/>
        <v>0</v>
      </c>
      <c r="V169" s="119" t="str">
        <f t="shared" si="30"/>
        <v>0</v>
      </c>
      <c r="W169" s="119" t="str">
        <f t="shared" si="31"/>
        <v>0</v>
      </c>
      <c r="X169" s="120"/>
    </row>
    <row r="170" spans="1:24" x14ac:dyDescent="0.3">
      <c r="A170" s="156">
        <v>36</v>
      </c>
      <c r="K170" s="121" t="str">
        <f>IF(ISBLANK(D170),"",IF(D169&lt;D170,((D170-200)-$D$215),((D170+200)-$D$215)))</f>
        <v/>
      </c>
      <c r="L170" s="122" t="str">
        <f t="shared" si="32"/>
        <v/>
      </c>
      <c r="M170" s="123" t="s">
        <v>155</v>
      </c>
      <c r="N170" s="121" t="str">
        <f>IF(ISBLANK(E170),"",(400-E170)-$E$215)</f>
        <v/>
      </c>
      <c r="O170" s="122" t="str">
        <f t="shared" si="26"/>
        <v/>
      </c>
      <c r="P170" s="123" t="s">
        <v>155</v>
      </c>
      <c r="Q170" s="124" t="str">
        <f t="shared" si="27"/>
        <v/>
      </c>
      <c r="R170" s="125" t="s">
        <v>155</v>
      </c>
      <c r="S170" s="126" t="str">
        <f t="shared" si="28"/>
        <v/>
      </c>
      <c r="T170" s="127" t="str">
        <f>IF(M170="ON",IF(ISBLANK(D170),"0",IF(D169&lt;D170,(D170-200),(D170+200))),"0")</f>
        <v>0</v>
      </c>
      <c r="U170" s="127" t="str">
        <f t="shared" si="29"/>
        <v>0</v>
      </c>
      <c r="V170" s="127" t="str">
        <f t="shared" si="30"/>
        <v>0</v>
      </c>
      <c r="W170" s="127" t="str">
        <f t="shared" si="31"/>
        <v>0</v>
      </c>
      <c r="X170" s="128"/>
    </row>
    <row r="171" spans="1:24" x14ac:dyDescent="0.3">
      <c r="A171" s="156">
        <v>37</v>
      </c>
      <c r="K171" s="113" t="str">
        <f>IF(ISBLANK(D171),"",D171-$D$215)</f>
        <v/>
      </c>
      <c r="L171" s="129" t="str">
        <f t="shared" si="32"/>
        <v/>
      </c>
      <c r="M171" s="115" t="s">
        <v>155</v>
      </c>
      <c r="N171" s="113" t="str">
        <f>IF(ISBLANK(E171),"",E171-$E$215)</f>
        <v/>
      </c>
      <c r="O171" s="129" t="str">
        <f t="shared" si="26"/>
        <v/>
      </c>
      <c r="P171" s="115" t="s">
        <v>155</v>
      </c>
      <c r="Q171" s="116" t="str">
        <f t="shared" si="27"/>
        <v/>
      </c>
      <c r="R171" s="117" t="s">
        <v>155</v>
      </c>
      <c r="S171" s="118" t="str">
        <f t="shared" si="28"/>
        <v/>
      </c>
      <c r="T171" s="119" t="str">
        <f>IF(M171="ON",IF(ISBLANK(D171),"0",D171),"0")</f>
        <v>0</v>
      </c>
      <c r="U171" s="119" t="str">
        <f t="shared" si="29"/>
        <v>0</v>
      </c>
      <c r="V171" s="119" t="str">
        <f t="shared" si="30"/>
        <v>0</v>
      </c>
      <c r="W171" s="119" t="str">
        <f t="shared" si="31"/>
        <v>0</v>
      </c>
      <c r="X171" s="120"/>
    </row>
    <row r="172" spans="1:24" x14ac:dyDescent="0.3">
      <c r="A172" s="156">
        <v>38</v>
      </c>
      <c r="K172" s="121" t="str">
        <f>IF(ISBLANK(D172),"",IF(D171&lt;D172,((D172-200)-$D$215),((D172+200)-$D$215)))</f>
        <v/>
      </c>
      <c r="L172" s="122" t="str">
        <f t="shared" si="32"/>
        <v/>
      </c>
      <c r="M172" s="123" t="s">
        <v>155</v>
      </c>
      <c r="N172" s="121" t="str">
        <f>IF(ISBLANK(E172),"",(400-E172)-$E$215)</f>
        <v/>
      </c>
      <c r="O172" s="122" t="str">
        <f t="shared" si="26"/>
        <v/>
      </c>
      <c r="P172" s="123" t="s">
        <v>155</v>
      </c>
      <c r="Q172" s="124" t="str">
        <f t="shared" si="27"/>
        <v/>
      </c>
      <c r="R172" s="125" t="s">
        <v>155</v>
      </c>
      <c r="S172" s="126" t="str">
        <f t="shared" si="28"/>
        <v/>
      </c>
      <c r="T172" s="127" t="str">
        <f>IF(M172="ON",IF(ISBLANK(D172),"0",IF(D171&lt;D172,(D172-200),(D172+200))),"0")</f>
        <v>0</v>
      </c>
      <c r="U172" s="127" t="str">
        <f t="shared" si="29"/>
        <v>0</v>
      </c>
      <c r="V172" s="127" t="str">
        <f t="shared" si="30"/>
        <v>0</v>
      </c>
      <c r="W172" s="127" t="str">
        <f t="shared" si="31"/>
        <v>0</v>
      </c>
      <c r="X172" s="128"/>
    </row>
    <row r="173" spans="1:24" x14ac:dyDescent="0.3">
      <c r="A173" s="156">
        <v>39</v>
      </c>
      <c r="K173" s="113" t="str">
        <f>IF(ISBLANK(D173),"",D173-$D$215)</f>
        <v/>
      </c>
      <c r="L173" s="129" t="str">
        <f t="shared" si="32"/>
        <v/>
      </c>
      <c r="M173" s="115" t="s">
        <v>155</v>
      </c>
      <c r="N173" s="113" t="str">
        <f>IF(ISBLANK(E173),"",E173-$E$215)</f>
        <v/>
      </c>
      <c r="O173" s="129" t="str">
        <f t="shared" si="26"/>
        <v/>
      </c>
      <c r="P173" s="115" t="s">
        <v>155</v>
      </c>
      <c r="Q173" s="116" t="str">
        <f t="shared" si="27"/>
        <v/>
      </c>
      <c r="R173" s="117" t="s">
        <v>155</v>
      </c>
      <c r="S173" s="118" t="str">
        <f t="shared" si="28"/>
        <v/>
      </c>
      <c r="T173" s="119" t="str">
        <f>IF(M173="ON",IF(ISBLANK(D173),"0",D173),"0")</f>
        <v>0</v>
      </c>
      <c r="U173" s="119" t="str">
        <f t="shared" si="29"/>
        <v>0</v>
      </c>
      <c r="V173" s="119" t="str">
        <f t="shared" si="30"/>
        <v>0</v>
      </c>
      <c r="W173" s="119" t="str">
        <f t="shared" si="31"/>
        <v>0</v>
      </c>
      <c r="X173" s="120"/>
    </row>
    <row r="174" spans="1:24" x14ac:dyDescent="0.3">
      <c r="A174" s="156">
        <v>40</v>
      </c>
      <c r="K174" s="121" t="str">
        <f>IF(ISBLANK(D174),"",IF(D173&lt;D174,((D174-200)-$D$215),((D174+200)-$D$215)))</f>
        <v/>
      </c>
      <c r="L174" s="122" t="str">
        <f t="shared" si="32"/>
        <v/>
      </c>
      <c r="M174" s="123" t="s">
        <v>155</v>
      </c>
      <c r="N174" s="121" t="str">
        <f>IF(ISBLANK(E174),"",(400-E174)-$E$215)</f>
        <v/>
      </c>
      <c r="O174" s="122" t="str">
        <f t="shared" si="26"/>
        <v/>
      </c>
      <c r="P174" s="123" t="s">
        <v>155</v>
      </c>
      <c r="Q174" s="124" t="str">
        <f t="shared" si="27"/>
        <v/>
      </c>
      <c r="R174" s="125" t="s">
        <v>155</v>
      </c>
      <c r="S174" s="126" t="str">
        <f t="shared" si="28"/>
        <v/>
      </c>
      <c r="T174" s="127" t="str">
        <f>IF(M174="ON",IF(ISBLANK(D174),"0",IF(D173&lt;D174,(D174-200),(D174+200))),"0")</f>
        <v>0</v>
      </c>
      <c r="U174" s="127" t="str">
        <f t="shared" si="29"/>
        <v>0</v>
      </c>
      <c r="V174" s="127" t="str">
        <f t="shared" si="30"/>
        <v>0</v>
      </c>
      <c r="W174" s="127" t="str">
        <f t="shared" si="31"/>
        <v>0</v>
      </c>
      <c r="X174" s="128"/>
    </row>
    <row r="175" spans="1:24" x14ac:dyDescent="0.3">
      <c r="A175" s="156">
        <v>41</v>
      </c>
      <c r="K175" s="113" t="str">
        <f>IF(ISBLANK(D175),"",D175-$D$215)</f>
        <v/>
      </c>
      <c r="L175" s="129" t="str">
        <f t="shared" si="32"/>
        <v/>
      </c>
      <c r="M175" s="115" t="s">
        <v>155</v>
      </c>
      <c r="N175" s="113" t="str">
        <f>IF(ISBLANK(E175),"",E175-$E$215)</f>
        <v/>
      </c>
      <c r="O175" s="129" t="str">
        <f t="shared" si="26"/>
        <v/>
      </c>
      <c r="P175" s="115" t="s">
        <v>155</v>
      </c>
      <c r="Q175" s="116" t="str">
        <f t="shared" si="27"/>
        <v/>
      </c>
      <c r="R175" s="117" t="s">
        <v>155</v>
      </c>
      <c r="S175" s="118" t="str">
        <f t="shared" si="28"/>
        <v/>
      </c>
      <c r="T175" s="119" t="str">
        <f>IF(M175="ON",IF(ISBLANK(D175),"0",D175),"0")</f>
        <v>0</v>
      </c>
      <c r="U175" s="119" t="str">
        <f t="shared" si="29"/>
        <v>0</v>
      </c>
      <c r="V175" s="119" t="str">
        <f t="shared" si="30"/>
        <v>0</v>
      </c>
      <c r="W175" s="119" t="str">
        <f t="shared" si="31"/>
        <v>0</v>
      </c>
      <c r="X175" s="120"/>
    </row>
    <row r="176" spans="1:24" x14ac:dyDescent="0.3">
      <c r="A176" s="156">
        <v>42</v>
      </c>
      <c r="K176" s="121" t="str">
        <f>IF(ISBLANK(D176),"",IF(D175&lt;D176,((D176-200)-$D$215),((D176+200)-$D$215)))</f>
        <v/>
      </c>
      <c r="L176" s="122" t="str">
        <f t="shared" si="32"/>
        <v/>
      </c>
      <c r="M176" s="123" t="s">
        <v>155</v>
      </c>
      <c r="N176" s="121" t="str">
        <f>IF(ISBLANK(E176),"",(400-E176)-$E$215)</f>
        <v/>
      </c>
      <c r="O176" s="122" t="str">
        <f t="shared" si="26"/>
        <v/>
      </c>
      <c r="P176" s="123" t="s">
        <v>155</v>
      </c>
      <c r="Q176" s="124" t="str">
        <f t="shared" si="27"/>
        <v/>
      </c>
      <c r="R176" s="125" t="s">
        <v>155</v>
      </c>
      <c r="S176" s="126" t="str">
        <f t="shared" si="28"/>
        <v/>
      </c>
      <c r="T176" s="127" t="str">
        <f>IF(M176="ON",IF(ISBLANK(D176),"0",IF(D175&lt;D176,(D176-200),(D176+200))),"0")</f>
        <v>0</v>
      </c>
      <c r="U176" s="127" t="str">
        <f t="shared" si="29"/>
        <v>0</v>
      </c>
      <c r="V176" s="127" t="str">
        <f t="shared" si="30"/>
        <v>0</v>
      </c>
      <c r="W176" s="127" t="str">
        <f t="shared" si="31"/>
        <v>0</v>
      </c>
      <c r="X176" s="128"/>
    </row>
    <row r="177" spans="1:24" x14ac:dyDescent="0.3">
      <c r="A177" s="156">
        <v>43</v>
      </c>
      <c r="K177" s="113" t="str">
        <f>IF(ISBLANK(D177),"",D177-$D$215)</f>
        <v/>
      </c>
      <c r="L177" s="129" t="str">
        <f t="shared" si="32"/>
        <v/>
      </c>
      <c r="M177" s="115" t="s">
        <v>155</v>
      </c>
      <c r="N177" s="113" t="str">
        <f>IF(ISBLANK(E177),"",E177-$E$215)</f>
        <v/>
      </c>
      <c r="O177" s="129" t="str">
        <f t="shared" si="26"/>
        <v/>
      </c>
      <c r="P177" s="115" t="s">
        <v>155</v>
      </c>
      <c r="Q177" s="116" t="str">
        <f t="shared" si="27"/>
        <v/>
      </c>
      <c r="R177" s="117" t="s">
        <v>155</v>
      </c>
      <c r="S177" s="118" t="str">
        <f t="shared" si="28"/>
        <v/>
      </c>
      <c r="T177" s="119" t="str">
        <f>IF(M177="ON",IF(ISBLANK(D177),"0",D177),"0")</f>
        <v>0</v>
      </c>
      <c r="U177" s="119" t="str">
        <f t="shared" si="29"/>
        <v>0</v>
      </c>
      <c r="V177" s="119" t="str">
        <f t="shared" si="30"/>
        <v>0</v>
      </c>
      <c r="W177" s="119" t="str">
        <f t="shared" si="31"/>
        <v>0</v>
      </c>
      <c r="X177" s="120"/>
    </row>
    <row r="178" spans="1:24" x14ac:dyDescent="0.3">
      <c r="A178" s="156">
        <v>44</v>
      </c>
      <c r="K178" s="121" t="str">
        <f>IF(ISBLANK(D178),"",IF(D177&lt;D178,((D178-200)-$D$215),((D178+200)-$D$215)))</f>
        <v/>
      </c>
      <c r="L178" s="122" t="str">
        <f t="shared" si="32"/>
        <v/>
      </c>
      <c r="M178" s="123" t="s">
        <v>155</v>
      </c>
      <c r="N178" s="121" t="str">
        <f>IF(ISBLANK(E178),"",(400-E178)-$E$215)</f>
        <v/>
      </c>
      <c r="O178" s="122" t="str">
        <f t="shared" si="26"/>
        <v/>
      </c>
      <c r="P178" s="123" t="s">
        <v>155</v>
      </c>
      <c r="Q178" s="124" t="str">
        <f t="shared" si="27"/>
        <v/>
      </c>
      <c r="R178" s="125" t="s">
        <v>155</v>
      </c>
      <c r="S178" s="126" t="str">
        <f t="shared" si="28"/>
        <v/>
      </c>
      <c r="T178" s="127" t="str">
        <f>IF(M178="ON",IF(ISBLANK(D178),"0",IF(D177&lt;D178,(D178-200),(D178+200))),"0")</f>
        <v>0</v>
      </c>
      <c r="U178" s="127" t="str">
        <f t="shared" si="29"/>
        <v>0</v>
      </c>
      <c r="V178" s="127" t="str">
        <f t="shared" si="30"/>
        <v>0</v>
      </c>
      <c r="W178" s="127" t="str">
        <f t="shared" si="31"/>
        <v>0</v>
      </c>
      <c r="X178" s="128"/>
    </row>
    <row r="179" spans="1:24" x14ac:dyDescent="0.3">
      <c r="A179" s="156">
        <v>45</v>
      </c>
      <c r="K179" s="113" t="str">
        <f>IF(ISBLANK(D179),"",D179-$D$215)</f>
        <v/>
      </c>
      <c r="L179" s="129" t="str">
        <f t="shared" si="32"/>
        <v/>
      </c>
      <c r="M179" s="115" t="s">
        <v>155</v>
      </c>
      <c r="N179" s="113" t="str">
        <f>IF(ISBLANK(E179),"",E179-$E$215)</f>
        <v/>
      </c>
      <c r="O179" s="129" t="str">
        <f t="shared" si="26"/>
        <v/>
      </c>
      <c r="P179" s="115" t="s">
        <v>155</v>
      </c>
      <c r="Q179" s="116" t="str">
        <f t="shared" si="27"/>
        <v/>
      </c>
      <c r="R179" s="117" t="s">
        <v>155</v>
      </c>
      <c r="S179" s="118" t="str">
        <f t="shared" si="28"/>
        <v/>
      </c>
      <c r="T179" s="119" t="str">
        <f>IF(M179="ON",IF(ISBLANK(D179),"0",D179),"0")</f>
        <v>0</v>
      </c>
      <c r="U179" s="119" t="str">
        <f t="shared" si="29"/>
        <v>0</v>
      </c>
      <c r="V179" s="119" t="str">
        <f t="shared" si="30"/>
        <v>0</v>
      </c>
      <c r="W179" s="119" t="str">
        <f t="shared" si="31"/>
        <v>0</v>
      </c>
      <c r="X179" s="120"/>
    </row>
    <row r="180" spans="1:24" x14ac:dyDescent="0.3">
      <c r="A180" s="156">
        <v>46</v>
      </c>
      <c r="K180" s="121" t="str">
        <f>IF(ISBLANK(D180),"",IF(D179&lt;D180,((D180-200)-$D$215),((D180+200)-$D$215)))</f>
        <v/>
      </c>
      <c r="L180" s="122" t="str">
        <f t="shared" si="32"/>
        <v/>
      </c>
      <c r="M180" s="123" t="s">
        <v>155</v>
      </c>
      <c r="N180" s="121" t="str">
        <f>IF(ISBLANK(E180),"",(400-E180)-$E$215)</f>
        <v/>
      </c>
      <c r="O180" s="122" t="str">
        <f t="shared" si="26"/>
        <v/>
      </c>
      <c r="P180" s="123" t="s">
        <v>155</v>
      </c>
      <c r="Q180" s="124" t="str">
        <f t="shared" si="27"/>
        <v/>
      </c>
      <c r="R180" s="125" t="s">
        <v>155</v>
      </c>
      <c r="S180" s="126" t="str">
        <f t="shared" si="28"/>
        <v/>
      </c>
      <c r="T180" s="127" t="str">
        <f>IF(M180="ON",IF(ISBLANK(D180),"0",IF(D179&lt;D180,(D180-200),(D180+200))),"0")</f>
        <v>0</v>
      </c>
      <c r="U180" s="127" t="str">
        <f t="shared" si="29"/>
        <v>0</v>
      </c>
      <c r="V180" s="127" t="str">
        <f t="shared" si="30"/>
        <v>0</v>
      </c>
      <c r="W180" s="127" t="str">
        <f t="shared" si="31"/>
        <v>0</v>
      </c>
      <c r="X180" s="128"/>
    </row>
    <row r="181" spans="1:24" x14ac:dyDescent="0.3">
      <c r="A181" s="156">
        <v>47</v>
      </c>
      <c r="K181" s="113" t="str">
        <f>IF(ISBLANK(D181),"",D181-$D$215)</f>
        <v/>
      </c>
      <c r="L181" s="129" t="str">
        <f t="shared" si="32"/>
        <v/>
      </c>
      <c r="M181" s="115" t="s">
        <v>155</v>
      </c>
      <c r="N181" s="113" t="str">
        <f>IF(ISBLANK(E181),"",E181-$E$215)</f>
        <v/>
      </c>
      <c r="O181" s="129" t="str">
        <f t="shared" si="26"/>
        <v/>
      </c>
      <c r="P181" s="115" t="s">
        <v>155</v>
      </c>
      <c r="Q181" s="116" t="str">
        <f t="shared" si="27"/>
        <v/>
      </c>
      <c r="R181" s="117" t="s">
        <v>155</v>
      </c>
      <c r="S181" s="118" t="str">
        <f t="shared" si="28"/>
        <v/>
      </c>
      <c r="T181" s="119" t="str">
        <f>IF(M181="ON",IF(ISBLANK(D181),"0",D181),"0")</f>
        <v>0</v>
      </c>
      <c r="U181" s="119" t="str">
        <f t="shared" si="29"/>
        <v>0</v>
      </c>
      <c r="V181" s="119" t="str">
        <f t="shared" si="30"/>
        <v>0</v>
      </c>
      <c r="W181" s="119" t="str">
        <f t="shared" si="31"/>
        <v>0</v>
      </c>
      <c r="X181" s="120"/>
    </row>
    <row r="182" spans="1:24" x14ac:dyDescent="0.3">
      <c r="A182" s="156">
        <v>48</v>
      </c>
      <c r="K182" s="121" t="str">
        <f>IF(ISBLANK(D182),"",IF(D181&lt;D182,((D182-200)-$D$215),((D182+200)-$D$215)))</f>
        <v/>
      </c>
      <c r="L182" s="122" t="str">
        <f t="shared" si="32"/>
        <v/>
      </c>
      <c r="M182" s="123" t="s">
        <v>155</v>
      </c>
      <c r="N182" s="121" t="str">
        <f>IF(ISBLANK(E182),"",(400-E182)-$E$215)</f>
        <v/>
      </c>
      <c r="O182" s="122" t="str">
        <f t="shared" si="26"/>
        <v/>
      </c>
      <c r="P182" s="123" t="s">
        <v>155</v>
      </c>
      <c r="Q182" s="124" t="str">
        <f t="shared" si="27"/>
        <v/>
      </c>
      <c r="R182" s="125" t="s">
        <v>155</v>
      </c>
      <c r="S182" s="126" t="str">
        <f t="shared" si="28"/>
        <v/>
      </c>
      <c r="T182" s="127" t="str">
        <f>IF(M182="ON",IF(ISBLANK(D182),"0",IF(D181&lt;D182,(D182-200),(D182+200))),"0")</f>
        <v>0</v>
      </c>
      <c r="U182" s="127" t="str">
        <f t="shared" si="29"/>
        <v>0</v>
      </c>
      <c r="V182" s="127" t="str">
        <f t="shared" si="30"/>
        <v>0</v>
      </c>
      <c r="W182" s="127" t="str">
        <f t="shared" si="31"/>
        <v>0</v>
      </c>
      <c r="X182" s="128"/>
    </row>
    <row r="183" spans="1:24" x14ac:dyDescent="0.3">
      <c r="A183" s="156">
        <v>49</v>
      </c>
      <c r="K183" s="113" t="str">
        <f>IF(ISBLANK(D183),"",D183-$D$215)</f>
        <v/>
      </c>
      <c r="L183" s="129" t="str">
        <f t="shared" si="32"/>
        <v/>
      </c>
      <c r="M183" s="115" t="s">
        <v>155</v>
      </c>
      <c r="N183" s="113" t="str">
        <f>IF(ISBLANK(E183),"",E183-$E$215)</f>
        <v/>
      </c>
      <c r="O183" s="129" t="str">
        <f t="shared" si="26"/>
        <v/>
      </c>
      <c r="P183" s="115" t="s">
        <v>155</v>
      </c>
      <c r="Q183" s="116" t="str">
        <f t="shared" si="27"/>
        <v/>
      </c>
      <c r="R183" s="117" t="s">
        <v>155</v>
      </c>
      <c r="S183" s="118" t="str">
        <f t="shared" si="28"/>
        <v/>
      </c>
      <c r="T183" s="119" t="str">
        <f>IF(M183="ON",IF(ISBLANK(D183),"0",D183),"0")</f>
        <v>0</v>
      </c>
      <c r="U183" s="119" t="str">
        <f t="shared" si="29"/>
        <v>0</v>
      </c>
      <c r="V183" s="119" t="str">
        <f t="shared" si="30"/>
        <v>0</v>
      </c>
      <c r="W183" s="119" t="str">
        <f t="shared" si="31"/>
        <v>0</v>
      </c>
      <c r="X183" s="120"/>
    </row>
    <row r="184" spans="1:24" x14ac:dyDescent="0.3">
      <c r="A184" s="156">
        <v>50</v>
      </c>
      <c r="K184" s="121" t="str">
        <f>IF(ISBLANK(D184),"",IF(D183&lt;D184,((D184-200)-$D$215),((D184+200)-$D$215)))</f>
        <v/>
      </c>
      <c r="L184" s="122" t="str">
        <f t="shared" si="32"/>
        <v/>
      </c>
      <c r="M184" s="123" t="s">
        <v>155</v>
      </c>
      <c r="N184" s="121" t="str">
        <f>IF(ISBLANK(E184),"",(400-E184)-$E$215)</f>
        <v/>
      </c>
      <c r="O184" s="122" t="str">
        <f t="shared" si="26"/>
        <v/>
      </c>
      <c r="P184" s="123" t="s">
        <v>155</v>
      </c>
      <c r="Q184" s="124" t="str">
        <f t="shared" si="27"/>
        <v/>
      </c>
      <c r="R184" s="125" t="s">
        <v>155</v>
      </c>
      <c r="S184" s="126" t="str">
        <f t="shared" si="28"/>
        <v/>
      </c>
      <c r="T184" s="127" t="str">
        <f>IF(M184="ON",IF(ISBLANK(D184),"0",IF(D183&lt;D184,(D184-200),(D184+200))),"0")</f>
        <v>0</v>
      </c>
      <c r="U184" s="127" t="str">
        <f t="shared" si="29"/>
        <v>0</v>
      </c>
      <c r="V184" s="127" t="str">
        <f t="shared" si="30"/>
        <v>0</v>
      </c>
      <c r="W184" s="127" t="str">
        <f t="shared" si="31"/>
        <v>0</v>
      </c>
      <c r="X184" s="128"/>
    </row>
    <row r="185" spans="1:24" x14ac:dyDescent="0.3">
      <c r="A185" s="156">
        <v>51</v>
      </c>
      <c r="K185" s="113" t="str">
        <f>IF(ISBLANK(D185),"",D185-$D$215)</f>
        <v/>
      </c>
      <c r="L185" s="129" t="str">
        <f t="shared" si="32"/>
        <v/>
      </c>
      <c r="M185" s="115" t="s">
        <v>155</v>
      </c>
      <c r="N185" s="113" t="str">
        <f>IF(ISBLANK(E185),"",E185-$E$215)</f>
        <v/>
      </c>
      <c r="O185" s="129" t="str">
        <f t="shared" si="26"/>
        <v/>
      </c>
      <c r="P185" s="115" t="s">
        <v>155</v>
      </c>
      <c r="Q185" s="116" t="str">
        <f t="shared" si="27"/>
        <v/>
      </c>
      <c r="R185" s="117" t="s">
        <v>155</v>
      </c>
      <c r="S185" s="118" t="str">
        <f t="shared" si="28"/>
        <v/>
      </c>
      <c r="T185" s="119" t="str">
        <f>IF(M185="ON",IF(ISBLANK(D185),"0",D185),"0")</f>
        <v>0</v>
      </c>
      <c r="U185" s="119" t="str">
        <f t="shared" si="29"/>
        <v>0</v>
      </c>
      <c r="V185" s="119" t="str">
        <f t="shared" si="30"/>
        <v>0</v>
      </c>
      <c r="W185" s="119" t="str">
        <f t="shared" si="31"/>
        <v>0</v>
      </c>
      <c r="X185" s="120"/>
    </row>
    <row r="186" spans="1:24" x14ac:dyDescent="0.3">
      <c r="A186" s="156">
        <v>52</v>
      </c>
      <c r="B186" s="133"/>
      <c r="D186" s="157"/>
      <c r="E186" s="157"/>
      <c r="K186" s="121" t="str">
        <f>IF(ISBLANK(D186),"",IF(D185&lt;D186,((D186-200)-$D$215),((D186+200)-$D$215)))</f>
        <v/>
      </c>
      <c r="L186" s="122" t="str">
        <f t="shared" si="32"/>
        <v/>
      </c>
      <c r="M186" s="123" t="s">
        <v>155</v>
      </c>
      <c r="N186" s="121" t="str">
        <f>IF(ISBLANK(E186),"",(400-E186)-$E$215)</f>
        <v/>
      </c>
      <c r="O186" s="122" t="str">
        <f t="shared" si="26"/>
        <v/>
      </c>
      <c r="P186" s="123" t="s">
        <v>155</v>
      </c>
      <c r="Q186" s="124" t="str">
        <f t="shared" si="27"/>
        <v/>
      </c>
      <c r="R186" s="125" t="s">
        <v>155</v>
      </c>
      <c r="S186" s="126" t="str">
        <f t="shared" si="28"/>
        <v/>
      </c>
      <c r="T186" s="127" t="str">
        <f>IF(M186="ON",IF(ISBLANK(D186),"0",IF(D185&lt;D186,(D186-200),(D186+200))),"0")</f>
        <v>0</v>
      </c>
      <c r="U186" s="127" t="str">
        <f t="shared" si="29"/>
        <v>0</v>
      </c>
      <c r="V186" s="127" t="str">
        <f t="shared" si="30"/>
        <v>0</v>
      </c>
      <c r="W186" s="127" t="str">
        <f t="shared" si="31"/>
        <v>0</v>
      </c>
      <c r="X186" s="128"/>
    </row>
    <row r="187" spans="1:24" x14ac:dyDescent="0.3">
      <c r="A187" s="156">
        <v>53</v>
      </c>
      <c r="B187" s="133"/>
      <c r="D187" s="157"/>
      <c r="E187" s="157"/>
      <c r="K187" s="113" t="str">
        <f>IF(ISBLANK(D187),"",D187-$D$215)</f>
        <v/>
      </c>
      <c r="L187" s="129" t="str">
        <f t="shared" si="32"/>
        <v/>
      </c>
      <c r="M187" s="115" t="s">
        <v>155</v>
      </c>
      <c r="N187" s="113" t="str">
        <f>IF(ISBLANK(E187),"",E187-$E$215)</f>
        <v/>
      </c>
      <c r="O187" s="129" t="str">
        <f t="shared" si="26"/>
        <v/>
      </c>
      <c r="P187" s="115" t="s">
        <v>155</v>
      </c>
      <c r="Q187" s="116" t="str">
        <f t="shared" si="27"/>
        <v/>
      </c>
      <c r="R187" s="117" t="s">
        <v>155</v>
      </c>
      <c r="S187" s="118" t="str">
        <f t="shared" si="28"/>
        <v/>
      </c>
      <c r="T187" s="119" t="str">
        <f>IF(M187="ON",IF(ISBLANK(D187),"0",D187),"0")</f>
        <v>0</v>
      </c>
      <c r="U187" s="119" t="str">
        <f t="shared" si="29"/>
        <v>0</v>
      </c>
      <c r="V187" s="119" t="str">
        <f t="shared" si="30"/>
        <v>0</v>
      </c>
      <c r="W187" s="119" t="str">
        <f t="shared" si="31"/>
        <v>0</v>
      </c>
      <c r="X187" s="120"/>
    </row>
    <row r="188" spans="1:24" x14ac:dyDescent="0.3">
      <c r="A188" s="156">
        <v>54</v>
      </c>
      <c r="B188" s="133"/>
      <c r="D188" s="157"/>
      <c r="E188" s="157"/>
      <c r="K188" s="121" t="str">
        <f>IF(ISBLANK(D188),"",IF(D187&lt;D188,((D188-200)-$D$215),((D188+200)-$D$215)))</f>
        <v/>
      </c>
      <c r="L188" s="122" t="str">
        <f t="shared" si="32"/>
        <v/>
      </c>
      <c r="M188" s="123" t="s">
        <v>155</v>
      </c>
      <c r="N188" s="121" t="str">
        <f>IF(ISBLANK(E188),"",(400-E188)-$E$215)</f>
        <v/>
      </c>
      <c r="O188" s="122" t="str">
        <f t="shared" si="26"/>
        <v/>
      </c>
      <c r="P188" s="123" t="s">
        <v>155</v>
      </c>
      <c r="Q188" s="124" t="str">
        <f t="shared" si="27"/>
        <v/>
      </c>
      <c r="R188" s="125" t="s">
        <v>155</v>
      </c>
      <c r="S188" s="126" t="str">
        <f t="shared" si="28"/>
        <v/>
      </c>
      <c r="T188" s="127" t="str">
        <f>IF(M188="ON",IF(ISBLANK(D188),"0",IF(D187&lt;D188,(D188-200),(D188+200))),"0")</f>
        <v>0</v>
      </c>
      <c r="U188" s="127" t="str">
        <f t="shared" si="29"/>
        <v>0</v>
      </c>
      <c r="V188" s="127" t="str">
        <f t="shared" si="30"/>
        <v>0</v>
      </c>
      <c r="W188" s="127" t="str">
        <f t="shared" si="31"/>
        <v>0</v>
      </c>
      <c r="X188" s="128"/>
    </row>
    <row r="189" spans="1:24" x14ac:dyDescent="0.3">
      <c r="A189" s="156">
        <v>55</v>
      </c>
      <c r="B189" s="133"/>
      <c r="D189" s="157"/>
      <c r="E189" s="157"/>
      <c r="K189" s="113" t="str">
        <f>IF(ISBLANK(D189),"",D189-$D$215)</f>
        <v/>
      </c>
      <c r="L189" s="129" t="str">
        <f t="shared" si="32"/>
        <v/>
      </c>
      <c r="M189" s="115" t="s">
        <v>155</v>
      </c>
      <c r="N189" s="113" t="str">
        <f>IF(ISBLANK(E189),"",E189-$E$215)</f>
        <v/>
      </c>
      <c r="O189" s="129" t="str">
        <f t="shared" si="26"/>
        <v/>
      </c>
      <c r="P189" s="115" t="s">
        <v>155</v>
      </c>
      <c r="Q189" s="116" t="str">
        <f t="shared" si="27"/>
        <v/>
      </c>
      <c r="R189" s="117" t="s">
        <v>155</v>
      </c>
      <c r="S189" s="118" t="str">
        <f t="shared" si="28"/>
        <v/>
      </c>
      <c r="T189" s="119" t="str">
        <f>IF(M189="ON",IF(ISBLANK(D189),"0",D189),"0")</f>
        <v>0</v>
      </c>
      <c r="U189" s="119" t="str">
        <f t="shared" si="29"/>
        <v>0</v>
      </c>
      <c r="V189" s="119" t="str">
        <f t="shared" si="30"/>
        <v>0</v>
      </c>
      <c r="W189" s="119" t="str">
        <f t="shared" si="31"/>
        <v>0</v>
      </c>
      <c r="X189" s="120"/>
    </row>
    <row r="190" spans="1:24" x14ac:dyDescent="0.3">
      <c r="A190" s="156">
        <v>56</v>
      </c>
      <c r="B190" s="133"/>
      <c r="D190" s="157"/>
      <c r="E190" s="157"/>
      <c r="K190" s="121" t="str">
        <f>IF(ISBLANK(D190),"",IF(D189&lt;D190,((D190-200)-$D$215),((D190+200)-$D$215)))</f>
        <v/>
      </c>
      <c r="L190" s="122" t="str">
        <f t="shared" si="32"/>
        <v/>
      </c>
      <c r="M190" s="123" t="s">
        <v>155</v>
      </c>
      <c r="N190" s="121" t="str">
        <f>IF(ISBLANK(E190),"",(400-E190)-$E$215)</f>
        <v/>
      </c>
      <c r="O190" s="122" t="str">
        <f t="shared" si="26"/>
        <v/>
      </c>
      <c r="P190" s="123" t="s">
        <v>155</v>
      </c>
      <c r="Q190" s="124" t="str">
        <f t="shared" si="27"/>
        <v/>
      </c>
      <c r="R190" s="125" t="s">
        <v>155</v>
      </c>
      <c r="S190" s="126" t="str">
        <f t="shared" si="28"/>
        <v/>
      </c>
      <c r="T190" s="127" t="str">
        <f>IF(M190="ON",IF(ISBLANK(D190),"0",IF(D189&lt;D190,(D190-200),(D190+200))),"0")</f>
        <v>0</v>
      </c>
      <c r="U190" s="127" t="str">
        <f t="shared" si="29"/>
        <v>0</v>
      </c>
      <c r="V190" s="127" t="str">
        <f t="shared" si="30"/>
        <v>0</v>
      </c>
      <c r="W190" s="127" t="str">
        <f t="shared" si="31"/>
        <v>0</v>
      </c>
      <c r="X190" s="128"/>
    </row>
    <row r="191" spans="1:24" x14ac:dyDescent="0.3">
      <c r="A191" s="156">
        <v>57</v>
      </c>
      <c r="B191" s="133"/>
      <c r="D191" s="157"/>
      <c r="E191" s="157"/>
      <c r="K191" s="113" t="str">
        <f>IF(ISBLANK(D191),"",D191-$D$215)</f>
        <v/>
      </c>
      <c r="L191" s="129" t="str">
        <f t="shared" si="32"/>
        <v/>
      </c>
      <c r="M191" s="115" t="s">
        <v>155</v>
      </c>
      <c r="N191" s="113" t="str">
        <f>IF(ISBLANK(E191),"",E191-$E$215)</f>
        <v/>
      </c>
      <c r="O191" s="129" t="str">
        <f t="shared" si="26"/>
        <v/>
      </c>
      <c r="P191" s="115" t="s">
        <v>155</v>
      </c>
      <c r="Q191" s="116" t="str">
        <f t="shared" si="27"/>
        <v/>
      </c>
      <c r="R191" s="117" t="s">
        <v>155</v>
      </c>
      <c r="S191" s="118" t="str">
        <f t="shared" si="28"/>
        <v/>
      </c>
      <c r="T191" s="119" t="str">
        <f>IF(M191="ON",IF(ISBLANK(D191),"0",D191),"0")</f>
        <v>0</v>
      </c>
      <c r="U191" s="119" t="str">
        <f t="shared" si="29"/>
        <v>0</v>
      </c>
      <c r="V191" s="119" t="str">
        <f t="shared" si="30"/>
        <v>0</v>
      </c>
      <c r="W191" s="119" t="str">
        <f t="shared" si="31"/>
        <v>0</v>
      </c>
      <c r="X191" s="120"/>
    </row>
    <row r="192" spans="1:24" x14ac:dyDescent="0.3">
      <c r="A192" s="156">
        <v>58</v>
      </c>
      <c r="B192" s="133"/>
      <c r="D192" s="157"/>
      <c r="E192" s="157"/>
      <c r="K192" s="121" t="str">
        <f>IF(ISBLANK(D192),"",IF(D191&lt;D192,((D192-200)-$D$215),((D192+200)-$D$215)))</f>
        <v/>
      </c>
      <c r="L192" s="122" t="str">
        <f t="shared" si="32"/>
        <v/>
      </c>
      <c r="M192" s="123" t="s">
        <v>155</v>
      </c>
      <c r="N192" s="121" t="str">
        <f>IF(ISBLANK(E192),"",(400-E192)-$E$215)</f>
        <v/>
      </c>
      <c r="O192" s="122" t="str">
        <f t="shared" si="26"/>
        <v/>
      </c>
      <c r="P192" s="123" t="s">
        <v>155</v>
      </c>
      <c r="Q192" s="124" t="str">
        <f t="shared" si="27"/>
        <v/>
      </c>
      <c r="R192" s="125" t="s">
        <v>155</v>
      </c>
      <c r="S192" s="126" t="str">
        <f t="shared" si="28"/>
        <v/>
      </c>
      <c r="T192" s="127" t="str">
        <f>IF(M192="ON",IF(ISBLANK(D192),"0",IF(D191&lt;D192,(D192-200),(D192+200))),"0")</f>
        <v>0</v>
      </c>
      <c r="U192" s="127" t="str">
        <f t="shared" si="29"/>
        <v>0</v>
      </c>
      <c r="V192" s="127" t="str">
        <f t="shared" si="30"/>
        <v>0</v>
      </c>
      <c r="W192" s="127" t="str">
        <f t="shared" si="31"/>
        <v>0</v>
      </c>
      <c r="X192" s="128"/>
    </row>
    <row r="193" spans="1:24" x14ac:dyDescent="0.3">
      <c r="A193" s="156">
        <v>59</v>
      </c>
      <c r="B193" s="133"/>
      <c r="D193" s="157"/>
      <c r="E193" s="157"/>
      <c r="K193" s="113" t="str">
        <f>IF(ISBLANK(D193),"",D193-$D$215)</f>
        <v/>
      </c>
      <c r="L193" s="129" t="str">
        <f t="shared" si="32"/>
        <v/>
      </c>
      <c r="M193" s="115" t="s">
        <v>155</v>
      </c>
      <c r="N193" s="113" t="str">
        <f>IF(ISBLANK(E193),"",E193-$E$215)</f>
        <v/>
      </c>
      <c r="O193" s="129" t="str">
        <f t="shared" si="26"/>
        <v/>
      </c>
      <c r="P193" s="115" t="s">
        <v>155</v>
      </c>
      <c r="Q193" s="116" t="str">
        <f t="shared" si="27"/>
        <v/>
      </c>
      <c r="R193" s="117" t="s">
        <v>155</v>
      </c>
      <c r="S193" s="118" t="str">
        <f t="shared" si="28"/>
        <v/>
      </c>
      <c r="T193" s="119" t="str">
        <f>IF(M193="ON",IF(ISBLANK(D193),"0",D193),"0")</f>
        <v>0</v>
      </c>
      <c r="U193" s="119" t="str">
        <f t="shared" si="29"/>
        <v>0</v>
      </c>
      <c r="V193" s="119" t="str">
        <f t="shared" si="30"/>
        <v>0</v>
      </c>
      <c r="W193" s="119" t="str">
        <f t="shared" si="31"/>
        <v>0</v>
      </c>
      <c r="X193" s="120"/>
    </row>
    <row r="194" spans="1:24" x14ac:dyDescent="0.3">
      <c r="A194" s="156">
        <v>60</v>
      </c>
      <c r="B194" s="133"/>
      <c r="D194" s="157"/>
      <c r="E194" s="157"/>
      <c r="K194" s="121" t="str">
        <f>IF(ISBLANK(D194),"",IF(D193&lt;D194,((D194-200)-$D$215),((D194+200)-$D$215)))</f>
        <v/>
      </c>
      <c r="L194" s="122" t="str">
        <f t="shared" si="32"/>
        <v/>
      </c>
      <c r="M194" s="123" t="s">
        <v>155</v>
      </c>
      <c r="N194" s="121" t="str">
        <f>IF(ISBLANK(E194),"",(400-E194)-$E$215)</f>
        <v/>
      </c>
      <c r="O194" s="122" t="str">
        <f t="shared" si="26"/>
        <v/>
      </c>
      <c r="P194" s="123" t="s">
        <v>155</v>
      </c>
      <c r="Q194" s="124" t="str">
        <f t="shared" si="27"/>
        <v/>
      </c>
      <c r="R194" s="125" t="s">
        <v>155</v>
      </c>
      <c r="S194" s="126" t="str">
        <f t="shared" si="28"/>
        <v/>
      </c>
      <c r="T194" s="127" t="str">
        <f>IF(M194="ON",IF(ISBLANK(D194),"0",IF(D193&lt;D194,(D194-200),(D194+200))),"0")</f>
        <v>0</v>
      </c>
      <c r="U194" s="127" t="str">
        <f t="shared" si="29"/>
        <v>0</v>
      </c>
      <c r="V194" s="127" t="str">
        <f t="shared" si="30"/>
        <v>0</v>
      </c>
      <c r="W194" s="127" t="str">
        <f t="shared" si="31"/>
        <v>0</v>
      </c>
      <c r="X194" s="128"/>
    </row>
    <row r="195" spans="1:24" x14ac:dyDescent="0.3">
      <c r="A195" s="156">
        <v>61</v>
      </c>
      <c r="K195" s="113" t="str">
        <f>IF(ISBLANK(D195),"",D195-$D$215)</f>
        <v/>
      </c>
      <c r="L195" s="129" t="str">
        <f t="shared" si="32"/>
        <v/>
      </c>
      <c r="M195" s="115" t="s">
        <v>155</v>
      </c>
      <c r="N195" s="113" t="str">
        <f>IF(ISBLANK(E195),"",E195-$E$215)</f>
        <v/>
      </c>
      <c r="O195" s="129" t="str">
        <f t="shared" si="26"/>
        <v/>
      </c>
      <c r="P195" s="115" t="s">
        <v>155</v>
      </c>
      <c r="Q195" s="116" t="str">
        <f t="shared" si="27"/>
        <v/>
      </c>
      <c r="R195" s="117" t="s">
        <v>155</v>
      </c>
      <c r="S195" s="118" t="str">
        <f t="shared" si="28"/>
        <v/>
      </c>
      <c r="T195" s="119" t="str">
        <f>IF(M195="ON",IF(ISBLANK(D195),"0",D195),"0")</f>
        <v>0</v>
      </c>
      <c r="U195" s="119" t="str">
        <f t="shared" si="29"/>
        <v>0</v>
      </c>
      <c r="V195" s="119" t="str">
        <f t="shared" si="30"/>
        <v>0</v>
      </c>
      <c r="W195" s="119" t="str">
        <f t="shared" si="31"/>
        <v>0</v>
      </c>
      <c r="X195" s="120"/>
    </row>
    <row r="196" spans="1:24" x14ac:dyDescent="0.3">
      <c r="A196" s="156">
        <v>62</v>
      </c>
      <c r="K196" s="121" t="str">
        <f>IF(ISBLANK(D196),"",IF(D195&lt;D196,((D196-200)-$D$215),((D196+200)-$D$215)))</f>
        <v/>
      </c>
      <c r="L196" s="122" t="str">
        <f t="shared" si="32"/>
        <v/>
      </c>
      <c r="M196" s="123" t="s">
        <v>155</v>
      </c>
      <c r="N196" s="121" t="str">
        <f>IF(ISBLANK(E196),"",(400-E196)-$E$215)</f>
        <v/>
      </c>
      <c r="O196" s="122" t="str">
        <f t="shared" si="26"/>
        <v/>
      </c>
      <c r="P196" s="123" t="s">
        <v>155</v>
      </c>
      <c r="Q196" s="124" t="str">
        <f t="shared" si="27"/>
        <v/>
      </c>
      <c r="R196" s="125" t="s">
        <v>155</v>
      </c>
      <c r="S196" s="126" t="str">
        <f t="shared" si="28"/>
        <v/>
      </c>
      <c r="T196" s="127" t="str">
        <f>IF(M196="ON",IF(ISBLANK(D196),"0",IF(D195&lt;D196,(D196-200),(D196+200))),"0")</f>
        <v>0</v>
      </c>
      <c r="U196" s="127" t="str">
        <f t="shared" si="29"/>
        <v>0</v>
      </c>
      <c r="V196" s="127" t="str">
        <f t="shared" si="30"/>
        <v>0</v>
      </c>
      <c r="W196" s="127" t="str">
        <f t="shared" si="31"/>
        <v>0</v>
      </c>
      <c r="X196" s="128"/>
    </row>
    <row r="197" spans="1:24" x14ac:dyDescent="0.3">
      <c r="A197" s="156">
        <v>63</v>
      </c>
      <c r="K197" s="113" t="str">
        <f>IF(ISBLANK(D197),"",D197-$D$215)</f>
        <v/>
      </c>
      <c r="L197" s="129" t="str">
        <f t="shared" si="32"/>
        <v/>
      </c>
      <c r="M197" s="115" t="s">
        <v>155</v>
      </c>
      <c r="N197" s="113" t="str">
        <f>IF(ISBLANK(E197),"",E197-$E$215)</f>
        <v/>
      </c>
      <c r="O197" s="129" t="str">
        <f t="shared" si="26"/>
        <v/>
      </c>
      <c r="P197" s="115" t="s">
        <v>155</v>
      </c>
      <c r="Q197" s="116" t="str">
        <f t="shared" si="27"/>
        <v/>
      </c>
      <c r="R197" s="117" t="s">
        <v>155</v>
      </c>
      <c r="S197" s="118" t="str">
        <f t="shared" si="28"/>
        <v/>
      </c>
      <c r="T197" s="119" t="str">
        <f>IF(M197="ON",IF(ISBLANK(D197),"0",D197),"0")</f>
        <v>0</v>
      </c>
      <c r="U197" s="119" t="str">
        <f t="shared" si="29"/>
        <v>0</v>
      </c>
      <c r="V197" s="119" t="str">
        <f t="shared" si="30"/>
        <v>0</v>
      </c>
      <c r="W197" s="119" t="str">
        <f t="shared" si="31"/>
        <v>0</v>
      </c>
      <c r="X197" s="120"/>
    </row>
    <row r="198" spans="1:24" x14ac:dyDescent="0.3">
      <c r="A198" s="156">
        <v>64</v>
      </c>
      <c r="K198" s="121" t="str">
        <f>IF(ISBLANK(D198),"",IF(D197&lt;D198,((D198-200)-$D$215),((D198+200)-$D$215)))</f>
        <v/>
      </c>
      <c r="L198" s="122" t="str">
        <f t="shared" si="32"/>
        <v/>
      </c>
      <c r="M198" s="123" t="s">
        <v>155</v>
      </c>
      <c r="N198" s="121" t="str">
        <f>IF(ISBLANK(E198),"",(400-E198)-$E$215)</f>
        <v/>
      </c>
      <c r="O198" s="122" t="str">
        <f t="shared" si="26"/>
        <v/>
      </c>
      <c r="P198" s="123" t="s">
        <v>155</v>
      </c>
      <c r="Q198" s="124" t="str">
        <f t="shared" si="27"/>
        <v/>
      </c>
      <c r="R198" s="125" t="s">
        <v>155</v>
      </c>
      <c r="S198" s="126" t="str">
        <f t="shared" si="28"/>
        <v/>
      </c>
      <c r="T198" s="127" t="str">
        <f>IF(M198="ON",IF(ISBLANK(D198),"0",IF(D197&lt;D198,(D198-200),(D198+200))),"0")</f>
        <v>0</v>
      </c>
      <c r="U198" s="127" t="str">
        <f t="shared" si="29"/>
        <v>0</v>
      </c>
      <c r="V198" s="127" t="str">
        <f t="shared" si="30"/>
        <v>0</v>
      </c>
      <c r="W198" s="127" t="str">
        <f t="shared" si="31"/>
        <v>0</v>
      </c>
      <c r="X198" s="128"/>
    </row>
    <row r="199" spans="1:24" x14ac:dyDescent="0.3">
      <c r="A199" s="156">
        <v>65</v>
      </c>
      <c r="K199" s="113" t="str">
        <f>IF(ISBLANK(D199),"",D199-$D$215)</f>
        <v/>
      </c>
      <c r="L199" s="129" t="str">
        <f t="shared" ref="L199:L214" si="33">IF(K199="","",SIN(K199*PI()/200)*G199)</f>
        <v/>
      </c>
      <c r="M199" s="115" t="s">
        <v>155</v>
      </c>
      <c r="N199" s="113" t="str">
        <f>IF(ISBLANK(E199),"",E199-$E$215)</f>
        <v/>
      </c>
      <c r="O199" s="129" t="str">
        <f t="shared" ref="O199:O214" si="34">IF(N199="","",SIN(N199*PI()/200)*G199)</f>
        <v/>
      </c>
      <c r="P199" s="115" t="s">
        <v>155</v>
      </c>
      <c r="Q199" s="116" t="str">
        <f t="shared" ref="Q199:Q214" si="35">IF(ISBLANK(F199),"",F199-$F$215)</f>
        <v/>
      </c>
      <c r="R199" s="117" t="s">
        <v>155</v>
      </c>
      <c r="S199" s="118" t="str">
        <f t="shared" ref="S199:S214" si="36">IF(ISBLANK(G199),"",G199-$G$215)</f>
        <v/>
      </c>
      <c r="T199" s="119" t="str">
        <f>IF(M199="ON",IF(ISBLANK(D199),"0",D199),"0")</f>
        <v>0</v>
      </c>
      <c r="U199" s="119" t="str">
        <f t="shared" ref="U199:U214" si="37">IF(P199="ON",IF(ISBLANK(E199),"0",IF(E199&lt;200,E199,(400-E199))),"0")</f>
        <v>0</v>
      </c>
      <c r="V199" s="119" t="str">
        <f t="shared" ref="V199:V214" si="38">IF(R199="ON",IF(ISBLANK(F199),"0",F199),"0")</f>
        <v>0</v>
      </c>
      <c r="W199" s="119" t="str">
        <f t="shared" ref="W199:W214" si="39">IF(R199="ON",IF(ISBLANK(G199),"0",G199),"0")</f>
        <v>0</v>
      </c>
      <c r="X199" s="120"/>
    </row>
    <row r="200" spans="1:24" x14ac:dyDescent="0.3">
      <c r="A200" s="156">
        <v>66</v>
      </c>
      <c r="K200" s="121" t="str">
        <f>IF(ISBLANK(D200),"",IF(D199&lt;D200,((D200-200)-$D$215),((D200+200)-$D$215)))</f>
        <v/>
      </c>
      <c r="L200" s="122" t="str">
        <f t="shared" si="33"/>
        <v/>
      </c>
      <c r="M200" s="123" t="s">
        <v>155</v>
      </c>
      <c r="N200" s="121" t="str">
        <f>IF(ISBLANK(E200),"",(400-E200)-$E$215)</f>
        <v/>
      </c>
      <c r="O200" s="122" t="str">
        <f t="shared" si="34"/>
        <v/>
      </c>
      <c r="P200" s="123" t="s">
        <v>155</v>
      </c>
      <c r="Q200" s="124" t="str">
        <f t="shared" si="35"/>
        <v/>
      </c>
      <c r="R200" s="125" t="s">
        <v>155</v>
      </c>
      <c r="S200" s="126" t="str">
        <f t="shared" si="36"/>
        <v/>
      </c>
      <c r="T200" s="127" t="str">
        <f>IF(M200="ON",IF(ISBLANK(D200),"0",IF(D199&lt;D200,(D200-200),(D200+200))),"0")</f>
        <v>0</v>
      </c>
      <c r="U200" s="127" t="str">
        <f t="shared" si="37"/>
        <v>0</v>
      </c>
      <c r="V200" s="127" t="str">
        <f t="shared" si="38"/>
        <v>0</v>
      </c>
      <c r="W200" s="127" t="str">
        <f t="shared" si="39"/>
        <v>0</v>
      </c>
      <c r="X200" s="128"/>
    </row>
    <row r="201" spans="1:24" x14ac:dyDescent="0.3">
      <c r="A201" s="156">
        <v>67</v>
      </c>
      <c r="K201" s="113" t="str">
        <f>IF(ISBLANK(D201),"",D201-$D$215)</f>
        <v/>
      </c>
      <c r="L201" s="129" t="str">
        <f t="shared" si="33"/>
        <v/>
      </c>
      <c r="M201" s="115" t="s">
        <v>155</v>
      </c>
      <c r="N201" s="113" t="str">
        <f>IF(ISBLANK(E201),"",E201-$E$215)</f>
        <v/>
      </c>
      <c r="O201" s="129" t="str">
        <f t="shared" si="34"/>
        <v/>
      </c>
      <c r="P201" s="115" t="s">
        <v>155</v>
      </c>
      <c r="Q201" s="116" t="str">
        <f t="shared" si="35"/>
        <v/>
      </c>
      <c r="R201" s="117" t="s">
        <v>155</v>
      </c>
      <c r="S201" s="118" t="str">
        <f t="shared" si="36"/>
        <v/>
      </c>
      <c r="T201" s="119" t="str">
        <f>IF(M201="ON",IF(ISBLANK(D201),"0",D201),"0")</f>
        <v>0</v>
      </c>
      <c r="U201" s="119" t="str">
        <f t="shared" si="37"/>
        <v>0</v>
      </c>
      <c r="V201" s="119" t="str">
        <f t="shared" si="38"/>
        <v>0</v>
      </c>
      <c r="W201" s="119" t="str">
        <f t="shared" si="39"/>
        <v>0</v>
      </c>
      <c r="X201" s="120"/>
    </row>
    <row r="202" spans="1:24" x14ac:dyDescent="0.3">
      <c r="A202" s="156">
        <v>68</v>
      </c>
      <c r="K202" s="121" t="str">
        <f>IF(ISBLANK(D202),"",IF(D201&lt;D202,((D202-200)-$D$215),((D202+200)-$D$215)))</f>
        <v/>
      </c>
      <c r="L202" s="122" t="str">
        <f t="shared" si="33"/>
        <v/>
      </c>
      <c r="M202" s="123" t="s">
        <v>155</v>
      </c>
      <c r="N202" s="121" t="str">
        <f>IF(ISBLANK(E202),"",(400-E202)-$E$215)</f>
        <v/>
      </c>
      <c r="O202" s="122" t="str">
        <f t="shared" si="34"/>
        <v/>
      </c>
      <c r="P202" s="123" t="s">
        <v>155</v>
      </c>
      <c r="Q202" s="124" t="str">
        <f t="shared" si="35"/>
        <v/>
      </c>
      <c r="R202" s="125" t="s">
        <v>155</v>
      </c>
      <c r="S202" s="126" t="str">
        <f t="shared" si="36"/>
        <v/>
      </c>
      <c r="T202" s="127" t="str">
        <f>IF(M202="ON",IF(ISBLANK(D202),"0",IF(D201&lt;D202,(D202-200),(D202+200))),"0")</f>
        <v>0</v>
      </c>
      <c r="U202" s="127" t="str">
        <f t="shared" si="37"/>
        <v>0</v>
      </c>
      <c r="V202" s="127" t="str">
        <f t="shared" si="38"/>
        <v>0</v>
      </c>
      <c r="W202" s="127" t="str">
        <f t="shared" si="39"/>
        <v>0</v>
      </c>
      <c r="X202" s="128"/>
    </row>
    <row r="203" spans="1:24" x14ac:dyDescent="0.3">
      <c r="A203" s="156">
        <v>69</v>
      </c>
      <c r="K203" s="113" t="str">
        <f>IF(ISBLANK(D203),"",D203-$D$215)</f>
        <v/>
      </c>
      <c r="L203" s="129" t="str">
        <f t="shared" si="33"/>
        <v/>
      </c>
      <c r="M203" s="115" t="s">
        <v>155</v>
      </c>
      <c r="N203" s="113" t="str">
        <f>IF(ISBLANK(E203),"",E203-$E$215)</f>
        <v/>
      </c>
      <c r="O203" s="129" t="str">
        <f t="shared" si="34"/>
        <v/>
      </c>
      <c r="P203" s="115" t="s">
        <v>155</v>
      </c>
      <c r="Q203" s="116" t="str">
        <f t="shared" si="35"/>
        <v/>
      </c>
      <c r="R203" s="117" t="s">
        <v>155</v>
      </c>
      <c r="S203" s="118" t="str">
        <f t="shared" si="36"/>
        <v/>
      </c>
      <c r="T203" s="119" t="str">
        <f>IF(M203="ON",IF(ISBLANK(D203),"0",D203),"0")</f>
        <v>0</v>
      </c>
      <c r="U203" s="119" t="str">
        <f t="shared" si="37"/>
        <v>0</v>
      </c>
      <c r="V203" s="119" t="str">
        <f t="shared" si="38"/>
        <v>0</v>
      </c>
      <c r="W203" s="119" t="str">
        <f t="shared" si="39"/>
        <v>0</v>
      </c>
      <c r="X203" s="120"/>
    </row>
    <row r="204" spans="1:24" x14ac:dyDescent="0.3">
      <c r="A204" s="156">
        <v>70</v>
      </c>
      <c r="K204" s="121" t="str">
        <f>IF(ISBLANK(D204),"",IF(D203&lt;D204,((D204-200)-$D$215),((D204+200)-$D$215)))</f>
        <v/>
      </c>
      <c r="L204" s="122" t="str">
        <f t="shared" si="33"/>
        <v/>
      </c>
      <c r="M204" s="123" t="s">
        <v>155</v>
      </c>
      <c r="N204" s="121" t="str">
        <f>IF(ISBLANK(E204),"",(400-E204)-$E$215)</f>
        <v/>
      </c>
      <c r="O204" s="122" t="str">
        <f t="shared" si="34"/>
        <v/>
      </c>
      <c r="P204" s="123" t="s">
        <v>155</v>
      </c>
      <c r="Q204" s="124" t="str">
        <f t="shared" si="35"/>
        <v/>
      </c>
      <c r="R204" s="125" t="s">
        <v>155</v>
      </c>
      <c r="S204" s="126" t="str">
        <f t="shared" si="36"/>
        <v/>
      </c>
      <c r="T204" s="127" t="str">
        <f>IF(M204="ON",IF(ISBLANK(D204),"0",IF(D203&lt;D204,(D204-200),(D204+200))),"0")</f>
        <v>0</v>
      </c>
      <c r="U204" s="127" t="str">
        <f t="shared" si="37"/>
        <v>0</v>
      </c>
      <c r="V204" s="127" t="str">
        <f t="shared" si="38"/>
        <v>0</v>
      </c>
      <c r="W204" s="127" t="str">
        <f t="shared" si="39"/>
        <v>0</v>
      </c>
      <c r="X204" s="128"/>
    </row>
    <row r="205" spans="1:24" x14ac:dyDescent="0.3">
      <c r="A205" s="156">
        <v>71</v>
      </c>
      <c r="K205" s="113" t="str">
        <f>IF(ISBLANK(D205),"",D205-$D$215)</f>
        <v/>
      </c>
      <c r="L205" s="129" t="str">
        <f t="shared" si="33"/>
        <v/>
      </c>
      <c r="M205" s="115" t="s">
        <v>155</v>
      </c>
      <c r="N205" s="113" t="str">
        <f>IF(ISBLANK(E205),"",E205-$E$215)</f>
        <v/>
      </c>
      <c r="O205" s="129" t="str">
        <f t="shared" si="34"/>
        <v/>
      </c>
      <c r="P205" s="115" t="s">
        <v>155</v>
      </c>
      <c r="Q205" s="116" t="str">
        <f t="shared" si="35"/>
        <v/>
      </c>
      <c r="R205" s="117" t="s">
        <v>155</v>
      </c>
      <c r="S205" s="118" t="str">
        <f t="shared" si="36"/>
        <v/>
      </c>
      <c r="T205" s="119" t="str">
        <f>IF(M205="ON",IF(ISBLANK(D205),"0",D205),"0")</f>
        <v>0</v>
      </c>
      <c r="U205" s="119" t="str">
        <f t="shared" si="37"/>
        <v>0</v>
      </c>
      <c r="V205" s="119" t="str">
        <f t="shared" si="38"/>
        <v>0</v>
      </c>
      <c r="W205" s="119" t="str">
        <f t="shared" si="39"/>
        <v>0</v>
      </c>
      <c r="X205" s="120"/>
    </row>
    <row r="206" spans="1:24" x14ac:dyDescent="0.3">
      <c r="A206" s="156">
        <v>72</v>
      </c>
      <c r="B206" s="133"/>
      <c r="D206" s="157"/>
      <c r="E206" s="157"/>
      <c r="K206" s="121" t="str">
        <f>IF(ISBLANK(D206),"",IF(D205&lt;D206,((D206-200)-$D$215),((D206+200)-$D$215)))</f>
        <v/>
      </c>
      <c r="L206" s="122" t="str">
        <f t="shared" si="33"/>
        <v/>
      </c>
      <c r="M206" s="123" t="s">
        <v>155</v>
      </c>
      <c r="N206" s="121" t="str">
        <f>IF(ISBLANK(E206),"",(400-E206)-$E$215)</f>
        <v/>
      </c>
      <c r="O206" s="122" t="str">
        <f t="shared" si="34"/>
        <v/>
      </c>
      <c r="P206" s="123" t="s">
        <v>155</v>
      </c>
      <c r="Q206" s="124" t="str">
        <f t="shared" si="35"/>
        <v/>
      </c>
      <c r="R206" s="125" t="s">
        <v>155</v>
      </c>
      <c r="S206" s="126" t="str">
        <f t="shared" si="36"/>
        <v/>
      </c>
      <c r="T206" s="127" t="str">
        <f>IF(M206="ON",IF(ISBLANK(D206),"0",IF(D205&lt;D206,(D206-200),(D206+200))),"0")</f>
        <v>0</v>
      </c>
      <c r="U206" s="127" t="str">
        <f t="shared" si="37"/>
        <v>0</v>
      </c>
      <c r="V206" s="127" t="str">
        <f t="shared" si="38"/>
        <v>0</v>
      </c>
      <c r="W206" s="127" t="str">
        <f t="shared" si="39"/>
        <v>0</v>
      </c>
      <c r="X206" s="128"/>
    </row>
    <row r="207" spans="1:24" x14ac:dyDescent="0.3">
      <c r="A207" s="156">
        <v>73</v>
      </c>
      <c r="B207" s="133"/>
      <c r="D207" s="157"/>
      <c r="E207" s="157"/>
      <c r="K207" s="113" t="str">
        <f>IF(ISBLANK(D207),"",D207-$D$215)</f>
        <v/>
      </c>
      <c r="L207" s="129" t="str">
        <f t="shared" si="33"/>
        <v/>
      </c>
      <c r="M207" s="115" t="s">
        <v>155</v>
      </c>
      <c r="N207" s="113" t="str">
        <f>IF(ISBLANK(E207),"",E207-$E$215)</f>
        <v/>
      </c>
      <c r="O207" s="129" t="str">
        <f t="shared" si="34"/>
        <v/>
      </c>
      <c r="P207" s="115" t="s">
        <v>155</v>
      </c>
      <c r="Q207" s="116" t="str">
        <f t="shared" si="35"/>
        <v/>
      </c>
      <c r="R207" s="117" t="s">
        <v>155</v>
      </c>
      <c r="S207" s="118" t="str">
        <f t="shared" si="36"/>
        <v/>
      </c>
      <c r="T207" s="119" t="str">
        <f>IF(M207="ON",IF(ISBLANK(D207),"0",D207),"0")</f>
        <v>0</v>
      </c>
      <c r="U207" s="119" t="str">
        <f t="shared" si="37"/>
        <v>0</v>
      </c>
      <c r="V207" s="119" t="str">
        <f t="shared" si="38"/>
        <v>0</v>
      </c>
      <c r="W207" s="119" t="str">
        <f t="shared" si="39"/>
        <v>0</v>
      </c>
      <c r="X207" s="120"/>
    </row>
    <row r="208" spans="1:24" x14ac:dyDescent="0.3">
      <c r="A208" s="156">
        <v>74</v>
      </c>
      <c r="B208" s="133"/>
      <c r="D208" s="157"/>
      <c r="E208" s="157"/>
      <c r="K208" s="121" t="str">
        <f>IF(ISBLANK(D208),"",IF(D207&lt;D208,((D208-200)-$D$215),((D208+200)-$D$215)))</f>
        <v/>
      </c>
      <c r="L208" s="122" t="str">
        <f t="shared" si="33"/>
        <v/>
      </c>
      <c r="M208" s="123" t="s">
        <v>155</v>
      </c>
      <c r="N208" s="121" t="str">
        <f>IF(ISBLANK(E208),"",(400-E208)-$E$215)</f>
        <v/>
      </c>
      <c r="O208" s="122" t="str">
        <f t="shared" si="34"/>
        <v/>
      </c>
      <c r="P208" s="123" t="s">
        <v>155</v>
      </c>
      <c r="Q208" s="124" t="str">
        <f t="shared" si="35"/>
        <v/>
      </c>
      <c r="R208" s="125" t="s">
        <v>155</v>
      </c>
      <c r="S208" s="126" t="str">
        <f t="shared" si="36"/>
        <v/>
      </c>
      <c r="T208" s="127" t="str">
        <f>IF(M208="ON",IF(ISBLANK(D208),"0",IF(D207&lt;D208,(D208-200),(D208+200))),"0")</f>
        <v>0</v>
      </c>
      <c r="U208" s="127" t="str">
        <f t="shared" si="37"/>
        <v>0</v>
      </c>
      <c r="V208" s="127" t="str">
        <f t="shared" si="38"/>
        <v>0</v>
      </c>
      <c r="W208" s="127" t="str">
        <f t="shared" si="39"/>
        <v>0</v>
      </c>
      <c r="X208" s="128"/>
    </row>
    <row r="209" spans="1:24" x14ac:dyDescent="0.3">
      <c r="A209" s="156">
        <v>75</v>
      </c>
      <c r="B209" s="133"/>
      <c r="D209" s="157"/>
      <c r="E209" s="157"/>
      <c r="K209" s="113" t="str">
        <f>IF(ISBLANK(D209),"",D209-$D$215)</f>
        <v/>
      </c>
      <c r="L209" s="129" t="str">
        <f t="shared" si="33"/>
        <v/>
      </c>
      <c r="M209" s="115" t="s">
        <v>155</v>
      </c>
      <c r="N209" s="113" t="str">
        <f>IF(ISBLANK(E209),"",E209-$E$215)</f>
        <v/>
      </c>
      <c r="O209" s="129" t="str">
        <f t="shared" si="34"/>
        <v/>
      </c>
      <c r="P209" s="115" t="s">
        <v>155</v>
      </c>
      <c r="Q209" s="116" t="str">
        <f t="shared" si="35"/>
        <v/>
      </c>
      <c r="R209" s="117" t="s">
        <v>155</v>
      </c>
      <c r="S209" s="118" t="str">
        <f t="shared" si="36"/>
        <v/>
      </c>
      <c r="T209" s="119" t="str">
        <f>IF(M209="ON",IF(ISBLANK(D209),"0",D209),"0")</f>
        <v>0</v>
      </c>
      <c r="U209" s="119" t="str">
        <f t="shared" si="37"/>
        <v>0</v>
      </c>
      <c r="V209" s="119" t="str">
        <f t="shared" si="38"/>
        <v>0</v>
      </c>
      <c r="W209" s="119" t="str">
        <f t="shared" si="39"/>
        <v>0</v>
      </c>
      <c r="X209" s="120"/>
    </row>
    <row r="210" spans="1:24" x14ac:dyDescent="0.3">
      <c r="A210" s="156">
        <v>76</v>
      </c>
      <c r="B210" s="133"/>
      <c r="D210" s="157"/>
      <c r="E210" s="157"/>
      <c r="K210" s="121" t="str">
        <f>IF(ISBLANK(D210),"",IF(D209&lt;D210,((D210-200)-$D$215),((D210+200)-$D$215)))</f>
        <v/>
      </c>
      <c r="L210" s="122" t="str">
        <f t="shared" si="33"/>
        <v/>
      </c>
      <c r="M210" s="123" t="s">
        <v>155</v>
      </c>
      <c r="N210" s="121" t="str">
        <f>IF(ISBLANK(E210),"",(400-E210)-$E$215)</f>
        <v/>
      </c>
      <c r="O210" s="122" t="str">
        <f t="shared" si="34"/>
        <v/>
      </c>
      <c r="P210" s="123" t="s">
        <v>155</v>
      </c>
      <c r="Q210" s="124" t="str">
        <f t="shared" si="35"/>
        <v/>
      </c>
      <c r="R210" s="125" t="s">
        <v>155</v>
      </c>
      <c r="S210" s="126" t="str">
        <f t="shared" si="36"/>
        <v/>
      </c>
      <c r="T210" s="127" t="str">
        <f>IF(M210="ON",IF(ISBLANK(D210),"0",IF(D209&lt;D210,(D210-200),(D210+200))),"0")</f>
        <v>0</v>
      </c>
      <c r="U210" s="127" t="str">
        <f t="shared" si="37"/>
        <v>0</v>
      </c>
      <c r="V210" s="127" t="str">
        <f t="shared" si="38"/>
        <v>0</v>
      </c>
      <c r="W210" s="127" t="str">
        <f t="shared" si="39"/>
        <v>0</v>
      </c>
      <c r="X210" s="128"/>
    </row>
    <row r="211" spans="1:24" x14ac:dyDescent="0.3">
      <c r="A211" s="156">
        <v>77</v>
      </c>
      <c r="B211" s="133"/>
      <c r="D211" s="157"/>
      <c r="E211" s="157"/>
      <c r="K211" s="113" t="str">
        <f>IF(ISBLANK(D211),"",D211-$D$215)</f>
        <v/>
      </c>
      <c r="L211" s="129" t="str">
        <f t="shared" si="33"/>
        <v/>
      </c>
      <c r="M211" s="115" t="s">
        <v>155</v>
      </c>
      <c r="N211" s="113" t="str">
        <f>IF(ISBLANK(E211),"",E211-$E$215)</f>
        <v/>
      </c>
      <c r="O211" s="129" t="str">
        <f t="shared" si="34"/>
        <v/>
      </c>
      <c r="P211" s="115" t="s">
        <v>155</v>
      </c>
      <c r="Q211" s="116" t="str">
        <f t="shared" si="35"/>
        <v/>
      </c>
      <c r="R211" s="117" t="s">
        <v>155</v>
      </c>
      <c r="S211" s="118" t="str">
        <f t="shared" si="36"/>
        <v/>
      </c>
      <c r="T211" s="119" t="str">
        <f>IF(M211="ON",IF(ISBLANK(D211),"0",D211),"0")</f>
        <v>0</v>
      </c>
      <c r="U211" s="119" t="str">
        <f t="shared" si="37"/>
        <v>0</v>
      </c>
      <c r="V211" s="119" t="str">
        <f t="shared" si="38"/>
        <v>0</v>
      </c>
      <c r="W211" s="119" t="str">
        <f t="shared" si="39"/>
        <v>0</v>
      </c>
      <c r="X211" s="120"/>
    </row>
    <row r="212" spans="1:24" x14ac:dyDescent="0.3">
      <c r="A212" s="156">
        <v>78</v>
      </c>
      <c r="B212" s="133"/>
      <c r="D212" s="157"/>
      <c r="E212" s="157"/>
      <c r="K212" s="121" t="str">
        <f>IF(ISBLANK(D212),"",IF(D211&lt;D212,((D212-200)-$D$215),((D212+200)-$D$215)))</f>
        <v/>
      </c>
      <c r="L212" s="122" t="str">
        <f t="shared" si="33"/>
        <v/>
      </c>
      <c r="M212" s="123" t="s">
        <v>155</v>
      </c>
      <c r="N212" s="121" t="str">
        <f>IF(ISBLANK(E212),"",(400-E212)-$E$215)</f>
        <v/>
      </c>
      <c r="O212" s="122" t="str">
        <f t="shared" si="34"/>
        <v/>
      </c>
      <c r="P212" s="123" t="s">
        <v>155</v>
      </c>
      <c r="Q212" s="124" t="str">
        <f t="shared" si="35"/>
        <v/>
      </c>
      <c r="R212" s="125" t="s">
        <v>155</v>
      </c>
      <c r="S212" s="126" t="str">
        <f t="shared" si="36"/>
        <v/>
      </c>
      <c r="T212" s="127" t="str">
        <f>IF(M212="ON",IF(ISBLANK(D212),"0",IF(D211&lt;D212,(D212-200),(D212+200))),"0")</f>
        <v>0</v>
      </c>
      <c r="U212" s="127" t="str">
        <f t="shared" si="37"/>
        <v>0</v>
      </c>
      <c r="V212" s="127" t="str">
        <f t="shared" si="38"/>
        <v>0</v>
      </c>
      <c r="W212" s="127" t="str">
        <f t="shared" si="39"/>
        <v>0</v>
      </c>
      <c r="X212" s="128"/>
    </row>
    <row r="213" spans="1:24" x14ac:dyDescent="0.3">
      <c r="A213" s="156">
        <v>79</v>
      </c>
      <c r="B213" s="133"/>
      <c r="D213" s="157"/>
      <c r="E213" s="157"/>
      <c r="K213" s="113" t="str">
        <f>IF(ISBLANK(D213),"",D213-$D$215)</f>
        <v/>
      </c>
      <c r="L213" s="129" t="str">
        <f t="shared" si="33"/>
        <v/>
      </c>
      <c r="M213" s="115" t="s">
        <v>155</v>
      </c>
      <c r="N213" s="113" t="str">
        <f>IF(ISBLANK(E213),"",E213-$E$215)</f>
        <v/>
      </c>
      <c r="O213" s="129" t="str">
        <f t="shared" si="34"/>
        <v/>
      </c>
      <c r="P213" s="115" t="s">
        <v>155</v>
      </c>
      <c r="Q213" s="116" t="str">
        <f t="shared" si="35"/>
        <v/>
      </c>
      <c r="R213" s="117" t="s">
        <v>155</v>
      </c>
      <c r="S213" s="118" t="str">
        <f t="shared" si="36"/>
        <v/>
      </c>
      <c r="T213" s="119" t="str">
        <f>IF(M213="ON",IF(ISBLANK(D213),"0",D213),"0")</f>
        <v>0</v>
      </c>
      <c r="U213" s="119" t="str">
        <f t="shared" si="37"/>
        <v>0</v>
      </c>
      <c r="V213" s="119" t="str">
        <f t="shared" si="38"/>
        <v>0</v>
      </c>
      <c r="W213" s="119" t="str">
        <f t="shared" si="39"/>
        <v>0</v>
      </c>
      <c r="X213" s="120"/>
    </row>
    <row r="214" spans="1:24" x14ac:dyDescent="0.3">
      <c r="A214" s="156">
        <v>80</v>
      </c>
      <c r="B214" s="133"/>
      <c r="D214" s="157"/>
      <c r="E214" s="157"/>
      <c r="K214" s="121" t="str">
        <f>IF(ISBLANK(D214),"",IF(D213&lt;D214,((D214-200)-$D$215),((D214+200)-$D$215)))</f>
        <v/>
      </c>
      <c r="L214" s="122" t="str">
        <f t="shared" si="33"/>
        <v/>
      </c>
      <c r="M214" s="123" t="s">
        <v>155</v>
      </c>
      <c r="N214" s="121" t="str">
        <f>IF(ISBLANK(E214),"",(400-E214)-$E$215)</f>
        <v/>
      </c>
      <c r="O214" s="122" t="str">
        <f t="shared" si="34"/>
        <v/>
      </c>
      <c r="P214" s="123" t="s">
        <v>155</v>
      </c>
      <c r="Q214" s="124" t="str">
        <f t="shared" si="35"/>
        <v/>
      </c>
      <c r="R214" s="125" t="s">
        <v>155</v>
      </c>
      <c r="S214" s="126" t="str">
        <f t="shared" si="36"/>
        <v/>
      </c>
      <c r="T214" s="127" t="str">
        <f>IF(M214="ON",IF(ISBLANK(D214),"0",IF(D213&lt;D214,(D214-200),(D214+200))),"0")</f>
        <v>0</v>
      </c>
      <c r="U214" s="127" t="str">
        <f t="shared" si="37"/>
        <v>0</v>
      </c>
      <c r="V214" s="127" t="str">
        <f t="shared" si="38"/>
        <v>0</v>
      </c>
      <c r="W214" s="127" t="str">
        <f t="shared" si="39"/>
        <v>0</v>
      </c>
      <c r="X214" s="128"/>
    </row>
    <row r="215" spans="1:24" x14ac:dyDescent="0.3">
      <c r="A215" s="138"/>
      <c r="B215" s="135" t="str">
        <f>B135</f>
        <v>KA23</v>
      </c>
      <c r="C215" s="135" t="str">
        <f>C135</f>
        <v>KA19</v>
      </c>
      <c r="D215" s="136">
        <f>T215</f>
        <v>341.80765730000002</v>
      </c>
      <c r="E215" s="136">
        <f>U215</f>
        <v>104.16793720000001</v>
      </c>
      <c r="F215" s="137">
        <f>V215</f>
        <v>15.401695</v>
      </c>
      <c r="G215" s="137">
        <f>W215</f>
        <v>15.365990000000002</v>
      </c>
      <c r="H215" s="135">
        <f>H135</f>
        <v>0.26100000000000001</v>
      </c>
      <c r="I215" s="135">
        <f>I135</f>
        <v>1.6479999999999999</v>
      </c>
      <c r="K215" s="138"/>
      <c r="L215" s="139"/>
      <c r="M215" s="140"/>
      <c r="N215" s="141"/>
      <c r="O215" s="139"/>
      <c r="P215" s="141"/>
      <c r="Q215" s="138"/>
      <c r="R215" s="141"/>
      <c r="S215" s="140"/>
      <c r="T215" s="142">
        <f>IF(T216=0,VALUE(0),(SUM(T135:T214))/T216)</f>
        <v>341.80765730000002</v>
      </c>
      <c r="U215" s="143">
        <f>IF(U216=0,VALUE(0),(SUM(U135:U214))/U216)</f>
        <v>104.16793720000001</v>
      </c>
      <c r="V215" s="143">
        <f>IF(V216=0,VALUE(0),(SUM(V135:V214))/V216)</f>
        <v>15.401695</v>
      </c>
      <c r="W215" s="143">
        <f>IF(W216=0,VALUE(0),(SUM(W135:W214))/W216)</f>
        <v>15.365990000000002</v>
      </c>
      <c r="X215" s="144"/>
    </row>
    <row r="216" spans="1:24" x14ac:dyDescent="0.3">
      <c r="A216" s="148"/>
      <c r="B216" s="95"/>
      <c r="C216" s="95"/>
      <c r="D216" s="146"/>
      <c r="E216" s="146"/>
      <c r="F216" s="147"/>
      <c r="G216" s="147"/>
      <c r="H216" s="95"/>
      <c r="I216" s="95"/>
      <c r="J216" s="95"/>
      <c r="K216" s="148"/>
      <c r="L216" s="149"/>
      <c r="M216" s="150"/>
      <c r="N216" s="151"/>
      <c r="O216" s="149"/>
      <c r="P216" s="151"/>
      <c r="Q216" s="148"/>
      <c r="R216" s="151"/>
      <c r="S216" s="150"/>
      <c r="T216" s="152">
        <f>COUNT(T135:T214)</f>
        <v>20</v>
      </c>
      <c r="U216" s="152">
        <f>COUNT(U135:U214)</f>
        <v>20</v>
      </c>
      <c r="V216" s="152">
        <f>COUNT(V135:V214)</f>
        <v>20</v>
      </c>
      <c r="W216" s="152">
        <f>COUNT(W135:W214)</f>
        <v>20</v>
      </c>
      <c r="X216" s="150"/>
    </row>
    <row r="218" spans="1:24" x14ac:dyDescent="0.3">
      <c r="A218" s="98" t="s">
        <v>140</v>
      </c>
      <c r="B218" s="98" t="s">
        <v>141</v>
      </c>
      <c r="C218" s="98" t="s">
        <v>142</v>
      </c>
      <c r="D218" s="98" t="s">
        <v>112</v>
      </c>
      <c r="E218" s="98" t="s">
        <v>113</v>
      </c>
      <c r="F218" s="98" t="s">
        <v>143</v>
      </c>
      <c r="G218" s="98" t="s">
        <v>144</v>
      </c>
      <c r="H218" s="98" t="s">
        <v>116</v>
      </c>
      <c r="I218" s="99" t="s">
        <v>145</v>
      </c>
      <c r="J218" s="100"/>
      <c r="K218" s="99" t="s">
        <v>146</v>
      </c>
      <c r="L218" s="101" t="s">
        <v>147</v>
      </c>
      <c r="M218" s="100"/>
      <c r="N218" s="99" t="s">
        <v>148</v>
      </c>
      <c r="O218" s="101" t="s">
        <v>147</v>
      </c>
      <c r="P218" s="100"/>
      <c r="Q218" s="99" t="s">
        <v>149</v>
      </c>
      <c r="R218" s="101"/>
      <c r="S218" s="100" t="s">
        <v>150</v>
      </c>
      <c r="T218" s="154" t="s">
        <v>151</v>
      </c>
      <c r="U218" s="102" t="s">
        <v>151</v>
      </c>
      <c r="V218" s="102" t="s">
        <v>152</v>
      </c>
      <c r="W218" s="103" t="s">
        <v>152</v>
      </c>
      <c r="X218" s="198" t="s">
        <v>127</v>
      </c>
    </row>
    <row r="219" spans="1:24" x14ac:dyDescent="0.3">
      <c r="A219" s="105"/>
      <c r="B219" s="105"/>
      <c r="C219" s="105"/>
      <c r="D219" s="105"/>
      <c r="E219" s="105"/>
      <c r="F219" s="105"/>
      <c r="G219" s="105"/>
      <c r="H219" s="105"/>
      <c r="I219" s="106"/>
      <c r="J219" s="107"/>
      <c r="K219" s="106"/>
      <c r="L219" s="108"/>
      <c r="M219" s="107"/>
      <c r="N219" s="106"/>
      <c r="O219" s="108"/>
      <c r="P219" s="107"/>
      <c r="Q219" s="106"/>
      <c r="R219" s="108"/>
      <c r="S219" s="107"/>
      <c r="T219" s="155" t="s">
        <v>112</v>
      </c>
      <c r="U219" s="109" t="s">
        <v>113</v>
      </c>
      <c r="V219" s="109" t="s">
        <v>143</v>
      </c>
      <c r="W219" s="110" t="s">
        <v>154</v>
      </c>
      <c r="X219" s="199"/>
    </row>
    <row r="220" spans="1:24" x14ac:dyDescent="0.3">
      <c r="A220" s="156">
        <v>1</v>
      </c>
      <c r="B220" s="112" t="s">
        <v>86</v>
      </c>
      <c r="C220" s="44" t="s">
        <v>157</v>
      </c>
      <c r="D220" s="44">
        <v>1.2856719999999999</v>
      </c>
      <c r="E220" s="44">
        <v>99.158405000000002</v>
      </c>
      <c r="F220" s="44">
        <v>37.385599999999997</v>
      </c>
      <c r="G220" s="44">
        <v>37.375700000000002</v>
      </c>
      <c r="H220" s="44">
        <v>0.26100000000000001</v>
      </c>
      <c r="I220" s="44">
        <v>0</v>
      </c>
      <c r="K220" s="113">
        <f>IF(ISBLANK(D220),"",D220-$D$300)</f>
        <v>4.3205882352737035E-5</v>
      </c>
      <c r="L220" s="114">
        <f t="shared" ref="L220:L251" si="40">IF(K220="","",SIN(K220*PI()/200)*G220)</f>
        <v>2.5366006007722027E-5</v>
      </c>
      <c r="M220" s="115" t="s">
        <v>155</v>
      </c>
      <c r="N220" s="113">
        <f>IF(ISBLANK(E220),"",E220-$E$300)</f>
        <v>-2.7638235293636626E-4</v>
      </c>
      <c r="O220" s="114">
        <f t="shared" ref="O220:O283" si="41">IF(N220="","",SIN(N220*PI()/200)*G220)</f>
        <v>-1.6226300779497016E-4</v>
      </c>
      <c r="P220" s="115" t="s">
        <v>155</v>
      </c>
      <c r="Q220" s="116">
        <f t="shared" ref="Q220:Q283" si="42">IF(ISBLANK(F220),"",F220-$F$300)</f>
        <v>-2.9411764685960406E-6</v>
      </c>
      <c r="R220" s="117" t="s">
        <v>155</v>
      </c>
      <c r="S220" s="118">
        <f t="shared" ref="S220:S283" si="43">IF(ISBLANK(G220),"",G220-$G$300)</f>
        <v>2.9411764614906133E-6</v>
      </c>
      <c r="T220" s="119">
        <f>IF(M220="ON",IF(ISBLANK(D220),"0",D220),"0")</f>
        <v>1.2856719999999999</v>
      </c>
      <c r="U220" s="119">
        <f t="shared" ref="U220:U283" si="44">IF(P220="ON",IF(ISBLANK(E220),"0",IF(E220&lt;200,E220,(400-E220))),"0")</f>
        <v>99.158405000000002</v>
      </c>
      <c r="V220" s="119">
        <f t="shared" ref="V220:V283" si="45">IF(R220="ON",IF(ISBLANK(F220),"0",F220),"0")</f>
        <v>37.385599999999997</v>
      </c>
      <c r="W220" s="119">
        <f t="shared" ref="W220:W283" si="46">IF(R220="ON",IF(ISBLANK(G220),"0",G220),"0")</f>
        <v>37.375700000000002</v>
      </c>
      <c r="X220" s="120"/>
    </row>
    <row r="221" spans="1:24" x14ac:dyDescent="0.3">
      <c r="A221" s="156">
        <v>2</v>
      </c>
      <c r="B221" s="112" t="s">
        <v>86</v>
      </c>
      <c r="C221" s="44" t="s">
        <v>157</v>
      </c>
      <c r="D221" s="44">
        <v>201.28627</v>
      </c>
      <c r="E221" s="44">
        <v>300.84152</v>
      </c>
      <c r="F221" s="44">
        <v>37.3855</v>
      </c>
      <c r="G221" s="44">
        <v>37.375599999999999</v>
      </c>
      <c r="H221" s="44">
        <v>0.26100000000000001</v>
      </c>
      <c r="I221" s="44">
        <v>0</v>
      </c>
      <c r="K221" s="121">
        <f>IF(ISBLANK(D221),"",IF(D220&lt;D221,((D221-200)-$D$300),((D221+200)-$D$300)))</f>
        <v>6.4120588235461184E-4</v>
      </c>
      <c r="L221" s="122">
        <f t="shared" si="40"/>
        <v>3.7644848018151536E-4</v>
      </c>
      <c r="M221" s="123" t="s">
        <v>155</v>
      </c>
      <c r="N221" s="121">
        <f>IF(ISBLANK(E221),"",(400-E221)-$E$300)</f>
        <v>-2.0138235294098195E-4</v>
      </c>
      <c r="O221" s="122">
        <f t="shared" si="41"/>
        <v>-1.1823048226379118E-4</v>
      </c>
      <c r="P221" s="123" t="s">
        <v>155</v>
      </c>
      <c r="Q221" s="124">
        <f t="shared" si="42"/>
        <v>-1.0294117646481027E-4</v>
      </c>
      <c r="R221" s="125" t="s">
        <v>155</v>
      </c>
      <c r="S221" s="126">
        <f t="shared" si="43"/>
        <v>-9.7058823541829042E-5</v>
      </c>
      <c r="T221" s="127">
        <f>IF(M221="ON",IF(ISBLANK(D221),"0",IF(D220&lt;D221,(D221-200),(D221+200))),"0")</f>
        <v>1.2862700000000018</v>
      </c>
      <c r="U221" s="127">
        <f t="shared" si="44"/>
        <v>99.158479999999997</v>
      </c>
      <c r="V221" s="127">
        <f t="shared" si="45"/>
        <v>37.3855</v>
      </c>
      <c r="W221" s="127">
        <f t="shared" si="46"/>
        <v>37.375599999999999</v>
      </c>
      <c r="X221" s="128"/>
    </row>
    <row r="222" spans="1:24" x14ac:dyDescent="0.3">
      <c r="A222" s="156">
        <v>3</v>
      </c>
      <c r="B222" s="112" t="s">
        <v>86</v>
      </c>
      <c r="C222" s="44" t="s">
        <v>157</v>
      </c>
      <c r="D222" s="44">
        <v>1.2861229999999999</v>
      </c>
      <c r="E222" s="44">
        <v>99.158338000000001</v>
      </c>
      <c r="F222" s="44">
        <v>37.385399999999997</v>
      </c>
      <c r="G222" s="44">
        <v>37.375500000000002</v>
      </c>
      <c r="H222" s="44">
        <v>0.26100000000000001</v>
      </c>
      <c r="I222" s="44">
        <v>0</v>
      </c>
      <c r="K222" s="113">
        <f>IF(ISBLANK(D222),"",D222-$D$300)</f>
        <v>4.9420588235271623E-4</v>
      </c>
      <c r="L222" s="129">
        <f t="shared" si="40"/>
        <v>2.901448047551881E-4</v>
      </c>
      <c r="M222" s="115" t="s">
        <v>155</v>
      </c>
      <c r="N222" s="113">
        <f>IF(ISBLANK(E222),"",E222-$E$300)</f>
        <v>-3.4338235293773778E-4</v>
      </c>
      <c r="O222" s="129">
        <f t="shared" si="41"/>
        <v>-2.0159736924966015E-4</v>
      </c>
      <c r="P222" s="115" t="s">
        <v>155</v>
      </c>
      <c r="Q222" s="116">
        <f t="shared" si="42"/>
        <v>-2.0294117646812992E-4</v>
      </c>
      <c r="R222" s="117" t="s">
        <v>155</v>
      </c>
      <c r="S222" s="118">
        <f t="shared" si="43"/>
        <v>-1.9705882353804327E-4</v>
      </c>
      <c r="T222" s="119">
        <f>IF(M222="ON",IF(ISBLANK(D222),"0",D222),"0")</f>
        <v>1.2861229999999999</v>
      </c>
      <c r="U222" s="119">
        <f t="shared" si="44"/>
        <v>99.158338000000001</v>
      </c>
      <c r="V222" s="119">
        <f t="shared" si="45"/>
        <v>37.385399999999997</v>
      </c>
      <c r="W222" s="119">
        <f t="shared" si="46"/>
        <v>37.375500000000002</v>
      </c>
      <c r="X222" s="120"/>
    </row>
    <row r="223" spans="1:24" x14ac:dyDescent="0.3">
      <c r="A223" s="156">
        <v>4</v>
      </c>
      <c r="B223" s="112" t="s">
        <v>86</v>
      </c>
      <c r="C223" s="44" t="s">
        <v>157</v>
      </c>
      <c r="D223" s="44">
        <v>201.28626700000001</v>
      </c>
      <c r="E223" s="44">
        <v>300.84150099999999</v>
      </c>
      <c r="F223" s="44">
        <v>37.3855</v>
      </c>
      <c r="G223" s="44">
        <v>37.375599999999999</v>
      </c>
      <c r="H223" s="44">
        <v>0.26100000000000001</v>
      </c>
      <c r="I223" s="44">
        <v>0</v>
      </c>
      <c r="K223" s="121">
        <f>IF(ISBLANK(D223),"",IF(D222&lt;D223,((D223-200)-$D$300),((D223+200)-$D$300)))</f>
        <v>6.3820588236218612E-4</v>
      </c>
      <c r="L223" s="122">
        <f t="shared" si="40"/>
        <v>3.746871965302984E-4</v>
      </c>
      <c r="M223" s="123" t="s">
        <v>155</v>
      </c>
      <c r="N223" s="121">
        <f>IF(ISBLANK(E223),"",(400-E223)-$E$300)</f>
        <v>-1.8238235293210892E-4</v>
      </c>
      <c r="O223" s="122">
        <f t="shared" si="41"/>
        <v>-1.0707568577219911E-4</v>
      </c>
      <c r="P223" s="123" t="s">
        <v>155</v>
      </c>
      <c r="Q223" s="124">
        <f t="shared" si="42"/>
        <v>-1.0294117646481027E-4</v>
      </c>
      <c r="R223" s="125" t="s">
        <v>155</v>
      </c>
      <c r="S223" s="126">
        <f t="shared" si="43"/>
        <v>-9.7058823541829042E-5</v>
      </c>
      <c r="T223" s="127">
        <f>IF(M223="ON",IF(ISBLANK(D223),"0",IF(D222&lt;D223,(D223-200),(D223+200))),"0")</f>
        <v>1.2862670000000094</v>
      </c>
      <c r="U223" s="127">
        <f t="shared" si="44"/>
        <v>99.158499000000006</v>
      </c>
      <c r="V223" s="127">
        <f t="shared" si="45"/>
        <v>37.3855</v>
      </c>
      <c r="W223" s="127">
        <f t="shared" si="46"/>
        <v>37.375599999999999</v>
      </c>
      <c r="X223" s="128"/>
    </row>
    <row r="224" spans="1:24" x14ac:dyDescent="0.3">
      <c r="A224" s="156">
        <v>5</v>
      </c>
      <c r="B224" s="112" t="s">
        <v>86</v>
      </c>
      <c r="C224" s="44" t="s">
        <v>157</v>
      </c>
      <c r="D224" s="44">
        <v>1.286367</v>
      </c>
      <c r="E224" s="44">
        <v>99.158297000000005</v>
      </c>
      <c r="F224" s="44">
        <v>37.385399999999997</v>
      </c>
      <c r="G224" s="44">
        <v>37.375500000000002</v>
      </c>
      <c r="H224" s="44">
        <v>0.26100000000000001</v>
      </c>
      <c r="I224" s="44">
        <v>0</v>
      </c>
      <c r="K224" s="113">
        <f>IF(ISBLANK(D224),"",D224-$D$300)</f>
        <v>7.3820588235284923E-4</v>
      </c>
      <c r="L224" s="129">
        <f t="shared" si="40"/>
        <v>4.3339549214204732E-4</v>
      </c>
      <c r="M224" s="115" t="s">
        <v>155</v>
      </c>
      <c r="N224" s="113">
        <f>IF(ISBLANK(E224),"",E224-$E$300)</f>
        <v>-3.8438235293369871E-4</v>
      </c>
      <c r="O224" s="129">
        <f t="shared" si="41"/>
        <v>-2.2566818147286551E-4</v>
      </c>
      <c r="P224" s="115" t="s">
        <v>155</v>
      </c>
      <c r="Q224" s="116">
        <f t="shared" si="42"/>
        <v>-2.0294117646812992E-4</v>
      </c>
      <c r="R224" s="117" t="s">
        <v>155</v>
      </c>
      <c r="S224" s="118">
        <f t="shared" si="43"/>
        <v>-1.9705882353804327E-4</v>
      </c>
      <c r="T224" s="119">
        <f>IF(M224="ON",IF(ISBLANK(D224),"0",D224),"0")</f>
        <v>1.286367</v>
      </c>
      <c r="U224" s="119">
        <f t="shared" si="44"/>
        <v>99.158297000000005</v>
      </c>
      <c r="V224" s="119">
        <f t="shared" si="45"/>
        <v>37.385399999999997</v>
      </c>
      <c r="W224" s="119">
        <f t="shared" si="46"/>
        <v>37.375500000000002</v>
      </c>
      <c r="X224" s="120"/>
    </row>
    <row r="225" spans="1:24" x14ac:dyDescent="0.3">
      <c r="A225" s="156">
        <v>6</v>
      </c>
      <c r="B225" s="112" t="s">
        <v>86</v>
      </c>
      <c r="C225" s="44" t="s">
        <v>157</v>
      </c>
      <c r="D225" s="44">
        <v>201.28607099999999</v>
      </c>
      <c r="E225" s="44">
        <v>300.84096799999998</v>
      </c>
      <c r="F225" s="44">
        <v>37.385599999999997</v>
      </c>
      <c r="G225" s="44">
        <v>37.375700000000002</v>
      </c>
      <c r="H225" s="44">
        <v>0.26100000000000001</v>
      </c>
      <c r="I225" s="44">
        <v>0</v>
      </c>
      <c r="K225" s="121">
        <f>IF(ISBLANK(D225),"",IF(D224&lt;D225,((D225-200)-$D$300),((D225+200)-$D$300)))</f>
        <v>4.4220588234544778E-4</v>
      </c>
      <c r="L225" s="122">
        <f t="shared" si="40"/>
        <v>2.5961735896419492E-4</v>
      </c>
      <c r="M225" s="123" t="s">
        <v>155</v>
      </c>
      <c r="N225" s="121">
        <f>IF(ISBLANK(E225),"",(400-E225)-$E$300)</f>
        <v>3.506176470864375E-4</v>
      </c>
      <c r="O225" s="122">
        <f t="shared" si="41"/>
        <v>2.0584626115847043E-4</v>
      </c>
      <c r="P225" s="123" t="s">
        <v>155</v>
      </c>
      <c r="Q225" s="124">
        <f t="shared" si="42"/>
        <v>-2.9411764685960406E-6</v>
      </c>
      <c r="R225" s="125" t="s">
        <v>155</v>
      </c>
      <c r="S225" s="126">
        <f t="shared" si="43"/>
        <v>2.9411764614906133E-6</v>
      </c>
      <c r="T225" s="127">
        <f>IF(M225="ON",IF(ISBLANK(D225),"0",IF(D224&lt;D225,(D225-200),(D225+200))),"0")</f>
        <v>1.2860709999999926</v>
      </c>
      <c r="U225" s="127">
        <f t="shared" si="44"/>
        <v>99.159032000000025</v>
      </c>
      <c r="V225" s="127">
        <f t="shared" si="45"/>
        <v>37.385599999999997</v>
      </c>
      <c r="W225" s="127">
        <f t="shared" si="46"/>
        <v>37.375700000000002</v>
      </c>
      <c r="X225" s="128"/>
    </row>
    <row r="226" spans="1:24" x14ac:dyDescent="0.3">
      <c r="A226" s="156">
        <v>7</v>
      </c>
      <c r="B226" s="112" t="s">
        <v>86</v>
      </c>
      <c r="C226" s="44" t="s">
        <v>157</v>
      </c>
      <c r="D226" s="44">
        <v>1.285101</v>
      </c>
      <c r="E226" s="44">
        <v>99.158904000000007</v>
      </c>
      <c r="F226" s="44">
        <v>37.3855</v>
      </c>
      <c r="G226" s="44">
        <v>37.375599999999999</v>
      </c>
      <c r="H226" s="44">
        <v>0.26100000000000001</v>
      </c>
      <c r="I226" s="44">
        <v>0</v>
      </c>
      <c r="K226" s="113">
        <f>IF(ISBLANK(D226),"",D226-$D$300)</f>
        <v>-5.2779411764714013E-4</v>
      </c>
      <c r="L226" s="129">
        <f t="shared" si="40"/>
        <v>-3.0986505100121848E-4</v>
      </c>
      <c r="M226" s="115" t="s">
        <v>155</v>
      </c>
      <c r="N226" s="113">
        <f>IF(ISBLANK(E226),"",E226-$E$300)</f>
        <v>2.2261764706854592E-4</v>
      </c>
      <c r="O226" s="129">
        <f t="shared" si="41"/>
        <v>1.3069760775438164E-4</v>
      </c>
      <c r="P226" s="115" t="s">
        <v>155</v>
      </c>
      <c r="Q226" s="116">
        <f t="shared" si="42"/>
        <v>-1.0294117646481027E-4</v>
      </c>
      <c r="R226" s="117" t="s">
        <v>155</v>
      </c>
      <c r="S226" s="118">
        <f t="shared" si="43"/>
        <v>-9.7058823541829042E-5</v>
      </c>
      <c r="T226" s="119">
        <f>IF(M226="ON",IF(ISBLANK(D226),"0",D226),"0")</f>
        <v>1.285101</v>
      </c>
      <c r="U226" s="119">
        <f t="shared" si="44"/>
        <v>99.158904000000007</v>
      </c>
      <c r="V226" s="119">
        <f t="shared" si="45"/>
        <v>37.3855</v>
      </c>
      <c r="W226" s="119">
        <f t="shared" si="46"/>
        <v>37.375599999999999</v>
      </c>
      <c r="X226" s="120"/>
    </row>
    <row r="227" spans="1:24" x14ac:dyDescent="0.3">
      <c r="A227" s="156">
        <v>8</v>
      </c>
      <c r="B227" s="112" t="s">
        <v>86</v>
      </c>
      <c r="C227" s="44" t="s">
        <v>157</v>
      </c>
      <c r="D227" s="44">
        <v>201.28607400000001</v>
      </c>
      <c r="E227" s="44">
        <v>300.841114</v>
      </c>
      <c r="F227" s="44">
        <v>37.385899999999999</v>
      </c>
      <c r="G227" s="44">
        <v>37.375999999999998</v>
      </c>
      <c r="H227" s="44">
        <v>0.26100000000000001</v>
      </c>
      <c r="I227" s="44">
        <v>0</v>
      </c>
      <c r="K227" s="121">
        <f>IF(ISBLANK(D227),"",IF(D226&lt;D227,((D227-200)-$D$300),((D227+200)-$D$300)))</f>
        <v>4.4520588236629521E-4</v>
      </c>
      <c r="L227" s="122">
        <f t="shared" si="40"/>
        <v>2.6138074532782731E-4</v>
      </c>
      <c r="M227" s="123" t="s">
        <v>155</v>
      </c>
      <c r="N227" s="121">
        <f>IF(ISBLANK(E227),"",(400-E227)-$E$300)</f>
        <v>2.0461764705714813E-4</v>
      </c>
      <c r="O227" s="122">
        <f t="shared" si="41"/>
        <v>1.2013119146382721E-4</v>
      </c>
      <c r="P227" s="123" t="s">
        <v>155</v>
      </c>
      <c r="Q227" s="124">
        <f t="shared" si="42"/>
        <v>2.970588235342575E-4</v>
      </c>
      <c r="R227" s="125" t="s">
        <v>155</v>
      </c>
      <c r="S227" s="126">
        <f t="shared" si="43"/>
        <v>3.0294117645723873E-4</v>
      </c>
      <c r="T227" s="127">
        <f>IF(M227="ON",IF(ISBLANK(D227),"0",IF(D226&lt;D227,(D227-200),(D227+200))),"0")</f>
        <v>1.2860740000000135</v>
      </c>
      <c r="U227" s="127">
        <f t="shared" si="44"/>
        <v>99.158885999999995</v>
      </c>
      <c r="V227" s="127">
        <f t="shared" si="45"/>
        <v>37.385899999999999</v>
      </c>
      <c r="W227" s="127">
        <f t="shared" si="46"/>
        <v>37.375999999999998</v>
      </c>
      <c r="X227" s="128"/>
    </row>
    <row r="228" spans="1:24" x14ac:dyDescent="0.3">
      <c r="A228" s="156">
        <v>9</v>
      </c>
      <c r="B228" s="112" t="s">
        <v>86</v>
      </c>
      <c r="C228" s="44" t="s">
        <v>157</v>
      </c>
      <c r="D228" s="44">
        <v>1.2859240000000001</v>
      </c>
      <c r="E228" s="44">
        <v>99.158231000000001</v>
      </c>
      <c r="F228" s="44">
        <v>37.385399999999997</v>
      </c>
      <c r="G228" s="44">
        <v>37.375500000000002</v>
      </c>
      <c r="H228" s="44">
        <v>0.26100000000000001</v>
      </c>
      <c r="I228" s="44">
        <v>0</v>
      </c>
      <c r="K228" s="113">
        <f>IF(ISBLANK(D228),"",D228-$D$300)</f>
        <v>2.9520588235287804E-4</v>
      </c>
      <c r="L228" s="129">
        <f t="shared" si="40"/>
        <v>1.7331330151445216E-4</v>
      </c>
      <c r="M228" s="115" t="s">
        <v>155</v>
      </c>
      <c r="N228" s="113">
        <f>IF(ISBLANK(E228),"",E228-$E$300)</f>
        <v>-4.5038235293759499E-4</v>
      </c>
      <c r="O228" s="129">
        <f t="shared" si="41"/>
        <v>-2.6441631822831941E-4</v>
      </c>
      <c r="P228" s="115" t="s">
        <v>155</v>
      </c>
      <c r="Q228" s="116">
        <f t="shared" si="42"/>
        <v>-2.0294117646812992E-4</v>
      </c>
      <c r="R228" s="117" t="s">
        <v>155</v>
      </c>
      <c r="S228" s="118">
        <f t="shared" si="43"/>
        <v>-1.9705882353804327E-4</v>
      </c>
      <c r="T228" s="119">
        <f>IF(M228="ON",IF(ISBLANK(D228),"0",D228),"0")</f>
        <v>1.2859240000000001</v>
      </c>
      <c r="U228" s="119">
        <f t="shared" si="44"/>
        <v>99.158231000000001</v>
      </c>
      <c r="V228" s="119">
        <f t="shared" si="45"/>
        <v>37.385399999999997</v>
      </c>
      <c r="W228" s="119">
        <f t="shared" si="46"/>
        <v>37.375500000000002</v>
      </c>
      <c r="X228" s="120"/>
    </row>
    <row r="229" spans="1:24" x14ac:dyDescent="0.3">
      <c r="A229" s="156">
        <v>10</v>
      </c>
      <c r="B229" s="112" t="s">
        <v>86</v>
      </c>
      <c r="C229" s="44" t="s">
        <v>157</v>
      </c>
      <c r="D229" s="44">
        <v>201.28579199999999</v>
      </c>
      <c r="E229" s="44">
        <v>300.84112399999998</v>
      </c>
      <c r="F229" s="44">
        <v>37.3855</v>
      </c>
      <c r="G229" s="44">
        <v>37.375599999999999</v>
      </c>
      <c r="H229" s="44">
        <v>0.26100000000000001</v>
      </c>
      <c r="I229" s="44">
        <v>0</v>
      </c>
      <c r="K229" s="121">
        <f>IF(ISBLANK(D229),"",IF(D228&lt;D229,((D229-200)-$D$300),((D229+200)-$D$300)))</f>
        <v>1.6320588233931232E-4</v>
      </c>
      <c r="L229" s="122">
        <f t="shared" si="40"/>
        <v>9.5817284362202562E-5</v>
      </c>
      <c r="M229" s="123" t="s">
        <v>155</v>
      </c>
      <c r="N229" s="121">
        <f>IF(ISBLANK(E229),"",(400-E229)-$E$300)</f>
        <v>1.9461764708239571E-4</v>
      </c>
      <c r="O229" s="122">
        <f t="shared" si="41"/>
        <v>1.1425896030890967E-4</v>
      </c>
      <c r="P229" s="123" t="s">
        <v>155</v>
      </c>
      <c r="Q229" s="124">
        <f t="shared" si="42"/>
        <v>-1.0294117646481027E-4</v>
      </c>
      <c r="R229" s="125" t="s">
        <v>155</v>
      </c>
      <c r="S229" s="126">
        <f t="shared" si="43"/>
        <v>-9.7058823541829042E-5</v>
      </c>
      <c r="T229" s="127">
        <f>IF(M229="ON",IF(ISBLANK(D229),"0",IF(D228&lt;D229,(D229-200),(D229+200))),"0")</f>
        <v>1.2857919999999865</v>
      </c>
      <c r="U229" s="127">
        <f t="shared" si="44"/>
        <v>99.158876000000021</v>
      </c>
      <c r="V229" s="127">
        <f t="shared" si="45"/>
        <v>37.3855</v>
      </c>
      <c r="W229" s="127">
        <f t="shared" si="46"/>
        <v>37.375599999999999</v>
      </c>
      <c r="X229" s="128"/>
    </row>
    <row r="230" spans="1:24" x14ac:dyDescent="0.3">
      <c r="A230" s="156">
        <v>11</v>
      </c>
      <c r="B230" s="112" t="s">
        <v>86</v>
      </c>
      <c r="C230" s="44" t="s">
        <v>157</v>
      </c>
      <c r="D230" s="44">
        <v>1.2861750000000001</v>
      </c>
      <c r="E230" s="44">
        <v>99.158613000000003</v>
      </c>
      <c r="F230" s="44">
        <v>37.3855</v>
      </c>
      <c r="G230" s="44">
        <v>37.375599999999999</v>
      </c>
      <c r="H230" s="44">
        <v>0.26100000000000001</v>
      </c>
      <c r="I230" s="44">
        <v>0</v>
      </c>
      <c r="K230" s="113">
        <f>IF(ISBLANK(D230),"",D230-$D$300)</f>
        <v>5.4620588235287926E-4</v>
      </c>
      <c r="L230" s="129">
        <f t="shared" si="40"/>
        <v>3.2067449775076114E-4</v>
      </c>
      <c r="M230" s="115" t="s">
        <v>155</v>
      </c>
      <c r="N230" s="113">
        <f>IF(ISBLANK(E230),"",E230-$E$300)</f>
        <v>-6.8382352935714152E-5</v>
      </c>
      <c r="O230" s="129">
        <f t="shared" si="41"/>
        <v>-4.0146906855853369E-5</v>
      </c>
      <c r="P230" s="115" t="s">
        <v>155</v>
      </c>
      <c r="Q230" s="116">
        <f t="shared" si="42"/>
        <v>-1.0294117646481027E-4</v>
      </c>
      <c r="R230" s="117" t="s">
        <v>155</v>
      </c>
      <c r="S230" s="118">
        <f t="shared" si="43"/>
        <v>-9.7058823541829042E-5</v>
      </c>
      <c r="T230" s="119">
        <f>IF(M230="ON",IF(ISBLANK(D230),"0",D230),"0")</f>
        <v>1.2861750000000001</v>
      </c>
      <c r="U230" s="119">
        <f t="shared" si="44"/>
        <v>99.158613000000003</v>
      </c>
      <c r="V230" s="119">
        <f t="shared" si="45"/>
        <v>37.3855</v>
      </c>
      <c r="W230" s="119">
        <f t="shared" si="46"/>
        <v>37.375599999999999</v>
      </c>
      <c r="X230" s="120"/>
    </row>
    <row r="231" spans="1:24" x14ac:dyDescent="0.3">
      <c r="A231" s="156">
        <v>12</v>
      </c>
      <c r="B231" s="112" t="s">
        <v>86</v>
      </c>
      <c r="C231" s="44" t="s">
        <v>157</v>
      </c>
      <c r="D231" s="44">
        <v>201.28582499999999</v>
      </c>
      <c r="E231" s="44">
        <v>300.84144800000001</v>
      </c>
      <c r="F231" s="44">
        <v>37.385599999999997</v>
      </c>
      <c r="G231" s="44">
        <v>37.375700000000002</v>
      </c>
      <c r="H231" s="44">
        <v>0.26100000000000001</v>
      </c>
      <c r="I231" s="44">
        <v>0</v>
      </c>
      <c r="K231" s="121">
        <f>IF(ISBLANK(D231),"",IF(D230&lt;D231,((D231-200)-$D$300),((D231+200)-$D$300)))</f>
        <v>1.9620588234126046E-4</v>
      </c>
      <c r="L231" s="122">
        <f t="shared" si="40"/>
        <v>1.1519171277602741E-4</v>
      </c>
      <c r="M231" s="123" t="s">
        <v>155</v>
      </c>
      <c r="N231" s="121">
        <f>IF(ISBLANK(E231),"",(400-E231)-$E$300)</f>
        <v>-1.2938235295223421E-4</v>
      </c>
      <c r="O231" s="122">
        <f t="shared" si="41"/>
        <v>-7.595987776580318E-5</v>
      </c>
      <c r="P231" s="123" t="s">
        <v>155</v>
      </c>
      <c r="Q231" s="124">
        <f t="shared" si="42"/>
        <v>-2.9411764685960406E-6</v>
      </c>
      <c r="R231" s="125" t="s">
        <v>155</v>
      </c>
      <c r="S231" s="126">
        <f t="shared" si="43"/>
        <v>2.9411764614906133E-6</v>
      </c>
      <c r="T231" s="127">
        <f>IF(M231="ON",IF(ISBLANK(D231),"0",IF(D230&lt;D231,(D231-200),(D231+200))),"0")</f>
        <v>1.2858249999999884</v>
      </c>
      <c r="U231" s="127">
        <f t="shared" si="44"/>
        <v>99.158551999999986</v>
      </c>
      <c r="V231" s="127">
        <f t="shared" si="45"/>
        <v>37.385599999999997</v>
      </c>
      <c r="W231" s="127">
        <f t="shared" si="46"/>
        <v>37.375700000000002</v>
      </c>
      <c r="X231" s="128"/>
    </row>
    <row r="232" spans="1:24" x14ac:dyDescent="0.3">
      <c r="A232" s="156">
        <v>13</v>
      </c>
      <c r="B232" s="112" t="s">
        <v>86</v>
      </c>
      <c r="C232" s="44" t="s">
        <v>157</v>
      </c>
      <c r="D232" s="44">
        <v>1.286178</v>
      </c>
      <c r="E232" s="44">
        <v>99.158759000000003</v>
      </c>
      <c r="F232" s="44">
        <v>37.385399999999997</v>
      </c>
      <c r="G232" s="44">
        <v>37.375500000000002</v>
      </c>
      <c r="H232" s="44">
        <v>0.26100000000000001</v>
      </c>
      <c r="I232" s="44">
        <v>0</v>
      </c>
      <c r="K232" s="113">
        <f>IF(ISBLANK(D232),"",D232-$D$300)</f>
        <v>5.492058823528545E-4</v>
      </c>
      <c r="L232" s="129">
        <f t="shared" si="40"/>
        <v>3.2243491871585157E-4</v>
      </c>
      <c r="M232" s="115" t="s">
        <v>155</v>
      </c>
      <c r="N232" s="113">
        <f>IF(ISBLANK(E232),"",E232-$E$300)</f>
        <v>7.7617647065153506E-5</v>
      </c>
      <c r="O232" s="129">
        <f t="shared" si="41"/>
        <v>4.5568775803084909E-5</v>
      </c>
      <c r="P232" s="115" t="s">
        <v>155</v>
      </c>
      <c r="Q232" s="116">
        <f t="shared" si="42"/>
        <v>-2.0294117646812992E-4</v>
      </c>
      <c r="R232" s="117" t="s">
        <v>155</v>
      </c>
      <c r="S232" s="118">
        <f t="shared" si="43"/>
        <v>-1.9705882353804327E-4</v>
      </c>
      <c r="T232" s="119">
        <f>IF(M232="ON",IF(ISBLANK(D232),"0",D232),"0")</f>
        <v>1.286178</v>
      </c>
      <c r="U232" s="119">
        <f t="shared" si="44"/>
        <v>99.158759000000003</v>
      </c>
      <c r="V232" s="119">
        <f t="shared" si="45"/>
        <v>37.385399999999997</v>
      </c>
      <c r="W232" s="119">
        <f t="shared" si="46"/>
        <v>37.375500000000002</v>
      </c>
      <c r="X232" s="120"/>
    </row>
    <row r="233" spans="1:24" x14ac:dyDescent="0.3">
      <c r="A233" s="156">
        <v>14</v>
      </c>
      <c r="B233" s="112" t="s">
        <v>86</v>
      </c>
      <c r="C233" s="44" t="s">
        <v>157</v>
      </c>
      <c r="D233" s="44">
        <v>201.28600399999999</v>
      </c>
      <c r="E233" s="44">
        <v>300.84129999999999</v>
      </c>
      <c r="F233" s="44">
        <v>37.3857</v>
      </c>
      <c r="G233" s="44">
        <v>37.375799999999998</v>
      </c>
      <c r="H233" s="44">
        <v>0.26100000000000001</v>
      </c>
      <c r="I233" s="44">
        <v>0</v>
      </c>
      <c r="K233" s="121">
        <f>IF(ISBLANK(D233),"",IF(D232&lt;D233,((D233-200)-$D$300),((D233+200)-$D$300)))</f>
        <v>3.7520588234407626E-4</v>
      </c>
      <c r="L233" s="122">
        <f t="shared" si="40"/>
        <v>2.2028250811439393E-4</v>
      </c>
      <c r="M233" s="123" t="s">
        <v>155</v>
      </c>
      <c r="N233" s="121">
        <f>IF(ISBLANK(E233),"",(400-E233)-$E$300)</f>
        <v>1.8617647072005639E-5</v>
      </c>
      <c r="O233" s="122">
        <f t="shared" si="41"/>
        <v>1.0930377654561412E-5</v>
      </c>
      <c r="P233" s="123" t="s">
        <v>155</v>
      </c>
      <c r="Q233" s="124">
        <f t="shared" si="42"/>
        <v>9.7058823534723615E-5</v>
      </c>
      <c r="R233" s="125" t="s">
        <v>155</v>
      </c>
      <c r="S233" s="126">
        <f t="shared" si="43"/>
        <v>1.0294117645770484E-4</v>
      </c>
      <c r="T233" s="127">
        <f>IF(M233="ON",IF(ISBLANK(D233),"0",IF(D232&lt;D233,(D233-200),(D233+200))),"0")</f>
        <v>1.2860039999999913</v>
      </c>
      <c r="U233" s="127">
        <f t="shared" si="44"/>
        <v>99.15870000000001</v>
      </c>
      <c r="V233" s="127">
        <f t="shared" si="45"/>
        <v>37.3857</v>
      </c>
      <c r="W233" s="127">
        <f t="shared" si="46"/>
        <v>37.375799999999998</v>
      </c>
      <c r="X233" s="128"/>
    </row>
    <row r="234" spans="1:24" x14ac:dyDescent="0.3">
      <c r="A234" s="156">
        <v>15</v>
      </c>
      <c r="B234" s="112" t="s">
        <v>86</v>
      </c>
      <c r="C234" s="44" t="s">
        <v>157</v>
      </c>
      <c r="D234" s="44">
        <v>1.285947</v>
      </c>
      <c r="E234" s="44">
        <v>99.158467999999999</v>
      </c>
      <c r="F234" s="44">
        <v>37.385599999999997</v>
      </c>
      <c r="G234" s="44">
        <v>37.375700000000002</v>
      </c>
      <c r="H234" s="44">
        <v>0.26100000000000001</v>
      </c>
      <c r="I234" s="44">
        <v>0</v>
      </c>
      <c r="K234" s="113">
        <f>IF(ISBLANK(D234),"",D234-$D$300)</f>
        <v>3.1820588235276226E-4</v>
      </c>
      <c r="L234" s="129">
        <f t="shared" si="40"/>
        <v>1.8681743975327791E-4</v>
      </c>
      <c r="M234" s="115" t="s">
        <v>155</v>
      </c>
      <c r="N234" s="113">
        <f>IF(ISBLANK(E234),"",E234-$E$300)</f>
        <v>-2.1338235293910657E-4</v>
      </c>
      <c r="O234" s="129">
        <f t="shared" si="41"/>
        <v>-1.2527595206587963E-4</v>
      </c>
      <c r="P234" s="115" t="s">
        <v>155</v>
      </c>
      <c r="Q234" s="116">
        <f t="shared" si="42"/>
        <v>-2.9411764685960406E-6</v>
      </c>
      <c r="R234" s="117" t="s">
        <v>155</v>
      </c>
      <c r="S234" s="118">
        <f t="shared" si="43"/>
        <v>2.9411764614906133E-6</v>
      </c>
      <c r="T234" s="119">
        <f>IF(M234="ON",IF(ISBLANK(D234),"0",D234),"0")</f>
        <v>1.285947</v>
      </c>
      <c r="U234" s="119">
        <f t="shared" si="44"/>
        <v>99.158467999999999</v>
      </c>
      <c r="V234" s="119">
        <f t="shared" si="45"/>
        <v>37.385599999999997</v>
      </c>
      <c r="W234" s="119">
        <f t="shared" si="46"/>
        <v>37.375700000000002</v>
      </c>
      <c r="X234" s="120"/>
    </row>
    <row r="235" spans="1:24" x14ac:dyDescent="0.3">
      <c r="A235" s="156">
        <v>16</v>
      </c>
      <c r="B235" s="112" t="s">
        <v>86</v>
      </c>
      <c r="C235" s="44" t="s">
        <v>157</v>
      </c>
      <c r="D235" s="44">
        <v>201.286112</v>
      </c>
      <c r="E235" s="44">
        <v>300.84103900000002</v>
      </c>
      <c r="F235" s="44">
        <v>37.385599999999997</v>
      </c>
      <c r="G235" s="44">
        <v>37.375700000000002</v>
      </c>
      <c r="H235" s="44">
        <v>0.26100000000000001</v>
      </c>
      <c r="I235" s="44">
        <v>0</v>
      </c>
      <c r="K235" s="121">
        <f>IF(ISBLANK(D235),"",IF(D234&lt;D235,((D235-200)-$D$300),((D235+200)-$D$300)))</f>
        <v>4.8320588235561956E-4</v>
      </c>
      <c r="L235" s="122">
        <f t="shared" si="40"/>
        <v>2.8368830000079963E-4</v>
      </c>
      <c r="M235" s="123" t="s">
        <v>155</v>
      </c>
      <c r="N235" s="121">
        <f>IF(ISBLANK(E235),"",(400-E235)-$E$300)</f>
        <v>2.7961764703832159E-4</v>
      </c>
      <c r="O235" s="122">
        <f t="shared" si="41"/>
        <v>1.6416243641804906E-4</v>
      </c>
      <c r="P235" s="123" t="s">
        <v>155</v>
      </c>
      <c r="Q235" s="124">
        <f t="shared" si="42"/>
        <v>-2.9411764685960406E-6</v>
      </c>
      <c r="R235" s="125" t="s">
        <v>155</v>
      </c>
      <c r="S235" s="126">
        <f t="shared" si="43"/>
        <v>2.9411764614906133E-6</v>
      </c>
      <c r="T235" s="127">
        <f>IF(M235="ON",IF(ISBLANK(D235),"0",IF(D234&lt;D235,(D235-200),(D235+200))),"0")</f>
        <v>1.2861120000000028</v>
      </c>
      <c r="U235" s="127">
        <f t="shared" si="44"/>
        <v>99.158960999999977</v>
      </c>
      <c r="V235" s="127">
        <f t="shared" si="45"/>
        <v>37.385599999999997</v>
      </c>
      <c r="W235" s="127">
        <f t="shared" si="46"/>
        <v>37.375700000000002</v>
      </c>
      <c r="X235" s="128"/>
    </row>
    <row r="236" spans="1:24" x14ac:dyDescent="0.3">
      <c r="A236" s="156">
        <v>17</v>
      </c>
      <c r="B236" s="112" t="s">
        <v>86</v>
      </c>
      <c r="C236" s="44" t="s">
        <v>157</v>
      </c>
      <c r="D236" s="44">
        <v>1.285938</v>
      </c>
      <c r="E236" s="44">
        <v>99.158546000000001</v>
      </c>
      <c r="F236" s="44">
        <v>37.385800000000003</v>
      </c>
      <c r="G236" s="44">
        <v>37.375900000000001</v>
      </c>
      <c r="H236" s="44">
        <v>0.26100000000000001</v>
      </c>
      <c r="I236" s="44">
        <v>0</v>
      </c>
      <c r="K236" s="113">
        <f>IF(ISBLANK(D236),"",D236-$D$300)</f>
        <v>3.0920588235283653E-4</v>
      </c>
      <c r="L236" s="129">
        <f t="shared" si="40"/>
        <v>1.8153454604788918E-4</v>
      </c>
      <c r="M236" s="115" t="s">
        <v>155</v>
      </c>
      <c r="N236" s="113">
        <f>IF(ISBLANK(E236),"",E236-$E$300)</f>
        <v>-1.3538235293708567E-4</v>
      </c>
      <c r="O236" s="129">
        <f t="shared" si="41"/>
        <v>-7.948287980939058E-5</v>
      </c>
      <c r="P236" s="115" t="s">
        <v>155</v>
      </c>
      <c r="Q236" s="116">
        <f t="shared" si="42"/>
        <v>1.9705882353804327E-4</v>
      </c>
      <c r="R236" s="117" t="s">
        <v>155</v>
      </c>
      <c r="S236" s="118">
        <f t="shared" si="43"/>
        <v>2.029411764610245E-4</v>
      </c>
      <c r="T236" s="119">
        <f>IF(M236="ON",IF(ISBLANK(D236),"0",D236),"0")</f>
        <v>1.285938</v>
      </c>
      <c r="U236" s="119">
        <f t="shared" si="44"/>
        <v>99.158546000000001</v>
      </c>
      <c r="V236" s="119">
        <f t="shared" si="45"/>
        <v>37.385800000000003</v>
      </c>
      <c r="W236" s="119">
        <f t="shared" si="46"/>
        <v>37.375900000000001</v>
      </c>
      <c r="X236" s="120"/>
    </row>
    <row r="237" spans="1:24" x14ac:dyDescent="0.3">
      <c r="A237" s="156">
        <v>18</v>
      </c>
      <c r="B237" s="112" t="s">
        <v>86</v>
      </c>
      <c r="C237" s="44" t="s">
        <v>157</v>
      </c>
      <c r="D237" s="44">
        <v>201.28484800000001</v>
      </c>
      <c r="E237" s="44">
        <v>300.84045800000001</v>
      </c>
      <c r="F237" s="44">
        <v>37.385899999999999</v>
      </c>
      <c r="G237" s="44">
        <v>37.375999999999998</v>
      </c>
      <c r="H237" s="44">
        <v>0.26100000000000001</v>
      </c>
      <c r="I237" s="44">
        <v>0</v>
      </c>
      <c r="K237" s="121">
        <f>IF(ISBLANK(D237),"",IF(D236&lt;D237,((D237-200)-$D$300),((D237+200)-$D$300)))</f>
        <v>-7.8079411763631867E-4</v>
      </c>
      <c r="L237" s="122">
        <f t="shared" si="40"/>
        <v>-4.5840487849619136E-4</v>
      </c>
      <c r="M237" s="123" t="s">
        <v>155</v>
      </c>
      <c r="N237" s="121">
        <f>IF(ISBLANK(E237),"",(400-E237)-$E$300)</f>
        <v>8.606176470493665E-4</v>
      </c>
      <c r="O237" s="122">
        <f t="shared" si="41"/>
        <v>5.0526933927155218E-4</v>
      </c>
      <c r="P237" s="123" t="s">
        <v>155</v>
      </c>
      <c r="Q237" s="124">
        <f t="shared" si="42"/>
        <v>2.970588235342575E-4</v>
      </c>
      <c r="R237" s="125" t="s">
        <v>155</v>
      </c>
      <c r="S237" s="126">
        <f t="shared" si="43"/>
        <v>3.0294117645723873E-4</v>
      </c>
      <c r="T237" s="127">
        <f>IF(M237="ON",IF(ISBLANK(D237),"0",IF(D236&lt;D237,(D237-200),(D237+200))),"0")</f>
        <v>1.2848480000000109</v>
      </c>
      <c r="U237" s="127">
        <f t="shared" si="44"/>
        <v>99.159541999999988</v>
      </c>
      <c r="V237" s="127">
        <f t="shared" si="45"/>
        <v>37.385899999999999</v>
      </c>
      <c r="W237" s="127">
        <f t="shared" si="46"/>
        <v>37.375999999999998</v>
      </c>
      <c r="X237" s="128"/>
    </row>
    <row r="238" spans="1:24" x14ac:dyDescent="0.3">
      <c r="A238" s="156">
        <v>19</v>
      </c>
      <c r="B238" s="112" t="s">
        <v>86</v>
      </c>
      <c r="C238" s="44" t="s">
        <v>157</v>
      </c>
      <c r="D238" s="44">
        <v>1.286224</v>
      </c>
      <c r="E238" s="44">
        <v>99.158067000000003</v>
      </c>
      <c r="F238" s="44">
        <v>37.385800000000003</v>
      </c>
      <c r="G238" s="44">
        <v>37.375900000000001</v>
      </c>
      <c r="H238" s="44">
        <v>0.26100000000000001</v>
      </c>
      <c r="I238" s="44">
        <v>0</v>
      </c>
      <c r="K238" s="113">
        <f>IF(ISBLANK(D238),"",D238-$D$300)</f>
        <v>5.9520588235284499E-4</v>
      </c>
      <c r="L238" s="129">
        <f t="shared" si="40"/>
        <v>3.4944493563518562E-4</v>
      </c>
      <c r="M238" s="115" t="s">
        <v>155</v>
      </c>
      <c r="N238" s="113">
        <f>IF(ISBLANK(E238),"",E238-$E$300)</f>
        <v>-6.1438235293564958E-4</v>
      </c>
      <c r="O238" s="129">
        <f t="shared" si="41"/>
        <v>-3.6070342740583797E-4</v>
      </c>
      <c r="P238" s="115" t="s">
        <v>155</v>
      </c>
      <c r="Q238" s="116">
        <f t="shared" si="42"/>
        <v>1.9705882353804327E-4</v>
      </c>
      <c r="R238" s="117" t="s">
        <v>155</v>
      </c>
      <c r="S238" s="118">
        <f t="shared" si="43"/>
        <v>2.029411764610245E-4</v>
      </c>
      <c r="T238" s="119">
        <f>IF(M238="ON",IF(ISBLANK(D238),"0",D238),"0")</f>
        <v>1.286224</v>
      </c>
      <c r="U238" s="119">
        <f t="shared" si="44"/>
        <v>99.158067000000003</v>
      </c>
      <c r="V238" s="119">
        <f t="shared" si="45"/>
        <v>37.385800000000003</v>
      </c>
      <c r="W238" s="119">
        <f t="shared" si="46"/>
        <v>37.375900000000001</v>
      </c>
      <c r="X238" s="120"/>
    </row>
    <row r="239" spans="1:24" x14ac:dyDescent="0.3">
      <c r="A239" s="156">
        <v>20</v>
      </c>
      <c r="B239" s="112" t="s">
        <v>86</v>
      </c>
      <c r="C239" s="44" t="s">
        <v>157</v>
      </c>
      <c r="D239" s="44">
        <v>201.285437</v>
      </c>
      <c r="E239" s="44">
        <v>300.84126400000002</v>
      </c>
      <c r="F239" s="44">
        <v>37.385800000000003</v>
      </c>
      <c r="G239" s="44">
        <v>37.375900000000001</v>
      </c>
      <c r="H239" s="44">
        <v>0.26100000000000001</v>
      </c>
      <c r="I239" s="44">
        <v>0</v>
      </c>
      <c r="K239" s="121">
        <f>IF(ISBLANK(D239),"",IF(D238&lt;D239,((D239-200)-$D$300),((D239+200)-$D$300)))</f>
        <v>-1.9179411764547183E-4</v>
      </c>
      <c r="L239" s="122">
        <f t="shared" si="40"/>
        <v>-1.1260218536780695E-4</v>
      </c>
      <c r="M239" s="123" t="s">
        <v>155</v>
      </c>
      <c r="N239" s="121">
        <f>IF(ISBLANK(E239),"",(400-E239)-$E$300)</f>
        <v>5.4617647037957795E-5</v>
      </c>
      <c r="O239" s="122">
        <f t="shared" si="41"/>
        <v>3.2065980394135014E-5</v>
      </c>
      <c r="P239" s="123" t="s">
        <v>155</v>
      </c>
      <c r="Q239" s="124">
        <f t="shared" si="42"/>
        <v>1.9705882353804327E-4</v>
      </c>
      <c r="R239" s="125" t="s">
        <v>155</v>
      </c>
      <c r="S239" s="126">
        <f t="shared" si="43"/>
        <v>2.029411764610245E-4</v>
      </c>
      <c r="T239" s="127">
        <f>IF(M239="ON",IF(ISBLANK(D239),"0",IF(D238&lt;D239,(D239-200),(D239+200))),"0")</f>
        <v>1.2854370000000017</v>
      </c>
      <c r="U239" s="127">
        <f t="shared" si="44"/>
        <v>99.158735999999976</v>
      </c>
      <c r="V239" s="127">
        <f t="shared" si="45"/>
        <v>37.385800000000003</v>
      </c>
      <c r="W239" s="127">
        <f t="shared" si="46"/>
        <v>37.375900000000001</v>
      </c>
      <c r="X239" s="128"/>
    </row>
    <row r="240" spans="1:24" x14ac:dyDescent="0.3">
      <c r="A240" s="156">
        <v>1</v>
      </c>
      <c r="B240" s="112" t="s">
        <v>86</v>
      </c>
      <c r="C240" s="130" t="s">
        <v>157</v>
      </c>
      <c r="D240" s="44">
        <v>1.2854950000000001</v>
      </c>
      <c r="E240" s="44">
        <v>99.158192999999997</v>
      </c>
      <c r="F240" s="44">
        <v>37.3855</v>
      </c>
      <c r="G240" s="44">
        <v>37.375599999999999</v>
      </c>
      <c r="H240" s="44">
        <v>0.26100000000000001</v>
      </c>
      <c r="I240" s="44">
        <v>0</v>
      </c>
      <c r="K240" s="113">
        <f>IF(ISBLANK(D240),"",D240-$D$300)</f>
        <v>-1.3379411764713467E-4</v>
      </c>
      <c r="L240" s="129">
        <f t="shared" si="40"/>
        <v>-7.8549797549191128E-5</v>
      </c>
      <c r="M240" s="115" t="s">
        <v>155</v>
      </c>
      <c r="N240" s="113">
        <f>IF(ISBLANK(E240),"",E240-$E$300)</f>
        <v>-4.8838235294113019E-4</v>
      </c>
      <c r="O240" s="129">
        <f t="shared" si="41"/>
        <v>-2.867266186616008E-4</v>
      </c>
      <c r="P240" s="115" t="s">
        <v>155</v>
      </c>
      <c r="Q240" s="116">
        <f t="shared" si="42"/>
        <v>-1.0294117646481027E-4</v>
      </c>
      <c r="R240" s="117" t="s">
        <v>155</v>
      </c>
      <c r="S240" s="118">
        <f t="shared" si="43"/>
        <v>-9.7058823541829042E-5</v>
      </c>
      <c r="T240" s="119">
        <f>IF(M240="ON",IF(ISBLANK(D240),"0",D240),"0")</f>
        <v>1.2854950000000001</v>
      </c>
      <c r="U240" s="119">
        <f t="shared" si="44"/>
        <v>99.158192999999997</v>
      </c>
      <c r="V240" s="119">
        <f t="shared" si="45"/>
        <v>37.3855</v>
      </c>
      <c r="W240" s="119">
        <f t="shared" si="46"/>
        <v>37.375599999999999</v>
      </c>
      <c r="X240" s="120"/>
    </row>
    <row r="241" spans="1:24" x14ac:dyDescent="0.3">
      <c r="A241" s="156">
        <v>2</v>
      </c>
      <c r="B241" s="112" t="s">
        <v>86</v>
      </c>
      <c r="C241" s="131" t="s">
        <v>157</v>
      </c>
      <c r="D241" s="44">
        <v>201.285943</v>
      </c>
      <c r="E241" s="44">
        <v>300.84057100000001</v>
      </c>
      <c r="F241" s="44">
        <v>37.385599999999997</v>
      </c>
      <c r="G241" s="44">
        <v>37.375700000000002</v>
      </c>
      <c r="H241" s="44">
        <v>0.26100000000000001</v>
      </c>
      <c r="I241" s="44">
        <v>0</v>
      </c>
      <c r="K241" s="121">
        <f>IF(ISBLANK(D241),"",IF(D240&lt;D241,((D241-200)-$D$300),((D241+200)-$D$300)))</f>
        <v>3.1420588235597791E-4</v>
      </c>
      <c r="L241" s="122">
        <f t="shared" si="40"/>
        <v>1.8446905526433923E-4</v>
      </c>
      <c r="M241" s="123" t="s">
        <v>155</v>
      </c>
      <c r="N241" s="121">
        <f>IF(ISBLANK(E241),"",(400-E241)-$E$300)</f>
        <v>7.4761764705044698E-4</v>
      </c>
      <c r="O241" s="122">
        <f t="shared" si="41"/>
        <v>4.3892342184570282E-4</v>
      </c>
      <c r="P241" s="123" t="s">
        <v>155</v>
      </c>
      <c r="Q241" s="124">
        <f t="shared" si="42"/>
        <v>-2.9411764685960406E-6</v>
      </c>
      <c r="R241" s="125" t="s">
        <v>155</v>
      </c>
      <c r="S241" s="126">
        <f t="shared" si="43"/>
        <v>2.9411764614906133E-6</v>
      </c>
      <c r="T241" s="127">
        <f>IF(M241="ON",IF(ISBLANK(D241),"0",IF(D240&lt;D241,(D241-200),(D241+200))),"0")</f>
        <v>1.2859430000000032</v>
      </c>
      <c r="U241" s="127">
        <f t="shared" si="44"/>
        <v>99.159428999999989</v>
      </c>
      <c r="V241" s="127">
        <f t="shared" si="45"/>
        <v>37.385599999999997</v>
      </c>
      <c r="W241" s="127">
        <f t="shared" si="46"/>
        <v>37.375700000000002</v>
      </c>
      <c r="X241" s="128"/>
    </row>
    <row r="242" spans="1:24" x14ac:dyDescent="0.3">
      <c r="A242" s="156">
        <v>3</v>
      </c>
      <c r="B242" s="112" t="s">
        <v>86</v>
      </c>
      <c r="C242" s="130" t="s">
        <v>157</v>
      </c>
      <c r="D242" s="44">
        <v>1.2855350000000001</v>
      </c>
      <c r="E242" s="44">
        <v>99.159171000000001</v>
      </c>
      <c r="F242" s="44">
        <v>37.385199999999998</v>
      </c>
      <c r="G242" s="44">
        <v>37.375300000000003</v>
      </c>
      <c r="H242" s="44">
        <v>0.26100000000000001</v>
      </c>
      <c r="I242" s="44">
        <v>0</v>
      </c>
      <c r="K242" s="113">
        <f>IF(ISBLANK(D242),"",D242-$D$300)</f>
        <v>-9.3794117647094666E-5</v>
      </c>
      <c r="L242" s="129">
        <f t="shared" si="40"/>
        <v>-5.506557347813699E-5</v>
      </c>
      <c r="M242" s="115" t="s">
        <v>155</v>
      </c>
      <c r="N242" s="113">
        <f>IF(ISBLANK(E242),"",E242-$E$300)</f>
        <v>4.896176470623459E-4</v>
      </c>
      <c r="O242" s="129">
        <f t="shared" si="41"/>
        <v>2.8744954584135639E-4</v>
      </c>
      <c r="P242" s="115" t="s">
        <v>155</v>
      </c>
      <c r="Q242" s="116">
        <f t="shared" si="42"/>
        <v>-4.0294117646766381E-4</v>
      </c>
      <c r="R242" s="117" t="s">
        <v>155</v>
      </c>
      <c r="S242" s="118">
        <f t="shared" si="43"/>
        <v>-3.9705882353757715E-4</v>
      </c>
      <c r="T242" s="119">
        <f>IF(M242="ON",IF(ISBLANK(D242),"0",D242),"0")</f>
        <v>1.2855350000000001</v>
      </c>
      <c r="U242" s="119">
        <f t="shared" si="44"/>
        <v>99.159171000000001</v>
      </c>
      <c r="V242" s="119">
        <f t="shared" si="45"/>
        <v>37.385199999999998</v>
      </c>
      <c r="W242" s="119">
        <f t="shared" si="46"/>
        <v>37.375300000000003</v>
      </c>
      <c r="X242" s="120"/>
    </row>
    <row r="243" spans="1:24" x14ac:dyDescent="0.3">
      <c r="A243" s="156">
        <v>4</v>
      </c>
      <c r="B243" s="112" t="s">
        <v>86</v>
      </c>
      <c r="C243" s="131" t="s">
        <v>157</v>
      </c>
      <c r="D243" s="44">
        <v>201.28557900000001</v>
      </c>
      <c r="E243" s="44">
        <v>300.84088200000002</v>
      </c>
      <c r="F243" s="44">
        <v>37.3855</v>
      </c>
      <c r="G243" s="44">
        <v>37.375599999999999</v>
      </c>
      <c r="H243" s="44">
        <v>0.26100000000000001</v>
      </c>
      <c r="I243" s="44">
        <v>0</v>
      </c>
      <c r="K243" s="121">
        <f>IF(ISBLANK(D243),"",IF(D242&lt;D243,((D243-200)-$D$300),((D243+200)-$D$300)))</f>
        <v>-4.9794117634505142E-5</v>
      </c>
      <c r="L243" s="122">
        <f t="shared" si="40"/>
        <v>-2.9233855180756758E-5</v>
      </c>
      <c r="M243" s="123" t="s">
        <v>155</v>
      </c>
      <c r="N243" s="121">
        <f>IF(ISBLANK(E243),"",(400-E243)-$E$300)</f>
        <v>4.3661764703983863E-4</v>
      </c>
      <c r="O243" s="122">
        <f t="shared" si="41"/>
        <v>2.5633584184614093E-4</v>
      </c>
      <c r="P243" s="123" t="s">
        <v>155</v>
      </c>
      <c r="Q243" s="124">
        <f t="shared" si="42"/>
        <v>-1.0294117646481027E-4</v>
      </c>
      <c r="R243" s="125" t="s">
        <v>155</v>
      </c>
      <c r="S243" s="126">
        <f t="shared" si="43"/>
        <v>-9.7058823541829042E-5</v>
      </c>
      <c r="T243" s="127">
        <f>IF(M243="ON",IF(ISBLANK(D243),"0",IF(D242&lt;D243,(D243-200),(D243+200))),"0")</f>
        <v>1.2855790000000127</v>
      </c>
      <c r="U243" s="127">
        <f t="shared" si="44"/>
        <v>99.159117999999978</v>
      </c>
      <c r="V243" s="127">
        <f t="shared" si="45"/>
        <v>37.3855</v>
      </c>
      <c r="W243" s="127">
        <f t="shared" si="46"/>
        <v>37.375599999999999</v>
      </c>
      <c r="X243" s="128"/>
    </row>
    <row r="244" spans="1:24" x14ac:dyDescent="0.3">
      <c r="A244" s="156">
        <v>5</v>
      </c>
      <c r="B244" s="112" t="s">
        <v>86</v>
      </c>
      <c r="C244" s="130" t="s">
        <v>157</v>
      </c>
      <c r="D244" s="44">
        <v>1.2858689999999999</v>
      </c>
      <c r="E244" s="44">
        <v>99.158410000000003</v>
      </c>
      <c r="F244" s="44">
        <v>37.385599999999997</v>
      </c>
      <c r="G244" s="44">
        <v>37.375700000000002</v>
      </c>
      <c r="H244" s="44">
        <v>0.26100000000000001</v>
      </c>
      <c r="I244" s="44">
        <v>0</v>
      </c>
      <c r="K244" s="113">
        <f>IF(ISBLANK(D244),"",D244-$D$300)</f>
        <v>2.4020588235273976E-4</v>
      </c>
      <c r="L244" s="129">
        <f t="shared" si="40"/>
        <v>1.4102394218202537E-4</v>
      </c>
      <c r="M244" s="115" t="s">
        <v>155</v>
      </c>
      <c r="N244" s="113">
        <f>IF(ISBLANK(E244),"",E244-$E$300)</f>
        <v>-2.7138235293477919E-4</v>
      </c>
      <c r="O244" s="129">
        <f t="shared" si="41"/>
        <v>-1.593275271804961E-4</v>
      </c>
      <c r="P244" s="115" t="s">
        <v>155</v>
      </c>
      <c r="Q244" s="116">
        <f t="shared" si="42"/>
        <v>-2.9411764685960406E-6</v>
      </c>
      <c r="R244" s="117" t="s">
        <v>155</v>
      </c>
      <c r="S244" s="118">
        <f t="shared" si="43"/>
        <v>2.9411764614906133E-6</v>
      </c>
      <c r="T244" s="119">
        <f>IF(M244="ON",IF(ISBLANK(D244),"0",D244),"0")</f>
        <v>1.2858689999999999</v>
      </c>
      <c r="U244" s="119">
        <f t="shared" si="44"/>
        <v>99.158410000000003</v>
      </c>
      <c r="V244" s="119">
        <f t="shared" si="45"/>
        <v>37.385599999999997</v>
      </c>
      <c r="W244" s="119">
        <f t="shared" si="46"/>
        <v>37.375700000000002</v>
      </c>
      <c r="X244" s="120"/>
    </row>
    <row r="245" spans="1:24" x14ac:dyDescent="0.3">
      <c r="A245" s="156">
        <v>6</v>
      </c>
      <c r="B245" s="112" t="s">
        <v>86</v>
      </c>
      <c r="C245" s="131" t="s">
        <v>157</v>
      </c>
      <c r="D245" s="44">
        <v>201.28527299999999</v>
      </c>
      <c r="E245" s="44">
        <v>300.84093899999999</v>
      </c>
      <c r="F245" s="44">
        <v>37.3857</v>
      </c>
      <c r="G245" s="44">
        <v>37.375799999999998</v>
      </c>
      <c r="H245" s="44">
        <v>0.26100000000000001</v>
      </c>
      <c r="I245" s="44">
        <v>0</v>
      </c>
      <c r="K245" s="121">
        <f>IF(ISBLANK(D245),"",IF(D244&lt;D245,((D245-200)-$D$300),((D245+200)-$D$300)))</f>
        <v>-3.5579411765773727E-4</v>
      </c>
      <c r="L245" s="122">
        <f t="shared" si="40"/>
        <v>-2.0888590584026935E-4</v>
      </c>
      <c r="M245" s="123" t="s">
        <v>155</v>
      </c>
      <c r="N245" s="121">
        <f>IF(ISBLANK(E245),"",(400-E245)-$E$300)</f>
        <v>3.7961764707006296E-4</v>
      </c>
      <c r="O245" s="122">
        <f t="shared" si="41"/>
        <v>2.2287264500928493E-4</v>
      </c>
      <c r="P245" s="123" t="s">
        <v>155</v>
      </c>
      <c r="Q245" s="124">
        <f t="shared" si="42"/>
        <v>9.7058823534723615E-5</v>
      </c>
      <c r="R245" s="125" t="s">
        <v>155</v>
      </c>
      <c r="S245" s="126">
        <f t="shared" si="43"/>
        <v>1.0294117645770484E-4</v>
      </c>
      <c r="T245" s="127">
        <f>IF(M245="ON",IF(ISBLANK(D245),"0",IF(D244&lt;D245,(D245-200),(D245+200))),"0")</f>
        <v>1.2852729999999895</v>
      </c>
      <c r="U245" s="127">
        <f t="shared" si="44"/>
        <v>99.159061000000008</v>
      </c>
      <c r="V245" s="127">
        <f t="shared" si="45"/>
        <v>37.3857</v>
      </c>
      <c r="W245" s="127">
        <f t="shared" si="46"/>
        <v>37.375799999999998</v>
      </c>
      <c r="X245" s="128"/>
    </row>
    <row r="246" spans="1:24" x14ac:dyDescent="0.3">
      <c r="A246" s="156">
        <v>7</v>
      </c>
      <c r="B246" s="112" t="s">
        <v>86</v>
      </c>
      <c r="C246" s="130" t="s">
        <v>157</v>
      </c>
      <c r="D246" s="44">
        <v>1.2856069999999999</v>
      </c>
      <c r="E246" s="44">
        <v>99.158372</v>
      </c>
      <c r="F246" s="44">
        <v>37.385599999999997</v>
      </c>
      <c r="G246" s="44">
        <v>37.375700000000002</v>
      </c>
      <c r="H246" s="44">
        <v>0.26100000000000001</v>
      </c>
      <c r="I246" s="44">
        <v>0</v>
      </c>
      <c r="K246" s="113">
        <f>IF(ISBLANK(D246),"",D246-$D$300)</f>
        <v>-2.1794117647244704E-5</v>
      </c>
      <c r="L246" s="129">
        <f t="shared" si="40"/>
        <v>-1.2795241968667268E-5</v>
      </c>
      <c r="M246" s="115" t="s">
        <v>155</v>
      </c>
      <c r="N246" s="113">
        <f>IF(ISBLANK(E246),"",E246-$E$300)</f>
        <v>-3.093823529383144E-4</v>
      </c>
      <c r="O246" s="129">
        <f t="shared" si="41"/>
        <v>-1.8163717984546663E-4</v>
      </c>
      <c r="P246" s="115" t="s">
        <v>155</v>
      </c>
      <c r="Q246" s="116">
        <f t="shared" si="42"/>
        <v>-2.9411764685960406E-6</v>
      </c>
      <c r="R246" s="117" t="s">
        <v>155</v>
      </c>
      <c r="S246" s="118">
        <f t="shared" si="43"/>
        <v>2.9411764614906133E-6</v>
      </c>
      <c r="T246" s="119">
        <f>IF(M246="ON",IF(ISBLANK(D246),"0",D246),"0")</f>
        <v>1.2856069999999999</v>
      </c>
      <c r="U246" s="119">
        <f t="shared" si="44"/>
        <v>99.158372</v>
      </c>
      <c r="V246" s="119">
        <f t="shared" si="45"/>
        <v>37.385599999999997</v>
      </c>
      <c r="W246" s="119">
        <f t="shared" si="46"/>
        <v>37.375700000000002</v>
      </c>
      <c r="X246" s="120"/>
    </row>
    <row r="247" spans="1:24" x14ac:dyDescent="0.3">
      <c r="A247" s="156">
        <v>8</v>
      </c>
      <c r="B247" s="112" t="s">
        <v>86</v>
      </c>
      <c r="C247" s="131" t="s">
        <v>157</v>
      </c>
      <c r="D247" s="44">
        <v>201.285089</v>
      </c>
      <c r="E247" s="44">
        <v>300.84086400000001</v>
      </c>
      <c r="F247" s="44">
        <v>37.385599999999997</v>
      </c>
      <c r="G247" s="44">
        <v>37.375700000000002</v>
      </c>
      <c r="H247" s="44">
        <v>0.26100000000000001</v>
      </c>
      <c r="I247" s="44">
        <v>0</v>
      </c>
      <c r="K247" s="121">
        <f>IF(ISBLANK(D247),"",IF(D246&lt;D247,((D247-200)-$D$300),((D247+200)-$D$300)))</f>
        <v>-5.3979411764792928E-4</v>
      </c>
      <c r="L247" s="122">
        <f t="shared" si="40"/>
        <v>-3.16911033531062E-4</v>
      </c>
      <c r="M247" s="123" t="s">
        <v>155</v>
      </c>
      <c r="N247" s="121">
        <f>IF(ISBLANK(E247),"",(400-E247)-$E$300)</f>
        <v>4.5461764705123642E-4</v>
      </c>
      <c r="O247" s="122">
        <f t="shared" si="41"/>
        <v>2.669042578988197E-4</v>
      </c>
      <c r="P247" s="123" t="s">
        <v>155</v>
      </c>
      <c r="Q247" s="124">
        <f t="shared" si="42"/>
        <v>-2.9411764685960406E-6</v>
      </c>
      <c r="R247" s="125" t="s">
        <v>155</v>
      </c>
      <c r="S247" s="126">
        <f t="shared" si="43"/>
        <v>2.9411764614906133E-6</v>
      </c>
      <c r="T247" s="127">
        <f>IF(M247="ON",IF(ISBLANK(D247),"0",IF(D246&lt;D247,(D247-200),(D247+200))),"0")</f>
        <v>1.2850889999999993</v>
      </c>
      <c r="U247" s="127">
        <f t="shared" si="44"/>
        <v>99.15913599999999</v>
      </c>
      <c r="V247" s="127">
        <f t="shared" si="45"/>
        <v>37.385599999999997</v>
      </c>
      <c r="W247" s="127">
        <f t="shared" si="46"/>
        <v>37.375700000000002</v>
      </c>
      <c r="X247" s="128"/>
    </row>
    <row r="248" spans="1:24" x14ac:dyDescent="0.3">
      <c r="A248" s="156">
        <v>9</v>
      </c>
      <c r="B248" s="112" t="s">
        <v>86</v>
      </c>
      <c r="C248" s="130" t="s">
        <v>157</v>
      </c>
      <c r="D248" s="44">
        <v>1.2848809999999999</v>
      </c>
      <c r="E248" s="44">
        <v>99.157852000000005</v>
      </c>
      <c r="F248" s="44">
        <v>37.385399999999997</v>
      </c>
      <c r="G248" s="44">
        <v>37.375500000000002</v>
      </c>
      <c r="H248" s="44">
        <v>0.26100000000000001</v>
      </c>
      <c r="I248" s="44">
        <v>0</v>
      </c>
      <c r="K248" s="113">
        <f>IF(ISBLANK(D248),"",D248-$D$300)</f>
        <v>-7.4779411764724912E-4</v>
      </c>
      <c r="L248" s="129">
        <f t="shared" si="40"/>
        <v>-4.3902467778434491E-4</v>
      </c>
      <c r="M248" s="115" t="s">
        <v>155</v>
      </c>
      <c r="N248" s="113">
        <f>IF(ISBLANK(E248),"",E248-$E$300)</f>
        <v>-8.2938235293283924E-4</v>
      </c>
      <c r="O248" s="129">
        <f t="shared" si="41"/>
        <v>-4.869245580589039E-4</v>
      </c>
      <c r="P248" s="115" t="s">
        <v>155</v>
      </c>
      <c r="Q248" s="116">
        <f t="shared" si="42"/>
        <v>-2.0294117646812992E-4</v>
      </c>
      <c r="R248" s="117" t="s">
        <v>155</v>
      </c>
      <c r="S248" s="118">
        <f t="shared" si="43"/>
        <v>-1.9705882353804327E-4</v>
      </c>
      <c r="T248" s="119">
        <f>IF(M248="ON",IF(ISBLANK(D248),"0",D248),"0")</f>
        <v>1.2848809999999999</v>
      </c>
      <c r="U248" s="119">
        <f t="shared" si="44"/>
        <v>99.157852000000005</v>
      </c>
      <c r="V248" s="119">
        <f t="shared" si="45"/>
        <v>37.385399999999997</v>
      </c>
      <c r="W248" s="119">
        <f t="shared" si="46"/>
        <v>37.375500000000002</v>
      </c>
      <c r="X248" s="120"/>
    </row>
    <row r="249" spans="1:24" x14ac:dyDescent="0.3">
      <c r="A249" s="156">
        <v>10</v>
      </c>
      <c r="B249" s="112" t="s">
        <v>86</v>
      </c>
      <c r="C249" s="132" t="s">
        <v>157</v>
      </c>
      <c r="D249" s="44">
        <v>201.28455600000001</v>
      </c>
      <c r="E249" s="44">
        <v>300.84021899999999</v>
      </c>
      <c r="F249" s="44">
        <v>37.3855</v>
      </c>
      <c r="G249" s="44">
        <v>37.375599999999999</v>
      </c>
      <c r="H249" s="44">
        <v>0.26100000000000001</v>
      </c>
      <c r="I249" s="44">
        <v>0</v>
      </c>
      <c r="K249" s="121">
        <f>IF(ISBLANK(D249),"",IF(D248&lt;D249,((D249-200)-$D$300),((D249+200)-$D$300)))</f>
        <v>-1.072794117638054E-3</v>
      </c>
      <c r="L249" s="122">
        <f t="shared" si="40"/>
        <v>-6.298315817646914E-4</v>
      </c>
      <c r="M249" s="123" t="s">
        <v>155</v>
      </c>
      <c r="N249" s="121">
        <f>IF(ISBLANK(E249),"",(400-E249)-$E$300)</f>
        <v>1.0996176470712271E-3</v>
      </c>
      <c r="O249" s="122">
        <f t="shared" si="41"/>
        <v>6.4557952975581524E-4</v>
      </c>
      <c r="P249" s="123" t="s">
        <v>155</v>
      </c>
      <c r="Q249" s="124">
        <f t="shared" si="42"/>
        <v>-1.0294117646481027E-4</v>
      </c>
      <c r="R249" s="125" t="s">
        <v>155</v>
      </c>
      <c r="S249" s="126">
        <f t="shared" si="43"/>
        <v>-9.7058823541829042E-5</v>
      </c>
      <c r="T249" s="127">
        <f>IF(M249="ON",IF(ISBLANK(D249),"0",IF(D248&lt;D249,(D249-200),(D249+200))),"0")</f>
        <v>1.2845560000000091</v>
      </c>
      <c r="U249" s="127">
        <f t="shared" si="44"/>
        <v>99.159781000000009</v>
      </c>
      <c r="V249" s="127">
        <f t="shared" si="45"/>
        <v>37.3855</v>
      </c>
      <c r="W249" s="127">
        <f t="shared" si="46"/>
        <v>37.375599999999999</v>
      </c>
      <c r="X249" s="128"/>
    </row>
    <row r="250" spans="1:24" x14ac:dyDescent="0.3">
      <c r="A250" s="156">
        <v>11</v>
      </c>
      <c r="B250" s="112" t="s">
        <v>86</v>
      </c>
      <c r="C250" s="130" t="s">
        <v>157</v>
      </c>
      <c r="D250" s="44">
        <v>1.2847759999999999</v>
      </c>
      <c r="E250" s="44">
        <v>99.157859000000002</v>
      </c>
      <c r="F250" s="44">
        <v>37.385800000000003</v>
      </c>
      <c r="G250" s="44">
        <v>37.375900000000001</v>
      </c>
      <c r="H250" s="44">
        <v>0.26100000000000001</v>
      </c>
      <c r="I250" s="44">
        <v>0</v>
      </c>
      <c r="K250" s="113">
        <f>IF(ISBLANK(D250),"",D250-$D$300)</f>
        <v>-8.5279411764727087E-4</v>
      </c>
      <c r="L250" s="129">
        <f t="shared" si="40"/>
        <v>-5.0067479906067852E-4</v>
      </c>
      <c r="M250" s="115" t="s">
        <v>155</v>
      </c>
      <c r="N250" s="113">
        <f>IF(ISBLANK(E250),"",E250-$E$300)</f>
        <v>-8.2238235293630169E-4</v>
      </c>
      <c r="O250" s="129">
        <f t="shared" si="41"/>
        <v>-4.8282007437415063E-4</v>
      </c>
      <c r="P250" s="115" t="s">
        <v>155</v>
      </c>
      <c r="Q250" s="116">
        <f t="shared" si="42"/>
        <v>1.9705882353804327E-4</v>
      </c>
      <c r="R250" s="117" t="s">
        <v>155</v>
      </c>
      <c r="S250" s="118">
        <f t="shared" si="43"/>
        <v>2.029411764610245E-4</v>
      </c>
      <c r="T250" s="119">
        <f>IF(M250="ON",IF(ISBLANK(D250),"0",D250),"0")</f>
        <v>1.2847759999999999</v>
      </c>
      <c r="U250" s="119">
        <f t="shared" si="44"/>
        <v>99.157859000000002</v>
      </c>
      <c r="V250" s="119">
        <f t="shared" si="45"/>
        <v>37.385800000000003</v>
      </c>
      <c r="W250" s="119">
        <f t="shared" si="46"/>
        <v>37.375900000000001</v>
      </c>
      <c r="X250" s="120"/>
    </row>
    <row r="251" spans="1:24" x14ac:dyDescent="0.3">
      <c r="A251" s="156">
        <v>12</v>
      </c>
      <c r="B251" s="112" t="s">
        <v>86</v>
      </c>
      <c r="C251" s="131" t="s">
        <v>157</v>
      </c>
      <c r="D251" s="44">
        <v>201.28464199999999</v>
      </c>
      <c r="E251" s="44">
        <v>300.84123499999998</v>
      </c>
      <c r="F251" s="44">
        <v>37.385800000000003</v>
      </c>
      <c r="G251" s="44">
        <v>37.375900000000001</v>
      </c>
      <c r="H251" s="44">
        <v>0.26100000000000001</v>
      </c>
      <c r="I251" s="44">
        <v>0</v>
      </c>
      <c r="K251" s="121">
        <f>IF(ISBLANK(D251),"",IF(D250&lt;D251,((D251-200)-$D$300),((D251+200)-$D$300)))</f>
        <v>-9.8679411765623115E-4</v>
      </c>
      <c r="L251" s="122">
        <f t="shared" si="40"/>
        <v>-5.7934610047478887E-4</v>
      </c>
      <c r="M251" s="123" t="s">
        <v>155</v>
      </c>
      <c r="N251" s="121">
        <f>IF(ISBLANK(E251),"",(400-E251)-$E$300)</f>
        <v>8.3617647078426671E-5</v>
      </c>
      <c r="O251" s="122">
        <f t="shared" si="41"/>
        <v>4.9091859082773575E-5</v>
      </c>
      <c r="P251" s="123" t="s">
        <v>155</v>
      </c>
      <c r="Q251" s="124">
        <f t="shared" si="42"/>
        <v>1.9705882353804327E-4</v>
      </c>
      <c r="R251" s="125" t="s">
        <v>155</v>
      </c>
      <c r="S251" s="126">
        <f t="shared" si="43"/>
        <v>2.029411764610245E-4</v>
      </c>
      <c r="T251" s="127">
        <f>IF(M251="ON",IF(ISBLANK(D251),"0",IF(D250&lt;D251,(D251-200),(D251+200))),"0")</f>
        <v>1.284641999999991</v>
      </c>
      <c r="U251" s="127">
        <f t="shared" si="44"/>
        <v>99.158765000000017</v>
      </c>
      <c r="V251" s="127">
        <f t="shared" si="45"/>
        <v>37.385800000000003</v>
      </c>
      <c r="W251" s="127">
        <f t="shared" si="46"/>
        <v>37.375900000000001</v>
      </c>
      <c r="X251" s="128"/>
    </row>
    <row r="252" spans="1:24" x14ac:dyDescent="0.3">
      <c r="A252" s="156">
        <v>13</v>
      </c>
      <c r="B252" s="112" t="s">
        <v>86</v>
      </c>
      <c r="C252" s="130" t="s">
        <v>157</v>
      </c>
      <c r="D252" s="44">
        <v>1.2845489999999999</v>
      </c>
      <c r="E252" s="44">
        <v>99.158367999999996</v>
      </c>
      <c r="F252" s="44">
        <v>37.385800000000003</v>
      </c>
      <c r="G252" s="44">
        <v>37.375799999999998</v>
      </c>
      <c r="H252" s="44">
        <v>0.26100000000000001</v>
      </c>
      <c r="I252" s="44">
        <v>0</v>
      </c>
      <c r="K252" s="113">
        <f>IF(ISBLANK(D252),"",D252-$D$300)</f>
        <v>-1.0797941176472481E-3</v>
      </c>
      <c r="L252" s="129">
        <f t="shared" ref="L252:L283" si="47">IF(K252="","",SIN(K252*PI()/200)*G252)</f>
        <v>-6.3394463590619196E-4</v>
      </c>
      <c r="M252" s="115" t="s">
        <v>155</v>
      </c>
      <c r="N252" s="113">
        <f>IF(ISBLANK(E252),"",E252-$E$300)</f>
        <v>-3.1338235294242622E-4</v>
      </c>
      <c r="O252" s="129">
        <f t="shared" si="41"/>
        <v>-1.83986056598557E-4</v>
      </c>
      <c r="P252" s="115" t="s">
        <v>155</v>
      </c>
      <c r="Q252" s="116">
        <f t="shared" si="42"/>
        <v>1.9705882353804327E-4</v>
      </c>
      <c r="R252" s="117" t="s">
        <v>155</v>
      </c>
      <c r="S252" s="118">
        <f t="shared" si="43"/>
        <v>1.0294117645770484E-4</v>
      </c>
      <c r="T252" s="119">
        <f>IF(M252="ON",IF(ISBLANK(D252),"0",D252),"0")</f>
        <v>1.2845489999999999</v>
      </c>
      <c r="U252" s="119">
        <f t="shared" si="44"/>
        <v>99.158367999999996</v>
      </c>
      <c r="V252" s="119">
        <f t="shared" si="45"/>
        <v>37.385800000000003</v>
      </c>
      <c r="W252" s="119">
        <f t="shared" si="46"/>
        <v>37.375799999999998</v>
      </c>
      <c r="X252" s="120"/>
    </row>
    <row r="253" spans="1:24" x14ac:dyDescent="0.3">
      <c r="A253" s="156">
        <v>14</v>
      </c>
      <c r="K253" s="121" t="str">
        <f>IF(ISBLANK(D253),"",IF(D252&lt;D253,((D253-200)-$D$300),((D253+200)-$D$300)))</f>
        <v/>
      </c>
      <c r="L253" s="122" t="str">
        <f t="shared" si="47"/>
        <v/>
      </c>
      <c r="M253" s="123" t="s">
        <v>155</v>
      </c>
      <c r="N253" s="121" t="str">
        <f>IF(ISBLANK(E253),"",(400-E253)-$E$300)</f>
        <v/>
      </c>
      <c r="O253" s="122" t="str">
        <f t="shared" si="41"/>
        <v/>
      </c>
      <c r="P253" s="123" t="s">
        <v>155</v>
      </c>
      <c r="Q253" s="124" t="str">
        <f t="shared" si="42"/>
        <v/>
      </c>
      <c r="R253" s="125" t="s">
        <v>155</v>
      </c>
      <c r="S253" s="126" t="str">
        <f t="shared" si="43"/>
        <v/>
      </c>
      <c r="T253" s="127" t="str">
        <f>IF(M253="ON",IF(ISBLANK(D253),"0",IF(D252&lt;D253,(D253-200),(D253+200))),"0")</f>
        <v>0</v>
      </c>
      <c r="U253" s="127" t="str">
        <f t="shared" si="44"/>
        <v>0</v>
      </c>
      <c r="V253" s="127" t="str">
        <f t="shared" si="45"/>
        <v>0</v>
      </c>
      <c r="W253" s="127" t="str">
        <f t="shared" si="46"/>
        <v>0</v>
      </c>
      <c r="X253" s="128"/>
    </row>
    <row r="254" spans="1:24" x14ac:dyDescent="0.3">
      <c r="A254" s="156">
        <v>15</v>
      </c>
      <c r="B254" s="112" t="s">
        <v>86</v>
      </c>
      <c r="C254" s="130" t="s">
        <v>157</v>
      </c>
      <c r="D254" s="44">
        <v>1.285236</v>
      </c>
      <c r="E254" s="44">
        <v>99.158760000000001</v>
      </c>
      <c r="F254" s="44">
        <v>37.385899999999999</v>
      </c>
      <c r="G254" s="44">
        <v>37.375900000000001</v>
      </c>
      <c r="H254" s="44">
        <v>0.26100000000000001</v>
      </c>
      <c r="I254" s="44">
        <v>0</v>
      </c>
      <c r="K254" s="113">
        <f>IF(ISBLANK(D254),"",D254-$D$300)</f>
        <v>-3.9279411764714389E-4</v>
      </c>
      <c r="L254" s="129">
        <f t="shared" si="47"/>
        <v>-2.306091374931091E-4</v>
      </c>
      <c r="M254" s="115" t="s">
        <v>155</v>
      </c>
      <c r="N254" s="113">
        <f>IF(ISBLANK(E254),"",E254-$E$300)</f>
        <v>7.8617647062628748E-5</v>
      </c>
      <c r="O254" s="129">
        <f t="shared" si="41"/>
        <v>4.6156362751968332E-5</v>
      </c>
      <c r="P254" s="115" t="s">
        <v>155</v>
      </c>
      <c r="Q254" s="116">
        <f t="shared" si="42"/>
        <v>2.970588235342575E-4</v>
      </c>
      <c r="R254" s="117" t="s">
        <v>155</v>
      </c>
      <c r="S254" s="118">
        <f t="shared" si="43"/>
        <v>2.029411764610245E-4</v>
      </c>
      <c r="T254" s="119">
        <f>IF(M254="ON",IF(ISBLANK(D254),"0",D254),"0")</f>
        <v>1.285236</v>
      </c>
      <c r="U254" s="119">
        <f t="shared" si="44"/>
        <v>99.158760000000001</v>
      </c>
      <c r="V254" s="119">
        <f t="shared" si="45"/>
        <v>37.385899999999999</v>
      </c>
      <c r="W254" s="119">
        <f t="shared" si="46"/>
        <v>37.375900000000001</v>
      </c>
      <c r="X254" s="120"/>
    </row>
    <row r="255" spans="1:24" x14ac:dyDescent="0.3">
      <c r="A255" s="156">
        <v>16</v>
      </c>
      <c r="K255" s="121" t="str">
        <f>IF(ISBLANK(D255),"",IF(D254&lt;D255,((D255-200)-$D$300),((D255+200)-$D$300)))</f>
        <v/>
      </c>
      <c r="L255" s="122" t="str">
        <f t="shared" si="47"/>
        <v/>
      </c>
      <c r="M255" s="123" t="s">
        <v>155</v>
      </c>
      <c r="N255" s="121" t="str">
        <f>IF(ISBLANK(E255),"",(400-E255)-$E$300)</f>
        <v/>
      </c>
      <c r="O255" s="122" t="str">
        <f t="shared" si="41"/>
        <v/>
      </c>
      <c r="P255" s="123" t="s">
        <v>155</v>
      </c>
      <c r="Q255" s="124" t="str">
        <f t="shared" si="42"/>
        <v/>
      </c>
      <c r="R255" s="125" t="s">
        <v>155</v>
      </c>
      <c r="S255" s="126" t="str">
        <f t="shared" si="43"/>
        <v/>
      </c>
      <c r="T255" s="127" t="str">
        <f>IF(M255="ON",IF(ISBLANK(D255),"0",IF(D254&lt;D255,(D255-200),(D255+200))),"0")</f>
        <v>0</v>
      </c>
      <c r="U255" s="127" t="str">
        <f t="shared" si="44"/>
        <v>0</v>
      </c>
      <c r="V255" s="127" t="str">
        <f t="shared" si="45"/>
        <v>0</v>
      </c>
      <c r="W255" s="127" t="str">
        <f t="shared" si="46"/>
        <v>0</v>
      </c>
      <c r="X255" s="128"/>
    </row>
    <row r="256" spans="1:24" x14ac:dyDescent="0.3">
      <c r="A256" s="156">
        <v>17</v>
      </c>
      <c r="K256" s="113" t="str">
        <f>IF(ISBLANK(D256),"",D256-$D$300)</f>
        <v/>
      </c>
      <c r="L256" s="129" t="str">
        <f t="shared" si="47"/>
        <v/>
      </c>
      <c r="M256" s="115" t="s">
        <v>155</v>
      </c>
      <c r="N256" s="113" t="str">
        <f>IF(ISBLANK(E256),"",E256-$E$300)</f>
        <v/>
      </c>
      <c r="O256" s="129" t="str">
        <f t="shared" si="41"/>
        <v/>
      </c>
      <c r="P256" s="115" t="s">
        <v>155</v>
      </c>
      <c r="Q256" s="116" t="str">
        <f t="shared" si="42"/>
        <v/>
      </c>
      <c r="R256" s="117" t="s">
        <v>155</v>
      </c>
      <c r="S256" s="118" t="str">
        <f t="shared" si="43"/>
        <v/>
      </c>
      <c r="T256" s="119" t="str">
        <f>IF(M256="ON",IF(ISBLANK(D256),"0",D256),"0")</f>
        <v>0</v>
      </c>
      <c r="U256" s="119" t="str">
        <f t="shared" si="44"/>
        <v>0</v>
      </c>
      <c r="V256" s="119" t="str">
        <f t="shared" si="45"/>
        <v>0</v>
      </c>
      <c r="W256" s="119" t="str">
        <f t="shared" si="46"/>
        <v>0</v>
      </c>
      <c r="X256" s="120"/>
    </row>
    <row r="257" spans="1:24" x14ac:dyDescent="0.3">
      <c r="A257" s="156">
        <v>18</v>
      </c>
      <c r="K257" s="121" t="str">
        <f>IF(ISBLANK(D257),"",IF(D256&lt;D257,((D257-200)-$D$300),((D257+200)-$D$300)))</f>
        <v/>
      </c>
      <c r="L257" s="122" t="str">
        <f t="shared" si="47"/>
        <v/>
      </c>
      <c r="M257" s="123" t="s">
        <v>155</v>
      </c>
      <c r="N257" s="121" t="str">
        <f>IF(ISBLANK(E257),"",(400-E257)-$E$300)</f>
        <v/>
      </c>
      <c r="O257" s="122" t="str">
        <f t="shared" si="41"/>
        <v/>
      </c>
      <c r="P257" s="123" t="s">
        <v>155</v>
      </c>
      <c r="Q257" s="124" t="str">
        <f t="shared" si="42"/>
        <v/>
      </c>
      <c r="R257" s="125" t="s">
        <v>155</v>
      </c>
      <c r="S257" s="126" t="str">
        <f t="shared" si="43"/>
        <v/>
      </c>
      <c r="T257" s="127" t="str">
        <f>IF(M257="ON",IF(ISBLANK(D257),"0",IF(D256&lt;D257,(D257-200),(D257+200))),"0")</f>
        <v>0</v>
      </c>
      <c r="U257" s="127" t="str">
        <f t="shared" si="44"/>
        <v>0</v>
      </c>
      <c r="V257" s="127" t="str">
        <f t="shared" si="45"/>
        <v>0</v>
      </c>
      <c r="W257" s="127" t="str">
        <f t="shared" si="46"/>
        <v>0</v>
      </c>
      <c r="X257" s="128"/>
    </row>
    <row r="258" spans="1:24" x14ac:dyDescent="0.3">
      <c r="A258" s="156">
        <v>19</v>
      </c>
      <c r="K258" s="113" t="str">
        <f>IF(ISBLANK(D258),"",D258-$D$300)</f>
        <v/>
      </c>
      <c r="L258" s="129" t="str">
        <f t="shared" si="47"/>
        <v/>
      </c>
      <c r="M258" s="115" t="s">
        <v>155</v>
      </c>
      <c r="N258" s="113" t="str">
        <f>IF(ISBLANK(E258),"",E258-$E$300)</f>
        <v/>
      </c>
      <c r="O258" s="129" t="str">
        <f t="shared" si="41"/>
        <v/>
      </c>
      <c r="P258" s="115" t="s">
        <v>155</v>
      </c>
      <c r="Q258" s="116" t="str">
        <f t="shared" si="42"/>
        <v/>
      </c>
      <c r="R258" s="117" t="s">
        <v>155</v>
      </c>
      <c r="S258" s="118" t="str">
        <f t="shared" si="43"/>
        <v/>
      </c>
      <c r="T258" s="119" t="str">
        <f>IF(M258="ON",IF(ISBLANK(D258),"0",D258),"0")</f>
        <v>0</v>
      </c>
      <c r="U258" s="119" t="str">
        <f t="shared" si="44"/>
        <v>0</v>
      </c>
      <c r="V258" s="119" t="str">
        <f t="shared" si="45"/>
        <v>0</v>
      </c>
      <c r="W258" s="119" t="str">
        <f t="shared" si="46"/>
        <v>0</v>
      </c>
      <c r="X258" s="120"/>
    </row>
    <row r="259" spans="1:24" x14ac:dyDescent="0.3">
      <c r="A259" s="156">
        <v>20</v>
      </c>
      <c r="K259" s="121" t="str">
        <f>IF(ISBLANK(D259),"",IF(D258&lt;D259,((D259-200)-$D$300),((D259+200)-$D$300)))</f>
        <v/>
      </c>
      <c r="L259" s="122" t="str">
        <f t="shared" si="47"/>
        <v/>
      </c>
      <c r="M259" s="123" t="s">
        <v>155</v>
      </c>
      <c r="N259" s="121" t="str">
        <f>IF(ISBLANK(E259),"",(400-E259)-$E$300)</f>
        <v/>
      </c>
      <c r="O259" s="122" t="str">
        <f t="shared" si="41"/>
        <v/>
      </c>
      <c r="P259" s="123" t="s">
        <v>155</v>
      </c>
      <c r="Q259" s="124" t="str">
        <f t="shared" si="42"/>
        <v/>
      </c>
      <c r="R259" s="125" t="s">
        <v>155</v>
      </c>
      <c r="S259" s="126" t="str">
        <f t="shared" si="43"/>
        <v/>
      </c>
      <c r="T259" s="127" t="str">
        <f>IF(M259="ON",IF(ISBLANK(D259),"0",IF(D258&lt;D259,(D259-200),(D259+200))),"0")</f>
        <v>0</v>
      </c>
      <c r="U259" s="127" t="str">
        <f t="shared" si="44"/>
        <v>0</v>
      </c>
      <c r="V259" s="127" t="str">
        <f t="shared" si="45"/>
        <v>0</v>
      </c>
      <c r="W259" s="127" t="str">
        <f t="shared" si="46"/>
        <v>0</v>
      </c>
      <c r="X259" s="128"/>
    </row>
    <row r="260" spans="1:24" x14ac:dyDescent="0.3">
      <c r="A260" s="156">
        <v>1</v>
      </c>
      <c r="K260" s="113" t="str">
        <f>IF(ISBLANK(D260),"",D260-$D$300)</f>
        <v/>
      </c>
      <c r="L260" s="129" t="str">
        <f t="shared" si="47"/>
        <v/>
      </c>
      <c r="M260" s="115" t="s">
        <v>155</v>
      </c>
      <c r="N260" s="113" t="str">
        <f>IF(ISBLANK(E260),"",E260-$E$300)</f>
        <v/>
      </c>
      <c r="O260" s="129" t="str">
        <f t="shared" si="41"/>
        <v/>
      </c>
      <c r="P260" s="115" t="s">
        <v>155</v>
      </c>
      <c r="Q260" s="116" t="str">
        <f t="shared" si="42"/>
        <v/>
      </c>
      <c r="R260" s="117" t="s">
        <v>155</v>
      </c>
      <c r="S260" s="118" t="str">
        <f t="shared" si="43"/>
        <v/>
      </c>
      <c r="T260" s="119" t="str">
        <f>IF(M260="ON",IF(ISBLANK(D260),"0",D260),"0")</f>
        <v>0</v>
      </c>
      <c r="U260" s="119" t="str">
        <f t="shared" si="44"/>
        <v>0</v>
      </c>
      <c r="V260" s="119" t="str">
        <f t="shared" si="45"/>
        <v>0</v>
      </c>
      <c r="W260" s="119" t="str">
        <f t="shared" si="46"/>
        <v>0</v>
      </c>
      <c r="X260" s="120"/>
    </row>
    <row r="261" spans="1:24" x14ac:dyDescent="0.3">
      <c r="A261" s="156">
        <v>2</v>
      </c>
      <c r="K261" s="121" t="str">
        <f>IF(ISBLANK(D261),"",IF(D260&lt;D261,((D261-200)-$D$300),((D261+200)-$D$300)))</f>
        <v/>
      </c>
      <c r="L261" s="122" t="str">
        <f t="shared" si="47"/>
        <v/>
      </c>
      <c r="M261" s="123" t="s">
        <v>155</v>
      </c>
      <c r="N261" s="121" t="str">
        <f>IF(ISBLANK(E261),"",(400-E261)-$E$300)</f>
        <v/>
      </c>
      <c r="O261" s="122" t="str">
        <f t="shared" si="41"/>
        <v/>
      </c>
      <c r="P261" s="123" t="s">
        <v>155</v>
      </c>
      <c r="Q261" s="124" t="str">
        <f t="shared" si="42"/>
        <v/>
      </c>
      <c r="R261" s="125" t="s">
        <v>155</v>
      </c>
      <c r="S261" s="126" t="str">
        <f t="shared" si="43"/>
        <v/>
      </c>
      <c r="T261" s="127" t="str">
        <f>IF(M261="ON",IF(ISBLANK(D261),"0",IF(D260&lt;D261,(D261-200),(D261+200))),"0")</f>
        <v>0</v>
      </c>
      <c r="U261" s="127" t="str">
        <f t="shared" si="44"/>
        <v>0</v>
      </c>
      <c r="V261" s="127" t="str">
        <f t="shared" si="45"/>
        <v>0</v>
      </c>
      <c r="W261" s="127" t="str">
        <f t="shared" si="46"/>
        <v>0</v>
      </c>
      <c r="X261" s="128"/>
    </row>
    <row r="262" spans="1:24" x14ac:dyDescent="0.3">
      <c r="A262" s="156">
        <v>3</v>
      </c>
      <c r="K262" s="113" t="str">
        <f>IF(ISBLANK(D262),"",D262-$D$300)</f>
        <v/>
      </c>
      <c r="L262" s="129" t="str">
        <f t="shared" si="47"/>
        <v/>
      </c>
      <c r="M262" s="115" t="s">
        <v>155</v>
      </c>
      <c r="N262" s="113" t="str">
        <f>IF(ISBLANK(E262),"",E262-$E$300)</f>
        <v/>
      </c>
      <c r="O262" s="129" t="str">
        <f t="shared" si="41"/>
        <v/>
      </c>
      <c r="P262" s="115" t="s">
        <v>155</v>
      </c>
      <c r="Q262" s="116" t="str">
        <f t="shared" si="42"/>
        <v/>
      </c>
      <c r="R262" s="117" t="s">
        <v>155</v>
      </c>
      <c r="S262" s="118" t="str">
        <f t="shared" si="43"/>
        <v/>
      </c>
      <c r="T262" s="119" t="str">
        <f>IF(M262="ON",IF(ISBLANK(D262),"0",D262),"0")</f>
        <v>0</v>
      </c>
      <c r="U262" s="119" t="str">
        <f t="shared" si="44"/>
        <v>0</v>
      </c>
      <c r="V262" s="119" t="str">
        <f t="shared" si="45"/>
        <v>0</v>
      </c>
      <c r="W262" s="119" t="str">
        <f t="shared" si="46"/>
        <v>0</v>
      </c>
      <c r="X262" s="120"/>
    </row>
    <row r="263" spans="1:24" x14ac:dyDescent="0.3">
      <c r="A263" s="156">
        <v>4</v>
      </c>
      <c r="K263" s="121" t="str">
        <f>IF(ISBLANK(D263),"",IF(D262&lt;D263,((D263-200)-$D$300),((D263+200)-$D$300)))</f>
        <v/>
      </c>
      <c r="L263" s="122" t="str">
        <f t="shared" si="47"/>
        <v/>
      </c>
      <c r="M263" s="123" t="s">
        <v>155</v>
      </c>
      <c r="N263" s="121" t="str">
        <f>IF(ISBLANK(E263),"",(400-E263)-$E$300)</f>
        <v/>
      </c>
      <c r="O263" s="122" t="str">
        <f t="shared" si="41"/>
        <v/>
      </c>
      <c r="P263" s="123" t="s">
        <v>155</v>
      </c>
      <c r="Q263" s="124" t="str">
        <f t="shared" si="42"/>
        <v/>
      </c>
      <c r="R263" s="125" t="s">
        <v>155</v>
      </c>
      <c r="S263" s="126" t="str">
        <f t="shared" si="43"/>
        <v/>
      </c>
      <c r="T263" s="127" t="str">
        <f>IF(M263="ON",IF(ISBLANK(D263),"0",IF(D262&lt;D263,(D263-200),(D263+200))),"0")</f>
        <v>0</v>
      </c>
      <c r="U263" s="127" t="str">
        <f t="shared" si="44"/>
        <v>0</v>
      </c>
      <c r="V263" s="127" t="str">
        <f t="shared" si="45"/>
        <v>0</v>
      </c>
      <c r="W263" s="127" t="str">
        <f t="shared" si="46"/>
        <v>0</v>
      </c>
      <c r="X263" s="128"/>
    </row>
    <row r="264" spans="1:24" x14ac:dyDescent="0.3">
      <c r="A264" s="156">
        <v>5</v>
      </c>
      <c r="K264" s="113" t="str">
        <f>IF(ISBLANK(D264),"",D264-$D$300)</f>
        <v/>
      </c>
      <c r="L264" s="129" t="str">
        <f t="shared" si="47"/>
        <v/>
      </c>
      <c r="M264" s="115" t="s">
        <v>155</v>
      </c>
      <c r="N264" s="113" t="str">
        <f>IF(ISBLANK(E264),"",E264-$E$300)</f>
        <v/>
      </c>
      <c r="O264" s="129" t="str">
        <f t="shared" si="41"/>
        <v/>
      </c>
      <c r="P264" s="115" t="s">
        <v>155</v>
      </c>
      <c r="Q264" s="116" t="str">
        <f t="shared" si="42"/>
        <v/>
      </c>
      <c r="R264" s="117" t="s">
        <v>155</v>
      </c>
      <c r="S264" s="118" t="str">
        <f t="shared" si="43"/>
        <v/>
      </c>
      <c r="T264" s="119" t="str">
        <f>IF(M264="ON",IF(ISBLANK(D264),"0",D264),"0")</f>
        <v>0</v>
      </c>
      <c r="U264" s="119" t="str">
        <f t="shared" si="44"/>
        <v>0</v>
      </c>
      <c r="V264" s="119" t="str">
        <f t="shared" si="45"/>
        <v>0</v>
      </c>
      <c r="W264" s="119" t="str">
        <f t="shared" si="46"/>
        <v>0</v>
      </c>
      <c r="X264" s="120"/>
    </row>
    <row r="265" spans="1:24" x14ac:dyDescent="0.3">
      <c r="A265" s="156">
        <v>6</v>
      </c>
      <c r="K265" s="121" t="str">
        <f>IF(ISBLANK(D265),"",IF(D264&lt;D265,((D265-200)-$D$300),((D265+200)-$D$300)))</f>
        <v/>
      </c>
      <c r="L265" s="122" t="str">
        <f t="shared" si="47"/>
        <v/>
      </c>
      <c r="M265" s="123" t="s">
        <v>155</v>
      </c>
      <c r="N265" s="121" t="str">
        <f>IF(ISBLANK(E265),"",(400-E265)-$E$300)</f>
        <v/>
      </c>
      <c r="O265" s="122" t="str">
        <f t="shared" si="41"/>
        <v/>
      </c>
      <c r="P265" s="123" t="s">
        <v>155</v>
      </c>
      <c r="Q265" s="124" t="str">
        <f t="shared" si="42"/>
        <v/>
      </c>
      <c r="R265" s="125" t="s">
        <v>155</v>
      </c>
      <c r="S265" s="126" t="str">
        <f t="shared" si="43"/>
        <v/>
      </c>
      <c r="T265" s="127" t="str">
        <f>IF(M265="ON",IF(ISBLANK(D265),"0",IF(D264&lt;D265,(D265-200),(D265+200))),"0")</f>
        <v>0</v>
      </c>
      <c r="U265" s="127" t="str">
        <f t="shared" si="44"/>
        <v>0</v>
      </c>
      <c r="V265" s="127" t="str">
        <f t="shared" si="45"/>
        <v>0</v>
      </c>
      <c r="W265" s="127" t="str">
        <f t="shared" si="46"/>
        <v>0</v>
      </c>
      <c r="X265" s="128"/>
    </row>
    <row r="266" spans="1:24" x14ac:dyDescent="0.3">
      <c r="A266" s="156">
        <v>7</v>
      </c>
      <c r="K266" s="113" t="str">
        <f>IF(ISBLANK(D266),"",D266-$D$300)</f>
        <v/>
      </c>
      <c r="L266" s="129" t="str">
        <f t="shared" si="47"/>
        <v/>
      </c>
      <c r="M266" s="115" t="s">
        <v>155</v>
      </c>
      <c r="N266" s="113" t="str">
        <f>IF(ISBLANK(E266),"",E266-$E$300)</f>
        <v/>
      </c>
      <c r="O266" s="129" t="str">
        <f t="shared" si="41"/>
        <v/>
      </c>
      <c r="P266" s="115" t="s">
        <v>155</v>
      </c>
      <c r="Q266" s="116" t="str">
        <f t="shared" si="42"/>
        <v/>
      </c>
      <c r="R266" s="117" t="s">
        <v>155</v>
      </c>
      <c r="S266" s="118" t="str">
        <f t="shared" si="43"/>
        <v/>
      </c>
      <c r="T266" s="119" t="str">
        <f>IF(M266="ON",IF(ISBLANK(D266),"0",D266),"0")</f>
        <v>0</v>
      </c>
      <c r="U266" s="119" t="str">
        <f t="shared" si="44"/>
        <v>0</v>
      </c>
      <c r="V266" s="119" t="str">
        <f t="shared" si="45"/>
        <v>0</v>
      </c>
      <c r="W266" s="119" t="str">
        <f t="shared" si="46"/>
        <v>0</v>
      </c>
      <c r="X266" s="120"/>
    </row>
    <row r="267" spans="1:24" x14ac:dyDescent="0.3">
      <c r="A267" s="156">
        <v>8</v>
      </c>
      <c r="K267" s="121" t="str">
        <f>IF(ISBLANK(D267),"",IF(D266&lt;D267,((D267-200)-$D$300),((D267+200)-$D$300)))</f>
        <v/>
      </c>
      <c r="L267" s="122" t="str">
        <f t="shared" si="47"/>
        <v/>
      </c>
      <c r="M267" s="123" t="s">
        <v>155</v>
      </c>
      <c r="N267" s="121" t="str">
        <f>IF(ISBLANK(E267),"",(400-E267)-$E$300)</f>
        <v/>
      </c>
      <c r="O267" s="122" t="str">
        <f t="shared" si="41"/>
        <v/>
      </c>
      <c r="P267" s="123" t="s">
        <v>155</v>
      </c>
      <c r="Q267" s="124" t="str">
        <f t="shared" si="42"/>
        <v/>
      </c>
      <c r="R267" s="125" t="s">
        <v>155</v>
      </c>
      <c r="S267" s="126" t="str">
        <f t="shared" si="43"/>
        <v/>
      </c>
      <c r="T267" s="127" t="str">
        <f>IF(M267="ON",IF(ISBLANK(D267),"0",IF(D266&lt;D267,(D267-200),(D267+200))),"0")</f>
        <v>0</v>
      </c>
      <c r="U267" s="127" t="str">
        <f t="shared" si="44"/>
        <v>0</v>
      </c>
      <c r="V267" s="127" t="str">
        <f t="shared" si="45"/>
        <v>0</v>
      </c>
      <c r="W267" s="127" t="str">
        <f t="shared" si="46"/>
        <v>0</v>
      </c>
      <c r="X267" s="128"/>
    </row>
    <row r="268" spans="1:24" x14ac:dyDescent="0.3">
      <c r="A268" s="156">
        <v>9</v>
      </c>
      <c r="K268" s="113" t="str">
        <f>IF(ISBLANK(D268),"",D268-$D$300)</f>
        <v/>
      </c>
      <c r="L268" s="129" t="str">
        <f t="shared" si="47"/>
        <v/>
      </c>
      <c r="M268" s="115" t="s">
        <v>155</v>
      </c>
      <c r="N268" s="113" t="str">
        <f>IF(ISBLANK(E268),"",E268-$E$300)</f>
        <v/>
      </c>
      <c r="O268" s="129" t="str">
        <f t="shared" si="41"/>
        <v/>
      </c>
      <c r="P268" s="115" t="s">
        <v>155</v>
      </c>
      <c r="Q268" s="116" t="str">
        <f t="shared" si="42"/>
        <v/>
      </c>
      <c r="R268" s="117" t="s">
        <v>155</v>
      </c>
      <c r="S268" s="118" t="str">
        <f t="shared" si="43"/>
        <v/>
      </c>
      <c r="T268" s="119" t="str">
        <f>IF(M268="ON",IF(ISBLANK(D268),"0",D268),"0")</f>
        <v>0</v>
      </c>
      <c r="U268" s="119" t="str">
        <f t="shared" si="44"/>
        <v>0</v>
      </c>
      <c r="V268" s="119" t="str">
        <f t="shared" si="45"/>
        <v>0</v>
      </c>
      <c r="W268" s="119" t="str">
        <f t="shared" si="46"/>
        <v>0</v>
      </c>
      <c r="X268" s="120"/>
    </row>
    <row r="269" spans="1:24" x14ac:dyDescent="0.3">
      <c r="A269" s="156">
        <v>10</v>
      </c>
      <c r="K269" s="121" t="str">
        <f>IF(ISBLANK(D269),"",IF(D268&lt;D269,((D269-200)-$D$300),((D269+200)-$D$300)))</f>
        <v/>
      </c>
      <c r="L269" s="122" t="str">
        <f t="shared" si="47"/>
        <v/>
      </c>
      <c r="M269" s="123" t="s">
        <v>155</v>
      </c>
      <c r="N269" s="121" t="str">
        <f>IF(ISBLANK(E269),"",(400-E269)-$E$300)</f>
        <v/>
      </c>
      <c r="O269" s="122" t="str">
        <f t="shared" si="41"/>
        <v/>
      </c>
      <c r="P269" s="123" t="s">
        <v>155</v>
      </c>
      <c r="Q269" s="124" t="str">
        <f t="shared" si="42"/>
        <v/>
      </c>
      <c r="R269" s="125" t="s">
        <v>155</v>
      </c>
      <c r="S269" s="126" t="str">
        <f t="shared" si="43"/>
        <v/>
      </c>
      <c r="T269" s="127" t="str">
        <f>IF(M269="ON",IF(ISBLANK(D269),"0",IF(D268&lt;D269,(D269-200),(D269+200))),"0")</f>
        <v>0</v>
      </c>
      <c r="U269" s="127" t="str">
        <f t="shared" si="44"/>
        <v>0</v>
      </c>
      <c r="V269" s="127" t="str">
        <f t="shared" si="45"/>
        <v>0</v>
      </c>
      <c r="W269" s="127" t="str">
        <f t="shared" si="46"/>
        <v>0</v>
      </c>
      <c r="X269" s="128"/>
    </row>
    <row r="270" spans="1:24" x14ac:dyDescent="0.3">
      <c r="A270" s="156">
        <v>11</v>
      </c>
      <c r="B270" s="158"/>
      <c r="C270" s="158"/>
      <c r="D270" s="159"/>
      <c r="E270" s="159"/>
      <c r="F270" s="160"/>
      <c r="G270" s="160"/>
      <c r="H270" s="160"/>
      <c r="I270" s="160"/>
      <c r="K270" s="113" t="str">
        <f>IF(ISBLANK(D270),"",D270-$D$300)</f>
        <v/>
      </c>
      <c r="L270" s="129" t="str">
        <f t="shared" si="47"/>
        <v/>
      </c>
      <c r="M270" s="115" t="s">
        <v>155</v>
      </c>
      <c r="N270" s="113" t="str">
        <f>IF(ISBLANK(E270),"",E270-$E$300)</f>
        <v/>
      </c>
      <c r="O270" s="129" t="str">
        <f t="shared" si="41"/>
        <v/>
      </c>
      <c r="P270" s="115" t="s">
        <v>155</v>
      </c>
      <c r="Q270" s="116" t="str">
        <f t="shared" si="42"/>
        <v/>
      </c>
      <c r="R270" s="117" t="s">
        <v>155</v>
      </c>
      <c r="S270" s="118" t="str">
        <f t="shared" si="43"/>
        <v/>
      </c>
      <c r="T270" s="119" t="str">
        <f>IF(M270="ON",IF(ISBLANK(D270),"0",D270),"0")</f>
        <v>0</v>
      </c>
      <c r="U270" s="119" t="str">
        <f t="shared" si="44"/>
        <v>0</v>
      </c>
      <c r="V270" s="119" t="str">
        <f t="shared" si="45"/>
        <v>0</v>
      </c>
      <c r="W270" s="119" t="str">
        <f t="shared" si="46"/>
        <v>0</v>
      </c>
      <c r="X270" s="120"/>
    </row>
    <row r="271" spans="1:24" x14ac:dyDescent="0.3">
      <c r="A271" s="156">
        <v>12</v>
      </c>
      <c r="B271" s="158"/>
      <c r="C271" s="158"/>
      <c r="D271" s="159"/>
      <c r="E271" s="159"/>
      <c r="F271" s="160"/>
      <c r="G271" s="160"/>
      <c r="H271" s="160"/>
      <c r="I271" s="160"/>
      <c r="K271" s="121" t="str">
        <f>IF(ISBLANK(D271),"",IF(D270&lt;D271,((D271-200)-$D$300),((D271+200)-$D$300)))</f>
        <v/>
      </c>
      <c r="L271" s="122" t="str">
        <f t="shared" si="47"/>
        <v/>
      </c>
      <c r="M271" s="123" t="s">
        <v>155</v>
      </c>
      <c r="N271" s="121" t="str">
        <f>IF(ISBLANK(E271),"",(400-E271)-$E$300)</f>
        <v/>
      </c>
      <c r="O271" s="122" t="str">
        <f t="shared" si="41"/>
        <v/>
      </c>
      <c r="P271" s="123" t="s">
        <v>155</v>
      </c>
      <c r="Q271" s="124" t="str">
        <f t="shared" si="42"/>
        <v/>
      </c>
      <c r="R271" s="125" t="s">
        <v>155</v>
      </c>
      <c r="S271" s="126" t="str">
        <f t="shared" si="43"/>
        <v/>
      </c>
      <c r="T271" s="127" t="str">
        <f>IF(M271="ON",IF(ISBLANK(D271),"0",IF(D270&lt;D271,(D271-200),(D271+200))),"0")</f>
        <v>0</v>
      </c>
      <c r="U271" s="127" t="str">
        <f t="shared" si="44"/>
        <v>0</v>
      </c>
      <c r="V271" s="127" t="str">
        <f t="shared" si="45"/>
        <v>0</v>
      </c>
      <c r="W271" s="127" t="str">
        <f t="shared" si="46"/>
        <v>0</v>
      </c>
      <c r="X271" s="128"/>
    </row>
    <row r="272" spans="1:24" x14ac:dyDescent="0.3">
      <c r="A272" s="156">
        <v>13</v>
      </c>
      <c r="B272" s="158"/>
      <c r="C272" s="158"/>
      <c r="D272" s="159"/>
      <c r="E272" s="159"/>
      <c r="F272" s="160"/>
      <c r="G272" s="160"/>
      <c r="H272" s="160"/>
      <c r="I272" s="160"/>
      <c r="K272" s="113" t="str">
        <f>IF(ISBLANK(D272),"",D272-$D$300)</f>
        <v/>
      </c>
      <c r="L272" s="129" t="str">
        <f t="shared" si="47"/>
        <v/>
      </c>
      <c r="M272" s="115" t="s">
        <v>155</v>
      </c>
      <c r="N272" s="113" t="str">
        <f>IF(ISBLANK(E272),"",E272-$E$300)</f>
        <v/>
      </c>
      <c r="O272" s="129" t="str">
        <f t="shared" si="41"/>
        <v/>
      </c>
      <c r="P272" s="115" t="s">
        <v>155</v>
      </c>
      <c r="Q272" s="116" t="str">
        <f t="shared" si="42"/>
        <v/>
      </c>
      <c r="R272" s="117" t="s">
        <v>155</v>
      </c>
      <c r="S272" s="118" t="str">
        <f t="shared" si="43"/>
        <v/>
      </c>
      <c r="T272" s="119" t="str">
        <f>IF(M272="ON",IF(ISBLANK(D272),"0",D272),"0")</f>
        <v>0</v>
      </c>
      <c r="U272" s="119" t="str">
        <f t="shared" si="44"/>
        <v>0</v>
      </c>
      <c r="V272" s="119" t="str">
        <f t="shared" si="45"/>
        <v>0</v>
      </c>
      <c r="W272" s="119" t="str">
        <f t="shared" si="46"/>
        <v>0</v>
      </c>
      <c r="X272" s="120"/>
    </row>
    <row r="273" spans="1:24" x14ac:dyDescent="0.3">
      <c r="A273" s="156">
        <v>14</v>
      </c>
      <c r="B273" s="158"/>
      <c r="C273" s="158"/>
      <c r="D273" s="159"/>
      <c r="E273" s="159"/>
      <c r="F273" s="160"/>
      <c r="G273" s="160"/>
      <c r="H273" s="160"/>
      <c r="I273" s="160"/>
      <c r="K273" s="121" t="str">
        <f>IF(ISBLANK(D273),"",IF(D272&lt;D273,((D273-200)-$D$300),((D273+200)-$D$300)))</f>
        <v/>
      </c>
      <c r="L273" s="122" t="str">
        <f t="shared" si="47"/>
        <v/>
      </c>
      <c r="M273" s="123" t="s">
        <v>155</v>
      </c>
      <c r="N273" s="121" t="str">
        <f>IF(ISBLANK(E273),"",(400-E273)-$E$300)</f>
        <v/>
      </c>
      <c r="O273" s="122" t="str">
        <f t="shared" si="41"/>
        <v/>
      </c>
      <c r="P273" s="123" t="s">
        <v>155</v>
      </c>
      <c r="Q273" s="124" t="str">
        <f t="shared" si="42"/>
        <v/>
      </c>
      <c r="R273" s="125" t="s">
        <v>155</v>
      </c>
      <c r="S273" s="126" t="str">
        <f t="shared" si="43"/>
        <v/>
      </c>
      <c r="T273" s="127" t="str">
        <f>IF(M273="ON",IF(ISBLANK(D273),"0",IF(D272&lt;D273,(D273-200),(D273+200))),"0")</f>
        <v>0</v>
      </c>
      <c r="U273" s="127" t="str">
        <f t="shared" si="44"/>
        <v>0</v>
      </c>
      <c r="V273" s="127" t="str">
        <f t="shared" si="45"/>
        <v>0</v>
      </c>
      <c r="W273" s="127" t="str">
        <f t="shared" si="46"/>
        <v>0</v>
      </c>
      <c r="X273" s="128"/>
    </row>
    <row r="274" spans="1:24" x14ac:dyDescent="0.3">
      <c r="A274" s="156">
        <v>15</v>
      </c>
      <c r="B274" s="158"/>
      <c r="C274" s="158"/>
      <c r="D274" s="159"/>
      <c r="E274" s="159"/>
      <c r="F274" s="160"/>
      <c r="G274" s="160"/>
      <c r="H274" s="160"/>
      <c r="I274" s="160"/>
      <c r="K274" s="113" t="str">
        <f>IF(ISBLANK(D274),"",D274-$D$300)</f>
        <v/>
      </c>
      <c r="L274" s="129" t="str">
        <f t="shared" si="47"/>
        <v/>
      </c>
      <c r="M274" s="115" t="s">
        <v>155</v>
      </c>
      <c r="N274" s="113" t="str">
        <f>IF(ISBLANK(E274),"",E274-$E$300)</f>
        <v/>
      </c>
      <c r="O274" s="129" t="str">
        <f t="shared" si="41"/>
        <v/>
      </c>
      <c r="P274" s="115" t="s">
        <v>155</v>
      </c>
      <c r="Q274" s="116" t="str">
        <f t="shared" si="42"/>
        <v/>
      </c>
      <c r="R274" s="117" t="s">
        <v>155</v>
      </c>
      <c r="S274" s="118" t="str">
        <f t="shared" si="43"/>
        <v/>
      </c>
      <c r="T274" s="119" t="str">
        <f>IF(M274="ON",IF(ISBLANK(D274),"0",D274),"0")</f>
        <v>0</v>
      </c>
      <c r="U274" s="119" t="str">
        <f t="shared" si="44"/>
        <v>0</v>
      </c>
      <c r="V274" s="119" t="str">
        <f t="shared" si="45"/>
        <v>0</v>
      </c>
      <c r="W274" s="119" t="str">
        <f t="shared" si="46"/>
        <v>0</v>
      </c>
      <c r="X274" s="120"/>
    </row>
    <row r="275" spans="1:24" x14ac:dyDescent="0.3">
      <c r="A275" s="156">
        <v>16</v>
      </c>
      <c r="B275" s="158"/>
      <c r="C275" s="158"/>
      <c r="D275" s="159"/>
      <c r="E275" s="159"/>
      <c r="F275" s="160"/>
      <c r="G275" s="160"/>
      <c r="H275" s="160"/>
      <c r="I275" s="160"/>
      <c r="K275" s="121" t="str">
        <f>IF(ISBLANK(D275),"",IF(D274&lt;D275,((D275-200)-$D$300),((D275+200)-$D$300)))</f>
        <v/>
      </c>
      <c r="L275" s="122" t="str">
        <f t="shared" si="47"/>
        <v/>
      </c>
      <c r="M275" s="123" t="s">
        <v>155</v>
      </c>
      <c r="N275" s="121" t="str">
        <f>IF(ISBLANK(E275),"",(400-E275)-$E$300)</f>
        <v/>
      </c>
      <c r="O275" s="122" t="str">
        <f t="shared" si="41"/>
        <v/>
      </c>
      <c r="P275" s="123" t="s">
        <v>155</v>
      </c>
      <c r="Q275" s="124" t="str">
        <f t="shared" si="42"/>
        <v/>
      </c>
      <c r="R275" s="125" t="s">
        <v>155</v>
      </c>
      <c r="S275" s="126" t="str">
        <f t="shared" si="43"/>
        <v/>
      </c>
      <c r="T275" s="127" t="str">
        <f>IF(M275="ON",IF(ISBLANK(D275),"0",IF(D274&lt;D275,(D275-200),(D275+200))),"0")</f>
        <v>0</v>
      </c>
      <c r="U275" s="127" t="str">
        <f t="shared" si="44"/>
        <v>0</v>
      </c>
      <c r="V275" s="127" t="str">
        <f t="shared" si="45"/>
        <v>0</v>
      </c>
      <c r="W275" s="127" t="str">
        <f t="shared" si="46"/>
        <v>0</v>
      </c>
      <c r="X275" s="128"/>
    </row>
    <row r="276" spans="1:24" x14ac:dyDescent="0.3">
      <c r="A276" s="156">
        <v>17</v>
      </c>
      <c r="B276" s="158"/>
      <c r="C276" s="158"/>
      <c r="D276" s="159"/>
      <c r="E276" s="159"/>
      <c r="F276" s="160"/>
      <c r="G276" s="160"/>
      <c r="H276" s="160"/>
      <c r="I276" s="160"/>
      <c r="K276" s="113" t="str">
        <f>IF(ISBLANK(D276),"",D276-$D$300)</f>
        <v/>
      </c>
      <c r="L276" s="129" t="str">
        <f t="shared" si="47"/>
        <v/>
      </c>
      <c r="M276" s="115" t="s">
        <v>155</v>
      </c>
      <c r="N276" s="113" t="str">
        <f>IF(ISBLANK(E276),"",E276-$E$300)</f>
        <v/>
      </c>
      <c r="O276" s="129" t="str">
        <f t="shared" si="41"/>
        <v/>
      </c>
      <c r="P276" s="115" t="s">
        <v>155</v>
      </c>
      <c r="Q276" s="116" t="str">
        <f t="shared" si="42"/>
        <v/>
      </c>
      <c r="R276" s="117" t="s">
        <v>155</v>
      </c>
      <c r="S276" s="118" t="str">
        <f t="shared" si="43"/>
        <v/>
      </c>
      <c r="T276" s="119" t="str">
        <f>IF(M276="ON",IF(ISBLANK(D276),"0",D276),"0")</f>
        <v>0</v>
      </c>
      <c r="U276" s="119" t="str">
        <f t="shared" si="44"/>
        <v>0</v>
      </c>
      <c r="V276" s="119" t="str">
        <f t="shared" si="45"/>
        <v>0</v>
      </c>
      <c r="W276" s="119" t="str">
        <f t="shared" si="46"/>
        <v>0</v>
      </c>
      <c r="X276" s="120"/>
    </row>
    <row r="277" spans="1:24" x14ac:dyDescent="0.3">
      <c r="A277" s="156">
        <v>18</v>
      </c>
      <c r="B277" s="158"/>
      <c r="C277" s="158"/>
      <c r="D277" s="159"/>
      <c r="E277" s="159"/>
      <c r="F277" s="160"/>
      <c r="G277" s="160"/>
      <c r="H277" s="160"/>
      <c r="I277" s="160"/>
      <c r="K277" s="121" t="str">
        <f>IF(ISBLANK(D277),"",IF(D276&lt;D277,((D277-200)-$D$300),((D277+200)-$D$300)))</f>
        <v/>
      </c>
      <c r="L277" s="122" t="str">
        <f t="shared" si="47"/>
        <v/>
      </c>
      <c r="M277" s="123" t="s">
        <v>155</v>
      </c>
      <c r="N277" s="121" t="str">
        <f>IF(ISBLANK(E277),"",(400-E277)-$E$300)</f>
        <v/>
      </c>
      <c r="O277" s="122" t="str">
        <f t="shared" si="41"/>
        <v/>
      </c>
      <c r="P277" s="123" t="s">
        <v>155</v>
      </c>
      <c r="Q277" s="124" t="str">
        <f t="shared" si="42"/>
        <v/>
      </c>
      <c r="R277" s="125" t="s">
        <v>155</v>
      </c>
      <c r="S277" s="126" t="str">
        <f t="shared" si="43"/>
        <v/>
      </c>
      <c r="T277" s="127" t="str">
        <f>IF(M277="ON",IF(ISBLANK(D277),"0",IF(D276&lt;D277,(D277-200),(D277+200))),"0")</f>
        <v>0</v>
      </c>
      <c r="U277" s="127" t="str">
        <f t="shared" si="44"/>
        <v>0</v>
      </c>
      <c r="V277" s="127" t="str">
        <f t="shared" si="45"/>
        <v>0</v>
      </c>
      <c r="W277" s="127" t="str">
        <f t="shared" si="46"/>
        <v>0</v>
      </c>
      <c r="X277" s="128"/>
    </row>
    <row r="278" spans="1:24" x14ac:dyDescent="0.3">
      <c r="A278" s="156">
        <v>19</v>
      </c>
      <c r="B278" s="158"/>
      <c r="C278" s="158"/>
      <c r="D278" s="159"/>
      <c r="E278" s="159"/>
      <c r="F278" s="160"/>
      <c r="G278" s="160"/>
      <c r="H278" s="160"/>
      <c r="I278" s="160"/>
      <c r="K278" s="113" t="str">
        <f>IF(ISBLANK(D278),"",D278-$D$300)</f>
        <v/>
      </c>
      <c r="L278" s="129" t="str">
        <f t="shared" si="47"/>
        <v/>
      </c>
      <c r="M278" s="115" t="s">
        <v>155</v>
      </c>
      <c r="N278" s="113" t="str">
        <f>IF(ISBLANK(E278),"",E278-$E$300)</f>
        <v/>
      </c>
      <c r="O278" s="129" t="str">
        <f t="shared" si="41"/>
        <v/>
      </c>
      <c r="P278" s="115" t="s">
        <v>155</v>
      </c>
      <c r="Q278" s="116" t="str">
        <f t="shared" si="42"/>
        <v/>
      </c>
      <c r="R278" s="117" t="s">
        <v>155</v>
      </c>
      <c r="S278" s="118" t="str">
        <f t="shared" si="43"/>
        <v/>
      </c>
      <c r="T278" s="119" t="str">
        <f>IF(M278="ON",IF(ISBLANK(D278),"0",D278),"0")</f>
        <v>0</v>
      </c>
      <c r="U278" s="119" t="str">
        <f t="shared" si="44"/>
        <v>0</v>
      </c>
      <c r="V278" s="119" t="str">
        <f t="shared" si="45"/>
        <v>0</v>
      </c>
      <c r="W278" s="119" t="str">
        <f t="shared" si="46"/>
        <v>0</v>
      </c>
      <c r="X278" s="120"/>
    </row>
    <row r="279" spans="1:24" x14ac:dyDescent="0.3">
      <c r="A279" s="156">
        <v>20</v>
      </c>
      <c r="B279" s="158"/>
      <c r="C279" s="158"/>
      <c r="D279" s="159"/>
      <c r="E279" s="159"/>
      <c r="F279" s="160"/>
      <c r="G279" s="160"/>
      <c r="H279" s="160"/>
      <c r="I279" s="160"/>
      <c r="K279" s="121" t="str">
        <f>IF(ISBLANK(D279),"",IF(D278&lt;D279,((D279-200)-$D$300),((D279+200)-$D$300)))</f>
        <v/>
      </c>
      <c r="L279" s="122" t="str">
        <f t="shared" si="47"/>
        <v/>
      </c>
      <c r="M279" s="123" t="s">
        <v>155</v>
      </c>
      <c r="N279" s="121" t="str">
        <f>IF(ISBLANK(E279),"",(400-E279)-$E$300)</f>
        <v/>
      </c>
      <c r="O279" s="122" t="str">
        <f t="shared" si="41"/>
        <v/>
      </c>
      <c r="P279" s="123" t="s">
        <v>155</v>
      </c>
      <c r="Q279" s="124" t="str">
        <f t="shared" si="42"/>
        <v/>
      </c>
      <c r="R279" s="125" t="s">
        <v>155</v>
      </c>
      <c r="S279" s="126" t="str">
        <f t="shared" si="43"/>
        <v/>
      </c>
      <c r="T279" s="127" t="str">
        <f>IF(M279="ON",IF(ISBLANK(D279),"0",IF(D278&lt;D279,(D279-200),(D279+200))),"0")</f>
        <v>0</v>
      </c>
      <c r="U279" s="127" t="str">
        <f t="shared" si="44"/>
        <v>0</v>
      </c>
      <c r="V279" s="127" t="str">
        <f t="shared" si="45"/>
        <v>0</v>
      </c>
      <c r="W279" s="127" t="str">
        <f t="shared" si="46"/>
        <v>0</v>
      </c>
      <c r="X279" s="128"/>
    </row>
    <row r="280" spans="1:24" x14ac:dyDescent="0.3">
      <c r="A280" s="156">
        <v>1</v>
      </c>
      <c r="K280" s="113" t="str">
        <f>IF(ISBLANK(D280),"",D280-$D$300)</f>
        <v/>
      </c>
      <c r="L280" s="129" t="str">
        <f t="shared" si="47"/>
        <v/>
      </c>
      <c r="M280" s="115" t="s">
        <v>155</v>
      </c>
      <c r="N280" s="113" t="str">
        <f>IF(ISBLANK(E280),"",E280-$E$300)</f>
        <v/>
      </c>
      <c r="O280" s="129" t="str">
        <f t="shared" si="41"/>
        <v/>
      </c>
      <c r="P280" s="115" t="s">
        <v>155</v>
      </c>
      <c r="Q280" s="116" t="str">
        <f t="shared" si="42"/>
        <v/>
      </c>
      <c r="R280" s="117" t="s">
        <v>155</v>
      </c>
      <c r="S280" s="118" t="str">
        <f t="shared" si="43"/>
        <v/>
      </c>
      <c r="T280" s="119" t="str">
        <f>IF(M280="ON",IF(ISBLANK(D280),"0",D280),"0")</f>
        <v>0</v>
      </c>
      <c r="U280" s="119" t="str">
        <f t="shared" si="44"/>
        <v>0</v>
      </c>
      <c r="V280" s="119" t="str">
        <f t="shared" si="45"/>
        <v>0</v>
      </c>
      <c r="W280" s="119" t="str">
        <f t="shared" si="46"/>
        <v>0</v>
      </c>
      <c r="X280" s="120"/>
    </row>
    <row r="281" spans="1:24" x14ac:dyDescent="0.3">
      <c r="A281" s="156">
        <v>2</v>
      </c>
      <c r="K281" s="121" t="str">
        <f>IF(ISBLANK(D281),"",IF(D280&lt;D281,((D281-200)-$D$300),((D281+200)-$D$300)))</f>
        <v/>
      </c>
      <c r="L281" s="122" t="str">
        <f t="shared" si="47"/>
        <v/>
      </c>
      <c r="M281" s="123" t="s">
        <v>155</v>
      </c>
      <c r="N281" s="121" t="str">
        <f>IF(ISBLANK(E281),"",(400-E281)-$E$300)</f>
        <v/>
      </c>
      <c r="O281" s="122" t="str">
        <f t="shared" si="41"/>
        <v/>
      </c>
      <c r="P281" s="123" t="s">
        <v>155</v>
      </c>
      <c r="Q281" s="124" t="str">
        <f t="shared" si="42"/>
        <v/>
      </c>
      <c r="R281" s="125" t="s">
        <v>155</v>
      </c>
      <c r="S281" s="126" t="str">
        <f t="shared" si="43"/>
        <v/>
      </c>
      <c r="T281" s="127" t="str">
        <f>IF(M281="ON",IF(ISBLANK(D281),"0",IF(D280&lt;D281,(D281-200),(D281+200))),"0")</f>
        <v>0</v>
      </c>
      <c r="U281" s="127" t="str">
        <f t="shared" si="44"/>
        <v>0</v>
      </c>
      <c r="V281" s="127" t="str">
        <f t="shared" si="45"/>
        <v>0</v>
      </c>
      <c r="W281" s="127" t="str">
        <f t="shared" si="46"/>
        <v>0</v>
      </c>
      <c r="X281" s="128"/>
    </row>
    <row r="282" spans="1:24" x14ac:dyDescent="0.3">
      <c r="A282" s="156">
        <v>3</v>
      </c>
      <c r="K282" s="113" t="str">
        <f>IF(ISBLANK(D282),"",D282-$D$300)</f>
        <v/>
      </c>
      <c r="L282" s="129" t="str">
        <f t="shared" si="47"/>
        <v/>
      </c>
      <c r="M282" s="115" t="s">
        <v>155</v>
      </c>
      <c r="N282" s="113" t="str">
        <f>IF(ISBLANK(E282),"",E282-$E$300)</f>
        <v/>
      </c>
      <c r="O282" s="129" t="str">
        <f t="shared" si="41"/>
        <v/>
      </c>
      <c r="P282" s="115" t="s">
        <v>155</v>
      </c>
      <c r="Q282" s="116" t="str">
        <f t="shared" si="42"/>
        <v/>
      </c>
      <c r="R282" s="117" t="s">
        <v>155</v>
      </c>
      <c r="S282" s="118" t="str">
        <f t="shared" si="43"/>
        <v/>
      </c>
      <c r="T282" s="119" t="str">
        <f>IF(M282="ON",IF(ISBLANK(D282),"0",D282),"0")</f>
        <v>0</v>
      </c>
      <c r="U282" s="119" t="str">
        <f t="shared" si="44"/>
        <v>0</v>
      </c>
      <c r="V282" s="119" t="str">
        <f t="shared" si="45"/>
        <v>0</v>
      </c>
      <c r="W282" s="119" t="str">
        <f t="shared" si="46"/>
        <v>0</v>
      </c>
      <c r="X282" s="120"/>
    </row>
    <row r="283" spans="1:24" x14ac:dyDescent="0.3">
      <c r="A283" s="156">
        <v>4</v>
      </c>
      <c r="K283" s="121" t="str">
        <f>IF(ISBLANK(D283),"",IF(D282&lt;D283,((D283-200)-$D$300),((D283+200)-$D$300)))</f>
        <v/>
      </c>
      <c r="L283" s="122" t="str">
        <f t="shared" si="47"/>
        <v/>
      </c>
      <c r="M283" s="123" t="s">
        <v>155</v>
      </c>
      <c r="N283" s="121" t="str">
        <f>IF(ISBLANK(E283),"",(400-E283)-$E$300)</f>
        <v/>
      </c>
      <c r="O283" s="122" t="str">
        <f t="shared" si="41"/>
        <v/>
      </c>
      <c r="P283" s="123" t="s">
        <v>155</v>
      </c>
      <c r="Q283" s="124" t="str">
        <f t="shared" si="42"/>
        <v/>
      </c>
      <c r="R283" s="125" t="s">
        <v>155</v>
      </c>
      <c r="S283" s="126" t="str">
        <f t="shared" si="43"/>
        <v/>
      </c>
      <c r="T283" s="127" t="str">
        <f>IF(M283="ON",IF(ISBLANK(D283),"0",IF(D282&lt;D283,(D283-200),(D283+200))),"0")</f>
        <v>0</v>
      </c>
      <c r="U283" s="127" t="str">
        <f t="shared" si="44"/>
        <v>0</v>
      </c>
      <c r="V283" s="127" t="str">
        <f t="shared" si="45"/>
        <v>0</v>
      </c>
      <c r="W283" s="127" t="str">
        <f t="shared" si="46"/>
        <v>0</v>
      </c>
      <c r="X283" s="128"/>
    </row>
    <row r="284" spans="1:24" x14ac:dyDescent="0.3">
      <c r="A284" s="156">
        <v>5</v>
      </c>
      <c r="K284" s="113" t="str">
        <f>IF(ISBLANK(D284),"",D284-$D$300)</f>
        <v/>
      </c>
      <c r="L284" s="129" t="str">
        <f t="shared" ref="L284:L299" si="48">IF(K284="","",SIN(K284*PI()/200)*G284)</f>
        <v/>
      </c>
      <c r="M284" s="115" t="s">
        <v>155</v>
      </c>
      <c r="N284" s="113" t="str">
        <f>IF(ISBLANK(E284),"",E284-$E$300)</f>
        <v/>
      </c>
      <c r="O284" s="129" t="str">
        <f t="shared" ref="O284:O299" si="49">IF(N284="","",SIN(N284*PI()/200)*G284)</f>
        <v/>
      </c>
      <c r="P284" s="115" t="s">
        <v>155</v>
      </c>
      <c r="Q284" s="116" t="str">
        <f t="shared" ref="Q284:Q299" si="50">IF(ISBLANK(F284),"",F284-$F$300)</f>
        <v/>
      </c>
      <c r="R284" s="117" t="s">
        <v>155</v>
      </c>
      <c r="S284" s="118" t="str">
        <f t="shared" ref="S284:S299" si="51">IF(ISBLANK(G284),"",G284-$G$300)</f>
        <v/>
      </c>
      <c r="T284" s="119" t="str">
        <f>IF(M284="ON",IF(ISBLANK(D284),"0",D284),"0")</f>
        <v>0</v>
      </c>
      <c r="U284" s="119" t="str">
        <f t="shared" ref="U284:U299" si="52">IF(P284="ON",IF(ISBLANK(E284),"0",IF(E284&lt;200,E284,(400-E284))),"0")</f>
        <v>0</v>
      </c>
      <c r="V284" s="119" t="str">
        <f t="shared" ref="V284:V299" si="53">IF(R284="ON",IF(ISBLANK(F284),"0",F284),"0")</f>
        <v>0</v>
      </c>
      <c r="W284" s="119" t="str">
        <f t="shared" ref="W284:W299" si="54">IF(R284="ON",IF(ISBLANK(G284),"0",G284),"0")</f>
        <v>0</v>
      </c>
      <c r="X284" s="120"/>
    </row>
    <row r="285" spans="1:24" x14ac:dyDescent="0.3">
      <c r="A285" s="156">
        <v>6</v>
      </c>
      <c r="K285" s="121" t="str">
        <f>IF(ISBLANK(D285),"",IF(D284&lt;D285,((D285-200)-$D$300),((D285+200)-$D$300)))</f>
        <v/>
      </c>
      <c r="L285" s="122" t="str">
        <f t="shared" si="48"/>
        <v/>
      </c>
      <c r="M285" s="123" t="s">
        <v>155</v>
      </c>
      <c r="N285" s="121" t="str">
        <f>IF(ISBLANK(E285),"",(400-E285)-$E$300)</f>
        <v/>
      </c>
      <c r="O285" s="122" t="str">
        <f t="shared" si="49"/>
        <v/>
      </c>
      <c r="P285" s="123" t="s">
        <v>155</v>
      </c>
      <c r="Q285" s="124" t="str">
        <f t="shared" si="50"/>
        <v/>
      </c>
      <c r="R285" s="125" t="s">
        <v>155</v>
      </c>
      <c r="S285" s="126" t="str">
        <f t="shared" si="51"/>
        <v/>
      </c>
      <c r="T285" s="127" t="str">
        <f>IF(M285="ON",IF(ISBLANK(D285),"0",IF(D284&lt;D285,(D285-200),(D285+200))),"0")</f>
        <v>0</v>
      </c>
      <c r="U285" s="127" t="str">
        <f t="shared" si="52"/>
        <v>0</v>
      </c>
      <c r="V285" s="127" t="str">
        <f t="shared" si="53"/>
        <v>0</v>
      </c>
      <c r="W285" s="127" t="str">
        <f t="shared" si="54"/>
        <v>0</v>
      </c>
      <c r="X285" s="128"/>
    </row>
    <row r="286" spans="1:24" x14ac:dyDescent="0.3">
      <c r="A286" s="156">
        <v>7</v>
      </c>
      <c r="K286" s="113" t="str">
        <f>IF(ISBLANK(D286),"",D286-$D$300)</f>
        <v/>
      </c>
      <c r="L286" s="129" t="str">
        <f t="shared" si="48"/>
        <v/>
      </c>
      <c r="M286" s="115" t="s">
        <v>155</v>
      </c>
      <c r="N286" s="113" t="str">
        <f>IF(ISBLANK(E286),"",E286-$E$300)</f>
        <v/>
      </c>
      <c r="O286" s="129" t="str">
        <f t="shared" si="49"/>
        <v/>
      </c>
      <c r="P286" s="115" t="s">
        <v>155</v>
      </c>
      <c r="Q286" s="116" t="str">
        <f t="shared" si="50"/>
        <v/>
      </c>
      <c r="R286" s="117" t="s">
        <v>155</v>
      </c>
      <c r="S286" s="118" t="str">
        <f t="shared" si="51"/>
        <v/>
      </c>
      <c r="T286" s="119" t="str">
        <f>IF(M286="ON",IF(ISBLANK(D286),"0",D286),"0")</f>
        <v>0</v>
      </c>
      <c r="U286" s="119" t="str">
        <f t="shared" si="52"/>
        <v>0</v>
      </c>
      <c r="V286" s="119" t="str">
        <f t="shared" si="53"/>
        <v>0</v>
      </c>
      <c r="W286" s="119" t="str">
        <f t="shared" si="54"/>
        <v>0</v>
      </c>
      <c r="X286" s="120"/>
    </row>
    <row r="287" spans="1:24" x14ac:dyDescent="0.3">
      <c r="A287" s="156">
        <v>8</v>
      </c>
      <c r="K287" s="121" t="str">
        <f>IF(ISBLANK(D287),"",IF(D286&lt;D287,((D287-200)-$D$300),((D287+200)-$D$300)))</f>
        <v/>
      </c>
      <c r="L287" s="122" t="str">
        <f t="shared" si="48"/>
        <v/>
      </c>
      <c r="M287" s="123" t="s">
        <v>155</v>
      </c>
      <c r="N287" s="121" t="str">
        <f>IF(ISBLANK(E287),"",(400-E287)-$E$300)</f>
        <v/>
      </c>
      <c r="O287" s="122" t="str">
        <f t="shared" si="49"/>
        <v/>
      </c>
      <c r="P287" s="123" t="s">
        <v>155</v>
      </c>
      <c r="Q287" s="124" t="str">
        <f t="shared" si="50"/>
        <v/>
      </c>
      <c r="R287" s="125" t="s">
        <v>155</v>
      </c>
      <c r="S287" s="126" t="str">
        <f t="shared" si="51"/>
        <v/>
      </c>
      <c r="T287" s="127" t="str">
        <f>IF(M287="ON",IF(ISBLANK(D287),"0",IF(D286&lt;D287,(D287-200),(D287+200))),"0")</f>
        <v>0</v>
      </c>
      <c r="U287" s="127" t="str">
        <f t="shared" si="52"/>
        <v>0</v>
      </c>
      <c r="V287" s="127" t="str">
        <f t="shared" si="53"/>
        <v>0</v>
      </c>
      <c r="W287" s="127" t="str">
        <f t="shared" si="54"/>
        <v>0</v>
      </c>
      <c r="X287" s="128"/>
    </row>
    <row r="288" spans="1:24" x14ac:dyDescent="0.3">
      <c r="A288" s="156">
        <v>9</v>
      </c>
      <c r="K288" s="113" t="str">
        <f>IF(ISBLANK(D288),"",D288-$D$300)</f>
        <v/>
      </c>
      <c r="L288" s="129" t="str">
        <f t="shared" si="48"/>
        <v/>
      </c>
      <c r="M288" s="115" t="s">
        <v>155</v>
      </c>
      <c r="N288" s="113" t="str">
        <f>IF(ISBLANK(E288),"",E288-$E$300)</f>
        <v/>
      </c>
      <c r="O288" s="129" t="str">
        <f t="shared" si="49"/>
        <v/>
      </c>
      <c r="P288" s="115" t="s">
        <v>155</v>
      </c>
      <c r="Q288" s="116" t="str">
        <f t="shared" si="50"/>
        <v/>
      </c>
      <c r="R288" s="117" t="s">
        <v>155</v>
      </c>
      <c r="S288" s="118" t="str">
        <f t="shared" si="51"/>
        <v/>
      </c>
      <c r="T288" s="119" t="str">
        <f>IF(M288="ON",IF(ISBLANK(D288),"0",D288),"0")</f>
        <v>0</v>
      </c>
      <c r="U288" s="119" t="str">
        <f t="shared" si="52"/>
        <v>0</v>
      </c>
      <c r="V288" s="119" t="str">
        <f t="shared" si="53"/>
        <v>0</v>
      </c>
      <c r="W288" s="119" t="str">
        <f t="shared" si="54"/>
        <v>0</v>
      </c>
      <c r="X288" s="120"/>
    </row>
    <row r="289" spans="1:24" x14ac:dyDescent="0.3">
      <c r="A289" s="156">
        <v>10</v>
      </c>
      <c r="K289" s="121" t="str">
        <f>IF(ISBLANK(D289),"",IF(D288&lt;D289,((D289-200)-$D$300),((D289+200)-$D$300)))</f>
        <v/>
      </c>
      <c r="L289" s="122" t="str">
        <f t="shared" si="48"/>
        <v/>
      </c>
      <c r="M289" s="123" t="s">
        <v>155</v>
      </c>
      <c r="N289" s="121" t="str">
        <f>IF(ISBLANK(E289),"",(400-E289)-$E$300)</f>
        <v/>
      </c>
      <c r="O289" s="122" t="str">
        <f t="shared" si="49"/>
        <v/>
      </c>
      <c r="P289" s="123" t="s">
        <v>155</v>
      </c>
      <c r="Q289" s="124" t="str">
        <f t="shared" si="50"/>
        <v/>
      </c>
      <c r="R289" s="125" t="s">
        <v>155</v>
      </c>
      <c r="S289" s="126" t="str">
        <f t="shared" si="51"/>
        <v/>
      </c>
      <c r="T289" s="127" t="str">
        <f>IF(M289="ON",IF(ISBLANK(D289),"0",IF(D288&lt;D289,(D289-200),(D289+200))),"0")</f>
        <v>0</v>
      </c>
      <c r="U289" s="127" t="str">
        <f t="shared" si="52"/>
        <v>0</v>
      </c>
      <c r="V289" s="127" t="str">
        <f t="shared" si="53"/>
        <v>0</v>
      </c>
      <c r="W289" s="127" t="str">
        <f t="shared" si="54"/>
        <v>0</v>
      </c>
      <c r="X289" s="128"/>
    </row>
    <row r="290" spans="1:24" x14ac:dyDescent="0.3">
      <c r="A290" s="156">
        <v>11</v>
      </c>
      <c r="B290" s="158"/>
      <c r="C290" s="158"/>
      <c r="D290" s="159"/>
      <c r="E290" s="159"/>
      <c r="F290" s="160"/>
      <c r="G290" s="160"/>
      <c r="H290" s="160"/>
      <c r="I290" s="160"/>
      <c r="K290" s="113" t="str">
        <f>IF(ISBLANK(D290),"",D290-$D$300)</f>
        <v/>
      </c>
      <c r="L290" s="129" t="str">
        <f t="shared" si="48"/>
        <v/>
      </c>
      <c r="M290" s="115" t="s">
        <v>155</v>
      </c>
      <c r="N290" s="113" t="str">
        <f>IF(ISBLANK(E290),"",E290-$E$300)</f>
        <v/>
      </c>
      <c r="O290" s="129" t="str">
        <f t="shared" si="49"/>
        <v/>
      </c>
      <c r="P290" s="115" t="s">
        <v>155</v>
      </c>
      <c r="Q290" s="116" t="str">
        <f t="shared" si="50"/>
        <v/>
      </c>
      <c r="R290" s="117" t="s">
        <v>155</v>
      </c>
      <c r="S290" s="118" t="str">
        <f t="shared" si="51"/>
        <v/>
      </c>
      <c r="T290" s="119" t="str">
        <f>IF(M290="ON",IF(ISBLANK(D290),"0",D290),"0")</f>
        <v>0</v>
      </c>
      <c r="U290" s="119" t="str">
        <f t="shared" si="52"/>
        <v>0</v>
      </c>
      <c r="V290" s="119" t="str">
        <f t="shared" si="53"/>
        <v>0</v>
      </c>
      <c r="W290" s="119" t="str">
        <f t="shared" si="54"/>
        <v>0</v>
      </c>
      <c r="X290" s="120"/>
    </row>
    <row r="291" spans="1:24" x14ac:dyDescent="0.3">
      <c r="A291" s="156">
        <v>12</v>
      </c>
      <c r="B291" s="158"/>
      <c r="C291" s="158"/>
      <c r="D291" s="159"/>
      <c r="E291" s="159"/>
      <c r="F291" s="160"/>
      <c r="G291" s="160"/>
      <c r="H291" s="160"/>
      <c r="I291" s="160"/>
      <c r="K291" s="121" t="str">
        <f>IF(ISBLANK(D291),"",IF(D290&lt;D291,((D291-200)-$D$300),((D291+200)-$D$300)))</f>
        <v/>
      </c>
      <c r="L291" s="122" t="str">
        <f t="shared" si="48"/>
        <v/>
      </c>
      <c r="M291" s="123" t="s">
        <v>155</v>
      </c>
      <c r="N291" s="121" t="str">
        <f>IF(ISBLANK(E291),"",(400-E291)-$E$300)</f>
        <v/>
      </c>
      <c r="O291" s="122" t="str">
        <f t="shared" si="49"/>
        <v/>
      </c>
      <c r="P291" s="123" t="s">
        <v>155</v>
      </c>
      <c r="Q291" s="124" t="str">
        <f t="shared" si="50"/>
        <v/>
      </c>
      <c r="R291" s="125" t="s">
        <v>155</v>
      </c>
      <c r="S291" s="126" t="str">
        <f t="shared" si="51"/>
        <v/>
      </c>
      <c r="T291" s="127" t="str">
        <f>IF(M291="ON",IF(ISBLANK(D291),"0",IF(D290&lt;D291,(D291-200),(D291+200))),"0")</f>
        <v>0</v>
      </c>
      <c r="U291" s="127" t="str">
        <f t="shared" si="52"/>
        <v>0</v>
      </c>
      <c r="V291" s="127" t="str">
        <f t="shared" si="53"/>
        <v>0</v>
      </c>
      <c r="W291" s="127" t="str">
        <f t="shared" si="54"/>
        <v>0</v>
      </c>
      <c r="X291" s="128"/>
    </row>
    <row r="292" spans="1:24" x14ac:dyDescent="0.3">
      <c r="A292" s="156">
        <v>13</v>
      </c>
      <c r="B292" s="158"/>
      <c r="C292" s="158"/>
      <c r="D292" s="159"/>
      <c r="E292" s="159"/>
      <c r="F292" s="160"/>
      <c r="G292" s="160"/>
      <c r="H292" s="160"/>
      <c r="I292" s="160"/>
      <c r="K292" s="113" t="str">
        <f>IF(ISBLANK(D292),"",D292-$D$300)</f>
        <v/>
      </c>
      <c r="L292" s="129" t="str">
        <f t="shared" si="48"/>
        <v/>
      </c>
      <c r="M292" s="115" t="s">
        <v>155</v>
      </c>
      <c r="N292" s="113" t="str">
        <f>IF(ISBLANK(E292),"",E292-$E$300)</f>
        <v/>
      </c>
      <c r="O292" s="129" t="str">
        <f t="shared" si="49"/>
        <v/>
      </c>
      <c r="P292" s="115" t="s">
        <v>155</v>
      </c>
      <c r="Q292" s="116" t="str">
        <f t="shared" si="50"/>
        <v/>
      </c>
      <c r="R292" s="117" t="s">
        <v>155</v>
      </c>
      <c r="S292" s="118" t="str">
        <f t="shared" si="51"/>
        <v/>
      </c>
      <c r="T292" s="119" t="str">
        <f>IF(M292="ON",IF(ISBLANK(D292),"0",D292),"0")</f>
        <v>0</v>
      </c>
      <c r="U292" s="119" t="str">
        <f t="shared" si="52"/>
        <v>0</v>
      </c>
      <c r="V292" s="119" t="str">
        <f t="shared" si="53"/>
        <v>0</v>
      </c>
      <c r="W292" s="119" t="str">
        <f t="shared" si="54"/>
        <v>0</v>
      </c>
      <c r="X292" s="120"/>
    </row>
    <row r="293" spans="1:24" x14ac:dyDescent="0.3">
      <c r="A293" s="156">
        <v>14</v>
      </c>
      <c r="B293" s="158"/>
      <c r="C293" s="158"/>
      <c r="D293" s="159"/>
      <c r="E293" s="159"/>
      <c r="F293" s="160"/>
      <c r="G293" s="160"/>
      <c r="H293" s="160"/>
      <c r="I293" s="160"/>
      <c r="K293" s="121" t="str">
        <f>IF(ISBLANK(D293),"",IF(D292&lt;D293,((D293-200)-$D$300),((D293+200)-$D$300)))</f>
        <v/>
      </c>
      <c r="L293" s="122" t="str">
        <f t="shared" si="48"/>
        <v/>
      </c>
      <c r="M293" s="123" t="s">
        <v>155</v>
      </c>
      <c r="N293" s="121" t="str">
        <f>IF(ISBLANK(E293),"",(400-E293)-$E$300)</f>
        <v/>
      </c>
      <c r="O293" s="122" t="str">
        <f t="shared" si="49"/>
        <v/>
      </c>
      <c r="P293" s="123" t="s">
        <v>155</v>
      </c>
      <c r="Q293" s="124" t="str">
        <f t="shared" si="50"/>
        <v/>
      </c>
      <c r="R293" s="125" t="s">
        <v>155</v>
      </c>
      <c r="S293" s="126" t="str">
        <f t="shared" si="51"/>
        <v/>
      </c>
      <c r="T293" s="127" t="str">
        <f>IF(M293="ON",IF(ISBLANK(D293),"0",IF(D292&lt;D293,(D293-200),(D293+200))),"0")</f>
        <v>0</v>
      </c>
      <c r="U293" s="127" t="str">
        <f t="shared" si="52"/>
        <v>0</v>
      </c>
      <c r="V293" s="127" t="str">
        <f t="shared" si="53"/>
        <v>0</v>
      </c>
      <c r="W293" s="127" t="str">
        <f t="shared" si="54"/>
        <v>0</v>
      </c>
      <c r="X293" s="128"/>
    </row>
    <row r="294" spans="1:24" x14ac:dyDescent="0.3">
      <c r="A294" s="156">
        <v>15</v>
      </c>
      <c r="B294" s="158"/>
      <c r="C294" s="158"/>
      <c r="D294" s="159"/>
      <c r="E294" s="159"/>
      <c r="F294" s="160"/>
      <c r="G294" s="160"/>
      <c r="H294" s="160"/>
      <c r="I294" s="160"/>
      <c r="K294" s="113" t="str">
        <f>IF(ISBLANK(D294),"",D294-$D$300)</f>
        <v/>
      </c>
      <c r="L294" s="129" t="str">
        <f t="shared" si="48"/>
        <v/>
      </c>
      <c r="M294" s="115" t="s">
        <v>155</v>
      </c>
      <c r="N294" s="113" t="str">
        <f>IF(ISBLANK(E294),"",E294-$E$300)</f>
        <v/>
      </c>
      <c r="O294" s="129" t="str">
        <f t="shared" si="49"/>
        <v/>
      </c>
      <c r="P294" s="115" t="s">
        <v>155</v>
      </c>
      <c r="Q294" s="116" t="str">
        <f t="shared" si="50"/>
        <v/>
      </c>
      <c r="R294" s="117" t="s">
        <v>155</v>
      </c>
      <c r="S294" s="118" t="str">
        <f t="shared" si="51"/>
        <v/>
      </c>
      <c r="T294" s="119" t="str">
        <f>IF(M294="ON",IF(ISBLANK(D294),"0",D294),"0")</f>
        <v>0</v>
      </c>
      <c r="U294" s="119" t="str">
        <f t="shared" si="52"/>
        <v>0</v>
      </c>
      <c r="V294" s="119" t="str">
        <f t="shared" si="53"/>
        <v>0</v>
      </c>
      <c r="W294" s="119" t="str">
        <f t="shared" si="54"/>
        <v>0</v>
      </c>
      <c r="X294" s="120"/>
    </row>
    <row r="295" spans="1:24" x14ac:dyDescent="0.3">
      <c r="A295" s="156">
        <v>16</v>
      </c>
      <c r="B295" s="158"/>
      <c r="C295" s="158"/>
      <c r="D295" s="159"/>
      <c r="E295" s="159"/>
      <c r="F295" s="160"/>
      <c r="G295" s="160"/>
      <c r="H295" s="160"/>
      <c r="I295" s="160"/>
      <c r="K295" s="121" t="str">
        <f>IF(ISBLANK(D295),"",IF(D294&lt;D295,((D295-200)-$D$300),((D295+200)-$D$300)))</f>
        <v/>
      </c>
      <c r="L295" s="122" t="str">
        <f t="shared" si="48"/>
        <v/>
      </c>
      <c r="M295" s="123" t="s">
        <v>155</v>
      </c>
      <c r="N295" s="121" t="str">
        <f>IF(ISBLANK(E295),"",(400-E295)-$E$300)</f>
        <v/>
      </c>
      <c r="O295" s="122" t="str">
        <f t="shared" si="49"/>
        <v/>
      </c>
      <c r="P295" s="123" t="s">
        <v>155</v>
      </c>
      <c r="Q295" s="124" t="str">
        <f t="shared" si="50"/>
        <v/>
      </c>
      <c r="R295" s="125" t="s">
        <v>155</v>
      </c>
      <c r="S295" s="126" t="str">
        <f t="shared" si="51"/>
        <v/>
      </c>
      <c r="T295" s="127" t="str">
        <f>IF(M295="ON",IF(ISBLANK(D295),"0",IF(D294&lt;D295,(D295-200),(D295+200))),"0")</f>
        <v>0</v>
      </c>
      <c r="U295" s="127" t="str">
        <f t="shared" si="52"/>
        <v>0</v>
      </c>
      <c r="V295" s="127" t="str">
        <f t="shared" si="53"/>
        <v>0</v>
      </c>
      <c r="W295" s="127" t="str">
        <f t="shared" si="54"/>
        <v>0</v>
      </c>
      <c r="X295" s="128"/>
    </row>
    <row r="296" spans="1:24" x14ac:dyDescent="0.3">
      <c r="A296" s="156">
        <v>17</v>
      </c>
      <c r="B296" s="158"/>
      <c r="C296" s="158"/>
      <c r="D296" s="159"/>
      <c r="E296" s="159"/>
      <c r="F296" s="160"/>
      <c r="G296" s="160"/>
      <c r="H296" s="160"/>
      <c r="I296" s="160"/>
      <c r="K296" s="113" t="str">
        <f>IF(ISBLANK(D296),"",D296-$D$300)</f>
        <v/>
      </c>
      <c r="L296" s="129" t="str">
        <f t="shared" si="48"/>
        <v/>
      </c>
      <c r="M296" s="115" t="s">
        <v>155</v>
      </c>
      <c r="N296" s="113" t="str">
        <f>IF(ISBLANK(E296),"",E296-$E$300)</f>
        <v/>
      </c>
      <c r="O296" s="129" t="str">
        <f t="shared" si="49"/>
        <v/>
      </c>
      <c r="P296" s="115" t="s">
        <v>155</v>
      </c>
      <c r="Q296" s="116" t="str">
        <f t="shared" si="50"/>
        <v/>
      </c>
      <c r="R296" s="117" t="s">
        <v>155</v>
      </c>
      <c r="S296" s="118" t="str">
        <f t="shared" si="51"/>
        <v/>
      </c>
      <c r="T296" s="119" t="str">
        <f>IF(M296="ON",IF(ISBLANK(D296),"0",D296),"0")</f>
        <v>0</v>
      </c>
      <c r="U296" s="119" t="str">
        <f t="shared" si="52"/>
        <v>0</v>
      </c>
      <c r="V296" s="119" t="str">
        <f t="shared" si="53"/>
        <v>0</v>
      </c>
      <c r="W296" s="119" t="str">
        <f t="shared" si="54"/>
        <v>0</v>
      </c>
      <c r="X296" s="120"/>
    </row>
    <row r="297" spans="1:24" x14ac:dyDescent="0.3">
      <c r="A297" s="156">
        <v>18</v>
      </c>
      <c r="B297" s="158"/>
      <c r="C297" s="158"/>
      <c r="D297" s="159"/>
      <c r="E297" s="159"/>
      <c r="F297" s="160"/>
      <c r="G297" s="160"/>
      <c r="H297" s="160"/>
      <c r="I297" s="160"/>
      <c r="K297" s="121" t="str">
        <f>IF(ISBLANK(D297),"",IF(D296&lt;D297,((D297-200)-$D$300),((D297+200)-$D$300)))</f>
        <v/>
      </c>
      <c r="L297" s="122" t="str">
        <f t="shared" si="48"/>
        <v/>
      </c>
      <c r="M297" s="123" t="s">
        <v>155</v>
      </c>
      <c r="N297" s="121" t="str">
        <f>IF(ISBLANK(E297),"",(400-E297)-$E$300)</f>
        <v/>
      </c>
      <c r="O297" s="122" t="str">
        <f t="shared" si="49"/>
        <v/>
      </c>
      <c r="P297" s="123" t="s">
        <v>155</v>
      </c>
      <c r="Q297" s="124" t="str">
        <f t="shared" si="50"/>
        <v/>
      </c>
      <c r="R297" s="125" t="s">
        <v>155</v>
      </c>
      <c r="S297" s="126" t="str">
        <f t="shared" si="51"/>
        <v/>
      </c>
      <c r="T297" s="127" t="str">
        <f>IF(M297="ON",IF(ISBLANK(D297),"0",IF(D296&lt;D297,(D297-200),(D297+200))),"0")</f>
        <v>0</v>
      </c>
      <c r="U297" s="127" t="str">
        <f t="shared" si="52"/>
        <v>0</v>
      </c>
      <c r="V297" s="127" t="str">
        <f t="shared" si="53"/>
        <v>0</v>
      </c>
      <c r="W297" s="127" t="str">
        <f t="shared" si="54"/>
        <v>0</v>
      </c>
      <c r="X297" s="128"/>
    </row>
    <row r="298" spans="1:24" x14ac:dyDescent="0.3">
      <c r="A298" s="156">
        <v>19</v>
      </c>
      <c r="B298" s="158"/>
      <c r="C298" s="158"/>
      <c r="D298" s="159"/>
      <c r="E298" s="159"/>
      <c r="F298" s="160"/>
      <c r="G298" s="160"/>
      <c r="H298" s="160"/>
      <c r="I298" s="160"/>
      <c r="K298" s="113" t="str">
        <f>IF(ISBLANK(D298),"",D298-$D$300)</f>
        <v/>
      </c>
      <c r="L298" s="129" t="str">
        <f t="shared" si="48"/>
        <v/>
      </c>
      <c r="M298" s="115" t="s">
        <v>155</v>
      </c>
      <c r="N298" s="113" t="str">
        <f>IF(ISBLANK(E298),"",E298-$E$300)</f>
        <v/>
      </c>
      <c r="O298" s="129" t="str">
        <f t="shared" si="49"/>
        <v/>
      </c>
      <c r="P298" s="115" t="s">
        <v>155</v>
      </c>
      <c r="Q298" s="116" t="str">
        <f t="shared" si="50"/>
        <v/>
      </c>
      <c r="R298" s="117" t="s">
        <v>155</v>
      </c>
      <c r="S298" s="118" t="str">
        <f t="shared" si="51"/>
        <v/>
      </c>
      <c r="T298" s="119" t="str">
        <f>IF(M298="ON",IF(ISBLANK(D298),"0",D298),"0")</f>
        <v>0</v>
      </c>
      <c r="U298" s="119" t="str">
        <f t="shared" si="52"/>
        <v>0</v>
      </c>
      <c r="V298" s="119" t="str">
        <f t="shared" si="53"/>
        <v>0</v>
      </c>
      <c r="W298" s="119" t="str">
        <f t="shared" si="54"/>
        <v>0</v>
      </c>
      <c r="X298" s="120"/>
    </row>
    <row r="299" spans="1:24" x14ac:dyDescent="0.3">
      <c r="A299" s="156">
        <v>20</v>
      </c>
      <c r="B299" s="158"/>
      <c r="C299" s="158"/>
      <c r="D299" s="159"/>
      <c r="E299" s="159"/>
      <c r="F299" s="160"/>
      <c r="G299" s="160"/>
      <c r="H299" s="160"/>
      <c r="I299" s="160"/>
      <c r="K299" s="121" t="str">
        <f>IF(ISBLANK(D299),"",IF(D298&lt;D299,((D299-200)-$D$300),((D299+200)-$D$300)))</f>
        <v/>
      </c>
      <c r="L299" s="122" t="str">
        <f t="shared" si="48"/>
        <v/>
      </c>
      <c r="M299" s="123" t="s">
        <v>155</v>
      </c>
      <c r="N299" s="121" t="str">
        <f>IF(ISBLANK(E299),"",(400-E299)-$E$300)</f>
        <v/>
      </c>
      <c r="O299" s="122" t="str">
        <f t="shared" si="49"/>
        <v/>
      </c>
      <c r="P299" s="123" t="s">
        <v>155</v>
      </c>
      <c r="Q299" s="124" t="str">
        <f t="shared" si="50"/>
        <v/>
      </c>
      <c r="R299" s="125" t="s">
        <v>155</v>
      </c>
      <c r="S299" s="126" t="str">
        <f t="shared" si="51"/>
        <v/>
      </c>
      <c r="T299" s="127" t="str">
        <f>IF(M299="ON",IF(ISBLANK(D299),"0",IF(D298&lt;D299,(D299-200),(D299+200))),"0")</f>
        <v>0</v>
      </c>
      <c r="U299" s="127" t="str">
        <f t="shared" si="52"/>
        <v>0</v>
      </c>
      <c r="V299" s="127" t="str">
        <f t="shared" si="53"/>
        <v>0</v>
      </c>
      <c r="W299" s="127" t="str">
        <f t="shared" si="54"/>
        <v>0</v>
      </c>
      <c r="X299" s="128"/>
    </row>
    <row r="300" spans="1:24" x14ac:dyDescent="0.3">
      <c r="A300" s="138"/>
      <c r="B300" s="135" t="str">
        <f>B220</f>
        <v>KA23</v>
      </c>
      <c r="C300" s="135" t="str">
        <f>C220</f>
        <v>KA24A</v>
      </c>
      <c r="D300" s="136">
        <f>T300</f>
        <v>1.2856287941176472</v>
      </c>
      <c r="E300" s="136">
        <f>U300</f>
        <v>99.158681382352938</v>
      </c>
      <c r="F300" s="137">
        <f>V300</f>
        <v>37.385602941176465</v>
      </c>
      <c r="G300" s="137">
        <f>W300</f>
        <v>37.37569705882354</v>
      </c>
      <c r="H300" s="135">
        <f>H220</f>
        <v>0.26100000000000001</v>
      </c>
      <c r="I300" s="135">
        <f>I220</f>
        <v>0</v>
      </c>
      <c r="K300" s="138"/>
      <c r="L300" s="139"/>
      <c r="M300" s="140"/>
      <c r="N300" s="138"/>
      <c r="O300" s="139"/>
      <c r="P300" s="140"/>
      <c r="Q300" s="138"/>
      <c r="R300" s="141"/>
      <c r="S300" s="140"/>
      <c r="T300" s="142">
        <f>IF(T301=0,VALUE(0),(SUM(T220:T299))/T301)</f>
        <v>1.2856287941176472</v>
      </c>
      <c r="U300" s="143">
        <f>IF(U301=0,VALUE(0),(SUM(U220:U299))/U301)</f>
        <v>99.158681382352938</v>
      </c>
      <c r="V300" s="143">
        <f>IF(V301=0,VALUE(0),(SUM(V220:V299))/V301)</f>
        <v>37.385602941176465</v>
      </c>
      <c r="W300" s="143">
        <f>IF(W301=0,VALUE(0),(SUM(W220:W299))/W301)</f>
        <v>37.37569705882354</v>
      </c>
      <c r="X300" s="144"/>
    </row>
    <row r="301" spans="1:24" x14ac:dyDescent="0.3">
      <c r="A301" s="148"/>
      <c r="B301" s="95"/>
      <c r="C301" s="95"/>
      <c r="D301" s="146"/>
      <c r="E301" s="146"/>
      <c r="F301" s="147"/>
      <c r="G301" s="147"/>
      <c r="H301" s="95"/>
      <c r="I301" s="95"/>
      <c r="J301" s="95"/>
      <c r="K301" s="148"/>
      <c r="L301" s="149"/>
      <c r="M301" s="150"/>
      <c r="N301" s="148"/>
      <c r="O301" s="149"/>
      <c r="P301" s="150"/>
      <c r="Q301" s="148"/>
      <c r="R301" s="151"/>
      <c r="S301" s="150"/>
      <c r="T301" s="152">
        <f>COUNT(T220:T299)</f>
        <v>34</v>
      </c>
      <c r="U301" s="152">
        <f>COUNT(U220:U299)</f>
        <v>34</v>
      </c>
      <c r="V301" s="152">
        <f>COUNT(V220:V299)</f>
        <v>34</v>
      </c>
      <c r="W301" s="152">
        <f>COUNT(W220:W299)</f>
        <v>34</v>
      </c>
      <c r="X301" s="150"/>
    </row>
    <row r="303" spans="1:24" x14ac:dyDescent="0.3">
      <c r="A303" s="98" t="s">
        <v>140</v>
      </c>
      <c r="B303" s="98" t="s">
        <v>141</v>
      </c>
      <c r="C303" s="98" t="s">
        <v>142</v>
      </c>
      <c r="D303" s="98" t="s">
        <v>112</v>
      </c>
      <c r="E303" s="98" t="s">
        <v>113</v>
      </c>
      <c r="F303" s="98" t="s">
        <v>143</v>
      </c>
      <c r="G303" s="98" t="s">
        <v>144</v>
      </c>
      <c r="H303" s="98" t="s">
        <v>116</v>
      </c>
      <c r="I303" s="99" t="s">
        <v>145</v>
      </c>
      <c r="J303" s="100"/>
      <c r="K303" s="99" t="s">
        <v>146</v>
      </c>
      <c r="L303" s="101" t="s">
        <v>147</v>
      </c>
      <c r="M303" s="100"/>
      <c r="N303" s="99" t="s">
        <v>148</v>
      </c>
      <c r="O303" s="101" t="s">
        <v>147</v>
      </c>
      <c r="P303" s="100"/>
      <c r="Q303" s="99" t="s">
        <v>149</v>
      </c>
      <c r="R303" s="101"/>
      <c r="S303" s="100" t="s">
        <v>150</v>
      </c>
      <c r="T303" s="154" t="s">
        <v>151</v>
      </c>
      <c r="U303" s="102" t="s">
        <v>151</v>
      </c>
      <c r="V303" s="102" t="s">
        <v>152</v>
      </c>
      <c r="W303" s="103" t="s">
        <v>152</v>
      </c>
      <c r="X303" s="198" t="s">
        <v>128</v>
      </c>
    </row>
    <row r="304" spans="1:24" x14ac:dyDescent="0.3">
      <c r="A304" s="105"/>
      <c r="B304" s="105"/>
      <c r="C304" s="105"/>
      <c r="D304" s="105"/>
      <c r="E304" s="105"/>
      <c r="F304" s="105"/>
      <c r="G304" s="105"/>
      <c r="H304" s="105"/>
      <c r="I304" s="106"/>
      <c r="J304" s="107"/>
      <c r="K304" s="106"/>
      <c r="L304" s="108"/>
      <c r="M304" s="107"/>
      <c r="N304" s="106"/>
      <c r="O304" s="108"/>
      <c r="P304" s="107"/>
      <c r="Q304" s="106"/>
      <c r="R304" s="108"/>
      <c r="S304" s="107"/>
      <c r="T304" s="155" t="s">
        <v>112</v>
      </c>
      <c r="U304" s="109" t="s">
        <v>113</v>
      </c>
      <c r="V304" s="109" t="s">
        <v>143</v>
      </c>
      <c r="W304" s="110" t="s">
        <v>154</v>
      </c>
      <c r="X304" s="199"/>
    </row>
    <row r="305" spans="1:24" x14ac:dyDescent="0.3">
      <c r="A305" s="156">
        <v>1</v>
      </c>
      <c r="K305" s="113" t="str">
        <f>IF(ISBLANK(D305),"",D305-$D$385)</f>
        <v/>
      </c>
      <c r="L305" s="114" t="str">
        <f t="shared" ref="L305:L336" si="55">IF(K305="","",SIN(K305*PI()/200)*G305)</f>
        <v/>
      </c>
      <c r="M305" s="115" t="s">
        <v>155</v>
      </c>
      <c r="N305" s="113" t="str">
        <f>IF(ISBLANK(E305),"",E305-$E$385)</f>
        <v/>
      </c>
      <c r="O305" s="114" t="str">
        <f t="shared" ref="O305:O368" si="56">IF(N305="","",SIN(N305*PI()/200)*G305)</f>
        <v/>
      </c>
      <c r="P305" s="115" t="s">
        <v>155</v>
      </c>
      <c r="Q305" s="116" t="str">
        <f t="shared" ref="Q305:Q368" si="57">IF(ISBLANK(F305),"",F305-$F$385)</f>
        <v/>
      </c>
      <c r="R305" s="117" t="s">
        <v>155</v>
      </c>
      <c r="S305" s="118" t="str">
        <f t="shared" ref="S305:S368" si="58">IF(ISBLANK(G305),"",G305-$G$385)</f>
        <v/>
      </c>
      <c r="T305" s="119" t="str">
        <f>IF(M305="ON",IF(ISBLANK(D305),"0",D305),"0")</f>
        <v>0</v>
      </c>
      <c r="U305" s="119" t="str">
        <f t="shared" ref="U305:U368" si="59">IF(P305="ON",IF(ISBLANK(E305),"0",IF(E305&lt;200,E305,(400-E305))),"0")</f>
        <v>0</v>
      </c>
      <c r="V305" s="119" t="str">
        <f t="shared" ref="V305:V368" si="60">IF(R305="ON",IF(ISBLANK(F305),"0",F305),"0")</f>
        <v>0</v>
      </c>
      <c r="W305" s="119" t="str">
        <f t="shared" ref="W305:W368" si="61">IF(R305="ON",IF(ISBLANK(G305),"0",G305),"0")</f>
        <v>0</v>
      </c>
      <c r="X305" s="120"/>
    </row>
    <row r="306" spans="1:24" x14ac:dyDescent="0.3">
      <c r="A306" s="156">
        <v>2</v>
      </c>
      <c r="K306" s="121" t="str">
        <f>IF(ISBLANK(D306),"",IF(D305&lt;D306,((D306-200)-$D$385),((D306+200)-$D$385)))</f>
        <v/>
      </c>
      <c r="L306" s="122" t="str">
        <f t="shared" si="55"/>
        <v/>
      </c>
      <c r="M306" s="123" t="s">
        <v>155</v>
      </c>
      <c r="N306" s="121" t="str">
        <f>IF(ISBLANK(E306),"",(400-E306)-$E$385)</f>
        <v/>
      </c>
      <c r="O306" s="122" t="str">
        <f t="shared" si="56"/>
        <v/>
      </c>
      <c r="P306" s="123" t="s">
        <v>155</v>
      </c>
      <c r="Q306" s="124" t="str">
        <f t="shared" si="57"/>
        <v/>
      </c>
      <c r="R306" s="125" t="s">
        <v>155</v>
      </c>
      <c r="S306" s="126" t="str">
        <f t="shared" si="58"/>
        <v/>
      </c>
      <c r="T306" s="127" t="str">
        <f>IF(M306="ON",IF(ISBLANK(D306),"0",IF(D305&lt;D306,(D306-200),(D306+200))),"0")</f>
        <v>0</v>
      </c>
      <c r="U306" s="127" t="str">
        <f t="shared" si="59"/>
        <v>0</v>
      </c>
      <c r="V306" s="127" t="str">
        <f t="shared" si="60"/>
        <v>0</v>
      </c>
      <c r="W306" s="127" t="str">
        <f t="shared" si="61"/>
        <v>0</v>
      </c>
      <c r="X306" s="128"/>
    </row>
    <row r="307" spans="1:24" x14ac:dyDescent="0.3">
      <c r="A307" s="156">
        <v>3</v>
      </c>
      <c r="K307" s="113" t="str">
        <f>IF(ISBLANK(D307),"",D307-$D$385)</f>
        <v/>
      </c>
      <c r="L307" s="129" t="str">
        <f t="shared" si="55"/>
        <v/>
      </c>
      <c r="M307" s="115" t="s">
        <v>155</v>
      </c>
      <c r="N307" s="113" t="str">
        <f>IF(ISBLANK(E307),"",E307-$E$385)</f>
        <v/>
      </c>
      <c r="O307" s="129" t="str">
        <f t="shared" si="56"/>
        <v/>
      </c>
      <c r="P307" s="115" t="s">
        <v>155</v>
      </c>
      <c r="Q307" s="116" t="str">
        <f t="shared" si="57"/>
        <v/>
      </c>
      <c r="R307" s="117" t="s">
        <v>155</v>
      </c>
      <c r="S307" s="118" t="str">
        <f t="shared" si="58"/>
        <v/>
      </c>
      <c r="T307" s="119" t="str">
        <f>IF(M307="ON",IF(ISBLANK(D307),"0",D307),"0")</f>
        <v>0</v>
      </c>
      <c r="U307" s="119" t="str">
        <f t="shared" si="59"/>
        <v>0</v>
      </c>
      <c r="V307" s="119" t="str">
        <f t="shared" si="60"/>
        <v>0</v>
      </c>
      <c r="W307" s="119" t="str">
        <f t="shared" si="61"/>
        <v>0</v>
      </c>
      <c r="X307" s="120"/>
    </row>
    <row r="308" spans="1:24" x14ac:dyDescent="0.3">
      <c r="A308" s="156">
        <v>4</v>
      </c>
      <c r="K308" s="121" t="str">
        <f>IF(ISBLANK(D308),"",IF(D307&lt;D308,((D308-200)-$D$385),((D308+200)-$D$385)))</f>
        <v/>
      </c>
      <c r="L308" s="122" t="str">
        <f t="shared" si="55"/>
        <v/>
      </c>
      <c r="M308" s="123" t="s">
        <v>155</v>
      </c>
      <c r="N308" s="121" t="str">
        <f>IF(ISBLANK(E308),"",(400-E308)-$E$385)</f>
        <v/>
      </c>
      <c r="O308" s="122" t="str">
        <f t="shared" si="56"/>
        <v/>
      </c>
      <c r="P308" s="123" t="s">
        <v>155</v>
      </c>
      <c r="Q308" s="124" t="str">
        <f t="shared" si="57"/>
        <v/>
      </c>
      <c r="R308" s="125" t="s">
        <v>155</v>
      </c>
      <c r="S308" s="126" t="str">
        <f t="shared" si="58"/>
        <v/>
      </c>
      <c r="T308" s="127" t="str">
        <f>IF(M308="ON",IF(ISBLANK(D308),"0",IF(D307&lt;D308,(D308-200),(D308+200))),"0")</f>
        <v>0</v>
      </c>
      <c r="U308" s="127" t="str">
        <f t="shared" si="59"/>
        <v>0</v>
      </c>
      <c r="V308" s="127" t="str">
        <f t="shared" si="60"/>
        <v>0</v>
      </c>
      <c r="W308" s="127" t="str">
        <f t="shared" si="61"/>
        <v>0</v>
      </c>
      <c r="X308" s="128"/>
    </row>
    <row r="309" spans="1:24" x14ac:dyDescent="0.3">
      <c r="A309" s="156">
        <v>5</v>
      </c>
      <c r="K309" s="113" t="str">
        <f>IF(ISBLANK(D309),"",D309-$D$385)</f>
        <v/>
      </c>
      <c r="L309" s="129" t="str">
        <f t="shared" si="55"/>
        <v/>
      </c>
      <c r="M309" s="115" t="s">
        <v>155</v>
      </c>
      <c r="N309" s="113" t="str">
        <f>IF(ISBLANK(E309),"",E309-$E$385)</f>
        <v/>
      </c>
      <c r="O309" s="129" t="str">
        <f t="shared" si="56"/>
        <v/>
      </c>
      <c r="P309" s="115" t="s">
        <v>155</v>
      </c>
      <c r="Q309" s="116" t="str">
        <f t="shared" si="57"/>
        <v/>
      </c>
      <c r="R309" s="117" t="s">
        <v>155</v>
      </c>
      <c r="S309" s="118" t="str">
        <f t="shared" si="58"/>
        <v/>
      </c>
      <c r="T309" s="119" t="str">
        <f>IF(M309="ON",IF(ISBLANK(D309),"0",D309),"0")</f>
        <v>0</v>
      </c>
      <c r="U309" s="119" t="str">
        <f t="shared" si="59"/>
        <v>0</v>
      </c>
      <c r="V309" s="119" t="str">
        <f t="shared" si="60"/>
        <v>0</v>
      </c>
      <c r="W309" s="119" t="str">
        <f t="shared" si="61"/>
        <v>0</v>
      </c>
      <c r="X309" s="120"/>
    </row>
    <row r="310" spans="1:24" x14ac:dyDescent="0.3">
      <c r="A310" s="156">
        <v>6</v>
      </c>
      <c r="K310" s="121" t="str">
        <f>IF(ISBLANK(D310),"",IF(D309&lt;D310,((D310-200)-$D$385),((D310+200)-$D$385)))</f>
        <v/>
      </c>
      <c r="L310" s="122" t="str">
        <f t="shared" si="55"/>
        <v/>
      </c>
      <c r="M310" s="123" t="s">
        <v>155</v>
      </c>
      <c r="N310" s="121" t="str">
        <f>IF(ISBLANK(E310),"",(400-E310)-$E$385)</f>
        <v/>
      </c>
      <c r="O310" s="122" t="str">
        <f t="shared" si="56"/>
        <v/>
      </c>
      <c r="P310" s="123" t="s">
        <v>155</v>
      </c>
      <c r="Q310" s="124" t="str">
        <f t="shared" si="57"/>
        <v/>
      </c>
      <c r="R310" s="125" t="s">
        <v>155</v>
      </c>
      <c r="S310" s="126" t="str">
        <f t="shared" si="58"/>
        <v/>
      </c>
      <c r="T310" s="127" t="str">
        <f>IF(M310="ON",IF(ISBLANK(D310),"0",IF(D309&lt;D310,(D310-200),(D310+200))),"0")</f>
        <v>0</v>
      </c>
      <c r="U310" s="127" t="str">
        <f t="shared" si="59"/>
        <v>0</v>
      </c>
      <c r="V310" s="127" t="str">
        <f t="shared" si="60"/>
        <v>0</v>
      </c>
      <c r="W310" s="127" t="str">
        <f t="shared" si="61"/>
        <v>0</v>
      </c>
      <c r="X310" s="128"/>
    </row>
    <row r="311" spans="1:24" x14ac:dyDescent="0.3">
      <c r="A311" s="156">
        <v>7</v>
      </c>
      <c r="K311" s="113" t="str">
        <f>IF(ISBLANK(D311),"",D311-$D$385)</f>
        <v/>
      </c>
      <c r="L311" s="129" t="str">
        <f t="shared" si="55"/>
        <v/>
      </c>
      <c r="M311" s="115" t="s">
        <v>155</v>
      </c>
      <c r="N311" s="113" t="str">
        <f>IF(ISBLANK(E311),"",E311-$E$385)</f>
        <v/>
      </c>
      <c r="O311" s="129" t="str">
        <f t="shared" si="56"/>
        <v/>
      </c>
      <c r="P311" s="115" t="s">
        <v>155</v>
      </c>
      <c r="Q311" s="116" t="str">
        <f t="shared" si="57"/>
        <v/>
      </c>
      <c r="R311" s="117" t="s">
        <v>155</v>
      </c>
      <c r="S311" s="118" t="str">
        <f t="shared" si="58"/>
        <v/>
      </c>
      <c r="T311" s="119" t="str">
        <f>IF(M311="ON",IF(ISBLANK(D311),"0",D311),"0")</f>
        <v>0</v>
      </c>
      <c r="U311" s="119" t="str">
        <f t="shared" si="59"/>
        <v>0</v>
      </c>
      <c r="V311" s="119" t="str">
        <f t="shared" si="60"/>
        <v>0</v>
      </c>
      <c r="W311" s="119" t="str">
        <f t="shared" si="61"/>
        <v>0</v>
      </c>
      <c r="X311" s="120"/>
    </row>
    <row r="312" spans="1:24" x14ac:dyDescent="0.3">
      <c r="A312" s="156">
        <v>8</v>
      </c>
      <c r="K312" s="121" t="str">
        <f>IF(ISBLANK(D312),"",IF(D311&lt;D312,((D312-200)-$D$385),((D312+200)-$D$385)))</f>
        <v/>
      </c>
      <c r="L312" s="122" t="str">
        <f t="shared" si="55"/>
        <v/>
      </c>
      <c r="M312" s="123" t="s">
        <v>155</v>
      </c>
      <c r="N312" s="121" t="str">
        <f>IF(ISBLANK(E312),"",(400-E312)-$E$385)</f>
        <v/>
      </c>
      <c r="O312" s="122" t="str">
        <f t="shared" si="56"/>
        <v/>
      </c>
      <c r="P312" s="123" t="s">
        <v>155</v>
      </c>
      <c r="Q312" s="124" t="str">
        <f t="shared" si="57"/>
        <v/>
      </c>
      <c r="R312" s="125" t="s">
        <v>155</v>
      </c>
      <c r="S312" s="126" t="str">
        <f t="shared" si="58"/>
        <v/>
      </c>
      <c r="T312" s="127" t="str">
        <f>IF(M312="ON",IF(ISBLANK(D312),"0",IF(D311&lt;D312,(D312-200),(D312+200))),"0")</f>
        <v>0</v>
      </c>
      <c r="U312" s="127" t="str">
        <f t="shared" si="59"/>
        <v>0</v>
      </c>
      <c r="V312" s="127" t="str">
        <f t="shared" si="60"/>
        <v>0</v>
      </c>
      <c r="W312" s="127" t="str">
        <f t="shared" si="61"/>
        <v>0</v>
      </c>
      <c r="X312" s="128"/>
    </row>
    <row r="313" spans="1:24" x14ac:dyDescent="0.3">
      <c r="A313" s="156">
        <v>9</v>
      </c>
      <c r="K313" s="113" t="str">
        <f>IF(ISBLANK(D313),"",D313-$D$385)</f>
        <v/>
      </c>
      <c r="L313" s="129" t="str">
        <f t="shared" si="55"/>
        <v/>
      </c>
      <c r="M313" s="115" t="s">
        <v>155</v>
      </c>
      <c r="N313" s="113" t="str">
        <f>IF(ISBLANK(E313),"",E313-$E$385)</f>
        <v/>
      </c>
      <c r="O313" s="129" t="str">
        <f t="shared" si="56"/>
        <v/>
      </c>
      <c r="P313" s="115" t="s">
        <v>155</v>
      </c>
      <c r="Q313" s="116" t="str">
        <f t="shared" si="57"/>
        <v/>
      </c>
      <c r="R313" s="117" t="s">
        <v>155</v>
      </c>
      <c r="S313" s="118" t="str">
        <f t="shared" si="58"/>
        <v/>
      </c>
      <c r="T313" s="119" t="str">
        <f>IF(M313="ON",IF(ISBLANK(D313),"0",D313),"0")</f>
        <v>0</v>
      </c>
      <c r="U313" s="119" t="str">
        <f t="shared" si="59"/>
        <v>0</v>
      </c>
      <c r="V313" s="119" t="str">
        <f t="shared" si="60"/>
        <v>0</v>
      </c>
      <c r="W313" s="119" t="str">
        <f t="shared" si="61"/>
        <v>0</v>
      </c>
      <c r="X313" s="120"/>
    </row>
    <row r="314" spans="1:24" x14ac:dyDescent="0.3">
      <c r="A314" s="156">
        <v>10</v>
      </c>
      <c r="K314" s="121" t="str">
        <f>IF(ISBLANK(D314),"",IF(D313&lt;D314,((D314-200)-$D$385),((D314+200)-$D$385)))</f>
        <v/>
      </c>
      <c r="L314" s="122" t="str">
        <f t="shared" si="55"/>
        <v/>
      </c>
      <c r="M314" s="123" t="s">
        <v>155</v>
      </c>
      <c r="N314" s="121" t="str">
        <f>IF(ISBLANK(E314),"",(400-E314)-$E$385)</f>
        <v/>
      </c>
      <c r="O314" s="122" t="str">
        <f t="shared" si="56"/>
        <v/>
      </c>
      <c r="P314" s="123" t="s">
        <v>155</v>
      </c>
      <c r="Q314" s="124" t="str">
        <f t="shared" si="57"/>
        <v/>
      </c>
      <c r="R314" s="125" t="s">
        <v>155</v>
      </c>
      <c r="S314" s="126" t="str">
        <f t="shared" si="58"/>
        <v/>
      </c>
      <c r="T314" s="127" t="str">
        <f>IF(M314="ON",IF(ISBLANK(D314),"0",IF(D313&lt;D314,(D314-200),(D314+200))),"0")</f>
        <v>0</v>
      </c>
      <c r="U314" s="127" t="str">
        <f t="shared" si="59"/>
        <v>0</v>
      </c>
      <c r="V314" s="127" t="str">
        <f t="shared" si="60"/>
        <v>0</v>
      </c>
      <c r="W314" s="127" t="str">
        <f t="shared" si="61"/>
        <v>0</v>
      </c>
      <c r="X314" s="128"/>
    </row>
    <row r="315" spans="1:24" x14ac:dyDescent="0.3">
      <c r="A315" s="156">
        <v>11</v>
      </c>
      <c r="B315" s="158"/>
      <c r="C315" s="158"/>
      <c r="D315" s="159"/>
      <c r="E315" s="159"/>
      <c r="F315" s="160"/>
      <c r="G315" s="160"/>
      <c r="H315" s="160"/>
      <c r="I315" s="160"/>
      <c r="K315" s="113" t="str">
        <f>IF(ISBLANK(D315),"",D315-$D$385)</f>
        <v/>
      </c>
      <c r="L315" s="129" t="str">
        <f t="shared" si="55"/>
        <v/>
      </c>
      <c r="M315" s="115" t="s">
        <v>155</v>
      </c>
      <c r="N315" s="113" t="str">
        <f>IF(ISBLANK(E315),"",E315-$E$385)</f>
        <v/>
      </c>
      <c r="O315" s="129" t="str">
        <f t="shared" si="56"/>
        <v/>
      </c>
      <c r="P315" s="115" t="s">
        <v>155</v>
      </c>
      <c r="Q315" s="116" t="str">
        <f t="shared" si="57"/>
        <v/>
      </c>
      <c r="R315" s="117" t="s">
        <v>155</v>
      </c>
      <c r="S315" s="118" t="str">
        <f t="shared" si="58"/>
        <v/>
      </c>
      <c r="T315" s="119" t="str">
        <f>IF(M315="ON",IF(ISBLANK(D315),"0",D315),"0")</f>
        <v>0</v>
      </c>
      <c r="U315" s="119" t="str">
        <f t="shared" si="59"/>
        <v>0</v>
      </c>
      <c r="V315" s="119" t="str">
        <f t="shared" si="60"/>
        <v>0</v>
      </c>
      <c r="W315" s="119" t="str">
        <f t="shared" si="61"/>
        <v>0</v>
      </c>
      <c r="X315" s="120"/>
    </row>
    <row r="316" spans="1:24" x14ac:dyDescent="0.3">
      <c r="A316" s="156">
        <v>12</v>
      </c>
      <c r="B316" s="158"/>
      <c r="C316" s="158"/>
      <c r="D316" s="159"/>
      <c r="E316" s="159"/>
      <c r="F316" s="160"/>
      <c r="G316" s="160"/>
      <c r="H316" s="160"/>
      <c r="I316" s="160"/>
      <c r="K316" s="121" t="str">
        <f>IF(ISBLANK(D316),"",IF(D315&lt;D316,((D316-200)-$D$385),((D316+200)-$D$385)))</f>
        <v/>
      </c>
      <c r="L316" s="122" t="str">
        <f t="shared" si="55"/>
        <v/>
      </c>
      <c r="M316" s="123" t="s">
        <v>155</v>
      </c>
      <c r="N316" s="121" t="str">
        <f>IF(ISBLANK(E316),"",(400-E316)-$E$385)</f>
        <v/>
      </c>
      <c r="O316" s="122" t="str">
        <f t="shared" si="56"/>
        <v/>
      </c>
      <c r="P316" s="123" t="s">
        <v>155</v>
      </c>
      <c r="Q316" s="124" t="str">
        <f t="shared" si="57"/>
        <v/>
      </c>
      <c r="R316" s="125" t="s">
        <v>155</v>
      </c>
      <c r="S316" s="126" t="str">
        <f t="shared" si="58"/>
        <v/>
      </c>
      <c r="T316" s="127" t="str">
        <f>IF(M316="ON",IF(ISBLANK(D316),"0",IF(D315&lt;D316,(D316-200),(D316+200))),"0")</f>
        <v>0</v>
      </c>
      <c r="U316" s="127" t="str">
        <f t="shared" si="59"/>
        <v>0</v>
      </c>
      <c r="V316" s="127" t="str">
        <f t="shared" si="60"/>
        <v>0</v>
      </c>
      <c r="W316" s="127" t="str">
        <f t="shared" si="61"/>
        <v>0</v>
      </c>
      <c r="X316" s="128"/>
    </row>
    <row r="317" spans="1:24" x14ac:dyDescent="0.3">
      <c r="A317" s="156">
        <v>13</v>
      </c>
      <c r="B317" s="158"/>
      <c r="C317" s="158"/>
      <c r="D317" s="159"/>
      <c r="E317" s="159"/>
      <c r="F317" s="160"/>
      <c r="G317" s="160"/>
      <c r="H317" s="160"/>
      <c r="I317" s="160"/>
      <c r="K317" s="113" t="str">
        <f>IF(ISBLANK(D317),"",D317-$D$385)</f>
        <v/>
      </c>
      <c r="L317" s="129" t="str">
        <f t="shared" si="55"/>
        <v/>
      </c>
      <c r="M317" s="115" t="s">
        <v>155</v>
      </c>
      <c r="N317" s="113" t="str">
        <f>IF(ISBLANK(E317),"",E317-$E$385)</f>
        <v/>
      </c>
      <c r="O317" s="129" t="str">
        <f t="shared" si="56"/>
        <v/>
      </c>
      <c r="P317" s="115" t="s">
        <v>155</v>
      </c>
      <c r="Q317" s="116" t="str">
        <f t="shared" si="57"/>
        <v/>
      </c>
      <c r="R317" s="117" t="s">
        <v>155</v>
      </c>
      <c r="S317" s="118" t="str">
        <f t="shared" si="58"/>
        <v/>
      </c>
      <c r="T317" s="119" t="str">
        <f>IF(M317="ON",IF(ISBLANK(D317),"0",D317),"0")</f>
        <v>0</v>
      </c>
      <c r="U317" s="119" t="str">
        <f t="shared" si="59"/>
        <v>0</v>
      </c>
      <c r="V317" s="119" t="str">
        <f t="shared" si="60"/>
        <v>0</v>
      </c>
      <c r="W317" s="119" t="str">
        <f t="shared" si="61"/>
        <v>0</v>
      </c>
      <c r="X317" s="120"/>
    </row>
    <row r="318" spans="1:24" x14ac:dyDescent="0.3">
      <c r="A318" s="156">
        <v>14</v>
      </c>
      <c r="B318" s="158"/>
      <c r="C318" s="158"/>
      <c r="D318" s="159"/>
      <c r="E318" s="159"/>
      <c r="F318" s="160"/>
      <c r="G318" s="160"/>
      <c r="H318" s="160"/>
      <c r="I318" s="160"/>
      <c r="K318" s="121" t="str">
        <f>IF(ISBLANK(D318),"",IF(D317&lt;D318,((D318-200)-$D$385),((D318+200)-$D$385)))</f>
        <v/>
      </c>
      <c r="L318" s="122" t="str">
        <f t="shared" si="55"/>
        <v/>
      </c>
      <c r="M318" s="123" t="s">
        <v>155</v>
      </c>
      <c r="N318" s="121" t="str">
        <f>IF(ISBLANK(E318),"",(400-E318)-$E$385)</f>
        <v/>
      </c>
      <c r="O318" s="122" t="str">
        <f t="shared" si="56"/>
        <v/>
      </c>
      <c r="P318" s="123" t="s">
        <v>155</v>
      </c>
      <c r="Q318" s="124" t="str">
        <f t="shared" si="57"/>
        <v/>
      </c>
      <c r="R318" s="125" t="s">
        <v>155</v>
      </c>
      <c r="S318" s="126" t="str">
        <f t="shared" si="58"/>
        <v/>
      </c>
      <c r="T318" s="127" t="str">
        <f>IF(M318="ON",IF(ISBLANK(D318),"0",IF(D317&lt;D318,(D318-200),(D318+200))),"0")</f>
        <v>0</v>
      </c>
      <c r="U318" s="127" t="str">
        <f t="shared" si="59"/>
        <v>0</v>
      </c>
      <c r="V318" s="127" t="str">
        <f t="shared" si="60"/>
        <v>0</v>
      </c>
      <c r="W318" s="127" t="str">
        <f t="shared" si="61"/>
        <v>0</v>
      </c>
      <c r="X318" s="128"/>
    </row>
    <row r="319" spans="1:24" x14ac:dyDescent="0.3">
      <c r="A319" s="156">
        <v>15</v>
      </c>
      <c r="B319" s="158"/>
      <c r="C319" s="158"/>
      <c r="D319" s="159"/>
      <c r="E319" s="159"/>
      <c r="F319" s="160"/>
      <c r="G319" s="160"/>
      <c r="H319" s="160"/>
      <c r="I319" s="160"/>
      <c r="K319" s="113" t="str">
        <f>IF(ISBLANK(D319),"",D319-$D$385)</f>
        <v/>
      </c>
      <c r="L319" s="129" t="str">
        <f t="shared" si="55"/>
        <v/>
      </c>
      <c r="M319" s="115" t="s">
        <v>155</v>
      </c>
      <c r="N319" s="113" t="str">
        <f>IF(ISBLANK(E319),"",E319-$E$385)</f>
        <v/>
      </c>
      <c r="O319" s="129" t="str">
        <f t="shared" si="56"/>
        <v/>
      </c>
      <c r="P319" s="115" t="s">
        <v>155</v>
      </c>
      <c r="Q319" s="116" t="str">
        <f t="shared" si="57"/>
        <v/>
      </c>
      <c r="R319" s="117" t="s">
        <v>155</v>
      </c>
      <c r="S319" s="118" t="str">
        <f t="shared" si="58"/>
        <v/>
      </c>
      <c r="T319" s="119" t="str">
        <f>IF(M319="ON",IF(ISBLANK(D319),"0",D319),"0")</f>
        <v>0</v>
      </c>
      <c r="U319" s="119" t="str">
        <f t="shared" si="59"/>
        <v>0</v>
      </c>
      <c r="V319" s="119" t="str">
        <f t="shared" si="60"/>
        <v>0</v>
      </c>
      <c r="W319" s="119" t="str">
        <f t="shared" si="61"/>
        <v>0</v>
      </c>
      <c r="X319" s="120"/>
    </row>
    <row r="320" spans="1:24" x14ac:dyDescent="0.3">
      <c r="A320" s="156">
        <v>16</v>
      </c>
      <c r="B320" s="158"/>
      <c r="C320" s="158"/>
      <c r="D320" s="159"/>
      <c r="E320" s="159"/>
      <c r="F320" s="160"/>
      <c r="G320" s="160"/>
      <c r="H320" s="160"/>
      <c r="I320" s="160"/>
      <c r="K320" s="121" t="str">
        <f>IF(ISBLANK(D320),"",IF(D319&lt;D320,((D320-200)-$D$385),((D320+200)-$D$385)))</f>
        <v/>
      </c>
      <c r="L320" s="122" t="str">
        <f t="shared" si="55"/>
        <v/>
      </c>
      <c r="M320" s="123" t="s">
        <v>155</v>
      </c>
      <c r="N320" s="121" t="str">
        <f>IF(ISBLANK(E320),"",(400-E320)-$E$385)</f>
        <v/>
      </c>
      <c r="O320" s="122" t="str">
        <f t="shared" si="56"/>
        <v/>
      </c>
      <c r="P320" s="123" t="s">
        <v>155</v>
      </c>
      <c r="Q320" s="124" t="str">
        <f t="shared" si="57"/>
        <v/>
      </c>
      <c r="R320" s="125" t="s">
        <v>155</v>
      </c>
      <c r="S320" s="126" t="str">
        <f t="shared" si="58"/>
        <v/>
      </c>
      <c r="T320" s="127" t="str">
        <f>IF(M320="ON",IF(ISBLANK(D320),"0",IF(D319&lt;D320,(D320-200),(D320+200))),"0")</f>
        <v>0</v>
      </c>
      <c r="U320" s="127" t="str">
        <f t="shared" si="59"/>
        <v>0</v>
      </c>
      <c r="V320" s="127" t="str">
        <f t="shared" si="60"/>
        <v>0</v>
      </c>
      <c r="W320" s="127" t="str">
        <f t="shared" si="61"/>
        <v>0</v>
      </c>
      <c r="X320" s="128"/>
    </row>
    <row r="321" spans="1:24" x14ac:dyDescent="0.3">
      <c r="A321" s="156">
        <v>17</v>
      </c>
      <c r="B321" s="158"/>
      <c r="C321" s="158"/>
      <c r="D321" s="159"/>
      <c r="E321" s="159"/>
      <c r="F321" s="160"/>
      <c r="G321" s="160"/>
      <c r="H321" s="160"/>
      <c r="I321" s="160"/>
      <c r="K321" s="113" t="str">
        <f>IF(ISBLANK(D321),"",D321-$D$385)</f>
        <v/>
      </c>
      <c r="L321" s="129" t="str">
        <f t="shared" si="55"/>
        <v/>
      </c>
      <c r="M321" s="115" t="s">
        <v>155</v>
      </c>
      <c r="N321" s="113" t="str">
        <f>IF(ISBLANK(E321),"",E321-$E$385)</f>
        <v/>
      </c>
      <c r="O321" s="129" t="str">
        <f t="shared" si="56"/>
        <v/>
      </c>
      <c r="P321" s="115" t="s">
        <v>155</v>
      </c>
      <c r="Q321" s="116" t="str">
        <f t="shared" si="57"/>
        <v/>
      </c>
      <c r="R321" s="117" t="s">
        <v>155</v>
      </c>
      <c r="S321" s="118" t="str">
        <f t="shared" si="58"/>
        <v/>
      </c>
      <c r="T321" s="119" t="str">
        <f>IF(M321="ON",IF(ISBLANK(D321),"0",D321),"0")</f>
        <v>0</v>
      </c>
      <c r="U321" s="119" t="str">
        <f t="shared" si="59"/>
        <v>0</v>
      </c>
      <c r="V321" s="119" t="str">
        <f t="shared" si="60"/>
        <v>0</v>
      </c>
      <c r="W321" s="119" t="str">
        <f t="shared" si="61"/>
        <v>0</v>
      </c>
      <c r="X321" s="120"/>
    </row>
    <row r="322" spans="1:24" x14ac:dyDescent="0.3">
      <c r="A322" s="156">
        <v>18</v>
      </c>
      <c r="B322" s="158"/>
      <c r="C322" s="158"/>
      <c r="D322" s="159"/>
      <c r="E322" s="159"/>
      <c r="F322" s="160"/>
      <c r="G322" s="160"/>
      <c r="H322" s="160"/>
      <c r="I322" s="160"/>
      <c r="K322" s="121" t="str">
        <f>IF(ISBLANK(D322),"",IF(D321&lt;D322,((D322-200)-$D$385),((D322+200)-$D$385)))</f>
        <v/>
      </c>
      <c r="L322" s="122" t="str">
        <f t="shared" si="55"/>
        <v/>
      </c>
      <c r="M322" s="123" t="s">
        <v>155</v>
      </c>
      <c r="N322" s="121" t="str">
        <f>IF(ISBLANK(E322),"",(400-E322)-$E$385)</f>
        <v/>
      </c>
      <c r="O322" s="122" t="str">
        <f t="shared" si="56"/>
        <v/>
      </c>
      <c r="P322" s="123" t="s">
        <v>155</v>
      </c>
      <c r="Q322" s="124" t="str">
        <f t="shared" si="57"/>
        <v/>
      </c>
      <c r="R322" s="125" t="s">
        <v>155</v>
      </c>
      <c r="S322" s="126" t="str">
        <f t="shared" si="58"/>
        <v/>
      </c>
      <c r="T322" s="127" t="str">
        <f>IF(M322="ON",IF(ISBLANK(D322),"0",IF(D321&lt;D322,(D322-200),(D322+200))),"0")</f>
        <v>0</v>
      </c>
      <c r="U322" s="127" t="str">
        <f t="shared" si="59"/>
        <v>0</v>
      </c>
      <c r="V322" s="127" t="str">
        <f t="shared" si="60"/>
        <v>0</v>
      </c>
      <c r="W322" s="127" t="str">
        <f t="shared" si="61"/>
        <v>0</v>
      </c>
      <c r="X322" s="128"/>
    </row>
    <row r="323" spans="1:24" x14ac:dyDescent="0.3">
      <c r="A323" s="156">
        <v>19</v>
      </c>
      <c r="B323" s="158"/>
      <c r="C323" s="158"/>
      <c r="D323" s="159"/>
      <c r="E323" s="159"/>
      <c r="F323" s="160"/>
      <c r="G323" s="160"/>
      <c r="H323" s="160"/>
      <c r="I323" s="160"/>
      <c r="K323" s="113" t="str">
        <f>IF(ISBLANK(D323),"",D323-$D$385)</f>
        <v/>
      </c>
      <c r="L323" s="129" t="str">
        <f t="shared" si="55"/>
        <v/>
      </c>
      <c r="M323" s="115" t="s">
        <v>155</v>
      </c>
      <c r="N323" s="113" t="str">
        <f>IF(ISBLANK(E323),"",E323-$E$385)</f>
        <v/>
      </c>
      <c r="O323" s="129" t="str">
        <f t="shared" si="56"/>
        <v/>
      </c>
      <c r="P323" s="115" t="s">
        <v>155</v>
      </c>
      <c r="Q323" s="116" t="str">
        <f t="shared" si="57"/>
        <v/>
      </c>
      <c r="R323" s="117" t="s">
        <v>155</v>
      </c>
      <c r="S323" s="118" t="str">
        <f t="shared" si="58"/>
        <v/>
      </c>
      <c r="T323" s="119" t="str">
        <f>IF(M323="ON",IF(ISBLANK(D323),"0",D323),"0")</f>
        <v>0</v>
      </c>
      <c r="U323" s="119" t="str">
        <f t="shared" si="59"/>
        <v>0</v>
      </c>
      <c r="V323" s="119" t="str">
        <f t="shared" si="60"/>
        <v>0</v>
      </c>
      <c r="W323" s="119" t="str">
        <f t="shared" si="61"/>
        <v>0</v>
      </c>
      <c r="X323" s="120"/>
    </row>
    <row r="324" spans="1:24" x14ac:dyDescent="0.3">
      <c r="A324" s="156">
        <v>20</v>
      </c>
      <c r="B324" s="158"/>
      <c r="C324" s="158"/>
      <c r="D324" s="159"/>
      <c r="E324" s="159"/>
      <c r="F324" s="160"/>
      <c r="G324" s="160"/>
      <c r="H324" s="160"/>
      <c r="I324" s="160"/>
      <c r="K324" s="121" t="str">
        <f>IF(ISBLANK(D324),"",IF(D323&lt;D324,((D324-200)-$D$385),((D324+200)-$D$385)))</f>
        <v/>
      </c>
      <c r="L324" s="122" t="str">
        <f t="shared" si="55"/>
        <v/>
      </c>
      <c r="M324" s="123" t="s">
        <v>155</v>
      </c>
      <c r="N324" s="121" t="str">
        <f>IF(ISBLANK(E324),"",(400-E324)-$E$385)</f>
        <v/>
      </c>
      <c r="O324" s="122" t="str">
        <f t="shared" si="56"/>
        <v/>
      </c>
      <c r="P324" s="123" t="s">
        <v>155</v>
      </c>
      <c r="Q324" s="124" t="str">
        <f t="shared" si="57"/>
        <v/>
      </c>
      <c r="R324" s="125" t="s">
        <v>155</v>
      </c>
      <c r="S324" s="126" t="str">
        <f t="shared" si="58"/>
        <v/>
      </c>
      <c r="T324" s="127" t="str">
        <f>IF(M324="ON",IF(ISBLANK(D324),"0",IF(D323&lt;D324,(D324-200),(D324+200))),"0")</f>
        <v>0</v>
      </c>
      <c r="U324" s="127" t="str">
        <f t="shared" si="59"/>
        <v>0</v>
      </c>
      <c r="V324" s="127" t="str">
        <f t="shared" si="60"/>
        <v>0</v>
      </c>
      <c r="W324" s="127" t="str">
        <f t="shared" si="61"/>
        <v>0</v>
      </c>
      <c r="X324" s="128"/>
    </row>
    <row r="325" spans="1:24" x14ac:dyDescent="0.3">
      <c r="A325" s="156">
        <v>21</v>
      </c>
      <c r="K325" s="113" t="str">
        <f>IF(ISBLANK(D325),"",D325-$D$385)</f>
        <v/>
      </c>
      <c r="L325" s="129" t="str">
        <f t="shared" si="55"/>
        <v/>
      </c>
      <c r="M325" s="115" t="s">
        <v>155</v>
      </c>
      <c r="N325" s="113" t="str">
        <f>IF(ISBLANK(E325),"",E325-$E$385)</f>
        <v/>
      </c>
      <c r="O325" s="129" t="str">
        <f t="shared" si="56"/>
        <v/>
      </c>
      <c r="P325" s="115" t="s">
        <v>155</v>
      </c>
      <c r="Q325" s="116" t="str">
        <f t="shared" si="57"/>
        <v/>
      </c>
      <c r="R325" s="117" t="s">
        <v>155</v>
      </c>
      <c r="S325" s="118" t="str">
        <f t="shared" si="58"/>
        <v/>
      </c>
      <c r="T325" s="119" t="str">
        <f>IF(M325="ON",IF(ISBLANK(D325),"0",D325),"0")</f>
        <v>0</v>
      </c>
      <c r="U325" s="119" t="str">
        <f t="shared" si="59"/>
        <v>0</v>
      </c>
      <c r="V325" s="119" t="str">
        <f t="shared" si="60"/>
        <v>0</v>
      </c>
      <c r="W325" s="119" t="str">
        <f t="shared" si="61"/>
        <v>0</v>
      </c>
      <c r="X325" s="120"/>
    </row>
    <row r="326" spans="1:24" x14ac:dyDescent="0.3">
      <c r="A326" s="156">
        <v>22</v>
      </c>
      <c r="K326" s="121" t="str">
        <f>IF(ISBLANK(D326),"",IF(D325&lt;D326,((D326-200)-$D$385),((D326+200)-$D$385)))</f>
        <v/>
      </c>
      <c r="L326" s="122" t="str">
        <f t="shared" si="55"/>
        <v/>
      </c>
      <c r="M326" s="123" t="s">
        <v>155</v>
      </c>
      <c r="N326" s="121" t="str">
        <f>IF(ISBLANK(E326),"",(400-E326)-$E$385)</f>
        <v/>
      </c>
      <c r="O326" s="122" t="str">
        <f t="shared" si="56"/>
        <v/>
      </c>
      <c r="P326" s="123" t="s">
        <v>155</v>
      </c>
      <c r="Q326" s="124" t="str">
        <f t="shared" si="57"/>
        <v/>
      </c>
      <c r="R326" s="125" t="s">
        <v>155</v>
      </c>
      <c r="S326" s="126" t="str">
        <f t="shared" si="58"/>
        <v/>
      </c>
      <c r="T326" s="127" t="str">
        <f>IF(M326="ON",IF(ISBLANK(D326),"0",IF(D325&lt;D326,(D326-200),(D326+200))),"0")</f>
        <v>0</v>
      </c>
      <c r="U326" s="127" t="str">
        <f t="shared" si="59"/>
        <v>0</v>
      </c>
      <c r="V326" s="127" t="str">
        <f t="shared" si="60"/>
        <v>0</v>
      </c>
      <c r="W326" s="127" t="str">
        <f t="shared" si="61"/>
        <v>0</v>
      </c>
      <c r="X326" s="128"/>
    </row>
    <row r="327" spans="1:24" x14ac:dyDescent="0.3">
      <c r="A327" s="156">
        <v>23</v>
      </c>
      <c r="K327" s="113" t="str">
        <f>IF(ISBLANK(D327),"",D327-$D$385)</f>
        <v/>
      </c>
      <c r="L327" s="129" t="str">
        <f t="shared" si="55"/>
        <v/>
      </c>
      <c r="M327" s="115" t="s">
        <v>155</v>
      </c>
      <c r="N327" s="113" t="str">
        <f>IF(ISBLANK(E327),"",E327-$E$385)</f>
        <v/>
      </c>
      <c r="O327" s="129" t="str">
        <f t="shared" si="56"/>
        <v/>
      </c>
      <c r="P327" s="115" t="s">
        <v>155</v>
      </c>
      <c r="Q327" s="116" t="str">
        <f t="shared" si="57"/>
        <v/>
      </c>
      <c r="R327" s="117" t="s">
        <v>155</v>
      </c>
      <c r="S327" s="118" t="str">
        <f t="shared" si="58"/>
        <v/>
      </c>
      <c r="T327" s="119" t="str">
        <f>IF(M327="ON",IF(ISBLANK(D327),"0",D327),"0")</f>
        <v>0</v>
      </c>
      <c r="U327" s="119" t="str">
        <f t="shared" si="59"/>
        <v>0</v>
      </c>
      <c r="V327" s="119" t="str">
        <f t="shared" si="60"/>
        <v>0</v>
      </c>
      <c r="W327" s="119" t="str">
        <f t="shared" si="61"/>
        <v>0</v>
      </c>
      <c r="X327" s="120"/>
    </row>
    <row r="328" spans="1:24" x14ac:dyDescent="0.3">
      <c r="A328" s="156">
        <v>24</v>
      </c>
      <c r="K328" s="121" t="str">
        <f>IF(ISBLANK(D328),"",IF(D327&lt;D328,((D328-200)-$D$385),((D328+200)-$D$385)))</f>
        <v/>
      </c>
      <c r="L328" s="122" t="str">
        <f t="shared" si="55"/>
        <v/>
      </c>
      <c r="M328" s="123" t="s">
        <v>155</v>
      </c>
      <c r="N328" s="121" t="str">
        <f>IF(ISBLANK(E328),"",(400-E328)-$E$385)</f>
        <v/>
      </c>
      <c r="O328" s="122" t="str">
        <f t="shared" si="56"/>
        <v/>
      </c>
      <c r="P328" s="123" t="s">
        <v>155</v>
      </c>
      <c r="Q328" s="124" t="str">
        <f t="shared" si="57"/>
        <v/>
      </c>
      <c r="R328" s="125" t="s">
        <v>155</v>
      </c>
      <c r="S328" s="126" t="str">
        <f t="shared" si="58"/>
        <v/>
      </c>
      <c r="T328" s="127" t="str">
        <f>IF(M328="ON",IF(ISBLANK(D328),"0",IF(D327&lt;D328,(D328-200),(D328+200))),"0")</f>
        <v>0</v>
      </c>
      <c r="U328" s="127" t="str">
        <f t="shared" si="59"/>
        <v>0</v>
      </c>
      <c r="V328" s="127" t="str">
        <f t="shared" si="60"/>
        <v>0</v>
      </c>
      <c r="W328" s="127" t="str">
        <f t="shared" si="61"/>
        <v>0</v>
      </c>
      <c r="X328" s="128"/>
    </row>
    <row r="329" spans="1:24" x14ac:dyDescent="0.3">
      <c r="A329" s="156">
        <v>25</v>
      </c>
      <c r="K329" s="113" t="str">
        <f>IF(ISBLANK(D329),"",D329-$D$385)</f>
        <v/>
      </c>
      <c r="L329" s="129" t="str">
        <f t="shared" si="55"/>
        <v/>
      </c>
      <c r="M329" s="115" t="s">
        <v>155</v>
      </c>
      <c r="N329" s="113" t="str">
        <f>IF(ISBLANK(E329),"",E329-$E$385)</f>
        <v/>
      </c>
      <c r="O329" s="129" t="str">
        <f t="shared" si="56"/>
        <v/>
      </c>
      <c r="P329" s="115" t="s">
        <v>155</v>
      </c>
      <c r="Q329" s="116" t="str">
        <f t="shared" si="57"/>
        <v/>
      </c>
      <c r="R329" s="117" t="s">
        <v>155</v>
      </c>
      <c r="S329" s="118" t="str">
        <f t="shared" si="58"/>
        <v/>
      </c>
      <c r="T329" s="119" t="str">
        <f>IF(M329="ON",IF(ISBLANK(D329),"0",D329),"0")</f>
        <v>0</v>
      </c>
      <c r="U329" s="119" t="str">
        <f t="shared" si="59"/>
        <v>0</v>
      </c>
      <c r="V329" s="119" t="str">
        <f t="shared" si="60"/>
        <v>0</v>
      </c>
      <c r="W329" s="119" t="str">
        <f t="shared" si="61"/>
        <v>0</v>
      </c>
      <c r="X329" s="120"/>
    </row>
    <row r="330" spans="1:24" x14ac:dyDescent="0.3">
      <c r="A330" s="156">
        <v>26</v>
      </c>
      <c r="K330" s="121" t="str">
        <f>IF(ISBLANK(D330),"",IF(D329&lt;D330,((D330-200)-$D$385),((D330+200)-$D$385)))</f>
        <v/>
      </c>
      <c r="L330" s="122" t="str">
        <f t="shared" si="55"/>
        <v/>
      </c>
      <c r="M330" s="123" t="s">
        <v>155</v>
      </c>
      <c r="N330" s="121" t="str">
        <f>IF(ISBLANK(E330),"",(400-E330)-$E$385)</f>
        <v/>
      </c>
      <c r="O330" s="122" t="str">
        <f t="shared" si="56"/>
        <v/>
      </c>
      <c r="P330" s="123" t="s">
        <v>155</v>
      </c>
      <c r="Q330" s="124" t="str">
        <f t="shared" si="57"/>
        <v/>
      </c>
      <c r="R330" s="125" t="s">
        <v>155</v>
      </c>
      <c r="S330" s="126" t="str">
        <f t="shared" si="58"/>
        <v/>
      </c>
      <c r="T330" s="127" t="str">
        <f>IF(M330="ON",IF(ISBLANK(D330),"0",IF(D329&lt;D330,(D330-200),(D330+200))),"0")</f>
        <v>0</v>
      </c>
      <c r="U330" s="127" t="str">
        <f t="shared" si="59"/>
        <v>0</v>
      </c>
      <c r="V330" s="127" t="str">
        <f t="shared" si="60"/>
        <v>0</v>
      </c>
      <c r="W330" s="127" t="str">
        <f t="shared" si="61"/>
        <v>0</v>
      </c>
      <c r="X330" s="128"/>
    </row>
    <row r="331" spans="1:24" x14ac:dyDescent="0.3">
      <c r="A331" s="156">
        <v>27</v>
      </c>
      <c r="K331" s="113" t="str">
        <f>IF(ISBLANK(D331),"",D331-$D$385)</f>
        <v/>
      </c>
      <c r="L331" s="129" t="str">
        <f t="shared" si="55"/>
        <v/>
      </c>
      <c r="M331" s="115" t="s">
        <v>155</v>
      </c>
      <c r="N331" s="113" t="str">
        <f>IF(ISBLANK(E331),"",E331-$E$385)</f>
        <v/>
      </c>
      <c r="O331" s="129" t="str">
        <f t="shared" si="56"/>
        <v/>
      </c>
      <c r="P331" s="115" t="s">
        <v>155</v>
      </c>
      <c r="Q331" s="116" t="str">
        <f t="shared" si="57"/>
        <v/>
      </c>
      <c r="R331" s="117" t="s">
        <v>155</v>
      </c>
      <c r="S331" s="118" t="str">
        <f t="shared" si="58"/>
        <v/>
      </c>
      <c r="T331" s="119" t="str">
        <f>IF(M331="ON",IF(ISBLANK(D331),"0",D331),"0")</f>
        <v>0</v>
      </c>
      <c r="U331" s="119" t="str">
        <f t="shared" si="59"/>
        <v>0</v>
      </c>
      <c r="V331" s="119" t="str">
        <f t="shared" si="60"/>
        <v>0</v>
      </c>
      <c r="W331" s="119" t="str">
        <f t="shared" si="61"/>
        <v>0</v>
      </c>
      <c r="X331" s="120"/>
    </row>
    <row r="332" spans="1:24" x14ac:dyDescent="0.3">
      <c r="A332" s="156">
        <v>28</v>
      </c>
      <c r="K332" s="121" t="str">
        <f>IF(ISBLANK(D332),"",IF(D331&lt;D332,((D332-200)-$D$385),((D332+200)-$D$385)))</f>
        <v/>
      </c>
      <c r="L332" s="122" t="str">
        <f t="shared" si="55"/>
        <v/>
      </c>
      <c r="M332" s="123" t="s">
        <v>155</v>
      </c>
      <c r="N332" s="121" t="str">
        <f>IF(ISBLANK(E332),"",(400-E332)-$E$385)</f>
        <v/>
      </c>
      <c r="O332" s="122" t="str">
        <f t="shared" si="56"/>
        <v/>
      </c>
      <c r="P332" s="123" t="s">
        <v>155</v>
      </c>
      <c r="Q332" s="124" t="str">
        <f t="shared" si="57"/>
        <v/>
      </c>
      <c r="R332" s="125" t="s">
        <v>155</v>
      </c>
      <c r="S332" s="126" t="str">
        <f t="shared" si="58"/>
        <v/>
      </c>
      <c r="T332" s="127" t="str">
        <f>IF(M332="ON",IF(ISBLANK(D332),"0",IF(D331&lt;D332,(D332-200),(D332+200))),"0")</f>
        <v>0</v>
      </c>
      <c r="U332" s="127" t="str">
        <f t="shared" si="59"/>
        <v>0</v>
      </c>
      <c r="V332" s="127" t="str">
        <f t="shared" si="60"/>
        <v>0</v>
      </c>
      <c r="W332" s="127" t="str">
        <f t="shared" si="61"/>
        <v>0</v>
      </c>
      <c r="X332" s="128"/>
    </row>
    <row r="333" spans="1:24" x14ac:dyDescent="0.3">
      <c r="A333" s="156">
        <v>29</v>
      </c>
      <c r="K333" s="113" t="str">
        <f>IF(ISBLANK(D333),"",D333-$D$385)</f>
        <v/>
      </c>
      <c r="L333" s="129" t="str">
        <f t="shared" si="55"/>
        <v/>
      </c>
      <c r="M333" s="115" t="s">
        <v>155</v>
      </c>
      <c r="N333" s="113" t="str">
        <f>IF(ISBLANK(E333),"",E333-$E$385)</f>
        <v/>
      </c>
      <c r="O333" s="129" t="str">
        <f t="shared" si="56"/>
        <v/>
      </c>
      <c r="P333" s="115" t="s">
        <v>155</v>
      </c>
      <c r="Q333" s="116" t="str">
        <f t="shared" si="57"/>
        <v/>
      </c>
      <c r="R333" s="117" t="s">
        <v>155</v>
      </c>
      <c r="S333" s="118" t="str">
        <f t="shared" si="58"/>
        <v/>
      </c>
      <c r="T333" s="119" t="str">
        <f>IF(M333="ON",IF(ISBLANK(D333),"0",D333),"0")</f>
        <v>0</v>
      </c>
      <c r="U333" s="119" t="str">
        <f t="shared" si="59"/>
        <v>0</v>
      </c>
      <c r="V333" s="119" t="str">
        <f t="shared" si="60"/>
        <v>0</v>
      </c>
      <c r="W333" s="119" t="str">
        <f t="shared" si="61"/>
        <v>0</v>
      </c>
      <c r="X333" s="120"/>
    </row>
    <row r="334" spans="1:24" x14ac:dyDescent="0.3">
      <c r="A334" s="156">
        <v>30</v>
      </c>
      <c r="K334" s="121" t="str">
        <f>IF(ISBLANK(D334),"",IF(D333&lt;D334,((D334-200)-$D$385),((D334+200)-$D$385)))</f>
        <v/>
      </c>
      <c r="L334" s="122" t="str">
        <f t="shared" si="55"/>
        <v/>
      </c>
      <c r="M334" s="123" t="s">
        <v>155</v>
      </c>
      <c r="N334" s="121" t="str">
        <f>IF(ISBLANK(E334),"",(400-E334)-$E$385)</f>
        <v/>
      </c>
      <c r="O334" s="122" t="str">
        <f t="shared" si="56"/>
        <v/>
      </c>
      <c r="P334" s="123" t="s">
        <v>155</v>
      </c>
      <c r="Q334" s="124" t="str">
        <f t="shared" si="57"/>
        <v/>
      </c>
      <c r="R334" s="125" t="s">
        <v>155</v>
      </c>
      <c r="S334" s="126" t="str">
        <f t="shared" si="58"/>
        <v/>
      </c>
      <c r="T334" s="127" t="str">
        <f>IF(M334="ON",IF(ISBLANK(D334),"0",IF(D333&lt;D334,(D334-200),(D334+200))),"0")</f>
        <v>0</v>
      </c>
      <c r="U334" s="127" t="str">
        <f t="shared" si="59"/>
        <v>0</v>
      </c>
      <c r="V334" s="127" t="str">
        <f t="shared" si="60"/>
        <v>0</v>
      </c>
      <c r="W334" s="127" t="str">
        <f t="shared" si="61"/>
        <v>0</v>
      </c>
      <c r="X334" s="128"/>
    </row>
    <row r="335" spans="1:24" x14ac:dyDescent="0.3">
      <c r="A335" s="156">
        <v>31</v>
      </c>
      <c r="B335" s="158"/>
      <c r="C335" s="158"/>
      <c r="D335" s="159"/>
      <c r="E335" s="159"/>
      <c r="F335" s="160"/>
      <c r="G335" s="160"/>
      <c r="H335" s="160"/>
      <c r="I335" s="160"/>
      <c r="K335" s="113" t="str">
        <f>IF(ISBLANK(D335),"",D335-$D$385)</f>
        <v/>
      </c>
      <c r="L335" s="129" t="str">
        <f t="shared" si="55"/>
        <v/>
      </c>
      <c r="M335" s="115" t="s">
        <v>155</v>
      </c>
      <c r="N335" s="113" t="str">
        <f>IF(ISBLANK(E335),"",E335-$E$385)</f>
        <v/>
      </c>
      <c r="O335" s="129" t="str">
        <f t="shared" si="56"/>
        <v/>
      </c>
      <c r="P335" s="115" t="s">
        <v>155</v>
      </c>
      <c r="Q335" s="116" t="str">
        <f t="shared" si="57"/>
        <v/>
      </c>
      <c r="R335" s="117" t="s">
        <v>155</v>
      </c>
      <c r="S335" s="118" t="str">
        <f t="shared" si="58"/>
        <v/>
      </c>
      <c r="T335" s="119" t="str">
        <f>IF(M335="ON",IF(ISBLANK(D335),"0",D335),"0")</f>
        <v>0</v>
      </c>
      <c r="U335" s="119" t="str">
        <f t="shared" si="59"/>
        <v>0</v>
      </c>
      <c r="V335" s="119" t="str">
        <f t="shared" si="60"/>
        <v>0</v>
      </c>
      <c r="W335" s="119" t="str">
        <f t="shared" si="61"/>
        <v>0</v>
      </c>
      <c r="X335" s="120"/>
    </row>
    <row r="336" spans="1:24" x14ac:dyDescent="0.3">
      <c r="A336" s="156">
        <v>32</v>
      </c>
      <c r="B336" s="158"/>
      <c r="C336" s="158"/>
      <c r="D336" s="159"/>
      <c r="E336" s="159"/>
      <c r="F336" s="160"/>
      <c r="G336" s="160"/>
      <c r="H336" s="160"/>
      <c r="I336" s="160"/>
      <c r="K336" s="121" t="str">
        <f>IF(ISBLANK(D336),"",IF(D335&lt;D336,((D336-200)-$D$385),((D336+200)-$D$385)))</f>
        <v/>
      </c>
      <c r="L336" s="122" t="str">
        <f t="shared" si="55"/>
        <v/>
      </c>
      <c r="M336" s="123" t="s">
        <v>155</v>
      </c>
      <c r="N336" s="121" t="str">
        <f>IF(ISBLANK(E336),"",(400-E336)-$E$385)</f>
        <v/>
      </c>
      <c r="O336" s="122" t="str">
        <f t="shared" si="56"/>
        <v/>
      </c>
      <c r="P336" s="123" t="s">
        <v>155</v>
      </c>
      <c r="Q336" s="124" t="str">
        <f t="shared" si="57"/>
        <v/>
      </c>
      <c r="R336" s="125" t="s">
        <v>155</v>
      </c>
      <c r="S336" s="126" t="str">
        <f t="shared" si="58"/>
        <v/>
      </c>
      <c r="T336" s="127" t="str">
        <f>IF(M336="ON",IF(ISBLANK(D336),"0",IF(D335&lt;D336,(D336-200),(D336+200))),"0")</f>
        <v>0</v>
      </c>
      <c r="U336" s="127" t="str">
        <f t="shared" si="59"/>
        <v>0</v>
      </c>
      <c r="V336" s="127" t="str">
        <f t="shared" si="60"/>
        <v>0</v>
      </c>
      <c r="W336" s="127" t="str">
        <f t="shared" si="61"/>
        <v>0</v>
      </c>
      <c r="X336" s="128"/>
    </row>
    <row r="337" spans="1:24" x14ac:dyDescent="0.3">
      <c r="A337" s="156">
        <v>33</v>
      </c>
      <c r="B337" s="158"/>
      <c r="C337" s="158"/>
      <c r="D337" s="159"/>
      <c r="E337" s="159"/>
      <c r="F337" s="160"/>
      <c r="G337" s="160"/>
      <c r="H337" s="160"/>
      <c r="I337" s="160"/>
      <c r="K337" s="113" t="str">
        <f>IF(ISBLANK(D337),"",D337-$D$385)</f>
        <v/>
      </c>
      <c r="L337" s="129" t="str">
        <f t="shared" ref="L337:L368" si="62">IF(K337="","",SIN(K337*PI()/200)*G337)</f>
        <v/>
      </c>
      <c r="M337" s="115" t="s">
        <v>155</v>
      </c>
      <c r="N337" s="113" t="str">
        <f>IF(ISBLANK(E337),"",E337-$E$385)</f>
        <v/>
      </c>
      <c r="O337" s="129" t="str">
        <f t="shared" si="56"/>
        <v/>
      </c>
      <c r="P337" s="115" t="s">
        <v>155</v>
      </c>
      <c r="Q337" s="116" t="str">
        <f t="shared" si="57"/>
        <v/>
      </c>
      <c r="R337" s="117" t="s">
        <v>155</v>
      </c>
      <c r="S337" s="118" t="str">
        <f t="shared" si="58"/>
        <v/>
      </c>
      <c r="T337" s="119" t="str">
        <f>IF(M337="ON",IF(ISBLANK(D337),"0",D337),"0")</f>
        <v>0</v>
      </c>
      <c r="U337" s="119" t="str">
        <f t="shared" si="59"/>
        <v>0</v>
      </c>
      <c r="V337" s="119" t="str">
        <f t="shared" si="60"/>
        <v>0</v>
      </c>
      <c r="W337" s="119" t="str">
        <f t="shared" si="61"/>
        <v>0</v>
      </c>
      <c r="X337" s="120"/>
    </row>
    <row r="338" spans="1:24" x14ac:dyDescent="0.3">
      <c r="A338" s="156">
        <v>34</v>
      </c>
      <c r="B338" s="158"/>
      <c r="C338" s="158"/>
      <c r="D338" s="159"/>
      <c r="E338" s="159"/>
      <c r="F338" s="160"/>
      <c r="G338" s="160"/>
      <c r="H338" s="160"/>
      <c r="I338" s="160"/>
      <c r="K338" s="121" t="str">
        <f>IF(ISBLANK(D338),"",IF(D337&lt;D338,((D338-200)-$D$385),((D338+200)-$D$385)))</f>
        <v/>
      </c>
      <c r="L338" s="122" t="str">
        <f t="shared" si="62"/>
        <v/>
      </c>
      <c r="M338" s="123" t="s">
        <v>155</v>
      </c>
      <c r="N338" s="121" t="str">
        <f>IF(ISBLANK(E338),"",(400-E338)-$E$385)</f>
        <v/>
      </c>
      <c r="O338" s="122" t="str">
        <f t="shared" si="56"/>
        <v/>
      </c>
      <c r="P338" s="123" t="s">
        <v>155</v>
      </c>
      <c r="Q338" s="124" t="str">
        <f t="shared" si="57"/>
        <v/>
      </c>
      <c r="R338" s="125" t="s">
        <v>155</v>
      </c>
      <c r="S338" s="126" t="str">
        <f t="shared" si="58"/>
        <v/>
      </c>
      <c r="T338" s="127" t="str">
        <f>IF(M338="ON",IF(ISBLANK(D338),"0",IF(D337&lt;D338,(D338-200),(D338+200))),"0")</f>
        <v>0</v>
      </c>
      <c r="U338" s="127" t="str">
        <f t="shared" si="59"/>
        <v>0</v>
      </c>
      <c r="V338" s="127" t="str">
        <f t="shared" si="60"/>
        <v>0</v>
      </c>
      <c r="W338" s="127" t="str">
        <f t="shared" si="61"/>
        <v>0</v>
      </c>
      <c r="X338" s="128"/>
    </row>
    <row r="339" spans="1:24" x14ac:dyDescent="0.3">
      <c r="A339" s="156">
        <v>35</v>
      </c>
      <c r="B339" s="158"/>
      <c r="C339" s="158"/>
      <c r="D339" s="159"/>
      <c r="E339" s="159"/>
      <c r="F339" s="160"/>
      <c r="G339" s="160"/>
      <c r="H339" s="160"/>
      <c r="I339" s="160"/>
      <c r="K339" s="113" t="str">
        <f>IF(ISBLANK(D339),"",D339-$D$385)</f>
        <v/>
      </c>
      <c r="L339" s="129" t="str">
        <f t="shared" si="62"/>
        <v/>
      </c>
      <c r="M339" s="115" t="s">
        <v>155</v>
      </c>
      <c r="N339" s="113" t="str">
        <f>IF(ISBLANK(E339),"",E339-$E$385)</f>
        <v/>
      </c>
      <c r="O339" s="129" t="str">
        <f t="shared" si="56"/>
        <v/>
      </c>
      <c r="P339" s="115" t="s">
        <v>155</v>
      </c>
      <c r="Q339" s="116" t="str">
        <f t="shared" si="57"/>
        <v/>
      </c>
      <c r="R339" s="117" t="s">
        <v>155</v>
      </c>
      <c r="S339" s="118" t="str">
        <f t="shared" si="58"/>
        <v/>
      </c>
      <c r="T339" s="119" t="str">
        <f>IF(M339="ON",IF(ISBLANK(D339),"0",D339),"0")</f>
        <v>0</v>
      </c>
      <c r="U339" s="119" t="str">
        <f t="shared" si="59"/>
        <v>0</v>
      </c>
      <c r="V339" s="119" t="str">
        <f t="shared" si="60"/>
        <v>0</v>
      </c>
      <c r="W339" s="119" t="str">
        <f t="shared" si="61"/>
        <v>0</v>
      </c>
      <c r="X339" s="120"/>
    </row>
    <row r="340" spans="1:24" x14ac:dyDescent="0.3">
      <c r="A340" s="156">
        <v>36</v>
      </c>
      <c r="B340" s="158"/>
      <c r="C340" s="158"/>
      <c r="D340" s="159"/>
      <c r="E340" s="159"/>
      <c r="F340" s="160"/>
      <c r="G340" s="160"/>
      <c r="H340" s="160"/>
      <c r="I340" s="160"/>
      <c r="K340" s="121" t="str">
        <f>IF(ISBLANK(D340),"",IF(D339&lt;D340,((D340-200)-$D$385),((D340+200)-$D$385)))</f>
        <v/>
      </c>
      <c r="L340" s="122" t="str">
        <f t="shared" si="62"/>
        <v/>
      </c>
      <c r="M340" s="123" t="s">
        <v>155</v>
      </c>
      <c r="N340" s="121" t="str">
        <f>IF(ISBLANK(E340),"",(400-E340)-$E$385)</f>
        <v/>
      </c>
      <c r="O340" s="122" t="str">
        <f t="shared" si="56"/>
        <v/>
      </c>
      <c r="P340" s="123" t="s">
        <v>155</v>
      </c>
      <c r="Q340" s="124" t="str">
        <f t="shared" si="57"/>
        <v/>
      </c>
      <c r="R340" s="125" t="s">
        <v>155</v>
      </c>
      <c r="S340" s="126" t="str">
        <f t="shared" si="58"/>
        <v/>
      </c>
      <c r="T340" s="127" t="str">
        <f>IF(M340="ON",IF(ISBLANK(D340),"0",IF(D339&lt;D340,(D340-200),(D340+200))),"0")</f>
        <v>0</v>
      </c>
      <c r="U340" s="127" t="str">
        <f t="shared" si="59"/>
        <v>0</v>
      </c>
      <c r="V340" s="127" t="str">
        <f t="shared" si="60"/>
        <v>0</v>
      </c>
      <c r="W340" s="127" t="str">
        <f t="shared" si="61"/>
        <v>0</v>
      </c>
      <c r="X340" s="128"/>
    </row>
    <row r="341" spans="1:24" x14ac:dyDescent="0.3">
      <c r="A341" s="156">
        <v>37</v>
      </c>
      <c r="B341" s="158"/>
      <c r="C341" s="158"/>
      <c r="D341" s="159"/>
      <c r="E341" s="159"/>
      <c r="F341" s="160"/>
      <c r="G341" s="160"/>
      <c r="H341" s="160"/>
      <c r="I341" s="160"/>
      <c r="K341" s="113" t="str">
        <f>IF(ISBLANK(D341),"",D341-$D$385)</f>
        <v/>
      </c>
      <c r="L341" s="129" t="str">
        <f t="shared" si="62"/>
        <v/>
      </c>
      <c r="M341" s="115" t="s">
        <v>155</v>
      </c>
      <c r="N341" s="113" t="str">
        <f>IF(ISBLANK(E341),"",E341-$E$385)</f>
        <v/>
      </c>
      <c r="O341" s="129" t="str">
        <f t="shared" si="56"/>
        <v/>
      </c>
      <c r="P341" s="115" t="s">
        <v>155</v>
      </c>
      <c r="Q341" s="116" t="str">
        <f t="shared" si="57"/>
        <v/>
      </c>
      <c r="R341" s="117" t="s">
        <v>155</v>
      </c>
      <c r="S341" s="118" t="str">
        <f t="shared" si="58"/>
        <v/>
      </c>
      <c r="T341" s="119" t="str">
        <f>IF(M341="ON",IF(ISBLANK(D341),"0",D341),"0")</f>
        <v>0</v>
      </c>
      <c r="U341" s="119" t="str">
        <f t="shared" si="59"/>
        <v>0</v>
      </c>
      <c r="V341" s="119" t="str">
        <f t="shared" si="60"/>
        <v>0</v>
      </c>
      <c r="W341" s="119" t="str">
        <f t="shared" si="61"/>
        <v>0</v>
      </c>
      <c r="X341" s="120"/>
    </row>
    <row r="342" spans="1:24" x14ac:dyDescent="0.3">
      <c r="A342" s="156">
        <v>38</v>
      </c>
      <c r="B342" s="158"/>
      <c r="C342" s="158"/>
      <c r="D342" s="159"/>
      <c r="E342" s="159"/>
      <c r="F342" s="160"/>
      <c r="G342" s="160"/>
      <c r="H342" s="160"/>
      <c r="I342" s="160"/>
      <c r="K342" s="121" t="str">
        <f>IF(ISBLANK(D342),"",IF(D341&lt;D342,((D342-200)-$D$385),((D342+200)-$D$385)))</f>
        <v/>
      </c>
      <c r="L342" s="122" t="str">
        <f t="shared" si="62"/>
        <v/>
      </c>
      <c r="M342" s="123" t="s">
        <v>155</v>
      </c>
      <c r="N342" s="121" t="str">
        <f>IF(ISBLANK(E342),"",(400-E342)-$E$385)</f>
        <v/>
      </c>
      <c r="O342" s="122" t="str">
        <f t="shared" si="56"/>
        <v/>
      </c>
      <c r="P342" s="123" t="s">
        <v>155</v>
      </c>
      <c r="Q342" s="124" t="str">
        <f t="shared" si="57"/>
        <v/>
      </c>
      <c r="R342" s="125" t="s">
        <v>155</v>
      </c>
      <c r="S342" s="126" t="str">
        <f t="shared" si="58"/>
        <v/>
      </c>
      <c r="T342" s="127" t="str">
        <f>IF(M342="ON",IF(ISBLANK(D342),"0",IF(D341&lt;D342,(D342-200),(D342+200))),"0")</f>
        <v>0</v>
      </c>
      <c r="U342" s="127" t="str">
        <f t="shared" si="59"/>
        <v>0</v>
      </c>
      <c r="V342" s="127" t="str">
        <f t="shared" si="60"/>
        <v>0</v>
      </c>
      <c r="W342" s="127" t="str">
        <f t="shared" si="61"/>
        <v>0</v>
      </c>
      <c r="X342" s="128"/>
    </row>
    <row r="343" spans="1:24" x14ac:dyDescent="0.3">
      <c r="A343" s="156">
        <v>39</v>
      </c>
      <c r="B343" s="158"/>
      <c r="C343" s="158"/>
      <c r="D343" s="159"/>
      <c r="E343" s="159"/>
      <c r="F343" s="160"/>
      <c r="G343" s="160"/>
      <c r="H343" s="160"/>
      <c r="I343" s="160"/>
      <c r="K343" s="113" t="str">
        <f>IF(ISBLANK(D343),"",D343-$D$385)</f>
        <v/>
      </c>
      <c r="L343" s="129" t="str">
        <f t="shared" si="62"/>
        <v/>
      </c>
      <c r="M343" s="115" t="s">
        <v>155</v>
      </c>
      <c r="N343" s="113" t="str">
        <f>IF(ISBLANK(E343),"",E343-$E$385)</f>
        <v/>
      </c>
      <c r="O343" s="129" t="str">
        <f t="shared" si="56"/>
        <v/>
      </c>
      <c r="P343" s="115" t="s">
        <v>155</v>
      </c>
      <c r="Q343" s="116" t="str">
        <f t="shared" si="57"/>
        <v/>
      </c>
      <c r="R343" s="117" t="s">
        <v>155</v>
      </c>
      <c r="S343" s="118" t="str">
        <f t="shared" si="58"/>
        <v/>
      </c>
      <c r="T343" s="119" t="str">
        <f>IF(M343="ON",IF(ISBLANK(D343),"0",D343),"0")</f>
        <v>0</v>
      </c>
      <c r="U343" s="119" t="str">
        <f t="shared" si="59"/>
        <v>0</v>
      </c>
      <c r="V343" s="119" t="str">
        <f t="shared" si="60"/>
        <v>0</v>
      </c>
      <c r="W343" s="119" t="str">
        <f t="shared" si="61"/>
        <v>0</v>
      </c>
      <c r="X343" s="120"/>
    </row>
    <row r="344" spans="1:24" x14ac:dyDescent="0.3">
      <c r="A344" s="156">
        <v>40</v>
      </c>
      <c r="B344" s="158"/>
      <c r="C344" s="158"/>
      <c r="D344" s="159"/>
      <c r="E344" s="159"/>
      <c r="F344" s="160"/>
      <c r="G344" s="160"/>
      <c r="H344" s="160"/>
      <c r="I344" s="160"/>
      <c r="K344" s="121" t="str">
        <f>IF(ISBLANK(D344),"",IF(D343&lt;D344,((D344-200)-$D$385),((D344+200)-$D$385)))</f>
        <v/>
      </c>
      <c r="L344" s="122" t="str">
        <f t="shared" si="62"/>
        <v/>
      </c>
      <c r="M344" s="123" t="s">
        <v>155</v>
      </c>
      <c r="N344" s="121" t="str">
        <f>IF(ISBLANK(E344),"",(400-E344)-$E$385)</f>
        <v/>
      </c>
      <c r="O344" s="122" t="str">
        <f t="shared" si="56"/>
        <v/>
      </c>
      <c r="P344" s="123" t="s">
        <v>155</v>
      </c>
      <c r="Q344" s="124" t="str">
        <f t="shared" si="57"/>
        <v/>
      </c>
      <c r="R344" s="125" t="s">
        <v>155</v>
      </c>
      <c r="S344" s="126" t="str">
        <f t="shared" si="58"/>
        <v/>
      </c>
      <c r="T344" s="127" t="str">
        <f>IF(M344="ON",IF(ISBLANK(D344),"0",IF(D343&lt;D344,(D344-200),(D344+200))),"0")</f>
        <v>0</v>
      </c>
      <c r="U344" s="127" t="str">
        <f t="shared" si="59"/>
        <v>0</v>
      </c>
      <c r="V344" s="127" t="str">
        <f t="shared" si="60"/>
        <v>0</v>
      </c>
      <c r="W344" s="127" t="str">
        <f t="shared" si="61"/>
        <v>0</v>
      </c>
      <c r="X344" s="128"/>
    </row>
    <row r="345" spans="1:24" x14ac:dyDescent="0.3">
      <c r="A345" s="156">
        <v>41</v>
      </c>
      <c r="K345" s="113" t="str">
        <f>IF(ISBLANK(D345),"",D345-$D$385)</f>
        <v/>
      </c>
      <c r="L345" s="129" t="str">
        <f t="shared" si="62"/>
        <v/>
      </c>
      <c r="M345" s="115" t="s">
        <v>155</v>
      </c>
      <c r="N345" s="113" t="str">
        <f>IF(ISBLANK(E345),"",E345-$E$385)</f>
        <v/>
      </c>
      <c r="O345" s="129" t="str">
        <f t="shared" si="56"/>
        <v/>
      </c>
      <c r="P345" s="115" t="s">
        <v>155</v>
      </c>
      <c r="Q345" s="116" t="str">
        <f t="shared" si="57"/>
        <v/>
      </c>
      <c r="R345" s="117" t="s">
        <v>155</v>
      </c>
      <c r="S345" s="118" t="str">
        <f t="shared" si="58"/>
        <v/>
      </c>
      <c r="T345" s="119" t="str">
        <f>IF(M345="ON",IF(ISBLANK(D345),"0",D345),"0")</f>
        <v>0</v>
      </c>
      <c r="U345" s="119" t="str">
        <f t="shared" si="59"/>
        <v>0</v>
      </c>
      <c r="V345" s="119" t="str">
        <f t="shared" si="60"/>
        <v>0</v>
      </c>
      <c r="W345" s="119" t="str">
        <f t="shared" si="61"/>
        <v>0</v>
      </c>
      <c r="X345" s="120"/>
    </row>
    <row r="346" spans="1:24" x14ac:dyDescent="0.3">
      <c r="A346" s="156">
        <v>42</v>
      </c>
      <c r="K346" s="121" t="str">
        <f>IF(ISBLANK(D346),"",IF(D345&lt;D346,((D346-200)-$D$385),((D346+200)-$D$385)))</f>
        <v/>
      </c>
      <c r="L346" s="122" t="str">
        <f t="shared" si="62"/>
        <v/>
      </c>
      <c r="M346" s="123" t="s">
        <v>155</v>
      </c>
      <c r="N346" s="121" t="str">
        <f>IF(ISBLANK(E346),"",(400-E346)-$E$385)</f>
        <v/>
      </c>
      <c r="O346" s="122" t="str">
        <f t="shared" si="56"/>
        <v/>
      </c>
      <c r="P346" s="123" t="s">
        <v>155</v>
      </c>
      <c r="Q346" s="124" t="str">
        <f t="shared" si="57"/>
        <v/>
      </c>
      <c r="R346" s="125" t="s">
        <v>155</v>
      </c>
      <c r="S346" s="126" t="str">
        <f t="shared" si="58"/>
        <v/>
      </c>
      <c r="T346" s="127" t="str">
        <f>IF(M346="ON",IF(ISBLANK(D346),"0",IF(D345&lt;D346,(D346-200),(D346+200))),"0")</f>
        <v>0</v>
      </c>
      <c r="U346" s="127" t="str">
        <f t="shared" si="59"/>
        <v>0</v>
      </c>
      <c r="V346" s="127" t="str">
        <f t="shared" si="60"/>
        <v>0</v>
      </c>
      <c r="W346" s="127" t="str">
        <f t="shared" si="61"/>
        <v>0</v>
      </c>
      <c r="X346" s="128"/>
    </row>
    <row r="347" spans="1:24" x14ac:dyDescent="0.3">
      <c r="A347" s="156">
        <v>43</v>
      </c>
      <c r="K347" s="113" t="str">
        <f>IF(ISBLANK(D347),"",D347-$D$385)</f>
        <v/>
      </c>
      <c r="L347" s="129" t="str">
        <f t="shared" si="62"/>
        <v/>
      </c>
      <c r="M347" s="115" t="s">
        <v>155</v>
      </c>
      <c r="N347" s="113" t="str">
        <f>IF(ISBLANK(E347),"",E347-$E$385)</f>
        <v/>
      </c>
      <c r="O347" s="129" t="str">
        <f t="shared" si="56"/>
        <v/>
      </c>
      <c r="P347" s="115" t="s">
        <v>155</v>
      </c>
      <c r="Q347" s="116" t="str">
        <f t="shared" si="57"/>
        <v/>
      </c>
      <c r="R347" s="117" t="s">
        <v>155</v>
      </c>
      <c r="S347" s="118" t="str">
        <f t="shared" si="58"/>
        <v/>
      </c>
      <c r="T347" s="119" t="str">
        <f>IF(M347="ON",IF(ISBLANK(D347),"0",D347),"0")</f>
        <v>0</v>
      </c>
      <c r="U347" s="119" t="str">
        <f t="shared" si="59"/>
        <v>0</v>
      </c>
      <c r="V347" s="119" t="str">
        <f t="shared" si="60"/>
        <v>0</v>
      </c>
      <c r="W347" s="119" t="str">
        <f t="shared" si="61"/>
        <v>0</v>
      </c>
      <c r="X347" s="120"/>
    </row>
    <row r="348" spans="1:24" x14ac:dyDescent="0.3">
      <c r="A348" s="156">
        <v>44</v>
      </c>
      <c r="K348" s="121" t="str">
        <f>IF(ISBLANK(D348),"",IF(D347&lt;D348,((D348-200)-$D$385),((D348+200)-$D$385)))</f>
        <v/>
      </c>
      <c r="L348" s="122" t="str">
        <f t="shared" si="62"/>
        <v/>
      </c>
      <c r="M348" s="123" t="s">
        <v>155</v>
      </c>
      <c r="N348" s="121" t="str">
        <f>IF(ISBLANK(E348),"",(400-E348)-$E$385)</f>
        <v/>
      </c>
      <c r="O348" s="122" t="str">
        <f t="shared" si="56"/>
        <v/>
      </c>
      <c r="P348" s="123" t="s">
        <v>155</v>
      </c>
      <c r="Q348" s="124" t="str">
        <f t="shared" si="57"/>
        <v/>
      </c>
      <c r="R348" s="125" t="s">
        <v>155</v>
      </c>
      <c r="S348" s="126" t="str">
        <f t="shared" si="58"/>
        <v/>
      </c>
      <c r="T348" s="127" t="str">
        <f>IF(M348="ON",IF(ISBLANK(D348),"0",IF(D347&lt;D348,(D348-200),(D348+200))),"0")</f>
        <v>0</v>
      </c>
      <c r="U348" s="127" t="str">
        <f t="shared" si="59"/>
        <v>0</v>
      </c>
      <c r="V348" s="127" t="str">
        <f t="shared" si="60"/>
        <v>0</v>
      </c>
      <c r="W348" s="127" t="str">
        <f t="shared" si="61"/>
        <v>0</v>
      </c>
      <c r="X348" s="128"/>
    </row>
    <row r="349" spans="1:24" x14ac:dyDescent="0.3">
      <c r="A349" s="156">
        <v>45</v>
      </c>
      <c r="K349" s="113" t="str">
        <f>IF(ISBLANK(D349),"",D349-$D$385)</f>
        <v/>
      </c>
      <c r="L349" s="129" t="str">
        <f t="shared" si="62"/>
        <v/>
      </c>
      <c r="M349" s="115" t="s">
        <v>155</v>
      </c>
      <c r="N349" s="113" t="str">
        <f>IF(ISBLANK(E349),"",E349-$E$385)</f>
        <v/>
      </c>
      <c r="O349" s="129" t="str">
        <f t="shared" si="56"/>
        <v/>
      </c>
      <c r="P349" s="115" t="s">
        <v>155</v>
      </c>
      <c r="Q349" s="116" t="str">
        <f t="shared" si="57"/>
        <v/>
      </c>
      <c r="R349" s="117" t="s">
        <v>155</v>
      </c>
      <c r="S349" s="118" t="str">
        <f t="shared" si="58"/>
        <v/>
      </c>
      <c r="T349" s="119" t="str">
        <f>IF(M349="ON",IF(ISBLANK(D349),"0",D349),"0")</f>
        <v>0</v>
      </c>
      <c r="U349" s="119" t="str">
        <f t="shared" si="59"/>
        <v>0</v>
      </c>
      <c r="V349" s="119" t="str">
        <f t="shared" si="60"/>
        <v>0</v>
      </c>
      <c r="W349" s="119" t="str">
        <f t="shared" si="61"/>
        <v>0</v>
      </c>
      <c r="X349" s="120"/>
    </row>
    <row r="350" spans="1:24" x14ac:dyDescent="0.3">
      <c r="A350" s="156">
        <v>46</v>
      </c>
      <c r="K350" s="121" t="str">
        <f>IF(ISBLANK(D350),"",IF(D349&lt;D350,((D350-200)-$D$385),((D350+200)-$D$385)))</f>
        <v/>
      </c>
      <c r="L350" s="122" t="str">
        <f t="shared" si="62"/>
        <v/>
      </c>
      <c r="M350" s="123" t="s">
        <v>155</v>
      </c>
      <c r="N350" s="121" t="str">
        <f>IF(ISBLANK(E350),"",(400-E350)-$E$385)</f>
        <v/>
      </c>
      <c r="O350" s="122" t="str">
        <f t="shared" si="56"/>
        <v/>
      </c>
      <c r="P350" s="123" t="s">
        <v>155</v>
      </c>
      <c r="Q350" s="124" t="str">
        <f t="shared" si="57"/>
        <v/>
      </c>
      <c r="R350" s="125" t="s">
        <v>155</v>
      </c>
      <c r="S350" s="126" t="str">
        <f t="shared" si="58"/>
        <v/>
      </c>
      <c r="T350" s="127" t="str">
        <f>IF(M350="ON",IF(ISBLANK(D350),"0",IF(D349&lt;D350,(D350-200),(D350+200))),"0")</f>
        <v>0</v>
      </c>
      <c r="U350" s="127" t="str">
        <f t="shared" si="59"/>
        <v>0</v>
      </c>
      <c r="V350" s="127" t="str">
        <f t="shared" si="60"/>
        <v>0</v>
      </c>
      <c r="W350" s="127" t="str">
        <f t="shared" si="61"/>
        <v>0</v>
      </c>
      <c r="X350" s="128"/>
    </row>
    <row r="351" spans="1:24" x14ac:dyDescent="0.3">
      <c r="A351" s="156">
        <v>47</v>
      </c>
      <c r="K351" s="113" t="str">
        <f>IF(ISBLANK(D351),"",D351-$D$385)</f>
        <v/>
      </c>
      <c r="L351" s="129" t="str">
        <f t="shared" si="62"/>
        <v/>
      </c>
      <c r="M351" s="115" t="s">
        <v>155</v>
      </c>
      <c r="N351" s="113" t="str">
        <f>IF(ISBLANK(E351),"",E351-$E$385)</f>
        <v/>
      </c>
      <c r="O351" s="129" t="str">
        <f t="shared" si="56"/>
        <v/>
      </c>
      <c r="P351" s="115" t="s">
        <v>155</v>
      </c>
      <c r="Q351" s="116" t="str">
        <f t="shared" si="57"/>
        <v/>
      </c>
      <c r="R351" s="117" t="s">
        <v>155</v>
      </c>
      <c r="S351" s="118" t="str">
        <f t="shared" si="58"/>
        <v/>
      </c>
      <c r="T351" s="119" t="str">
        <f>IF(M351="ON",IF(ISBLANK(D351),"0",D351),"0")</f>
        <v>0</v>
      </c>
      <c r="U351" s="119" t="str">
        <f t="shared" si="59"/>
        <v>0</v>
      </c>
      <c r="V351" s="119" t="str">
        <f t="shared" si="60"/>
        <v>0</v>
      </c>
      <c r="W351" s="119" t="str">
        <f t="shared" si="61"/>
        <v>0</v>
      </c>
      <c r="X351" s="120"/>
    </row>
    <row r="352" spans="1:24" x14ac:dyDescent="0.3">
      <c r="A352" s="156">
        <v>48</v>
      </c>
      <c r="K352" s="121" t="str">
        <f>IF(ISBLANK(D352),"",IF(D351&lt;D352,((D352-200)-$D$385),((D352+200)-$D$385)))</f>
        <v/>
      </c>
      <c r="L352" s="122" t="str">
        <f t="shared" si="62"/>
        <v/>
      </c>
      <c r="M352" s="123" t="s">
        <v>155</v>
      </c>
      <c r="N352" s="121" t="str">
        <f>IF(ISBLANK(E352),"",(400-E352)-$E$385)</f>
        <v/>
      </c>
      <c r="O352" s="122" t="str">
        <f t="shared" si="56"/>
        <v/>
      </c>
      <c r="P352" s="123" t="s">
        <v>155</v>
      </c>
      <c r="Q352" s="124" t="str">
        <f t="shared" si="57"/>
        <v/>
      </c>
      <c r="R352" s="125" t="s">
        <v>155</v>
      </c>
      <c r="S352" s="126" t="str">
        <f t="shared" si="58"/>
        <v/>
      </c>
      <c r="T352" s="127" t="str">
        <f>IF(M352="ON",IF(ISBLANK(D352),"0",IF(D351&lt;D352,(D352-200),(D352+200))),"0")</f>
        <v>0</v>
      </c>
      <c r="U352" s="127" t="str">
        <f t="shared" si="59"/>
        <v>0</v>
      </c>
      <c r="V352" s="127" t="str">
        <f t="shared" si="60"/>
        <v>0</v>
      </c>
      <c r="W352" s="127" t="str">
        <f t="shared" si="61"/>
        <v>0</v>
      </c>
      <c r="X352" s="128"/>
    </row>
    <row r="353" spans="1:24" x14ac:dyDescent="0.3">
      <c r="A353" s="156">
        <v>49</v>
      </c>
      <c r="K353" s="113" t="str">
        <f>IF(ISBLANK(D353),"",D353-$D$385)</f>
        <v/>
      </c>
      <c r="L353" s="129" t="str">
        <f t="shared" si="62"/>
        <v/>
      </c>
      <c r="M353" s="115" t="s">
        <v>155</v>
      </c>
      <c r="N353" s="113" t="str">
        <f>IF(ISBLANK(E353),"",E353-$E$385)</f>
        <v/>
      </c>
      <c r="O353" s="129" t="str">
        <f t="shared" si="56"/>
        <v/>
      </c>
      <c r="P353" s="115" t="s">
        <v>155</v>
      </c>
      <c r="Q353" s="116" t="str">
        <f t="shared" si="57"/>
        <v/>
      </c>
      <c r="R353" s="117" t="s">
        <v>155</v>
      </c>
      <c r="S353" s="118" t="str">
        <f t="shared" si="58"/>
        <v/>
      </c>
      <c r="T353" s="119" t="str">
        <f>IF(M353="ON",IF(ISBLANK(D353),"0",D353),"0")</f>
        <v>0</v>
      </c>
      <c r="U353" s="119" t="str">
        <f t="shared" si="59"/>
        <v>0</v>
      </c>
      <c r="V353" s="119" t="str">
        <f t="shared" si="60"/>
        <v>0</v>
      </c>
      <c r="W353" s="119" t="str">
        <f t="shared" si="61"/>
        <v>0</v>
      </c>
      <c r="X353" s="120"/>
    </row>
    <row r="354" spans="1:24" x14ac:dyDescent="0.3">
      <c r="A354" s="156">
        <v>50</v>
      </c>
      <c r="K354" s="121" t="str">
        <f>IF(ISBLANK(D354),"",IF(D353&lt;D354,((D354-200)-$D$385),((D354+200)-$D$385)))</f>
        <v/>
      </c>
      <c r="L354" s="122" t="str">
        <f t="shared" si="62"/>
        <v/>
      </c>
      <c r="M354" s="123" t="s">
        <v>155</v>
      </c>
      <c r="N354" s="121" t="str">
        <f>IF(ISBLANK(E354),"",(400-E354)-$E$385)</f>
        <v/>
      </c>
      <c r="O354" s="122" t="str">
        <f t="shared" si="56"/>
        <v/>
      </c>
      <c r="P354" s="123" t="s">
        <v>155</v>
      </c>
      <c r="Q354" s="124" t="str">
        <f t="shared" si="57"/>
        <v/>
      </c>
      <c r="R354" s="125" t="s">
        <v>155</v>
      </c>
      <c r="S354" s="126" t="str">
        <f t="shared" si="58"/>
        <v/>
      </c>
      <c r="T354" s="127" t="str">
        <f>IF(M354="ON",IF(ISBLANK(D354),"0",IF(D353&lt;D354,(D354-200),(D354+200))),"0")</f>
        <v>0</v>
      </c>
      <c r="U354" s="127" t="str">
        <f t="shared" si="59"/>
        <v>0</v>
      </c>
      <c r="V354" s="127" t="str">
        <f t="shared" si="60"/>
        <v>0</v>
      </c>
      <c r="W354" s="127" t="str">
        <f t="shared" si="61"/>
        <v>0</v>
      </c>
      <c r="X354" s="128"/>
    </row>
    <row r="355" spans="1:24" x14ac:dyDescent="0.3">
      <c r="A355" s="156">
        <v>51</v>
      </c>
      <c r="B355" s="158"/>
      <c r="C355" s="158"/>
      <c r="D355" s="159"/>
      <c r="E355" s="159"/>
      <c r="F355" s="160"/>
      <c r="G355" s="160"/>
      <c r="H355" s="160"/>
      <c r="I355" s="160"/>
      <c r="K355" s="113" t="str">
        <f>IF(ISBLANK(D355),"",D355-$D$385)</f>
        <v/>
      </c>
      <c r="L355" s="129" t="str">
        <f t="shared" si="62"/>
        <v/>
      </c>
      <c r="M355" s="115" t="s">
        <v>155</v>
      </c>
      <c r="N355" s="113" t="str">
        <f>IF(ISBLANK(E355),"",E355-$E$385)</f>
        <v/>
      </c>
      <c r="O355" s="129" t="str">
        <f t="shared" si="56"/>
        <v/>
      </c>
      <c r="P355" s="115" t="s">
        <v>155</v>
      </c>
      <c r="Q355" s="116" t="str">
        <f t="shared" si="57"/>
        <v/>
      </c>
      <c r="R355" s="117" t="s">
        <v>155</v>
      </c>
      <c r="S355" s="118" t="str">
        <f t="shared" si="58"/>
        <v/>
      </c>
      <c r="T355" s="119" t="str">
        <f>IF(M355="ON",IF(ISBLANK(D355),"0",D355),"0")</f>
        <v>0</v>
      </c>
      <c r="U355" s="119" t="str">
        <f t="shared" si="59"/>
        <v>0</v>
      </c>
      <c r="V355" s="119" t="str">
        <f t="shared" si="60"/>
        <v>0</v>
      </c>
      <c r="W355" s="119" t="str">
        <f t="shared" si="61"/>
        <v>0</v>
      </c>
      <c r="X355" s="120"/>
    </row>
    <row r="356" spans="1:24" x14ac:dyDescent="0.3">
      <c r="A356" s="156">
        <v>52</v>
      </c>
      <c r="B356" s="158"/>
      <c r="C356" s="158"/>
      <c r="D356" s="159"/>
      <c r="E356" s="159"/>
      <c r="F356" s="160"/>
      <c r="G356" s="160"/>
      <c r="H356" s="160"/>
      <c r="I356" s="160"/>
      <c r="K356" s="121" t="str">
        <f>IF(ISBLANK(D356),"",IF(D355&lt;D356,((D356-200)-$D$385),((D356+200)-$D$385)))</f>
        <v/>
      </c>
      <c r="L356" s="122" t="str">
        <f t="shared" si="62"/>
        <v/>
      </c>
      <c r="M356" s="123" t="s">
        <v>155</v>
      </c>
      <c r="N356" s="121" t="str">
        <f>IF(ISBLANK(E356),"",(400-E356)-$E$385)</f>
        <v/>
      </c>
      <c r="O356" s="122" t="str">
        <f t="shared" si="56"/>
        <v/>
      </c>
      <c r="P356" s="123" t="s">
        <v>155</v>
      </c>
      <c r="Q356" s="124" t="str">
        <f t="shared" si="57"/>
        <v/>
      </c>
      <c r="R356" s="125" t="s">
        <v>155</v>
      </c>
      <c r="S356" s="126" t="str">
        <f t="shared" si="58"/>
        <v/>
      </c>
      <c r="T356" s="127" t="str">
        <f>IF(M356="ON",IF(ISBLANK(D356),"0",IF(D355&lt;D356,(D356-200),(D356+200))),"0")</f>
        <v>0</v>
      </c>
      <c r="U356" s="127" t="str">
        <f t="shared" si="59"/>
        <v>0</v>
      </c>
      <c r="V356" s="127" t="str">
        <f t="shared" si="60"/>
        <v>0</v>
      </c>
      <c r="W356" s="127" t="str">
        <f t="shared" si="61"/>
        <v>0</v>
      </c>
      <c r="X356" s="128"/>
    </row>
    <row r="357" spans="1:24" x14ac:dyDescent="0.3">
      <c r="A357" s="156">
        <v>53</v>
      </c>
      <c r="B357" s="158"/>
      <c r="C357" s="158"/>
      <c r="D357" s="159"/>
      <c r="E357" s="159"/>
      <c r="F357" s="160"/>
      <c r="G357" s="160"/>
      <c r="H357" s="160"/>
      <c r="I357" s="160"/>
      <c r="K357" s="113" t="str">
        <f>IF(ISBLANK(D357),"",D357-$D$385)</f>
        <v/>
      </c>
      <c r="L357" s="129" t="str">
        <f t="shared" si="62"/>
        <v/>
      </c>
      <c r="M357" s="115" t="s">
        <v>155</v>
      </c>
      <c r="N357" s="113" t="str">
        <f>IF(ISBLANK(E357),"",E357-$E$385)</f>
        <v/>
      </c>
      <c r="O357" s="129" t="str">
        <f t="shared" si="56"/>
        <v/>
      </c>
      <c r="P357" s="115" t="s">
        <v>155</v>
      </c>
      <c r="Q357" s="116" t="str">
        <f t="shared" si="57"/>
        <v/>
      </c>
      <c r="R357" s="117" t="s">
        <v>155</v>
      </c>
      <c r="S357" s="118" t="str">
        <f t="shared" si="58"/>
        <v/>
      </c>
      <c r="T357" s="119" t="str">
        <f>IF(M357="ON",IF(ISBLANK(D357),"0",D357),"0")</f>
        <v>0</v>
      </c>
      <c r="U357" s="119" t="str">
        <f t="shared" si="59"/>
        <v>0</v>
      </c>
      <c r="V357" s="119" t="str">
        <f t="shared" si="60"/>
        <v>0</v>
      </c>
      <c r="W357" s="119" t="str">
        <f t="shared" si="61"/>
        <v>0</v>
      </c>
      <c r="X357" s="120"/>
    </row>
    <row r="358" spans="1:24" x14ac:dyDescent="0.3">
      <c r="A358" s="156">
        <v>54</v>
      </c>
      <c r="B358" s="158"/>
      <c r="C358" s="158"/>
      <c r="D358" s="159"/>
      <c r="E358" s="159"/>
      <c r="F358" s="160"/>
      <c r="G358" s="160"/>
      <c r="H358" s="160"/>
      <c r="I358" s="160"/>
      <c r="K358" s="121" t="str">
        <f>IF(ISBLANK(D358),"",IF(D357&lt;D358,((D358-200)-$D$385),((D358+200)-$D$385)))</f>
        <v/>
      </c>
      <c r="L358" s="122" t="str">
        <f t="shared" si="62"/>
        <v/>
      </c>
      <c r="M358" s="123" t="s">
        <v>155</v>
      </c>
      <c r="N358" s="121" t="str">
        <f>IF(ISBLANK(E358),"",(400-E358)-$E$385)</f>
        <v/>
      </c>
      <c r="O358" s="122" t="str">
        <f t="shared" si="56"/>
        <v/>
      </c>
      <c r="P358" s="123" t="s">
        <v>155</v>
      </c>
      <c r="Q358" s="124" t="str">
        <f t="shared" si="57"/>
        <v/>
      </c>
      <c r="R358" s="125" t="s">
        <v>155</v>
      </c>
      <c r="S358" s="126" t="str">
        <f t="shared" si="58"/>
        <v/>
      </c>
      <c r="T358" s="127" t="str">
        <f>IF(M358="ON",IF(ISBLANK(D358),"0",IF(D357&lt;D358,(D358-200),(D358+200))),"0")</f>
        <v>0</v>
      </c>
      <c r="U358" s="127" t="str">
        <f t="shared" si="59"/>
        <v>0</v>
      </c>
      <c r="V358" s="127" t="str">
        <f t="shared" si="60"/>
        <v>0</v>
      </c>
      <c r="W358" s="127" t="str">
        <f t="shared" si="61"/>
        <v>0</v>
      </c>
      <c r="X358" s="128"/>
    </row>
    <row r="359" spans="1:24" x14ac:dyDescent="0.3">
      <c r="A359" s="156">
        <v>55</v>
      </c>
      <c r="B359" s="158"/>
      <c r="C359" s="158"/>
      <c r="D359" s="159"/>
      <c r="E359" s="159"/>
      <c r="F359" s="160"/>
      <c r="G359" s="160"/>
      <c r="H359" s="160"/>
      <c r="I359" s="160"/>
      <c r="K359" s="113" t="str">
        <f>IF(ISBLANK(D359),"",D359-$D$385)</f>
        <v/>
      </c>
      <c r="L359" s="129" t="str">
        <f t="shared" si="62"/>
        <v/>
      </c>
      <c r="M359" s="115" t="s">
        <v>155</v>
      </c>
      <c r="N359" s="113" t="str">
        <f>IF(ISBLANK(E359),"",E359-$E$385)</f>
        <v/>
      </c>
      <c r="O359" s="129" t="str">
        <f t="shared" si="56"/>
        <v/>
      </c>
      <c r="P359" s="115" t="s">
        <v>155</v>
      </c>
      <c r="Q359" s="116" t="str">
        <f t="shared" si="57"/>
        <v/>
      </c>
      <c r="R359" s="117" t="s">
        <v>155</v>
      </c>
      <c r="S359" s="118" t="str">
        <f t="shared" si="58"/>
        <v/>
      </c>
      <c r="T359" s="119" t="str">
        <f>IF(M359="ON",IF(ISBLANK(D359),"0",D359),"0")</f>
        <v>0</v>
      </c>
      <c r="U359" s="119" t="str">
        <f t="shared" si="59"/>
        <v>0</v>
      </c>
      <c r="V359" s="119" t="str">
        <f t="shared" si="60"/>
        <v>0</v>
      </c>
      <c r="W359" s="119" t="str">
        <f t="shared" si="61"/>
        <v>0</v>
      </c>
      <c r="X359" s="120"/>
    </row>
    <row r="360" spans="1:24" x14ac:dyDescent="0.3">
      <c r="A360" s="156">
        <v>56</v>
      </c>
      <c r="B360" s="158"/>
      <c r="C360" s="158"/>
      <c r="D360" s="159"/>
      <c r="E360" s="159"/>
      <c r="F360" s="160"/>
      <c r="G360" s="160"/>
      <c r="H360" s="160"/>
      <c r="I360" s="160"/>
      <c r="K360" s="121" t="str">
        <f>IF(ISBLANK(D360),"",IF(D359&lt;D360,((D360-200)-$D$385),((D360+200)-$D$385)))</f>
        <v/>
      </c>
      <c r="L360" s="122" t="str">
        <f t="shared" si="62"/>
        <v/>
      </c>
      <c r="M360" s="123" t="s">
        <v>155</v>
      </c>
      <c r="N360" s="121" t="str">
        <f>IF(ISBLANK(E360),"",(400-E360)-$E$385)</f>
        <v/>
      </c>
      <c r="O360" s="122" t="str">
        <f t="shared" si="56"/>
        <v/>
      </c>
      <c r="P360" s="123" t="s">
        <v>155</v>
      </c>
      <c r="Q360" s="124" t="str">
        <f t="shared" si="57"/>
        <v/>
      </c>
      <c r="R360" s="125" t="s">
        <v>155</v>
      </c>
      <c r="S360" s="126" t="str">
        <f t="shared" si="58"/>
        <v/>
      </c>
      <c r="T360" s="127" t="str">
        <f>IF(M360="ON",IF(ISBLANK(D360),"0",IF(D359&lt;D360,(D360-200),(D360+200))),"0")</f>
        <v>0</v>
      </c>
      <c r="U360" s="127" t="str">
        <f t="shared" si="59"/>
        <v>0</v>
      </c>
      <c r="V360" s="127" t="str">
        <f t="shared" si="60"/>
        <v>0</v>
      </c>
      <c r="W360" s="127" t="str">
        <f t="shared" si="61"/>
        <v>0</v>
      </c>
      <c r="X360" s="128"/>
    </row>
    <row r="361" spans="1:24" x14ac:dyDescent="0.3">
      <c r="A361" s="156">
        <v>57</v>
      </c>
      <c r="B361" s="158"/>
      <c r="C361" s="158"/>
      <c r="D361" s="159"/>
      <c r="E361" s="159"/>
      <c r="F361" s="160"/>
      <c r="G361" s="160"/>
      <c r="H361" s="160"/>
      <c r="I361" s="160"/>
      <c r="K361" s="113" t="str">
        <f>IF(ISBLANK(D361),"",D361-$D$385)</f>
        <v/>
      </c>
      <c r="L361" s="129" t="str">
        <f t="shared" si="62"/>
        <v/>
      </c>
      <c r="M361" s="115" t="s">
        <v>155</v>
      </c>
      <c r="N361" s="113" t="str">
        <f>IF(ISBLANK(E361),"",E361-$E$385)</f>
        <v/>
      </c>
      <c r="O361" s="129" t="str">
        <f t="shared" si="56"/>
        <v/>
      </c>
      <c r="P361" s="115" t="s">
        <v>155</v>
      </c>
      <c r="Q361" s="116" t="str">
        <f t="shared" si="57"/>
        <v/>
      </c>
      <c r="R361" s="117" t="s">
        <v>155</v>
      </c>
      <c r="S361" s="118" t="str">
        <f t="shared" si="58"/>
        <v/>
      </c>
      <c r="T361" s="119" t="str">
        <f>IF(M361="ON",IF(ISBLANK(D361),"0",D361),"0")</f>
        <v>0</v>
      </c>
      <c r="U361" s="119" t="str">
        <f t="shared" si="59"/>
        <v>0</v>
      </c>
      <c r="V361" s="119" t="str">
        <f t="shared" si="60"/>
        <v>0</v>
      </c>
      <c r="W361" s="119" t="str">
        <f t="shared" si="61"/>
        <v>0</v>
      </c>
      <c r="X361" s="120"/>
    </row>
    <row r="362" spans="1:24" x14ac:dyDescent="0.3">
      <c r="A362" s="156">
        <v>58</v>
      </c>
      <c r="B362" s="158"/>
      <c r="C362" s="158"/>
      <c r="D362" s="159"/>
      <c r="E362" s="159"/>
      <c r="F362" s="160"/>
      <c r="G362" s="160"/>
      <c r="H362" s="160"/>
      <c r="I362" s="160"/>
      <c r="K362" s="121" t="str">
        <f>IF(ISBLANK(D362),"",IF(D361&lt;D362,((D362-200)-$D$385),((D362+200)-$D$385)))</f>
        <v/>
      </c>
      <c r="L362" s="122" t="str">
        <f t="shared" si="62"/>
        <v/>
      </c>
      <c r="M362" s="123" t="s">
        <v>155</v>
      </c>
      <c r="N362" s="121" t="str">
        <f>IF(ISBLANK(E362),"",(400-E362)-$E$385)</f>
        <v/>
      </c>
      <c r="O362" s="122" t="str">
        <f t="shared" si="56"/>
        <v/>
      </c>
      <c r="P362" s="123" t="s">
        <v>155</v>
      </c>
      <c r="Q362" s="124" t="str">
        <f t="shared" si="57"/>
        <v/>
      </c>
      <c r="R362" s="125" t="s">
        <v>155</v>
      </c>
      <c r="S362" s="126" t="str">
        <f t="shared" si="58"/>
        <v/>
      </c>
      <c r="T362" s="127" t="str">
        <f>IF(M362="ON",IF(ISBLANK(D362),"0",IF(D361&lt;D362,(D362-200),(D362+200))),"0")</f>
        <v>0</v>
      </c>
      <c r="U362" s="127" t="str">
        <f t="shared" si="59"/>
        <v>0</v>
      </c>
      <c r="V362" s="127" t="str">
        <f t="shared" si="60"/>
        <v>0</v>
      </c>
      <c r="W362" s="127" t="str">
        <f t="shared" si="61"/>
        <v>0</v>
      </c>
      <c r="X362" s="128"/>
    </row>
    <row r="363" spans="1:24" x14ac:dyDescent="0.3">
      <c r="A363" s="156">
        <v>59</v>
      </c>
      <c r="B363" s="158"/>
      <c r="C363" s="158"/>
      <c r="D363" s="159"/>
      <c r="E363" s="159"/>
      <c r="F363" s="160"/>
      <c r="G363" s="160"/>
      <c r="H363" s="160"/>
      <c r="I363" s="160"/>
      <c r="K363" s="113" t="str">
        <f>IF(ISBLANK(D363),"",D363-$D$385)</f>
        <v/>
      </c>
      <c r="L363" s="129" t="str">
        <f t="shared" si="62"/>
        <v/>
      </c>
      <c r="M363" s="115" t="s">
        <v>155</v>
      </c>
      <c r="N363" s="113" t="str">
        <f>IF(ISBLANK(E363),"",E363-$E$385)</f>
        <v/>
      </c>
      <c r="O363" s="129" t="str">
        <f t="shared" si="56"/>
        <v/>
      </c>
      <c r="P363" s="115" t="s">
        <v>155</v>
      </c>
      <c r="Q363" s="116" t="str">
        <f t="shared" si="57"/>
        <v/>
      </c>
      <c r="R363" s="117" t="s">
        <v>155</v>
      </c>
      <c r="S363" s="118" t="str">
        <f t="shared" si="58"/>
        <v/>
      </c>
      <c r="T363" s="119" t="str">
        <f>IF(M363="ON",IF(ISBLANK(D363),"0",D363),"0")</f>
        <v>0</v>
      </c>
      <c r="U363" s="119" t="str">
        <f t="shared" si="59"/>
        <v>0</v>
      </c>
      <c r="V363" s="119" t="str">
        <f t="shared" si="60"/>
        <v>0</v>
      </c>
      <c r="W363" s="119" t="str">
        <f t="shared" si="61"/>
        <v>0</v>
      </c>
      <c r="X363" s="120"/>
    </row>
    <row r="364" spans="1:24" x14ac:dyDescent="0.3">
      <c r="A364" s="156">
        <v>60</v>
      </c>
      <c r="B364" s="158"/>
      <c r="C364" s="158"/>
      <c r="D364" s="159"/>
      <c r="E364" s="159"/>
      <c r="F364" s="160"/>
      <c r="G364" s="160"/>
      <c r="H364" s="160"/>
      <c r="I364" s="160"/>
      <c r="K364" s="121" t="str">
        <f>IF(ISBLANK(D364),"",IF(D363&lt;D364,((D364-200)-$D$385),((D364+200)-$D$385)))</f>
        <v/>
      </c>
      <c r="L364" s="122" t="str">
        <f t="shared" si="62"/>
        <v/>
      </c>
      <c r="M364" s="123" t="s">
        <v>155</v>
      </c>
      <c r="N364" s="121" t="str">
        <f>IF(ISBLANK(E364),"",(400-E364)-$E$385)</f>
        <v/>
      </c>
      <c r="O364" s="122" t="str">
        <f t="shared" si="56"/>
        <v/>
      </c>
      <c r="P364" s="123" t="s">
        <v>155</v>
      </c>
      <c r="Q364" s="124" t="str">
        <f t="shared" si="57"/>
        <v/>
      </c>
      <c r="R364" s="125" t="s">
        <v>155</v>
      </c>
      <c r="S364" s="126" t="str">
        <f t="shared" si="58"/>
        <v/>
      </c>
      <c r="T364" s="127" t="str">
        <f>IF(M364="ON",IF(ISBLANK(D364),"0",IF(D363&lt;D364,(D364-200),(D364+200))),"0")</f>
        <v>0</v>
      </c>
      <c r="U364" s="127" t="str">
        <f t="shared" si="59"/>
        <v>0</v>
      </c>
      <c r="V364" s="127" t="str">
        <f t="shared" si="60"/>
        <v>0</v>
      </c>
      <c r="W364" s="127" t="str">
        <f t="shared" si="61"/>
        <v>0</v>
      </c>
      <c r="X364" s="128"/>
    </row>
    <row r="365" spans="1:24" x14ac:dyDescent="0.3">
      <c r="A365" s="156">
        <v>61</v>
      </c>
      <c r="K365" s="113" t="str">
        <f>IF(ISBLANK(D365),"",D365-$D$385)</f>
        <v/>
      </c>
      <c r="L365" s="129" t="str">
        <f t="shared" si="62"/>
        <v/>
      </c>
      <c r="M365" s="115" t="s">
        <v>155</v>
      </c>
      <c r="N365" s="113" t="str">
        <f>IF(ISBLANK(E365),"",E365-$E$385)</f>
        <v/>
      </c>
      <c r="O365" s="129" t="str">
        <f t="shared" si="56"/>
        <v/>
      </c>
      <c r="P365" s="115" t="s">
        <v>155</v>
      </c>
      <c r="Q365" s="116" t="str">
        <f t="shared" si="57"/>
        <v/>
      </c>
      <c r="R365" s="117" t="s">
        <v>155</v>
      </c>
      <c r="S365" s="118" t="str">
        <f t="shared" si="58"/>
        <v/>
      </c>
      <c r="T365" s="119" t="str">
        <f>IF(M365="ON",IF(ISBLANK(D365),"0",D365),"0")</f>
        <v>0</v>
      </c>
      <c r="U365" s="119" t="str">
        <f t="shared" si="59"/>
        <v>0</v>
      </c>
      <c r="V365" s="119" t="str">
        <f t="shared" si="60"/>
        <v>0</v>
      </c>
      <c r="W365" s="119" t="str">
        <f t="shared" si="61"/>
        <v>0</v>
      </c>
      <c r="X365" s="120"/>
    </row>
    <row r="366" spans="1:24" x14ac:dyDescent="0.3">
      <c r="A366" s="156">
        <v>62</v>
      </c>
      <c r="K366" s="121" t="str">
        <f>IF(ISBLANK(D366),"",IF(D365&lt;D366,((D366-200)-$D$385),((D366+200)-$D$385)))</f>
        <v/>
      </c>
      <c r="L366" s="122" t="str">
        <f t="shared" si="62"/>
        <v/>
      </c>
      <c r="M366" s="123" t="s">
        <v>155</v>
      </c>
      <c r="N366" s="121" t="str">
        <f>IF(ISBLANK(E366),"",(400-E366)-$E$385)</f>
        <v/>
      </c>
      <c r="O366" s="122" t="str">
        <f t="shared" si="56"/>
        <v/>
      </c>
      <c r="P366" s="123" t="s">
        <v>155</v>
      </c>
      <c r="Q366" s="124" t="str">
        <f t="shared" si="57"/>
        <v/>
      </c>
      <c r="R366" s="125" t="s">
        <v>155</v>
      </c>
      <c r="S366" s="126" t="str">
        <f t="shared" si="58"/>
        <v/>
      </c>
      <c r="T366" s="127" t="str">
        <f>IF(M366="ON",IF(ISBLANK(D366),"0",IF(D365&lt;D366,(D366-200),(D366+200))),"0")</f>
        <v>0</v>
      </c>
      <c r="U366" s="127" t="str">
        <f t="shared" si="59"/>
        <v>0</v>
      </c>
      <c r="V366" s="127" t="str">
        <f t="shared" si="60"/>
        <v>0</v>
      </c>
      <c r="W366" s="127" t="str">
        <f t="shared" si="61"/>
        <v>0</v>
      </c>
      <c r="X366" s="128"/>
    </row>
    <row r="367" spans="1:24" x14ac:dyDescent="0.3">
      <c r="A367" s="156">
        <v>63</v>
      </c>
      <c r="K367" s="113" t="str">
        <f>IF(ISBLANK(D367),"",D367-$D$385)</f>
        <v/>
      </c>
      <c r="L367" s="129" t="str">
        <f t="shared" si="62"/>
        <v/>
      </c>
      <c r="M367" s="115" t="s">
        <v>155</v>
      </c>
      <c r="N367" s="113" t="str">
        <f>IF(ISBLANK(E367),"",E367-$E$385)</f>
        <v/>
      </c>
      <c r="O367" s="129" t="str">
        <f t="shared" si="56"/>
        <v/>
      </c>
      <c r="P367" s="115" t="s">
        <v>155</v>
      </c>
      <c r="Q367" s="116" t="str">
        <f t="shared" si="57"/>
        <v/>
      </c>
      <c r="R367" s="117" t="s">
        <v>155</v>
      </c>
      <c r="S367" s="118" t="str">
        <f t="shared" si="58"/>
        <v/>
      </c>
      <c r="T367" s="119" t="str">
        <f>IF(M367="ON",IF(ISBLANK(D367),"0",D367),"0")</f>
        <v>0</v>
      </c>
      <c r="U367" s="119" t="str">
        <f t="shared" si="59"/>
        <v>0</v>
      </c>
      <c r="V367" s="119" t="str">
        <f t="shared" si="60"/>
        <v>0</v>
      </c>
      <c r="W367" s="119" t="str">
        <f t="shared" si="61"/>
        <v>0</v>
      </c>
      <c r="X367" s="120"/>
    </row>
    <row r="368" spans="1:24" x14ac:dyDescent="0.3">
      <c r="A368" s="156">
        <v>64</v>
      </c>
      <c r="K368" s="121" t="str">
        <f>IF(ISBLANK(D368),"",IF(D367&lt;D368,((D368-200)-$D$385),((D368+200)-$D$385)))</f>
        <v/>
      </c>
      <c r="L368" s="122" t="str">
        <f t="shared" si="62"/>
        <v/>
      </c>
      <c r="M368" s="123" t="s">
        <v>155</v>
      </c>
      <c r="N368" s="121" t="str">
        <f>IF(ISBLANK(E368),"",(400-E368)-$E$385)</f>
        <v/>
      </c>
      <c r="O368" s="122" t="str">
        <f t="shared" si="56"/>
        <v/>
      </c>
      <c r="P368" s="123" t="s">
        <v>155</v>
      </c>
      <c r="Q368" s="124" t="str">
        <f t="shared" si="57"/>
        <v/>
      </c>
      <c r="R368" s="125" t="s">
        <v>155</v>
      </c>
      <c r="S368" s="126" t="str">
        <f t="shared" si="58"/>
        <v/>
      </c>
      <c r="T368" s="127" t="str">
        <f>IF(M368="ON",IF(ISBLANK(D368),"0",IF(D367&lt;D368,(D368-200),(D368+200))),"0")</f>
        <v>0</v>
      </c>
      <c r="U368" s="127" t="str">
        <f t="shared" si="59"/>
        <v>0</v>
      </c>
      <c r="V368" s="127" t="str">
        <f t="shared" si="60"/>
        <v>0</v>
      </c>
      <c r="W368" s="127" t="str">
        <f t="shared" si="61"/>
        <v>0</v>
      </c>
      <c r="X368" s="128"/>
    </row>
    <row r="369" spans="1:24" x14ac:dyDescent="0.3">
      <c r="A369" s="156">
        <v>65</v>
      </c>
      <c r="K369" s="113" t="str">
        <f>IF(ISBLANK(D369),"",D369-$D$385)</f>
        <v/>
      </c>
      <c r="L369" s="129" t="str">
        <f t="shared" ref="L369:L384" si="63">IF(K369="","",SIN(K369*PI()/200)*G369)</f>
        <v/>
      </c>
      <c r="M369" s="115" t="s">
        <v>155</v>
      </c>
      <c r="N369" s="113" t="str">
        <f>IF(ISBLANK(E369),"",E369-$E$385)</f>
        <v/>
      </c>
      <c r="O369" s="129" t="str">
        <f t="shared" ref="O369:O384" si="64">IF(N369="","",SIN(N369*PI()/200)*G369)</f>
        <v/>
      </c>
      <c r="P369" s="115" t="s">
        <v>155</v>
      </c>
      <c r="Q369" s="116" t="str">
        <f t="shared" ref="Q369:Q384" si="65">IF(ISBLANK(F369),"",F369-$F$385)</f>
        <v/>
      </c>
      <c r="R369" s="117" t="s">
        <v>155</v>
      </c>
      <c r="S369" s="118" t="str">
        <f t="shared" ref="S369:S384" si="66">IF(ISBLANK(G369),"",G369-$G$385)</f>
        <v/>
      </c>
      <c r="T369" s="119" t="str">
        <f>IF(M369="ON",IF(ISBLANK(D369),"0",D369),"0")</f>
        <v>0</v>
      </c>
      <c r="U369" s="119" t="str">
        <f t="shared" ref="U369:U384" si="67">IF(P369="ON",IF(ISBLANK(E369),"0",IF(E369&lt;200,E369,(400-E369))),"0")</f>
        <v>0</v>
      </c>
      <c r="V369" s="119" t="str">
        <f t="shared" ref="V369:V384" si="68">IF(R369="ON",IF(ISBLANK(F369),"0",F369),"0")</f>
        <v>0</v>
      </c>
      <c r="W369" s="119" t="str">
        <f t="shared" ref="W369:W384" si="69">IF(R369="ON",IF(ISBLANK(G369),"0",G369),"0")</f>
        <v>0</v>
      </c>
      <c r="X369" s="120"/>
    </row>
    <row r="370" spans="1:24" x14ac:dyDescent="0.3">
      <c r="A370" s="156">
        <v>66</v>
      </c>
      <c r="K370" s="121" t="str">
        <f>IF(ISBLANK(D370),"",IF(D369&lt;D370,((D370-200)-$D$385),((D370+200)-$D$385)))</f>
        <v/>
      </c>
      <c r="L370" s="122" t="str">
        <f t="shared" si="63"/>
        <v/>
      </c>
      <c r="M370" s="123" t="s">
        <v>155</v>
      </c>
      <c r="N370" s="121" t="str">
        <f>IF(ISBLANK(E370),"",(400-E370)-$E$385)</f>
        <v/>
      </c>
      <c r="O370" s="122" t="str">
        <f t="shared" si="64"/>
        <v/>
      </c>
      <c r="P370" s="123" t="s">
        <v>155</v>
      </c>
      <c r="Q370" s="124" t="str">
        <f t="shared" si="65"/>
        <v/>
      </c>
      <c r="R370" s="125" t="s">
        <v>155</v>
      </c>
      <c r="S370" s="126" t="str">
        <f t="shared" si="66"/>
        <v/>
      </c>
      <c r="T370" s="127" t="str">
        <f>IF(M370="ON",IF(ISBLANK(D370),"0",IF(D369&lt;D370,(D370-200),(D370+200))),"0")</f>
        <v>0</v>
      </c>
      <c r="U370" s="127" t="str">
        <f t="shared" si="67"/>
        <v>0</v>
      </c>
      <c r="V370" s="127" t="str">
        <f t="shared" si="68"/>
        <v>0</v>
      </c>
      <c r="W370" s="127" t="str">
        <f t="shared" si="69"/>
        <v>0</v>
      </c>
      <c r="X370" s="128"/>
    </row>
    <row r="371" spans="1:24" x14ac:dyDescent="0.3">
      <c r="A371" s="156">
        <v>67</v>
      </c>
      <c r="K371" s="113" t="str">
        <f>IF(ISBLANK(D371),"",D371-$D$385)</f>
        <v/>
      </c>
      <c r="L371" s="129" t="str">
        <f t="shared" si="63"/>
        <v/>
      </c>
      <c r="M371" s="115" t="s">
        <v>155</v>
      </c>
      <c r="N371" s="113" t="str">
        <f>IF(ISBLANK(E371),"",E371-$E$385)</f>
        <v/>
      </c>
      <c r="O371" s="129" t="str">
        <f t="shared" si="64"/>
        <v/>
      </c>
      <c r="P371" s="115" t="s">
        <v>155</v>
      </c>
      <c r="Q371" s="116" t="str">
        <f t="shared" si="65"/>
        <v/>
      </c>
      <c r="R371" s="117" t="s">
        <v>155</v>
      </c>
      <c r="S371" s="118" t="str">
        <f t="shared" si="66"/>
        <v/>
      </c>
      <c r="T371" s="119" t="str">
        <f>IF(M371="ON",IF(ISBLANK(D371),"0",D371),"0")</f>
        <v>0</v>
      </c>
      <c r="U371" s="119" t="str">
        <f t="shared" si="67"/>
        <v>0</v>
      </c>
      <c r="V371" s="119" t="str">
        <f t="shared" si="68"/>
        <v>0</v>
      </c>
      <c r="W371" s="119" t="str">
        <f t="shared" si="69"/>
        <v>0</v>
      </c>
      <c r="X371" s="120"/>
    </row>
    <row r="372" spans="1:24" x14ac:dyDescent="0.3">
      <c r="A372" s="156">
        <v>68</v>
      </c>
      <c r="K372" s="121" t="str">
        <f>IF(ISBLANK(D372),"",IF(D371&lt;D372,((D372-200)-$D$385),((D372+200)-$D$385)))</f>
        <v/>
      </c>
      <c r="L372" s="122" t="str">
        <f t="shared" si="63"/>
        <v/>
      </c>
      <c r="M372" s="123" t="s">
        <v>155</v>
      </c>
      <c r="N372" s="121" t="str">
        <f>IF(ISBLANK(E372),"",(400-E372)-$E$385)</f>
        <v/>
      </c>
      <c r="O372" s="122" t="str">
        <f t="shared" si="64"/>
        <v/>
      </c>
      <c r="P372" s="123" t="s">
        <v>155</v>
      </c>
      <c r="Q372" s="124" t="str">
        <f t="shared" si="65"/>
        <v/>
      </c>
      <c r="R372" s="125" t="s">
        <v>155</v>
      </c>
      <c r="S372" s="126" t="str">
        <f t="shared" si="66"/>
        <v/>
      </c>
      <c r="T372" s="127" t="str">
        <f>IF(M372="ON",IF(ISBLANK(D372),"0",IF(D371&lt;D372,(D372-200),(D372+200))),"0")</f>
        <v>0</v>
      </c>
      <c r="U372" s="127" t="str">
        <f t="shared" si="67"/>
        <v>0</v>
      </c>
      <c r="V372" s="127" t="str">
        <f t="shared" si="68"/>
        <v>0</v>
      </c>
      <c r="W372" s="127" t="str">
        <f t="shared" si="69"/>
        <v>0</v>
      </c>
      <c r="X372" s="128"/>
    </row>
    <row r="373" spans="1:24" x14ac:dyDescent="0.3">
      <c r="A373" s="156">
        <v>69</v>
      </c>
      <c r="K373" s="113" t="str">
        <f>IF(ISBLANK(D373),"",D373-$D$385)</f>
        <v/>
      </c>
      <c r="L373" s="129" t="str">
        <f t="shared" si="63"/>
        <v/>
      </c>
      <c r="M373" s="115" t="s">
        <v>155</v>
      </c>
      <c r="N373" s="113" t="str">
        <f>IF(ISBLANK(E373),"",E373-$E$385)</f>
        <v/>
      </c>
      <c r="O373" s="129" t="str">
        <f t="shared" si="64"/>
        <v/>
      </c>
      <c r="P373" s="115" t="s">
        <v>155</v>
      </c>
      <c r="Q373" s="116" t="str">
        <f t="shared" si="65"/>
        <v/>
      </c>
      <c r="R373" s="117" t="s">
        <v>155</v>
      </c>
      <c r="S373" s="118" t="str">
        <f t="shared" si="66"/>
        <v/>
      </c>
      <c r="T373" s="119" t="str">
        <f>IF(M373="ON",IF(ISBLANK(D373),"0",D373),"0")</f>
        <v>0</v>
      </c>
      <c r="U373" s="119" t="str">
        <f t="shared" si="67"/>
        <v>0</v>
      </c>
      <c r="V373" s="119" t="str">
        <f t="shared" si="68"/>
        <v>0</v>
      </c>
      <c r="W373" s="119" t="str">
        <f t="shared" si="69"/>
        <v>0</v>
      </c>
      <c r="X373" s="120"/>
    </row>
    <row r="374" spans="1:24" x14ac:dyDescent="0.3">
      <c r="A374" s="156">
        <v>70</v>
      </c>
      <c r="K374" s="121" t="str">
        <f>IF(ISBLANK(D374),"",IF(D373&lt;D374,((D374-200)-$D$385),((D374+200)-$D$385)))</f>
        <v/>
      </c>
      <c r="L374" s="122" t="str">
        <f t="shared" si="63"/>
        <v/>
      </c>
      <c r="M374" s="123" t="s">
        <v>155</v>
      </c>
      <c r="N374" s="121" t="str">
        <f>IF(ISBLANK(E374),"",(400-E374)-$E$385)</f>
        <v/>
      </c>
      <c r="O374" s="122" t="str">
        <f t="shared" si="64"/>
        <v/>
      </c>
      <c r="P374" s="123" t="s">
        <v>155</v>
      </c>
      <c r="Q374" s="124" t="str">
        <f t="shared" si="65"/>
        <v/>
      </c>
      <c r="R374" s="125" t="s">
        <v>155</v>
      </c>
      <c r="S374" s="126" t="str">
        <f t="shared" si="66"/>
        <v/>
      </c>
      <c r="T374" s="127" t="str">
        <f>IF(M374="ON",IF(ISBLANK(D374),"0",IF(D373&lt;D374,(D374-200),(D374+200))),"0")</f>
        <v>0</v>
      </c>
      <c r="U374" s="127" t="str">
        <f t="shared" si="67"/>
        <v>0</v>
      </c>
      <c r="V374" s="127" t="str">
        <f t="shared" si="68"/>
        <v>0</v>
      </c>
      <c r="W374" s="127" t="str">
        <f t="shared" si="69"/>
        <v>0</v>
      </c>
      <c r="X374" s="128"/>
    </row>
    <row r="375" spans="1:24" x14ac:dyDescent="0.3">
      <c r="A375" s="156">
        <v>71</v>
      </c>
      <c r="B375" s="158"/>
      <c r="C375" s="158"/>
      <c r="D375" s="159"/>
      <c r="E375" s="159"/>
      <c r="F375" s="160"/>
      <c r="G375" s="160"/>
      <c r="H375" s="160"/>
      <c r="I375" s="160"/>
      <c r="K375" s="113" t="str">
        <f>IF(ISBLANK(D375),"",D375-$D$385)</f>
        <v/>
      </c>
      <c r="L375" s="129" t="str">
        <f t="shared" si="63"/>
        <v/>
      </c>
      <c r="M375" s="115" t="s">
        <v>155</v>
      </c>
      <c r="N375" s="113" t="str">
        <f>IF(ISBLANK(E375),"",E375-$E$385)</f>
        <v/>
      </c>
      <c r="O375" s="129" t="str">
        <f t="shared" si="64"/>
        <v/>
      </c>
      <c r="P375" s="115" t="s">
        <v>155</v>
      </c>
      <c r="Q375" s="116" t="str">
        <f t="shared" si="65"/>
        <v/>
      </c>
      <c r="R375" s="117" t="s">
        <v>155</v>
      </c>
      <c r="S375" s="118" t="str">
        <f t="shared" si="66"/>
        <v/>
      </c>
      <c r="T375" s="119" t="str">
        <f>IF(M375="ON",IF(ISBLANK(D375),"0",D375),"0")</f>
        <v>0</v>
      </c>
      <c r="U375" s="119" t="str">
        <f t="shared" si="67"/>
        <v>0</v>
      </c>
      <c r="V375" s="119" t="str">
        <f t="shared" si="68"/>
        <v>0</v>
      </c>
      <c r="W375" s="119" t="str">
        <f t="shared" si="69"/>
        <v>0</v>
      </c>
      <c r="X375" s="120"/>
    </row>
    <row r="376" spans="1:24" x14ac:dyDescent="0.3">
      <c r="A376" s="156">
        <v>72</v>
      </c>
      <c r="B376" s="158"/>
      <c r="C376" s="158"/>
      <c r="D376" s="159"/>
      <c r="E376" s="159"/>
      <c r="F376" s="160"/>
      <c r="G376" s="160"/>
      <c r="H376" s="160"/>
      <c r="I376" s="160"/>
      <c r="K376" s="121" t="str">
        <f>IF(ISBLANK(D376),"",IF(D375&lt;D376,((D376-200)-$D$385),((D376+200)-$D$385)))</f>
        <v/>
      </c>
      <c r="L376" s="122" t="str">
        <f t="shared" si="63"/>
        <v/>
      </c>
      <c r="M376" s="123" t="s">
        <v>155</v>
      </c>
      <c r="N376" s="121" t="str">
        <f>IF(ISBLANK(E376),"",(400-E376)-$E$385)</f>
        <v/>
      </c>
      <c r="O376" s="122" t="str">
        <f t="shared" si="64"/>
        <v/>
      </c>
      <c r="P376" s="123" t="s">
        <v>155</v>
      </c>
      <c r="Q376" s="124" t="str">
        <f t="shared" si="65"/>
        <v/>
      </c>
      <c r="R376" s="125" t="s">
        <v>155</v>
      </c>
      <c r="S376" s="126" t="str">
        <f t="shared" si="66"/>
        <v/>
      </c>
      <c r="T376" s="127" t="str">
        <f>IF(M376="ON",IF(ISBLANK(D376),"0",IF(D375&lt;D376,(D376-200),(D376+200))),"0")</f>
        <v>0</v>
      </c>
      <c r="U376" s="127" t="str">
        <f t="shared" si="67"/>
        <v>0</v>
      </c>
      <c r="V376" s="127" t="str">
        <f t="shared" si="68"/>
        <v>0</v>
      </c>
      <c r="W376" s="127" t="str">
        <f t="shared" si="69"/>
        <v>0</v>
      </c>
      <c r="X376" s="128"/>
    </row>
    <row r="377" spans="1:24" x14ac:dyDescent="0.3">
      <c r="A377" s="156">
        <v>73</v>
      </c>
      <c r="B377" s="158"/>
      <c r="C377" s="158"/>
      <c r="D377" s="159"/>
      <c r="E377" s="159"/>
      <c r="F377" s="160"/>
      <c r="G377" s="160"/>
      <c r="H377" s="160"/>
      <c r="I377" s="160"/>
      <c r="K377" s="113" t="str">
        <f>IF(ISBLANK(D377),"",D377-$D$385)</f>
        <v/>
      </c>
      <c r="L377" s="129" t="str">
        <f t="shared" si="63"/>
        <v/>
      </c>
      <c r="M377" s="115" t="s">
        <v>155</v>
      </c>
      <c r="N377" s="113" t="str">
        <f>IF(ISBLANK(E377),"",E377-$E$385)</f>
        <v/>
      </c>
      <c r="O377" s="129" t="str">
        <f t="shared" si="64"/>
        <v/>
      </c>
      <c r="P377" s="115" t="s">
        <v>155</v>
      </c>
      <c r="Q377" s="116" t="str">
        <f t="shared" si="65"/>
        <v/>
      </c>
      <c r="R377" s="117" t="s">
        <v>155</v>
      </c>
      <c r="S377" s="118" t="str">
        <f t="shared" si="66"/>
        <v/>
      </c>
      <c r="T377" s="119" t="str">
        <f>IF(M377="ON",IF(ISBLANK(D377),"0",D377),"0")</f>
        <v>0</v>
      </c>
      <c r="U377" s="119" t="str">
        <f t="shared" si="67"/>
        <v>0</v>
      </c>
      <c r="V377" s="119" t="str">
        <f t="shared" si="68"/>
        <v>0</v>
      </c>
      <c r="W377" s="119" t="str">
        <f t="shared" si="69"/>
        <v>0</v>
      </c>
      <c r="X377" s="120"/>
    </row>
    <row r="378" spans="1:24" x14ac:dyDescent="0.3">
      <c r="A378" s="156">
        <v>74</v>
      </c>
      <c r="B378" s="158"/>
      <c r="C378" s="158"/>
      <c r="D378" s="159"/>
      <c r="E378" s="159"/>
      <c r="F378" s="160"/>
      <c r="G378" s="160"/>
      <c r="H378" s="160"/>
      <c r="I378" s="160"/>
      <c r="K378" s="121" t="str">
        <f>IF(ISBLANK(D378),"",IF(D377&lt;D378,((D378-200)-$D$385),((D378+200)-$D$385)))</f>
        <v/>
      </c>
      <c r="L378" s="122" t="str">
        <f t="shared" si="63"/>
        <v/>
      </c>
      <c r="M378" s="123" t="s">
        <v>155</v>
      </c>
      <c r="N378" s="121" t="str">
        <f>IF(ISBLANK(E378),"",(400-E378)-$E$385)</f>
        <v/>
      </c>
      <c r="O378" s="122" t="str">
        <f t="shared" si="64"/>
        <v/>
      </c>
      <c r="P378" s="123" t="s">
        <v>155</v>
      </c>
      <c r="Q378" s="124" t="str">
        <f t="shared" si="65"/>
        <v/>
      </c>
      <c r="R378" s="125" t="s">
        <v>155</v>
      </c>
      <c r="S378" s="126" t="str">
        <f t="shared" si="66"/>
        <v/>
      </c>
      <c r="T378" s="127" t="str">
        <f>IF(M378="ON",IF(ISBLANK(D378),"0",IF(D377&lt;D378,(D378-200),(D378+200))),"0")</f>
        <v>0</v>
      </c>
      <c r="U378" s="127" t="str">
        <f t="shared" si="67"/>
        <v>0</v>
      </c>
      <c r="V378" s="127" t="str">
        <f t="shared" si="68"/>
        <v>0</v>
      </c>
      <c r="W378" s="127" t="str">
        <f t="shared" si="69"/>
        <v>0</v>
      </c>
      <c r="X378" s="128"/>
    </row>
    <row r="379" spans="1:24" x14ac:dyDescent="0.3">
      <c r="A379" s="156">
        <v>75</v>
      </c>
      <c r="B379" s="158"/>
      <c r="C379" s="158"/>
      <c r="D379" s="159"/>
      <c r="E379" s="159"/>
      <c r="F379" s="160"/>
      <c r="G379" s="160"/>
      <c r="H379" s="160"/>
      <c r="I379" s="160"/>
      <c r="K379" s="113" t="str">
        <f>IF(ISBLANK(D379),"",D379-$D$385)</f>
        <v/>
      </c>
      <c r="L379" s="129" t="str">
        <f t="shared" si="63"/>
        <v/>
      </c>
      <c r="M379" s="115" t="s">
        <v>155</v>
      </c>
      <c r="N379" s="113" t="str">
        <f>IF(ISBLANK(E379),"",E379-$E$385)</f>
        <v/>
      </c>
      <c r="O379" s="129" t="str">
        <f t="shared" si="64"/>
        <v/>
      </c>
      <c r="P379" s="115" t="s">
        <v>155</v>
      </c>
      <c r="Q379" s="116" t="str">
        <f t="shared" si="65"/>
        <v/>
      </c>
      <c r="R379" s="117" t="s">
        <v>155</v>
      </c>
      <c r="S379" s="118" t="str">
        <f t="shared" si="66"/>
        <v/>
      </c>
      <c r="T379" s="119" t="str">
        <f>IF(M379="ON",IF(ISBLANK(D379),"0",D379),"0")</f>
        <v>0</v>
      </c>
      <c r="U379" s="119" t="str">
        <f t="shared" si="67"/>
        <v>0</v>
      </c>
      <c r="V379" s="119" t="str">
        <f t="shared" si="68"/>
        <v>0</v>
      </c>
      <c r="W379" s="119" t="str">
        <f t="shared" si="69"/>
        <v>0</v>
      </c>
      <c r="X379" s="120"/>
    </row>
    <row r="380" spans="1:24" x14ac:dyDescent="0.3">
      <c r="A380" s="156">
        <v>76</v>
      </c>
      <c r="B380" s="158"/>
      <c r="C380" s="158"/>
      <c r="D380" s="159"/>
      <c r="E380" s="159"/>
      <c r="F380" s="160"/>
      <c r="G380" s="160"/>
      <c r="H380" s="160"/>
      <c r="I380" s="160"/>
      <c r="K380" s="121" t="str">
        <f>IF(ISBLANK(D380),"",IF(D379&lt;D380,((D380-200)-$D$385),((D380+200)-$D$385)))</f>
        <v/>
      </c>
      <c r="L380" s="122" t="str">
        <f t="shared" si="63"/>
        <v/>
      </c>
      <c r="M380" s="123" t="s">
        <v>155</v>
      </c>
      <c r="N380" s="121" t="str">
        <f>IF(ISBLANK(E380),"",(400-E380)-$E$385)</f>
        <v/>
      </c>
      <c r="O380" s="122" t="str">
        <f t="shared" si="64"/>
        <v/>
      </c>
      <c r="P380" s="123" t="s">
        <v>155</v>
      </c>
      <c r="Q380" s="124" t="str">
        <f t="shared" si="65"/>
        <v/>
      </c>
      <c r="R380" s="125" t="s">
        <v>155</v>
      </c>
      <c r="S380" s="126" t="str">
        <f t="shared" si="66"/>
        <v/>
      </c>
      <c r="T380" s="127" t="str">
        <f>IF(M380="ON",IF(ISBLANK(D380),"0",IF(D379&lt;D380,(D380-200),(D380+200))),"0")</f>
        <v>0</v>
      </c>
      <c r="U380" s="127" t="str">
        <f t="shared" si="67"/>
        <v>0</v>
      </c>
      <c r="V380" s="127" t="str">
        <f t="shared" si="68"/>
        <v>0</v>
      </c>
      <c r="W380" s="127" t="str">
        <f t="shared" si="69"/>
        <v>0</v>
      </c>
      <c r="X380" s="128"/>
    </row>
    <row r="381" spans="1:24" x14ac:dyDescent="0.3">
      <c r="A381" s="156">
        <v>77</v>
      </c>
      <c r="B381" s="158"/>
      <c r="C381" s="158"/>
      <c r="D381" s="159"/>
      <c r="E381" s="159"/>
      <c r="F381" s="160"/>
      <c r="G381" s="160"/>
      <c r="H381" s="160"/>
      <c r="I381" s="160"/>
      <c r="K381" s="113" t="str">
        <f>IF(ISBLANK(D381),"",D381-$D$385)</f>
        <v/>
      </c>
      <c r="L381" s="129" t="str">
        <f t="shared" si="63"/>
        <v/>
      </c>
      <c r="M381" s="115" t="s">
        <v>155</v>
      </c>
      <c r="N381" s="113" t="str">
        <f>IF(ISBLANK(E381),"",E381-$E$385)</f>
        <v/>
      </c>
      <c r="O381" s="129" t="str">
        <f t="shared" si="64"/>
        <v/>
      </c>
      <c r="P381" s="115" t="s">
        <v>155</v>
      </c>
      <c r="Q381" s="116" t="str">
        <f t="shared" si="65"/>
        <v/>
      </c>
      <c r="R381" s="117" t="s">
        <v>155</v>
      </c>
      <c r="S381" s="118" t="str">
        <f t="shared" si="66"/>
        <v/>
      </c>
      <c r="T381" s="119" t="str">
        <f>IF(M381="ON",IF(ISBLANK(D381),"0",D381),"0")</f>
        <v>0</v>
      </c>
      <c r="U381" s="119" t="str">
        <f t="shared" si="67"/>
        <v>0</v>
      </c>
      <c r="V381" s="119" t="str">
        <f t="shared" si="68"/>
        <v>0</v>
      </c>
      <c r="W381" s="119" t="str">
        <f t="shared" si="69"/>
        <v>0</v>
      </c>
      <c r="X381" s="120"/>
    </row>
    <row r="382" spans="1:24" x14ac:dyDescent="0.3">
      <c r="A382" s="156">
        <v>78</v>
      </c>
      <c r="B382" s="158"/>
      <c r="C382" s="158"/>
      <c r="D382" s="159"/>
      <c r="E382" s="159"/>
      <c r="F382" s="160"/>
      <c r="G382" s="160"/>
      <c r="H382" s="160"/>
      <c r="I382" s="160"/>
      <c r="K382" s="121" t="str">
        <f>IF(ISBLANK(D382),"",IF(D381&lt;D382,((D382-200)-$D$385),((D382+200)-$D$385)))</f>
        <v/>
      </c>
      <c r="L382" s="122" t="str">
        <f t="shared" si="63"/>
        <v/>
      </c>
      <c r="M382" s="123" t="s">
        <v>155</v>
      </c>
      <c r="N382" s="121" t="str">
        <f>IF(ISBLANK(E382),"",(400-E382)-$E$385)</f>
        <v/>
      </c>
      <c r="O382" s="122" t="str">
        <f t="shared" si="64"/>
        <v/>
      </c>
      <c r="P382" s="123" t="s">
        <v>155</v>
      </c>
      <c r="Q382" s="124" t="str">
        <f t="shared" si="65"/>
        <v/>
      </c>
      <c r="R382" s="125" t="s">
        <v>155</v>
      </c>
      <c r="S382" s="126" t="str">
        <f t="shared" si="66"/>
        <v/>
      </c>
      <c r="T382" s="127" t="str">
        <f>IF(M382="ON",IF(ISBLANK(D382),"0",IF(D381&lt;D382,(D382-200),(D382+200))),"0")</f>
        <v>0</v>
      </c>
      <c r="U382" s="127" t="str">
        <f t="shared" si="67"/>
        <v>0</v>
      </c>
      <c r="V382" s="127" t="str">
        <f t="shared" si="68"/>
        <v>0</v>
      </c>
      <c r="W382" s="127" t="str">
        <f t="shared" si="69"/>
        <v>0</v>
      </c>
      <c r="X382" s="128"/>
    </row>
    <row r="383" spans="1:24" x14ac:dyDescent="0.3">
      <c r="A383" s="156">
        <v>79</v>
      </c>
      <c r="B383" s="158"/>
      <c r="C383" s="158"/>
      <c r="D383" s="159"/>
      <c r="E383" s="159"/>
      <c r="F383" s="160"/>
      <c r="G383" s="160"/>
      <c r="H383" s="160"/>
      <c r="I383" s="160"/>
      <c r="K383" s="113" t="str">
        <f>IF(ISBLANK(D383),"",D383-$D$385)</f>
        <v/>
      </c>
      <c r="L383" s="129" t="str">
        <f t="shared" si="63"/>
        <v/>
      </c>
      <c r="M383" s="115" t="s">
        <v>155</v>
      </c>
      <c r="N383" s="113" t="str">
        <f>IF(ISBLANK(E383),"",E383-$E$385)</f>
        <v/>
      </c>
      <c r="O383" s="129" t="str">
        <f t="shared" si="64"/>
        <v/>
      </c>
      <c r="P383" s="115" t="s">
        <v>155</v>
      </c>
      <c r="Q383" s="116" t="str">
        <f t="shared" si="65"/>
        <v/>
      </c>
      <c r="R383" s="117" t="s">
        <v>155</v>
      </c>
      <c r="S383" s="118" t="str">
        <f t="shared" si="66"/>
        <v/>
      </c>
      <c r="T383" s="119" t="str">
        <f>IF(M383="ON",IF(ISBLANK(D383),"0",D383),"0")</f>
        <v>0</v>
      </c>
      <c r="U383" s="119" t="str">
        <f t="shared" si="67"/>
        <v>0</v>
      </c>
      <c r="V383" s="119" t="str">
        <f t="shared" si="68"/>
        <v>0</v>
      </c>
      <c r="W383" s="119" t="str">
        <f t="shared" si="69"/>
        <v>0</v>
      </c>
      <c r="X383" s="120"/>
    </row>
    <row r="384" spans="1:24" x14ac:dyDescent="0.3">
      <c r="A384" s="156">
        <v>80</v>
      </c>
      <c r="B384" s="158"/>
      <c r="C384" s="158"/>
      <c r="D384" s="159"/>
      <c r="E384" s="159"/>
      <c r="F384" s="160"/>
      <c r="G384" s="160"/>
      <c r="H384" s="160"/>
      <c r="I384" s="160"/>
      <c r="K384" s="121" t="str">
        <f>IF(ISBLANK(D384),"",IF(D383&lt;D384,((D384-200)-$D$385),((D384+200)-$D$385)))</f>
        <v/>
      </c>
      <c r="L384" s="122" t="str">
        <f t="shared" si="63"/>
        <v/>
      </c>
      <c r="M384" s="123" t="s">
        <v>155</v>
      </c>
      <c r="N384" s="121" t="str">
        <f>IF(ISBLANK(E384),"",(400-E384)-$E$385)</f>
        <v/>
      </c>
      <c r="O384" s="122" t="str">
        <f t="shared" si="64"/>
        <v/>
      </c>
      <c r="P384" s="123" t="s">
        <v>155</v>
      </c>
      <c r="Q384" s="124" t="str">
        <f t="shared" si="65"/>
        <v/>
      </c>
      <c r="R384" s="125" t="s">
        <v>155</v>
      </c>
      <c r="S384" s="126" t="str">
        <f t="shared" si="66"/>
        <v/>
      </c>
      <c r="T384" s="127" t="str">
        <f>IF(M384="ON",IF(ISBLANK(D384),"0",IF(D383&lt;D384,(D384-200),(D384+200))),"0")</f>
        <v>0</v>
      </c>
      <c r="U384" s="127" t="str">
        <f t="shared" si="67"/>
        <v>0</v>
      </c>
      <c r="V384" s="127" t="str">
        <f t="shared" si="68"/>
        <v>0</v>
      </c>
      <c r="W384" s="127" t="str">
        <f t="shared" si="69"/>
        <v>0</v>
      </c>
      <c r="X384" s="128"/>
    </row>
    <row r="385" spans="1:24" x14ac:dyDescent="0.3">
      <c r="A385" s="138"/>
      <c r="B385" s="135">
        <f>B305</f>
        <v>0</v>
      </c>
      <c r="C385" s="135">
        <f>C305</f>
        <v>0</v>
      </c>
      <c r="D385" s="136">
        <f>T385</f>
        <v>0</v>
      </c>
      <c r="E385" s="136">
        <f>U385</f>
        <v>0</v>
      </c>
      <c r="F385" s="137">
        <f>V385</f>
        <v>0</v>
      </c>
      <c r="G385" s="137">
        <f>W385</f>
        <v>0</v>
      </c>
      <c r="H385" s="135">
        <f>H305</f>
        <v>0</v>
      </c>
      <c r="I385" s="135">
        <f>I305</f>
        <v>0</v>
      </c>
      <c r="K385" s="138"/>
      <c r="L385" s="139"/>
      <c r="M385" s="140"/>
      <c r="N385" s="138"/>
      <c r="O385" s="139"/>
      <c r="P385" s="140"/>
      <c r="Q385" s="138"/>
      <c r="R385" s="141"/>
      <c r="S385" s="140"/>
      <c r="T385" s="142">
        <f>IF(T386=0,VALUE(0),(SUM(T305:T384))/T386)</f>
        <v>0</v>
      </c>
      <c r="U385" s="143">
        <f>IF(U386=0,VALUE(0),(SUM(U305:U384))/U386)</f>
        <v>0</v>
      </c>
      <c r="V385" s="143">
        <f>IF(V386=0,VALUE(0),(SUM(V305:V384))/V386)</f>
        <v>0</v>
      </c>
      <c r="W385" s="143">
        <f>IF(W386=0,VALUE(0),(SUM(W305:W384))/W386)</f>
        <v>0</v>
      </c>
      <c r="X385" s="144"/>
    </row>
    <row r="386" spans="1:24" x14ac:dyDescent="0.3">
      <c r="A386" s="148"/>
      <c r="B386" s="95"/>
      <c r="C386" s="95"/>
      <c r="D386" s="146"/>
      <c r="E386" s="146"/>
      <c r="F386" s="147"/>
      <c r="G386" s="147"/>
      <c r="H386" s="95"/>
      <c r="I386" s="95"/>
      <c r="J386" s="95"/>
      <c r="K386" s="148"/>
      <c r="L386" s="149"/>
      <c r="M386" s="150"/>
      <c r="N386" s="148"/>
      <c r="O386" s="149"/>
      <c r="P386" s="150"/>
      <c r="Q386" s="148"/>
      <c r="R386" s="151"/>
      <c r="S386" s="150"/>
      <c r="T386" s="152">
        <f>COUNT(T305:T384)</f>
        <v>0</v>
      </c>
      <c r="U386" s="152">
        <f>COUNT(U305:U384)</f>
        <v>0</v>
      </c>
      <c r="V386" s="152">
        <f>COUNT(V305:V384)</f>
        <v>0</v>
      </c>
      <c r="W386" s="152">
        <f>COUNT(W305:W384)</f>
        <v>0</v>
      </c>
      <c r="X386" s="150"/>
    </row>
    <row r="388" spans="1:24" x14ac:dyDescent="0.3">
      <c r="A388" s="98" t="s">
        <v>140</v>
      </c>
      <c r="B388" s="98" t="s">
        <v>141</v>
      </c>
      <c r="C388" s="98" t="s">
        <v>142</v>
      </c>
      <c r="D388" s="98" t="s">
        <v>112</v>
      </c>
      <c r="E388" s="98" t="s">
        <v>113</v>
      </c>
      <c r="F388" s="98" t="s">
        <v>143</v>
      </c>
      <c r="G388" s="98" t="s">
        <v>144</v>
      </c>
      <c r="H388" s="98" t="s">
        <v>116</v>
      </c>
      <c r="I388" s="99" t="s">
        <v>145</v>
      </c>
      <c r="J388" s="100"/>
      <c r="K388" s="99" t="s">
        <v>146</v>
      </c>
      <c r="L388" s="101" t="s">
        <v>147</v>
      </c>
      <c r="M388" s="100"/>
      <c r="N388" s="99" t="s">
        <v>148</v>
      </c>
      <c r="O388" s="101" t="s">
        <v>147</v>
      </c>
      <c r="P388" s="100"/>
      <c r="Q388" s="99" t="s">
        <v>149</v>
      </c>
      <c r="R388" s="101"/>
      <c r="S388" s="100" t="s">
        <v>150</v>
      </c>
      <c r="T388" s="154" t="s">
        <v>151</v>
      </c>
      <c r="U388" s="102" t="s">
        <v>151</v>
      </c>
      <c r="V388" s="102" t="s">
        <v>152</v>
      </c>
      <c r="W388" s="103" t="s">
        <v>152</v>
      </c>
      <c r="X388" s="198" t="s">
        <v>129</v>
      </c>
    </row>
    <row r="389" spans="1:24" x14ac:dyDescent="0.3">
      <c r="A389" s="105"/>
      <c r="B389" s="105"/>
      <c r="C389" s="105"/>
      <c r="D389" s="105"/>
      <c r="E389" s="105"/>
      <c r="F389" s="105"/>
      <c r="G389" s="105"/>
      <c r="H389" s="105"/>
      <c r="I389" s="106"/>
      <c r="J389" s="107"/>
      <c r="K389" s="106"/>
      <c r="L389" s="108"/>
      <c r="M389" s="107"/>
      <c r="N389" s="106"/>
      <c r="O389" s="108"/>
      <c r="P389" s="107"/>
      <c r="Q389" s="106"/>
      <c r="R389" s="108"/>
      <c r="S389" s="107"/>
      <c r="T389" s="155" t="s">
        <v>112</v>
      </c>
      <c r="U389" s="109" t="s">
        <v>113</v>
      </c>
      <c r="V389" s="109" t="s">
        <v>143</v>
      </c>
      <c r="W389" s="110" t="s">
        <v>154</v>
      </c>
      <c r="X389" s="199"/>
    </row>
    <row r="390" spans="1:24" x14ac:dyDescent="0.3">
      <c r="A390" s="156">
        <v>1</v>
      </c>
      <c r="K390" s="113" t="str">
        <f>IF(ISBLANK(D390),"",D390-$D$470)</f>
        <v/>
      </c>
      <c r="L390" s="114" t="str">
        <f t="shared" ref="L390:L421" si="70">IF(K390="","",SIN(K390*PI()/200)*G390)</f>
        <v/>
      </c>
      <c r="M390" s="115" t="s">
        <v>155</v>
      </c>
      <c r="N390" s="113" t="str">
        <f>IF(ISBLANK(E390),"",E390-$E$470)</f>
        <v/>
      </c>
      <c r="O390" s="114" t="str">
        <f t="shared" ref="O390:O453" si="71">IF(N390="","",SIN(N390*PI()/200)*G390)</f>
        <v/>
      </c>
      <c r="P390" s="115" t="s">
        <v>155</v>
      </c>
      <c r="Q390" s="116" t="str">
        <f t="shared" ref="Q390:Q453" si="72">IF(ISBLANK(F390),"",F390-$F$470)</f>
        <v/>
      </c>
      <c r="R390" s="117" t="s">
        <v>155</v>
      </c>
      <c r="S390" s="118" t="str">
        <f t="shared" ref="S390:S453" si="73">IF(ISBLANK(G390),"",G390-$G$470)</f>
        <v/>
      </c>
      <c r="T390" s="119" t="str">
        <f>IF(M390="ON",IF(ISBLANK(D390),"0",D390),"0")</f>
        <v>0</v>
      </c>
      <c r="U390" s="119" t="str">
        <f t="shared" ref="U390:U453" si="74">IF(P390="ON",IF(ISBLANK(E390),"0",IF(E390&lt;200,E390,(400-E390))),"0")</f>
        <v>0</v>
      </c>
      <c r="V390" s="119" t="str">
        <f t="shared" ref="V390:V453" si="75">IF(R390="ON",IF(ISBLANK(F390),"0",F390),"0")</f>
        <v>0</v>
      </c>
      <c r="W390" s="119" t="str">
        <f t="shared" ref="W390:W453" si="76">IF(R390="ON",IF(ISBLANK(G390),"0",G390),"0")</f>
        <v>0</v>
      </c>
      <c r="X390" s="120"/>
    </row>
    <row r="391" spans="1:24" x14ac:dyDescent="0.3">
      <c r="A391" s="156">
        <v>2</v>
      </c>
      <c r="K391" s="121" t="str">
        <f>IF(ISBLANK(D391),"",IF(D390&lt;D391,((D391-200)-$D$470),((D391+200)-$D$470)))</f>
        <v/>
      </c>
      <c r="L391" s="122" t="str">
        <f t="shared" si="70"/>
        <v/>
      </c>
      <c r="M391" s="123" t="s">
        <v>155</v>
      </c>
      <c r="N391" s="121" t="str">
        <f>IF(ISBLANK(E391),"",(400-E391)-$E$470)</f>
        <v/>
      </c>
      <c r="O391" s="122" t="str">
        <f t="shared" si="71"/>
        <v/>
      </c>
      <c r="P391" s="123" t="s">
        <v>155</v>
      </c>
      <c r="Q391" s="124" t="str">
        <f t="shared" si="72"/>
        <v/>
      </c>
      <c r="R391" s="125" t="s">
        <v>155</v>
      </c>
      <c r="S391" s="126" t="str">
        <f t="shared" si="73"/>
        <v/>
      </c>
      <c r="T391" s="127" t="str">
        <f>IF(M391="ON",IF(ISBLANK(D391),"0",IF(D390&lt;D391,(D391-200),(D391+200))),"0")</f>
        <v>0</v>
      </c>
      <c r="U391" s="127" t="str">
        <f t="shared" si="74"/>
        <v>0</v>
      </c>
      <c r="V391" s="127" t="str">
        <f t="shared" si="75"/>
        <v>0</v>
      </c>
      <c r="W391" s="127" t="str">
        <f t="shared" si="76"/>
        <v>0</v>
      </c>
      <c r="X391" s="128"/>
    </row>
    <row r="392" spans="1:24" x14ac:dyDescent="0.3">
      <c r="A392" s="156">
        <v>3</v>
      </c>
      <c r="K392" s="113" t="str">
        <f>IF(ISBLANK(D392),"",D392-$D$470)</f>
        <v/>
      </c>
      <c r="L392" s="129" t="str">
        <f t="shared" si="70"/>
        <v/>
      </c>
      <c r="M392" s="115" t="s">
        <v>155</v>
      </c>
      <c r="N392" s="113" t="str">
        <f>IF(ISBLANK(E392),"",E392-$E$470)</f>
        <v/>
      </c>
      <c r="O392" s="129" t="str">
        <f t="shared" si="71"/>
        <v/>
      </c>
      <c r="P392" s="115" t="s">
        <v>155</v>
      </c>
      <c r="Q392" s="116" t="str">
        <f t="shared" si="72"/>
        <v/>
      </c>
      <c r="R392" s="117" t="s">
        <v>155</v>
      </c>
      <c r="S392" s="118" t="str">
        <f t="shared" si="73"/>
        <v/>
      </c>
      <c r="T392" s="119" t="str">
        <f>IF(M392="ON",IF(ISBLANK(D392),"0",D392),"0")</f>
        <v>0</v>
      </c>
      <c r="U392" s="119" t="str">
        <f t="shared" si="74"/>
        <v>0</v>
      </c>
      <c r="V392" s="119" t="str">
        <f t="shared" si="75"/>
        <v>0</v>
      </c>
      <c r="W392" s="119" t="str">
        <f t="shared" si="76"/>
        <v>0</v>
      </c>
      <c r="X392" s="120"/>
    </row>
    <row r="393" spans="1:24" x14ac:dyDescent="0.3">
      <c r="A393" s="156">
        <v>4</v>
      </c>
      <c r="K393" s="121" t="str">
        <f>IF(ISBLANK(D393),"",IF(D392&lt;D393,((D393-200)-$D$470),((D393+200)-$D$470)))</f>
        <v/>
      </c>
      <c r="L393" s="122" t="str">
        <f t="shared" si="70"/>
        <v/>
      </c>
      <c r="M393" s="123" t="s">
        <v>155</v>
      </c>
      <c r="N393" s="121" t="str">
        <f>IF(ISBLANK(E393),"",(400-E393)-$E$470)</f>
        <v/>
      </c>
      <c r="O393" s="122" t="str">
        <f t="shared" si="71"/>
        <v/>
      </c>
      <c r="P393" s="123" t="s">
        <v>155</v>
      </c>
      <c r="Q393" s="124" t="str">
        <f t="shared" si="72"/>
        <v/>
      </c>
      <c r="R393" s="125" t="s">
        <v>155</v>
      </c>
      <c r="S393" s="126" t="str">
        <f t="shared" si="73"/>
        <v/>
      </c>
      <c r="T393" s="127" t="str">
        <f>IF(M393="ON",IF(ISBLANK(D393),"0",IF(D392&lt;D393,(D393-200),(D393+200))),"0")</f>
        <v>0</v>
      </c>
      <c r="U393" s="127" t="str">
        <f t="shared" si="74"/>
        <v>0</v>
      </c>
      <c r="V393" s="127" t="str">
        <f t="shared" si="75"/>
        <v>0</v>
      </c>
      <c r="W393" s="127" t="str">
        <f t="shared" si="76"/>
        <v>0</v>
      </c>
      <c r="X393" s="128"/>
    </row>
    <row r="394" spans="1:24" x14ac:dyDescent="0.3">
      <c r="A394" s="156">
        <v>5</v>
      </c>
      <c r="K394" s="113" t="str">
        <f>IF(ISBLANK(D394),"",D394-$D$470)</f>
        <v/>
      </c>
      <c r="L394" s="129" t="str">
        <f t="shared" si="70"/>
        <v/>
      </c>
      <c r="M394" s="115" t="s">
        <v>155</v>
      </c>
      <c r="N394" s="113" t="str">
        <f>IF(ISBLANK(E394),"",E394-$E$470)</f>
        <v/>
      </c>
      <c r="O394" s="129" t="str">
        <f t="shared" si="71"/>
        <v/>
      </c>
      <c r="P394" s="115" t="s">
        <v>155</v>
      </c>
      <c r="Q394" s="116" t="str">
        <f t="shared" si="72"/>
        <v/>
      </c>
      <c r="R394" s="117" t="s">
        <v>155</v>
      </c>
      <c r="S394" s="118" t="str">
        <f t="shared" si="73"/>
        <v/>
      </c>
      <c r="T394" s="119" t="str">
        <f>IF(M394="ON",IF(ISBLANK(D394),"0",D394),"0")</f>
        <v>0</v>
      </c>
      <c r="U394" s="119" t="str">
        <f t="shared" si="74"/>
        <v>0</v>
      </c>
      <c r="V394" s="119" t="str">
        <f t="shared" si="75"/>
        <v>0</v>
      </c>
      <c r="W394" s="119" t="str">
        <f t="shared" si="76"/>
        <v>0</v>
      </c>
      <c r="X394" s="120"/>
    </row>
    <row r="395" spans="1:24" x14ac:dyDescent="0.3">
      <c r="A395" s="156">
        <v>6</v>
      </c>
      <c r="K395" s="121" t="str">
        <f>IF(ISBLANK(D395),"",IF(D394&lt;D395,((D395-200)-$D$470),((D395+200)-$D$470)))</f>
        <v/>
      </c>
      <c r="L395" s="122" t="str">
        <f t="shared" si="70"/>
        <v/>
      </c>
      <c r="M395" s="123" t="s">
        <v>155</v>
      </c>
      <c r="N395" s="121" t="str">
        <f>IF(ISBLANK(E395),"",(400-E395)-$E$470)</f>
        <v/>
      </c>
      <c r="O395" s="122" t="str">
        <f t="shared" si="71"/>
        <v/>
      </c>
      <c r="P395" s="123" t="s">
        <v>155</v>
      </c>
      <c r="Q395" s="124" t="str">
        <f t="shared" si="72"/>
        <v/>
      </c>
      <c r="R395" s="125" t="s">
        <v>155</v>
      </c>
      <c r="S395" s="126" t="str">
        <f t="shared" si="73"/>
        <v/>
      </c>
      <c r="T395" s="127" t="str">
        <f>IF(M395="ON",IF(ISBLANK(D395),"0",IF(D394&lt;D395,(D395-200),(D395+200))),"0")</f>
        <v>0</v>
      </c>
      <c r="U395" s="127" t="str">
        <f t="shared" si="74"/>
        <v>0</v>
      </c>
      <c r="V395" s="127" t="str">
        <f t="shared" si="75"/>
        <v>0</v>
      </c>
      <c r="W395" s="127" t="str">
        <f t="shared" si="76"/>
        <v>0</v>
      </c>
      <c r="X395" s="128"/>
    </row>
    <row r="396" spans="1:24" x14ac:dyDescent="0.3">
      <c r="A396" s="156">
        <v>7</v>
      </c>
      <c r="K396" s="113" t="str">
        <f>IF(ISBLANK(D396),"",D396-$D$470)</f>
        <v/>
      </c>
      <c r="L396" s="129" t="str">
        <f t="shared" si="70"/>
        <v/>
      </c>
      <c r="M396" s="115" t="s">
        <v>155</v>
      </c>
      <c r="N396" s="113" t="str">
        <f>IF(ISBLANK(E396),"",E396-$E$470)</f>
        <v/>
      </c>
      <c r="O396" s="129" t="str">
        <f t="shared" si="71"/>
        <v/>
      </c>
      <c r="P396" s="115" t="s">
        <v>155</v>
      </c>
      <c r="Q396" s="116" t="str">
        <f t="shared" si="72"/>
        <v/>
      </c>
      <c r="R396" s="117" t="s">
        <v>155</v>
      </c>
      <c r="S396" s="118" t="str">
        <f t="shared" si="73"/>
        <v/>
      </c>
      <c r="T396" s="119" t="str">
        <f>IF(M396="ON",IF(ISBLANK(D396),"0",D396),"0")</f>
        <v>0</v>
      </c>
      <c r="U396" s="119" t="str">
        <f t="shared" si="74"/>
        <v>0</v>
      </c>
      <c r="V396" s="119" t="str">
        <f t="shared" si="75"/>
        <v>0</v>
      </c>
      <c r="W396" s="119" t="str">
        <f t="shared" si="76"/>
        <v>0</v>
      </c>
      <c r="X396" s="120"/>
    </row>
    <row r="397" spans="1:24" x14ac:dyDescent="0.3">
      <c r="A397" s="156">
        <v>8</v>
      </c>
      <c r="K397" s="121" t="str">
        <f>IF(ISBLANK(D397),"",IF(D396&lt;D397,((D397-200)-$D$470),((D397+200)-$D$470)))</f>
        <v/>
      </c>
      <c r="L397" s="122" t="str">
        <f t="shared" si="70"/>
        <v/>
      </c>
      <c r="M397" s="123" t="s">
        <v>155</v>
      </c>
      <c r="N397" s="121" t="str">
        <f>IF(ISBLANK(E397),"",(400-E397)-$E$470)</f>
        <v/>
      </c>
      <c r="O397" s="122" t="str">
        <f t="shared" si="71"/>
        <v/>
      </c>
      <c r="P397" s="123" t="s">
        <v>155</v>
      </c>
      <c r="Q397" s="124" t="str">
        <f t="shared" si="72"/>
        <v/>
      </c>
      <c r="R397" s="125" t="s">
        <v>155</v>
      </c>
      <c r="S397" s="126" t="str">
        <f t="shared" si="73"/>
        <v/>
      </c>
      <c r="T397" s="127" t="str">
        <f>IF(M397="ON",IF(ISBLANK(D397),"0",IF(D396&lt;D397,(D397-200),(D397+200))),"0")</f>
        <v>0</v>
      </c>
      <c r="U397" s="127" t="str">
        <f t="shared" si="74"/>
        <v>0</v>
      </c>
      <c r="V397" s="127" t="str">
        <f t="shared" si="75"/>
        <v>0</v>
      </c>
      <c r="W397" s="127" t="str">
        <f t="shared" si="76"/>
        <v>0</v>
      </c>
      <c r="X397" s="128"/>
    </row>
    <row r="398" spans="1:24" x14ac:dyDescent="0.3">
      <c r="A398" s="156">
        <v>9</v>
      </c>
      <c r="K398" s="113" t="str">
        <f>IF(ISBLANK(D398),"",D398-$D$470)</f>
        <v/>
      </c>
      <c r="L398" s="129" t="str">
        <f t="shared" si="70"/>
        <v/>
      </c>
      <c r="M398" s="115" t="s">
        <v>155</v>
      </c>
      <c r="N398" s="113" t="str">
        <f>IF(ISBLANK(E398),"",E398-$E$470)</f>
        <v/>
      </c>
      <c r="O398" s="129" t="str">
        <f t="shared" si="71"/>
        <v/>
      </c>
      <c r="P398" s="115" t="s">
        <v>155</v>
      </c>
      <c r="Q398" s="116" t="str">
        <f t="shared" si="72"/>
        <v/>
      </c>
      <c r="R398" s="117" t="s">
        <v>155</v>
      </c>
      <c r="S398" s="118" t="str">
        <f t="shared" si="73"/>
        <v/>
      </c>
      <c r="T398" s="119" t="str">
        <f>IF(M398="ON",IF(ISBLANK(D398),"0",D398),"0")</f>
        <v>0</v>
      </c>
      <c r="U398" s="119" t="str">
        <f t="shared" si="74"/>
        <v>0</v>
      </c>
      <c r="V398" s="119" t="str">
        <f t="shared" si="75"/>
        <v>0</v>
      </c>
      <c r="W398" s="119" t="str">
        <f t="shared" si="76"/>
        <v>0</v>
      </c>
      <c r="X398" s="120"/>
    </row>
    <row r="399" spans="1:24" x14ac:dyDescent="0.3">
      <c r="A399" s="156">
        <v>10</v>
      </c>
      <c r="K399" s="121" t="str">
        <f>IF(ISBLANK(D399),"",IF(D398&lt;D399,((D399-200)-$D$470),((D399+200)-$D$470)))</f>
        <v/>
      </c>
      <c r="L399" s="122" t="str">
        <f t="shared" si="70"/>
        <v/>
      </c>
      <c r="M399" s="123" t="s">
        <v>155</v>
      </c>
      <c r="N399" s="121" t="str">
        <f>IF(ISBLANK(E399),"",(400-E399)-$E$470)</f>
        <v/>
      </c>
      <c r="O399" s="122" t="str">
        <f t="shared" si="71"/>
        <v/>
      </c>
      <c r="P399" s="123" t="s">
        <v>155</v>
      </c>
      <c r="Q399" s="124" t="str">
        <f t="shared" si="72"/>
        <v/>
      </c>
      <c r="R399" s="125" t="s">
        <v>155</v>
      </c>
      <c r="S399" s="126" t="str">
        <f t="shared" si="73"/>
        <v/>
      </c>
      <c r="T399" s="127" t="str">
        <f>IF(M399="ON",IF(ISBLANK(D399),"0",IF(D398&lt;D399,(D399-200),(D399+200))),"0")</f>
        <v>0</v>
      </c>
      <c r="U399" s="127" t="str">
        <f t="shared" si="74"/>
        <v>0</v>
      </c>
      <c r="V399" s="127" t="str">
        <f t="shared" si="75"/>
        <v>0</v>
      </c>
      <c r="W399" s="127" t="str">
        <f t="shared" si="76"/>
        <v>0</v>
      </c>
      <c r="X399" s="128"/>
    </row>
    <row r="400" spans="1:24" x14ac:dyDescent="0.3">
      <c r="A400" s="156">
        <v>11</v>
      </c>
      <c r="B400" s="158"/>
      <c r="C400" s="158"/>
      <c r="D400" s="159"/>
      <c r="E400" s="159"/>
      <c r="F400" s="160"/>
      <c r="G400" s="160"/>
      <c r="H400" s="160"/>
      <c r="I400" s="160"/>
      <c r="K400" s="113" t="str">
        <f>IF(ISBLANK(D400),"",D400-$D$470)</f>
        <v/>
      </c>
      <c r="L400" s="129" t="str">
        <f t="shared" si="70"/>
        <v/>
      </c>
      <c r="M400" s="115" t="s">
        <v>155</v>
      </c>
      <c r="N400" s="113" t="str">
        <f>IF(ISBLANK(E400),"",E400-$E$470)</f>
        <v/>
      </c>
      <c r="O400" s="129" t="str">
        <f t="shared" si="71"/>
        <v/>
      </c>
      <c r="P400" s="115" t="s">
        <v>155</v>
      </c>
      <c r="Q400" s="116" t="str">
        <f t="shared" si="72"/>
        <v/>
      </c>
      <c r="R400" s="117" t="s">
        <v>155</v>
      </c>
      <c r="S400" s="118" t="str">
        <f t="shared" si="73"/>
        <v/>
      </c>
      <c r="T400" s="119" t="str">
        <f>IF(M400="ON",IF(ISBLANK(D400),"0",D400),"0")</f>
        <v>0</v>
      </c>
      <c r="U400" s="119" t="str">
        <f t="shared" si="74"/>
        <v>0</v>
      </c>
      <c r="V400" s="119" t="str">
        <f t="shared" si="75"/>
        <v>0</v>
      </c>
      <c r="W400" s="119" t="str">
        <f t="shared" si="76"/>
        <v>0</v>
      </c>
      <c r="X400" s="120"/>
    </row>
    <row r="401" spans="1:24" x14ac:dyDescent="0.3">
      <c r="A401" s="156">
        <v>12</v>
      </c>
      <c r="B401" s="158"/>
      <c r="C401" s="158"/>
      <c r="D401" s="159"/>
      <c r="E401" s="159"/>
      <c r="F401" s="160"/>
      <c r="G401" s="160"/>
      <c r="H401" s="160"/>
      <c r="I401" s="160"/>
      <c r="K401" s="121" t="str">
        <f>IF(ISBLANK(D401),"",IF(D400&lt;D401,((D401-200)-$D$470),((D401+200)-$D$470)))</f>
        <v/>
      </c>
      <c r="L401" s="122" t="str">
        <f t="shared" si="70"/>
        <v/>
      </c>
      <c r="M401" s="123" t="s">
        <v>155</v>
      </c>
      <c r="N401" s="121" t="str">
        <f>IF(ISBLANK(E401),"",(400-E401)-$E$470)</f>
        <v/>
      </c>
      <c r="O401" s="122" t="str">
        <f t="shared" si="71"/>
        <v/>
      </c>
      <c r="P401" s="123" t="s">
        <v>155</v>
      </c>
      <c r="Q401" s="124" t="str">
        <f t="shared" si="72"/>
        <v/>
      </c>
      <c r="R401" s="125" t="s">
        <v>155</v>
      </c>
      <c r="S401" s="126" t="str">
        <f t="shared" si="73"/>
        <v/>
      </c>
      <c r="T401" s="127" t="str">
        <f>IF(M401="ON",IF(ISBLANK(D401),"0",IF(D400&lt;D401,(D401-200),(D401+200))),"0")</f>
        <v>0</v>
      </c>
      <c r="U401" s="127" t="str">
        <f t="shared" si="74"/>
        <v>0</v>
      </c>
      <c r="V401" s="127" t="str">
        <f t="shared" si="75"/>
        <v>0</v>
      </c>
      <c r="W401" s="127" t="str">
        <f t="shared" si="76"/>
        <v>0</v>
      </c>
      <c r="X401" s="128"/>
    </row>
    <row r="402" spans="1:24" x14ac:dyDescent="0.3">
      <c r="A402" s="156">
        <v>13</v>
      </c>
      <c r="B402" s="158"/>
      <c r="C402" s="158"/>
      <c r="D402" s="159"/>
      <c r="E402" s="159"/>
      <c r="F402" s="160"/>
      <c r="G402" s="160"/>
      <c r="H402" s="160"/>
      <c r="I402" s="160"/>
      <c r="K402" s="113" t="str">
        <f>IF(ISBLANK(D402),"",D402-$D$470)</f>
        <v/>
      </c>
      <c r="L402" s="129" t="str">
        <f t="shared" si="70"/>
        <v/>
      </c>
      <c r="M402" s="115" t="s">
        <v>155</v>
      </c>
      <c r="N402" s="113" t="str">
        <f>IF(ISBLANK(E402),"",E402-$E$470)</f>
        <v/>
      </c>
      <c r="O402" s="129" t="str">
        <f t="shared" si="71"/>
        <v/>
      </c>
      <c r="P402" s="115" t="s">
        <v>155</v>
      </c>
      <c r="Q402" s="116" t="str">
        <f t="shared" si="72"/>
        <v/>
      </c>
      <c r="R402" s="117" t="s">
        <v>155</v>
      </c>
      <c r="S402" s="118" t="str">
        <f t="shared" si="73"/>
        <v/>
      </c>
      <c r="T402" s="119" t="str">
        <f>IF(M402="ON",IF(ISBLANK(D402),"0",D402),"0")</f>
        <v>0</v>
      </c>
      <c r="U402" s="119" t="str">
        <f t="shared" si="74"/>
        <v>0</v>
      </c>
      <c r="V402" s="119" t="str">
        <f t="shared" si="75"/>
        <v>0</v>
      </c>
      <c r="W402" s="119" t="str">
        <f t="shared" si="76"/>
        <v>0</v>
      </c>
      <c r="X402" s="120"/>
    </row>
    <row r="403" spans="1:24" x14ac:dyDescent="0.3">
      <c r="A403" s="156">
        <v>14</v>
      </c>
      <c r="B403" s="158"/>
      <c r="C403" s="158"/>
      <c r="D403" s="159"/>
      <c r="E403" s="159"/>
      <c r="F403" s="160"/>
      <c r="G403" s="160"/>
      <c r="H403" s="160"/>
      <c r="I403" s="160"/>
      <c r="K403" s="121" t="str">
        <f>IF(ISBLANK(D403),"",IF(D402&lt;D403,((D403-200)-$D$470),((D403+200)-$D$470)))</f>
        <v/>
      </c>
      <c r="L403" s="122" t="str">
        <f t="shared" si="70"/>
        <v/>
      </c>
      <c r="M403" s="123" t="s">
        <v>155</v>
      </c>
      <c r="N403" s="121" t="str">
        <f>IF(ISBLANK(E403),"",(400-E403)-$E$470)</f>
        <v/>
      </c>
      <c r="O403" s="122" t="str">
        <f t="shared" si="71"/>
        <v/>
      </c>
      <c r="P403" s="123" t="s">
        <v>155</v>
      </c>
      <c r="Q403" s="124" t="str">
        <f t="shared" si="72"/>
        <v/>
      </c>
      <c r="R403" s="125" t="s">
        <v>155</v>
      </c>
      <c r="S403" s="126" t="str">
        <f t="shared" si="73"/>
        <v/>
      </c>
      <c r="T403" s="127" t="str">
        <f>IF(M403="ON",IF(ISBLANK(D403),"0",IF(D402&lt;D403,(D403-200),(D403+200))),"0")</f>
        <v>0</v>
      </c>
      <c r="U403" s="127" t="str">
        <f t="shared" si="74"/>
        <v>0</v>
      </c>
      <c r="V403" s="127" t="str">
        <f t="shared" si="75"/>
        <v>0</v>
      </c>
      <c r="W403" s="127" t="str">
        <f t="shared" si="76"/>
        <v>0</v>
      </c>
      <c r="X403" s="128"/>
    </row>
    <row r="404" spans="1:24" x14ac:dyDescent="0.3">
      <c r="A404" s="156">
        <v>15</v>
      </c>
      <c r="B404" s="158"/>
      <c r="C404" s="158"/>
      <c r="D404" s="159"/>
      <c r="E404" s="159"/>
      <c r="F404" s="160"/>
      <c r="G404" s="160"/>
      <c r="H404" s="160"/>
      <c r="I404" s="160"/>
      <c r="K404" s="113" t="str">
        <f>IF(ISBLANK(D404),"",D404-$D$470)</f>
        <v/>
      </c>
      <c r="L404" s="129" t="str">
        <f t="shared" si="70"/>
        <v/>
      </c>
      <c r="M404" s="115" t="s">
        <v>155</v>
      </c>
      <c r="N404" s="113" t="str">
        <f>IF(ISBLANK(E404),"",E404-$E$470)</f>
        <v/>
      </c>
      <c r="O404" s="129" t="str">
        <f t="shared" si="71"/>
        <v/>
      </c>
      <c r="P404" s="115" t="s">
        <v>155</v>
      </c>
      <c r="Q404" s="116" t="str">
        <f t="shared" si="72"/>
        <v/>
      </c>
      <c r="R404" s="117" t="s">
        <v>155</v>
      </c>
      <c r="S404" s="118" t="str">
        <f t="shared" si="73"/>
        <v/>
      </c>
      <c r="T404" s="119" t="str">
        <f>IF(M404="ON",IF(ISBLANK(D404),"0",D404),"0")</f>
        <v>0</v>
      </c>
      <c r="U404" s="119" t="str">
        <f t="shared" si="74"/>
        <v>0</v>
      </c>
      <c r="V404" s="119" t="str">
        <f t="shared" si="75"/>
        <v>0</v>
      </c>
      <c r="W404" s="119" t="str">
        <f t="shared" si="76"/>
        <v>0</v>
      </c>
      <c r="X404" s="120"/>
    </row>
    <row r="405" spans="1:24" x14ac:dyDescent="0.3">
      <c r="A405" s="156">
        <v>16</v>
      </c>
      <c r="B405" s="158"/>
      <c r="C405" s="158"/>
      <c r="D405" s="159"/>
      <c r="E405" s="159"/>
      <c r="F405" s="160"/>
      <c r="G405" s="160"/>
      <c r="H405" s="160"/>
      <c r="I405" s="160"/>
      <c r="K405" s="121" t="str">
        <f>IF(ISBLANK(D405),"",IF(D404&lt;D405,((D405-200)-$D$470),((D405+200)-$D$470)))</f>
        <v/>
      </c>
      <c r="L405" s="122" t="str">
        <f t="shared" si="70"/>
        <v/>
      </c>
      <c r="M405" s="123" t="s">
        <v>155</v>
      </c>
      <c r="N405" s="121" t="str">
        <f>IF(ISBLANK(E405),"",(400-E405)-$E$470)</f>
        <v/>
      </c>
      <c r="O405" s="122" t="str">
        <f t="shared" si="71"/>
        <v/>
      </c>
      <c r="P405" s="123" t="s">
        <v>155</v>
      </c>
      <c r="Q405" s="124" t="str">
        <f t="shared" si="72"/>
        <v/>
      </c>
      <c r="R405" s="125" t="s">
        <v>155</v>
      </c>
      <c r="S405" s="126" t="str">
        <f t="shared" si="73"/>
        <v/>
      </c>
      <c r="T405" s="127" t="str">
        <f>IF(M405="ON",IF(ISBLANK(D405),"0",IF(D404&lt;D405,(D405-200),(D405+200))),"0")</f>
        <v>0</v>
      </c>
      <c r="U405" s="127" t="str">
        <f t="shared" si="74"/>
        <v>0</v>
      </c>
      <c r="V405" s="127" t="str">
        <f t="shared" si="75"/>
        <v>0</v>
      </c>
      <c r="W405" s="127" t="str">
        <f t="shared" si="76"/>
        <v>0</v>
      </c>
      <c r="X405" s="128"/>
    </row>
    <row r="406" spans="1:24" x14ac:dyDescent="0.3">
      <c r="A406" s="156">
        <v>17</v>
      </c>
      <c r="B406" s="158"/>
      <c r="C406" s="158"/>
      <c r="D406" s="159"/>
      <c r="E406" s="159"/>
      <c r="F406" s="160"/>
      <c r="G406" s="160"/>
      <c r="H406" s="160"/>
      <c r="I406" s="160"/>
      <c r="K406" s="113" t="str">
        <f>IF(ISBLANK(D406),"",D406-$D$470)</f>
        <v/>
      </c>
      <c r="L406" s="129" t="str">
        <f t="shared" si="70"/>
        <v/>
      </c>
      <c r="M406" s="115" t="s">
        <v>155</v>
      </c>
      <c r="N406" s="113" t="str">
        <f>IF(ISBLANK(E406),"",E406-$E$470)</f>
        <v/>
      </c>
      <c r="O406" s="129" t="str">
        <f t="shared" si="71"/>
        <v/>
      </c>
      <c r="P406" s="115" t="s">
        <v>155</v>
      </c>
      <c r="Q406" s="116" t="str">
        <f t="shared" si="72"/>
        <v/>
      </c>
      <c r="R406" s="117" t="s">
        <v>155</v>
      </c>
      <c r="S406" s="118" t="str">
        <f t="shared" si="73"/>
        <v/>
      </c>
      <c r="T406" s="119" t="str">
        <f>IF(M406="ON",IF(ISBLANK(D406),"0",D406),"0")</f>
        <v>0</v>
      </c>
      <c r="U406" s="119" t="str">
        <f t="shared" si="74"/>
        <v>0</v>
      </c>
      <c r="V406" s="119" t="str">
        <f t="shared" si="75"/>
        <v>0</v>
      </c>
      <c r="W406" s="119" t="str">
        <f t="shared" si="76"/>
        <v>0</v>
      </c>
      <c r="X406" s="120"/>
    </row>
    <row r="407" spans="1:24" x14ac:dyDescent="0.3">
      <c r="A407" s="156">
        <v>18</v>
      </c>
      <c r="B407" s="158"/>
      <c r="C407" s="158"/>
      <c r="D407" s="159"/>
      <c r="E407" s="159"/>
      <c r="F407" s="160"/>
      <c r="G407" s="160"/>
      <c r="H407" s="160"/>
      <c r="I407" s="160"/>
      <c r="K407" s="121" t="str">
        <f>IF(ISBLANK(D407),"",IF(D406&lt;D407,((D407-200)-$D$470),((D407+200)-$D$470)))</f>
        <v/>
      </c>
      <c r="L407" s="122" t="str">
        <f t="shared" si="70"/>
        <v/>
      </c>
      <c r="M407" s="123" t="s">
        <v>155</v>
      </c>
      <c r="N407" s="121" t="str">
        <f>IF(ISBLANK(E407),"",(400-E407)-$E$470)</f>
        <v/>
      </c>
      <c r="O407" s="122" t="str">
        <f t="shared" si="71"/>
        <v/>
      </c>
      <c r="P407" s="123" t="s">
        <v>155</v>
      </c>
      <c r="Q407" s="124" t="str">
        <f t="shared" si="72"/>
        <v/>
      </c>
      <c r="R407" s="125" t="s">
        <v>155</v>
      </c>
      <c r="S407" s="126" t="str">
        <f t="shared" si="73"/>
        <v/>
      </c>
      <c r="T407" s="127" t="str">
        <f>IF(M407="ON",IF(ISBLANK(D407),"0",IF(D406&lt;D407,(D407-200),(D407+200))),"0")</f>
        <v>0</v>
      </c>
      <c r="U407" s="127" t="str">
        <f t="shared" si="74"/>
        <v>0</v>
      </c>
      <c r="V407" s="127" t="str">
        <f t="shared" si="75"/>
        <v>0</v>
      </c>
      <c r="W407" s="127" t="str">
        <f t="shared" si="76"/>
        <v>0</v>
      </c>
      <c r="X407" s="128"/>
    </row>
    <row r="408" spans="1:24" x14ac:dyDescent="0.3">
      <c r="A408" s="156">
        <v>19</v>
      </c>
      <c r="B408" s="158"/>
      <c r="C408" s="158"/>
      <c r="D408" s="159"/>
      <c r="E408" s="159"/>
      <c r="F408" s="160"/>
      <c r="G408" s="160"/>
      <c r="H408" s="160"/>
      <c r="I408" s="160"/>
      <c r="K408" s="113" t="str">
        <f>IF(ISBLANK(D408),"",D408-$D$470)</f>
        <v/>
      </c>
      <c r="L408" s="129" t="str">
        <f t="shared" si="70"/>
        <v/>
      </c>
      <c r="M408" s="115" t="s">
        <v>155</v>
      </c>
      <c r="N408" s="113" t="str">
        <f>IF(ISBLANK(E408),"",E408-$E$470)</f>
        <v/>
      </c>
      <c r="O408" s="129" t="str">
        <f t="shared" si="71"/>
        <v/>
      </c>
      <c r="P408" s="115" t="s">
        <v>155</v>
      </c>
      <c r="Q408" s="116" t="str">
        <f t="shared" si="72"/>
        <v/>
      </c>
      <c r="R408" s="117" t="s">
        <v>155</v>
      </c>
      <c r="S408" s="118" t="str">
        <f t="shared" si="73"/>
        <v/>
      </c>
      <c r="T408" s="119" t="str">
        <f>IF(M408="ON",IF(ISBLANK(D408),"0",D408),"0")</f>
        <v>0</v>
      </c>
      <c r="U408" s="119" t="str">
        <f t="shared" si="74"/>
        <v>0</v>
      </c>
      <c r="V408" s="119" t="str">
        <f t="shared" si="75"/>
        <v>0</v>
      </c>
      <c r="W408" s="119" t="str">
        <f t="shared" si="76"/>
        <v>0</v>
      </c>
      <c r="X408" s="120"/>
    </row>
    <row r="409" spans="1:24" x14ac:dyDescent="0.3">
      <c r="A409" s="156">
        <v>20</v>
      </c>
      <c r="B409" s="158"/>
      <c r="C409" s="158"/>
      <c r="D409" s="159"/>
      <c r="E409" s="159"/>
      <c r="F409" s="160"/>
      <c r="G409" s="160"/>
      <c r="H409" s="160"/>
      <c r="I409" s="160"/>
      <c r="K409" s="121" t="str">
        <f>IF(ISBLANK(D409),"",IF(D408&lt;D409,((D409-200)-$D$470),((D409+200)-$D$470)))</f>
        <v/>
      </c>
      <c r="L409" s="122" t="str">
        <f t="shared" si="70"/>
        <v/>
      </c>
      <c r="M409" s="123" t="s">
        <v>155</v>
      </c>
      <c r="N409" s="121" t="str">
        <f>IF(ISBLANK(E409),"",(400-E409)-$E$470)</f>
        <v/>
      </c>
      <c r="O409" s="122" t="str">
        <f t="shared" si="71"/>
        <v/>
      </c>
      <c r="P409" s="123" t="s">
        <v>155</v>
      </c>
      <c r="Q409" s="124" t="str">
        <f t="shared" si="72"/>
        <v/>
      </c>
      <c r="R409" s="125" t="s">
        <v>155</v>
      </c>
      <c r="S409" s="126" t="str">
        <f t="shared" si="73"/>
        <v/>
      </c>
      <c r="T409" s="127" t="str">
        <f>IF(M409="ON",IF(ISBLANK(D409),"0",IF(D408&lt;D409,(D409-200),(D409+200))),"0")</f>
        <v>0</v>
      </c>
      <c r="U409" s="127" t="str">
        <f t="shared" si="74"/>
        <v>0</v>
      </c>
      <c r="V409" s="127" t="str">
        <f t="shared" si="75"/>
        <v>0</v>
      </c>
      <c r="W409" s="127" t="str">
        <f t="shared" si="76"/>
        <v>0</v>
      </c>
      <c r="X409" s="128"/>
    </row>
    <row r="410" spans="1:24" x14ac:dyDescent="0.3">
      <c r="A410" s="156">
        <v>21</v>
      </c>
      <c r="K410" s="113" t="str">
        <f>IF(ISBLANK(D410),"",D410-$D$470)</f>
        <v/>
      </c>
      <c r="L410" s="129" t="str">
        <f t="shared" si="70"/>
        <v/>
      </c>
      <c r="M410" s="115" t="s">
        <v>155</v>
      </c>
      <c r="N410" s="113" t="str">
        <f>IF(ISBLANK(E410),"",E410-$E$470)</f>
        <v/>
      </c>
      <c r="O410" s="129" t="str">
        <f t="shared" si="71"/>
        <v/>
      </c>
      <c r="P410" s="115" t="s">
        <v>155</v>
      </c>
      <c r="Q410" s="116" t="str">
        <f t="shared" si="72"/>
        <v/>
      </c>
      <c r="R410" s="117" t="s">
        <v>155</v>
      </c>
      <c r="S410" s="118" t="str">
        <f t="shared" si="73"/>
        <v/>
      </c>
      <c r="T410" s="119" t="str">
        <f>IF(M410="ON",IF(ISBLANK(D410),"0",D410),"0")</f>
        <v>0</v>
      </c>
      <c r="U410" s="119" t="str">
        <f t="shared" si="74"/>
        <v>0</v>
      </c>
      <c r="V410" s="119" t="str">
        <f t="shared" si="75"/>
        <v>0</v>
      </c>
      <c r="W410" s="119" t="str">
        <f t="shared" si="76"/>
        <v>0</v>
      </c>
      <c r="X410" s="120"/>
    </row>
    <row r="411" spans="1:24" x14ac:dyDescent="0.3">
      <c r="A411" s="156">
        <v>22</v>
      </c>
      <c r="K411" s="121" t="str">
        <f>IF(ISBLANK(D411),"",IF(D410&lt;D411,((D411-200)-$D$470),((D411+200)-$D$470)))</f>
        <v/>
      </c>
      <c r="L411" s="122" t="str">
        <f t="shared" si="70"/>
        <v/>
      </c>
      <c r="M411" s="123" t="s">
        <v>155</v>
      </c>
      <c r="N411" s="121" t="str">
        <f>IF(ISBLANK(E411),"",(400-E411)-$E$470)</f>
        <v/>
      </c>
      <c r="O411" s="122" t="str">
        <f t="shared" si="71"/>
        <v/>
      </c>
      <c r="P411" s="123" t="s">
        <v>155</v>
      </c>
      <c r="Q411" s="124" t="str">
        <f t="shared" si="72"/>
        <v/>
      </c>
      <c r="R411" s="125" t="s">
        <v>155</v>
      </c>
      <c r="S411" s="126" t="str">
        <f t="shared" si="73"/>
        <v/>
      </c>
      <c r="T411" s="127" t="str">
        <f>IF(M411="ON",IF(ISBLANK(D411),"0",IF(D410&lt;D411,(D411-200),(D411+200))),"0")</f>
        <v>0</v>
      </c>
      <c r="U411" s="127" t="str">
        <f t="shared" si="74"/>
        <v>0</v>
      </c>
      <c r="V411" s="127" t="str">
        <f t="shared" si="75"/>
        <v>0</v>
      </c>
      <c r="W411" s="127" t="str">
        <f t="shared" si="76"/>
        <v>0</v>
      </c>
      <c r="X411" s="128"/>
    </row>
    <row r="412" spans="1:24" x14ac:dyDescent="0.3">
      <c r="A412" s="156">
        <v>23</v>
      </c>
      <c r="K412" s="113" t="str">
        <f>IF(ISBLANK(D412),"",D412-$D$470)</f>
        <v/>
      </c>
      <c r="L412" s="129" t="str">
        <f t="shared" si="70"/>
        <v/>
      </c>
      <c r="M412" s="115" t="s">
        <v>155</v>
      </c>
      <c r="N412" s="113" t="str">
        <f>IF(ISBLANK(E412),"",E412-$E$470)</f>
        <v/>
      </c>
      <c r="O412" s="129" t="str">
        <f t="shared" si="71"/>
        <v/>
      </c>
      <c r="P412" s="115" t="s">
        <v>155</v>
      </c>
      <c r="Q412" s="116" t="str">
        <f t="shared" si="72"/>
        <v/>
      </c>
      <c r="R412" s="117" t="s">
        <v>155</v>
      </c>
      <c r="S412" s="118" t="str">
        <f t="shared" si="73"/>
        <v/>
      </c>
      <c r="T412" s="119" t="str">
        <f>IF(M412="ON",IF(ISBLANK(D412),"0",D412),"0")</f>
        <v>0</v>
      </c>
      <c r="U412" s="119" t="str">
        <f t="shared" si="74"/>
        <v>0</v>
      </c>
      <c r="V412" s="119" t="str">
        <f t="shared" si="75"/>
        <v>0</v>
      </c>
      <c r="W412" s="119" t="str">
        <f t="shared" si="76"/>
        <v>0</v>
      </c>
      <c r="X412" s="120"/>
    </row>
    <row r="413" spans="1:24" x14ac:dyDescent="0.3">
      <c r="A413" s="156">
        <v>24</v>
      </c>
      <c r="K413" s="121" t="str">
        <f>IF(ISBLANK(D413),"",IF(D412&lt;D413,((D413-200)-$D$470),((D413+200)-$D$470)))</f>
        <v/>
      </c>
      <c r="L413" s="122" t="str">
        <f t="shared" si="70"/>
        <v/>
      </c>
      <c r="M413" s="123" t="s">
        <v>155</v>
      </c>
      <c r="N413" s="121" t="str">
        <f>IF(ISBLANK(E413),"",(400-E413)-$E$470)</f>
        <v/>
      </c>
      <c r="O413" s="122" t="str">
        <f t="shared" si="71"/>
        <v/>
      </c>
      <c r="P413" s="123" t="s">
        <v>155</v>
      </c>
      <c r="Q413" s="124" t="str">
        <f t="shared" si="72"/>
        <v/>
      </c>
      <c r="R413" s="125" t="s">
        <v>155</v>
      </c>
      <c r="S413" s="126" t="str">
        <f t="shared" si="73"/>
        <v/>
      </c>
      <c r="T413" s="127" t="str">
        <f>IF(M413="ON",IF(ISBLANK(D413),"0",IF(D412&lt;D413,(D413-200),(D413+200))),"0")</f>
        <v>0</v>
      </c>
      <c r="U413" s="127" t="str">
        <f t="shared" si="74"/>
        <v>0</v>
      </c>
      <c r="V413" s="127" t="str">
        <f t="shared" si="75"/>
        <v>0</v>
      </c>
      <c r="W413" s="127" t="str">
        <f t="shared" si="76"/>
        <v>0</v>
      </c>
      <c r="X413" s="128"/>
    </row>
    <row r="414" spans="1:24" x14ac:dyDescent="0.3">
      <c r="A414" s="156">
        <v>25</v>
      </c>
      <c r="K414" s="113" t="str">
        <f>IF(ISBLANK(D414),"",D414-$D$470)</f>
        <v/>
      </c>
      <c r="L414" s="129" t="str">
        <f t="shared" si="70"/>
        <v/>
      </c>
      <c r="M414" s="115" t="s">
        <v>155</v>
      </c>
      <c r="N414" s="113" t="str">
        <f>IF(ISBLANK(E414),"",E414-$E$470)</f>
        <v/>
      </c>
      <c r="O414" s="129" t="str">
        <f t="shared" si="71"/>
        <v/>
      </c>
      <c r="P414" s="115" t="s">
        <v>155</v>
      </c>
      <c r="Q414" s="116" t="str">
        <f t="shared" si="72"/>
        <v/>
      </c>
      <c r="R414" s="117" t="s">
        <v>155</v>
      </c>
      <c r="S414" s="118" t="str">
        <f t="shared" si="73"/>
        <v/>
      </c>
      <c r="T414" s="119" t="str">
        <f>IF(M414="ON",IF(ISBLANK(D414),"0",D414),"0")</f>
        <v>0</v>
      </c>
      <c r="U414" s="119" t="str">
        <f t="shared" si="74"/>
        <v>0</v>
      </c>
      <c r="V414" s="119" t="str">
        <f t="shared" si="75"/>
        <v>0</v>
      </c>
      <c r="W414" s="119" t="str">
        <f t="shared" si="76"/>
        <v>0</v>
      </c>
      <c r="X414" s="120"/>
    </row>
    <row r="415" spans="1:24" x14ac:dyDescent="0.3">
      <c r="A415" s="156">
        <v>26</v>
      </c>
      <c r="K415" s="121" t="str">
        <f>IF(ISBLANK(D415),"",IF(D414&lt;D415,((D415-200)-$D$470),((D415+200)-$D$470)))</f>
        <v/>
      </c>
      <c r="L415" s="122" t="str">
        <f t="shared" si="70"/>
        <v/>
      </c>
      <c r="M415" s="123" t="s">
        <v>155</v>
      </c>
      <c r="N415" s="121" t="str">
        <f>IF(ISBLANK(E415),"",(400-E415)-$E$470)</f>
        <v/>
      </c>
      <c r="O415" s="122" t="str">
        <f t="shared" si="71"/>
        <v/>
      </c>
      <c r="P415" s="123" t="s">
        <v>155</v>
      </c>
      <c r="Q415" s="124" t="str">
        <f t="shared" si="72"/>
        <v/>
      </c>
      <c r="R415" s="125" t="s">
        <v>155</v>
      </c>
      <c r="S415" s="126" t="str">
        <f t="shared" si="73"/>
        <v/>
      </c>
      <c r="T415" s="127" t="str">
        <f>IF(M415="ON",IF(ISBLANK(D415),"0",IF(D414&lt;D415,(D415-200),(D415+200))),"0")</f>
        <v>0</v>
      </c>
      <c r="U415" s="127" t="str">
        <f t="shared" si="74"/>
        <v>0</v>
      </c>
      <c r="V415" s="127" t="str">
        <f t="shared" si="75"/>
        <v>0</v>
      </c>
      <c r="W415" s="127" t="str">
        <f t="shared" si="76"/>
        <v>0</v>
      </c>
      <c r="X415" s="128"/>
    </row>
    <row r="416" spans="1:24" x14ac:dyDescent="0.3">
      <c r="A416" s="156">
        <v>27</v>
      </c>
      <c r="K416" s="113" t="str">
        <f>IF(ISBLANK(D416),"",D416-$D$470)</f>
        <v/>
      </c>
      <c r="L416" s="129" t="str">
        <f t="shared" si="70"/>
        <v/>
      </c>
      <c r="M416" s="115" t="s">
        <v>155</v>
      </c>
      <c r="N416" s="113" t="str">
        <f>IF(ISBLANK(E416),"",E416-$E$470)</f>
        <v/>
      </c>
      <c r="O416" s="129" t="str">
        <f t="shared" si="71"/>
        <v/>
      </c>
      <c r="P416" s="115" t="s">
        <v>155</v>
      </c>
      <c r="Q416" s="116" t="str">
        <f t="shared" si="72"/>
        <v/>
      </c>
      <c r="R416" s="117" t="s">
        <v>155</v>
      </c>
      <c r="S416" s="118" t="str">
        <f t="shared" si="73"/>
        <v/>
      </c>
      <c r="T416" s="119" t="str">
        <f>IF(M416="ON",IF(ISBLANK(D416),"0",D416),"0")</f>
        <v>0</v>
      </c>
      <c r="U416" s="119" t="str">
        <f t="shared" si="74"/>
        <v>0</v>
      </c>
      <c r="V416" s="119" t="str">
        <f t="shared" si="75"/>
        <v>0</v>
      </c>
      <c r="W416" s="119" t="str">
        <f t="shared" si="76"/>
        <v>0</v>
      </c>
      <c r="X416" s="120"/>
    </row>
    <row r="417" spans="1:24" x14ac:dyDescent="0.3">
      <c r="A417" s="156">
        <v>28</v>
      </c>
      <c r="K417" s="121" t="str">
        <f>IF(ISBLANK(D417),"",IF(D416&lt;D417,((D417-200)-$D$470),((D417+200)-$D$470)))</f>
        <v/>
      </c>
      <c r="L417" s="122" t="str">
        <f t="shared" si="70"/>
        <v/>
      </c>
      <c r="M417" s="123" t="s">
        <v>155</v>
      </c>
      <c r="N417" s="121" t="str">
        <f>IF(ISBLANK(E417),"",(400-E417)-$E$470)</f>
        <v/>
      </c>
      <c r="O417" s="122" t="str">
        <f t="shared" si="71"/>
        <v/>
      </c>
      <c r="P417" s="123" t="s">
        <v>155</v>
      </c>
      <c r="Q417" s="124" t="str">
        <f t="shared" si="72"/>
        <v/>
      </c>
      <c r="R417" s="125" t="s">
        <v>155</v>
      </c>
      <c r="S417" s="126" t="str">
        <f t="shared" si="73"/>
        <v/>
      </c>
      <c r="T417" s="127" t="str">
        <f>IF(M417="ON",IF(ISBLANK(D417),"0",IF(D416&lt;D417,(D417-200),(D417+200))),"0")</f>
        <v>0</v>
      </c>
      <c r="U417" s="127" t="str">
        <f t="shared" si="74"/>
        <v>0</v>
      </c>
      <c r="V417" s="127" t="str">
        <f t="shared" si="75"/>
        <v>0</v>
      </c>
      <c r="W417" s="127" t="str">
        <f t="shared" si="76"/>
        <v>0</v>
      </c>
      <c r="X417" s="128"/>
    </row>
    <row r="418" spans="1:24" x14ac:dyDescent="0.3">
      <c r="A418" s="156">
        <v>29</v>
      </c>
      <c r="K418" s="113" t="str">
        <f>IF(ISBLANK(D418),"",D418-$D$470)</f>
        <v/>
      </c>
      <c r="L418" s="129" t="str">
        <f t="shared" si="70"/>
        <v/>
      </c>
      <c r="M418" s="115" t="s">
        <v>155</v>
      </c>
      <c r="N418" s="113" t="str">
        <f>IF(ISBLANK(E418),"",E418-$E$470)</f>
        <v/>
      </c>
      <c r="O418" s="129" t="str">
        <f t="shared" si="71"/>
        <v/>
      </c>
      <c r="P418" s="115" t="s">
        <v>155</v>
      </c>
      <c r="Q418" s="116" t="str">
        <f t="shared" si="72"/>
        <v/>
      </c>
      <c r="R418" s="117" t="s">
        <v>155</v>
      </c>
      <c r="S418" s="118" t="str">
        <f t="shared" si="73"/>
        <v/>
      </c>
      <c r="T418" s="119" t="str">
        <f>IF(M418="ON",IF(ISBLANK(D418),"0",D418),"0")</f>
        <v>0</v>
      </c>
      <c r="U418" s="119" t="str">
        <f t="shared" si="74"/>
        <v>0</v>
      </c>
      <c r="V418" s="119" t="str">
        <f t="shared" si="75"/>
        <v>0</v>
      </c>
      <c r="W418" s="119" t="str">
        <f t="shared" si="76"/>
        <v>0</v>
      </c>
      <c r="X418" s="120"/>
    </row>
    <row r="419" spans="1:24" x14ac:dyDescent="0.3">
      <c r="A419" s="156">
        <v>30</v>
      </c>
      <c r="K419" s="121" t="str">
        <f>IF(ISBLANK(D419),"",IF(D418&lt;D419,((D419-200)-$D$470),((D419+200)-$D$470)))</f>
        <v/>
      </c>
      <c r="L419" s="122" t="str">
        <f t="shared" si="70"/>
        <v/>
      </c>
      <c r="M419" s="123" t="s">
        <v>155</v>
      </c>
      <c r="N419" s="121" t="str">
        <f>IF(ISBLANK(E419),"",(400-E419)-$E$470)</f>
        <v/>
      </c>
      <c r="O419" s="122" t="str">
        <f t="shared" si="71"/>
        <v/>
      </c>
      <c r="P419" s="123" t="s">
        <v>155</v>
      </c>
      <c r="Q419" s="124" t="str">
        <f t="shared" si="72"/>
        <v/>
      </c>
      <c r="R419" s="125" t="s">
        <v>155</v>
      </c>
      <c r="S419" s="126" t="str">
        <f t="shared" si="73"/>
        <v/>
      </c>
      <c r="T419" s="127" t="str">
        <f>IF(M419="ON",IF(ISBLANK(D419),"0",IF(D418&lt;D419,(D419-200),(D419+200))),"0")</f>
        <v>0</v>
      </c>
      <c r="U419" s="127" t="str">
        <f t="shared" si="74"/>
        <v>0</v>
      </c>
      <c r="V419" s="127" t="str">
        <f t="shared" si="75"/>
        <v>0</v>
      </c>
      <c r="W419" s="127" t="str">
        <f t="shared" si="76"/>
        <v>0</v>
      </c>
      <c r="X419" s="128"/>
    </row>
    <row r="420" spans="1:24" x14ac:dyDescent="0.3">
      <c r="A420" s="156">
        <v>31</v>
      </c>
      <c r="B420" s="158"/>
      <c r="C420" s="158"/>
      <c r="D420" s="159"/>
      <c r="E420" s="159"/>
      <c r="F420" s="160"/>
      <c r="G420" s="160"/>
      <c r="H420" s="160"/>
      <c r="I420" s="160"/>
      <c r="K420" s="113" t="str">
        <f>IF(ISBLANK(D420),"",D420-$D$470)</f>
        <v/>
      </c>
      <c r="L420" s="129" t="str">
        <f t="shared" si="70"/>
        <v/>
      </c>
      <c r="M420" s="115" t="s">
        <v>155</v>
      </c>
      <c r="N420" s="113" t="str">
        <f>IF(ISBLANK(E420),"",E420-$E$470)</f>
        <v/>
      </c>
      <c r="O420" s="129" t="str">
        <f t="shared" si="71"/>
        <v/>
      </c>
      <c r="P420" s="115" t="s">
        <v>155</v>
      </c>
      <c r="Q420" s="116" t="str">
        <f t="shared" si="72"/>
        <v/>
      </c>
      <c r="R420" s="117" t="s">
        <v>155</v>
      </c>
      <c r="S420" s="118" t="str">
        <f t="shared" si="73"/>
        <v/>
      </c>
      <c r="T420" s="119" t="str">
        <f>IF(M420="ON",IF(ISBLANK(D420),"0",D420),"0")</f>
        <v>0</v>
      </c>
      <c r="U420" s="119" t="str">
        <f t="shared" si="74"/>
        <v>0</v>
      </c>
      <c r="V420" s="119" t="str">
        <f t="shared" si="75"/>
        <v>0</v>
      </c>
      <c r="W420" s="119" t="str">
        <f t="shared" si="76"/>
        <v>0</v>
      </c>
      <c r="X420" s="120"/>
    </row>
    <row r="421" spans="1:24" x14ac:dyDescent="0.3">
      <c r="A421" s="156">
        <v>32</v>
      </c>
      <c r="B421" s="158"/>
      <c r="C421" s="158"/>
      <c r="D421" s="159"/>
      <c r="E421" s="159"/>
      <c r="F421" s="160"/>
      <c r="G421" s="160"/>
      <c r="H421" s="160"/>
      <c r="I421" s="160"/>
      <c r="K421" s="121" t="str">
        <f>IF(ISBLANK(D421),"",IF(D420&lt;D421,((D421-200)-$D$470),((D421+200)-$D$470)))</f>
        <v/>
      </c>
      <c r="L421" s="122" t="str">
        <f t="shared" si="70"/>
        <v/>
      </c>
      <c r="M421" s="123" t="s">
        <v>155</v>
      </c>
      <c r="N421" s="121" t="str">
        <f>IF(ISBLANK(E421),"",(400-E421)-$E$470)</f>
        <v/>
      </c>
      <c r="O421" s="122" t="str">
        <f t="shared" si="71"/>
        <v/>
      </c>
      <c r="P421" s="123" t="s">
        <v>155</v>
      </c>
      <c r="Q421" s="124" t="str">
        <f t="shared" si="72"/>
        <v/>
      </c>
      <c r="R421" s="125" t="s">
        <v>155</v>
      </c>
      <c r="S421" s="126" t="str">
        <f t="shared" si="73"/>
        <v/>
      </c>
      <c r="T421" s="127" t="str">
        <f>IF(M421="ON",IF(ISBLANK(D421),"0",IF(D420&lt;D421,(D421-200),(D421+200))),"0")</f>
        <v>0</v>
      </c>
      <c r="U421" s="127" t="str">
        <f t="shared" si="74"/>
        <v>0</v>
      </c>
      <c r="V421" s="127" t="str">
        <f t="shared" si="75"/>
        <v>0</v>
      </c>
      <c r="W421" s="127" t="str">
        <f t="shared" si="76"/>
        <v>0</v>
      </c>
      <c r="X421" s="128"/>
    </row>
    <row r="422" spans="1:24" x14ac:dyDescent="0.3">
      <c r="A422" s="156">
        <v>33</v>
      </c>
      <c r="B422" s="158"/>
      <c r="C422" s="158"/>
      <c r="D422" s="159"/>
      <c r="E422" s="159"/>
      <c r="F422" s="160"/>
      <c r="G422" s="160"/>
      <c r="H422" s="160"/>
      <c r="I422" s="160"/>
      <c r="K422" s="113" t="str">
        <f>IF(ISBLANK(D422),"",D422-$D$470)</f>
        <v/>
      </c>
      <c r="L422" s="129" t="str">
        <f t="shared" ref="L422:L453" si="77">IF(K422="","",SIN(K422*PI()/200)*G422)</f>
        <v/>
      </c>
      <c r="M422" s="115" t="s">
        <v>155</v>
      </c>
      <c r="N422" s="113" t="str">
        <f>IF(ISBLANK(E422),"",E422-$E$470)</f>
        <v/>
      </c>
      <c r="O422" s="129" t="str">
        <f t="shared" si="71"/>
        <v/>
      </c>
      <c r="P422" s="115" t="s">
        <v>155</v>
      </c>
      <c r="Q422" s="116" t="str">
        <f t="shared" si="72"/>
        <v/>
      </c>
      <c r="R422" s="117" t="s">
        <v>155</v>
      </c>
      <c r="S422" s="118" t="str">
        <f t="shared" si="73"/>
        <v/>
      </c>
      <c r="T422" s="119" t="str">
        <f>IF(M422="ON",IF(ISBLANK(D422),"0",D422),"0")</f>
        <v>0</v>
      </c>
      <c r="U422" s="119" t="str">
        <f t="shared" si="74"/>
        <v>0</v>
      </c>
      <c r="V422" s="119" t="str">
        <f t="shared" si="75"/>
        <v>0</v>
      </c>
      <c r="W422" s="119" t="str">
        <f t="shared" si="76"/>
        <v>0</v>
      </c>
      <c r="X422" s="120"/>
    </row>
    <row r="423" spans="1:24" x14ac:dyDescent="0.3">
      <c r="A423" s="156">
        <v>34</v>
      </c>
      <c r="B423" s="158"/>
      <c r="C423" s="158"/>
      <c r="D423" s="159"/>
      <c r="E423" s="159"/>
      <c r="F423" s="160"/>
      <c r="G423" s="160"/>
      <c r="H423" s="160"/>
      <c r="I423" s="160"/>
      <c r="K423" s="121" t="str">
        <f>IF(ISBLANK(D423),"",IF(D422&lt;D423,((D423-200)-$D$470),((D423+200)-$D$470)))</f>
        <v/>
      </c>
      <c r="L423" s="122" t="str">
        <f t="shared" si="77"/>
        <v/>
      </c>
      <c r="M423" s="123" t="s">
        <v>155</v>
      </c>
      <c r="N423" s="121" t="str">
        <f>IF(ISBLANK(E423),"",(400-E423)-$E$470)</f>
        <v/>
      </c>
      <c r="O423" s="122" t="str">
        <f t="shared" si="71"/>
        <v/>
      </c>
      <c r="P423" s="123" t="s">
        <v>155</v>
      </c>
      <c r="Q423" s="124" t="str">
        <f t="shared" si="72"/>
        <v/>
      </c>
      <c r="R423" s="125" t="s">
        <v>155</v>
      </c>
      <c r="S423" s="126" t="str">
        <f t="shared" si="73"/>
        <v/>
      </c>
      <c r="T423" s="127" t="str">
        <f>IF(M423="ON",IF(ISBLANK(D423),"0",IF(D422&lt;D423,(D423-200),(D423+200))),"0")</f>
        <v>0</v>
      </c>
      <c r="U423" s="127" t="str">
        <f t="shared" si="74"/>
        <v>0</v>
      </c>
      <c r="V423" s="127" t="str">
        <f t="shared" si="75"/>
        <v>0</v>
      </c>
      <c r="W423" s="127" t="str">
        <f t="shared" si="76"/>
        <v>0</v>
      </c>
      <c r="X423" s="128"/>
    </row>
    <row r="424" spans="1:24" x14ac:dyDescent="0.3">
      <c r="A424" s="156">
        <v>35</v>
      </c>
      <c r="B424" s="158"/>
      <c r="C424" s="158"/>
      <c r="D424" s="159"/>
      <c r="E424" s="159"/>
      <c r="F424" s="160"/>
      <c r="G424" s="160"/>
      <c r="H424" s="160"/>
      <c r="I424" s="160"/>
      <c r="K424" s="113" t="str">
        <f>IF(ISBLANK(D424),"",D424-$D$470)</f>
        <v/>
      </c>
      <c r="L424" s="129" t="str">
        <f t="shared" si="77"/>
        <v/>
      </c>
      <c r="M424" s="115" t="s">
        <v>155</v>
      </c>
      <c r="N424" s="113" t="str">
        <f>IF(ISBLANK(E424),"",E424-$E$470)</f>
        <v/>
      </c>
      <c r="O424" s="129" t="str">
        <f t="shared" si="71"/>
        <v/>
      </c>
      <c r="P424" s="115" t="s">
        <v>155</v>
      </c>
      <c r="Q424" s="116" t="str">
        <f t="shared" si="72"/>
        <v/>
      </c>
      <c r="R424" s="117" t="s">
        <v>155</v>
      </c>
      <c r="S424" s="118" t="str">
        <f t="shared" si="73"/>
        <v/>
      </c>
      <c r="T424" s="119" t="str">
        <f>IF(M424="ON",IF(ISBLANK(D424),"0",D424),"0")</f>
        <v>0</v>
      </c>
      <c r="U424" s="119" t="str">
        <f t="shared" si="74"/>
        <v>0</v>
      </c>
      <c r="V424" s="119" t="str">
        <f t="shared" si="75"/>
        <v>0</v>
      </c>
      <c r="W424" s="119" t="str">
        <f t="shared" si="76"/>
        <v>0</v>
      </c>
      <c r="X424" s="120"/>
    </row>
    <row r="425" spans="1:24" x14ac:dyDescent="0.3">
      <c r="A425" s="156">
        <v>36</v>
      </c>
      <c r="B425" s="158"/>
      <c r="C425" s="158"/>
      <c r="D425" s="159"/>
      <c r="E425" s="159"/>
      <c r="F425" s="160"/>
      <c r="G425" s="160"/>
      <c r="H425" s="160"/>
      <c r="I425" s="160"/>
      <c r="K425" s="121" t="str">
        <f>IF(ISBLANK(D425),"",IF(D424&lt;D425,((D425-200)-$D$470),((D425+200)-$D$470)))</f>
        <v/>
      </c>
      <c r="L425" s="122" t="str">
        <f t="shared" si="77"/>
        <v/>
      </c>
      <c r="M425" s="123" t="s">
        <v>155</v>
      </c>
      <c r="N425" s="121" t="str">
        <f>IF(ISBLANK(E425),"",(400-E425)-$E$470)</f>
        <v/>
      </c>
      <c r="O425" s="122" t="str">
        <f t="shared" si="71"/>
        <v/>
      </c>
      <c r="P425" s="123" t="s">
        <v>155</v>
      </c>
      <c r="Q425" s="124" t="str">
        <f t="shared" si="72"/>
        <v/>
      </c>
      <c r="R425" s="125" t="s">
        <v>155</v>
      </c>
      <c r="S425" s="126" t="str">
        <f t="shared" si="73"/>
        <v/>
      </c>
      <c r="T425" s="127" t="str">
        <f>IF(M425="ON",IF(ISBLANK(D425),"0",IF(D424&lt;D425,(D425-200),(D425+200))),"0")</f>
        <v>0</v>
      </c>
      <c r="U425" s="127" t="str">
        <f t="shared" si="74"/>
        <v>0</v>
      </c>
      <c r="V425" s="127" t="str">
        <f t="shared" si="75"/>
        <v>0</v>
      </c>
      <c r="W425" s="127" t="str">
        <f t="shared" si="76"/>
        <v>0</v>
      </c>
      <c r="X425" s="128"/>
    </row>
    <row r="426" spans="1:24" x14ac:dyDescent="0.3">
      <c r="A426" s="156">
        <v>37</v>
      </c>
      <c r="B426" s="158"/>
      <c r="C426" s="158"/>
      <c r="D426" s="159"/>
      <c r="E426" s="159"/>
      <c r="F426" s="160"/>
      <c r="G426" s="160"/>
      <c r="H426" s="160"/>
      <c r="I426" s="160"/>
      <c r="K426" s="113" t="str">
        <f>IF(ISBLANK(D426),"",D426-$D$470)</f>
        <v/>
      </c>
      <c r="L426" s="129" t="str">
        <f t="shared" si="77"/>
        <v/>
      </c>
      <c r="M426" s="115" t="s">
        <v>155</v>
      </c>
      <c r="N426" s="113" t="str">
        <f>IF(ISBLANK(E426),"",E426-$E$470)</f>
        <v/>
      </c>
      <c r="O426" s="129" t="str">
        <f t="shared" si="71"/>
        <v/>
      </c>
      <c r="P426" s="115" t="s">
        <v>155</v>
      </c>
      <c r="Q426" s="116" t="str">
        <f t="shared" si="72"/>
        <v/>
      </c>
      <c r="R426" s="117" t="s">
        <v>155</v>
      </c>
      <c r="S426" s="118" t="str">
        <f t="shared" si="73"/>
        <v/>
      </c>
      <c r="T426" s="119" t="str">
        <f>IF(M426="ON",IF(ISBLANK(D426),"0",D426),"0")</f>
        <v>0</v>
      </c>
      <c r="U426" s="119" t="str">
        <f t="shared" si="74"/>
        <v>0</v>
      </c>
      <c r="V426" s="119" t="str">
        <f t="shared" si="75"/>
        <v>0</v>
      </c>
      <c r="W426" s="119" t="str">
        <f t="shared" si="76"/>
        <v>0</v>
      </c>
      <c r="X426" s="120"/>
    </row>
    <row r="427" spans="1:24" x14ac:dyDescent="0.3">
      <c r="A427" s="156">
        <v>38</v>
      </c>
      <c r="B427" s="158"/>
      <c r="C427" s="158"/>
      <c r="D427" s="159"/>
      <c r="E427" s="159"/>
      <c r="F427" s="160"/>
      <c r="G427" s="160"/>
      <c r="H427" s="160"/>
      <c r="I427" s="160"/>
      <c r="K427" s="121" t="str">
        <f>IF(ISBLANK(D427),"",IF(D426&lt;D427,((D427-200)-$D$470),((D427+200)-$D$470)))</f>
        <v/>
      </c>
      <c r="L427" s="122" t="str">
        <f t="shared" si="77"/>
        <v/>
      </c>
      <c r="M427" s="123" t="s">
        <v>155</v>
      </c>
      <c r="N427" s="121" t="str">
        <f>IF(ISBLANK(E427),"",(400-E427)-$E$470)</f>
        <v/>
      </c>
      <c r="O427" s="122" t="str">
        <f t="shared" si="71"/>
        <v/>
      </c>
      <c r="P427" s="123" t="s">
        <v>155</v>
      </c>
      <c r="Q427" s="124" t="str">
        <f t="shared" si="72"/>
        <v/>
      </c>
      <c r="R427" s="125" t="s">
        <v>155</v>
      </c>
      <c r="S427" s="126" t="str">
        <f t="shared" si="73"/>
        <v/>
      </c>
      <c r="T427" s="127" t="str">
        <f>IF(M427="ON",IF(ISBLANK(D427),"0",IF(D426&lt;D427,(D427-200),(D427+200))),"0")</f>
        <v>0</v>
      </c>
      <c r="U427" s="127" t="str">
        <f t="shared" si="74"/>
        <v>0</v>
      </c>
      <c r="V427" s="127" t="str">
        <f t="shared" si="75"/>
        <v>0</v>
      </c>
      <c r="W427" s="127" t="str">
        <f t="shared" si="76"/>
        <v>0</v>
      </c>
      <c r="X427" s="128"/>
    </row>
    <row r="428" spans="1:24" x14ac:dyDescent="0.3">
      <c r="A428" s="156">
        <v>39</v>
      </c>
      <c r="B428" s="158"/>
      <c r="C428" s="158"/>
      <c r="D428" s="159"/>
      <c r="E428" s="159"/>
      <c r="F428" s="160"/>
      <c r="G428" s="160"/>
      <c r="H428" s="160"/>
      <c r="I428" s="160"/>
      <c r="K428" s="113" t="str">
        <f>IF(ISBLANK(D428),"",D428-$D$470)</f>
        <v/>
      </c>
      <c r="L428" s="129" t="str">
        <f t="shared" si="77"/>
        <v/>
      </c>
      <c r="M428" s="115" t="s">
        <v>155</v>
      </c>
      <c r="N428" s="113" t="str">
        <f>IF(ISBLANK(E428),"",E428-$E$470)</f>
        <v/>
      </c>
      <c r="O428" s="129" t="str">
        <f t="shared" si="71"/>
        <v/>
      </c>
      <c r="P428" s="115" t="s">
        <v>155</v>
      </c>
      <c r="Q428" s="116" t="str">
        <f t="shared" si="72"/>
        <v/>
      </c>
      <c r="R428" s="117" t="s">
        <v>155</v>
      </c>
      <c r="S428" s="118" t="str">
        <f t="shared" si="73"/>
        <v/>
      </c>
      <c r="T428" s="119" t="str">
        <f>IF(M428="ON",IF(ISBLANK(D428),"0",D428),"0")</f>
        <v>0</v>
      </c>
      <c r="U428" s="119" t="str">
        <f t="shared" si="74"/>
        <v>0</v>
      </c>
      <c r="V428" s="119" t="str">
        <f t="shared" si="75"/>
        <v>0</v>
      </c>
      <c r="W428" s="119" t="str">
        <f t="shared" si="76"/>
        <v>0</v>
      </c>
      <c r="X428" s="120"/>
    </row>
    <row r="429" spans="1:24" x14ac:dyDescent="0.3">
      <c r="A429" s="156">
        <v>40</v>
      </c>
      <c r="B429" s="158"/>
      <c r="C429" s="158"/>
      <c r="D429" s="159"/>
      <c r="E429" s="159"/>
      <c r="F429" s="160"/>
      <c r="G429" s="160"/>
      <c r="H429" s="160"/>
      <c r="I429" s="160"/>
      <c r="K429" s="121" t="str">
        <f>IF(ISBLANK(D429),"",IF(D428&lt;D429,((D429-200)-$D$470),((D429+200)-$D$470)))</f>
        <v/>
      </c>
      <c r="L429" s="122" t="str">
        <f t="shared" si="77"/>
        <v/>
      </c>
      <c r="M429" s="123" t="s">
        <v>155</v>
      </c>
      <c r="N429" s="121" t="str">
        <f>IF(ISBLANK(E429),"",(400-E429)-$E$470)</f>
        <v/>
      </c>
      <c r="O429" s="122" t="str">
        <f t="shared" si="71"/>
        <v/>
      </c>
      <c r="P429" s="123" t="s">
        <v>155</v>
      </c>
      <c r="Q429" s="124" t="str">
        <f t="shared" si="72"/>
        <v/>
      </c>
      <c r="R429" s="125" t="s">
        <v>155</v>
      </c>
      <c r="S429" s="126" t="str">
        <f t="shared" si="73"/>
        <v/>
      </c>
      <c r="T429" s="127" t="str">
        <f>IF(M429="ON",IF(ISBLANK(D429),"0",IF(D428&lt;D429,(D429-200),(D429+200))),"0")</f>
        <v>0</v>
      </c>
      <c r="U429" s="127" t="str">
        <f t="shared" si="74"/>
        <v>0</v>
      </c>
      <c r="V429" s="127" t="str">
        <f t="shared" si="75"/>
        <v>0</v>
      </c>
      <c r="W429" s="127" t="str">
        <f t="shared" si="76"/>
        <v>0</v>
      </c>
      <c r="X429" s="128"/>
    </row>
    <row r="430" spans="1:24" x14ac:dyDescent="0.3">
      <c r="A430" s="156">
        <v>41</v>
      </c>
      <c r="K430" s="113" t="str">
        <f>IF(ISBLANK(D430),"",D430-$D$470)</f>
        <v/>
      </c>
      <c r="L430" s="129" t="str">
        <f t="shared" si="77"/>
        <v/>
      </c>
      <c r="M430" s="115" t="s">
        <v>155</v>
      </c>
      <c r="N430" s="113" t="str">
        <f>IF(ISBLANK(E430),"",E430-$E$470)</f>
        <v/>
      </c>
      <c r="O430" s="129" t="str">
        <f t="shared" si="71"/>
        <v/>
      </c>
      <c r="P430" s="115" t="s">
        <v>155</v>
      </c>
      <c r="Q430" s="116" t="str">
        <f t="shared" si="72"/>
        <v/>
      </c>
      <c r="R430" s="117" t="s">
        <v>155</v>
      </c>
      <c r="S430" s="118" t="str">
        <f t="shared" si="73"/>
        <v/>
      </c>
      <c r="T430" s="119" t="str">
        <f>IF(M430="ON",IF(ISBLANK(D430),"0",D430),"0")</f>
        <v>0</v>
      </c>
      <c r="U430" s="119" t="str">
        <f t="shared" si="74"/>
        <v>0</v>
      </c>
      <c r="V430" s="119" t="str">
        <f t="shared" si="75"/>
        <v>0</v>
      </c>
      <c r="W430" s="119" t="str">
        <f t="shared" si="76"/>
        <v>0</v>
      </c>
      <c r="X430" s="120"/>
    </row>
    <row r="431" spans="1:24" x14ac:dyDescent="0.3">
      <c r="A431" s="156">
        <v>42</v>
      </c>
      <c r="K431" s="121" t="str">
        <f>IF(ISBLANK(D431),"",IF(D430&lt;D431,((D431-200)-$D$470),((D431+200)-$D$470)))</f>
        <v/>
      </c>
      <c r="L431" s="122" t="str">
        <f t="shared" si="77"/>
        <v/>
      </c>
      <c r="M431" s="123" t="s">
        <v>155</v>
      </c>
      <c r="N431" s="121" t="str">
        <f>IF(ISBLANK(E431),"",(400-E431)-$E$470)</f>
        <v/>
      </c>
      <c r="O431" s="122" t="str">
        <f t="shared" si="71"/>
        <v/>
      </c>
      <c r="P431" s="123" t="s">
        <v>155</v>
      </c>
      <c r="Q431" s="124" t="str">
        <f t="shared" si="72"/>
        <v/>
      </c>
      <c r="R431" s="125" t="s">
        <v>155</v>
      </c>
      <c r="S431" s="126" t="str">
        <f t="shared" si="73"/>
        <v/>
      </c>
      <c r="T431" s="127" t="str">
        <f>IF(M431="ON",IF(ISBLANK(D431),"0",IF(D430&lt;D431,(D431-200),(D431+200))),"0")</f>
        <v>0</v>
      </c>
      <c r="U431" s="127" t="str">
        <f t="shared" si="74"/>
        <v>0</v>
      </c>
      <c r="V431" s="127" t="str">
        <f t="shared" si="75"/>
        <v>0</v>
      </c>
      <c r="W431" s="127" t="str">
        <f t="shared" si="76"/>
        <v>0</v>
      </c>
      <c r="X431" s="128"/>
    </row>
    <row r="432" spans="1:24" x14ac:dyDescent="0.3">
      <c r="A432" s="156">
        <v>43</v>
      </c>
      <c r="K432" s="113" t="str">
        <f>IF(ISBLANK(D432),"",D432-$D$470)</f>
        <v/>
      </c>
      <c r="L432" s="129" t="str">
        <f t="shared" si="77"/>
        <v/>
      </c>
      <c r="M432" s="115" t="s">
        <v>155</v>
      </c>
      <c r="N432" s="113" t="str">
        <f>IF(ISBLANK(E432),"",E432-$E$470)</f>
        <v/>
      </c>
      <c r="O432" s="129" t="str">
        <f t="shared" si="71"/>
        <v/>
      </c>
      <c r="P432" s="115" t="s">
        <v>155</v>
      </c>
      <c r="Q432" s="116" t="str">
        <f t="shared" si="72"/>
        <v/>
      </c>
      <c r="R432" s="117" t="s">
        <v>155</v>
      </c>
      <c r="S432" s="118" t="str">
        <f t="shared" si="73"/>
        <v/>
      </c>
      <c r="T432" s="119" t="str">
        <f>IF(M432="ON",IF(ISBLANK(D432),"0",D432),"0")</f>
        <v>0</v>
      </c>
      <c r="U432" s="119" t="str">
        <f t="shared" si="74"/>
        <v>0</v>
      </c>
      <c r="V432" s="119" t="str">
        <f t="shared" si="75"/>
        <v>0</v>
      </c>
      <c r="W432" s="119" t="str">
        <f t="shared" si="76"/>
        <v>0</v>
      </c>
      <c r="X432" s="120"/>
    </row>
    <row r="433" spans="1:24" x14ac:dyDescent="0.3">
      <c r="A433" s="156">
        <v>44</v>
      </c>
      <c r="K433" s="121" t="str">
        <f>IF(ISBLANK(D433),"",IF(D432&lt;D433,((D433-200)-$D$470),((D433+200)-$D$470)))</f>
        <v/>
      </c>
      <c r="L433" s="122" t="str">
        <f t="shared" si="77"/>
        <v/>
      </c>
      <c r="M433" s="123" t="s">
        <v>155</v>
      </c>
      <c r="N433" s="121" t="str">
        <f>IF(ISBLANK(E433),"",(400-E433)-$E$470)</f>
        <v/>
      </c>
      <c r="O433" s="122" t="str">
        <f t="shared" si="71"/>
        <v/>
      </c>
      <c r="P433" s="123" t="s">
        <v>155</v>
      </c>
      <c r="Q433" s="124" t="str">
        <f t="shared" si="72"/>
        <v/>
      </c>
      <c r="R433" s="125" t="s">
        <v>155</v>
      </c>
      <c r="S433" s="126" t="str">
        <f t="shared" si="73"/>
        <v/>
      </c>
      <c r="T433" s="127" t="str">
        <f>IF(M433="ON",IF(ISBLANK(D433),"0",IF(D432&lt;D433,(D433-200),(D433+200))),"0")</f>
        <v>0</v>
      </c>
      <c r="U433" s="127" t="str">
        <f t="shared" si="74"/>
        <v>0</v>
      </c>
      <c r="V433" s="127" t="str">
        <f t="shared" si="75"/>
        <v>0</v>
      </c>
      <c r="W433" s="127" t="str">
        <f t="shared" si="76"/>
        <v>0</v>
      </c>
      <c r="X433" s="128"/>
    </row>
    <row r="434" spans="1:24" x14ac:dyDescent="0.3">
      <c r="A434" s="156">
        <v>45</v>
      </c>
      <c r="K434" s="113" t="str">
        <f>IF(ISBLANK(D434),"",D434-$D$470)</f>
        <v/>
      </c>
      <c r="L434" s="129" t="str">
        <f t="shared" si="77"/>
        <v/>
      </c>
      <c r="M434" s="115" t="s">
        <v>155</v>
      </c>
      <c r="N434" s="113" t="str">
        <f>IF(ISBLANK(E434),"",E434-$E$470)</f>
        <v/>
      </c>
      <c r="O434" s="129" t="str">
        <f t="shared" si="71"/>
        <v/>
      </c>
      <c r="P434" s="115" t="s">
        <v>155</v>
      </c>
      <c r="Q434" s="116" t="str">
        <f t="shared" si="72"/>
        <v/>
      </c>
      <c r="R434" s="117" t="s">
        <v>155</v>
      </c>
      <c r="S434" s="118" t="str">
        <f t="shared" si="73"/>
        <v/>
      </c>
      <c r="T434" s="119" t="str">
        <f>IF(M434="ON",IF(ISBLANK(D434),"0",D434),"0")</f>
        <v>0</v>
      </c>
      <c r="U434" s="119" t="str">
        <f t="shared" si="74"/>
        <v>0</v>
      </c>
      <c r="V434" s="119" t="str">
        <f t="shared" si="75"/>
        <v>0</v>
      </c>
      <c r="W434" s="119" t="str">
        <f t="shared" si="76"/>
        <v>0</v>
      </c>
      <c r="X434" s="120"/>
    </row>
    <row r="435" spans="1:24" x14ac:dyDescent="0.3">
      <c r="A435" s="156">
        <v>46</v>
      </c>
      <c r="K435" s="121" t="str">
        <f>IF(ISBLANK(D435),"",IF(D434&lt;D435,((D435-200)-$D$470),((D435+200)-$D$470)))</f>
        <v/>
      </c>
      <c r="L435" s="122" t="str">
        <f t="shared" si="77"/>
        <v/>
      </c>
      <c r="M435" s="123" t="s">
        <v>155</v>
      </c>
      <c r="N435" s="121" t="str">
        <f>IF(ISBLANK(E435),"",(400-E435)-$E$470)</f>
        <v/>
      </c>
      <c r="O435" s="122" t="str">
        <f t="shared" si="71"/>
        <v/>
      </c>
      <c r="P435" s="123" t="s">
        <v>155</v>
      </c>
      <c r="Q435" s="124" t="str">
        <f t="shared" si="72"/>
        <v/>
      </c>
      <c r="R435" s="125" t="s">
        <v>155</v>
      </c>
      <c r="S435" s="126" t="str">
        <f t="shared" si="73"/>
        <v/>
      </c>
      <c r="T435" s="127" t="str">
        <f>IF(M435="ON",IF(ISBLANK(D435),"0",IF(D434&lt;D435,(D435-200),(D435+200))),"0")</f>
        <v>0</v>
      </c>
      <c r="U435" s="127" t="str">
        <f t="shared" si="74"/>
        <v>0</v>
      </c>
      <c r="V435" s="127" t="str">
        <f t="shared" si="75"/>
        <v>0</v>
      </c>
      <c r="W435" s="127" t="str">
        <f t="shared" si="76"/>
        <v>0</v>
      </c>
      <c r="X435" s="128"/>
    </row>
    <row r="436" spans="1:24" x14ac:dyDescent="0.3">
      <c r="A436" s="156">
        <v>47</v>
      </c>
      <c r="K436" s="113" t="str">
        <f>IF(ISBLANK(D436),"",D436-$D$470)</f>
        <v/>
      </c>
      <c r="L436" s="129" t="str">
        <f t="shared" si="77"/>
        <v/>
      </c>
      <c r="M436" s="115" t="s">
        <v>155</v>
      </c>
      <c r="N436" s="113" t="str">
        <f>IF(ISBLANK(E436),"",E436-$E$470)</f>
        <v/>
      </c>
      <c r="O436" s="129" t="str">
        <f t="shared" si="71"/>
        <v/>
      </c>
      <c r="P436" s="115" t="s">
        <v>155</v>
      </c>
      <c r="Q436" s="116" t="str">
        <f t="shared" si="72"/>
        <v/>
      </c>
      <c r="R436" s="117" t="s">
        <v>155</v>
      </c>
      <c r="S436" s="118" t="str">
        <f t="shared" si="73"/>
        <v/>
      </c>
      <c r="T436" s="119" t="str">
        <f>IF(M436="ON",IF(ISBLANK(D436),"0",D436),"0")</f>
        <v>0</v>
      </c>
      <c r="U436" s="119" t="str">
        <f t="shared" si="74"/>
        <v>0</v>
      </c>
      <c r="V436" s="119" t="str">
        <f t="shared" si="75"/>
        <v>0</v>
      </c>
      <c r="W436" s="119" t="str">
        <f t="shared" si="76"/>
        <v>0</v>
      </c>
      <c r="X436" s="120"/>
    </row>
    <row r="437" spans="1:24" x14ac:dyDescent="0.3">
      <c r="A437" s="156">
        <v>48</v>
      </c>
      <c r="K437" s="121" t="str">
        <f>IF(ISBLANK(D437),"",IF(D436&lt;D437,((D437-200)-$D$470),((D437+200)-$D$470)))</f>
        <v/>
      </c>
      <c r="L437" s="122" t="str">
        <f t="shared" si="77"/>
        <v/>
      </c>
      <c r="M437" s="123" t="s">
        <v>155</v>
      </c>
      <c r="N437" s="121" t="str">
        <f>IF(ISBLANK(E437),"",(400-E437)-$E$470)</f>
        <v/>
      </c>
      <c r="O437" s="122" t="str">
        <f t="shared" si="71"/>
        <v/>
      </c>
      <c r="P437" s="123" t="s">
        <v>155</v>
      </c>
      <c r="Q437" s="124" t="str">
        <f t="shared" si="72"/>
        <v/>
      </c>
      <c r="R437" s="125" t="s">
        <v>155</v>
      </c>
      <c r="S437" s="126" t="str">
        <f t="shared" si="73"/>
        <v/>
      </c>
      <c r="T437" s="127" t="str">
        <f>IF(M437="ON",IF(ISBLANK(D437),"0",IF(D436&lt;D437,(D437-200),(D437+200))),"0")</f>
        <v>0</v>
      </c>
      <c r="U437" s="127" t="str">
        <f t="shared" si="74"/>
        <v>0</v>
      </c>
      <c r="V437" s="127" t="str">
        <f t="shared" si="75"/>
        <v>0</v>
      </c>
      <c r="W437" s="127" t="str">
        <f t="shared" si="76"/>
        <v>0</v>
      </c>
      <c r="X437" s="128"/>
    </row>
    <row r="438" spans="1:24" x14ac:dyDescent="0.3">
      <c r="A438" s="156">
        <v>49</v>
      </c>
      <c r="K438" s="113" t="str">
        <f>IF(ISBLANK(D438),"",D438-$D$470)</f>
        <v/>
      </c>
      <c r="L438" s="129" t="str">
        <f t="shared" si="77"/>
        <v/>
      </c>
      <c r="M438" s="115" t="s">
        <v>155</v>
      </c>
      <c r="N438" s="113" t="str">
        <f>IF(ISBLANK(E438),"",E438-$E$470)</f>
        <v/>
      </c>
      <c r="O438" s="129" t="str">
        <f t="shared" si="71"/>
        <v/>
      </c>
      <c r="P438" s="115" t="s">
        <v>155</v>
      </c>
      <c r="Q438" s="116" t="str">
        <f t="shared" si="72"/>
        <v/>
      </c>
      <c r="R438" s="117" t="s">
        <v>155</v>
      </c>
      <c r="S438" s="118" t="str">
        <f t="shared" si="73"/>
        <v/>
      </c>
      <c r="T438" s="119" t="str">
        <f>IF(M438="ON",IF(ISBLANK(D438),"0",D438),"0")</f>
        <v>0</v>
      </c>
      <c r="U438" s="119" t="str">
        <f t="shared" si="74"/>
        <v>0</v>
      </c>
      <c r="V438" s="119" t="str">
        <f t="shared" si="75"/>
        <v>0</v>
      </c>
      <c r="W438" s="119" t="str">
        <f t="shared" si="76"/>
        <v>0</v>
      </c>
      <c r="X438" s="120"/>
    </row>
    <row r="439" spans="1:24" x14ac:dyDescent="0.3">
      <c r="A439" s="156">
        <v>50</v>
      </c>
      <c r="K439" s="121" t="str">
        <f>IF(ISBLANK(D439),"",IF(D438&lt;D439,((D439-200)-$D$470),((D439+200)-$D$470)))</f>
        <v/>
      </c>
      <c r="L439" s="122" t="str">
        <f t="shared" si="77"/>
        <v/>
      </c>
      <c r="M439" s="123" t="s">
        <v>155</v>
      </c>
      <c r="N439" s="121" t="str">
        <f>IF(ISBLANK(E439),"",(400-E439)-$E$470)</f>
        <v/>
      </c>
      <c r="O439" s="122" t="str">
        <f t="shared" si="71"/>
        <v/>
      </c>
      <c r="P439" s="123" t="s">
        <v>155</v>
      </c>
      <c r="Q439" s="124" t="str">
        <f t="shared" si="72"/>
        <v/>
      </c>
      <c r="R439" s="125" t="s">
        <v>155</v>
      </c>
      <c r="S439" s="126" t="str">
        <f t="shared" si="73"/>
        <v/>
      </c>
      <c r="T439" s="127" t="str">
        <f>IF(M439="ON",IF(ISBLANK(D439),"0",IF(D438&lt;D439,(D439-200),(D439+200))),"0")</f>
        <v>0</v>
      </c>
      <c r="U439" s="127" t="str">
        <f t="shared" si="74"/>
        <v>0</v>
      </c>
      <c r="V439" s="127" t="str">
        <f t="shared" si="75"/>
        <v>0</v>
      </c>
      <c r="W439" s="127" t="str">
        <f t="shared" si="76"/>
        <v>0</v>
      </c>
      <c r="X439" s="128"/>
    </row>
    <row r="440" spans="1:24" x14ac:dyDescent="0.3">
      <c r="A440" s="156">
        <v>51</v>
      </c>
      <c r="B440" s="158"/>
      <c r="C440" s="158"/>
      <c r="D440" s="159"/>
      <c r="E440" s="159"/>
      <c r="F440" s="160"/>
      <c r="G440" s="160"/>
      <c r="H440" s="160"/>
      <c r="I440" s="160"/>
      <c r="K440" s="113" t="str">
        <f>IF(ISBLANK(D440),"",D440-$D$470)</f>
        <v/>
      </c>
      <c r="L440" s="129" t="str">
        <f t="shared" si="77"/>
        <v/>
      </c>
      <c r="M440" s="115" t="s">
        <v>155</v>
      </c>
      <c r="N440" s="113" t="str">
        <f>IF(ISBLANK(E440),"",E440-$E$470)</f>
        <v/>
      </c>
      <c r="O440" s="129" t="str">
        <f t="shared" si="71"/>
        <v/>
      </c>
      <c r="P440" s="115" t="s">
        <v>155</v>
      </c>
      <c r="Q440" s="116" t="str">
        <f t="shared" si="72"/>
        <v/>
      </c>
      <c r="R440" s="117" t="s">
        <v>155</v>
      </c>
      <c r="S440" s="118" t="str">
        <f t="shared" si="73"/>
        <v/>
      </c>
      <c r="T440" s="119" t="str">
        <f>IF(M440="ON",IF(ISBLANK(D440),"0",D440),"0")</f>
        <v>0</v>
      </c>
      <c r="U440" s="119" t="str">
        <f t="shared" si="74"/>
        <v>0</v>
      </c>
      <c r="V440" s="119" t="str">
        <f t="shared" si="75"/>
        <v>0</v>
      </c>
      <c r="W440" s="119" t="str">
        <f t="shared" si="76"/>
        <v>0</v>
      </c>
      <c r="X440" s="120"/>
    </row>
    <row r="441" spans="1:24" x14ac:dyDescent="0.3">
      <c r="A441" s="156">
        <v>52</v>
      </c>
      <c r="B441" s="158"/>
      <c r="C441" s="158"/>
      <c r="D441" s="159"/>
      <c r="E441" s="159"/>
      <c r="F441" s="160"/>
      <c r="G441" s="160"/>
      <c r="H441" s="160"/>
      <c r="I441" s="160"/>
      <c r="K441" s="121" t="str">
        <f>IF(ISBLANK(D441),"",IF(D440&lt;D441,((D441-200)-$D$470),((D441+200)-$D$470)))</f>
        <v/>
      </c>
      <c r="L441" s="122" t="str">
        <f t="shared" si="77"/>
        <v/>
      </c>
      <c r="M441" s="123" t="s">
        <v>155</v>
      </c>
      <c r="N441" s="121" t="str">
        <f>IF(ISBLANK(E441),"",(400-E441)-$E$470)</f>
        <v/>
      </c>
      <c r="O441" s="122" t="str">
        <f t="shared" si="71"/>
        <v/>
      </c>
      <c r="P441" s="123" t="s">
        <v>155</v>
      </c>
      <c r="Q441" s="124" t="str">
        <f t="shared" si="72"/>
        <v/>
      </c>
      <c r="R441" s="125" t="s">
        <v>155</v>
      </c>
      <c r="S441" s="126" t="str">
        <f t="shared" si="73"/>
        <v/>
      </c>
      <c r="T441" s="127" t="str">
        <f>IF(M441="ON",IF(ISBLANK(D441),"0",IF(D440&lt;D441,(D441-200),(D441+200))),"0")</f>
        <v>0</v>
      </c>
      <c r="U441" s="127" t="str">
        <f t="shared" si="74"/>
        <v>0</v>
      </c>
      <c r="V441" s="127" t="str">
        <f t="shared" si="75"/>
        <v>0</v>
      </c>
      <c r="W441" s="127" t="str">
        <f t="shared" si="76"/>
        <v>0</v>
      </c>
      <c r="X441" s="128"/>
    </row>
    <row r="442" spans="1:24" x14ac:dyDescent="0.3">
      <c r="A442" s="156">
        <v>53</v>
      </c>
      <c r="B442" s="158"/>
      <c r="C442" s="158"/>
      <c r="D442" s="159"/>
      <c r="E442" s="159"/>
      <c r="F442" s="160"/>
      <c r="G442" s="160"/>
      <c r="H442" s="160"/>
      <c r="I442" s="160"/>
      <c r="K442" s="113" t="str">
        <f>IF(ISBLANK(D442),"",D442-$D$470)</f>
        <v/>
      </c>
      <c r="L442" s="129" t="str">
        <f t="shared" si="77"/>
        <v/>
      </c>
      <c r="M442" s="115" t="s">
        <v>155</v>
      </c>
      <c r="N442" s="113" t="str">
        <f>IF(ISBLANK(E442),"",E442-$E$470)</f>
        <v/>
      </c>
      <c r="O442" s="129" t="str">
        <f t="shared" si="71"/>
        <v/>
      </c>
      <c r="P442" s="115" t="s">
        <v>155</v>
      </c>
      <c r="Q442" s="116" t="str">
        <f t="shared" si="72"/>
        <v/>
      </c>
      <c r="R442" s="117" t="s">
        <v>155</v>
      </c>
      <c r="S442" s="118" t="str">
        <f t="shared" si="73"/>
        <v/>
      </c>
      <c r="T442" s="119" t="str">
        <f>IF(M442="ON",IF(ISBLANK(D442),"0",D442),"0")</f>
        <v>0</v>
      </c>
      <c r="U442" s="119" t="str">
        <f t="shared" si="74"/>
        <v>0</v>
      </c>
      <c r="V442" s="119" t="str">
        <f t="shared" si="75"/>
        <v>0</v>
      </c>
      <c r="W442" s="119" t="str">
        <f t="shared" si="76"/>
        <v>0</v>
      </c>
      <c r="X442" s="120"/>
    </row>
    <row r="443" spans="1:24" x14ac:dyDescent="0.3">
      <c r="A443" s="156">
        <v>54</v>
      </c>
      <c r="B443" s="158"/>
      <c r="C443" s="158"/>
      <c r="D443" s="159"/>
      <c r="E443" s="159"/>
      <c r="F443" s="160"/>
      <c r="G443" s="160"/>
      <c r="H443" s="160"/>
      <c r="I443" s="160"/>
      <c r="K443" s="121" t="str">
        <f>IF(ISBLANK(D443),"",IF(D442&lt;D443,((D443-200)-$D$470),((D443+200)-$D$470)))</f>
        <v/>
      </c>
      <c r="L443" s="122" t="str">
        <f t="shared" si="77"/>
        <v/>
      </c>
      <c r="M443" s="123" t="s">
        <v>155</v>
      </c>
      <c r="N443" s="121" t="str">
        <f>IF(ISBLANK(E443),"",(400-E443)-$E$470)</f>
        <v/>
      </c>
      <c r="O443" s="122" t="str">
        <f t="shared" si="71"/>
        <v/>
      </c>
      <c r="P443" s="123" t="s">
        <v>155</v>
      </c>
      <c r="Q443" s="124" t="str">
        <f t="shared" si="72"/>
        <v/>
      </c>
      <c r="R443" s="125" t="s">
        <v>155</v>
      </c>
      <c r="S443" s="126" t="str">
        <f t="shared" si="73"/>
        <v/>
      </c>
      <c r="T443" s="127" t="str">
        <f>IF(M443="ON",IF(ISBLANK(D443),"0",IF(D442&lt;D443,(D443-200),(D443+200))),"0")</f>
        <v>0</v>
      </c>
      <c r="U443" s="127" t="str">
        <f t="shared" si="74"/>
        <v>0</v>
      </c>
      <c r="V443" s="127" t="str">
        <f t="shared" si="75"/>
        <v>0</v>
      </c>
      <c r="W443" s="127" t="str">
        <f t="shared" si="76"/>
        <v>0</v>
      </c>
      <c r="X443" s="128"/>
    </row>
    <row r="444" spans="1:24" x14ac:dyDescent="0.3">
      <c r="A444" s="156">
        <v>55</v>
      </c>
      <c r="B444" s="158"/>
      <c r="C444" s="158"/>
      <c r="D444" s="159"/>
      <c r="E444" s="159"/>
      <c r="F444" s="160"/>
      <c r="G444" s="160"/>
      <c r="H444" s="160"/>
      <c r="I444" s="160"/>
      <c r="K444" s="113" t="str">
        <f>IF(ISBLANK(D444),"",D444-$D$470)</f>
        <v/>
      </c>
      <c r="L444" s="129" t="str">
        <f t="shared" si="77"/>
        <v/>
      </c>
      <c r="M444" s="115" t="s">
        <v>155</v>
      </c>
      <c r="N444" s="113" t="str">
        <f>IF(ISBLANK(E444),"",E444-$E$470)</f>
        <v/>
      </c>
      <c r="O444" s="129" t="str">
        <f t="shared" si="71"/>
        <v/>
      </c>
      <c r="P444" s="115" t="s">
        <v>155</v>
      </c>
      <c r="Q444" s="116" t="str">
        <f t="shared" si="72"/>
        <v/>
      </c>
      <c r="R444" s="117" t="s">
        <v>155</v>
      </c>
      <c r="S444" s="118" t="str">
        <f t="shared" si="73"/>
        <v/>
      </c>
      <c r="T444" s="119" t="str">
        <f>IF(M444="ON",IF(ISBLANK(D444),"0",D444),"0")</f>
        <v>0</v>
      </c>
      <c r="U444" s="119" t="str">
        <f t="shared" si="74"/>
        <v>0</v>
      </c>
      <c r="V444" s="119" t="str">
        <f t="shared" si="75"/>
        <v>0</v>
      </c>
      <c r="W444" s="119" t="str">
        <f t="shared" si="76"/>
        <v>0</v>
      </c>
      <c r="X444" s="120"/>
    </row>
    <row r="445" spans="1:24" x14ac:dyDescent="0.3">
      <c r="A445" s="156">
        <v>56</v>
      </c>
      <c r="B445" s="158"/>
      <c r="C445" s="158"/>
      <c r="D445" s="159"/>
      <c r="E445" s="159"/>
      <c r="F445" s="160"/>
      <c r="G445" s="160"/>
      <c r="H445" s="160"/>
      <c r="I445" s="160"/>
      <c r="K445" s="121" t="str">
        <f>IF(ISBLANK(D445),"",IF(D444&lt;D445,((D445-200)-$D$470),((D445+200)-$D$470)))</f>
        <v/>
      </c>
      <c r="L445" s="122" t="str">
        <f t="shared" si="77"/>
        <v/>
      </c>
      <c r="M445" s="123" t="s">
        <v>155</v>
      </c>
      <c r="N445" s="121" t="str">
        <f>IF(ISBLANK(E445),"",(400-E445)-$E$470)</f>
        <v/>
      </c>
      <c r="O445" s="122" t="str">
        <f t="shared" si="71"/>
        <v/>
      </c>
      <c r="P445" s="123" t="s">
        <v>155</v>
      </c>
      <c r="Q445" s="124" t="str">
        <f t="shared" si="72"/>
        <v/>
      </c>
      <c r="R445" s="125" t="s">
        <v>155</v>
      </c>
      <c r="S445" s="126" t="str">
        <f t="shared" si="73"/>
        <v/>
      </c>
      <c r="T445" s="127" t="str">
        <f>IF(M445="ON",IF(ISBLANK(D445),"0",IF(D444&lt;D445,(D445-200),(D445+200))),"0")</f>
        <v>0</v>
      </c>
      <c r="U445" s="127" t="str">
        <f t="shared" si="74"/>
        <v>0</v>
      </c>
      <c r="V445" s="127" t="str">
        <f t="shared" si="75"/>
        <v>0</v>
      </c>
      <c r="W445" s="127" t="str">
        <f t="shared" si="76"/>
        <v>0</v>
      </c>
      <c r="X445" s="128"/>
    </row>
    <row r="446" spans="1:24" x14ac:dyDescent="0.3">
      <c r="A446" s="156">
        <v>57</v>
      </c>
      <c r="B446" s="158"/>
      <c r="C446" s="158"/>
      <c r="D446" s="159"/>
      <c r="E446" s="159"/>
      <c r="F446" s="160"/>
      <c r="G446" s="160"/>
      <c r="H446" s="160"/>
      <c r="I446" s="160"/>
      <c r="K446" s="113" t="str">
        <f>IF(ISBLANK(D446),"",D446-$D$470)</f>
        <v/>
      </c>
      <c r="L446" s="129" t="str">
        <f t="shared" si="77"/>
        <v/>
      </c>
      <c r="M446" s="115" t="s">
        <v>155</v>
      </c>
      <c r="N446" s="113" t="str">
        <f>IF(ISBLANK(E446),"",E446-$E$470)</f>
        <v/>
      </c>
      <c r="O446" s="129" t="str">
        <f t="shared" si="71"/>
        <v/>
      </c>
      <c r="P446" s="115" t="s">
        <v>155</v>
      </c>
      <c r="Q446" s="116" t="str">
        <f t="shared" si="72"/>
        <v/>
      </c>
      <c r="R446" s="117" t="s">
        <v>155</v>
      </c>
      <c r="S446" s="118" t="str">
        <f t="shared" si="73"/>
        <v/>
      </c>
      <c r="T446" s="119" t="str">
        <f>IF(M446="ON",IF(ISBLANK(D446),"0",D446),"0")</f>
        <v>0</v>
      </c>
      <c r="U446" s="119" t="str">
        <f t="shared" si="74"/>
        <v>0</v>
      </c>
      <c r="V446" s="119" t="str">
        <f t="shared" si="75"/>
        <v>0</v>
      </c>
      <c r="W446" s="119" t="str">
        <f t="shared" si="76"/>
        <v>0</v>
      </c>
      <c r="X446" s="120"/>
    </row>
    <row r="447" spans="1:24" x14ac:dyDescent="0.3">
      <c r="A447" s="156">
        <v>58</v>
      </c>
      <c r="B447" s="158"/>
      <c r="C447" s="158"/>
      <c r="D447" s="159"/>
      <c r="E447" s="159"/>
      <c r="F447" s="160"/>
      <c r="G447" s="160"/>
      <c r="H447" s="160"/>
      <c r="I447" s="160"/>
      <c r="K447" s="121" t="str">
        <f>IF(ISBLANK(D447),"",IF(D446&lt;D447,((D447-200)-$D$470),((D447+200)-$D$470)))</f>
        <v/>
      </c>
      <c r="L447" s="122" t="str">
        <f t="shared" si="77"/>
        <v/>
      </c>
      <c r="M447" s="123" t="s">
        <v>155</v>
      </c>
      <c r="N447" s="121" t="str">
        <f>IF(ISBLANK(E447),"",(400-E447)-$E$470)</f>
        <v/>
      </c>
      <c r="O447" s="122" t="str">
        <f t="shared" si="71"/>
        <v/>
      </c>
      <c r="P447" s="123" t="s">
        <v>155</v>
      </c>
      <c r="Q447" s="124" t="str">
        <f t="shared" si="72"/>
        <v/>
      </c>
      <c r="R447" s="125" t="s">
        <v>155</v>
      </c>
      <c r="S447" s="126" t="str">
        <f t="shared" si="73"/>
        <v/>
      </c>
      <c r="T447" s="127" t="str">
        <f>IF(M447="ON",IF(ISBLANK(D447),"0",IF(D446&lt;D447,(D447-200),(D447+200))),"0")</f>
        <v>0</v>
      </c>
      <c r="U447" s="127" t="str">
        <f t="shared" si="74"/>
        <v>0</v>
      </c>
      <c r="V447" s="127" t="str">
        <f t="shared" si="75"/>
        <v>0</v>
      </c>
      <c r="W447" s="127" t="str">
        <f t="shared" si="76"/>
        <v>0</v>
      </c>
      <c r="X447" s="128"/>
    </row>
    <row r="448" spans="1:24" x14ac:dyDescent="0.3">
      <c r="A448" s="156">
        <v>59</v>
      </c>
      <c r="B448" s="158"/>
      <c r="C448" s="158"/>
      <c r="D448" s="159"/>
      <c r="E448" s="159"/>
      <c r="F448" s="160"/>
      <c r="G448" s="160"/>
      <c r="H448" s="160"/>
      <c r="I448" s="160"/>
      <c r="K448" s="113" t="str">
        <f>IF(ISBLANK(D448),"",D448-$D$470)</f>
        <v/>
      </c>
      <c r="L448" s="129" t="str">
        <f t="shared" si="77"/>
        <v/>
      </c>
      <c r="M448" s="115" t="s">
        <v>155</v>
      </c>
      <c r="N448" s="113" t="str">
        <f>IF(ISBLANK(E448),"",E448-$E$470)</f>
        <v/>
      </c>
      <c r="O448" s="129" t="str">
        <f t="shared" si="71"/>
        <v/>
      </c>
      <c r="P448" s="115" t="s">
        <v>155</v>
      </c>
      <c r="Q448" s="116" t="str">
        <f t="shared" si="72"/>
        <v/>
      </c>
      <c r="R448" s="117" t="s">
        <v>155</v>
      </c>
      <c r="S448" s="118" t="str">
        <f t="shared" si="73"/>
        <v/>
      </c>
      <c r="T448" s="119" t="str">
        <f>IF(M448="ON",IF(ISBLANK(D448),"0",D448),"0")</f>
        <v>0</v>
      </c>
      <c r="U448" s="119" t="str">
        <f t="shared" si="74"/>
        <v>0</v>
      </c>
      <c r="V448" s="119" t="str">
        <f t="shared" si="75"/>
        <v>0</v>
      </c>
      <c r="W448" s="119" t="str">
        <f t="shared" si="76"/>
        <v>0</v>
      </c>
      <c r="X448" s="120"/>
    </row>
    <row r="449" spans="1:24" x14ac:dyDescent="0.3">
      <c r="A449" s="156">
        <v>60</v>
      </c>
      <c r="B449" s="158"/>
      <c r="C449" s="158"/>
      <c r="D449" s="159"/>
      <c r="E449" s="159"/>
      <c r="F449" s="160"/>
      <c r="G449" s="160"/>
      <c r="H449" s="160"/>
      <c r="I449" s="160"/>
      <c r="K449" s="121" t="str">
        <f>IF(ISBLANK(D449),"",IF(D448&lt;D449,((D449-200)-$D$470),((D449+200)-$D$470)))</f>
        <v/>
      </c>
      <c r="L449" s="122" t="str">
        <f t="shared" si="77"/>
        <v/>
      </c>
      <c r="M449" s="123" t="s">
        <v>155</v>
      </c>
      <c r="N449" s="121" t="str">
        <f>IF(ISBLANK(E449),"",(400-E449)-$E$470)</f>
        <v/>
      </c>
      <c r="O449" s="122" t="str">
        <f t="shared" si="71"/>
        <v/>
      </c>
      <c r="P449" s="123" t="s">
        <v>155</v>
      </c>
      <c r="Q449" s="124" t="str">
        <f t="shared" si="72"/>
        <v/>
      </c>
      <c r="R449" s="125" t="s">
        <v>155</v>
      </c>
      <c r="S449" s="126" t="str">
        <f t="shared" si="73"/>
        <v/>
      </c>
      <c r="T449" s="127" t="str">
        <f>IF(M449="ON",IF(ISBLANK(D449),"0",IF(D448&lt;D449,(D449-200),(D449+200))),"0")</f>
        <v>0</v>
      </c>
      <c r="U449" s="127" t="str">
        <f t="shared" si="74"/>
        <v>0</v>
      </c>
      <c r="V449" s="127" t="str">
        <f t="shared" si="75"/>
        <v>0</v>
      </c>
      <c r="W449" s="127" t="str">
        <f t="shared" si="76"/>
        <v>0</v>
      </c>
      <c r="X449" s="128"/>
    </row>
    <row r="450" spans="1:24" x14ac:dyDescent="0.3">
      <c r="A450" s="156">
        <v>61</v>
      </c>
      <c r="K450" s="113" t="str">
        <f>IF(ISBLANK(D450),"",D450-$D$470)</f>
        <v/>
      </c>
      <c r="L450" s="129" t="str">
        <f t="shared" si="77"/>
        <v/>
      </c>
      <c r="M450" s="115" t="s">
        <v>155</v>
      </c>
      <c r="N450" s="113" t="str">
        <f>IF(ISBLANK(E450),"",E450-$E$470)</f>
        <v/>
      </c>
      <c r="O450" s="129" t="str">
        <f t="shared" si="71"/>
        <v/>
      </c>
      <c r="P450" s="115" t="s">
        <v>155</v>
      </c>
      <c r="Q450" s="116" t="str">
        <f t="shared" si="72"/>
        <v/>
      </c>
      <c r="R450" s="117" t="s">
        <v>155</v>
      </c>
      <c r="S450" s="118" t="str">
        <f t="shared" si="73"/>
        <v/>
      </c>
      <c r="T450" s="119" t="str">
        <f>IF(M450="ON",IF(ISBLANK(D450),"0",D450),"0")</f>
        <v>0</v>
      </c>
      <c r="U450" s="119" t="str">
        <f t="shared" si="74"/>
        <v>0</v>
      </c>
      <c r="V450" s="119" t="str">
        <f t="shared" si="75"/>
        <v>0</v>
      </c>
      <c r="W450" s="119" t="str">
        <f t="shared" si="76"/>
        <v>0</v>
      </c>
      <c r="X450" s="120"/>
    </row>
    <row r="451" spans="1:24" x14ac:dyDescent="0.3">
      <c r="A451" s="156">
        <v>62</v>
      </c>
      <c r="K451" s="121" t="str">
        <f>IF(ISBLANK(D451),"",IF(D450&lt;D451,((D451-200)-$D$470),((D451+200)-$D$470)))</f>
        <v/>
      </c>
      <c r="L451" s="122" t="str">
        <f t="shared" si="77"/>
        <v/>
      </c>
      <c r="M451" s="123" t="s">
        <v>155</v>
      </c>
      <c r="N451" s="121" t="str">
        <f>IF(ISBLANK(E451),"",(400-E451)-$E$470)</f>
        <v/>
      </c>
      <c r="O451" s="122" t="str">
        <f t="shared" si="71"/>
        <v/>
      </c>
      <c r="P451" s="123" t="s">
        <v>155</v>
      </c>
      <c r="Q451" s="124" t="str">
        <f t="shared" si="72"/>
        <v/>
      </c>
      <c r="R451" s="125" t="s">
        <v>155</v>
      </c>
      <c r="S451" s="126" t="str">
        <f t="shared" si="73"/>
        <v/>
      </c>
      <c r="T451" s="127" t="str">
        <f>IF(M451="ON",IF(ISBLANK(D451),"0",IF(D450&lt;D451,(D451-200),(D451+200))),"0")</f>
        <v>0</v>
      </c>
      <c r="U451" s="127" t="str">
        <f t="shared" si="74"/>
        <v>0</v>
      </c>
      <c r="V451" s="127" t="str">
        <f t="shared" si="75"/>
        <v>0</v>
      </c>
      <c r="W451" s="127" t="str">
        <f t="shared" si="76"/>
        <v>0</v>
      </c>
      <c r="X451" s="128"/>
    </row>
    <row r="452" spans="1:24" x14ac:dyDescent="0.3">
      <c r="A452" s="156">
        <v>63</v>
      </c>
      <c r="K452" s="113" t="str">
        <f>IF(ISBLANK(D452),"",D452-$D$470)</f>
        <v/>
      </c>
      <c r="L452" s="129" t="str">
        <f t="shared" si="77"/>
        <v/>
      </c>
      <c r="M452" s="115" t="s">
        <v>155</v>
      </c>
      <c r="N452" s="113" t="str">
        <f>IF(ISBLANK(E452),"",E452-$E$470)</f>
        <v/>
      </c>
      <c r="O452" s="129" t="str">
        <f t="shared" si="71"/>
        <v/>
      </c>
      <c r="P452" s="115" t="s">
        <v>155</v>
      </c>
      <c r="Q452" s="116" t="str">
        <f t="shared" si="72"/>
        <v/>
      </c>
      <c r="R452" s="117" t="s">
        <v>155</v>
      </c>
      <c r="S452" s="118" t="str">
        <f t="shared" si="73"/>
        <v/>
      </c>
      <c r="T452" s="119" t="str">
        <f>IF(M452="ON",IF(ISBLANK(D452),"0",D452),"0")</f>
        <v>0</v>
      </c>
      <c r="U452" s="119" t="str">
        <f t="shared" si="74"/>
        <v>0</v>
      </c>
      <c r="V452" s="119" t="str">
        <f t="shared" si="75"/>
        <v>0</v>
      </c>
      <c r="W452" s="119" t="str">
        <f t="shared" si="76"/>
        <v>0</v>
      </c>
      <c r="X452" s="120"/>
    </row>
    <row r="453" spans="1:24" x14ac:dyDescent="0.3">
      <c r="A453" s="156">
        <v>64</v>
      </c>
      <c r="K453" s="121" t="str">
        <f>IF(ISBLANK(D453),"",IF(D452&lt;D453,((D453-200)-$D$470),((D453+200)-$D$470)))</f>
        <v/>
      </c>
      <c r="L453" s="122" t="str">
        <f t="shared" si="77"/>
        <v/>
      </c>
      <c r="M453" s="123" t="s">
        <v>155</v>
      </c>
      <c r="N453" s="121" t="str">
        <f>IF(ISBLANK(E453),"",(400-E453)-$E$470)</f>
        <v/>
      </c>
      <c r="O453" s="122" t="str">
        <f t="shared" si="71"/>
        <v/>
      </c>
      <c r="P453" s="123" t="s">
        <v>155</v>
      </c>
      <c r="Q453" s="124" t="str">
        <f t="shared" si="72"/>
        <v/>
      </c>
      <c r="R453" s="125" t="s">
        <v>155</v>
      </c>
      <c r="S453" s="126" t="str">
        <f t="shared" si="73"/>
        <v/>
      </c>
      <c r="T453" s="127" t="str">
        <f>IF(M453="ON",IF(ISBLANK(D453),"0",IF(D452&lt;D453,(D453-200),(D453+200))),"0")</f>
        <v>0</v>
      </c>
      <c r="U453" s="127" t="str">
        <f t="shared" si="74"/>
        <v>0</v>
      </c>
      <c r="V453" s="127" t="str">
        <f t="shared" si="75"/>
        <v>0</v>
      </c>
      <c r="W453" s="127" t="str">
        <f t="shared" si="76"/>
        <v>0</v>
      </c>
      <c r="X453" s="128"/>
    </row>
    <row r="454" spans="1:24" x14ac:dyDescent="0.3">
      <c r="A454" s="156">
        <v>65</v>
      </c>
      <c r="K454" s="113" t="str">
        <f>IF(ISBLANK(D454),"",D454-$D$470)</f>
        <v/>
      </c>
      <c r="L454" s="129" t="str">
        <f t="shared" ref="L454:L469" si="78">IF(K454="","",SIN(K454*PI()/200)*G454)</f>
        <v/>
      </c>
      <c r="M454" s="115" t="s">
        <v>155</v>
      </c>
      <c r="N454" s="113" t="str">
        <f>IF(ISBLANK(E454),"",E454-$E$470)</f>
        <v/>
      </c>
      <c r="O454" s="129" t="str">
        <f t="shared" ref="O454:O469" si="79">IF(N454="","",SIN(N454*PI()/200)*G454)</f>
        <v/>
      </c>
      <c r="P454" s="115" t="s">
        <v>155</v>
      </c>
      <c r="Q454" s="116" t="str">
        <f t="shared" ref="Q454:Q469" si="80">IF(ISBLANK(F454),"",F454-$F$470)</f>
        <v/>
      </c>
      <c r="R454" s="117" t="s">
        <v>155</v>
      </c>
      <c r="S454" s="118" t="str">
        <f t="shared" ref="S454:S469" si="81">IF(ISBLANK(G454),"",G454-$G$470)</f>
        <v/>
      </c>
      <c r="T454" s="119" t="str">
        <f>IF(M454="ON",IF(ISBLANK(D454),"0",D454),"0")</f>
        <v>0</v>
      </c>
      <c r="U454" s="119" t="str">
        <f t="shared" ref="U454:U469" si="82">IF(P454="ON",IF(ISBLANK(E454),"0",IF(E454&lt;200,E454,(400-E454))),"0")</f>
        <v>0</v>
      </c>
      <c r="V454" s="119" t="str">
        <f t="shared" ref="V454:V469" si="83">IF(R454="ON",IF(ISBLANK(F454),"0",F454),"0")</f>
        <v>0</v>
      </c>
      <c r="W454" s="119" t="str">
        <f t="shared" ref="W454:W469" si="84">IF(R454="ON",IF(ISBLANK(G454),"0",G454),"0")</f>
        <v>0</v>
      </c>
      <c r="X454" s="120"/>
    </row>
    <row r="455" spans="1:24" x14ac:dyDescent="0.3">
      <c r="A455" s="156">
        <v>66</v>
      </c>
      <c r="K455" s="121" t="str">
        <f>IF(ISBLANK(D455),"",IF(D454&lt;D455,((D455-200)-$D$470),((D455+200)-$D$470)))</f>
        <v/>
      </c>
      <c r="L455" s="122" t="str">
        <f t="shared" si="78"/>
        <v/>
      </c>
      <c r="M455" s="123" t="s">
        <v>155</v>
      </c>
      <c r="N455" s="121" t="str">
        <f>IF(ISBLANK(E455),"",(400-E455)-$E$470)</f>
        <v/>
      </c>
      <c r="O455" s="122" t="str">
        <f t="shared" si="79"/>
        <v/>
      </c>
      <c r="P455" s="123" t="s">
        <v>155</v>
      </c>
      <c r="Q455" s="124" t="str">
        <f t="shared" si="80"/>
        <v/>
      </c>
      <c r="R455" s="125" t="s">
        <v>155</v>
      </c>
      <c r="S455" s="126" t="str">
        <f t="shared" si="81"/>
        <v/>
      </c>
      <c r="T455" s="127" t="str">
        <f>IF(M455="ON",IF(ISBLANK(D455),"0",IF(D454&lt;D455,(D455-200),(D455+200))),"0")</f>
        <v>0</v>
      </c>
      <c r="U455" s="127" t="str">
        <f t="shared" si="82"/>
        <v>0</v>
      </c>
      <c r="V455" s="127" t="str">
        <f t="shared" si="83"/>
        <v>0</v>
      </c>
      <c r="W455" s="127" t="str">
        <f t="shared" si="84"/>
        <v>0</v>
      </c>
      <c r="X455" s="128"/>
    </row>
    <row r="456" spans="1:24" x14ac:dyDescent="0.3">
      <c r="A456" s="156">
        <v>67</v>
      </c>
      <c r="K456" s="113" t="str">
        <f>IF(ISBLANK(D456),"",D456-$D$470)</f>
        <v/>
      </c>
      <c r="L456" s="129" t="str">
        <f t="shared" si="78"/>
        <v/>
      </c>
      <c r="M456" s="115" t="s">
        <v>155</v>
      </c>
      <c r="N456" s="113" t="str">
        <f>IF(ISBLANK(E456),"",E456-$E$470)</f>
        <v/>
      </c>
      <c r="O456" s="129" t="str">
        <f t="shared" si="79"/>
        <v/>
      </c>
      <c r="P456" s="115" t="s">
        <v>155</v>
      </c>
      <c r="Q456" s="116" t="str">
        <f t="shared" si="80"/>
        <v/>
      </c>
      <c r="R456" s="117" t="s">
        <v>155</v>
      </c>
      <c r="S456" s="118" t="str">
        <f t="shared" si="81"/>
        <v/>
      </c>
      <c r="T456" s="119" t="str">
        <f>IF(M456="ON",IF(ISBLANK(D456),"0",D456),"0")</f>
        <v>0</v>
      </c>
      <c r="U456" s="119" t="str">
        <f t="shared" si="82"/>
        <v>0</v>
      </c>
      <c r="V456" s="119" t="str">
        <f t="shared" si="83"/>
        <v>0</v>
      </c>
      <c r="W456" s="119" t="str">
        <f t="shared" si="84"/>
        <v>0</v>
      </c>
      <c r="X456" s="120"/>
    </row>
    <row r="457" spans="1:24" x14ac:dyDescent="0.3">
      <c r="A457" s="156">
        <v>68</v>
      </c>
      <c r="K457" s="121" t="str">
        <f>IF(ISBLANK(D457),"",IF(D456&lt;D457,((D457-200)-$D$470),((D457+200)-$D$470)))</f>
        <v/>
      </c>
      <c r="L457" s="122" t="str">
        <f t="shared" si="78"/>
        <v/>
      </c>
      <c r="M457" s="123" t="s">
        <v>155</v>
      </c>
      <c r="N457" s="121" t="str">
        <f>IF(ISBLANK(E457),"",(400-E457)-$E$470)</f>
        <v/>
      </c>
      <c r="O457" s="122" t="str">
        <f t="shared" si="79"/>
        <v/>
      </c>
      <c r="P457" s="123" t="s">
        <v>155</v>
      </c>
      <c r="Q457" s="124" t="str">
        <f t="shared" si="80"/>
        <v/>
      </c>
      <c r="R457" s="125" t="s">
        <v>155</v>
      </c>
      <c r="S457" s="126" t="str">
        <f t="shared" si="81"/>
        <v/>
      </c>
      <c r="T457" s="127" t="str">
        <f>IF(M457="ON",IF(ISBLANK(D457),"0",IF(D456&lt;D457,(D457-200),(D457+200))),"0")</f>
        <v>0</v>
      </c>
      <c r="U457" s="127" t="str">
        <f t="shared" si="82"/>
        <v>0</v>
      </c>
      <c r="V457" s="127" t="str">
        <f t="shared" si="83"/>
        <v>0</v>
      </c>
      <c r="W457" s="127" t="str">
        <f t="shared" si="84"/>
        <v>0</v>
      </c>
      <c r="X457" s="128"/>
    </row>
    <row r="458" spans="1:24" x14ac:dyDescent="0.3">
      <c r="A458" s="156">
        <v>69</v>
      </c>
      <c r="K458" s="113" t="str">
        <f>IF(ISBLANK(D458),"",D458-$D$470)</f>
        <v/>
      </c>
      <c r="L458" s="129" t="str">
        <f t="shared" si="78"/>
        <v/>
      </c>
      <c r="M458" s="115" t="s">
        <v>155</v>
      </c>
      <c r="N458" s="113" t="str">
        <f>IF(ISBLANK(E458),"",E458-$E$470)</f>
        <v/>
      </c>
      <c r="O458" s="129" t="str">
        <f t="shared" si="79"/>
        <v/>
      </c>
      <c r="P458" s="115" t="s">
        <v>155</v>
      </c>
      <c r="Q458" s="116" t="str">
        <f t="shared" si="80"/>
        <v/>
      </c>
      <c r="R458" s="117" t="s">
        <v>155</v>
      </c>
      <c r="S458" s="118" t="str">
        <f t="shared" si="81"/>
        <v/>
      </c>
      <c r="T458" s="119" t="str">
        <f>IF(M458="ON",IF(ISBLANK(D458),"0",D458),"0")</f>
        <v>0</v>
      </c>
      <c r="U458" s="119" t="str">
        <f t="shared" si="82"/>
        <v>0</v>
      </c>
      <c r="V458" s="119" t="str">
        <f t="shared" si="83"/>
        <v>0</v>
      </c>
      <c r="W458" s="119" t="str">
        <f t="shared" si="84"/>
        <v>0</v>
      </c>
      <c r="X458" s="120"/>
    </row>
    <row r="459" spans="1:24" x14ac:dyDescent="0.3">
      <c r="A459" s="156">
        <v>70</v>
      </c>
      <c r="K459" s="121" t="str">
        <f>IF(ISBLANK(D459),"",IF(D458&lt;D459,((D459-200)-$D$470),((D459+200)-$D$470)))</f>
        <v/>
      </c>
      <c r="L459" s="122" t="str">
        <f t="shared" si="78"/>
        <v/>
      </c>
      <c r="M459" s="123" t="s">
        <v>155</v>
      </c>
      <c r="N459" s="121" t="str">
        <f>IF(ISBLANK(E459),"",(400-E459)-$E$470)</f>
        <v/>
      </c>
      <c r="O459" s="122" t="str">
        <f t="shared" si="79"/>
        <v/>
      </c>
      <c r="P459" s="123" t="s">
        <v>155</v>
      </c>
      <c r="Q459" s="124" t="str">
        <f t="shared" si="80"/>
        <v/>
      </c>
      <c r="R459" s="125" t="s">
        <v>155</v>
      </c>
      <c r="S459" s="126" t="str">
        <f t="shared" si="81"/>
        <v/>
      </c>
      <c r="T459" s="127" t="str">
        <f>IF(M459="ON",IF(ISBLANK(D459),"0",IF(D458&lt;D459,(D459-200),(D459+200))),"0")</f>
        <v>0</v>
      </c>
      <c r="U459" s="127" t="str">
        <f t="shared" si="82"/>
        <v>0</v>
      </c>
      <c r="V459" s="127" t="str">
        <f t="shared" si="83"/>
        <v>0</v>
      </c>
      <c r="W459" s="127" t="str">
        <f t="shared" si="84"/>
        <v>0</v>
      </c>
      <c r="X459" s="128"/>
    </row>
    <row r="460" spans="1:24" x14ac:dyDescent="0.3">
      <c r="A460" s="156">
        <v>71</v>
      </c>
      <c r="B460" s="158"/>
      <c r="C460" s="158"/>
      <c r="D460" s="159"/>
      <c r="E460" s="159"/>
      <c r="F460" s="160"/>
      <c r="G460" s="160"/>
      <c r="H460" s="160"/>
      <c r="I460" s="160"/>
      <c r="K460" s="113" t="str">
        <f>IF(ISBLANK(D460),"",D460-$D$470)</f>
        <v/>
      </c>
      <c r="L460" s="129" t="str">
        <f t="shared" si="78"/>
        <v/>
      </c>
      <c r="M460" s="115" t="s">
        <v>155</v>
      </c>
      <c r="N460" s="113" t="str">
        <f>IF(ISBLANK(E460),"",E460-$E$470)</f>
        <v/>
      </c>
      <c r="O460" s="129" t="str">
        <f t="shared" si="79"/>
        <v/>
      </c>
      <c r="P460" s="115" t="s">
        <v>155</v>
      </c>
      <c r="Q460" s="116" t="str">
        <f t="shared" si="80"/>
        <v/>
      </c>
      <c r="R460" s="117" t="s">
        <v>155</v>
      </c>
      <c r="S460" s="118" t="str">
        <f t="shared" si="81"/>
        <v/>
      </c>
      <c r="T460" s="119" t="str">
        <f>IF(M460="ON",IF(ISBLANK(D460),"0",D460),"0")</f>
        <v>0</v>
      </c>
      <c r="U460" s="119" t="str">
        <f t="shared" si="82"/>
        <v>0</v>
      </c>
      <c r="V460" s="119" t="str">
        <f t="shared" si="83"/>
        <v>0</v>
      </c>
      <c r="W460" s="119" t="str">
        <f t="shared" si="84"/>
        <v>0</v>
      </c>
      <c r="X460" s="120"/>
    </row>
    <row r="461" spans="1:24" x14ac:dyDescent="0.3">
      <c r="A461" s="156">
        <v>72</v>
      </c>
      <c r="B461" s="158"/>
      <c r="C461" s="158"/>
      <c r="D461" s="159"/>
      <c r="E461" s="159"/>
      <c r="F461" s="160"/>
      <c r="G461" s="160"/>
      <c r="H461" s="160"/>
      <c r="I461" s="160"/>
      <c r="K461" s="121" t="str">
        <f>IF(ISBLANK(D461),"",IF(D460&lt;D461,((D461-200)-$D$470),((D461+200)-$D$470)))</f>
        <v/>
      </c>
      <c r="L461" s="122" t="str">
        <f t="shared" si="78"/>
        <v/>
      </c>
      <c r="M461" s="123" t="s">
        <v>155</v>
      </c>
      <c r="N461" s="121" t="str">
        <f>IF(ISBLANK(E461),"",(400-E461)-$E$470)</f>
        <v/>
      </c>
      <c r="O461" s="122" t="str">
        <f t="shared" si="79"/>
        <v/>
      </c>
      <c r="P461" s="123" t="s">
        <v>155</v>
      </c>
      <c r="Q461" s="124" t="str">
        <f t="shared" si="80"/>
        <v/>
      </c>
      <c r="R461" s="125" t="s">
        <v>155</v>
      </c>
      <c r="S461" s="126" t="str">
        <f t="shared" si="81"/>
        <v/>
      </c>
      <c r="T461" s="127" t="str">
        <f>IF(M461="ON",IF(ISBLANK(D461),"0",IF(D460&lt;D461,(D461-200),(D461+200))),"0")</f>
        <v>0</v>
      </c>
      <c r="U461" s="127" t="str">
        <f t="shared" si="82"/>
        <v>0</v>
      </c>
      <c r="V461" s="127" t="str">
        <f t="shared" si="83"/>
        <v>0</v>
      </c>
      <c r="W461" s="127" t="str">
        <f t="shared" si="84"/>
        <v>0</v>
      </c>
      <c r="X461" s="128"/>
    </row>
    <row r="462" spans="1:24" x14ac:dyDescent="0.3">
      <c r="A462" s="156">
        <v>73</v>
      </c>
      <c r="B462" s="158"/>
      <c r="C462" s="158"/>
      <c r="D462" s="159"/>
      <c r="E462" s="159"/>
      <c r="F462" s="160"/>
      <c r="G462" s="160"/>
      <c r="H462" s="160"/>
      <c r="I462" s="160"/>
      <c r="K462" s="113" t="str">
        <f>IF(ISBLANK(D462),"",D462-$D$470)</f>
        <v/>
      </c>
      <c r="L462" s="129" t="str">
        <f t="shared" si="78"/>
        <v/>
      </c>
      <c r="M462" s="115" t="s">
        <v>155</v>
      </c>
      <c r="N462" s="113" t="str">
        <f>IF(ISBLANK(E462),"",E462-$E$470)</f>
        <v/>
      </c>
      <c r="O462" s="129" t="str">
        <f t="shared" si="79"/>
        <v/>
      </c>
      <c r="P462" s="115" t="s">
        <v>155</v>
      </c>
      <c r="Q462" s="116" t="str">
        <f t="shared" si="80"/>
        <v/>
      </c>
      <c r="R462" s="117" t="s">
        <v>155</v>
      </c>
      <c r="S462" s="118" t="str">
        <f t="shared" si="81"/>
        <v/>
      </c>
      <c r="T462" s="119" t="str">
        <f>IF(M462="ON",IF(ISBLANK(D462),"0",D462),"0")</f>
        <v>0</v>
      </c>
      <c r="U462" s="119" t="str">
        <f t="shared" si="82"/>
        <v>0</v>
      </c>
      <c r="V462" s="119" t="str">
        <f t="shared" si="83"/>
        <v>0</v>
      </c>
      <c r="W462" s="119" t="str">
        <f t="shared" si="84"/>
        <v>0</v>
      </c>
      <c r="X462" s="120"/>
    </row>
    <row r="463" spans="1:24" x14ac:dyDescent="0.3">
      <c r="A463" s="156">
        <v>74</v>
      </c>
      <c r="B463" s="158"/>
      <c r="C463" s="158"/>
      <c r="D463" s="159"/>
      <c r="E463" s="159"/>
      <c r="F463" s="160"/>
      <c r="G463" s="160"/>
      <c r="H463" s="160"/>
      <c r="I463" s="160"/>
      <c r="K463" s="121" t="str">
        <f>IF(ISBLANK(D463),"",IF(D462&lt;D463,((D463-200)-$D$470),((D463+200)-$D$470)))</f>
        <v/>
      </c>
      <c r="L463" s="122" t="str">
        <f t="shared" si="78"/>
        <v/>
      </c>
      <c r="M463" s="123" t="s">
        <v>155</v>
      </c>
      <c r="N463" s="121" t="str">
        <f>IF(ISBLANK(E463),"",(400-E463)-$E$470)</f>
        <v/>
      </c>
      <c r="O463" s="122" t="str">
        <f t="shared" si="79"/>
        <v/>
      </c>
      <c r="P463" s="123" t="s">
        <v>155</v>
      </c>
      <c r="Q463" s="124" t="str">
        <f t="shared" si="80"/>
        <v/>
      </c>
      <c r="R463" s="125" t="s">
        <v>155</v>
      </c>
      <c r="S463" s="126" t="str">
        <f t="shared" si="81"/>
        <v/>
      </c>
      <c r="T463" s="127" t="str">
        <f>IF(M463="ON",IF(ISBLANK(D463),"0",IF(D462&lt;D463,(D463-200),(D463+200))),"0")</f>
        <v>0</v>
      </c>
      <c r="U463" s="127" t="str">
        <f t="shared" si="82"/>
        <v>0</v>
      </c>
      <c r="V463" s="127" t="str">
        <f t="shared" si="83"/>
        <v>0</v>
      </c>
      <c r="W463" s="127" t="str">
        <f t="shared" si="84"/>
        <v>0</v>
      </c>
      <c r="X463" s="128"/>
    </row>
    <row r="464" spans="1:24" x14ac:dyDescent="0.3">
      <c r="A464" s="156">
        <v>75</v>
      </c>
      <c r="B464" s="158"/>
      <c r="C464" s="158"/>
      <c r="D464" s="159"/>
      <c r="E464" s="159"/>
      <c r="F464" s="160"/>
      <c r="G464" s="160"/>
      <c r="H464" s="160"/>
      <c r="I464" s="160"/>
      <c r="K464" s="113" t="str">
        <f>IF(ISBLANK(D464),"",D464-$D$470)</f>
        <v/>
      </c>
      <c r="L464" s="129" t="str">
        <f t="shared" si="78"/>
        <v/>
      </c>
      <c r="M464" s="115" t="s">
        <v>155</v>
      </c>
      <c r="N464" s="113" t="str">
        <f>IF(ISBLANK(E464),"",E464-$E$470)</f>
        <v/>
      </c>
      <c r="O464" s="129" t="str">
        <f t="shared" si="79"/>
        <v/>
      </c>
      <c r="P464" s="115" t="s">
        <v>155</v>
      </c>
      <c r="Q464" s="116" t="str">
        <f t="shared" si="80"/>
        <v/>
      </c>
      <c r="R464" s="117" t="s">
        <v>155</v>
      </c>
      <c r="S464" s="118" t="str">
        <f t="shared" si="81"/>
        <v/>
      </c>
      <c r="T464" s="119" t="str">
        <f>IF(M464="ON",IF(ISBLANK(D464),"0",D464),"0")</f>
        <v>0</v>
      </c>
      <c r="U464" s="119" t="str">
        <f t="shared" si="82"/>
        <v>0</v>
      </c>
      <c r="V464" s="119" t="str">
        <f t="shared" si="83"/>
        <v>0</v>
      </c>
      <c r="W464" s="119" t="str">
        <f t="shared" si="84"/>
        <v>0</v>
      </c>
      <c r="X464" s="120"/>
    </row>
    <row r="465" spans="1:24" x14ac:dyDescent="0.3">
      <c r="A465" s="156">
        <v>76</v>
      </c>
      <c r="B465" s="158"/>
      <c r="C465" s="158"/>
      <c r="D465" s="159"/>
      <c r="E465" s="159"/>
      <c r="F465" s="160"/>
      <c r="G465" s="160"/>
      <c r="H465" s="160"/>
      <c r="I465" s="160"/>
      <c r="K465" s="121" t="str">
        <f>IF(ISBLANK(D465),"",IF(D464&lt;D465,((D465-200)-$D$470),((D465+200)-$D$470)))</f>
        <v/>
      </c>
      <c r="L465" s="122" t="str">
        <f t="shared" si="78"/>
        <v/>
      </c>
      <c r="M465" s="123" t="s">
        <v>155</v>
      </c>
      <c r="N465" s="121" t="str">
        <f>IF(ISBLANK(E465),"",(400-E465)-$E$470)</f>
        <v/>
      </c>
      <c r="O465" s="122" t="str">
        <f t="shared" si="79"/>
        <v/>
      </c>
      <c r="P465" s="123" t="s">
        <v>155</v>
      </c>
      <c r="Q465" s="124" t="str">
        <f t="shared" si="80"/>
        <v/>
      </c>
      <c r="R465" s="125" t="s">
        <v>155</v>
      </c>
      <c r="S465" s="126" t="str">
        <f t="shared" si="81"/>
        <v/>
      </c>
      <c r="T465" s="127" t="str">
        <f>IF(M465="ON",IF(ISBLANK(D465),"0",IF(D464&lt;D465,(D465-200),(D465+200))),"0")</f>
        <v>0</v>
      </c>
      <c r="U465" s="127" t="str">
        <f t="shared" si="82"/>
        <v>0</v>
      </c>
      <c r="V465" s="127" t="str">
        <f t="shared" si="83"/>
        <v>0</v>
      </c>
      <c r="W465" s="127" t="str">
        <f t="shared" si="84"/>
        <v>0</v>
      </c>
      <c r="X465" s="128"/>
    </row>
    <row r="466" spans="1:24" x14ac:dyDescent="0.3">
      <c r="A466" s="156">
        <v>77</v>
      </c>
      <c r="B466" s="158"/>
      <c r="C466" s="158"/>
      <c r="D466" s="159"/>
      <c r="E466" s="159"/>
      <c r="F466" s="160"/>
      <c r="G466" s="160"/>
      <c r="H466" s="160"/>
      <c r="I466" s="160"/>
      <c r="K466" s="113" t="str">
        <f>IF(ISBLANK(D466),"",D466-$D$470)</f>
        <v/>
      </c>
      <c r="L466" s="129" t="str">
        <f t="shared" si="78"/>
        <v/>
      </c>
      <c r="M466" s="115" t="s">
        <v>155</v>
      </c>
      <c r="N466" s="113" t="str">
        <f>IF(ISBLANK(E466),"",E466-$E$470)</f>
        <v/>
      </c>
      <c r="O466" s="129" t="str">
        <f t="shared" si="79"/>
        <v/>
      </c>
      <c r="P466" s="115" t="s">
        <v>155</v>
      </c>
      <c r="Q466" s="116" t="str">
        <f t="shared" si="80"/>
        <v/>
      </c>
      <c r="R466" s="117" t="s">
        <v>155</v>
      </c>
      <c r="S466" s="118" t="str">
        <f t="shared" si="81"/>
        <v/>
      </c>
      <c r="T466" s="119" t="str">
        <f>IF(M466="ON",IF(ISBLANK(D466),"0",D466),"0")</f>
        <v>0</v>
      </c>
      <c r="U466" s="119" t="str">
        <f t="shared" si="82"/>
        <v>0</v>
      </c>
      <c r="V466" s="119" t="str">
        <f t="shared" si="83"/>
        <v>0</v>
      </c>
      <c r="W466" s="119" t="str">
        <f t="shared" si="84"/>
        <v>0</v>
      </c>
      <c r="X466" s="120"/>
    </row>
    <row r="467" spans="1:24" x14ac:dyDescent="0.3">
      <c r="A467" s="156">
        <v>78</v>
      </c>
      <c r="B467" s="158"/>
      <c r="C467" s="158"/>
      <c r="D467" s="159"/>
      <c r="E467" s="159"/>
      <c r="F467" s="160"/>
      <c r="G467" s="160"/>
      <c r="H467" s="160"/>
      <c r="I467" s="160"/>
      <c r="K467" s="121" t="str">
        <f>IF(ISBLANK(D467),"",IF(D466&lt;D467,((D467-200)-$D$470),((D467+200)-$D$470)))</f>
        <v/>
      </c>
      <c r="L467" s="122" t="str">
        <f t="shared" si="78"/>
        <v/>
      </c>
      <c r="M467" s="123" t="s">
        <v>155</v>
      </c>
      <c r="N467" s="121" t="str">
        <f>IF(ISBLANK(E467),"",(400-E467)-$E$470)</f>
        <v/>
      </c>
      <c r="O467" s="122" t="str">
        <f t="shared" si="79"/>
        <v/>
      </c>
      <c r="P467" s="123" t="s">
        <v>155</v>
      </c>
      <c r="Q467" s="124" t="str">
        <f t="shared" si="80"/>
        <v/>
      </c>
      <c r="R467" s="125" t="s">
        <v>155</v>
      </c>
      <c r="S467" s="126" t="str">
        <f t="shared" si="81"/>
        <v/>
      </c>
      <c r="T467" s="127" t="str">
        <f>IF(M467="ON",IF(ISBLANK(D467),"0",IF(D466&lt;D467,(D467-200),(D467+200))),"0")</f>
        <v>0</v>
      </c>
      <c r="U467" s="127" t="str">
        <f t="shared" si="82"/>
        <v>0</v>
      </c>
      <c r="V467" s="127" t="str">
        <f t="shared" si="83"/>
        <v>0</v>
      </c>
      <c r="W467" s="127" t="str">
        <f t="shared" si="84"/>
        <v>0</v>
      </c>
      <c r="X467" s="128"/>
    </row>
    <row r="468" spans="1:24" x14ac:dyDescent="0.3">
      <c r="A468" s="156">
        <v>79</v>
      </c>
      <c r="B468" s="158"/>
      <c r="C468" s="158"/>
      <c r="D468" s="159"/>
      <c r="E468" s="159"/>
      <c r="F468" s="160"/>
      <c r="G468" s="160"/>
      <c r="H468" s="160"/>
      <c r="I468" s="160"/>
      <c r="K468" s="113" t="str">
        <f>IF(ISBLANK(D468),"",D468-$D$470)</f>
        <v/>
      </c>
      <c r="L468" s="129" t="str">
        <f t="shared" si="78"/>
        <v/>
      </c>
      <c r="M468" s="115" t="s">
        <v>155</v>
      </c>
      <c r="N468" s="113" t="str">
        <f>IF(ISBLANK(E468),"",E468-$E$470)</f>
        <v/>
      </c>
      <c r="O468" s="129" t="str">
        <f t="shared" si="79"/>
        <v/>
      </c>
      <c r="P468" s="115" t="s">
        <v>155</v>
      </c>
      <c r="Q468" s="116" t="str">
        <f t="shared" si="80"/>
        <v/>
      </c>
      <c r="R468" s="117" t="s">
        <v>155</v>
      </c>
      <c r="S468" s="118" t="str">
        <f t="shared" si="81"/>
        <v/>
      </c>
      <c r="T468" s="119" t="str">
        <f>IF(M468="ON",IF(ISBLANK(D468),"0",D468),"0")</f>
        <v>0</v>
      </c>
      <c r="U468" s="119" t="str">
        <f t="shared" si="82"/>
        <v>0</v>
      </c>
      <c r="V468" s="119" t="str">
        <f t="shared" si="83"/>
        <v>0</v>
      </c>
      <c r="W468" s="119" t="str">
        <f t="shared" si="84"/>
        <v>0</v>
      </c>
      <c r="X468" s="120"/>
    </row>
    <row r="469" spans="1:24" x14ac:dyDescent="0.3">
      <c r="A469" s="156">
        <v>80</v>
      </c>
      <c r="B469" s="158"/>
      <c r="C469" s="158"/>
      <c r="D469" s="159"/>
      <c r="E469" s="159"/>
      <c r="F469" s="160"/>
      <c r="G469" s="160"/>
      <c r="H469" s="160"/>
      <c r="I469" s="160"/>
      <c r="K469" s="121" t="str">
        <f>IF(ISBLANK(D469),"",IF(D468&lt;D469,((D469-200)-$D$470),((D469+200)-$D$470)))</f>
        <v/>
      </c>
      <c r="L469" s="122" t="str">
        <f t="shared" si="78"/>
        <v/>
      </c>
      <c r="M469" s="123" t="s">
        <v>155</v>
      </c>
      <c r="N469" s="121" t="str">
        <f>IF(ISBLANK(E469),"",(400-E469)-$E$470)</f>
        <v/>
      </c>
      <c r="O469" s="122" t="str">
        <f t="shared" si="79"/>
        <v/>
      </c>
      <c r="P469" s="123" t="s">
        <v>155</v>
      </c>
      <c r="Q469" s="124" t="str">
        <f t="shared" si="80"/>
        <v/>
      </c>
      <c r="R469" s="125" t="s">
        <v>155</v>
      </c>
      <c r="S469" s="126" t="str">
        <f t="shared" si="81"/>
        <v/>
      </c>
      <c r="T469" s="127" t="str">
        <f>IF(M469="ON",IF(ISBLANK(D469),"0",IF(D468&lt;D469,(D469-200),(D469+200))),"0")</f>
        <v>0</v>
      </c>
      <c r="U469" s="127" t="str">
        <f t="shared" si="82"/>
        <v>0</v>
      </c>
      <c r="V469" s="127" t="str">
        <f t="shared" si="83"/>
        <v>0</v>
      </c>
      <c r="W469" s="127" t="str">
        <f t="shared" si="84"/>
        <v>0</v>
      </c>
      <c r="X469" s="128"/>
    </row>
    <row r="470" spans="1:24" x14ac:dyDescent="0.3">
      <c r="A470" s="138"/>
      <c r="B470" s="135">
        <f>B390</f>
        <v>0</v>
      </c>
      <c r="C470" s="135">
        <f>C390</f>
        <v>0</v>
      </c>
      <c r="D470" s="136">
        <f>T470</f>
        <v>0</v>
      </c>
      <c r="E470" s="136">
        <f>U470</f>
        <v>0</v>
      </c>
      <c r="F470" s="137">
        <f>V470</f>
        <v>0</v>
      </c>
      <c r="G470" s="137">
        <f>W470</f>
        <v>0</v>
      </c>
      <c r="H470" s="135">
        <f>H390</f>
        <v>0</v>
      </c>
      <c r="I470" s="135">
        <f>I390</f>
        <v>0</v>
      </c>
      <c r="K470" s="138"/>
      <c r="L470" s="139"/>
      <c r="M470" s="140"/>
      <c r="N470" s="138"/>
      <c r="O470" s="139"/>
      <c r="P470" s="140"/>
      <c r="Q470" s="138"/>
      <c r="R470" s="141"/>
      <c r="S470" s="140"/>
      <c r="T470" s="142">
        <f>IF(T471=0,VALUE(0),(SUM(T390:T469))/T471)</f>
        <v>0</v>
      </c>
      <c r="U470" s="143">
        <f>IF(U471=0,VALUE(0),(SUM(U390:U469))/U471)</f>
        <v>0</v>
      </c>
      <c r="V470" s="143">
        <f>IF(V471=0,VALUE(0),(SUM(V390:V469))/V471)</f>
        <v>0</v>
      </c>
      <c r="W470" s="143">
        <f>IF(W471=0,VALUE(0),(SUM(W390:W469))/W471)</f>
        <v>0</v>
      </c>
      <c r="X470" s="144"/>
    </row>
    <row r="471" spans="1:24" x14ac:dyDescent="0.3">
      <c r="A471" s="148"/>
      <c r="B471" s="95"/>
      <c r="C471" s="95"/>
      <c r="D471" s="146"/>
      <c r="E471" s="146"/>
      <c r="F471" s="147"/>
      <c r="G471" s="147"/>
      <c r="H471" s="95"/>
      <c r="I471" s="95"/>
      <c r="J471" s="95"/>
      <c r="K471" s="148"/>
      <c r="L471" s="149"/>
      <c r="M471" s="150"/>
      <c r="N471" s="148"/>
      <c r="O471" s="149"/>
      <c r="P471" s="150"/>
      <c r="Q471" s="148"/>
      <c r="R471" s="151"/>
      <c r="S471" s="150"/>
      <c r="T471" s="152">
        <f>COUNT(T390:T469)</f>
        <v>0</v>
      </c>
      <c r="U471" s="152">
        <f>COUNT(U390:U469)</f>
        <v>0</v>
      </c>
      <c r="V471" s="152">
        <f>COUNT(V390:V469)</f>
        <v>0</v>
      </c>
      <c r="W471" s="152">
        <f>COUNT(W390:W469)</f>
        <v>0</v>
      </c>
      <c r="X471" s="150"/>
    </row>
    <row r="473" spans="1:24" x14ac:dyDescent="0.3">
      <c r="A473" s="98" t="s">
        <v>140</v>
      </c>
      <c r="B473" s="98" t="s">
        <v>141</v>
      </c>
      <c r="C473" s="98" t="s">
        <v>142</v>
      </c>
      <c r="D473" s="98" t="s">
        <v>112</v>
      </c>
      <c r="E473" s="98" t="s">
        <v>113</v>
      </c>
      <c r="F473" s="98" t="s">
        <v>143</v>
      </c>
      <c r="G473" s="98" t="s">
        <v>144</v>
      </c>
      <c r="H473" s="98" t="s">
        <v>116</v>
      </c>
      <c r="I473" s="99" t="s">
        <v>145</v>
      </c>
      <c r="J473" s="100"/>
      <c r="K473" s="99" t="s">
        <v>146</v>
      </c>
      <c r="L473" s="101" t="s">
        <v>147</v>
      </c>
      <c r="M473" s="100"/>
      <c r="N473" s="99" t="s">
        <v>148</v>
      </c>
      <c r="O473" s="101" t="s">
        <v>147</v>
      </c>
      <c r="P473" s="100"/>
      <c r="Q473" s="99" t="s">
        <v>149</v>
      </c>
      <c r="R473" s="101"/>
      <c r="S473" s="100" t="s">
        <v>150</v>
      </c>
      <c r="T473" s="154" t="s">
        <v>151</v>
      </c>
      <c r="U473" s="102" t="s">
        <v>151</v>
      </c>
      <c r="V473" s="102" t="s">
        <v>152</v>
      </c>
      <c r="W473" s="103" t="s">
        <v>152</v>
      </c>
      <c r="X473" s="198" t="s">
        <v>130</v>
      </c>
    </row>
    <row r="474" spans="1:24" x14ac:dyDescent="0.3">
      <c r="A474" s="105"/>
      <c r="B474" s="105"/>
      <c r="C474" s="105"/>
      <c r="D474" s="105"/>
      <c r="E474" s="105"/>
      <c r="F474" s="105"/>
      <c r="G474" s="105"/>
      <c r="H474" s="105"/>
      <c r="I474" s="106"/>
      <c r="J474" s="107"/>
      <c r="K474" s="106"/>
      <c r="L474" s="108"/>
      <c r="M474" s="107"/>
      <c r="N474" s="106"/>
      <c r="O474" s="108"/>
      <c r="P474" s="107"/>
      <c r="Q474" s="106"/>
      <c r="R474" s="108"/>
      <c r="S474" s="107"/>
      <c r="T474" s="155" t="s">
        <v>112</v>
      </c>
      <c r="U474" s="109" t="s">
        <v>113</v>
      </c>
      <c r="V474" s="109" t="s">
        <v>143</v>
      </c>
      <c r="W474" s="110" t="s">
        <v>154</v>
      </c>
      <c r="X474" s="199"/>
    </row>
    <row r="475" spans="1:24" x14ac:dyDescent="0.3">
      <c r="A475" s="156">
        <v>1</v>
      </c>
      <c r="K475" s="113" t="str">
        <f>IF(ISBLANK(D475),"",D475-$D$555)</f>
        <v/>
      </c>
      <c r="L475" s="114" t="str">
        <f t="shared" ref="L475:L506" si="85">IF(K475="","",SIN(K475*PI()/200)*G475)</f>
        <v/>
      </c>
      <c r="M475" s="115" t="s">
        <v>155</v>
      </c>
      <c r="N475" s="113" t="str">
        <f>IF(ISBLANK(E475),"",E475-$E$555)</f>
        <v/>
      </c>
      <c r="O475" s="114" t="str">
        <f t="shared" ref="O475:O538" si="86">IF(N475="","",SIN(N475*PI()/200)*G475)</f>
        <v/>
      </c>
      <c r="P475" s="115" t="s">
        <v>155</v>
      </c>
      <c r="Q475" s="116" t="str">
        <f t="shared" ref="Q475:Q538" si="87">IF(ISBLANK(F475),"",F475-$F$555)</f>
        <v/>
      </c>
      <c r="R475" s="117" t="s">
        <v>155</v>
      </c>
      <c r="S475" s="118" t="str">
        <f t="shared" ref="S475:S538" si="88">IF(ISBLANK(G475),"",G475-$G$555)</f>
        <v/>
      </c>
      <c r="T475" s="119" t="str">
        <f>IF(M475="ON",IF(ISBLANK(D475),"0",D475),"0")</f>
        <v>0</v>
      </c>
      <c r="U475" s="119" t="str">
        <f t="shared" ref="U475:U538" si="89">IF(P475="ON",IF(ISBLANK(E475),"0",IF(E475&lt;200,E475,(400-E475))),"0")</f>
        <v>0</v>
      </c>
      <c r="V475" s="119" t="str">
        <f t="shared" ref="V475:V538" si="90">IF(R475="ON",IF(ISBLANK(F475),"0",F475),"0")</f>
        <v>0</v>
      </c>
      <c r="W475" s="119" t="str">
        <f t="shared" ref="W475:W538" si="91">IF(R475="ON",IF(ISBLANK(G475),"0",G475),"0")</f>
        <v>0</v>
      </c>
      <c r="X475" s="120"/>
    </row>
    <row r="476" spans="1:24" x14ac:dyDescent="0.3">
      <c r="A476" s="156">
        <v>2</v>
      </c>
      <c r="K476" s="121" t="str">
        <f>IF(ISBLANK(D476),"",IF(D475&lt;D476,((D476-200)-$D$555),((D476+200)-$D$555)))</f>
        <v/>
      </c>
      <c r="L476" s="122" t="str">
        <f t="shared" si="85"/>
        <v/>
      </c>
      <c r="M476" s="123" t="s">
        <v>155</v>
      </c>
      <c r="N476" s="121" t="str">
        <f>IF(ISBLANK(E476),"",(400-E476)-$E$555)</f>
        <v/>
      </c>
      <c r="O476" s="122" t="str">
        <f t="shared" si="86"/>
        <v/>
      </c>
      <c r="P476" s="123" t="s">
        <v>155</v>
      </c>
      <c r="Q476" s="124" t="str">
        <f t="shared" si="87"/>
        <v/>
      </c>
      <c r="R476" s="125" t="s">
        <v>155</v>
      </c>
      <c r="S476" s="126" t="str">
        <f t="shared" si="88"/>
        <v/>
      </c>
      <c r="T476" s="127" t="str">
        <f>IF(M476="ON",IF(ISBLANK(D476),"0",IF(D475&lt;D476,(D476-200),(D476+200))),"0")</f>
        <v>0</v>
      </c>
      <c r="U476" s="127" t="str">
        <f t="shared" si="89"/>
        <v>0</v>
      </c>
      <c r="V476" s="127" t="str">
        <f t="shared" si="90"/>
        <v>0</v>
      </c>
      <c r="W476" s="127" t="str">
        <f t="shared" si="91"/>
        <v>0</v>
      </c>
      <c r="X476" s="128"/>
    </row>
    <row r="477" spans="1:24" x14ac:dyDescent="0.3">
      <c r="A477" s="156">
        <v>3</v>
      </c>
      <c r="K477" s="113" t="str">
        <f>IF(ISBLANK(D477),"",D477-$D$555)</f>
        <v/>
      </c>
      <c r="L477" s="129" t="str">
        <f t="shared" si="85"/>
        <v/>
      </c>
      <c r="M477" s="115" t="s">
        <v>155</v>
      </c>
      <c r="N477" s="113" t="str">
        <f>IF(ISBLANK(E477),"",E477-$E$555)</f>
        <v/>
      </c>
      <c r="O477" s="129" t="str">
        <f t="shared" si="86"/>
        <v/>
      </c>
      <c r="P477" s="115" t="s">
        <v>155</v>
      </c>
      <c r="Q477" s="116" t="str">
        <f t="shared" si="87"/>
        <v/>
      </c>
      <c r="R477" s="117" t="s">
        <v>155</v>
      </c>
      <c r="S477" s="118" t="str">
        <f t="shared" si="88"/>
        <v/>
      </c>
      <c r="T477" s="119" t="str">
        <f>IF(M477="ON",IF(ISBLANK(D477),"0",D477),"0")</f>
        <v>0</v>
      </c>
      <c r="U477" s="119" t="str">
        <f t="shared" si="89"/>
        <v>0</v>
      </c>
      <c r="V477" s="119" t="str">
        <f t="shared" si="90"/>
        <v>0</v>
      </c>
      <c r="W477" s="119" t="str">
        <f t="shared" si="91"/>
        <v>0</v>
      </c>
      <c r="X477" s="120"/>
    </row>
    <row r="478" spans="1:24" x14ac:dyDescent="0.3">
      <c r="A478" s="156">
        <v>4</v>
      </c>
      <c r="K478" s="121" t="str">
        <f>IF(ISBLANK(D478),"",IF(D477&lt;D478,((D478-200)-$D$555),((D478+200)-$D$555)))</f>
        <v/>
      </c>
      <c r="L478" s="122" t="str">
        <f t="shared" si="85"/>
        <v/>
      </c>
      <c r="M478" s="123" t="s">
        <v>155</v>
      </c>
      <c r="N478" s="121" t="str">
        <f>IF(ISBLANK(E478),"",(400-E478)-$E$555)</f>
        <v/>
      </c>
      <c r="O478" s="122" t="str">
        <f t="shared" si="86"/>
        <v/>
      </c>
      <c r="P478" s="123" t="s">
        <v>155</v>
      </c>
      <c r="Q478" s="124" t="str">
        <f t="shared" si="87"/>
        <v/>
      </c>
      <c r="R478" s="125" t="s">
        <v>155</v>
      </c>
      <c r="S478" s="126" t="str">
        <f t="shared" si="88"/>
        <v/>
      </c>
      <c r="T478" s="127" t="str">
        <f>IF(M478="ON",IF(ISBLANK(D478),"0",IF(D477&lt;D478,(D478-200),(D478+200))),"0")</f>
        <v>0</v>
      </c>
      <c r="U478" s="127" t="str">
        <f t="shared" si="89"/>
        <v>0</v>
      </c>
      <c r="V478" s="127" t="str">
        <f t="shared" si="90"/>
        <v>0</v>
      </c>
      <c r="W478" s="127" t="str">
        <f t="shared" si="91"/>
        <v>0</v>
      </c>
      <c r="X478" s="128"/>
    </row>
    <row r="479" spans="1:24" x14ac:dyDescent="0.3">
      <c r="A479" s="156">
        <v>5</v>
      </c>
      <c r="K479" s="113" t="str">
        <f>IF(ISBLANK(D479),"",D479-$D$555)</f>
        <v/>
      </c>
      <c r="L479" s="129" t="str">
        <f t="shared" si="85"/>
        <v/>
      </c>
      <c r="M479" s="115" t="s">
        <v>155</v>
      </c>
      <c r="N479" s="113" t="str">
        <f>IF(ISBLANK(E479),"",E479-$E$555)</f>
        <v/>
      </c>
      <c r="O479" s="129" t="str">
        <f t="shared" si="86"/>
        <v/>
      </c>
      <c r="P479" s="115" t="s">
        <v>155</v>
      </c>
      <c r="Q479" s="116" t="str">
        <f t="shared" si="87"/>
        <v/>
      </c>
      <c r="R479" s="117" t="s">
        <v>155</v>
      </c>
      <c r="S479" s="118" t="str">
        <f t="shared" si="88"/>
        <v/>
      </c>
      <c r="T479" s="119" t="str">
        <f>IF(M479="ON",IF(ISBLANK(D479),"0",D479),"0")</f>
        <v>0</v>
      </c>
      <c r="U479" s="119" t="str">
        <f t="shared" si="89"/>
        <v>0</v>
      </c>
      <c r="V479" s="119" t="str">
        <f t="shared" si="90"/>
        <v>0</v>
      </c>
      <c r="W479" s="119" t="str">
        <f t="shared" si="91"/>
        <v>0</v>
      </c>
      <c r="X479" s="120"/>
    </row>
    <row r="480" spans="1:24" x14ac:dyDescent="0.3">
      <c r="A480" s="156">
        <v>6</v>
      </c>
      <c r="K480" s="121" t="str">
        <f>IF(ISBLANK(D480),"",IF(D479&lt;D480,((D480-200)-$D$555),((D480+200)-$D$555)))</f>
        <v/>
      </c>
      <c r="L480" s="122" t="str">
        <f t="shared" si="85"/>
        <v/>
      </c>
      <c r="M480" s="123" t="s">
        <v>155</v>
      </c>
      <c r="N480" s="121" t="str">
        <f>IF(ISBLANK(E480),"",(400-E480)-$E$555)</f>
        <v/>
      </c>
      <c r="O480" s="122" t="str">
        <f t="shared" si="86"/>
        <v/>
      </c>
      <c r="P480" s="123" t="s">
        <v>155</v>
      </c>
      <c r="Q480" s="124" t="str">
        <f t="shared" si="87"/>
        <v/>
      </c>
      <c r="R480" s="125" t="s">
        <v>155</v>
      </c>
      <c r="S480" s="126" t="str">
        <f t="shared" si="88"/>
        <v/>
      </c>
      <c r="T480" s="127" t="str">
        <f>IF(M480="ON",IF(ISBLANK(D480),"0",IF(D479&lt;D480,(D480-200),(D480+200))),"0")</f>
        <v>0</v>
      </c>
      <c r="U480" s="127" t="str">
        <f t="shared" si="89"/>
        <v>0</v>
      </c>
      <c r="V480" s="127" t="str">
        <f t="shared" si="90"/>
        <v>0</v>
      </c>
      <c r="W480" s="127" t="str">
        <f t="shared" si="91"/>
        <v>0</v>
      </c>
      <c r="X480" s="128"/>
    </row>
    <row r="481" spans="1:24" x14ac:dyDescent="0.3">
      <c r="A481" s="156">
        <v>7</v>
      </c>
      <c r="K481" s="113" t="str">
        <f>IF(ISBLANK(D481),"",D481-$D$555)</f>
        <v/>
      </c>
      <c r="L481" s="129" t="str">
        <f t="shared" si="85"/>
        <v/>
      </c>
      <c r="M481" s="115" t="s">
        <v>155</v>
      </c>
      <c r="N481" s="113" t="str">
        <f>IF(ISBLANK(E481),"",E481-$E$555)</f>
        <v/>
      </c>
      <c r="O481" s="129" t="str">
        <f t="shared" si="86"/>
        <v/>
      </c>
      <c r="P481" s="115" t="s">
        <v>155</v>
      </c>
      <c r="Q481" s="116" t="str">
        <f t="shared" si="87"/>
        <v/>
      </c>
      <c r="R481" s="117" t="s">
        <v>155</v>
      </c>
      <c r="S481" s="118" t="str">
        <f t="shared" si="88"/>
        <v/>
      </c>
      <c r="T481" s="119" t="str">
        <f>IF(M481="ON",IF(ISBLANK(D481),"0",D481),"0")</f>
        <v>0</v>
      </c>
      <c r="U481" s="119" t="str">
        <f t="shared" si="89"/>
        <v>0</v>
      </c>
      <c r="V481" s="119" t="str">
        <f t="shared" si="90"/>
        <v>0</v>
      </c>
      <c r="W481" s="119" t="str">
        <f t="shared" si="91"/>
        <v>0</v>
      </c>
      <c r="X481" s="120"/>
    </row>
    <row r="482" spans="1:24" x14ac:dyDescent="0.3">
      <c r="A482" s="156">
        <v>8</v>
      </c>
      <c r="K482" s="121" t="str">
        <f>IF(ISBLANK(D482),"",IF(D481&lt;D482,((D482-200)-$D$555),((D482+200)-$D$555)))</f>
        <v/>
      </c>
      <c r="L482" s="122" t="str">
        <f t="shared" si="85"/>
        <v/>
      </c>
      <c r="M482" s="123" t="s">
        <v>155</v>
      </c>
      <c r="N482" s="121" t="str">
        <f>IF(ISBLANK(E482),"",(400-E482)-$E$555)</f>
        <v/>
      </c>
      <c r="O482" s="122" t="str">
        <f t="shared" si="86"/>
        <v/>
      </c>
      <c r="P482" s="123" t="s">
        <v>155</v>
      </c>
      <c r="Q482" s="124" t="str">
        <f t="shared" si="87"/>
        <v/>
      </c>
      <c r="R482" s="125" t="s">
        <v>155</v>
      </c>
      <c r="S482" s="126" t="str">
        <f t="shared" si="88"/>
        <v/>
      </c>
      <c r="T482" s="127" t="str">
        <f>IF(M482="ON",IF(ISBLANK(D482),"0",IF(D481&lt;D482,(D482-200),(D482+200))),"0")</f>
        <v>0</v>
      </c>
      <c r="U482" s="127" t="str">
        <f t="shared" si="89"/>
        <v>0</v>
      </c>
      <c r="V482" s="127" t="str">
        <f t="shared" si="90"/>
        <v>0</v>
      </c>
      <c r="W482" s="127" t="str">
        <f t="shared" si="91"/>
        <v>0</v>
      </c>
      <c r="X482" s="128"/>
    </row>
    <row r="483" spans="1:24" x14ac:dyDescent="0.3">
      <c r="A483" s="156">
        <v>9</v>
      </c>
      <c r="K483" s="113" t="str">
        <f>IF(ISBLANK(D483),"",D483-$D$555)</f>
        <v/>
      </c>
      <c r="L483" s="129" t="str">
        <f t="shared" si="85"/>
        <v/>
      </c>
      <c r="M483" s="115" t="s">
        <v>155</v>
      </c>
      <c r="N483" s="113" t="str">
        <f>IF(ISBLANK(E483),"",E483-$E$555)</f>
        <v/>
      </c>
      <c r="O483" s="129" t="str">
        <f t="shared" si="86"/>
        <v/>
      </c>
      <c r="P483" s="115" t="s">
        <v>155</v>
      </c>
      <c r="Q483" s="116" t="str">
        <f t="shared" si="87"/>
        <v/>
      </c>
      <c r="R483" s="117" t="s">
        <v>155</v>
      </c>
      <c r="S483" s="118" t="str">
        <f t="shared" si="88"/>
        <v/>
      </c>
      <c r="T483" s="119" t="str">
        <f>IF(M483="ON",IF(ISBLANK(D483),"0",D483),"0")</f>
        <v>0</v>
      </c>
      <c r="U483" s="119" t="str">
        <f t="shared" si="89"/>
        <v>0</v>
      </c>
      <c r="V483" s="119" t="str">
        <f t="shared" si="90"/>
        <v>0</v>
      </c>
      <c r="W483" s="119" t="str">
        <f t="shared" si="91"/>
        <v>0</v>
      </c>
      <c r="X483" s="120"/>
    </row>
    <row r="484" spans="1:24" x14ac:dyDescent="0.3">
      <c r="A484" s="156">
        <v>10</v>
      </c>
      <c r="K484" s="121" t="str">
        <f>IF(ISBLANK(D484),"",IF(D483&lt;D484,((D484-200)-$D$555),((D484+200)-$D$555)))</f>
        <v/>
      </c>
      <c r="L484" s="122" t="str">
        <f t="shared" si="85"/>
        <v/>
      </c>
      <c r="M484" s="123" t="s">
        <v>155</v>
      </c>
      <c r="N484" s="121" t="str">
        <f>IF(ISBLANK(E484),"",(400-E484)-$E$555)</f>
        <v/>
      </c>
      <c r="O484" s="122" t="str">
        <f t="shared" si="86"/>
        <v/>
      </c>
      <c r="P484" s="123" t="s">
        <v>155</v>
      </c>
      <c r="Q484" s="124" t="str">
        <f t="shared" si="87"/>
        <v/>
      </c>
      <c r="R484" s="125" t="s">
        <v>155</v>
      </c>
      <c r="S484" s="126" t="str">
        <f t="shared" si="88"/>
        <v/>
      </c>
      <c r="T484" s="127" t="str">
        <f>IF(M484="ON",IF(ISBLANK(D484),"0",IF(D483&lt;D484,(D484-200),(D484+200))),"0")</f>
        <v>0</v>
      </c>
      <c r="U484" s="127" t="str">
        <f t="shared" si="89"/>
        <v>0</v>
      </c>
      <c r="V484" s="127" t="str">
        <f t="shared" si="90"/>
        <v>0</v>
      </c>
      <c r="W484" s="127" t="str">
        <f t="shared" si="91"/>
        <v>0</v>
      </c>
      <c r="X484" s="128"/>
    </row>
    <row r="485" spans="1:24" x14ac:dyDescent="0.3">
      <c r="A485" s="156">
        <v>11</v>
      </c>
      <c r="B485" s="158"/>
      <c r="C485" s="158"/>
      <c r="D485" s="159"/>
      <c r="E485" s="159"/>
      <c r="F485" s="160"/>
      <c r="G485" s="160"/>
      <c r="H485" s="160"/>
      <c r="I485" s="160"/>
      <c r="K485" s="113" t="str">
        <f>IF(ISBLANK(D485),"",D485-$D$555)</f>
        <v/>
      </c>
      <c r="L485" s="129" t="str">
        <f t="shared" si="85"/>
        <v/>
      </c>
      <c r="M485" s="115" t="s">
        <v>155</v>
      </c>
      <c r="N485" s="113" t="str">
        <f>IF(ISBLANK(E485),"",E485-$E$555)</f>
        <v/>
      </c>
      <c r="O485" s="129" t="str">
        <f t="shared" si="86"/>
        <v/>
      </c>
      <c r="P485" s="115" t="s">
        <v>155</v>
      </c>
      <c r="Q485" s="116" t="str">
        <f t="shared" si="87"/>
        <v/>
      </c>
      <c r="R485" s="117" t="s">
        <v>155</v>
      </c>
      <c r="S485" s="118" t="str">
        <f t="shared" si="88"/>
        <v/>
      </c>
      <c r="T485" s="119" t="str">
        <f>IF(M485="ON",IF(ISBLANK(D485),"0",D485),"0")</f>
        <v>0</v>
      </c>
      <c r="U485" s="119" t="str">
        <f t="shared" si="89"/>
        <v>0</v>
      </c>
      <c r="V485" s="119" t="str">
        <f t="shared" si="90"/>
        <v>0</v>
      </c>
      <c r="W485" s="119" t="str">
        <f t="shared" si="91"/>
        <v>0</v>
      </c>
      <c r="X485" s="120"/>
    </row>
    <row r="486" spans="1:24" x14ac:dyDescent="0.3">
      <c r="A486" s="156">
        <v>12</v>
      </c>
      <c r="B486" s="158"/>
      <c r="C486" s="158"/>
      <c r="D486" s="159"/>
      <c r="E486" s="159"/>
      <c r="F486" s="160"/>
      <c r="G486" s="160"/>
      <c r="H486" s="160"/>
      <c r="I486" s="160"/>
      <c r="K486" s="121" t="str">
        <f>IF(ISBLANK(D486),"",IF(D485&lt;D486,((D486-200)-$D$555),((D486+200)-$D$555)))</f>
        <v/>
      </c>
      <c r="L486" s="122" t="str">
        <f t="shared" si="85"/>
        <v/>
      </c>
      <c r="M486" s="123" t="s">
        <v>155</v>
      </c>
      <c r="N486" s="121" t="str">
        <f>IF(ISBLANK(E486),"",(400-E486)-$E$555)</f>
        <v/>
      </c>
      <c r="O486" s="122" t="str">
        <f t="shared" si="86"/>
        <v/>
      </c>
      <c r="P486" s="123" t="s">
        <v>155</v>
      </c>
      <c r="Q486" s="124" t="str">
        <f t="shared" si="87"/>
        <v/>
      </c>
      <c r="R486" s="125" t="s">
        <v>155</v>
      </c>
      <c r="S486" s="126" t="str">
        <f t="shared" si="88"/>
        <v/>
      </c>
      <c r="T486" s="127" t="str">
        <f>IF(M486="ON",IF(ISBLANK(D486),"0",IF(D485&lt;D486,(D486-200),(D486+200))),"0")</f>
        <v>0</v>
      </c>
      <c r="U486" s="127" t="str">
        <f t="shared" si="89"/>
        <v>0</v>
      </c>
      <c r="V486" s="127" t="str">
        <f t="shared" si="90"/>
        <v>0</v>
      </c>
      <c r="W486" s="127" t="str">
        <f t="shared" si="91"/>
        <v>0</v>
      </c>
      <c r="X486" s="128"/>
    </row>
    <row r="487" spans="1:24" x14ac:dyDescent="0.3">
      <c r="A487" s="156">
        <v>13</v>
      </c>
      <c r="B487" s="158"/>
      <c r="C487" s="158"/>
      <c r="D487" s="159"/>
      <c r="E487" s="159"/>
      <c r="F487" s="160"/>
      <c r="G487" s="160"/>
      <c r="H487" s="160"/>
      <c r="I487" s="160"/>
      <c r="K487" s="113" t="str">
        <f>IF(ISBLANK(D487),"",D487-$D$555)</f>
        <v/>
      </c>
      <c r="L487" s="129" t="str">
        <f t="shared" si="85"/>
        <v/>
      </c>
      <c r="M487" s="115" t="s">
        <v>155</v>
      </c>
      <c r="N487" s="113" t="str">
        <f>IF(ISBLANK(E487),"",E487-$E$555)</f>
        <v/>
      </c>
      <c r="O487" s="129" t="str">
        <f t="shared" si="86"/>
        <v/>
      </c>
      <c r="P487" s="115" t="s">
        <v>155</v>
      </c>
      <c r="Q487" s="116" t="str">
        <f t="shared" si="87"/>
        <v/>
      </c>
      <c r="R487" s="117" t="s">
        <v>155</v>
      </c>
      <c r="S487" s="118" t="str">
        <f t="shared" si="88"/>
        <v/>
      </c>
      <c r="T487" s="119" t="str">
        <f>IF(M487="ON",IF(ISBLANK(D487),"0",D487),"0")</f>
        <v>0</v>
      </c>
      <c r="U487" s="119" t="str">
        <f t="shared" si="89"/>
        <v>0</v>
      </c>
      <c r="V487" s="119" t="str">
        <f t="shared" si="90"/>
        <v>0</v>
      </c>
      <c r="W487" s="119" t="str">
        <f t="shared" si="91"/>
        <v>0</v>
      </c>
      <c r="X487" s="120"/>
    </row>
    <row r="488" spans="1:24" x14ac:dyDescent="0.3">
      <c r="A488" s="156">
        <v>14</v>
      </c>
      <c r="B488" s="158"/>
      <c r="C488" s="158"/>
      <c r="D488" s="159"/>
      <c r="E488" s="159"/>
      <c r="F488" s="160"/>
      <c r="G488" s="160"/>
      <c r="H488" s="160"/>
      <c r="I488" s="160"/>
      <c r="K488" s="121" t="str">
        <f>IF(ISBLANK(D488),"",IF(D487&lt;D488,((D488-200)-$D$555),((D488+200)-$D$555)))</f>
        <v/>
      </c>
      <c r="L488" s="122" t="str">
        <f t="shared" si="85"/>
        <v/>
      </c>
      <c r="M488" s="123" t="s">
        <v>155</v>
      </c>
      <c r="N488" s="121" t="str">
        <f>IF(ISBLANK(E488),"",(400-E488)-$E$555)</f>
        <v/>
      </c>
      <c r="O488" s="122" t="str">
        <f t="shared" si="86"/>
        <v/>
      </c>
      <c r="P488" s="123" t="s">
        <v>155</v>
      </c>
      <c r="Q488" s="124" t="str">
        <f t="shared" si="87"/>
        <v/>
      </c>
      <c r="R488" s="125" t="s">
        <v>155</v>
      </c>
      <c r="S488" s="126" t="str">
        <f t="shared" si="88"/>
        <v/>
      </c>
      <c r="T488" s="127" t="str">
        <f>IF(M488="ON",IF(ISBLANK(D488),"0",IF(D487&lt;D488,(D488-200),(D488+200))),"0")</f>
        <v>0</v>
      </c>
      <c r="U488" s="127" t="str">
        <f t="shared" si="89"/>
        <v>0</v>
      </c>
      <c r="V488" s="127" t="str">
        <f t="shared" si="90"/>
        <v>0</v>
      </c>
      <c r="W488" s="127" t="str">
        <f t="shared" si="91"/>
        <v>0</v>
      </c>
      <c r="X488" s="128"/>
    </row>
    <row r="489" spans="1:24" x14ac:dyDescent="0.3">
      <c r="A489" s="156">
        <v>15</v>
      </c>
      <c r="B489" s="158"/>
      <c r="C489" s="158"/>
      <c r="D489" s="159"/>
      <c r="E489" s="159"/>
      <c r="F489" s="160"/>
      <c r="G489" s="160"/>
      <c r="H489" s="160"/>
      <c r="I489" s="160"/>
      <c r="K489" s="113" t="str">
        <f>IF(ISBLANK(D489),"",D489-$D$555)</f>
        <v/>
      </c>
      <c r="L489" s="129" t="str">
        <f t="shared" si="85"/>
        <v/>
      </c>
      <c r="M489" s="115" t="s">
        <v>155</v>
      </c>
      <c r="N489" s="113" t="str">
        <f>IF(ISBLANK(E489),"",E489-$E$555)</f>
        <v/>
      </c>
      <c r="O489" s="129" t="str">
        <f t="shared" si="86"/>
        <v/>
      </c>
      <c r="P489" s="115" t="s">
        <v>155</v>
      </c>
      <c r="Q489" s="116" t="str">
        <f t="shared" si="87"/>
        <v/>
      </c>
      <c r="R489" s="117" t="s">
        <v>155</v>
      </c>
      <c r="S489" s="118" t="str">
        <f t="shared" si="88"/>
        <v/>
      </c>
      <c r="T489" s="119" t="str">
        <f>IF(M489="ON",IF(ISBLANK(D489),"0",D489),"0")</f>
        <v>0</v>
      </c>
      <c r="U489" s="119" t="str">
        <f t="shared" si="89"/>
        <v>0</v>
      </c>
      <c r="V489" s="119" t="str">
        <f t="shared" si="90"/>
        <v>0</v>
      </c>
      <c r="W489" s="119" t="str">
        <f t="shared" si="91"/>
        <v>0</v>
      </c>
      <c r="X489" s="120"/>
    </row>
    <row r="490" spans="1:24" x14ac:dyDescent="0.3">
      <c r="A490" s="156">
        <v>16</v>
      </c>
      <c r="B490" s="158"/>
      <c r="C490" s="158"/>
      <c r="D490" s="159"/>
      <c r="E490" s="159"/>
      <c r="F490" s="160"/>
      <c r="G490" s="160"/>
      <c r="H490" s="160"/>
      <c r="I490" s="160"/>
      <c r="K490" s="121" t="str">
        <f>IF(ISBLANK(D490),"",IF(D489&lt;D490,((D490-200)-$D$555),((D490+200)-$D$555)))</f>
        <v/>
      </c>
      <c r="L490" s="122" t="str">
        <f t="shared" si="85"/>
        <v/>
      </c>
      <c r="M490" s="123" t="s">
        <v>155</v>
      </c>
      <c r="N490" s="121" t="str">
        <f>IF(ISBLANK(E490),"",(400-E490)-$E$555)</f>
        <v/>
      </c>
      <c r="O490" s="122" t="str">
        <f t="shared" si="86"/>
        <v/>
      </c>
      <c r="P490" s="123" t="s">
        <v>155</v>
      </c>
      <c r="Q490" s="124" t="str">
        <f t="shared" si="87"/>
        <v/>
      </c>
      <c r="R490" s="125" t="s">
        <v>155</v>
      </c>
      <c r="S490" s="126" t="str">
        <f t="shared" si="88"/>
        <v/>
      </c>
      <c r="T490" s="127" t="str">
        <f>IF(M490="ON",IF(ISBLANK(D490),"0",IF(D489&lt;D490,(D490-200),(D490+200))),"0")</f>
        <v>0</v>
      </c>
      <c r="U490" s="127" t="str">
        <f t="shared" si="89"/>
        <v>0</v>
      </c>
      <c r="V490" s="127" t="str">
        <f t="shared" si="90"/>
        <v>0</v>
      </c>
      <c r="W490" s="127" t="str">
        <f t="shared" si="91"/>
        <v>0</v>
      </c>
      <c r="X490" s="128"/>
    </row>
    <row r="491" spans="1:24" x14ac:dyDescent="0.3">
      <c r="A491" s="156">
        <v>17</v>
      </c>
      <c r="B491" s="158"/>
      <c r="C491" s="158"/>
      <c r="D491" s="159"/>
      <c r="E491" s="159"/>
      <c r="F491" s="160"/>
      <c r="G491" s="160"/>
      <c r="H491" s="160"/>
      <c r="I491" s="160"/>
      <c r="K491" s="113" t="str">
        <f>IF(ISBLANK(D491),"",D491-$D$555)</f>
        <v/>
      </c>
      <c r="L491" s="129" t="str">
        <f t="shared" si="85"/>
        <v/>
      </c>
      <c r="M491" s="115" t="s">
        <v>155</v>
      </c>
      <c r="N491" s="113" t="str">
        <f>IF(ISBLANK(E491),"",E491-$E$555)</f>
        <v/>
      </c>
      <c r="O491" s="129" t="str">
        <f t="shared" si="86"/>
        <v/>
      </c>
      <c r="P491" s="115" t="s">
        <v>155</v>
      </c>
      <c r="Q491" s="116" t="str">
        <f t="shared" si="87"/>
        <v/>
      </c>
      <c r="R491" s="117" t="s">
        <v>155</v>
      </c>
      <c r="S491" s="118" t="str">
        <f t="shared" si="88"/>
        <v/>
      </c>
      <c r="T491" s="119" t="str">
        <f>IF(M491="ON",IF(ISBLANK(D491),"0",D491),"0")</f>
        <v>0</v>
      </c>
      <c r="U491" s="119" t="str">
        <f t="shared" si="89"/>
        <v>0</v>
      </c>
      <c r="V491" s="119" t="str">
        <f t="shared" si="90"/>
        <v>0</v>
      </c>
      <c r="W491" s="119" t="str">
        <f t="shared" si="91"/>
        <v>0</v>
      </c>
      <c r="X491" s="120"/>
    </row>
    <row r="492" spans="1:24" x14ac:dyDescent="0.3">
      <c r="A492" s="156">
        <v>18</v>
      </c>
      <c r="B492" s="158"/>
      <c r="C492" s="158"/>
      <c r="D492" s="159"/>
      <c r="E492" s="159"/>
      <c r="F492" s="160"/>
      <c r="G492" s="160"/>
      <c r="H492" s="160"/>
      <c r="I492" s="160"/>
      <c r="K492" s="121" t="str">
        <f>IF(ISBLANK(D492),"",IF(D491&lt;D492,((D492-200)-$D$555),((D492+200)-$D$555)))</f>
        <v/>
      </c>
      <c r="L492" s="122" t="str">
        <f t="shared" si="85"/>
        <v/>
      </c>
      <c r="M492" s="123" t="s">
        <v>155</v>
      </c>
      <c r="N492" s="121" t="str">
        <f>IF(ISBLANK(E492),"",(400-E492)-$E$555)</f>
        <v/>
      </c>
      <c r="O492" s="122" t="str">
        <f t="shared" si="86"/>
        <v/>
      </c>
      <c r="P492" s="123" t="s">
        <v>155</v>
      </c>
      <c r="Q492" s="124" t="str">
        <f t="shared" si="87"/>
        <v/>
      </c>
      <c r="R492" s="125" t="s">
        <v>155</v>
      </c>
      <c r="S492" s="126" t="str">
        <f t="shared" si="88"/>
        <v/>
      </c>
      <c r="T492" s="127" t="str">
        <f>IF(M492="ON",IF(ISBLANK(D492),"0",IF(D491&lt;D492,(D492-200),(D492+200))),"0")</f>
        <v>0</v>
      </c>
      <c r="U492" s="127" t="str">
        <f t="shared" si="89"/>
        <v>0</v>
      </c>
      <c r="V492" s="127" t="str">
        <f t="shared" si="90"/>
        <v>0</v>
      </c>
      <c r="W492" s="127" t="str">
        <f t="shared" si="91"/>
        <v>0</v>
      </c>
      <c r="X492" s="128"/>
    </row>
    <row r="493" spans="1:24" x14ac:dyDescent="0.3">
      <c r="A493" s="156">
        <v>19</v>
      </c>
      <c r="B493" s="158"/>
      <c r="C493" s="158"/>
      <c r="D493" s="159"/>
      <c r="E493" s="159"/>
      <c r="F493" s="160"/>
      <c r="G493" s="160"/>
      <c r="H493" s="160"/>
      <c r="I493" s="160"/>
      <c r="K493" s="113" t="str">
        <f>IF(ISBLANK(D493),"",D493-$D$555)</f>
        <v/>
      </c>
      <c r="L493" s="129" t="str">
        <f t="shared" si="85"/>
        <v/>
      </c>
      <c r="M493" s="115" t="s">
        <v>155</v>
      </c>
      <c r="N493" s="113" t="str">
        <f>IF(ISBLANK(E493),"",E493-$E$555)</f>
        <v/>
      </c>
      <c r="O493" s="129" t="str">
        <f t="shared" si="86"/>
        <v/>
      </c>
      <c r="P493" s="115" t="s">
        <v>155</v>
      </c>
      <c r="Q493" s="116" t="str">
        <f t="shared" si="87"/>
        <v/>
      </c>
      <c r="R493" s="117" t="s">
        <v>155</v>
      </c>
      <c r="S493" s="118" t="str">
        <f t="shared" si="88"/>
        <v/>
      </c>
      <c r="T493" s="119" t="str">
        <f>IF(M493="ON",IF(ISBLANK(D493),"0",D493),"0")</f>
        <v>0</v>
      </c>
      <c r="U493" s="119" t="str">
        <f t="shared" si="89"/>
        <v>0</v>
      </c>
      <c r="V493" s="119" t="str">
        <f t="shared" si="90"/>
        <v>0</v>
      </c>
      <c r="W493" s="119" t="str">
        <f t="shared" si="91"/>
        <v>0</v>
      </c>
      <c r="X493" s="120"/>
    </row>
    <row r="494" spans="1:24" x14ac:dyDescent="0.3">
      <c r="A494" s="156">
        <v>20</v>
      </c>
      <c r="B494" s="158"/>
      <c r="C494" s="158"/>
      <c r="D494" s="159"/>
      <c r="E494" s="159"/>
      <c r="F494" s="160"/>
      <c r="G494" s="160"/>
      <c r="H494" s="160"/>
      <c r="I494" s="160"/>
      <c r="K494" s="121" t="str">
        <f>IF(ISBLANK(D494),"",IF(D493&lt;D494,((D494-200)-$D$555),((D494+200)-$D$555)))</f>
        <v/>
      </c>
      <c r="L494" s="122" t="str">
        <f t="shared" si="85"/>
        <v/>
      </c>
      <c r="M494" s="123" t="s">
        <v>155</v>
      </c>
      <c r="N494" s="121" t="str">
        <f>IF(ISBLANK(E494),"",(400-E494)-$E$555)</f>
        <v/>
      </c>
      <c r="O494" s="122" t="str">
        <f t="shared" si="86"/>
        <v/>
      </c>
      <c r="P494" s="123" t="s">
        <v>155</v>
      </c>
      <c r="Q494" s="124" t="str">
        <f t="shared" si="87"/>
        <v/>
      </c>
      <c r="R494" s="125" t="s">
        <v>155</v>
      </c>
      <c r="S494" s="126" t="str">
        <f t="shared" si="88"/>
        <v/>
      </c>
      <c r="T494" s="127" t="str">
        <f>IF(M494="ON",IF(ISBLANK(D494),"0",IF(D493&lt;D494,(D494-200),(D494+200))),"0")</f>
        <v>0</v>
      </c>
      <c r="U494" s="127" t="str">
        <f t="shared" si="89"/>
        <v>0</v>
      </c>
      <c r="V494" s="127" t="str">
        <f t="shared" si="90"/>
        <v>0</v>
      </c>
      <c r="W494" s="127" t="str">
        <f t="shared" si="91"/>
        <v>0</v>
      </c>
      <c r="X494" s="128"/>
    </row>
    <row r="495" spans="1:24" x14ac:dyDescent="0.3">
      <c r="A495" s="156">
        <v>21</v>
      </c>
      <c r="K495" s="113" t="str">
        <f>IF(ISBLANK(D495),"",D495-$D$555)</f>
        <v/>
      </c>
      <c r="L495" s="129" t="str">
        <f t="shared" si="85"/>
        <v/>
      </c>
      <c r="M495" s="115" t="s">
        <v>155</v>
      </c>
      <c r="N495" s="113" t="str">
        <f>IF(ISBLANK(E495),"",E495-$E$555)</f>
        <v/>
      </c>
      <c r="O495" s="129" t="str">
        <f t="shared" si="86"/>
        <v/>
      </c>
      <c r="P495" s="115" t="s">
        <v>155</v>
      </c>
      <c r="Q495" s="116" t="str">
        <f t="shared" si="87"/>
        <v/>
      </c>
      <c r="R495" s="117" t="s">
        <v>155</v>
      </c>
      <c r="S495" s="118" t="str">
        <f t="shared" si="88"/>
        <v/>
      </c>
      <c r="T495" s="119" t="str">
        <f>IF(M495="ON",IF(ISBLANK(D495),"0",D495),"0")</f>
        <v>0</v>
      </c>
      <c r="U495" s="119" t="str">
        <f t="shared" si="89"/>
        <v>0</v>
      </c>
      <c r="V495" s="119" t="str">
        <f t="shared" si="90"/>
        <v>0</v>
      </c>
      <c r="W495" s="119" t="str">
        <f t="shared" si="91"/>
        <v>0</v>
      </c>
      <c r="X495" s="120"/>
    </row>
    <row r="496" spans="1:24" x14ac:dyDescent="0.3">
      <c r="A496" s="156">
        <v>22</v>
      </c>
      <c r="K496" s="121" t="str">
        <f>IF(ISBLANK(D496),"",IF(D495&lt;D496,((D496-200)-$D$555),((D496+200)-$D$555)))</f>
        <v/>
      </c>
      <c r="L496" s="122" t="str">
        <f t="shared" si="85"/>
        <v/>
      </c>
      <c r="M496" s="123" t="s">
        <v>155</v>
      </c>
      <c r="N496" s="121" t="str">
        <f>IF(ISBLANK(E496),"",(400-E496)-$E$555)</f>
        <v/>
      </c>
      <c r="O496" s="122" t="str">
        <f t="shared" si="86"/>
        <v/>
      </c>
      <c r="P496" s="123" t="s">
        <v>155</v>
      </c>
      <c r="Q496" s="124" t="str">
        <f t="shared" si="87"/>
        <v/>
      </c>
      <c r="R496" s="125" t="s">
        <v>155</v>
      </c>
      <c r="S496" s="126" t="str">
        <f t="shared" si="88"/>
        <v/>
      </c>
      <c r="T496" s="127" t="str">
        <f>IF(M496="ON",IF(ISBLANK(D496),"0",IF(D495&lt;D496,(D496-200),(D496+200))),"0")</f>
        <v>0</v>
      </c>
      <c r="U496" s="127" t="str">
        <f t="shared" si="89"/>
        <v>0</v>
      </c>
      <c r="V496" s="127" t="str">
        <f t="shared" si="90"/>
        <v>0</v>
      </c>
      <c r="W496" s="127" t="str">
        <f t="shared" si="91"/>
        <v>0</v>
      </c>
      <c r="X496" s="128"/>
    </row>
    <row r="497" spans="1:24" x14ac:dyDescent="0.3">
      <c r="A497" s="156">
        <v>23</v>
      </c>
      <c r="K497" s="113" t="str">
        <f>IF(ISBLANK(D497),"",D497-$D$555)</f>
        <v/>
      </c>
      <c r="L497" s="129" t="str">
        <f t="shared" si="85"/>
        <v/>
      </c>
      <c r="M497" s="115" t="s">
        <v>155</v>
      </c>
      <c r="N497" s="113" t="str">
        <f>IF(ISBLANK(E497),"",E497-$E$555)</f>
        <v/>
      </c>
      <c r="O497" s="129" t="str">
        <f t="shared" si="86"/>
        <v/>
      </c>
      <c r="P497" s="115" t="s">
        <v>155</v>
      </c>
      <c r="Q497" s="116" t="str">
        <f t="shared" si="87"/>
        <v/>
      </c>
      <c r="R497" s="117" t="s">
        <v>155</v>
      </c>
      <c r="S497" s="118" t="str">
        <f t="shared" si="88"/>
        <v/>
      </c>
      <c r="T497" s="119" t="str">
        <f>IF(M497="ON",IF(ISBLANK(D497),"0",D497),"0")</f>
        <v>0</v>
      </c>
      <c r="U497" s="119" t="str">
        <f t="shared" si="89"/>
        <v>0</v>
      </c>
      <c r="V497" s="119" t="str">
        <f t="shared" si="90"/>
        <v>0</v>
      </c>
      <c r="W497" s="119" t="str">
        <f t="shared" si="91"/>
        <v>0</v>
      </c>
      <c r="X497" s="120"/>
    </row>
    <row r="498" spans="1:24" x14ac:dyDescent="0.3">
      <c r="A498" s="156">
        <v>24</v>
      </c>
      <c r="K498" s="121" t="str">
        <f>IF(ISBLANK(D498),"",IF(D497&lt;D498,((D498-200)-$D$555),((D498+200)-$D$555)))</f>
        <v/>
      </c>
      <c r="L498" s="122" t="str">
        <f t="shared" si="85"/>
        <v/>
      </c>
      <c r="M498" s="123" t="s">
        <v>155</v>
      </c>
      <c r="N498" s="121" t="str">
        <f>IF(ISBLANK(E498),"",(400-E498)-$E$555)</f>
        <v/>
      </c>
      <c r="O498" s="122" t="str">
        <f t="shared" si="86"/>
        <v/>
      </c>
      <c r="P498" s="123" t="s">
        <v>155</v>
      </c>
      <c r="Q498" s="124" t="str">
        <f t="shared" si="87"/>
        <v/>
      </c>
      <c r="R498" s="125" t="s">
        <v>155</v>
      </c>
      <c r="S498" s="126" t="str">
        <f t="shared" si="88"/>
        <v/>
      </c>
      <c r="T498" s="127" t="str">
        <f>IF(M498="ON",IF(ISBLANK(D498),"0",IF(D497&lt;D498,(D498-200),(D498+200))),"0")</f>
        <v>0</v>
      </c>
      <c r="U498" s="127" t="str">
        <f t="shared" si="89"/>
        <v>0</v>
      </c>
      <c r="V498" s="127" t="str">
        <f t="shared" si="90"/>
        <v>0</v>
      </c>
      <c r="W498" s="127" t="str">
        <f t="shared" si="91"/>
        <v>0</v>
      </c>
      <c r="X498" s="128"/>
    </row>
    <row r="499" spans="1:24" x14ac:dyDescent="0.3">
      <c r="A499" s="156">
        <v>25</v>
      </c>
      <c r="K499" s="113" t="str">
        <f>IF(ISBLANK(D499),"",D499-$D$555)</f>
        <v/>
      </c>
      <c r="L499" s="129" t="str">
        <f t="shared" si="85"/>
        <v/>
      </c>
      <c r="M499" s="115" t="s">
        <v>155</v>
      </c>
      <c r="N499" s="113" t="str">
        <f>IF(ISBLANK(E499),"",E499-$E$555)</f>
        <v/>
      </c>
      <c r="O499" s="129" t="str">
        <f t="shared" si="86"/>
        <v/>
      </c>
      <c r="P499" s="115" t="s">
        <v>155</v>
      </c>
      <c r="Q499" s="116" t="str">
        <f t="shared" si="87"/>
        <v/>
      </c>
      <c r="R499" s="117" t="s">
        <v>155</v>
      </c>
      <c r="S499" s="118" t="str">
        <f t="shared" si="88"/>
        <v/>
      </c>
      <c r="T499" s="119" t="str">
        <f>IF(M499="ON",IF(ISBLANK(D499),"0",D499),"0")</f>
        <v>0</v>
      </c>
      <c r="U499" s="119" t="str">
        <f t="shared" si="89"/>
        <v>0</v>
      </c>
      <c r="V499" s="119" t="str">
        <f t="shared" si="90"/>
        <v>0</v>
      </c>
      <c r="W499" s="119" t="str">
        <f t="shared" si="91"/>
        <v>0</v>
      </c>
      <c r="X499" s="120"/>
    </row>
    <row r="500" spans="1:24" x14ac:dyDescent="0.3">
      <c r="A500" s="156">
        <v>26</v>
      </c>
      <c r="K500" s="121" t="str">
        <f>IF(ISBLANK(D500),"",IF(D499&lt;D500,((D500-200)-$D$555),((D500+200)-$D$555)))</f>
        <v/>
      </c>
      <c r="L500" s="122" t="str">
        <f t="shared" si="85"/>
        <v/>
      </c>
      <c r="M500" s="123" t="s">
        <v>155</v>
      </c>
      <c r="N500" s="121" t="str">
        <f>IF(ISBLANK(E500),"",(400-E500)-$E$555)</f>
        <v/>
      </c>
      <c r="O500" s="122" t="str">
        <f t="shared" si="86"/>
        <v/>
      </c>
      <c r="P500" s="123" t="s">
        <v>155</v>
      </c>
      <c r="Q500" s="124" t="str">
        <f t="shared" si="87"/>
        <v/>
      </c>
      <c r="R500" s="125" t="s">
        <v>155</v>
      </c>
      <c r="S500" s="126" t="str">
        <f t="shared" si="88"/>
        <v/>
      </c>
      <c r="T500" s="127" t="str">
        <f>IF(M500="ON",IF(ISBLANK(D500),"0",IF(D499&lt;D500,(D500-200),(D500+200))),"0")</f>
        <v>0</v>
      </c>
      <c r="U500" s="127" t="str">
        <f t="shared" si="89"/>
        <v>0</v>
      </c>
      <c r="V500" s="127" t="str">
        <f t="shared" si="90"/>
        <v>0</v>
      </c>
      <c r="W500" s="127" t="str">
        <f t="shared" si="91"/>
        <v>0</v>
      </c>
      <c r="X500" s="128"/>
    </row>
    <row r="501" spans="1:24" x14ac:dyDescent="0.3">
      <c r="A501" s="156">
        <v>27</v>
      </c>
      <c r="K501" s="113" t="str">
        <f>IF(ISBLANK(D501),"",D501-$D$555)</f>
        <v/>
      </c>
      <c r="L501" s="129" t="str">
        <f t="shared" si="85"/>
        <v/>
      </c>
      <c r="M501" s="115" t="s">
        <v>155</v>
      </c>
      <c r="N501" s="113" t="str">
        <f>IF(ISBLANK(E501),"",E501-$E$555)</f>
        <v/>
      </c>
      <c r="O501" s="129" t="str">
        <f t="shared" si="86"/>
        <v/>
      </c>
      <c r="P501" s="115" t="s">
        <v>155</v>
      </c>
      <c r="Q501" s="116" t="str">
        <f t="shared" si="87"/>
        <v/>
      </c>
      <c r="R501" s="117" t="s">
        <v>155</v>
      </c>
      <c r="S501" s="118" t="str">
        <f t="shared" si="88"/>
        <v/>
      </c>
      <c r="T501" s="119" t="str">
        <f>IF(M501="ON",IF(ISBLANK(D501),"0",D501),"0")</f>
        <v>0</v>
      </c>
      <c r="U501" s="119" t="str">
        <f t="shared" si="89"/>
        <v>0</v>
      </c>
      <c r="V501" s="119" t="str">
        <f t="shared" si="90"/>
        <v>0</v>
      </c>
      <c r="W501" s="119" t="str">
        <f t="shared" si="91"/>
        <v>0</v>
      </c>
      <c r="X501" s="120"/>
    </row>
    <row r="502" spans="1:24" x14ac:dyDescent="0.3">
      <c r="A502" s="156">
        <v>28</v>
      </c>
      <c r="K502" s="121" t="str">
        <f>IF(ISBLANK(D502),"",IF(D501&lt;D502,((D502-200)-$D$555),((D502+200)-$D$555)))</f>
        <v/>
      </c>
      <c r="L502" s="122" t="str">
        <f t="shared" si="85"/>
        <v/>
      </c>
      <c r="M502" s="123" t="s">
        <v>155</v>
      </c>
      <c r="N502" s="121" t="str">
        <f>IF(ISBLANK(E502),"",(400-E502)-$E$555)</f>
        <v/>
      </c>
      <c r="O502" s="122" t="str">
        <f t="shared" si="86"/>
        <v/>
      </c>
      <c r="P502" s="123" t="s">
        <v>155</v>
      </c>
      <c r="Q502" s="124" t="str">
        <f t="shared" si="87"/>
        <v/>
      </c>
      <c r="R502" s="125" t="s">
        <v>155</v>
      </c>
      <c r="S502" s="126" t="str">
        <f t="shared" si="88"/>
        <v/>
      </c>
      <c r="T502" s="127" t="str">
        <f>IF(M502="ON",IF(ISBLANK(D502),"0",IF(D501&lt;D502,(D502-200),(D502+200))),"0")</f>
        <v>0</v>
      </c>
      <c r="U502" s="127" t="str">
        <f t="shared" si="89"/>
        <v>0</v>
      </c>
      <c r="V502" s="127" t="str">
        <f t="shared" si="90"/>
        <v>0</v>
      </c>
      <c r="W502" s="127" t="str">
        <f t="shared" si="91"/>
        <v>0</v>
      </c>
      <c r="X502" s="128"/>
    </row>
    <row r="503" spans="1:24" x14ac:dyDescent="0.3">
      <c r="A503" s="156">
        <v>29</v>
      </c>
      <c r="K503" s="113" t="str">
        <f>IF(ISBLANK(D503),"",D503-$D$555)</f>
        <v/>
      </c>
      <c r="L503" s="129" t="str">
        <f t="shared" si="85"/>
        <v/>
      </c>
      <c r="M503" s="115" t="s">
        <v>155</v>
      </c>
      <c r="N503" s="113" t="str">
        <f>IF(ISBLANK(E503),"",E503-$E$555)</f>
        <v/>
      </c>
      <c r="O503" s="129" t="str">
        <f t="shared" si="86"/>
        <v/>
      </c>
      <c r="P503" s="115" t="s">
        <v>155</v>
      </c>
      <c r="Q503" s="116" t="str">
        <f t="shared" si="87"/>
        <v/>
      </c>
      <c r="R503" s="117" t="s">
        <v>155</v>
      </c>
      <c r="S503" s="118" t="str">
        <f t="shared" si="88"/>
        <v/>
      </c>
      <c r="T503" s="119" t="str">
        <f>IF(M503="ON",IF(ISBLANK(D503),"0",D503),"0")</f>
        <v>0</v>
      </c>
      <c r="U503" s="119" t="str">
        <f t="shared" si="89"/>
        <v>0</v>
      </c>
      <c r="V503" s="119" t="str">
        <f t="shared" si="90"/>
        <v>0</v>
      </c>
      <c r="W503" s="119" t="str">
        <f t="shared" si="91"/>
        <v>0</v>
      </c>
      <c r="X503" s="120"/>
    </row>
    <row r="504" spans="1:24" x14ac:dyDescent="0.3">
      <c r="A504" s="156">
        <v>30</v>
      </c>
      <c r="K504" s="121" t="str">
        <f>IF(ISBLANK(D504),"",IF(D503&lt;D504,((D504-200)-$D$555),((D504+200)-$D$555)))</f>
        <v/>
      </c>
      <c r="L504" s="122" t="str">
        <f t="shared" si="85"/>
        <v/>
      </c>
      <c r="M504" s="123" t="s">
        <v>155</v>
      </c>
      <c r="N504" s="121" t="str">
        <f>IF(ISBLANK(E504),"",(400-E504)-$E$555)</f>
        <v/>
      </c>
      <c r="O504" s="122" t="str">
        <f t="shared" si="86"/>
        <v/>
      </c>
      <c r="P504" s="123" t="s">
        <v>155</v>
      </c>
      <c r="Q504" s="124" t="str">
        <f t="shared" si="87"/>
        <v/>
      </c>
      <c r="R504" s="125" t="s">
        <v>155</v>
      </c>
      <c r="S504" s="126" t="str">
        <f t="shared" si="88"/>
        <v/>
      </c>
      <c r="T504" s="127" t="str">
        <f>IF(M504="ON",IF(ISBLANK(D504),"0",IF(D503&lt;D504,(D504-200),(D504+200))),"0")</f>
        <v>0</v>
      </c>
      <c r="U504" s="127" t="str">
        <f t="shared" si="89"/>
        <v>0</v>
      </c>
      <c r="V504" s="127" t="str">
        <f t="shared" si="90"/>
        <v>0</v>
      </c>
      <c r="W504" s="127" t="str">
        <f t="shared" si="91"/>
        <v>0</v>
      </c>
      <c r="X504" s="128"/>
    </row>
    <row r="505" spans="1:24" x14ac:dyDescent="0.3">
      <c r="A505" s="156">
        <v>31</v>
      </c>
      <c r="B505" s="158"/>
      <c r="C505" s="158"/>
      <c r="D505" s="159"/>
      <c r="E505" s="159"/>
      <c r="F505" s="160"/>
      <c r="G505" s="160"/>
      <c r="H505" s="160"/>
      <c r="I505" s="160"/>
      <c r="K505" s="113" t="str">
        <f>IF(ISBLANK(D505),"",D505-$D$555)</f>
        <v/>
      </c>
      <c r="L505" s="129" t="str">
        <f t="shared" si="85"/>
        <v/>
      </c>
      <c r="M505" s="115" t="s">
        <v>155</v>
      </c>
      <c r="N505" s="113" t="str">
        <f>IF(ISBLANK(E505),"",E505-$E$555)</f>
        <v/>
      </c>
      <c r="O505" s="129" t="str">
        <f t="shared" si="86"/>
        <v/>
      </c>
      <c r="P505" s="115" t="s">
        <v>155</v>
      </c>
      <c r="Q505" s="116" t="str">
        <f t="shared" si="87"/>
        <v/>
      </c>
      <c r="R505" s="117" t="s">
        <v>155</v>
      </c>
      <c r="S505" s="118" t="str">
        <f t="shared" si="88"/>
        <v/>
      </c>
      <c r="T505" s="119" t="str">
        <f>IF(M505="ON",IF(ISBLANK(D505),"0",D505),"0")</f>
        <v>0</v>
      </c>
      <c r="U505" s="119" t="str">
        <f t="shared" si="89"/>
        <v>0</v>
      </c>
      <c r="V505" s="119" t="str">
        <f t="shared" si="90"/>
        <v>0</v>
      </c>
      <c r="W505" s="119" t="str">
        <f t="shared" si="91"/>
        <v>0</v>
      </c>
      <c r="X505" s="120"/>
    </row>
    <row r="506" spans="1:24" x14ac:dyDescent="0.3">
      <c r="A506" s="156">
        <v>32</v>
      </c>
      <c r="B506" s="158"/>
      <c r="C506" s="158"/>
      <c r="D506" s="159"/>
      <c r="E506" s="159"/>
      <c r="F506" s="160"/>
      <c r="G506" s="160"/>
      <c r="H506" s="160"/>
      <c r="I506" s="160"/>
      <c r="K506" s="121" t="str">
        <f>IF(ISBLANK(D506),"",IF(D505&lt;D506,((D506-200)-$D$555),((D506+200)-$D$555)))</f>
        <v/>
      </c>
      <c r="L506" s="122" t="str">
        <f t="shared" si="85"/>
        <v/>
      </c>
      <c r="M506" s="123" t="s">
        <v>155</v>
      </c>
      <c r="N506" s="121" t="str">
        <f>IF(ISBLANK(E506),"",(400-E506)-$E$555)</f>
        <v/>
      </c>
      <c r="O506" s="122" t="str">
        <f t="shared" si="86"/>
        <v/>
      </c>
      <c r="P506" s="123" t="s">
        <v>155</v>
      </c>
      <c r="Q506" s="124" t="str">
        <f t="shared" si="87"/>
        <v/>
      </c>
      <c r="R506" s="125" t="s">
        <v>155</v>
      </c>
      <c r="S506" s="126" t="str">
        <f t="shared" si="88"/>
        <v/>
      </c>
      <c r="T506" s="127" t="str">
        <f>IF(M506="ON",IF(ISBLANK(D506),"0",IF(D505&lt;D506,(D506-200),(D506+200))),"0")</f>
        <v>0</v>
      </c>
      <c r="U506" s="127" t="str">
        <f t="shared" si="89"/>
        <v>0</v>
      </c>
      <c r="V506" s="127" t="str">
        <f t="shared" si="90"/>
        <v>0</v>
      </c>
      <c r="W506" s="127" t="str">
        <f t="shared" si="91"/>
        <v>0</v>
      </c>
      <c r="X506" s="128"/>
    </row>
    <row r="507" spans="1:24" x14ac:dyDescent="0.3">
      <c r="A507" s="156">
        <v>33</v>
      </c>
      <c r="B507" s="158"/>
      <c r="C507" s="158"/>
      <c r="D507" s="159"/>
      <c r="E507" s="159"/>
      <c r="F507" s="160"/>
      <c r="G507" s="160"/>
      <c r="H507" s="160"/>
      <c r="I507" s="160"/>
      <c r="K507" s="113" t="str">
        <f>IF(ISBLANK(D507),"",D507-$D$555)</f>
        <v/>
      </c>
      <c r="L507" s="129" t="str">
        <f t="shared" ref="L507:L538" si="92">IF(K507="","",SIN(K507*PI()/200)*G507)</f>
        <v/>
      </c>
      <c r="M507" s="115" t="s">
        <v>155</v>
      </c>
      <c r="N507" s="113" t="str">
        <f>IF(ISBLANK(E507),"",E507-$E$555)</f>
        <v/>
      </c>
      <c r="O507" s="129" t="str">
        <f t="shared" si="86"/>
        <v/>
      </c>
      <c r="P507" s="115" t="s">
        <v>155</v>
      </c>
      <c r="Q507" s="116" t="str">
        <f t="shared" si="87"/>
        <v/>
      </c>
      <c r="R507" s="117" t="s">
        <v>155</v>
      </c>
      <c r="S507" s="118" t="str">
        <f t="shared" si="88"/>
        <v/>
      </c>
      <c r="T507" s="119" t="str">
        <f>IF(M507="ON",IF(ISBLANK(D507),"0",D507),"0")</f>
        <v>0</v>
      </c>
      <c r="U507" s="119" t="str">
        <f t="shared" si="89"/>
        <v>0</v>
      </c>
      <c r="V507" s="119" t="str">
        <f t="shared" si="90"/>
        <v>0</v>
      </c>
      <c r="W507" s="119" t="str">
        <f t="shared" si="91"/>
        <v>0</v>
      </c>
      <c r="X507" s="120"/>
    </row>
    <row r="508" spans="1:24" x14ac:dyDescent="0.3">
      <c r="A508" s="156">
        <v>34</v>
      </c>
      <c r="B508" s="158"/>
      <c r="C508" s="158"/>
      <c r="D508" s="159"/>
      <c r="E508" s="159"/>
      <c r="F508" s="160"/>
      <c r="G508" s="160"/>
      <c r="H508" s="160"/>
      <c r="I508" s="160"/>
      <c r="K508" s="121" t="str">
        <f>IF(ISBLANK(D508),"",IF(D507&lt;D508,((D508-200)-$D$555),((D508+200)-$D$555)))</f>
        <v/>
      </c>
      <c r="L508" s="122" t="str">
        <f t="shared" si="92"/>
        <v/>
      </c>
      <c r="M508" s="123" t="s">
        <v>155</v>
      </c>
      <c r="N508" s="121" t="str">
        <f>IF(ISBLANK(E508),"",(400-E508)-$E$555)</f>
        <v/>
      </c>
      <c r="O508" s="122" t="str">
        <f t="shared" si="86"/>
        <v/>
      </c>
      <c r="P508" s="123" t="s">
        <v>155</v>
      </c>
      <c r="Q508" s="124" t="str">
        <f t="shared" si="87"/>
        <v/>
      </c>
      <c r="R508" s="125" t="s">
        <v>155</v>
      </c>
      <c r="S508" s="126" t="str">
        <f t="shared" si="88"/>
        <v/>
      </c>
      <c r="T508" s="127" t="str">
        <f>IF(M508="ON",IF(ISBLANK(D508),"0",IF(D507&lt;D508,(D508-200),(D508+200))),"0")</f>
        <v>0</v>
      </c>
      <c r="U508" s="127" t="str">
        <f t="shared" si="89"/>
        <v>0</v>
      </c>
      <c r="V508" s="127" t="str">
        <f t="shared" si="90"/>
        <v>0</v>
      </c>
      <c r="W508" s="127" t="str">
        <f t="shared" si="91"/>
        <v>0</v>
      </c>
      <c r="X508" s="128"/>
    </row>
    <row r="509" spans="1:24" x14ac:dyDescent="0.3">
      <c r="A509" s="156">
        <v>35</v>
      </c>
      <c r="B509" s="158"/>
      <c r="C509" s="158"/>
      <c r="D509" s="159"/>
      <c r="E509" s="159"/>
      <c r="F509" s="160"/>
      <c r="G509" s="160"/>
      <c r="H509" s="160"/>
      <c r="I509" s="160"/>
      <c r="K509" s="113" t="str">
        <f>IF(ISBLANK(D509),"",D509-$D$555)</f>
        <v/>
      </c>
      <c r="L509" s="129" t="str">
        <f t="shared" si="92"/>
        <v/>
      </c>
      <c r="M509" s="115" t="s">
        <v>155</v>
      </c>
      <c r="N509" s="113" t="str">
        <f>IF(ISBLANK(E509),"",E509-$E$555)</f>
        <v/>
      </c>
      <c r="O509" s="129" t="str">
        <f t="shared" si="86"/>
        <v/>
      </c>
      <c r="P509" s="115" t="s">
        <v>155</v>
      </c>
      <c r="Q509" s="116" t="str">
        <f t="shared" si="87"/>
        <v/>
      </c>
      <c r="R509" s="117" t="s">
        <v>155</v>
      </c>
      <c r="S509" s="118" t="str">
        <f t="shared" si="88"/>
        <v/>
      </c>
      <c r="T509" s="119" t="str">
        <f>IF(M509="ON",IF(ISBLANK(D509),"0",D509),"0")</f>
        <v>0</v>
      </c>
      <c r="U509" s="119" t="str">
        <f t="shared" si="89"/>
        <v>0</v>
      </c>
      <c r="V509" s="119" t="str">
        <f t="shared" si="90"/>
        <v>0</v>
      </c>
      <c r="W509" s="119" t="str">
        <f t="shared" si="91"/>
        <v>0</v>
      </c>
      <c r="X509" s="120"/>
    </row>
    <row r="510" spans="1:24" x14ac:dyDescent="0.3">
      <c r="A510" s="156">
        <v>36</v>
      </c>
      <c r="B510" s="158"/>
      <c r="C510" s="158"/>
      <c r="D510" s="159"/>
      <c r="E510" s="159"/>
      <c r="F510" s="160"/>
      <c r="G510" s="160"/>
      <c r="H510" s="160"/>
      <c r="I510" s="160"/>
      <c r="K510" s="121" t="str">
        <f>IF(ISBLANK(D510),"",IF(D509&lt;D510,((D510-200)-$D$555),((D510+200)-$D$555)))</f>
        <v/>
      </c>
      <c r="L510" s="122" t="str">
        <f t="shared" si="92"/>
        <v/>
      </c>
      <c r="M510" s="123" t="s">
        <v>155</v>
      </c>
      <c r="N510" s="121" t="str">
        <f>IF(ISBLANK(E510),"",(400-E510)-$E$555)</f>
        <v/>
      </c>
      <c r="O510" s="122" t="str">
        <f t="shared" si="86"/>
        <v/>
      </c>
      <c r="P510" s="123" t="s">
        <v>155</v>
      </c>
      <c r="Q510" s="124" t="str">
        <f t="shared" si="87"/>
        <v/>
      </c>
      <c r="R510" s="125" t="s">
        <v>155</v>
      </c>
      <c r="S510" s="126" t="str">
        <f t="shared" si="88"/>
        <v/>
      </c>
      <c r="T510" s="127" t="str">
        <f>IF(M510="ON",IF(ISBLANK(D510),"0",IF(D509&lt;D510,(D510-200),(D510+200))),"0")</f>
        <v>0</v>
      </c>
      <c r="U510" s="127" t="str">
        <f t="shared" si="89"/>
        <v>0</v>
      </c>
      <c r="V510" s="127" t="str">
        <f t="shared" si="90"/>
        <v>0</v>
      </c>
      <c r="W510" s="127" t="str">
        <f t="shared" si="91"/>
        <v>0</v>
      </c>
      <c r="X510" s="128"/>
    </row>
    <row r="511" spans="1:24" x14ac:dyDescent="0.3">
      <c r="A511" s="156">
        <v>37</v>
      </c>
      <c r="B511" s="158"/>
      <c r="C511" s="158"/>
      <c r="D511" s="159"/>
      <c r="E511" s="159"/>
      <c r="F511" s="160"/>
      <c r="G511" s="160"/>
      <c r="H511" s="160"/>
      <c r="I511" s="160"/>
      <c r="K511" s="113" t="str">
        <f>IF(ISBLANK(D511),"",D511-$D$555)</f>
        <v/>
      </c>
      <c r="L511" s="129" t="str">
        <f t="shared" si="92"/>
        <v/>
      </c>
      <c r="M511" s="115" t="s">
        <v>155</v>
      </c>
      <c r="N511" s="113" t="str">
        <f>IF(ISBLANK(E511),"",E511-$E$555)</f>
        <v/>
      </c>
      <c r="O511" s="129" t="str">
        <f t="shared" si="86"/>
        <v/>
      </c>
      <c r="P511" s="115" t="s">
        <v>155</v>
      </c>
      <c r="Q511" s="116" t="str">
        <f t="shared" si="87"/>
        <v/>
      </c>
      <c r="R511" s="117" t="s">
        <v>155</v>
      </c>
      <c r="S511" s="118" t="str">
        <f t="shared" si="88"/>
        <v/>
      </c>
      <c r="T511" s="119" t="str">
        <f>IF(M511="ON",IF(ISBLANK(D511),"0",D511),"0")</f>
        <v>0</v>
      </c>
      <c r="U511" s="119" t="str">
        <f t="shared" si="89"/>
        <v>0</v>
      </c>
      <c r="V511" s="119" t="str">
        <f t="shared" si="90"/>
        <v>0</v>
      </c>
      <c r="W511" s="119" t="str">
        <f t="shared" si="91"/>
        <v>0</v>
      </c>
      <c r="X511" s="120"/>
    </row>
    <row r="512" spans="1:24" x14ac:dyDescent="0.3">
      <c r="A512" s="156">
        <v>38</v>
      </c>
      <c r="B512" s="158"/>
      <c r="C512" s="158"/>
      <c r="D512" s="159"/>
      <c r="E512" s="159"/>
      <c r="F512" s="160"/>
      <c r="G512" s="160"/>
      <c r="H512" s="160"/>
      <c r="I512" s="160"/>
      <c r="K512" s="121" t="str">
        <f>IF(ISBLANK(D512),"",IF(D511&lt;D512,((D512-200)-$D$555),((D512+200)-$D$555)))</f>
        <v/>
      </c>
      <c r="L512" s="122" t="str">
        <f t="shared" si="92"/>
        <v/>
      </c>
      <c r="M512" s="123" t="s">
        <v>155</v>
      </c>
      <c r="N512" s="121" t="str">
        <f>IF(ISBLANK(E512),"",(400-E512)-$E$555)</f>
        <v/>
      </c>
      <c r="O512" s="122" t="str">
        <f t="shared" si="86"/>
        <v/>
      </c>
      <c r="P512" s="123" t="s">
        <v>155</v>
      </c>
      <c r="Q512" s="124" t="str">
        <f t="shared" si="87"/>
        <v/>
      </c>
      <c r="R512" s="125" t="s">
        <v>155</v>
      </c>
      <c r="S512" s="126" t="str">
        <f t="shared" si="88"/>
        <v/>
      </c>
      <c r="T512" s="127" t="str">
        <f>IF(M512="ON",IF(ISBLANK(D512),"0",IF(D511&lt;D512,(D512-200),(D512+200))),"0")</f>
        <v>0</v>
      </c>
      <c r="U512" s="127" t="str">
        <f t="shared" si="89"/>
        <v>0</v>
      </c>
      <c r="V512" s="127" t="str">
        <f t="shared" si="90"/>
        <v>0</v>
      </c>
      <c r="W512" s="127" t="str">
        <f t="shared" si="91"/>
        <v>0</v>
      </c>
      <c r="X512" s="128"/>
    </row>
    <row r="513" spans="1:24" x14ac:dyDescent="0.3">
      <c r="A513" s="156">
        <v>39</v>
      </c>
      <c r="B513" s="158"/>
      <c r="C513" s="158"/>
      <c r="D513" s="159"/>
      <c r="E513" s="159"/>
      <c r="F513" s="160"/>
      <c r="G513" s="160"/>
      <c r="H513" s="160"/>
      <c r="I513" s="160"/>
      <c r="K513" s="113" t="str">
        <f>IF(ISBLANK(D513),"",D513-$D$555)</f>
        <v/>
      </c>
      <c r="L513" s="129" t="str">
        <f t="shared" si="92"/>
        <v/>
      </c>
      <c r="M513" s="115" t="s">
        <v>155</v>
      </c>
      <c r="N513" s="113" t="str">
        <f>IF(ISBLANK(E513),"",E513-$E$555)</f>
        <v/>
      </c>
      <c r="O513" s="129" t="str">
        <f t="shared" si="86"/>
        <v/>
      </c>
      <c r="P513" s="115" t="s">
        <v>155</v>
      </c>
      <c r="Q513" s="116" t="str">
        <f t="shared" si="87"/>
        <v/>
      </c>
      <c r="R513" s="117" t="s">
        <v>155</v>
      </c>
      <c r="S513" s="118" t="str">
        <f t="shared" si="88"/>
        <v/>
      </c>
      <c r="T513" s="119" t="str">
        <f>IF(M513="ON",IF(ISBLANK(D513),"0",D513),"0")</f>
        <v>0</v>
      </c>
      <c r="U513" s="119" t="str">
        <f t="shared" si="89"/>
        <v>0</v>
      </c>
      <c r="V513" s="119" t="str">
        <f t="shared" si="90"/>
        <v>0</v>
      </c>
      <c r="W513" s="119" t="str">
        <f t="shared" si="91"/>
        <v>0</v>
      </c>
      <c r="X513" s="120"/>
    </row>
    <row r="514" spans="1:24" x14ac:dyDescent="0.3">
      <c r="A514" s="156">
        <v>40</v>
      </c>
      <c r="B514" s="158"/>
      <c r="C514" s="158"/>
      <c r="D514" s="159"/>
      <c r="E514" s="159"/>
      <c r="F514" s="160"/>
      <c r="G514" s="160"/>
      <c r="H514" s="160"/>
      <c r="I514" s="160"/>
      <c r="K514" s="121" t="str">
        <f>IF(ISBLANK(D514),"",IF(D513&lt;D514,((D514-200)-$D$555),((D514+200)-$D$555)))</f>
        <v/>
      </c>
      <c r="L514" s="122" t="str">
        <f t="shared" si="92"/>
        <v/>
      </c>
      <c r="M514" s="123" t="s">
        <v>155</v>
      </c>
      <c r="N514" s="121" t="str">
        <f>IF(ISBLANK(E514),"",(400-E514)-$E$555)</f>
        <v/>
      </c>
      <c r="O514" s="122" t="str">
        <f t="shared" si="86"/>
        <v/>
      </c>
      <c r="P514" s="123" t="s">
        <v>155</v>
      </c>
      <c r="Q514" s="124" t="str">
        <f t="shared" si="87"/>
        <v/>
      </c>
      <c r="R514" s="125" t="s">
        <v>155</v>
      </c>
      <c r="S514" s="126" t="str">
        <f t="shared" si="88"/>
        <v/>
      </c>
      <c r="T514" s="127" t="str">
        <f>IF(M514="ON",IF(ISBLANK(D514),"0",IF(D513&lt;D514,(D514-200),(D514+200))),"0")</f>
        <v>0</v>
      </c>
      <c r="U514" s="127" t="str">
        <f t="shared" si="89"/>
        <v>0</v>
      </c>
      <c r="V514" s="127" t="str">
        <f t="shared" si="90"/>
        <v>0</v>
      </c>
      <c r="W514" s="127" t="str">
        <f t="shared" si="91"/>
        <v>0</v>
      </c>
      <c r="X514" s="128"/>
    </row>
    <row r="515" spans="1:24" x14ac:dyDescent="0.3">
      <c r="A515" s="156">
        <v>41</v>
      </c>
      <c r="K515" s="113" t="str">
        <f>IF(ISBLANK(D515),"",D515-$D$555)</f>
        <v/>
      </c>
      <c r="L515" s="129" t="str">
        <f t="shared" si="92"/>
        <v/>
      </c>
      <c r="M515" s="115" t="s">
        <v>155</v>
      </c>
      <c r="N515" s="113" t="str">
        <f>IF(ISBLANK(E515),"",E515-$E$555)</f>
        <v/>
      </c>
      <c r="O515" s="129" t="str">
        <f t="shared" si="86"/>
        <v/>
      </c>
      <c r="P515" s="115" t="s">
        <v>155</v>
      </c>
      <c r="Q515" s="116" t="str">
        <f t="shared" si="87"/>
        <v/>
      </c>
      <c r="R515" s="117" t="s">
        <v>155</v>
      </c>
      <c r="S515" s="118" t="str">
        <f t="shared" si="88"/>
        <v/>
      </c>
      <c r="T515" s="119" t="str">
        <f>IF(M515="ON",IF(ISBLANK(D515),"0",D515),"0")</f>
        <v>0</v>
      </c>
      <c r="U515" s="119" t="str">
        <f t="shared" si="89"/>
        <v>0</v>
      </c>
      <c r="V515" s="119" t="str">
        <f t="shared" si="90"/>
        <v>0</v>
      </c>
      <c r="W515" s="119" t="str">
        <f t="shared" si="91"/>
        <v>0</v>
      </c>
      <c r="X515" s="120"/>
    </row>
    <row r="516" spans="1:24" x14ac:dyDescent="0.3">
      <c r="A516" s="156">
        <v>42</v>
      </c>
      <c r="K516" s="121" t="str">
        <f>IF(ISBLANK(D516),"",IF(D515&lt;D516,((D516-200)-$D$555),((D516+200)-$D$555)))</f>
        <v/>
      </c>
      <c r="L516" s="122" t="str">
        <f t="shared" si="92"/>
        <v/>
      </c>
      <c r="M516" s="123" t="s">
        <v>155</v>
      </c>
      <c r="N516" s="121" t="str">
        <f>IF(ISBLANK(E516),"",(400-E516)-$E$555)</f>
        <v/>
      </c>
      <c r="O516" s="122" t="str">
        <f t="shared" si="86"/>
        <v/>
      </c>
      <c r="P516" s="123" t="s">
        <v>155</v>
      </c>
      <c r="Q516" s="124" t="str">
        <f t="shared" si="87"/>
        <v/>
      </c>
      <c r="R516" s="125" t="s">
        <v>155</v>
      </c>
      <c r="S516" s="126" t="str">
        <f t="shared" si="88"/>
        <v/>
      </c>
      <c r="T516" s="127" t="str">
        <f>IF(M516="ON",IF(ISBLANK(D516),"0",IF(D515&lt;D516,(D516-200),(D516+200))),"0")</f>
        <v>0</v>
      </c>
      <c r="U516" s="127" t="str">
        <f t="shared" si="89"/>
        <v>0</v>
      </c>
      <c r="V516" s="127" t="str">
        <f t="shared" si="90"/>
        <v>0</v>
      </c>
      <c r="W516" s="127" t="str">
        <f t="shared" si="91"/>
        <v>0</v>
      </c>
      <c r="X516" s="128"/>
    </row>
    <row r="517" spans="1:24" x14ac:dyDescent="0.3">
      <c r="A517" s="156">
        <v>43</v>
      </c>
      <c r="K517" s="113" t="str">
        <f>IF(ISBLANK(D517),"",D517-$D$555)</f>
        <v/>
      </c>
      <c r="L517" s="129" t="str">
        <f t="shared" si="92"/>
        <v/>
      </c>
      <c r="M517" s="115" t="s">
        <v>155</v>
      </c>
      <c r="N517" s="113" t="str">
        <f>IF(ISBLANK(E517),"",E517-$E$555)</f>
        <v/>
      </c>
      <c r="O517" s="129" t="str">
        <f t="shared" si="86"/>
        <v/>
      </c>
      <c r="P517" s="115" t="s">
        <v>155</v>
      </c>
      <c r="Q517" s="116" t="str">
        <f t="shared" si="87"/>
        <v/>
      </c>
      <c r="R517" s="117" t="s">
        <v>155</v>
      </c>
      <c r="S517" s="118" t="str">
        <f t="shared" si="88"/>
        <v/>
      </c>
      <c r="T517" s="119" t="str">
        <f>IF(M517="ON",IF(ISBLANK(D517),"0",D517),"0")</f>
        <v>0</v>
      </c>
      <c r="U517" s="119" t="str">
        <f t="shared" si="89"/>
        <v>0</v>
      </c>
      <c r="V517" s="119" t="str">
        <f t="shared" si="90"/>
        <v>0</v>
      </c>
      <c r="W517" s="119" t="str">
        <f t="shared" si="91"/>
        <v>0</v>
      </c>
      <c r="X517" s="120"/>
    </row>
    <row r="518" spans="1:24" x14ac:dyDescent="0.3">
      <c r="A518" s="156">
        <v>44</v>
      </c>
      <c r="K518" s="121" t="str">
        <f>IF(ISBLANK(D518),"",IF(D517&lt;D518,((D518-200)-$D$555),((D518+200)-$D$555)))</f>
        <v/>
      </c>
      <c r="L518" s="122" t="str">
        <f t="shared" si="92"/>
        <v/>
      </c>
      <c r="M518" s="123" t="s">
        <v>155</v>
      </c>
      <c r="N518" s="121" t="str">
        <f>IF(ISBLANK(E518),"",(400-E518)-$E$555)</f>
        <v/>
      </c>
      <c r="O518" s="122" t="str">
        <f t="shared" si="86"/>
        <v/>
      </c>
      <c r="P518" s="123" t="s">
        <v>155</v>
      </c>
      <c r="Q518" s="124" t="str">
        <f t="shared" si="87"/>
        <v/>
      </c>
      <c r="R518" s="125" t="s">
        <v>155</v>
      </c>
      <c r="S518" s="126" t="str">
        <f t="shared" si="88"/>
        <v/>
      </c>
      <c r="T518" s="127" t="str">
        <f>IF(M518="ON",IF(ISBLANK(D518),"0",IF(D517&lt;D518,(D518-200),(D518+200))),"0")</f>
        <v>0</v>
      </c>
      <c r="U518" s="127" t="str">
        <f t="shared" si="89"/>
        <v>0</v>
      </c>
      <c r="V518" s="127" t="str">
        <f t="shared" si="90"/>
        <v>0</v>
      </c>
      <c r="W518" s="127" t="str">
        <f t="shared" si="91"/>
        <v>0</v>
      </c>
      <c r="X518" s="128"/>
    </row>
    <row r="519" spans="1:24" x14ac:dyDescent="0.3">
      <c r="A519" s="156">
        <v>45</v>
      </c>
      <c r="K519" s="113" t="str">
        <f>IF(ISBLANK(D519),"",D519-$D$555)</f>
        <v/>
      </c>
      <c r="L519" s="129" t="str">
        <f t="shared" si="92"/>
        <v/>
      </c>
      <c r="M519" s="115" t="s">
        <v>155</v>
      </c>
      <c r="N519" s="113" t="str">
        <f>IF(ISBLANK(E519),"",E519-$E$555)</f>
        <v/>
      </c>
      <c r="O519" s="129" t="str">
        <f t="shared" si="86"/>
        <v/>
      </c>
      <c r="P519" s="115" t="s">
        <v>155</v>
      </c>
      <c r="Q519" s="116" t="str">
        <f t="shared" si="87"/>
        <v/>
      </c>
      <c r="R519" s="117" t="s">
        <v>155</v>
      </c>
      <c r="S519" s="118" t="str">
        <f t="shared" si="88"/>
        <v/>
      </c>
      <c r="T519" s="119" t="str">
        <f>IF(M519="ON",IF(ISBLANK(D519),"0",D519),"0")</f>
        <v>0</v>
      </c>
      <c r="U519" s="119" t="str">
        <f t="shared" si="89"/>
        <v>0</v>
      </c>
      <c r="V519" s="119" t="str">
        <f t="shared" si="90"/>
        <v>0</v>
      </c>
      <c r="W519" s="119" t="str">
        <f t="shared" si="91"/>
        <v>0</v>
      </c>
      <c r="X519" s="120"/>
    </row>
    <row r="520" spans="1:24" x14ac:dyDescent="0.3">
      <c r="A520" s="156">
        <v>46</v>
      </c>
      <c r="K520" s="121" t="str">
        <f>IF(ISBLANK(D520),"",IF(D519&lt;D520,((D520-200)-$D$555),((D520+200)-$D$555)))</f>
        <v/>
      </c>
      <c r="L520" s="122" t="str">
        <f t="shared" si="92"/>
        <v/>
      </c>
      <c r="M520" s="123" t="s">
        <v>155</v>
      </c>
      <c r="N520" s="121" t="str">
        <f>IF(ISBLANK(E520),"",(400-E520)-$E$555)</f>
        <v/>
      </c>
      <c r="O520" s="122" t="str">
        <f t="shared" si="86"/>
        <v/>
      </c>
      <c r="P520" s="123" t="s">
        <v>155</v>
      </c>
      <c r="Q520" s="124" t="str">
        <f t="shared" si="87"/>
        <v/>
      </c>
      <c r="R520" s="125" t="s">
        <v>155</v>
      </c>
      <c r="S520" s="126" t="str">
        <f t="shared" si="88"/>
        <v/>
      </c>
      <c r="T520" s="127" t="str">
        <f>IF(M520="ON",IF(ISBLANK(D520),"0",IF(D519&lt;D520,(D520-200),(D520+200))),"0")</f>
        <v>0</v>
      </c>
      <c r="U520" s="127" t="str">
        <f t="shared" si="89"/>
        <v>0</v>
      </c>
      <c r="V520" s="127" t="str">
        <f t="shared" si="90"/>
        <v>0</v>
      </c>
      <c r="W520" s="127" t="str">
        <f t="shared" si="91"/>
        <v>0</v>
      </c>
      <c r="X520" s="128"/>
    </row>
    <row r="521" spans="1:24" x14ac:dyDescent="0.3">
      <c r="A521" s="156">
        <v>47</v>
      </c>
      <c r="K521" s="113" t="str">
        <f>IF(ISBLANK(D521),"",D521-$D$555)</f>
        <v/>
      </c>
      <c r="L521" s="129" t="str">
        <f t="shared" si="92"/>
        <v/>
      </c>
      <c r="M521" s="115" t="s">
        <v>155</v>
      </c>
      <c r="N521" s="113" t="str">
        <f>IF(ISBLANK(E521),"",E521-$E$555)</f>
        <v/>
      </c>
      <c r="O521" s="129" t="str">
        <f t="shared" si="86"/>
        <v/>
      </c>
      <c r="P521" s="115" t="s">
        <v>155</v>
      </c>
      <c r="Q521" s="116" t="str">
        <f t="shared" si="87"/>
        <v/>
      </c>
      <c r="R521" s="117" t="s">
        <v>155</v>
      </c>
      <c r="S521" s="118" t="str">
        <f t="shared" si="88"/>
        <v/>
      </c>
      <c r="T521" s="119" t="str">
        <f>IF(M521="ON",IF(ISBLANK(D521),"0",D521),"0")</f>
        <v>0</v>
      </c>
      <c r="U521" s="119" t="str">
        <f t="shared" si="89"/>
        <v>0</v>
      </c>
      <c r="V521" s="119" t="str">
        <f t="shared" si="90"/>
        <v>0</v>
      </c>
      <c r="W521" s="119" t="str">
        <f t="shared" si="91"/>
        <v>0</v>
      </c>
      <c r="X521" s="120"/>
    </row>
    <row r="522" spans="1:24" x14ac:dyDescent="0.3">
      <c r="A522" s="156">
        <v>48</v>
      </c>
      <c r="K522" s="121" t="str">
        <f>IF(ISBLANK(D522),"",IF(D521&lt;D522,((D522-200)-$D$555),((D522+200)-$D$555)))</f>
        <v/>
      </c>
      <c r="L522" s="122" t="str">
        <f t="shared" si="92"/>
        <v/>
      </c>
      <c r="M522" s="123" t="s">
        <v>155</v>
      </c>
      <c r="N522" s="121" t="str">
        <f>IF(ISBLANK(E522),"",(400-E522)-$E$555)</f>
        <v/>
      </c>
      <c r="O522" s="122" t="str">
        <f t="shared" si="86"/>
        <v/>
      </c>
      <c r="P522" s="123" t="s">
        <v>155</v>
      </c>
      <c r="Q522" s="124" t="str">
        <f t="shared" si="87"/>
        <v/>
      </c>
      <c r="R522" s="125" t="s">
        <v>155</v>
      </c>
      <c r="S522" s="126" t="str">
        <f t="shared" si="88"/>
        <v/>
      </c>
      <c r="T522" s="127" t="str">
        <f>IF(M522="ON",IF(ISBLANK(D522),"0",IF(D521&lt;D522,(D522-200),(D522+200))),"0")</f>
        <v>0</v>
      </c>
      <c r="U522" s="127" t="str">
        <f t="shared" si="89"/>
        <v>0</v>
      </c>
      <c r="V522" s="127" t="str">
        <f t="shared" si="90"/>
        <v>0</v>
      </c>
      <c r="W522" s="127" t="str">
        <f t="shared" si="91"/>
        <v>0</v>
      </c>
      <c r="X522" s="128"/>
    </row>
    <row r="523" spans="1:24" x14ac:dyDescent="0.3">
      <c r="A523" s="156">
        <v>49</v>
      </c>
      <c r="K523" s="113" t="str">
        <f>IF(ISBLANK(D523),"",D523-$D$555)</f>
        <v/>
      </c>
      <c r="L523" s="129" t="str">
        <f t="shared" si="92"/>
        <v/>
      </c>
      <c r="M523" s="115" t="s">
        <v>155</v>
      </c>
      <c r="N523" s="113" t="str">
        <f>IF(ISBLANK(E523),"",E523-$E$555)</f>
        <v/>
      </c>
      <c r="O523" s="129" t="str">
        <f t="shared" si="86"/>
        <v/>
      </c>
      <c r="P523" s="115" t="s">
        <v>155</v>
      </c>
      <c r="Q523" s="116" t="str">
        <f t="shared" si="87"/>
        <v/>
      </c>
      <c r="R523" s="117" t="s">
        <v>155</v>
      </c>
      <c r="S523" s="118" t="str">
        <f t="shared" si="88"/>
        <v/>
      </c>
      <c r="T523" s="119" t="str">
        <f>IF(M523="ON",IF(ISBLANK(D523),"0",D523),"0")</f>
        <v>0</v>
      </c>
      <c r="U523" s="119" t="str">
        <f t="shared" si="89"/>
        <v>0</v>
      </c>
      <c r="V523" s="119" t="str">
        <f t="shared" si="90"/>
        <v>0</v>
      </c>
      <c r="W523" s="119" t="str">
        <f t="shared" si="91"/>
        <v>0</v>
      </c>
      <c r="X523" s="120"/>
    </row>
    <row r="524" spans="1:24" x14ac:dyDescent="0.3">
      <c r="A524" s="156">
        <v>50</v>
      </c>
      <c r="K524" s="121" t="str">
        <f>IF(ISBLANK(D524),"",IF(D523&lt;D524,((D524-200)-$D$555),((D524+200)-$D$555)))</f>
        <v/>
      </c>
      <c r="L524" s="122" t="str">
        <f t="shared" si="92"/>
        <v/>
      </c>
      <c r="M524" s="123" t="s">
        <v>155</v>
      </c>
      <c r="N524" s="121" t="str">
        <f>IF(ISBLANK(E524),"",(400-E524)-$E$555)</f>
        <v/>
      </c>
      <c r="O524" s="122" t="str">
        <f t="shared" si="86"/>
        <v/>
      </c>
      <c r="P524" s="123" t="s">
        <v>155</v>
      </c>
      <c r="Q524" s="124" t="str">
        <f t="shared" si="87"/>
        <v/>
      </c>
      <c r="R524" s="125" t="s">
        <v>155</v>
      </c>
      <c r="S524" s="126" t="str">
        <f t="shared" si="88"/>
        <v/>
      </c>
      <c r="T524" s="127" t="str">
        <f>IF(M524="ON",IF(ISBLANK(D524),"0",IF(D523&lt;D524,(D524-200),(D524+200))),"0")</f>
        <v>0</v>
      </c>
      <c r="U524" s="127" t="str">
        <f t="shared" si="89"/>
        <v>0</v>
      </c>
      <c r="V524" s="127" t="str">
        <f t="shared" si="90"/>
        <v>0</v>
      </c>
      <c r="W524" s="127" t="str">
        <f t="shared" si="91"/>
        <v>0</v>
      </c>
      <c r="X524" s="128"/>
    </row>
    <row r="525" spans="1:24" x14ac:dyDescent="0.3">
      <c r="A525" s="156">
        <v>51</v>
      </c>
      <c r="B525" s="158"/>
      <c r="C525" s="158"/>
      <c r="D525" s="159"/>
      <c r="E525" s="159"/>
      <c r="F525" s="160"/>
      <c r="G525" s="160"/>
      <c r="H525" s="160"/>
      <c r="I525" s="160"/>
      <c r="K525" s="113" t="str">
        <f>IF(ISBLANK(D525),"",D525-$D$555)</f>
        <v/>
      </c>
      <c r="L525" s="129" t="str">
        <f t="shared" si="92"/>
        <v/>
      </c>
      <c r="M525" s="115" t="s">
        <v>155</v>
      </c>
      <c r="N525" s="113" t="str">
        <f>IF(ISBLANK(E525),"",E525-$E$555)</f>
        <v/>
      </c>
      <c r="O525" s="129" t="str">
        <f t="shared" si="86"/>
        <v/>
      </c>
      <c r="P525" s="115" t="s">
        <v>155</v>
      </c>
      <c r="Q525" s="116" t="str">
        <f t="shared" si="87"/>
        <v/>
      </c>
      <c r="R525" s="117" t="s">
        <v>155</v>
      </c>
      <c r="S525" s="118" t="str">
        <f t="shared" si="88"/>
        <v/>
      </c>
      <c r="T525" s="119" t="str">
        <f>IF(M525="ON",IF(ISBLANK(D525),"0",D525),"0")</f>
        <v>0</v>
      </c>
      <c r="U525" s="119" t="str">
        <f t="shared" si="89"/>
        <v>0</v>
      </c>
      <c r="V525" s="119" t="str">
        <f t="shared" si="90"/>
        <v>0</v>
      </c>
      <c r="W525" s="119" t="str">
        <f t="shared" si="91"/>
        <v>0</v>
      </c>
      <c r="X525" s="120"/>
    </row>
    <row r="526" spans="1:24" x14ac:dyDescent="0.3">
      <c r="A526" s="156">
        <v>52</v>
      </c>
      <c r="B526" s="158"/>
      <c r="C526" s="158"/>
      <c r="D526" s="159"/>
      <c r="E526" s="159"/>
      <c r="F526" s="160"/>
      <c r="G526" s="160"/>
      <c r="H526" s="160"/>
      <c r="I526" s="160"/>
      <c r="K526" s="121" t="str">
        <f>IF(ISBLANK(D526),"",IF(D525&lt;D526,((D526-200)-$D$555),((D526+200)-$D$555)))</f>
        <v/>
      </c>
      <c r="L526" s="122" t="str">
        <f t="shared" si="92"/>
        <v/>
      </c>
      <c r="M526" s="123" t="s">
        <v>155</v>
      </c>
      <c r="N526" s="121" t="str">
        <f>IF(ISBLANK(E526),"",(400-E526)-$E$555)</f>
        <v/>
      </c>
      <c r="O526" s="122" t="str">
        <f t="shared" si="86"/>
        <v/>
      </c>
      <c r="P526" s="123" t="s">
        <v>155</v>
      </c>
      <c r="Q526" s="124" t="str">
        <f t="shared" si="87"/>
        <v/>
      </c>
      <c r="R526" s="125" t="s">
        <v>155</v>
      </c>
      <c r="S526" s="126" t="str">
        <f t="shared" si="88"/>
        <v/>
      </c>
      <c r="T526" s="127" t="str">
        <f>IF(M526="ON",IF(ISBLANK(D526),"0",IF(D525&lt;D526,(D526-200),(D526+200))),"0")</f>
        <v>0</v>
      </c>
      <c r="U526" s="127" t="str">
        <f t="shared" si="89"/>
        <v>0</v>
      </c>
      <c r="V526" s="127" t="str">
        <f t="shared" si="90"/>
        <v>0</v>
      </c>
      <c r="W526" s="127" t="str">
        <f t="shared" si="91"/>
        <v>0</v>
      </c>
      <c r="X526" s="128"/>
    </row>
    <row r="527" spans="1:24" x14ac:dyDescent="0.3">
      <c r="A527" s="156">
        <v>53</v>
      </c>
      <c r="B527" s="158"/>
      <c r="C527" s="158"/>
      <c r="D527" s="159"/>
      <c r="E527" s="159"/>
      <c r="F527" s="160"/>
      <c r="G527" s="160"/>
      <c r="H527" s="160"/>
      <c r="I527" s="160"/>
      <c r="K527" s="113" t="str">
        <f>IF(ISBLANK(D527),"",D527-$D$555)</f>
        <v/>
      </c>
      <c r="L527" s="129" t="str">
        <f t="shared" si="92"/>
        <v/>
      </c>
      <c r="M527" s="115" t="s">
        <v>155</v>
      </c>
      <c r="N527" s="113" t="str">
        <f>IF(ISBLANK(E527),"",E527-$E$555)</f>
        <v/>
      </c>
      <c r="O527" s="129" t="str">
        <f t="shared" si="86"/>
        <v/>
      </c>
      <c r="P527" s="115" t="s">
        <v>155</v>
      </c>
      <c r="Q527" s="116" t="str">
        <f t="shared" si="87"/>
        <v/>
      </c>
      <c r="R527" s="117" t="s">
        <v>155</v>
      </c>
      <c r="S527" s="118" t="str">
        <f t="shared" si="88"/>
        <v/>
      </c>
      <c r="T527" s="119" t="str">
        <f>IF(M527="ON",IF(ISBLANK(D527),"0",D527),"0")</f>
        <v>0</v>
      </c>
      <c r="U527" s="119" t="str">
        <f t="shared" si="89"/>
        <v>0</v>
      </c>
      <c r="V527" s="119" t="str">
        <f t="shared" si="90"/>
        <v>0</v>
      </c>
      <c r="W527" s="119" t="str">
        <f t="shared" si="91"/>
        <v>0</v>
      </c>
      <c r="X527" s="120"/>
    </row>
    <row r="528" spans="1:24" x14ac:dyDescent="0.3">
      <c r="A528" s="156">
        <v>54</v>
      </c>
      <c r="B528" s="158"/>
      <c r="C528" s="158"/>
      <c r="D528" s="159"/>
      <c r="E528" s="159"/>
      <c r="F528" s="160"/>
      <c r="G528" s="160"/>
      <c r="H528" s="160"/>
      <c r="I528" s="160"/>
      <c r="K528" s="121" t="str">
        <f>IF(ISBLANK(D528),"",IF(D527&lt;D528,((D528-200)-$D$555),((D528+200)-$D$555)))</f>
        <v/>
      </c>
      <c r="L528" s="122" t="str">
        <f t="shared" si="92"/>
        <v/>
      </c>
      <c r="M528" s="123" t="s">
        <v>155</v>
      </c>
      <c r="N528" s="121" t="str">
        <f>IF(ISBLANK(E528),"",(400-E528)-$E$555)</f>
        <v/>
      </c>
      <c r="O528" s="122" t="str">
        <f t="shared" si="86"/>
        <v/>
      </c>
      <c r="P528" s="123" t="s">
        <v>155</v>
      </c>
      <c r="Q528" s="124" t="str">
        <f t="shared" si="87"/>
        <v/>
      </c>
      <c r="R528" s="125" t="s">
        <v>155</v>
      </c>
      <c r="S528" s="126" t="str">
        <f t="shared" si="88"/>
        <v/>
      </c>
      <c r="T528" s="127" t="str">
        <f>IF(M528="ON",IF(ISBLANK(D528),"0",IF(D527&lt;D528,(D528-200),(D528+200))),"0")</f>
        <v>0</v>
      </c>
      <c r="U528" s="127" t="str">
        <f t="shared" si="89"/>
        <v>0</v>
      </c>
      <c r="V528" s="127" t="str">
        <f t="shared" si="90"/>
        <v>0</v>
      </c>
      <c r="W528" s="127" t="str">
        <f t="shared" si="91"/>
        <v>0</v>
      </c>
      <c r="X528" s="128"/>
    </row>
    <row r="529" spans="1:24" x14ac:dyDescent="0.3">
      <c r="A529" s="156">
        <v>55</v>
      </c>
      <c r="B529" s="158"/>
      <c r="C529" s="158"/>
      <c r="D529" s="159"/>
      <c r="E529" s="159"/>
      <c r="F529" s="160"/>
      <c r="G529" s="160"/>
      <c r="H529" s="160"/>
      <c r="I529" s="160"/>
      <c r="K529" s="113" t="str">
        <f>IF(ISBLANK(D529),"",D529-$D$555)</f>
        <v/>
      </c>
      <c r="L529" s="129" t="str">
        <f t="shared" si="92"/>
        <v/>
      </c>
      <c r="M529" s="115" t="s">
        <v>155</v>
      </c>
      <c r="N529" s="113" t="str">
        <f>IF(ISBLANK(E529),"",E529-$E$555)</f>
        <v/>
      </c>
      <c r="O529" s="129" t="str">
        <f t="shared" si="86"/>
        <v/>
      </c>
      <c r="P529" s="115" t="s">
        <v>155</v>
      </c>
      <c r="Q529" s="116" t="str">
        <f t="shared" si="87"/>
        <v/>
      </c>
      <c r="R529" s="117" t="s">
        <v>155</v>
      </c>
      <c r="S529" s="118" t="str">
        <f t="shared" si="88"/>
        <v/>
      </c>
      <c r="T529" s="119" t="str">
        <f>IF(M529="ON",IF(ISBLANK(D529),"0",D529),"0")</f>
        <v>0</v>
      </c>
      <c r="U529" s="119" t="str">
        <f t="shared" si="89"/>
        <v>0</v>
      </c>
      <c r="V529" s="119" t="str">
        <f t="shared" si="90"/>
        <v>0</v>
      </c>
      <c r="W529" s="119" t="str">
        <f t="shared" si="91"/>
        <v>0</v>
      </c>
      <c r="X529" s="120"/>
    </row>
    <row r="530" spans="1:24" x14ac:dyDescent="0.3">
      <c r="A530" s="156">
        <v>56</v>
      </c>
      <c r="B530" s="158"/>
      <c r="C530" s="158"/>
      <c r="D530" s="159"/>
      <c r="E530" s="159"/>
      <c r="F530" s="160"/>
      <c r="G530" s="160"/>
      <c r="H530" s="160"/>
      <c r="I530" s="160"/>
      <c r="K530" s="121" t="str">
        <f>IF(ISBLANK(D530),"",IF(D529&lt;D530,((D530-200)-$D$555),((D530+200)-$D$555)))</f>
        <v/>
      </c>
      <c r="L530" s="122" t="str">
        <f t="shared" si="92"/>
        <v/>
      </c>
      <c r="M530" s="123" t="s">
        <v>155</v>
      </c>
      <c r="N530" s="121" t="str">
        <f>IF(ISBLANK(E530),"",(400-E530)-$E$555)</f>
        <v/>
      </c>
      <c r="O530" s="122" t="str">
        <f t="shared" si="86"/>
        <v/>
      </c>
      <c r="P530" s="123" t="s">
        <v>155</v>
      </c>
      <c r="Q530" s="124" t="str">
        <f t="shared" si="87"/>
        <v/>
      </c>
      <c r="R530" s="125" t="s">
        <v>155</v>
      </c>
      <c r="S530" s="126" t="str">
        <f t="shared" si="88"/>
        <v/>
      </c>
      <c r="T530" s="127" t="str">
        <f>IF(M530="ON",IF(ISBLANK(D530),"0",IF(D529&lt;D530,(D530-200),(D530+200))),"0")</f>
        <v>0</v>
      </c>
      <c r="U530" s="127" t="str">
        <f t="shared" si="89"/>
        <v>0</v>
      </c>
      <c r="V530" s="127" t="str">
        <f t="shared" si="90"/>
        <v>0</v>
      </c>
      <c r="W530" s="127" t="str">
        <f t="shared" si="91"/>
        <v>0</v>
      </c>
      <c r="X530" s="128"/>
    </row>
    <row r="531" spans="1:24" x14ac:dyDescent="0.3">
      <c r="A531" s="156">
        <v>57</v>
      </c>
      <c r="B531" s="158"/>
      <c r="C531" s="158"/>
      <c r="D531" s="159"/>
      <c r="E531" s="159"/>
      <c r="F531" s="160"/>
      <c r="G531" s="160"/>
      <c r="H531" s="160"/>
      <c r="I531" s="160"/>
      <c r="K531" s="113" t="str">
        <f>IF(ISBLANK(D531),"",D531-$D$555)</f>
        <v/>
      </c>
      <c r="L531" s="129" t="str">
        <f t="shared" si="92"/>
        <v/>
      </c>
      <c r="M531" s="115" t="s">
        <v>155</v>
      </c>
      <c r="N531" s="113" t="str">
        <f>IF(ISBLANK(E531),"",E531-$E$555)</f>
        <v/>
      </c>
      <c r="O531" s="129" t="str">
        <f t="shared" si="86"/>
        <v/>
      </c>
      <c r="P531" s="115" t="s">
        <v>155</v>
      </c>
      <c r="Q531" s="116" t="str">
        <f t="shared" si="87"/>
        <v/>
      </c>
      <c r="R531" s="117" t="s">
        <v>155</v>
      </c>
      <c r="S531" s="118" t="str">
        <f t="shared" si="88"/>
        <v/>
      </c>
      <c r="T531" s="119" t="str">
        <f>IF(M531="ON",IF(ISBLANK(D531),"0",D531),"0")</f>
        <v>0</v>
      </c>
      <c r="U531" s="119" t="str">
        <f t="shared" si="89"/>
        <v>0</v>
      </c>
      <c r="V531" s="119" t="str">
        <f t="shared" si="90"/>
        <v>0</v>
      </c>
      <c r="W531" s="119" t="str">
        <f t="shared" si="91"/>
        <v>0</v>
      </c>
      <c r="X531" s="120"/>
    </row>
    <row r="532" spans="1:24" x14ac:dyDescent="0.3">
      <c r="A532" s="156">
        <v>58</v>
      </c>
      <c r="B532" s="158"/>
      <c r="C532" s="158"/>
      <c r="D532" s="159"/>
      <c r="E532" s="159"/>
      <c r="F532" s="160"/>
      <c r="G532" s="160"/>
      <c r="H532" s="160"/>
      <c r="I532" s="160"/>
      <c r="K532" s="121" t="str">
        <f>IF(ISBLANK(D532),"",IF(D531&lt;D532,((D532-200)-$D$555),((D532+200)-$D$555)))</f>
        <v/>
      </c>
      <c r="L532" s="122" t="str">
        <f t="shared" si="92"/>
        <v/>
      </c>
      <c r="M532" s="123" t="s">
        <v>155</v>
      </c>
      <c r="N532" s="121" t="str">
        <f>IF(ISBLANK(E532),"",(400-E532)-$E$555)</f>
        <v/>
      </c>
      <c r="O532" s="122" t="str">
        <f t="shared" si="86"/>
        <v/>
      </c>
      <c r="P532" s="123" t="s">
        <v>155</v>
      </c>
      <c r="Q532" s="124" t="str">
        <f t="shared" si="87"/>
        <v/>
      </c>
      <c r="R532" s="125" t="s">
        <v>155</v>
      </c>
      <c r="S532" s="126" t="str">
        <f t="shared" si="88"/>
        <v/>
      </c>
      <c r="T532" s="127" t="str">
        <f>IF(M532="ON",IF(ISBLANK(D532),"0",IF(D531&lt;D532,(D532-200),(D532+200))),"0")</f>
        <v>0</v>
      </c>
      <c r="U532" s="127" t="str">
        <f t="shared" si="89"/>
        <v>0</v>
      </c>
      <c r="V532" s="127" t="str">
        <f t="shared" si="90"/>
        <v>0</v>
      </c>
      <c r="W532" s="127" t="str">
        <f t="shared" si="91"/>
        <v>0</v>
      </c>
      <c r="X532" s="128"/>
    </row>
    <row r="533" spans="1:24" x14ac:dyDescent="0.3">
      <c r="A533" s="156">
        <v>59</v>
      </c>
      <c r="B533" s="158"/>
      <c r="C533" s="158"/>
      <c r="D533" s="159"/>
      <c r="E533" s="159"/>
      <c r="F533" s="160"/>
      <c r="G533" s="160"/>
      <c r="H533" s="160"/>
      <c r="I533" s="160"/>
      <c r="K533" s="113" t="str">
        <f>IF(ISBLANK(D533),"",D533-$D$555)</f>
        <v/>
      </c>
      <c r="L533" s="129" t="str">
        <f t="shared" si="92"/>
        <v/>
      </c>
      <c r="M533" s="115" t="s">
        <v>155</v>
      </c>
      <c r="N533" s="113" t="str">
        <f>IF(ISBLANK(E533),"",E533-$E$555)</f>
        <v/>
      </c>
      <c r="O533" s="129" t="str">
        <f t="shared" si="86"/>
        <v/>
      </c>
      <c r="P533" s="115" t="s">
        <v>155</v>
      </c>
      <c r="Q533" s="116" t="str">
        <f t="shared" si="87"/>
        <v/>
      </c>
      <c r="R533" s="117" t="s">
        <v>155</v>
      </c>
      <c r="S533" s="118" t="str">
        <f t="shared" si="88"/>
        <v/>
      </c>
      <c r="T533" s="119" t="str">
        <f>IF(M533="ON",IF(ISBLANK(D533),"0",D533),"0")</f>
        <v>0</v>
      </c>
      <c r="U533" s="119" t="str">
        <f t="shared" si="89"/>
        <v>0</v>
      </c>
      <c r="V533" s="119" t="str">
        <f t="shared" si="90"/>
        <v>0</v>
      </c>
      <c r="W533" s="119" t="str">
        <f t="shared" si="91"/>
        <v>0</v>
      </c>
      <c r="X533" s="120"/>
    </row>
    <row r="534" spans="1:24" x14ac:dyDescent="0.3">
      <c r="A534" s="156">
        <v>60</v>
      </c>
      <c r="B534" s="158"/>
      <c r="C534" s="158"/>
      <c r="D534" s="159"/>
      <c r="E534" s="159"/>
      <c r="F534" s="160"/>
      <c r="G534" s="160"/>
      <c r="H534" s="160"/>
      <c r="I534" s="160"/>
      <c r="K534" s="121" t="str">
        <f>IF(ISBLANK(D534),"",IF(D533&lt;D534,((D534-200)-$D$555),((D534+200)-$D$555)))</f>
        <v/>
      </c>
      <c r="L534" s="122" t="str">
        <f t="shared" si="92"/>
        <v/>
      </c>
      <c r="M534" s="123" t="s">
        <v>155</v>
      </c>
      <c r="N534" s="121" t="str">
        <f>IF(ISBLANK(E534),"",(400-E534)-$E$555)</f>
        <v/>
      </c>
      <c r="O534" s="122" t="str">
        <f t="shared" si="86"/>
        <v/>
      </c>
      <c r="P534" s="123" t="s">
        <v>155</v>
      </c>
      <c r="Q534" s="124" t="str">
        <f t="shared" si="87"/>
        <v/>
      </c>
      <c r="R534" s="125" t="s">
        <v>155</v>
      </c>
      <c r="S534" s="126" t="str">
        <f t="shared" si="88"/>
        <v/>
      </c>
      <c r="T534" s="127" t="str">
        <f>IF(M534="ON",IF(ISBLANK(D534),"0",IF(D533&lt;D534,(D534-200),(D534+200))),"0")</f>
        <v>0</v>
      </c>
      <c r="U534" s="127" t="str">
        <f t="shared" si="89"/>
        <v>0</v>
      </c>
      <c r="V534" s="127" t="str">
        <f t="shared" si="90"/>
        <v>0</v>
      </c>
      <c r="W534" s="127" t="str">
        <f t="shared" si="91"/>
        <v>0</v>
      </c>
      <c r="X534" s="128"/>
    </row>
    <row r="535" spans="1:24" x14ac:dyDescent="0.3">
      <c r="A535" s="156">
        <v>61</v>
      </c>
      <c r="K535" s="113" t="str">
        <f>IF(ISBLANK(D535),"",D535-$D$555)</f>
        <v/>
      </c>
      <c r="L535" s="129" t="str">
        <f t="shared" si="92"/>
        <v/>
      </c>
      <c r="M535" s="115" t="s">
        <v>155</v>
      </c>
      <c r="N535" s="113" t="str">
        <f>IF(ISBLANK(E535),"",E535-$E$555)</f>
        <v/>
      </c>
      <c r="O535" s="129" t="str">
        <f t="shared" si="86"/>
        <v/>
      </c>
      <c r="P535" s="115" t="s">
        <v>155</v>
      </c>
      <c r="Q535" s="116" t="str">
        <f t="shared" si="87"/>
        <v/>
      </c>
      <c r="R535" s="117" t="s">
        <v>155</v>
      </c>
      <c r="S535" s="118" t="str">
        <f t="shared" si="88"/>
        <v/>
      </c>
      <c r="T535" s="119" t="str">
        <f>IF(M535="ON",IF(ISBLANK(D535),"0",D535),"0")</f>
        <v>0</v>
      </c>
      <c r="U535" s="119" t="str">
        <f t="shared" si="89"/>
        <v>0</v>
      </c>
      <c r="V535" s="119" t="str">
        <f t="shared" si="90"/>
        <v>0</v>
      </c>
      <c r="W535" s="119" t="str">
        <f t="shared" si="91"/>
        <v>0</v>
      </c>
      <c r="X535" s="120"/>
    </row>
    <row r="536" spans="1:24" x14ac:dyDescent="0.3">
      <c r="A536" s="156">
        <v>62</v>
      </c>
      <c r="K536" s="121" t="str">
        <f>IF(ISBLANK(D536),"",IF(D535&lt;D536,((D536-200)-$D$555),((D536+200)-$D$555)))</f>
        <v/>
      </c>
      <c r="L536" s="122" t="str">
        <f t="shared" si="92"/>
        <v/>
      </c>
      <c r="M536" s="123" t="s">
        <v>155</v>
      </c>
      <c r="N536" s="121" t="str">
        <f>IF(ISBLANK(E536),"",(400-E536)-$E$555)</f>
        <v/>
      </c>
      <c r="O536" s="122" t="str">
        <f t="shared" si="86"/>
        <v/>
      </c>
      <c r="P536" s="123" t="s">
        <v>155</v>
      </c>
      <c r="Q536" s="124" t="str">
        <f t="shared" si="87"/>
        <v/>
      </c>
      <c r="R536" s="125" t="s">
        <v>155</v>
      </c>
      <c r="S536" s="126" t="str">
        <f t="shared" si="88"/>
        <v/>
      </c>
      <c r="T536" s="127" t="str">
        <f>IF(M536="ON",IF(ISBLANK(D536),"0",IF(D535&lt;D536,(D536-200),(D536+200))),"0")</f>
        <v>0</v>
      </c>
      <c r="U536" s="127" t="str">
        <f t="shared" si="89"/>
        <v>0</v>
      </c>
      <c r="V536" s="127" t="str">
        <f t="shared" si="90"/>
        <v>0</v>
      </c>
      <c r="W536" s="127" t="str">
        <f t="shared" si="91"/>
        <v>0</v>
      </c>
      <c r="X536" s="128"/>
    </row>
    <row r="537" spans="1:24" x14ac:dyDescent="0.3">
      <c r="A537" s="156">
        <v>63</v>
      </c>
      <c r="K537" s="113" t="str">
        <f>IF(ISBLANK(D537),"",D537-$D$555)</f>
        <v/>
      </c>
      <c r="L537" s="129" t="str">
        <f t="shared" si="92"/>
        <v/>
      </c>
      <c r="M537" s="115" t="s">
        <v>155</v>
      </c>
      <c r="N537" s="113" t="str">
        <f>IF(ISBLANK(E537),"",E537-$E$555)</f>
        <v/>
      </c>
      <c r="O537" s="129" t="str">
        <f t="shared" si="86"/>
        <v/>
      </c>
      <c r="P537" s="115" t="s">
        <v>155</v>
      </c>
      <c r="Q537" s="116" t="str">
        <f t="shared" si="87"/>
        <v/>
      </c>
      <c r="R537" s="117" t="s">
        <v>155</v>
      </c>
      <c r="S537" s="118" t="str">
        <f t="shared" si="88"/>
        <v/>
      </c>
      <c r="T537" s="119" t="str">
        <f>IF(M537="ON",IF(ISBLANK(D537),"0",D537),"0")</f>
        <v>0</v>
      </c>
      <c r="U537" s="119" t="str">
        <f t="shared" si="89"/>
        <v>0</v>
      </c>
      <c r="V537" s="119" t="str">
        <f t="shared" si="90"/>
        <v>0</v>
      </c>
      <c r="W537" s="119" t="str">
        <f t="shared" si="91"/>
        <v>0</v>
      </c>
      <c r="X537" s="120"/>
    </row>
    <row r="538" spans="1:24" x14ac:dyDescent="0.3">
      <c r="A538" s="156">
        <v>64</v>
      </c>
      <c r="K538" s="121" t="str">
        <f>IF(ISBLANK(D538),"",IF(D537&lt;D538,((D538-200)-$D$555),((D538+200)-$D$555)))</f>
        <v/>
      </c>
      <c r="L538" s="122" t="str">
        <f t="shared" si="92"/>
        <v/>
      </c>
      <c r="M538" s="123" t="s">
        <v>155</v>
      </c>
      <c r="N538" s="121" t="str">
        <f>IF(ISBLANK(E538),"",(400-E538)-$E$555)</f>
        <v/>
      </c>
      <c r="O538" s="122" t="str">
        <f t="shared" si="86"/>
        <v/>
      </c>
      <c r="P538" s="123" t="s">
        <v>155</v>
      </c>
      <c r="Q538" s="124" t="str">
        <f t="shared" si="87"/>
        <v/>
      </c>
      <c r="R538" s="125" t="s">
        <v>155</v>
      </c>
      <c r="S538" s="126" t="str">
        <f t="shared" si="88"/>
        <v/>
      </c>
      <c r="T538" s="127" t="str">
        <f>IF(M538="ON",IF(ISBLANK(D538),"0",IF(D537&lt;D538,(D538-200),(D538+200))),"0")</f>
        <v>0</v>
      </c>
      <c r="U538" s="127" t="str">
        <f t="shared" si="89"/>
        <v>0</v>
      </c>
      <c r="V538" s="127" t="str">
        <f t="shared" si="90"/>
        <v>0</v>
      </c>
      <c r="W538" s="127" t="str">
        <f t="shared" si="91"/>
        <v>0</v>
      </c>
      <c r="X538" s="128"/>
    </row>
    <row r="539" spans="1:24" x14ac:dyDescent="0.3">
      <c r="A539" s="156">
        <v>65</v>
      </c>
      <c r="K539" s="113" t="str">
        <f>IF(ISBLANK(D539),"",D539-$D$555)</f>
        <v/>
      </c>
      <c r="L539" s="129" t="str">
        <f t="shared" ref="L539:L554" si="93">IF(K539="","",SIN(K539*PI()/200)*G539)</f>
        <v/>
      </c>
      <c r="M539" s="115" t="s">
        <v>155</v>
      </c>
      <c r="N539" s="113" t="str">
        <f>IF(ISBLANK(E539),"",E539-$E$555)</f>
        <v/>
      </c>
      <c r="O539" s="129" t="str">
        <f t="shared" ref="O539:O554" si="94">IF(N539="","",SIN(N539*PI()/200)*G539)</f>
        <v/>
      </c>
      <c r="P539" s="115" t="s">
        <v>155</v>
      </c>
      <c r="Q539" s="116" t="str">
        <f t="shared" ref="Q539:Q554" si="95">IF(ISBLANK(F539),"",F539-$F$555)</f>
        <v/>
      </c>
      <c r="R539" s="117" t="s">
        <v>155</v>
      </c>
      <c r="S539" s="118" t="str">
        <f t="shared" ref="S539:S554" si="96">IF(ISBLANK(G539),"",G539-$G$555)</f>
        <v/>
      </c>
      <c r="T539" s="119" t="str">
        <f>IF(M539="ON",IF(ISBLANK(D539),"0",D539),"0")</f>
        <v>0</v>
      </c>
      <c r="U539" s="119" t="str">
        <f t="shared" ref="U539:U554" si="97">IF(P539="ON",IF(ISBLANK(E539),"0",IF(E539&lt;200,E539,(400-E539))),"0")</f>
        <v>0</v>
      </c>
      <c r="V539" s="119" t="str">
        <f t="shared" ref="V539:V554" si="98">IF(R539="ON",IF(ISBLANK(F539),"0",F539),"0")</f>
        <v>0</v>
      </c>
      <c r="W539" s="119" t="str">
        <f t="shared" ref="W539:W554" si="99">IF(R539="ON",IF(ISBLANK(G539),"0",G539),"0")</f>
        <v>0</v>
      </c>
      <c r="X539" s="120"/>
    </row>
    <row r="540" spans="1:24" x14ac:dyDescent="0.3">
      <c r="A540" s="156">
        <v>66</v>
      </c>
      <c r="K540" s="121" t="str">
        <f>IF(ISBLANK(D540),"",IF(D539&lt;D540,((D540-200)-$D$555),((D540+200)-$D$555)))</f>
        <v/>
      </c>
      <c r="L540" s="122" t="str">
        <f t="shared" si="93"/>
        <v/>
      </c>
      <c r="M540" s="123" t="s">
        <v>155</v>
      </c>
      <c r="N540" s="121" t="str">
        <f>IF(ISBLANK(E540),"",(400-E540)-$E$555)</f>
        <v/>
      </c>
      <c r="O540" s="122" t="str">
        <f t="shared" si="94"/>
        <v/>
      </c>
      <c r="P540" s="123" t="s">
        <v>155</v>
      </c>
      <c r="Q540" s="124" t="str">
        <f t="shared" si="95"/>
        <v/>
      </c>
      <c r="R540" s="125" t="s">
        <v>155</v>
      </c>
      <c r="S540" s="126" t="str">
        <f t="shared" si="96"/>
        <v/>
      </c>
      <c r="T540" s="127" t="str">
        <f>IF(M540="ON",IF(ISBLANK(D540),"0",IF(D539&lt;D540,(D540-200),(D540+200))),"0")</f>
        <v>0</v>
      </c>
      <c r="U540" s="127" t="str">
        <f t="shared" si="97"/>
        <v>0</v>
      </c>
      <c r="V540" s="127" t="str">
        <f t="shared" si="98"/>
        <v>0</v>
      </c>
      <c r="W540" s="127" t="str">
        <f t="shared" si="99"/>
        <v>0</v>
      </c>
      <c r="X540" s="128"/>
    </row>
    <row r="541" spans="1:24" x14ac:dyDescent="0.3">
      <c r="A541" s="156">
        <v>67</v>
      </c>
      <c r="K541" s="113" t="str">
        <f>IF(ISBLANK(D541),"",D541-$D$555)</f>
        <v/>
      </c>
      <c r="L541" s="129" t="str">
        <f t="shared" si="93"/>
        <v/>
      </c>
      <c r="M541" s="115" t="s">
        <v>155</v>
      </c>
      <c r="N541" s="113" t="str">
        <f>IF(ISBLANK(E541),"",E541-$E$555)</f>
        <v/>
      </c>
      <c r="O541" s="129" t="str">
        <f t="shared" si="94"/>
        <v/>
      </c>
      <c r="P541" s="115" t="s">
        <v>155</v>
      </c>
      <c r="Q541" s="116" t="str">
        <f t="shared" si="95"/>
        <v/>
      </c>
      <c r="R541" s="117" t="s">
        <v>155</v>
      </c>
      <c r="S541" s="118" t="str">
        <f t="shared" si="96"/>
        <v/>
      </c>
      <c r="T541" s="119" t="str">
        <f>IF(M541="ON",IF(ISBLANK(D541),"0",D541),"0")</f>
        <v>0</v>
      </c>
      <c r="U541" s="119" t="str">
        <f t="shared" si="97"/>
        <v>0</v>
      </c>
      <c r="V541" s="119" t="str">
        <f t="shared" si="98"/>
        <v>0</v>
      </c>
      <c r="W541" s="119" t="str">
        <f t="shared" si="99"/>
        <v>0</v>
      </c>
      <c r="X541" s="120"/>
    </row>
    <row r="542" spans="1:24" x14ac:dyDescent="0.3">
      <c r="A542" s="156">
        <v>68</v>
      </c>
      <c r="K542" s="121" t="str">
        <f>IF(ISBLANK(D542),"",IF(D541&lt;D542,((D542-200)-$D$555),((D542+200)-$D$555)))</f>
        <v/>
      </c>
      <c r="L542" s="122" t="str">
        <f t="shared" si="93"/>
        <v/>
      </c>
      <c r="M542" s="123" t="s">
        <v>155</v>
      </c>
      <c r="N542" s="121" t="str">
        <f>IF(ISBLANK(E542),"",(400-E542)-$E$555)</f>
        <v/>
      </c>
      <c r="O542" s="122" t="str">
        <f t="shared" si="94"/>
        <v/>
      </c>
      <c r="P542" s="123" t="s">
        <v>155</v>
      </c>
      <c r="Q542" s="124" t="str">
        <f t="shared" si="95"/>
        <v/>
      </c>
      <c r="R542" s="125" t="s">
        <v>155</v>
      </c>
      <c r="S542" s="126" t="str">
        <f t="shared" si="96"/>
        <v/>
      </c>
      <c r="T542" s="127" t="str">
        <f>IF(M542="ON",IF(ISBLANK(D542),"0",IF(D541&lt;D542,(D542-200),(D542+200))),"0")</f>
        <v>0</v>
      </c>
      <c r="U542" s="127" t="str">
        <f t="shared" si="97"/>
        <v>0</v>
      </c>
      <c r="V542" s="127" t="str">
        <f t="shared" si="98"/>
        <v>0</v>
      </c>
      <c r="W542" s="127" t="str">
        <f t="shared" si="99"/>
        <v>0</v>
      </c>
      <c r="X542" s="128"/>
    </row>
    <row r="543" spans="1:24" x14ac:dyDescent="0.3">
      <c r="A543" s="156">
        <v>69</v>
      </c>
      <c r="K543" s="113" t="str">
        <f>IF(ISBLANK(D543),"",D543-$D$555)</f>
        <v/>
      </c>
      <c r="L543" s="129" t="str">
        <f t="shared" si="93"/>
        <v/>
      </c>
      <c r="M543" s="115" t="s">
        <v>155</v>
      </c>
      <c r="N543" s="113" t="str">
        <f>IF(ISBLANK(E543),"",E543-$E$555)</f>
        <v/>
      </c>
      <c r="O543" s="129" t="str">
        <f t="shared" si="94"/>
        <v/>
      </c>
      <c r="P543" s="115" t="s">
        <v>155</v>
      </c>
      <c r="Q543" s="116" t="str">
        <f t="shared" si="95"/>
        <v/>
      </c>
      <c r="R543" s="117" t="s">
        <v>155</v>
      </c>
      <c r="S543" s="118" t="str">
        <f t="shared" si="96"/>
        <v/>
      </c>
      <c r="T543" s="119" t="str">
        <f>IF(M543="ON",IF(ISBLANK(D543),"0",D543),"0")</f>
        <v>0</v>
      </c>
      <c r="U543" s="119" t="str">
        <f t="shared" si="97"/>
        <v>0</v>
      </c>
      <c r="V543" s="119" t="str">
        <f t="shared" si="98"/>
        <v>0</v>
      </c>
      <c r="W543" s="119" t="str">
        <f t="shared" si="99"/>
        <v>0</v>
      </c>
      <c r="X543" s="120"/>
    </row>
    <row r="544" spans="1:24" x14ac:dyDescent="0.3">
      <c r="A544" s="156">
        <v>70</v>
      </c>
      <c r="K544" s="121" t="str">
        <f>IF(ISBLANK(D544),"",IF(D543&lt;D544,((D544-200)-$D$555),((D544+200)-$D$555)))</f>
        <v/>
      </c>
      <c r="L544" s="122" t="str">
        <f t="shared" si="93"/>
        <v/>
      </c>
      <c r="M544" s="123" t="s">
        <v>155</v>
      </c>
      <c r="N544" s="121" t="str">
        <f>IF(ISBLANK(E544),"",(400-E544)-$E$555)</f>
        <v/>
      </c>
      <c r="O544" s="122" t="str">
        <f t="shared" si="94"/>
        <v/>
      </c>
      <c r="P544" s="123" t="s">
        <v>155</v>
      </c>
      <c r="Q544" s="124" t="str">
        <f t="shared" si="95"/>
        <v/>
      </c>
      <c r="R544" s="125" t="s">
        <v>155</v>
      </c>
      <c r="S544" s="126" t="str">
        <f t="shared" si="96"/>
        <v/>
      </c>
      <c r="T544" s="127" t="str">
        <f>IF(M544="ON",IF(ISBLANK(D544),"0",IF(D543&lt;D544,(D544-200),(D544+200))),"0")</f>
        <v>0</v>
      </c>
      <c r="U544" s="127" t="str">
        <f t="shared" si="97"/>
        <v>0</v>
      </c>
      <c r="V544" s="127" t="str">
        <f t="shared" si="98"/>
        <v>0</v>
      </c>
      <c r="W544" s="127" t="str">
        <f t="shared" si="99"/>
        <v>0</v>
      </c>
      <c r="X544" s="128"/>
    </row>
    <row r="545" spans="1:24" x14ac:dyDescent="0.3">
      <c r="A545" s="156">
        <v>71</v>
      </c>
      <c r="B545" s="158"/>
      <c r="C545" s="158"/>
      <c r="D545" s="159"/>
      <c r="E545" s="159"/>
      <c r="F545" s="160"/>
      <c r="G545" s="160"/>
      <c r="H545" s="160"/>
      <c r="I545" s="160"/>
      <c r="K545" s="113" t="str">
        <f>IF(ISBLANK(D545),"",D545-$D$555)</f>
        <v/>
      </c>
      <c r="L545" s="129" t="str">
        <f t="shared" si="93"/>
        <v/>
      </c>
      <c r="M545" s="115" t="s">
        <v>155</v>
      </c>
      <c r="N545" s="113" t="str">
        <f>IF(ISBLANK(E545),"",E545-$E$555)</f>
        <v/>
      </c>
      <c r="O545" s="129" t="str">
        <f t="shared" si="94"/>
        <v/>
      </c>
      <c r="P545" s="115" t="s">
        <v>155</v>
      </c>
      <c r="Q545" s="116" t="str">
        <f t="shared" si="95"/>
        <v/>
      </c>
      <c r="R545" s="117" t="s">
        <v>155</v>
      </c>
      <c r="S545" s="118" t="str">
        <f t="shared" si="96"/>
        <v/>
      </c>
      <c r="T545" s="119" t="str">
        <f>IF(M545="ON",IF(ISBLANK(D545),"0",D545),"0")</f>
        <v>0</v>
      </c>
      <c r="U545" s="119" t="str">
        <f t="shared" si="97"/>
        <v>0</v>
      </c>
      <c r="V545" s="119" t="str">
        <f t="shared" si="98"/>
        <v>0</v>
      </c>
      <c r="W545" s="119" t="str">
        <f t="shared" si="99"/>
        <v>0</v>
      </c>
      <c r="X545" s="120"/>
    </row>
    <row r="546" spans="1:24" x14ac:dyDescent="0.3">
      <c r="A546" s="156">
        <v>72</v>
      </c>
      <c r="B546" s="158"/>
      <c r="C546" s="158"/>
      <c r="D546" s="159"/>
      <c r="E546" s="159"/>
      <c r="F546" s="160"/>
      <c r="G546" s="160"/>
      <c r="H546" s="160"/>
      <c r="I546" s="160"/>
      <c r="K546" s="121" t="str">
        <f>IF(ISBLANK(D546),"",IF(D545&lt;D546,((D546-200)-$D$555),((D546+200)-$D$555)))</f>
        <v/>
      </c>
      <c r="L546" s="122" t="str">
        <f t="shared" si="93"/>
        <v/>
      </c>
      <c r="M546" s="123" t="s">
        <v>155</v>
      </c>
      <c r="N546" s="121" t="str">
        <f>IF(ISBLANK(E546),"",(400-E546)-$E$555)</f>
        <v/>
      </c>
      <c r="O546" s="122" t="str">
        <f t="shared" si="94"/>
        <v/>
      </c>
      <c r="P546" s="123" t="s">
        <v>155</v>
      </c>
      <c r="Q546" s="124" t="str">
        <f t="shared" si="95"/>
        <v/>
      </c>
      <c r="R546" s="125" t="s">
        <v>155</v>
      </c>
      <c r="S546" s="126" t="str">
        <f t="shared" si="96"/>
        <v/>
      </c>
      <c r="T546" s="127" t="str">
        <f>IF(M546="ON",IF(ISBLANK(D546),"0",IF(D545&lt;D546,(D546-200),(D546+200))),"0")</f>
        <v>0</v>
      </c>
      <c r="U546" s="127" t="str">
        <f t="shared" si="97"/>
        <v>0</v>
      </c>
      <c r="V546" s="127" t="str">
        <f t="shared" si="98"/>
        <v>0</v>
      </c>
      <c r="W546" s="127" t="str">
        <f t="shared" si="99"/>
        <v>0</v>
      </c>
      <c r="X546" s="128"/>
    </row>
    <row r="547" spans="1:24" x14ac:dyDescent="0.3">
      <c r="A547" s="156">
        <v>73</v>
      </c>
      <c r="B547" s="158"/>
      <c r="C547" s="158"/>
      <c r="D547" s="159"/>
      <c r="E547" s="159"/>
      <c r="F547" s="160"/>
      <c r="G547" s="160"/>
      <c r="H547" s="160"/>
      <c r="I547" s="160"/>
      <c r="K547" s="113" t="str">
        <f>IF(ISBLANK(D547),"",D547-$D$555)</f>
        <v/>
      </c>
      <c r="L547" s="129" t="str">
        <f t="shared" si="93"/>
        <v/>
      </c>
      <c r="M547" s="115" t="s">
        <v>155</v>
      </c>
      <c r="N547" s="113" t="str">
        <f>IF(ISBLANK(E547),"",E547-$E$555)</f>
        <v/>
      </c>
      <c r="O547" s="129" t="str">
        <f t="shared" si="94"/>
        <v/>
      </c>
      <c r="P547" s="115" t="s">
        <v>155</v>
      </c>
      <c r="Q547" s="116" t="str">
        <f t="shared" si="95"/>
        <v/>
      </c>
      <c r="R547" s="117" t="s">
        <v>155</v>
      </c>
      <c r="S547" s="118" t="str">
        <f t="shared" si="96"/>
        <v/>
      </c>
      <c r="T547" s="119" t="str">
        <f>IF(M547="ON",IF(ISBLANK(D547),"0",D547),"0")</f>
        <v>0</v>
      </c>
      <c r="U547" s="119" t="str">
        <f t="shared" si="97"/>
        <v>0</v>
      </c>
      <c r="V547" s="119" t="str">
        <f t="shared" si="98"/>
        <v>0</v>
      </c>
      <c r="W547" s="119" t="str">
        <f t="shared" si="99"/>
        <v>0</v>
      </c>
      <c r="X547" s="120"/>
    </row>
    <row r="548" spans="1:24" x14ac:dyDescent="0.3">
      <c r="A548" s="156">
        <v>74</v>
      </c>
      <c r="B548" s="158"/>
      <c r="C548" s="158"/>
      <c r="D548" s="159"/>
      <c r="E548" s="159"/>
      <c r="F548" s="160"/>
      <c r="G548" s="160"/>
      <c r="H548" s="160"/>
      <c r="I548" s="160"/>
      <c r="K548" s="121" t="str">
        <f>IF(ISBLANK(D548),"",IF(D547&lt;D548,((D548-200)-$D$555),((D548+200)-$D$555)))</f>
        <v/>
      </c>
      <c r="L548" s="122" t="str">
        <f t="shared" si="93"/>
        <v/>
      </c>
      <c r="M548" s="123" t="s">
        <v>155</v>
      </c>
      <c r="N548" s="121" t="str">
        <f>IF(ISBLANK(E548),"",(400-E548)-$E$555)</f>
        <v/>
      </c>
      <c r="O548" s="122" t="str">
        <f t="shared" si="94"/>
        <v/>
      </c>
      <c r="P548" s="123" t="s">
        <v>155</v>
      </c>
      <c r="Q548" s="124" t="str">
        <f t="shared" si="95"/>
        <v/>
      </c>
      <c r="R548" s="125" t="s">
        <v>155</v>
      </c>
      <c r="S548" s="126" t="str">
        <f t="shared" si="96"/>
        <v/>
      </c>
      <c r="T548" s="127" t="str">
        <f>IF(M548="ON",IF(ISBLANK(D548),"0",IF(D547&lt;D548,(D548-200),(D548+200))),"0")</f>
        <v>0</v>
      </c>
      <c r="U548" s="127" t="str">
        <f t="shared" si="97"/>
        <v>0</v>
      </c>
      <c r="V548" s="127" t="str">
        <f t="shared" si="98"/>
        <v>0</v>
      </c>
      <c r="W548" s="127" t="str">
        <f t="shared" si="99"/>
        <v>0</v>
      </c>
      <c r="X548" s="128"/>
    </row>
    <row r="549" spans="1:24" x14ac:dyDescent="0.3">
      <c r="A549" s="156">
        <v>75</v>
      </c>
      <c r="B549" s="158"/>
      <c r="C549" s="158"/>
      <c r="D549" s="159"/>
      <c r="E549" s="159"/>
      <c r="F549" s="160"/>
      <c r="G549" s="160"/>
      <c r="H549" s="160"/>
      <c r="I549" s="160"/>
      <c r="K549" s="113" t="str">
        <f>IF(ISBLANK(D549),"",D549-$D$555)</f>
        <v/>
      </c>
      <c r="L549" s="129" t="str">
        <f t="shared" si="93"/>
        <v/>
      </c>
      <c r="M549" s="115" t="s">
        <v>155</v>
      </c>
      <c r="N549" s="113" t="str">
        <f>IF(ISBLANK(E549),"",E549-$E$555)</f>
        <v/>
      </c>
      <c r="O549" s="129" t="str">
        <f t="shared" si="94"/>
        <v/>
      </c>
      <c r="P549" s="115" t="s">
        <v>155</v>
      </c>
      <c r="Q549" s="116" t="str">
        <f t="shared" si="95"/>
        <v/>
      </c>
      <c r="R549" s="117" t="s">
        <v>155</v>
      </c>
      <c r="S549" s="118" t="str">
        <f t="shared" si="96"/>
        <v/>
      </c>
      <c r="T549" s="119" t="str">
        <f>IF(M549="ON",IF(ISBLANK(D549),"0",D549),"0")</f>
        <v>0</v>
      </c>
      <c r="U549" s="119" t="str">
        <f t="shared" si="97"/>
        <v>0</v>
      </c>
      <c r="V549" s="119" t="str">
        <f t="shared" si="98"/>
        <v>0</v>
      </c>
      <c r="W549" s="119" t="str">
        <f t="shared" si="99"/>
        <v>0</v>
      </c>
      <c r="X549" s="120"/>
    </row>
    <row r="550" spans="1:24" x14ac:dyDescent="0.3">
      <c r="A550" s="156">
        <v>76</v>
      </c>
      <c r="B550" s="158"/>
      <c r="C550" s="158"/>
      <c r="D550" s="159"/>
      <c r="E550" s="159"/>
      <c r="F550" s="160"/>
      <c r="G550" s="160"/>
      <c r="H550" s="160"/>
      <c r="I550" s="160"/>
      <c r="K550" s="121" t="str">
        <f>IF(ISBLANK(D550),"",IF(D549&lt;D550,((D550-200)-$D$555),((D550+200)-$D$555)))</f>
        <v/>
      </c>
      <c r="L550" s="122" t="str">
        <f t="shared" si="93"/>
        <v/>
      </c>
      <c r="M550" s="123" t="s">
        <v>155</v>
      </c>
      <c r="N550" s="121" t="str">
        <f>IF(ISBLANK(E550),"",(400-E550)-$E$555)</f>
        <v/>
      </c>
      <c r="O550" s="122" t="str">
        <f t="shared" si="94"/>
        <v/>
      </c>
      <c r="P550" s="123" t="s">
        <v>155</v>
      </c>
      <c r="Q550" s="124" t="str">
        <f t="shared" si="95"/>
        <v/>
      </c>
      <c r="R550" s="125" t="s">
        <v>155</v>
      </c>
      <c r="S550" s="126" t="str">
        <f t="shared" si="96"/>
        <v/>
      </c>
      <c r="T550" s="127" t="str">
        <f>IF(M550="ON",IF(ISBLANK(D550),"0",IF(D549&lt;D550,(D550-200),(D550+200))),"0")</f>
        <v>0</v>
      </c>
      <c r="U550" s="127" t="str">
        <f t="shared" si="97"/>
        <v>0</v>
      </c>
      <c r="V550" s="127" t="str">
        <f t="shared" si="98"/>
        <v>0</v>
      </c>
      <c r="W550" s="127" t="str">
        <f t="shared" si="99"/>
        <v>0</v>
      </c>
      <c r="X550" s="128"/>
    </row>
    <row r="551" spans="1:24" x14ac:dyDescent="0.3">
      <c r="A551" s="156">
        <v>77</v>
      </c>
      <c r="B551" s="158"/>
      <c r="C551" s="158"/>
      <c r="D551" s="159"/>
      <c r="E551" s="159"/>
      <c r="F551" s="160"/>
      <c r="G551" s="160"/>
      <c r="H551" s="160"/>
      <c r="I551" s="160"/>
      <c r="K551" s="113" t="str">
        <f>IF(ISBLANK(D551),"",D551-$D$555)</f>
        <v/>
      </c>
      <c r="L551" s="129" t="str">
        <f t="shared" si="93"/>
        <v/>
      </c>
      <c r="M551" s="115" t="s">
        <v>155</v>
      </c>
      <c r="N551" s="113" t="str">
        <f>IF(ISBLANK(E551),"",E551-$E$555)</f>
        <v/>
      </c>
      <c r="O551" s="129" t="str">
        <f t="shared" si="94"/>
        <v/>
      </c>
      <c r="P551" s="115" t="s">
        <v>155</v>
      </c>
      <c r="Q551" s="116" t="str">
        <f t="shared" si="95"/>
        <v/>
      </c>
      <c r="R551" s="117" t="s">
        <v>155</v>
      </c>
      <c r="S551" s="118" t="str">
        <f t="shared" si="96"/>
        <v/>
      </c>
      <c r="T551" s="119" t="str">
        <f>IF(M551="ON",IF(ISBLANK(D551),"0",D551),"0")</f>
        <v>0</v>
      </c>
      <c r="U551" s="119" t="str">
        <f t="shared" si="97"/>
        <v>0</v>
      </c>
      <c r="V551" s="119" t="str">
        <f t="shared" si="98"/>
        <v>0</v>
      </c>
      <c r="W551" s="119" t="str">
        <f t="shared" si="99"/>
        <v>0</v>
      </c>
      <c r="X551" s="120"/>
    </row>
    <row r="552" spans="1:24" x14ac:dyDescent="0.3">
      <c r="A552" s="156">
        <v>78</v>
      </c>
      <c r="B552" s="158"/>
      <c r="C552" s="158"/>
      <c r="D552" s="159"/>
      <c r="E552" s="159"/>
      <c r="F552" s="160"/>
      <c r="G552" s="160"/>
      <c r="H552" s="160"/>
      <c r="I552" s="160"/>
      <c r="K552" s="121" t="str">
        <f>IF(ISBLANK(D552),"",IF(D551&lt;D552,((D552-200)-$D$555),((D552+200)-$D$555)))</f>
        <v/>
      </c>
      <c r="L552" s="122" t="str">
        <f t="shared" si="93"/>
        <v/>
      </c>
      <c r="M552" s="123" t="s">
        <v>155</v>
      </c>
      <c r="N552" s="121" t="str">
        <f>IF(ISBLANK(E552),"",(400-E552)-$E$555)</f>
        <v/>
      </c>
      <c r="O552" s="122" t="str">
        <f t="shared" si="94"/>
        <v/>
      </c>
      <c r="P552" s="123" t="s">
        <v>155</v>
      </c>
      <c r="Q552" s="124" t="str">
        <f t="shared" si="95"/>
        <v/>
      </c>
      <c r="R552" s="125" t="s">
        <v>155</v>
      </c>
      <c r="S552" s="126" t="str">
        <f t="shared" si="96"/>
        <v/>
      </c>
      <c r="T552" s="127" t="str">
        <f>IF(M552="ON",IF(ISBLANK(D552),"0",IF(D551&lt;D552,(D552-200),(D552+200))),"0")</f>
        <v>0</v>
      </c>
      <c r="U552" s="127" t="str">
        <f t="shared" si="97"/>
        <v>0</v>
      </c>
      <c r="V552" s="127" t="str">
        <f t="shared" si="98"/>
        <v>0</v>
      </c>
      <c r="W552" s="127" t="str">
        <f t="shared" si="99"/>
        <v>0</v>
      </c>
      <c r="X552" s="128"/>
    </row>
    <row r="553" spans="1:24" x14ac:dyDescent="0.3">
      <c r="A553" s="156">
        <v>79</v>
      </c>
      <c r="B553" s="158"/>
      <c r="C553" s="158"/>
      <c r="D553" s="159"/>
      <c r="E553" s="159"/>
      <c r="F553" s="160"/>
      <c r="G553" s="160"/>
      <c r="H553" s="160"/>
      <c r="I553" s="160"/>
      <c r="K553" s="113" t="str">
        <f>IF(ISBLANK(D553),"",D553-$D$555)</f>
        <v/>
      </c>
      <c r="L553" s="129" t="str">
        <f t="shared" si="93"/>
        <v/>
      </c>
      <c r="M553" s="115" t="s">
        <v>155</v>
      </c>
      <c r="N553" s="113" t="str">
        <f>IF(ISBLANK(E553),"",E553-$E$555)</f>
        <v/>
      </c>
      <c r="O553" s="129" t="str">
        <f t="shared" si="94"/>
        <v/>
      </c>
      <c r="P553" s="115" t="s">
        <v>155</v>
      </c>
      <c r="Q553" s="116" t="str">
        <f t="shared" si="95"/>
        <v/>
      </c>
      <c r="R553" s="117" t="s">
        <v>155</v>
      </c>
      <c r="S553" s="118" t="str">
        <f t="shared" si="96"/>
        <v/>
      </c>
      <c r="T553" s="119" t="str">
        <f>IF(M553="ON",IF(ISBLANK(D553),"0",D553),"0")</f>
        <v>0</v>
      </c>
      <c r="U553" s="119" t="str">
        <f t="shared" si="97"/>
        <v>0</v>
      </c>
      <c r="V553" s="119" t="str">
        <f t="shared" si="98"/>
        <v>0</v>
      </c>
      <c r="W553" s="119" t="str">
        <f t="shared" si="99"/>
        <v>0</v>
      </c>
      <c r="X553" s="120"/>
    </row>
    <row r="554" spans="1:24" x14ac:dyDescent="0.3">
      <c r="A554" s="156">
        <v>80</v>
      </c>
      <c r="B554" s="158"/>
      <c r="C554" s="158"/>
      <c r="D554" s="159"/>
      <c r="E554" s="159"/>
      <c r="F554" s="160"/>
      <c r="G554" s="160"/>
      <c r="H554" s="160"/>
      <c r="I554" s="160"/>
      <c r="K554" s="121" t="str">
        <f>IF(ISBLANK(D554),"",IF(D553&lt;D554,((D554-200)-$D$555),((D554+200)-$D$555)))</f>
        <v/>
      </c>
      <c r="L554" s="122" t="str">
        <f t="shared" si="93"/>
        <v/>
      </c>
      <c r="M554" s="123" t="s">
        <v>155</v>
      </c>
      <c r="N554" s="121" t="str">
        <f>IF(ISBLANK(E554),"",(400-E554)-$E$555)</f>
        <v/>
      </c>
      <c r="O554" s="122" t="str">
        <f t="shared" si="94"/>
        <v/>
      </c>
      <c r="P554" s="123" t="s">
        <v>155</v>
      </c>
      <c r="Q554" s="124" t="str">
        <f t="shared" si="95"/>
        <v/>
      </c>
      <c r="R554" s="125" t="s">
        <v>155</v>
      </c>
      <c r="S554" s="126" t="str">
        <f t="shared" si="96"/>
        <v/>
      </c>
      <c r="T554" s="127" t="str">
        <f>IF(M554="ON",IF(ISBLANK(D554),"0",IF(D553&lt;D554,(D554-200),(D554+200))),"0")</f>
        <v>0</v>
      </c>
      <c r="U554" s="127" t="str">
        <f t="shared" si="97"/>
        <v>0</v>
      </c>
      <c r="V554" s="127" t="str">
        <f t="shared" si="98"/>
        <v>0</v>
      </c>
      <c r="W554" s="127" t="str">
        <f t="shared" si="99"/>
        <v>0</v>
      </c>
      <c r="X554" s="128"/>
    </row>
    <row r="555" spans="1:24" x14ac:dyDescent="0.3">
      <c r="A555" s="138"/>
      <c r="B555" s="135">
        <f>B475</f>
        <v>0</v>
      </c>
      <c r="C555" s="135">
        <f>C475</f>
        <v>0</v>
      </c>
      <c r="D555" s="136">
        <f>T555</f>
        <v>0</v>
      </c>
      <c r="E555" s="136">
        <f>U555</f>
        <v>0</v>
      </c>
      <c r="F555" s="137">
        <f>V555</f>
        <v>0</v>
      </c>
      <c r="G555" s="137">
        <f>W555</f>
        <v>0</v>
      </c>
      <c r="H555" s="135">
        <f>H475</f>
        <v>0</v>
      </c>
      <c r="I555" s="135">
        <f>I475</f>
        <v>0</v>
      </c>
      <c r="K555" s="138"/>
      <c r="L555" s="139"/>
      <c r="M555" s="140"/>
      <c r="N555" s="138"/>
      <c r="O555" s="139"/>
      <c r="P555" s="141"/>
      <c r="Q555" s="138"/>
      <c r="R555" s="141"/>
      <c r="S555" s="140"/>
      <c r="T555" s="142">
        <f>IF(T556=0,VALUE(0),(SUM(T475:T554))/T556)</f>
        <v>0</v>
      </c>
      <c r="U555" s="143">
        <f>IF(U556=0,VALUE(0),(SUM(U475:U554))/U556)</f>
        <v>0</v>
      </c>
      <c r="V555" s="143">
        <f>IF(V556=0,VALUE(0),(SUM(V475:V554))/V556)</f>
        <v>0</v>
      </c>
      <c r="W555" s="143">
        <f>IF(W556=0,VALUE(0),(SUM(W475:W554))/W556)</f>
        <v>0</v>
      </c>
      <c r="X555" s="144"/>
    </row>
    <row r="556" spans="1:24" x14ac:dyDescent="0.3">
      <c r="A556" s="148"/>
      <c r="B556" s="95"/>
      <c r="C556" s="95"/>
      <c r="D556" s="146"/>
      <c r="E556" s="146"/>
      <c r="F556" s="147"/>
      <c r="G556" s="147"/>
      <c r="H556" s="95"/>
      <c r="I556" s="95"/>
      <c r="J556" s="95"/>
      <c r="K556" s="148"/>
      <c r="L556" s="149"/>
      <c r="M556" s="150"/>
      <c r="N556" s="148"/>
      <c r="O556" s="149"/>
      <c r="P556" s="151"/>
      <c r="Q556" s="148"/>
      <c r="R556" s="151"/>
      <c r="S556" s="150"/>
      <c r="T556" s="152">
        <f>COUNT(T475:T554)</f>
        <v>0</v>
      </c>
      <c r="U556" s="152">
        <f>COUNT(U475:U554)</f>
        <v>0</v>
      </c>
      <c r="V556" s="152">
        <f>COUNT(V475:V554)</f>
        <v>0</v>
      </c>
      <c r="W556" s="152">
        <f>COUNT(W475:W554)</f>
        <v>0</v>
      </c>
      <c r="X556" s="150"/>
    </row>
    <row r="558" spans="1:24" x14ac:dyDescent="0.3">
      <c r="A558" s="98" t="s">
        <v>140</v>
      </c>
      <c r="B558" s="98" t="s">
        <v>141</v>
      </c>
      <c r="C558" s="98" t="s">
        <v>142</v>
      </c>
      <c r="D558" s="98" t="s">
        <v>112</v>
      </c>
      <c r="E558" s="98" t="s">
        <v>113</v>
      </c>
      <c r="F558" s="98" t="s">
        <v>143</v>
      </c>
      <c r="G558" s="98" t="s">
        <v>144</v>
      </c>
      <c r="H558" s="98" t="s">
        <v>116</v>
      </c>
      <c r="I558" s="99" t="s">
        <v>145</v>
      </c>
      <c r="J558" s="100"/>
      <c r="K558" s="99" t="s">
        <v>146</v>
      </c>
      <c r="L558" s="101" t="s">
        <v>147</v>
      </c>
      <c r="M558" s="100"/>
      <c r="N558" s="99" t="s">
        <v>148</v>
      </c>
      <c r="O558" s="101" t="s">
        <v>147</v>
      </c>
      <c r="P558" s="100"/>
      <c r="Q558" s="99" t="s">
        <v>149</v>
      </c>
      <c r="R558" s="101"/>
      <c r="S558" s="100" t="s">
        <v>150</v>
      </c>
      <c r="T558" s="154" t="s">
        <v>151</v>
      </c>
      <c r="U558" s="102" t="s">
        <v>151</v>
      </c>
      <c r="V558" s="102" t="s">
        <v>152</v>
      </c>
      <c r="W558" s="103" t="s">
        <v>152</v>
      </c>
      <c r="X558" s="198" t="s">
        <v>131</v>
      </c>
    </row>
    <row r="559" spans="1:24" x14ac:dyDescent="0.3">
      <c r="A559" s="105"/>
      <c r="B559" s="105"/>
      <c r="C559" s="105"/>
      <c r="D559" s="105"/>
      <c r="E559" s="105"/>
      <c r="F559" s="105"/>
      <c r="G559" s="105"/>
      <c r="H559" s="105"/>
      <c r="I559" s="106"/>
      <c r="J559" s="107"/>
      <c r="K559" s="106"/>
      <c r="L559" s="108"/>
      <c r="M559" s="107"/>
      <c r="N559" s="106"/>
      <c r="O559" s="108"/>
      <c r="P559" s="107"/>
      <c r="Q559" s="106"/>
      <c r="R559" s="108"/>
      <c r="S559" s="107"/>
      <c r="T559" s="155" t="s">
        <v>112</v>
      </c>
      <c r="U559" s="109" t="s">
        <v>113</v>
      </c>
      <c r="V559" s="109" t="s">
        <v>143</v>
      </c>
      <c r="W559" s="110" t="s">
        <v>154</v>
      </c>
      <c r="X559" s="199"/>
    </row>
    <row r="560" spans="1:24" x14ac:dyDescent="0.3">
      <c r="A560" s="156">
        <v>1</v>
      </c>
      <c r="K560" s="113" t="str">
        <f>IF(ISBLANK(D560),"",D560-$D$640)</f>
        <v/>
      </c>
      <c r="L560" s="114" t="str">
        <f t="shared" ref="L560:L591" si="100">IF(K560="","",SIN(K560*PI()/200)*G560)</f>
        <v/>
      </c>
      <c r="M560" s="115" t="s">
        <v>155</v>
      </c>
      <c r="N560" s="113" t="str">
        <f>IF(ISBLANK(E560),"",E560-$E$640)</f>
        <v/>
      </c>
      <c r="O560" s="114" t="str">
        <f t="shared" ref="O560:O623" si="101">IF(N560="","",SIN(N560*PI()/200)*G560)</f>
        <v/>
      </c>
      <c r="P560" s="115" t="s">
        <v>155</v>
      </c>
      <c r="Q560" s="116" t="str">
        <f t="shared" ref="Q560:Q623" si="102">IF(ISBLANK(F560),"",F560-$F$640)</f>
        <v/>
      </c>
      <c r="R560" s="117" t="s">
        <v>155</v>
      </c>
      <c r="S560" s="118" t="str">
        <f t="shared" ref="S560:S623" si="103">IF(ISBLANK(G560),"",G560-$G$640)</f>
        <v/>
      </c>
      <c r="T560" s="119" t="str">
        <f>IF(M560="ON",IF(ISBLANK(D560),"0",D560),"0")</f>
        <v>0</v>
      </c>
      <c r="U560" s="119" t="str">
        <f t="shared" ref="U560:U623" si="104">IF(P560="ON",IF(ISBLANK(E560),"0",IF(E560&lt;200,E560,(400-E560))),"0")</f>
        <v>0</v>
      </c>
      <c r="V560" s="119" t="str">
        <f t="shared" ref="V560:V623" si="105">IF(R560="ON",IF(ISBLANK(F560),"0",F560),"0")</f>
        <v>0</v>
      </c>
      <c r="W560" s="119" t="str">
        <f t="shared" ref="W560:W623" si="106">IF(R560="ON",IF(ISBLANK(G560),"0",G560),"0")</f>
        <v>0</v>
      </c>
      <c r="X560" s="120"/>
    </row>
    <row r="561" spans="1:24" x14ac:dyDescent="0.3">
      <c r="A561" s="156">
        <v>2</v>
      </c>
      <c r="K561" s="121" t="str">
        <f>IF(ISBLANK(D561),"",IF(D560&lt;D561,((D561-200)-$D$640),((D561+200)-$D$640)))</f>
        <v/>
      </c>
      <c r="L561" s="122" t="str">
        <f t="shared" si="100"/>
        <v/>
      </c>
      <c r="M561" s="123" t="s">
        <v>155</v>
      </c>
      <c r="N561" s="121" t="str">
        <f>IF(ISBLANK(E561),"",(400-E561)-$E$640)</f>
        <v/>
      </c>
      <c r="O561" s="122" t="str">
        <f t="shared" si="101"/>
        <v/>
      </c>
      <c r="P561" s="123" t="s">
        <v>155</v>
      </c>
      <c r="Q561" s="124" t="str">
        <f t="shared" si="102"/>
        <v/>
      </c>
      <c r="R561" s="125" t="s">
        <v>155</v>
      </c>
      <c r="S561" s="126" t="str">
        <f t="shared" si="103"/>
        <v/>
      </c>
      <c r="T561" s="127" t="str">
        <f>IF(M561="ON",IF(ISBLANK(D561),"0",IF(D560&lt;D561,(D561-200),(D561+200))),"0")</f>
        <v>0</v>
      </c>
      <c r="U561" s="127" t="str">
        <f t="shared" si="104"/>
        <v>0</v>
      </c>
      <c r="V561" s="127" t="str">
        <f t="shared" si="105"/>
        <v>0</v>
      </c>
      <c r="W561" s="127" t="str">
        <f t="shared" si="106"/>
        <v>0</v>
      </c>
      <c r="X561" s="128"/>
    </row>
    <row r="562" spans="1:24" x14ac:dyDescent="0.3">
      <c r="A562" s="156">
        <v>3</v>
      </c>
      <c r="K562" s="113" t="str">
        <f>IF(ISBLANK(D562),"",D562-$D$640)</f>
        <v/>
      </c>
      <c r="L562" s="129" t="str">
        <f t="shared" si="100"/>
        <v/>
      </c>
      <c r="M562" s="115" t="s">
        <v>155</v>
      </c>
      <c r="N562" s="113" t="str">
        <f>IF(ISBLANK(E562),"",E562-$E$640)</f>
        <v/>
      </c>
      <c r="O562" s="129" t="str">
        <f t="shared" si="101"/>
        <v/>
      </c>
      <c r="P562" s="115" t="s">
        <v>155</v>
      </c>
      <c r="Q562" s="116" t="str">
        <f t="shared" si="102"/>
        <v/>
      </c>
      <c r="R562" s="117" t="s">
        <v>155</v>
      </c>
      <c r="S562" s="118" t="str">
        <f t="shared" si="103"/>
        <v/>
      </c>
      <c r="T562" s="119" t="str">
        <f>IF(M562="ON",IF(ISBLANK(D562),"0",D562),"0")</f>
        <v>0</v>
      </c>
      <c r="U562" s="119" t="str">
        <f t="shared" si="104"/>
        <v>0</v>
      </c>
      <c r="V562" s="119" t="str">
        <f t="shared" si="105"/>
        <v>0</v>
      </c>
      <c r="W562" s="119" t="str">
        <f t="shared" si="106"/>
        <v>0</v>
      </c>
      <c r="X562" s="120"/>
    </row>
    <row r="563" spans="1:24" x14ac:dyDescent="0.3">
      <c r="A563" s="156">
        <v>4</v>
      </c>
      <c r="K563" s="121" t="str">
        <f>IF(ISBLANK(D563),"",IF(D562&lt;D563,((D563-200)-$D$640),((D563+200)-$D$640)))</f>
        <v/>
      </c>
      <c r="L563" s="122" t="str">
        <f t="shared" si="100"/>
        <v/>
      </c>
      <c r="M563" s="123" t="s">
        <v>155</v>
      </c>
      <c r="N563" s="121" t="str">
        <f>IF(ISBLANK(E563),"",(400-E563)-$E$640)</f>
        <v/>
      </c>
      <c r="O563" s="122" t="str">
        <f t="shared" si="101"/>
        <v/>
      </c>
      <c r="P563" s="123" t="s">
        <v>155</v>
      </c>
      <c r="Q563" s="124" t="str">
        <f t="shared" si="102"/>
        <v/>
      </c>
      <c r="R563" s="125" t="s">
        <v>155</v>
      </c>
      <c r="S563" s="126" t="str">
        <f t="shared" si="103"/>
        <v/>
      </c>
      <c r="T563" s="127" t="str">
        <f>IF(M563="ON",IF(ISBLANK(D563),"0",IF(D562&lt;D563,(D563-200),(D563+200))),"0")</f>
        <v>0</v>
      </c>
      <c r="U563" s="127" t="str">
        <f t="shared" si="104"/>
        <v>0</v>
      </c>
      <c r="V563" s="127" t="str">
        <f t="shared" si="105"/>
        <v>0</v>
      </c>
      <c r="W563" s="127" t="str">
        <f t="shared" si="106"/>
        <v>0</v>
      </c>
      <c r="X563" s="128"/>
    </row>
    <row r="564" spans="1:24" x14ac:dyDescent="0.3">
      <c r="A564" s="156">
        <v>5</v>
      </c>
      <c r="K564" s="113" t="str">
        <f>IF(ISBLANK(D564),"",D564-$D$640)</f>
        <v/>
      </c>
      <c r="L564" s="129" t="str">
        <f t="shared" si="100"/>
        <v/>
      </c>
      <c r="M564" s="115" t="s">
        <v>155</v>
      </c>
      <c r="N564" s="113" t="str">
        <f>IF(ISBLANK(E564),"",E564-$E$640)</f>
        <v/>
      </c>
      <c r="O564" s="129" t="str">
        <f t="shared" si="101"/>
        <v/>
      </c>
      <c r="P564" s="115" t="s">
        <v>155</v>
      </c>
      <c r="Q564" s="116" t="str">
        <f t="shared" si="102"/>
        <v/>
      </c>
      <c r="R564" s="117" t="s">
        <v>155</v>
      </c>
      <c r="S564" s="118" t="str">
        <f t="shared" si="103"/>
        <v/>
      </c>
      <c r="T564" s="119" t="str">
        <f>IF(M564="ON",IF(ISBLANK(D564),"0",D564),"0")</f>
        <v>0</v>
      </c>
      <c r="U564" s="119" t="str">
        <f t="shared" si="104"/>
        <v>0</v>
      </c>
      <c r="V564" s="119" t="str">
        <f t="shared" si="105"/>
        <v>0</v>
      </c>
      <c r="W564" s="119" t="str">
        <f t="shared" si="106"/>
        <v>0</v>
      </c>
      <c r="X564" s="120"/>
    </row>
    <row r="565" spans="1:24" x14ac:dyDescent="0.3">
      <c r="A565" s="156">
        <v>6</v>
      </c>
      <c r="K565" s="121" t="str">
        <f>IF(ISBLANK(D565),"",IF(D564&lt;D565,((D565-200)-$D$640),((D565+200)-$D$640)))</f>
        <v/>
      </c>
      <c r="L565" s="122" t="str">
        <f t="shared" si="100"/>
        <v/>
      </c>
      <c r="M565" s="123" t="s">
        <v>155</v>
      </c>
      <c r="N565" s="121" t="str">
        <f>IF(ISBLANK(E565),"",(400-E565)-$E$640)</f>
        <v/>
      </c>
      <c r="O565" s="122" t="str">
        <f t="shared" si="101"/>
        <v/>
      </c>
      <c r="P565" s="123" t="s">
        <v>155</v>
      </c>
      <c r="Q565" s="124" t="str">
        <f t="shared" si="102"/>
        <v/>
      </c>
      <c r="R565" s="125" t="s">
        <v>155</v>
      </c>
      <c r="S565" s="126" t="str">
        <f t="shared" si="103"/>
        <v/>
      </c>
      <c r="T565" s="127" t="str">
        <f>IF(M565="ON",IF(ISBLANK(D565),"0",IF(D564&lt;D565,(D565-200),(D565+200))),"0")</f>
        <v>0</v>
      </c>
      <c r="U565" s="127" t="str">
        <f t="shared" si="104"/>
        <v>0</v>
      </c>
      <c r="V565" s="127" t="str">
        <f t="shared" si="105"/>
        <v>0</v>
      </c>
      <c r="W565" s="127" t="str">
        <f t="shared" si="106"/>
        <v>0</v>
      </c>
      <c r="X565" s="128"/>
    </row>
    <row r="566" spans="1:24" x14ac:dyDescent="0.3">
      <c r="A566" s="156">
        <v>7</v>
      </c>
      <c r="K566" s="113" t="str">
        <f>IF(ISBLANK(D566),"",D566-$D$640)</f>
        <v/>
      </c>
      <c r="L566" s="129" t="str">
        <f t="shared" si="100"/>
        <v/>
      </c>
      <c r="M566" s="115" t="s">
        <v>155</v>
      </c>
      <c r="N566" s="113" t="str">
        <f>IF(ISBLANK(E566),"",E566-$E$640)</f>
        <v/>
      </c>
      <c r="O566" s="129" t="str">
        <f t="shared" si="101"/>
        <v/>
      </c>
      <c r="P566" s="115" t="s">
        <v>155</v>
      </c>
      <c r="Q566" s="116" t="str">
        <f t="shared" si="102"/>
        <v/>
      </c>
      <c r="R566" s="117" t="s">
        <v>155</v>
      </c>
      <c r="S566" s="118" t="str">
        <f t="shared" si="103"/>
        <v/>
      </c>
      <c r="T566" s="119" t="str">
        <f>IF(M566="ON",IF(ISBLANK(D566),"0",D566),"0")</f>
        <v>0</v>
      </c>
      <c r="U566" s="119" t="str">
        <f t="shared" si="104"/>
        <v>0</v>
      </c>
      <c r="V566" s="119" t="str">
        <f t="shared" si="105"/>
        <v>0</v>
      </c>
      <c r="W566" s="119" t="str">
        <f t="shared" si="106"/>
        <v>0</v>
      </c>
      <c r="X566" s="120"/>
    </row>
    <row r="567" spans="1:24" x14ac:dyDescent="0.3">
      <c r="A567" s="156">
        <v>8</v>
      </c>
      <c r="K567" s="121" t="str">
        <f>IF(ISBLANK(D567),"",IF(D566&lt;D567,((D567-200)-$D$640),((D567+200)-$D$640)))</f>
        <v/>
      </c>
      <c r="L567" s="122" t="str">
        <f t="shared" si="100"/>
        <v/>
      </c>
      <c r="M567" s="123" t="s">
        <v>155</v>
      </c>
      <c r="N567" s="121" t="str">
        <f>IF(ISBLANK(E567),"",(400-E567)-$E$640)</f>
        <v/>
      </c>
      <c r="O567" s="122" t="str">
        <f t="shared" si="101"/>
        <v/>
      </c>
      <c r="P567" s="123" t="s">
        <v>155</v>
      </c>
      <c r="Q567" s="124" t="str">
        <f t="shared" si="102"/>
        <v/>
      </c>
      <c r="R567" s="125" t="s">
        <v>155</v>
      </c>
      <c r="S567" s="126" t="str">
        <f t="shared" si="103"/>
        <v/>
      </c>
      <c r="T567" s="127" t="str">
        <f>IF(M567="ON",IF(ISBLANK(D567),"0",IF(D566&lt;D567,(D567-200),(D567+200))),"0")</f>
        <v>0</v>
      </c>
      <c r="U567" s="127" t="str">
        <f t="shared" si="104"/>
        <v>0</v>
      </c>
      <c r="V567" s="127" t="str">
        <f t="shared" si="105"/>
        <v>0</v>
      </c>
      <c r="W567" s="127" t="str">
        <f t="shared" si="106"/>
        <v>0</v>
      </c>
      <c r="X567" s="128"/>
    </row>
    <row r="568" spans="1:24" x14ac:dyDescent="0.3">
      <c r="A568" s="156">
        <v>9</v>
      </c>
      <c r="K568" s="113" t="str">
        <f>IF(ISBLANK(D568),"",D568-$D$640)</f>
        <v/>
      </c>
      <c r="L568" s="129" t="str">
        <f t="shared" si="100"/>
        <v/>
      </c>
      <c r="M568" s="115" t="s">
        <v>155</v>
      </c>
      <c r="N568" s="113" t="str">
        <f>IF(ISBLANK(E568),"",E568-$E$640)</f>
        <v/>
      </c>
      <c r="O568" s="129" t="str">
        <f t="shared" si="101"/>
        <v/>
      </c>
      <c r="P568" s="115" t="s">
        <v>155</v>
      </c>
      <c r="Q568" s="116" t="str">
        <f t="shared" si="102"/>
        <v/>
      </c>
      <c r="R568" s="117" t="s">
        <v>155</v>
      </c>
      <c r="S568" s="118" t="str">
        <f t="shared" si="103"/>
        <v/>
      </c>
      <c r="T568" s="119" t="str">
        <f>IF(M568="ON",IF(ISBLANK(D568),"0",D568),"0")</f>
        <v>0</v>
      </c>
      <c r="U568" s="119" t="str">
        <f t="shared" si="104"/>
        <v>0</v>
      </c>
      <c r="V568" s="119" t="str">
        <f t="shared" si="105"/>
        <v>0</v>
      </c>
      <c r="W568" s="119" t="str">
        <f t="shared" si="106"/>
        <v>0</v>
      </c>
      <c r="X568" s="120"/>
    </row>
    <row r="569" spans="1:24" x14ac:dyDescent="0.3">
      <c r="A569" s="156">
        <v>10</v>
      </c>
      <c r="K569" s="121" t="str">
        <f>IF(ISBLANK(D569),"",IF(D568&lt;D569,((D569-200)-$D$640),((D569+200)-$D$640)))</f>
        <v/>
      </c>
      <c r="L569" s="122" t="str">
        <f t="shared" si="100"/>
        <v/>
      </c>
      <c r="M569" s="123" t="s">
        <v>155</v>
      </c>
      <c r="N569" s="121" t="str">
        <f>IF(ISBLANK(E569),"",(400-E569)-$E$640)</f>
        <v/>
      </c>
      <c r="O569" s="122" t="str">
        <f t="shared" si="101"/>
        <v/>
      </c>
      <c r="P569" s="123" t="s">
        <v>155</v>
      </c>
      <c r="Q569" s="124" t="str">
        <f t="shared" si="102"/>
        <v/>
      </c>
      <c r="R569" s="125" t="s">
        <v>155</v>
      </c>
      <c r="S569" s="126" t="str">
        <f t="shared" si="103"/>
        <v/>
      </c>
      <c r="T569" s="127" t="str">
        <f>IF(M569="ON",IF(ISBLANK(D569),"0",IF(D568&lt;D569,(D569-200),(D569+200))),"0")</f>
        <v>0</v>
      </c>
      <c r="U569" s="127" t="str">
        <f t="shared" si="104"/>
        <v>0</v>
      </c>
      <c r="V569" s="127" t="str">
        <f t="shared" si="105"/>
        <v>0</v>
      </c>
      <c r="W569" s="127" t="str">
        <f t="shared" si="106"/>
        <v>0</v>
      </c>
      <c r="X569" s="128"/>
    </row>
    <row r="570" spans="1:24" x14ac:dyDescent="0.3">
      <c r="A570" s="156">
        <v>11</v>
      </c>
      <c r="K570" s="113" t="str">
        <f>IF(ISBLANK(D570),"",D570-$D$640)</f>
        <v/>
      </c>
      <c r="L570" s="129" t="str">
        <f t="shared" si="100"/>
        <v/>
      </c>
      <c r="M570" s="115" t="s">
        <v>155</v>
      </c>
      <c r="N570" s="113" t="str">
        <f>IF(ISBLANK(E570),"",E570-$E$640)</f>
        <v/>
      </c>
      <c r="O570" s="129" t="str">
        <f t="shared" si="101"/>
        <v/>
      </c>
      <c r="P570" s="115" t="s">
        <v>155</v>
      </c>
      <c r="Q570" s="116" t="str">
        <f t="shared" si="102"/>
        <v/>
      </c>
      <c r="R570" s="117" t="s">
        <v>155</v>
      </c>
      <c r="S570" s="118" t="str">
        <f t="shared" si="103"/>
        <v/>
      </c>
      <c r="T570" s="119" t="str">
        <f>IF(M570="ON",IF(ISBLANK(D570),"0",D570),"0")</f>
        <v>0</v>
      </c>
      <c r="U570" s="119" t="str">
        <f t="shared" si="104"/>
        <v>0</v>
      </c>
      <c r="V570" s="119" t="str">
        <f t="shared" si="105"/>
        <v>0</v>
      </c>
      <c r="W570" s="119" t="str">
        <f t="shared" si="106"/>
        <v>0</v>
      </c>
      <c r="X570" s="120"/>
    </row>
    <row r="571" spans="1:24" x14ac:dyDescent="0.3">
      <c r="A571" s="156">
        <v>12</v>
      </c>
      <c r="K571" s="121" t="str">
        <f>IF(ISBLANK(D571),"",IF(D570&lt;D571,((D571-200)-$D$640),((D571+200)-$D$640)))</f>
        <v/>
      </c>
      <c r="L571" s="122" t="str">
        <f t="shared" si="100"/>
        <v/>
      </c>
      <c r="M571" s="123" t="s">
        <v>155</v>
      </c>
      <c r="N571" s="121" t="str">
        <f>IF(ISBLANK(E571),"",(400-E571)-$E$640)</f>
        <v/>
      </c>
      <c r="O571" s="122" t="str">
        <f t="shared" si="101"/>
        <v/>
      </c>
      <c r="P571" s="123" t="s">
        <v>155</v>
      </c>
      <c r="Q571" s="124" t="str">
        <f t="shared" si="102"/>
        <v/>
      </c>
      <c r="R571" s="125" t="s">
        <v>155</v>
      </c>
      <c r="S571" s="126" t="str">
        <f t="shared" si="103"/>
        <v/>
      </c>
      <c r="T571" s="127" t="str">
        <f>IF(M571="ON",IF(ISBLANK(D571),"0",IF(D570&lt;D571,(D571-200),(D571+200))),"0")</f>
        <v>0</v>
      </c>
      <c r="U571" s="127" t="str">
        <f t="shared" si="104"/>
        <v>0</v>
      </c>
      <c r="V571" s="127" t="str">
        <f t="shared" si="105"/>
        <v>0</v>
      </c>
      <c r="W571" s="127" t="str">
        <f t="shared" si="106"/>
        <v>0</v>
      </c>
      <c r="X571" s="128"/>
    </row>
    <row r="572" spans="1:24" x14ac:dyDescent="0.3">
      <c r="A572" s="156">
        <v>13</v>
      </c>
      <c r="K572" s="113" t="str">
        <f>IF(ISBLANK(D572),"",D572-$D$640)</f>
        <v/>
      </c>
      <c r="L572" s="129" t="str">
        <f t="shared" si="100"/>
        <v/>
      </c>
      <c r="M572" s="115" t="s">
        <v>155</v>
      </c>
      <c r="N572" s="113" t="str">
        <f>IF(ISBLANK(E572),"",E572-$E$640)</f>
        <v/>
      </c>
      <c r="O572" s="129" t="str">
        <f t="shared" si="101"/>
        <v/>
      </c>
      <c r="P572" s="115" t="s">
        <v>155</v>
      </c>
      <c r="Q572" s="116" t="str">
        <f t="shared" si="102"/>
        <v/>
      </c>
      <c r="R572" s="117" t="s">
        <v>155</v>
      </c>
      <c r="S572" s="118" t="str">
        <f t="shared" si="103"/>
        <v/>
      </c>
      <c r="T572" s="119" t="str">
        <f>IF(M572="ON",IF(ISBLANK(D572),"0",D572),"0")</f>
        <v>0</v>
      </c>
      <c r="U572" s="119" t="str">
        <f t="shared" si="104"/>
        <v>0</v>
      </c>
      <c r="V572" s="119" t="str">
        <f t="shared" si="105"/>
        <v>0</v>
      </c>
      <c r="W572" s="119" t="str">
        <f t="shared" si="106"/>
        <v>0</v>
      </c>
      <c r="X572" s="120"/>
    </row>
    <row r="573" spans="1:24" x14ac:dyDescent="0.3">
      <c r="A573" s="156">
        <v>14</v>
      </c>
      <c r="K573" s="121" t="str">
        <f>IF(ISBLANK(D573),"",IF(D572&lt;D573,((D573-200)-$D$640),((D573+200)-$D$640)))</f>
        <v/>
      </c>
      <c r="L573" s="122" t="str">
        <f t="shared" si="100"/>
        <v/>
      </c>
      <c r="M573" s="123" t="s">
        <v>155</v>
      </c>
      <c r="N573" s="121" t="str">
        <f>IF(ISBLANK(E573),"",(400-E573)-$E$640)</f>
        <v/>
      </c>
      <c r="O573" s="122" t="str">
        <f t="shared" si="101"/>
        <v/>
      </c>
      <c r="P573" s="123" t="s">
        <v>155</v>
      </c>
      <c r="Q573" s="124" t="str">
        <f t="shared" si="102"/>
        <v/>
      </c>
      <c r="R573" s="125" t="s">
        <v>155</v>
      </c>
      <c r="S573" s="126" t="str">
        <f t="shared" si="103"/>
        <v/>
      </c>
      <c r="T573" s="127" t="str">
        <f>IF(M573="ON",IF(ISBLANK(D573),"0",IF(D572&lt;D573,(D573-200),(D573+200))),"0")</f>
        <v>0</v>
      </c>
      <c r="U573" s="127" t="str">
        <f t="shared" si="104"/>
        <v>0</v>
      </c>
      <c r="V573" s="127" t="str">
        <f t="shared" si="105"/>
        <v>0</v>
      </c>
      <c r="W573" s="127" t="str">
        <f t="shared" si="106"/>
        <v>0</v>
      </c>
      <c r="X573" s="128"/>
    </row>
    <row r="574" spans="1:24" x14ac:dyDescent="0.3">
      <c r="A574" s="156">
        <v>15</v>
      </c>
      <c r="K574" s="113" t="str">
        <f>IF(ISBLANK(D574),"",D574-$D$640)</f>
        <v/>
      </c>
      <c r="L574" s="129" t="str">
        <f t="shared" si="100"/>
        <v/>
      </c>
      <c r="M574" s="115" t="s">
        <v>155</v>
      </c>
      <c r="N574" s="113" t="str">
        <f>IF(ISBLANK(E574),"",E574-$E$640)</f>
        <v/>
      </c>
      <c r="O574" s="129" t="str">
        <f t="shared" si="101"/>
        <v/>
      </c>
      <c r="P574" s="115" t="s">
        <v>155</v>
      </c>
      <c r="Q574" s="116" t="str">
        <f t="shared" si="102"/>
        <v/>
      </c>
      <c r="R574" s="117" t="s">
        <v>155</v>
      </c>
      <c r="S574" s="118" t="str">
        <f t="shared" si="103"/>
        <v/>
      </c>
      <c r="T574" s="119" t="str">
        <f>IF(M574="ON",IF(ISBLANK(D574),"0",D574),"0")</f>
        <v>0</v>
      </c>
      <c r="U574" s="119" t="str">
        <f t="shared" si="104"/>
        <v>0</v>
      </c>
      <c r="V574" s="119" t="str">
        <f t="shared" si="105"/>
        <v>0</v>
      </c>
      <c r="W574" s="119" t="str">
        <f t="shared" si="106"/>
        <v>0</v>
      </c>
      <c r="X574" s="120"/>
    </row>
    <row r="575" spans="1:24" x14ac:dyDescent="0.3">
      <c r="A575" s="156">
        <v>16</v>
      </c>
      <c r="K575" s="121" t="str">
        <f>IF(ISBLANK(D575),"",IF(D574&lt;D575,((D575-200)-$D$640),((D575+200)-$D$640)))</f>
        <v/>
      </c>
      <c r="L575" s="122" t="str">
        <f t="shared" si="100"/>
        <v/>
      </c>
      <c r="M575" s="123" t="s">
        <v>155</v>
      </c>
      <c r="N575" s="121" t="str">
        <f>IF(ISBLANK(E575),"",(400-E575)-$E$640)</f>
        <v/>
      </c>
      <c r="O575" s="122" t="str">
        <f t="shared" si="101"/>
        <v/>
      </c>
      <c r="P575" s="123" t="s">
        <v>155</v>
      </c>
      <c r="Q575" s="124" t="str">
        <f t="shared" si="102"/>
        <v/>
      </c>
      <c r="R575" s="125" t="s">
        <v>155</v>
      </c>
      <c r="S575" s="126" t="str">
        <f t="shared" si="103"/>
        <v/>
      </c>
      <c r="T575" s="127" t="str">
        <f>IF(M575="ON",IF(ISBLANK(D575),"0",IF(D574&lt;D575,(D575-200),(D575+200))),"0")</f>
        <v>0</v>
      </c>
      <c r="U575" s="127" t="str">
        <f t="shared" si="104"/>
        <v>0</v>
      </c>
      <c r="V575" s="127" t="str">
        <f t="shared" si="105"/>
        <v>0</v>
      </c>
      <c r="W575" s="127" t="str">
        <f t="shared" si="106"/>
        <v>0</v>
      </c>
      <c r="X575" s="128"/>
    </row>
    <row r="576" spans="1:24" x14ac:dyDescent="0.3">
      <c r="A576" s="156">
        <v>17</v>
      </c>
      <c r="K576" s="113" t="str">
        <f>IF(ISBLANK(D576),"",D576-$D$640)</f>
        <v/>
      </c>
      <c r="L576" s="129" t="str">
        <f t="shared" si="100"/>
        <v/>
      </c>
      <c r="M576" s="115" t="s">
        <v>155</v>
      </c>
      <c r="N576" s="113" t="str">
        <f>IF(ISBLANK(E576),"",E576-$E$640)</f>
        <v/>
      </c>
      <c r="O576" s="129" t="str">
        <f t="shared" si="101"/>
        <v/>
      </c>
      <c r="P576" s="115" t="s">
        <v>155</v>
      </c>
      <c r="Q576" s="116" t="str">
        <f t="shared" si="102"/>
        <v/>
      </c>
      <c r="R576" s="117" t="s">
        <v>155</v>
      </c>
      <c r="S576" s="118" t="str">
        <f t="shared" si="103"/>
        <v/>
      </c>
      <c r="T576" s="119" t="str">
        <f>IF(M576="ON",IF(ISBLANK(D576),"0",D576),"0")</f>
        <v>0</v>
      </c>
      <c r="U576" s="119" t="str">
        <f t="shared" si="104"/>
        <v>0</v>
      </c>
      <c r="V576" s="119" t="str">
        <f t="shared" si="105"/>
        <v>0</v>
      </c>
      <c r="W576" s="119" t="str">
        <f t="shared" si="106"/>
        <v>0</v>
      </c>
      <c r="X576" s="120"/>
    </row>
    <row r="577" spans="1:24" x14ac:dyDescent="0.3">
      <c r="A577" s="156">
        <v>18</v>
      </c>
      <c r="K577" s="121" t="str">
        <f>IF(ISBLANK(D577),"",IF(D576&lt;D577,((D577-200)-$D$640),((D577+200)-$D$640)))</f>
        <v/>
      </c>
      <c r="L577" s="122" t="str">
        <f t="shared" si="100"/>
        <v/>
      </c>
      <c r="M577" s="123" t="s">
        <v>155</v>
      </c>
      <c r="N577" s="121" t="str">
        <f>IF(ISBLANK(E577),"",(400-E577)-$E$640)</f>
        <v/>
      </c>
      <c r="O577" s="122" t="str">
        <f t="shared" si="101"/>
        <v/>
      </c>
      <c r="P577" s="123" t="s">
        <v>155</v>
      </c>
      <c r="Q577" s="124" t="str">
        <f t="shared" si="102"/>
        <v/>
      </c>
      <c r="R577" s="125" t="s">
        <v>155</v>
      </c>
      <c r="S577" s="126" t="str">
        <f t="shared" si="103"/>
        <v/>
      </c>
      <c r="T577" s="127" t="str">
        <f>IF(M577="ON",IF(ISBLANK(D577),"0",IF(D576&lt;D577,(D577-200),(D577+200))),"0")</f>
        <v>0</v>
      </c>
      <c r="U577" s="127" t="str">
        <f t="shared" si="104"/>
        <v>0</v>
      </c>
      <c r="V577" s="127" t="str">
        <f t="shared" si="105"/>
        <v>0</v>
      </c>
      <c r="W577" s="127" t="str">
        <f t="shared" si="106"/>
        <v>0</v>
      </c>
      <c r="X577" s="128"/>
    </row>
    <row r="578" spans="1:24" x14ac:dyDescent="0.3">
      <c r="A578" s="156">
        <v>19</v>
      </c>
      <c r="K578" s="113" t="str">
        <f>IF(ISBLANK(D578),"",D578-$D$640)</f>
        <v/>
      </c>
      <c r="L578" s="129" t="str">
        <f t="shared" si="100"/>
        <v/>
      </c>
      <c r="M578" s="115" t="s">
        <v>155</v>
      </c>
      <c r="N578" s="113" t="str">
        <f>IF(ISBLANK(E578),"",E578-$E$640)</f>
        <v/>
      </c>
      <c r="O578" s="129" t="str">
        <f t="shared" si="101"/>
        <v/>
      </c>
      <c r="P578" s="115" t="s">
        <v>155</v>
      </c>
      <c r="Q578" s="116" t="str">
        <f t="shared" si="102"/>
        <v/>
      </c>
      <c r="R578" s="117" t="s">
        <v>155</v>
      </c>
      <c r="S578" s="118" t="str">
        <f t="shared" si="103"/>
        <v/>
      </c>
      <c r="T578" s="119" t="str">
        <f>IF(M578="ON",IF(ISBLANK(D578),"0",D578),"0")</f>
        <v>0</v>
      </c>
      <c r="U578" s="119" t="str">
        <f t="shared" si="104"/>
        <v>0</v>
      </c>
      <c r="V578" s="119" t="str">
        <f t="shared" si="105"/>
        <v>0</v>
      </c>
      <c r="W578" s="119" t="str">
        <f t="shared" si="106"/>
        <v>0</v>
      </c>
      <c r="X578" s="120"/>
    </row>
    <row r="579" spans="1:24" x14ac:dyDescent="0.3">
      <c r="A579" s="156">
        <v>20</v>
      </c>
      <c r="K579" s="121" t="str">
        <f>IF(ISBLANK(D579),"",IF(D578&lt;D579,((D579-200)-$D$640),((D579+200)-$D$640)))</f>
        <v/>
      </c>
      <c r="L579" s="122" t="str">
        <f t="shared" si="100"/>
        <v/>
      </c>
      <c r="M579" s="123" t="s">
        <v>155</v>
      </c>
      <c r="N579" s="121" t="str">
        <f>IF(ISBLANK(E579),"",(400-E579)-$E$640)</f>
        <v/>
      </c>
      <c r="O579" s="122" t="str">
        <f t="shared" si="101"/>
        <v/>
      </c>
      <c r="P579" s="123" t="s">
        <v>155</v>
      </c>
      <c r="Q579" s="124" t="str">
        <f t="shared" si="102"/>
        <v/>
      </c>
      <c r="R579" s="125" t="s">
        <v>155</v>
      </c>
      <c r="S579" s="126" t="str">
        <f t="shared" si="103"/>
        <v/>
      </c>
      <c r="T579" s="127" t="str">
        <f>IF(M579="ON",IF(ISBLANK(D579),"0",IF(D578&lt;D579,(D579-200),(D579+200))),"0")</f>
        <v>0</v>
      </c>
      <c r="U579" s="127" t="str">
        <f t="shared" si="104"/>
        <v>0</v>
      </c>
      <c r="V579" s="127" t="str">
        <f t="shared" si="105"/>
        <v>0</v>
      </c>
      <c r="W579" s="127" t="str">
        <f t="shared" si="106"/>
        <v>0</v>
      </c>
      <c r="X579" s="128"/>
    </row>
    <row r="580" spans="1:24" x14ac:dyDescent="0.3">
      <c r="A580" s="156">
        <v>21</v>
      </c>
      <c r="K580" s="113" t="str">
        <f>IF(ISBLANK(D580),"",D580-$D$640)</f>
        <v/>
      </c>
      <c r="L580" s="129" t="str">
        <f t="shared" si="100"/>
        <v/>
      </c>
      <c r="M580" s="115" t="s">
        <v>155</v>
      </c>
      <c r="N580" s="113" t="str">
        <f>IF(ISBLANK(E580),"",E580-$E$640)</f>
        <v/>
      </c>
      <c r="O580" s="129" t="str">
        <f t="shared" si="101"/>
        <v/>
      </c>
      <c r="P580" s="115" t="s">
        <v>155</v>
      </c>
      <c r="Q580" s="116" t="str">
        <f t="shared" si="102"/>
        <v/>
      </c>
      <c r="R580" s="117" t="s">
        <v>155</v>
      </c>
      <c r="S580" s="118" t="str">
        <f t="shared" si="103"/>
        <v/>
      </c>
      <c r="T580" s="119" t="str">
        <f>IF(M580="ON",IF(ISBLANK(D580),"0",D580),"0")</f>
        <v>0</v>
      </c>
      <c r="U580" s="119" t="str">
        <f t="shared" si="104"/>
        <v>0</v>
      </c>
      <c r="V580" s="119" t="str">
        <f t="shared" si="105"/>
        <v>0</v>
      </c>
      <c r="W580" s="119" t="str">
        <f t="shared" si="106"/>
        <v>0</v>
      </c>
      <c r="X580" s="120"/>
    </row>
    <row r="581" spans="1:24" x14ac:dyDescent="0.3">
      <c r="A581" s="156">
        <v>22</v>
      </c>
      <c r="K581" s="121" t="str">
        <f>IF(ISBLANK(D581),"",IF(D580&lt;D581,((D581-200)-$D$640),((D581+200)-$D$640)))</f>
        <v/>
      </c>
      <c r="L581" s="122" t="str">
        <f t="shared" si="100"/>
        <v/>
      </c>
      <c r="M581" s="123" t="s">
        <v>155</v>
      </c>
      <c r="N581" s="121" t="str">
        <f>IF(ISBLANK(E581),"",(400-E581)-$E$640)</f>
        <v/>
      </c>
      <c r="O581" s="122" t="str">
        <f t="shared" si="101"/>
        <v/>
      </c>
      <c r="P581" s="123" t="s">
        <v>155</v>
      </c>
      <c r="Q581" s="124" t="str">
        <f t="shared" si="102"/>
        <v/>
      </c>
      <c r="R581" s="125" t="s">
        <v>155</v>
      </c>
      <c r="S581" s="126" t="str">
        <f t="shared" si="103"/>
        <v/>
      </c>
      <c r="T581" s="127" t="str">
        <f>IF(M581="ON",IF(ISBLANK(D581),"0",IF(D580&lt;D581,(D581-200),(D581+200))),"0")</f>
        <v>0</v>
      </c>
      <c r="U581" s="127" t="str">
        <f t="shared" si="104"/>
        <v>0</v>
      </c>
      <c r="V581" s="127" t="str">
        <f t="shared" si="105"/>
        <v>0</v>
      </c>
      <c r="W581" s="127" t="str">
        <f t="shared" si="106"/>
        <v>0</v>
      </c>
      <c r="X581" s="128"/>
    </row>
    <row r="582" spans="1:24" x14ac:dyDescent="0.3">
      <c r="A582" s="156">
        <v>23</v>
      </c>
      <c r="K582" s="113" t="str">
        <f>IF(ISBLANK(D582),"",D582-$D$640)</f>
        <v/>
      </c>
      <c r="L582" s="129" t="str">
        <f t="shared" si="100"/>
        <v/>
      </c>
      <c r="M582" s="115" t="s">
        <v>155</v>
      </c>
      <c r="N582" s="113" t="str">
        <f>IF(ISBLANK(E582),"",E582-$E$640)</f>
        <v/>
      </c>
      <c r="O582" s="129" t="str">
        <f t="shared" si="101"/>
        <v/>
      </c>
      <c r="P582" s="115" t="s">
        <v>155</v>
      </c>
      <c r="Q582" s="116" t="str">
        <f t="shared" si="102"/>
        <v/>
      </c>
      <c r="R582" s="117" t="s">
        <v>155</v>
      </c>
      <c r="S582" s="118" t="str">
        <f t="shared" si="103"/>
        <v/>
      </c>
      <c r="T582" s="119" t="str">
        <f>IF(M582="ON",IF(ISBLANK(D582),"0",D582),"0")</f>
        <v>0</v>
      </c>
      <c r="U582" s="119" t="str">
        <f t="shared" si="104"/>
        <v>0</v>
      </c>
      <c r="V582" s="119" t="str">
        <f t="shared" si="105"/>
        <v>0</v>
      </c>
      <c r="W582" s="119" t="str">
        <f t="shared" si="106"/>
        <v>0</v>
      </c>
      <c r="X582" s="120"/>
    </row>
    <row r="583" spans="1:24" x14ac:dyDescent="0.3">
      <c r="A583" s="156">
        <v>24</v>
      </c>
      <c r="K583" s="121" t="str">
        <f>IF(ISBLANK(D583),"",IF(D582&lt;D583,((D583-200)-$D$640),((D583+200)-$D$640)))</f>
        <v/>
      </c>
      <c r="L583" s="122" t="str">
        <f t="shared" si="100"/>
        <v/>
      </c>
      <c r="M583" s="123" t="s">
        <v>155</v>
      </c>
      <c r="N583" s="121" t="str">
        <f>IF(ISBLANK(E583),"",(400-E583)-$E$640)</f>
        <v/>
      </c>
      <c r="O583" s="122" t="str">
        <f t="shared" si="101"/>
        <v/>
      </c>
      <c r="P583" s="123" t="s">
        <v>155</v>
      </c>
      <c r="Q583" s="124" t="str">
        <f t="shared" si="102"/>
        <v/>
      </c>
      <c r="R583" s="125" t="s">
        <v>155</v>
      </c>
      <c r="S583" s="126" t="str">
        <f t="shared" si="103"/>
        <v/>
      </c>
      <c r="T583" s="127" t="str">
        <f>IF(M583="ON",IF(ISBLANK(D583),"0",IF(D582&lt;D583,(D583-200),(D583+200))),"0")</f>
        <v>0</v>
      </c>
      <c r="U583" s="127" t="str">
        <f t="shared" si="104"/>
        <v>0</v>
      </c>
      <c r="V583" s="127" t="str">
        <f t="shared" si="105"/>
        <v>0</v>
      </c>
      <c r="W583" s="127" t="str">
        <f t="shared" si="106"/>
        <v>0</v>
      </c>
      <c r="X583" s="128"/>
    </row>
    <row r="584" spans="1:24" x14ac:dyDescent="0.3">
      <c r="A584" s="156">
        <v>25</v>
      </c>
      <c r="K584" s="113" t="str">
        <f>IF(ISBLANK(D584),"",D584-$D$640)</f>
        <v/>
      </c>
      <c r="L584" s="129" t="str">
        <f t="shared" si="100"/>
        <v/>
      </c>
      <c r="M584" s="115" t="s">
        <v>155</v>
      </c>
      <c r="N584" s="113" t="str">
        <f>IF(ISBLANK(E584),"",E584-$E$640)</f>
        <v/>
      </c>
      <c r="O584" s="129" t="str">
        <f t="shared" si="101"/>
        <v/>
      </c>
      <c r="P584" s="115" t="s">
        <v>155</v>
      </c>
      <c r="Q584" s="116" t="str">
        <f t="shared" si="102"/>
        <v/>
      </c>
      <c r="R584" s="117" t="s">
        <v>155</v>
      </c>
      <c r="S584" s="118" t="str">
        <f t="shared" si="103"/>
        <v/>
      </c>
      <c r="T584" s="119" t="str">
        <f>IF(M584="ON",IF(ISBLANK(D584),"0",D584),"0")</f>
        <v>0</v>
      </c>
      <c r="U584" s="119" t="str">
        <f t="shared" si="104"/>
        <v>0</v>
      </c>
      <c r="V584" s="119" t="str">
        <f t="shared" si="105"/>
        <v>0</v>
      </c>
      <c r="W584" s="119" t="str">
        <f t="shared" si="106"/>
        <v>0</v>
      </c>
      <c r="X584" s="120"/>
    </row>
    <row r="585" spans="1:24" x14ac:dyDescent="0.3">
      <c r="A585" s="156">
        <v>26</v>
      </c>
      <c r="K585" s="121" t="str">
        <f>IF(ISBLANK(D585),"",IF(D584&lt;D585,((D585-200)-$D$640),((D585+200)-$D$640)))</f>
        <v/>
      </c>
      <c r="L585" s="122" t="str">
        <f t="shared" si="100"/>
        <v/>
      </c>
      <c r="M585" s="123" t="s">
        <v>155</v>
      </c>
      <c r="N585" s="121" t="str">
        <f>IF(ISBLANK(E585),"",(400-E585)-$E$640)</f>
        <v/>
      </c>
      <c r="O585" s="122" t="str">
        <f t="shared" si="101"/>
        <v/>
      </c>
      <c r="P585" s="123" t="s">
        <v>155</v>
      </c>
      <c r="Q585" s="124" t="str">
        <f t="shared" si="102"/>
        <v/>
      </c>
      <c r="R585" s="125" t="s">
        <v>155</v>
      </c>
      <c r="S585" s="126" t="str">
        <f t="shared" si="103"/>
        <v/>
      </c>
      <c r="T585" s="127" t="str">
        <f>IF(M585="ON",IF(ISBLANK(D585),"0",IF(D584&lt;D585,(D585-200),(D585+200))),"0")</f>
        <v>0</v>
      </c>
      <c r="U585" s="127" t="str">
        <f t="shared" si="104"/>
        <v>0</v>
      </c>
      <c r="V585" s="127" t="str">
        <f t="shared" si="105"/>
        <v>0</v>
      </c>
      <c r="W585" s="127" t="str">
        <f t="shared" si="106"/>
        <v>0</v>
      </c>
      <c r="X585" s="128"/>
    </row>
    <row r="586" spans="1:24" x14ac:dyDescent="0.3">
      <c r="A586" s="156">
        <v>27</v>
      </c>
      <c r="K586" s="113" t="str">
        <f>IF(ISBLANK(D586),"",D586-$D$640)</f>
        <v/>
      </c>
      <c r="L586" s="129" t="str">
        <f t="shared" si="100"/>
        <v/>
      </c>
      <c r="M586" s="115" t="s">
        <v>155</v>
      </c>
      <c r="N586" s="113" t="str">
        <f>IF(ISBLANK(E586),"",E586-$E$640)</f>
        <v/>
      </c>
      <c r="O586" s="129" t="str">
        <f t="shared" si="101"/>
        <v/>
      </c>
      <c r="P586" s="115" t="s">
        <v>155</v>
      </c>
      <c r="Q586" s="116" t="str">
        <f t="shared" si="102"/>
        <v/>
      </c>
      <c r="R586" s="117" t="s">
        <v>155</v>
      </c>
      <c r="S586" s="118" t="str">
        <f t="shared" si="103"/>
        <v/>
      </c>
      <c r="T586" s="119" t="str">
        <f>IF(M586="ON",IF(ISBLANK(D586),"0",D586),"0")</f>
        <v>0</v>
      </c>
      <c r="U586" s="119" t="str">
        <f t="shared" si="104"/>
        <v>0</v>
      </c>
      <c r="V586" s="119" t="str">
        <f t="shared" si="105"/>
        <v>0</v>
      </c>
      <c r="W586" s="119" t="str">
        <f t="shared" si="106"/>
        <v>0</v>
      </c>
      <c r="X586" s="120"/>
    </row>
    <row r="587" spans="1:24" x14ac:dyDescent="0.3">
      <c r="A587" s="156">
        <v>28</v>
      </c>
      <c r="K587" s="121" t="str">
        <f>IF(ISBLANK(D587),"",IF(D586&lt;D587,((D587-200)-$D$640),((D587+200)-$D$640)))</f>
        <v/>
      </c>
      <c r="L587" s="122" t="str">
        <f t="shared" si="100"/>
        <v/>
      </c>
      <c r="M587" s="123" t="s">
        <v>155</v>
      </c>
      <c r="N587" s="121" t="str">
        <f>IF(ISBLANK(E587),"",(400-E587)-$E$640)</f>
        <v/>
      </c>
      <c r="O587" s="122" t="str">
        <f t="shared" si="101"/>
        <v/>
      </c>
      <c r="P587" s="123" t="s">
        <v>155</v>
      </c>
      <c r="Q587" s="124" t="str">
        <f t="shared" si="102"/>
        <v/>
      </c>
      <c r="R587" s="125" t="s">
        <v>155</v>
      </c>
      <c r="S587" s="126" t="str">
        <f t="shared" si="103"/>
        <v/>
      </c>
      <c r="T587" s="127" t="str">
        <f>IF(M587="ON",IF(ISBLANK(D587),"0",IF(D586&lt;D587,(D587-200),(D587+200))),"0")</f>
        <v>0</v>
      </c>
      <c r="U587" s="127" t="str">
        <f t="shared" si="104"/>
        <v>0</v>
      </c>
      <c r="V587" s="127" t="str">
        <f t="shared" si="105"/>
        <v>0</v>
      </c>
      <c r="W587" s="127" t="str">
        <f t="shared" si="106"/>
        <v>0</v>
      </c>
      <c r="X587" s="128"/>
    </row>
    <row r="588" spans="1:24" x14ac:dyDescent="0.3">
      <c r="A588" s="156">
        <v>29</v>
      </c>
      <c r="K588" s="113" t="str">
        <f>IF(ISBLANK(D588),"",D588-$D$640)</f>
        <v/>
      </c>
      <c r="L588" s="129" t="str">
        <f t="shared" si="100"/>
        <v/>
      </c>
      <c r="M588" s="115" t="s">
        <v>155</v>
      </c>
      <c r="N588" s="113" t="str">
        <f>IF(ISBLANK(E588),"",E588-$E$640)</f>
        <v/>
      </c>
      <c r="O588" s="129" t="str">
        <f t="shared" si="101"/>
        <v/>
      </c>
      <c r="P588" s="115" t="s">
        <v>155</v>
      </c>
      <c r="Q588" s="116" t="str">
        <f t="shared" si="102"/>
        <v/>
      </c>
      <c r="R588" s="117" t="s">
        <v>155</v>
      </c>
      <c r="S588" s="118" t="str">
        <f t="shared" si="103"/>
        <v/>
      </c>
      <c r="T588" s="119" t="str">
        <f>IF(M588="ON",IF(ISBLANK(D588),"0",D588),"0")</f>
        <v>0</v>
      </c>
      <c r="U588" s="119" t="str">
        <f t="shared" si="104"/>
        <v>0</v>
      </c>
      <c r="V588" s="119" t="str">
        <f t="shared" si="105"/>
        <v>0</v>
      </c>
      <c r="W588" s="119" t="str">
        <f t="shared" si="106"/>
        <v>0</v>
      </c>
      <c r="X588" s="120"/>
    </row>
    <row r="589" spans="1:24" x14ac:dyDescent="0.3">
      <c r="A589" s="156">
        <v>30</v>
      </c>
      <c r="K589" s="121" t="str">
        <f>IF(ISBLANK(D589),"",IF(D588&lt;D589,((D589-200)-$D$640),((D589+200)-$D$640)))</f>
        <v/>
      </c>
      <c r="L589" s="122" t="str">
        <f t="shared" si="100"/>
        <v/>
      </c>
      <c r="M589" s="123" t="s">
        <v>155</v>
      </c>
      <c r="N589" s="121" t="str">
        <f>IF(ISBLANK(E589),"",(400-E589)-$E$640)</f>
        <v/>
      </c>
      <c r="O589" s="122" t="str">
        <f t="shared" si="101"/>
        <v/>
      </c>
      <c r="P589" s="123" t="s">
        <v>155</v>
      </c>
      <c r="Q589" s="124" t="str">
        <f t="shared" si="102"/>
        <v/>
      </c>
      <c r="R589" s="125" t="s">
        <v>155</v>
      </c>
      <c r="S589" s="126" t="str">
        <f t="shared" si="103"/>
        <v/>
      </c>
      <c r="T589" s="127" t="str">
        <f>IF(M589="ON",IF(ISBLANK(D589),"0",IF(D588&lt;D589,(D589-200),(D589+200))),"0")</f>
        <v>0</v>
      </c>
      <c r="U589" s="127" t="str">
        <f t="shared" si="104"/>
        <v>0</v>
      </c>
      <c r="V589" s="127" t="str">
        <f t="shared" si="105"/>
        <v>0</v>
      </c>
      <c r="W589" s="127" t="str">
        <f t="shared" si="106"/>
        <v>0</v>
      </c>
      <c r="X589" s="128"/>
    </row>
    <row r="590" spans="1:24" x14ac:dyDescent="0.3">
      <c r="A590" s="156">
        <v>31</v>
      </c>
      <c r="K590" s="113" t="str">
        <f>IF(ISBLANK(D590),"",D590-$D$640)</f>
        <v/>
      </c>
      <c r="L590" s="129" t="str">
        <f t="shared" si="100"/>
        <v/>
      </c>
      <c r="M590" s="115" t="s">
        <v>155</v>
      </c>
      <c r="N590" s="113" t="str">
        <f>IF(ISBLANK(E590),"",E590-$E$640)</f>
        <v/>
      </c>
      <c r="O590" s="129" t="str">
        <f t="shared" si="101"/>
        <v/>
      </c>
      <c r="P590" s="115" t="s">
        <v>155</v>
      </c>
      <c r="Q590" s="116" t="str">
        <f t="shared" si="102"/>
        <v/>
      </c>
      <c r="R590" s="117" t="s">
        <v>155</v>
      </c>
      <c r="S590" s="118" t="str">
        <f t="shared" si="103"/>
        <v/>
      </c>
      <c r="T590" s="119" t="str">
        <f>IF(M590="ON",IF(ISBLANK(D590),"0",D590),"0")</f>
        <v>0</v>
      </c>
      <c r="U590" s="119" t="str">
        <f t="shared" si="104"/>
        <v>0</v>
      </c>
      <c r="V590" s="119" t="str">
        <f t="shared" si="105"/>
        <v>0</v>
      </c>
      <c r="W590" s="119" t="str">
        <f t="shared" si="106"/>
        <v>0</v>
      </c>
      <c r="X590" s="120"/>
    </row>
    <row r="591" spans="1:24" x14ac:dyDescent="0.3">
      <c r="A591" s="156">
        <v>32</v>
      </c>
      <c r="K591" s="121" t="str">
        <f>IF(ISBLANK(D591),"",IF(D590&lt;D591,((D591-200)-$D$640),((D591+200)-$D$640)))</f>
        <v/>
      </c>
      <c r="L591" s="122" t="str">
        <f t="shared" si="100"/>
        <v/>
      </c>
      <c r="M591" s="123" t="s">
        <v>155</v>
      </c>
      <c r="N591" s="121" t="str">
        <f>IF(ISBLANK(E591),"",(400-E591)-$E$640)</f>
        <v/>
      </c>
      <c r="O591" s="122" t="str">
        <f t="shared" si="101"/>
        <v/>
      </c>
      <c r="P591" s="123" t="s">
        <v>155</v>
      </c>
      <c r="Q591" s="124" t="str">
        <f t="shared" si="102"/>
        <v/>
      </c>
      <c r="R591" s="125" t="s">
        <v>155</v>
      </c>
      <c r="S591" s="126" t="str">
        <f t="shared" si="103"/>
        <v/>
      </c>
      <c r="T591" s="127" t="str">
        <f>IF(M591="ON",IF(ISBLANK(D591),"0",IF(D590&lt;D591,(D591-200),(D591+200))),"0")</f>
        <v>0</v>
      </c>
      <c r="U591" s="127" t="str">
        <f t="shared" si="104"/>
        <v>0</v>
      </c>
      <c r="V591" s="127" t="str">
        <f t="shared" si="105"/>
        <v>0</v>
      </c>
      <c r="W591" s="127" t="str">
        <f t="shared" si="106"/>
        <v>0</v>
      </c>
      <c r="X591" s="128"/>
    </row>
    <row r="592" spans="1:24" x14ac:dyDescent="0.3">
      <c r="A592" s="156">
        <v>33</v>
      </c>
      <c r="K592" s="113" t="str">
        <f>IF(ISBLANK(D592),"",D592-$D$640)</f>
        <v/>
      </c>
      <c r="L592" s="129" t="str">
        <f t="shared" ref="L592:L623" si="107">IF(K592="","",SIN(K592*PI()/200)*G592)</f>
        <v/>
      </c>
      <c r="M592" s="115" t="s">
        <v>155</v>
      </c>
      <c r="N592" s="113" t="str">
        <f>IF(ISBLANK(E592),"",E592-$E$640)</f>
        <v/>
      </c>
      <c r="O592" s="129" t="str">
        <f t="shared" si="101"/>
        <v/>
      </c>
      <c r="P592" s="115" t="s">
        <v>155</v>
      </c>
      <c r="Q592" s="116" t="str">
        <f t="shared" si="102"/>
        <v/>
      </c>
      <c r="R592" s="117" t="s">
        <v>155</v>
      </c>
      <c r="S592" s="118" t="str">
        <f t="shared" si="103"/>
        <v/>
      </c>
      <c r="T592" s="119" t="str">
        <f>IF(M592="ON",IF(ISBLANK(D592),"0",D592),"0")</f>
        <v>0</v>
      </c>
      <c r="U592" s="119" t="str">
        <f t="shared" si="104"/>
        <v>0</v>
      </c>
      <c r="V592" s="119" t="str">
        <f t="shared" si="105"/>
        <v>0</v>
      </c>
      <c r="W592" s="119" t="str">
        <f t="shared" si="106"/>
        <v>0</v>
      </c>
      <c r="X592" s="120"/>
    </row>
    <row r="593" spans="1:24" x14ac:dyDescent="0.3">
      <c r="A593" s="156">
        <v>34</v>
      </c>
      <c r="K593" s="121" t="str">
        <f>IF(ISBLANK(D593),"",IF(D592&lt;D593,((D593-200)-$D$640),((D593+200)-$D$640)))</f>
        <v/>
      </c>
      <c r="L593" s="122" t="str">
        <f t="shared" si="107"/>
        <v/>
      </c>
      <c r="M593" s="123" t="s">
        <v>155</v>
      </c>
      <c r="N593" s="121" t="str">
        <f>IF(ISBLANK(E593),"",(400-E593)-$E$640)</f>
        <v/>
      </c>
      <c r="O593" s="122" t="str">
        <f t="shared" si="101"/>
        <v/>
      </c>
      <c r="P593" s="123" t="s">
        <v>155</v>
      </c>
      <c r="Q593" s="124" t="str">
        <f t="shared" si="102"/>
        <v/>
      </c>
      <c r="R593" s="125" t="s">
        <v>155</v>
      </c>
      <c r="S593" s="126" t="str">
        <f t="shared" si="103"/>
        <v/>
      </c>
      <c r="T593" s="127" t="str">
        <f>IF(M593="ON",IF(ISBLANK(D593),"0",IF(D592&lt;D593,(D593-200),(D593+200))),"0")</f>
        <v>0</v>
      </c>
      <c r="U593" s="127" t="str">
        <f t="shared" si="104"/>
        <v>0</v>
      </c>
      <c r="V593" s="127" t="str">
        <f t="shared" si="105"/>
        <v>0</v>
      </c>
      <c r="W593" s="127" t="str">
        <f t="shared" si="106"/>
        <v>0</v>
      </c>
      <c r="X593" s="128"/>
    </row>
    <row r="594" spans="1:24" x14ac:dyDescent="0.3">
      <c r="A594" s="156">
        <v>35</v>
      </c>
      <c r="K594" s="113" t="str">
        <f>IF(ISBLANK(D594),"",D594-$D$640)</f>
        <v/>
      </c>
      <c r="L594" s="129" t="str">
        <f t="shared" si="107"/>
        <v/>
      </c>
      <c r="M594" s="115" t="s">
        <v>155</v>
      </c>
      <c r="N594" s="113" t="str">
        <f>IF(ISBLANK(E594),"",E594-$E$640)</f>
        <v/>
      </c>
      <c r="O594" s="129" t="str">
        <f t="shared" si="101"/>
        <v/>
      </c>
      <c r="P594" s="115" t="s">
        <v>155</v>
      </c>
      <c r="Q594" s="116" t="str">
        <f t="shared" si="102"/>
        <v/>
      </c>
      <c r="R594" s="117" t="s">
        <v>155</v>
      </c>
      <c r="S594" s="118" t="str">
        <f t="shared" si="103"/>
        <v/>
      </c>
      <c r="T594" s="119" t="str">
        <f>IF(M594="ON",IF(ISBLANK(D594),"0",D594),"0")</f>
        <v>0</v>
      </c>
      <c r="U594" s="119" t="str">
        <f t="shared" si="104"/>
        <v>0</v>
      </c>
      <c r="V594" s="119" t="str">
        <f t="shared" si="105"/>
        <v>0</v>
      </c>
      <c r="W594" s="119" t="str">
        <f t="shared" si="106"/>
        <v>0</v>
      </c>
      <c r="X594" s="120"/>
    </row>
    <row r="595" spans="1:24" x14ac:dyDescent="0.3">
      <c r="A595" s="156">
        <v>36</v>
      </c>
      <c r="K595" s="121" t="str">
        <f>IF(ISBLANK(D595),"",IF(D594&lt;D595,((D595-200)-$D$640),((D595+200)-$D$640)))</f>
        <v/>
      </c>
      <c r="L595" s="122" t="str">
        <f t="shared" si="107"/>
        <v/>
      </c>
      <c r="M595" s="123" t="s">
        <v>155</v>
      </c>
      <c r="N595" s="121" t="str">
        <f>IF(ISBLANK(E595),"",(400-E595)-$E$640)</f>
        <v/>
      </c>
      <c r="O595" s="122" t="str">
        <f t="shared" si="101"/>
        <v/>
      </c>
      <c r="P595" s="123" t="s">
        <v>155</v>
      </c>
      <c r="Q595" s="124" t="str">
        <f t="shared" si="102"/>
        <v/>
      </c>
      <c r="R595" s="125" t="s">
        <v>155</v>
      </c>
      <c r="S595" s="126" t="str">
        <f t="shared" si="103"/>
        <v/>
      </c>
      <c r="T595" s="127" t="str">
        <f>IF(M595="ON",IF(ISBLANK(D595),"0",IF(D594&lt;D595,(D595-200),(D595+200))),"0")</f>
        <v>0</v>
      </c>
      <c r="U595" s="127" t="str">
        <f t="shared" si="104"/>
        <v>0</v>
      </c>
      <c r="V595" s="127" t="str">
        <f t="shared" si="105"/>
        <v>0</v>
      </c>
      <c r="W595" s="127" t="str">
        <f t="shared" si="106"/>
        <v>0</v>
      </c>
      <c r="X595" s="128"/>
    </row>
    <row r="596" spans="1:24" x14ac:dyDescent="0.3">
      <c r="A596" s="156">
        <v>37</v>
      </c>
      <c r="K596" s="113" t="str">
        <f>IF(ISBLANK(D596),"",D596-$D$640)</f>
        <v/>
      </c>
      <c r="L596" s="129" t="str">
        <f t="shared" si="107"/>
        <v/>
      </c>
      <c r="M596" s="115" t="s">
        <v>155</v>
      </c>
      <c r="N596" s="113" t="str">
        <f>IF(ISBLANK(E596),"",E596-$E$640)</f>
        <v/>
      </c>
      <c r="O596" s="129" t="str">
        <f t="shared" si="101"/>
        <v/>
      </c>
      <c r="P596" s="115" t="s">
        <v>155</v>
      </c>
      <c r="Q596" s="116" t="str">
        <f t="shared" si="102"/>
        <v/>
      </c>
      <c r="R596" s="117" t="s">
        <v>155</v>
      </c>
      <c r="S596" s="118" t="str">
        <f t="shared" si="103"/>
        <v/>
      </c>
      <c r="T596" s="119" t="str">
        <f>IF(M596="ON",IF(ISBLANK(D596),"0",D596),"0")</f>
        <v>0</v>
      </c>
      <c r="U596" s="119" t="str">
        <f t="shared" si="104"/>
        <v>0</v>
      </c>
      <c r="V596" s="119" t="str">
        <f t="shared" si="105"/>
        <v>0</v>
      </c>
      <c r="W596" s="119" t="str">
        <f t="shared" si="106"/>
        <v>0</v>
      </c>
      <c r="X596" s="120"/>
    </row>
    <row r="597" spans="1:24" x14ac:dyDescent="0.3">
      <c r="A597" s="156">
        <v>38</v>
      </c>
      <c r="K597" s="121" t="str">
        <f>IF(ISBLANK(D597),"",IF(D596&lt;D597,((D597-200)-$D$640),((D597+200)-$D$640)))</f>
        <v/>
      </c>
      <c r="L597" s="122" t="str">
        <f t="shared" si="107"/>
        <v/>
      </c>
      <c r="M597" s="123" t="s">
        <v>155</v>
      </c>
      <c r="N597" s="121" t="str">
        <f>IF(ISBLANK(E597),"",(400-E597)-$E$640)</f>
        <v/>
      </c>
      <c r="O597" s="122" t="str">
        <f t="shared" si="101"/>
        <v/>
      </c>
      <c r="P597" s="123" t="s">
        <v>155</v>
      </c>
      <c r="Q597" s="124" t="str">
        <f t="shared" si="102"/>
        <v/>
      </c>
      <c r="R597" s="125" t="s">
        <v>155</v>
      </c>
      <c r="S597" s="126" t="str">
        <f t="shared" si="103"/>
        <v/>
      </c>
      <c r="T597" s="127" t="str">
        <f>IF(M597="ON",IF(ISBLANK(D597),"0",IF(D596&lt;D597,(D597-200),(D597+200))),"0")</f>
        <v>0</v>
      </c>
      <c r="U597" s="127" t="str">
        <f t="shared" si="104"/>
        <v>0</v>
      </c>
      <c r="V597" s="127" t="str">
        <f t="shared" si="105"/>
        <v>0</v>
      </c>
      <c r="W597" s="127" t="str">
        <f t="shared" si="106"/>
        <v>0</v>
      </c>
      <c r="X597" s="128"/>
    </row>
    <row r="598" spans="1:24" x14ac:dyDescent="0.3">
      <c r="A598" s="156">
        <v>39</v>
      </c>
      <c r="K598" s="113" t="str">
        <f>IF(ISBLANK(D598),"",D598-$D$640)</f>
        <v/>
      </c>
      <c r="L598" s="129" t="str">
        <f t="shared" si="107"/>
        <v/>
      </c>
      <c r="M598" s="115" t="s">
        <v>155</v>
      </c>
      <c r="N598" s="113" t="str">
        <f>IF(ISBLANK(E598),"",E598-$E$640)</f>
        <v/>
      </c>
      <c r="O598" s="129" t="str">
        <f t="shared" si="101"/>
        <v/>
      </c>
      <c r="P598" s="115" t="s">
        <v>155</v>
      </c>
      <c r="Q598" s="116" t="str">
        <f t="shared" si="102"/>
        <v/>
      </c>
      <c r="R598" s="117" t="s">
        <v>155</v>
      </c>
      <c r="S598" s="118" t="str">
        <f t="shared" si="103"/>
        <v/>
      </c>
      <c r="T598" s="119" t="str">
        <f>IF(M598="ON",IF(ISBLANK(D598),"0",D598),"0")</f>
        <v>0</v>
      </c>
      <c r="U598" s="119" t="str">
        <f t="shared" si="104"/>
        <v>0</v>
      </c>
      <c r="V598" s="119" t="str">
        <f t="shared" si="105"/>
        <v>0</v>
      </c>
      <c r="W598" s="119" t="str">
        <f t="shared" si="106"/>
        <v>0</v>
      </c>
      <c r="X598" s="120"/>
    </row>
    <row r="599" spans="1:24" x14ac:dyDescent="0.3">
      <c r="A599" s="156">
        <v>40</v>
      </c>
      <c r="K599" s="121" t="str">
        <f>IF(ISBLANK(D599),"",IF(D598&lt;D599,((D599-200)-$D$640),((D599+200)-$D$640)))</f>
        <v/>
      </c>
      <c r="L599" s="122" t="str">
        <f t="shared" si="107"/>
        <v/>
      </c>
      <c r="M599" s="123" t="s">
        <v>155</v>
      </c>
      <c r="N599" s="121" t="str">
        <f>IF(ISBLANK(E599),"",(400-E599)-$E$640)</f>
        <v/>
      </c>
      <c r="O599" s="122" t="str">
        <f t="shared" si="101"/>
        <v/>
      </c>
      <c r="P599" s="123" t="s">
        <v>155</v>
      </c>
      <c r="Q599" s="124" t="str">
        <f t="shared" si="102"/>
        <v/>
      </c>
      <c r="R599" s="125" t="s">
        <v>155</v>
      </c>
      <c r="S599" s="126" t="str">
        <f t="shared" si="103"/>
        <v/>
      </c>
      <c r="T599" s="127" t="str">
        <f>IF(M599="ON",IF(ISBLANK(D599),"0",IF(D598&lt;D599,(D599-200),(D599+200))),"0")</f>
        <v>0</v>
      </c>
      <c r="U599" s="127" t="str">
        <f t="shared" si="104"/>
        <v>0</v>
      </c>
      <c r="V599" s="127" t="str">
        <f t="shared" si="105"/>
        <v>0</v>
      </c>
      <c r="W599" s="127" t="str">
        <f t="shared" si="106"/>
        <v>0</v>
      </c>
      <c r="X599" s="128"/>
    </row>
    <row r="600" spans="1:24" x14ac:dyDescent="0.3">
      <c r="A600" s="156">
        <v>41</v>
      </c>
      <c r="K600" s="113" t="str">
        <f>IF(ISBLANK(D600),"",D600-$D$640)</f>
        <v/>
      </c>
      <c r="L600" s="129" t="str">
        <f t="shared" si="107"/>
        <v/>
      </c>
      <c r="M600" s="115" t="s">
        <v>155</v>
      </c>
      <c r="N600" s="113" t="str">
        <f>IF(ISBLANK(E600),"",E600-$E$640)</f>
        <v/>
      </c>
      <c r="O600" s="129" t="str">
        <f t="shared" si="101"/>
        <v/>
      </c>
      <c r="P600" s="115" t="s">
        <v>155</v>
      </c>
      <c r="Q600" s="116" t="str">
        <f t="shared" si="102"/>
        <v/>
      </c>
      <c r="R600" s="117" t="s">
        <v>155</v>
      </c>
      <c r="S600" s="118" t="str">
        <f t="shared" si="103"/>
        <v/>
      </c>
      <c r="T600" s="119" t="str">
        <f>IF(M600="ON",IF(ISBLANK(D600),"0",D600),"0")</f>
        <v>0</v>
      </c>
      <c r="U600" s="119" t="str">
        <f t="shared" si="104"/>
        <v>0</v>
      </c>
      <c r="V600" s="119" t="str">
        <f t="shared" si="105"/>
        <v>0</v>
      </c>
      <c r="W600" s="119" t="str">
        <f t="shared" si="106"/>
        <v>0</v>
      </c>
      <c r="X600" s="120"/>
    </row>
    <row r="601" spans="1:24" x14ac:dyDescent="0.3">
      <c r="A601" s="156">
        <v>42</v>
      </c>
      <c r="K601" s="121" t="str">
        <f>IF(ISBLANK(D601),"",IF(D600&lt;D601,((D601-200)-$D$640),((D601+200)-$D$640)))</f>
        <v/>
      </c>
      <c r="L601" s="122" t="str">
        <f t="shared" si="107"/>
        <v/>
      </c>
      <c r="M601" s="123" t="s">
        <v>155</v>
      </c>
      <c r="N601" s="121" t="str">
        <f>IF(ISBLANK(E601),"",(400-E601)-$E$640)</f>
        <v/>
      </c>
      <c r="O601" s="122" t="str">
        <f t="shared" si="101"/>
        <v/>
      </c>
      <c r="P601" s="123" t="s">
        <v>155</v>
      </c>
      <c r="Q601" s="124" t="str">
        <f t="shared" si="102"/>
        <v/>
      </c>
      <c r="R601" s="125" t="s">
        <v>155</v>
      </c>
      <c r="S601" s="126" t="str">
        <f t="shared" si="103"/>
        <v/>
      </c>
      <c r="T601" s="127" t="str">
        <f>IF(M601="ON",IF(ISBLANK(D601),"0",IF(D600&lt;D601,(D601-200),(D601+200))),"0")</f>
        <v>0</v>
      </c>
      <c r="U601" s="127" t="str">
        <f t="shared" si="104"/>
        <v>0</v>
      </c>
      <c r="V601" s="127" t="str">
        <f t="shared" si="105"/>
        <v>0</v>
      </c>
      <c r="W601" s="127" t="str">
        <f t="shared" si="106"/>
        <v>0</v>
      </c>
      <c r="X601" s="128"/>
    </row>
    <row r="602" spans="1:24" x14ac:dyDescent="0.3">
      <c r="A602" s="156">
        <v>43</v>
      </c>
      <c r="K602" s="113" t="str">
        <f>IF(ISBLANK(D602),"",D602-$D$640)</f>
        <v/>
      </c>
      <c r="L602" s="129" t="str">
        <f t="shared" si="107"/>
        <v/>
      </c>
      <c r="M602" s="115" t="s">
        <v>155</v>
      </c>
      <c r="N602" s="113" t="str">
        <f>IF(ISBLANK(E602),"",E602-$E$640)</f>
        <v/>
      </c>
      <c r="O602" s="129" t="str">
        <f t="shared" si="101"/>
        <v/>
      </c>
      <c r="P602" s="115" t="s">
        <v>155</v>
      </c>
      <c r="Q602" s="116" t="str">
        <f t="shared" si="102"/>
        <v/>
      </c>
      <c r="R602" s="117" t="s">
        <v>155</v>
      </c>
      <c r="S602" s="118" t="str">
        <f t="shared" si="103"/>
        <v/>
      </c>
      <c r="T602" s="119" t="str">
        <f>IF(M602="ON",IF(ISBLANK(D602),"0",D602),"0")</f>
        <v>0</v>
      </c>
      <c r="U602" s="119" t="str">
        <f t="shared" si="104"/>
        <v>0</v>
      </c>
      <c r="V602" s="119" t="str">
        <f t="shared" si="105"/>
        <v>0</v>
      </c>
      <c r="W602" s="119" t="str">
        <f t="shared" si="106"/>
        <v>0</v>
      </c>
      <c r="X602" s="120"/>
    </row>
    <row r="603" spans="1:24" x14ac:dyDescent="0.3">
      <c r="A603" s="156">
        <v>44</v>
      </c>
      <c r="K603" s="121" t="str">
        <f>IF(ISBLANK(D603),"",IF(D602&lt;D603,((D603-200)-$D$640),((D603+200)-$D$640)))</f>
        <v/>
      </c>
      <c r="L603" s="122" t="str">
        <f t="shared" si="107"/>
        <v/>
      </c>
      <c r="M603" s="123" t="s">
        <v>155</v>
      </c>
      <c r="N603" s="121" t="str">
        <f>IF(ISBLANK(E603),"",(400-E603)-$E$640)</f>
        <v/>
      </c>
      <c r="O603" s="122" t="str">
        <f t="shared" si="101"/>
        <v/>
      </c>
      <c r="P603" s="123" t="s">
        <v>155</v>
      </c>
      <c r="Q603" s="124" t="str">
        <f t="shared" si="102"/>
        <v/>
      </c>
      <c r="R603" s="125" t="s">
        <v>155</v>
      </c>
      <c r="S603" s="126" t="str">
        <f t="shared" si="103"/>
        <v/>
      </c>
      <c r="T603" s="127" t="str">
        <f>IF(M603="ON",IF(ISBLANK(D603),"0",IF(D602&lt;D603,(D603-200),(D603+200))),"0")</f>
        <v>0</v>
      </c>
      <c r="U603" s="127" t="str">
        <f t="shared" si="104"/>
        <v>0</v>
      </c>
      <c r="V603" s="127" t="str">
        <f t="shared" si="105"/>
        <v>0</v>
      </c>
      <c r="W603" s="127" t="str">
        <f t="shared" si="106"/>
        <v>0</v>
      </c>
      <c r="X603" s="128"/>
    </row>
    <row r="604" spans="1:24" x14ac:dyDescent="0.3">
      <c r="A604" s="156">
        <v>45</v>
      </c>
      <c r="K604" s="113" t="str">
        <f>IF(ISBLANK(D604),"",D604-$D$640)</f>
        <v/>
      </c>
      <c r="L604" s="129" t="str">
        <f t="shared" si="107"/>
        <v/>
      </c>
      <c r="M604" s="115" t="s">
        <v>155</v>
      </c>
      <c r="N604" s="113" t="str">
        <f>IF(ISBLANK(E604),"",E604-$E$640)</f>
        <v/>
      </c>
      <c r="O604" s="129" t="str">
        <f t="shared" si="101"/>
        <v/>
      </c>
      <c r="P604" s="115" t="s">
        <v>155</v>
      </c>
      <c r="Q604" s="116" t="str">
        <f t="shared" si="102"/>
        <v/>
      </c>
      <c r="R604" s="117" t="s">
        <v>155</v>
      </c>
      <c r="S604" s="118" t="str">
        <f t="shared" si="103"/>
        <v/>
      </c>
      <c r="T604" s="119" t="str">
        <f>IF(M604="ON",IF(ISBLANK(D604),"0",D604),"0")</f>
        <v>0</v>
      </c>
      <c r="U604" s="119" t="str">
        <f t="shared" si="104"/>
        <v>0</v>
      </c>
      <c r="V604" s="119" t="str">
        <f t="shared" si="105"/>
        <v>0</v>
      </c>
      <c r="W604" s="119" t="str">
        <f t="shared" si="106"/>
        <v>0</v>
      </c>
      <c r="X604" s="120"/>
    </row>
    <row r="605" spans="1:24" x14ac:dyDescent="0.3">
      <c r="A605" s="156">
        <v>46</v>
      </c>
      <c r="K605" s="121" t="str">
        <f>IF(ISBLANK(D605),"",IF(D604&lt;D605,((D605-200)-$D$640),((D605+200)-$D$640)))</f>
        <v/>
      </c>
      <c r="L605" s="122" t="str">
        <f t="shared" si="107"/>
        <v/>
      </c>
      <c r="M605" s="123" t="s">
        <v>155</v>
      </c>
      <c r="N605" s="121" t="str">
        <f>IF(ISBLANK(E605),"",(400-E605)-$E$640)</f>
        <v/>
      </c>
      <c r="O605" s="122" t="str">
        <f t="shared" si="101"/>
        <v/>
      </c>
      <c r="P605" s="123" t="s">
        <v>155</v>
      </c>
      <c r="Q605" s="124" t="str">
        <f t="shared" si="102"/>
        <v/>
      </c>
      <c r="R605" s="125" t="s">
        <v>155</v>
      </c>
      <c r="S605" s="126" t="str">
        <f t="shared" si="103"/>
        <v/>
      </c>
      <c r="T605" s="127" t="str">
        <f>IF(M605="ON",IF(ISBLANK(D605),"0",IF(D604&lt;D605,(D605-200),(D605+200))),"0")</f>
        <v>0</v>
      </c>
      <c r="U605" s="127" t="str">
        <f t="shared" si="104"/>
        <v>0</v>
      </c>
      <c r="V605" s="127" t="str">
        <f t="shared" si="105"/>
        <v>0</v>
      </c>
      <c r="W605" s="127" t="str">
        <f t="shared" si="106"/>
        <v>0</v>
      </c>
      <c r="X605" s="128"/>
    </row>
    <row r="606" spans="1:24" x14ac:dyDescent="0.3">
      <c r="A606" s="156">
        <v>47</v>
      </c>
      <c r="K606" s="113" t="str">
        <f>IF(ISBLANK(D606),"",D606-$D$640)</f>
        <v/>
      </c>
      <c r="L606" s="129" t="str">
        <f t="shared" si="107"/>
        <v/>
      </c>
      <c r="M606" s="115" t="s">
        <v>155</v>
      </c>
      <c r="N606" s="113" t="str">
        <f>IF(ISBLANK(E606),"",E606-$E$640)</f>
        <v/>
      </c>
      <c r="O606" s="129" t="str">
        <f t="shared" si="101"/>
        <v/>
      </c>
      <c r="P606" s="115" t="s">
        <v>155</v>
      </c>
      <c r="Q606" s="116" t="str">
        <f t="shared" si="102"/>
        <v/>
      </c>
      <c r="R606" s="117" t="s">
        <v>155</v>
      </c>
      <c r="S606" s="118" t="str">
        <f t="shared" si="103"/>
        <v/>
      </c>
      <c r="T606" s="119" t="str">
        <f>IF(M606="ON",IF(ISBLANK(D606),"0",D606),"0")</f>
        <v>0</v>
      </c>
      <c r="U606" s="119" t="str">
        <f t="shared" si="104"/>
        <v>0</v>
      </c>
      <c r="V606" s="119" t="str">
        <f t="shared" si="105"/>
        <v>0</v>
      </c>
      <c r="W606" s="119" t="str">
        <f t="shared" si="106"/>
        <v>0</v>
      </c>
      <c r="X606" s="120"/>
    </row>
    <row r="607" spans="1:24" x14ac:dyDescent="0.3">
      <c r="A607" s="156">
        <v>48</v>
      </c>
      <c r="K607" s="121" t="str">
        <f>IF(ISBLANK(D607),"",IF(D606&lt;D607,((D607-200)-$D$640),((D607+200)-$D$640)))</f>
        <v/>
      </c>
      <c r="L607" s="122" t="str">
        <f t="shared" si="107"/>
        <v/>
      </c>
      <c r="M607" s="123" t="s">
        <v>155</v>
      </c>
      <c r="N607" s="121" t="str">
        <f>IF(ISBLANK(E607),"",(400-E607)-$E$640)</f>
        <v/>
      </c>
      <c r="O607" s="122" t="str">
        <f t="shared" si="101"/>
        <v/>
      </c>
      <c r="P607" s="123" t="s">
        <v>155</v>
      </c>
      <c r="Q607" s="124" t="str">
        <f t="shared" si="102"/>
        <v/>
      </c>
      <c r="R607" s="125" t="s">
        <v>155</v>
      </c>
      <c r="S607" s="126" t="str">
        <f t="shared" si="103"/>
        <v/>
      </c>
      <c r="T607" s="127" t="str">
        <f>IF(M607="ON",IF(ISBLANK(D607),"0",IF(D606&lt;D607,(D607-200),(D607+200))),"0")</f>
        <v>0</v>
      </c>
      <c r="U607" s="127" t="str">
        <f t="shared" si="104"/>
        <v>0</v>
      </c>
      <c r="V607" s="127" t="str">
        <f t="shared" si="105"/>
        <v>0</v>
      </c>
      <c r="W607" s="127" t="str">
        <f t="shared" si="106"/>
        <v>0</v>
      </c>
      <c r="X607" s="128"/>
    </row>
    <row r="608" spans="1:24" x14ac:dyDescent="0.3">
      <c r="A608" s="156">
        <v>49</v>
      </c>
      <c r="K608" s="113" t="str">
        <f>IF(ISBLANK(D608),"",D608-$D$640)</f>
        <v/>
      </c>
      <c r="L608" s="129" t="str">
        <f t="shared" si="107"/>
        <v/>
      </c>
      <c r="M608" s="115" t="s">
        <v>155</v>
      </c>
      <c r="N608" s="113" t="str">
        <f>IF(ISBLANK(E608),"",E608-$E$640)</f>
        <v/>
      </c>
      <c r="O608" s="129" t="str">
        <f t="shared" si="101"/>
        <v/>
      </c>
      <c r="P608" s="115" t="s">
        <v>155</v>
      </c>
      <c r="Q608" s="116" t="str">
        <f t="shared" si="102"/>
        <v/>
      </c>
      <c r="R608" s="117" t="s">
        <v>155</v>
      </c>
      <c r="S608" s="118" t="str">
        <f t="shared" si="103"/>
        <v/>
      </c>
      <c r="T608" s="119" t="str">
        <f>IF(M608="ON",IF(ISBLANK(D608),"0",D608),"0")</f>
        <v>0</v>
      </c>
      <c r="U608" s="119" t="str">
        <f t="shared" si="104"/>
        <v>0</v>
      </c>
      <c r="V608" s="119" t="str">
        <f t="shared" si="105"/>
        <v>0</v>
      </c>
      <c r="W608" s="119" t="str">
        <f t="shared" si="106"/>
        <v>0</v>
      </c>
      <c r="X608" s="120"/>
    </row>
    <row r="609" spans="1:24" x14ac:dyDescent="0.3">
      <c r="A609" s="156">
        <v>50</v>
      </c>
      <c r="K609" s="121" t="str">
        <f>IF(ISBLANK(D609),"",IF(D608&lt;D609,((D609-200)-$D$640),((D609+200)-$D$640)))</f>
        <v/>
      </c>
      <c r="L609" s="122" t="str">
        <f t="shared" si="107"/>
        <v/>
      </c>
      <c r="M609" s="123" t="s">
        <v>155</v>
      </c>
      <c r="N609" s="121" t="str">
        <f>IF(ISBLANK(E609),"",(400-E609)-$E$640)</f>
        <v/>
      </c>
      <c r="O609" s="122" t="str">
        <f t="shared" si="101"/>
        <v/>
      </c>
      <c r="P609" s="123" t="s">
        <v>155</v>
      </c>
      <c r="Q609" s="124" t="str">
        <f t="shared" si="102"/>
        <v/>
      </c>
      <c r="R609" s="125" t="s">
        <v>155</v>
      </c>
      <c r="S609" s="126" t="str">
        <f t="shared" si="103"/>
        <v/>
      </c>
      <c r="T609" s="127" t="str">
        <f>IF(M609="ON",IF(ISBLANK(D609),"0",IF(D608&lt;D609,(D609-200),(D609+200))),"0")</f>
        <v>0</v>
      </c>
      <c r="U609" s="127" t="str">
        <f t="shared" si="104"/>
        <v>0</v>
      </c>
      <c r="V609" s="127" t="str">
        <f t="shared" si="105"/>
        <v>0</v>
      </c>
      <c r="W609" s="127" t="str">
        <f t="shared" si="106"/>
        <v>0</v>
      </c>
      <c r="X609" s="128"/>
    </row>
    <row r="610" spans="1:24" x14ac:dyDescent="0.3">
      <c r="A610" s="156">
        <v>51</v>
      </c>
      <c r="B610" s="158"/>
      <c r="C610" s="158"/>
      <c r="D610" s="159"/>
      <c r="E610" s="159"/>
      <c r="F610" s="160"/>
      <c r="G610" s="160"/>
      <c r="H610" s="160"/>
      <c r="I610" s="160"/>
      <c r="K610" s="113" t="str">
        <f>IF(ISBLANK(D610),"",D610-$D$640)</f>
        <v/>
      </c>
      <c r="L610" s="129" t="str">
        <f t="shared" si="107"/>
        <v/>
      </c>
      <c r="M610" s="115" t="s">
        <v>155</v>
      </c>
      <c r="N610" s="113" t="str">
        <f>IF(ISBLANK(E610),"",E610-$E$640)</f>
        <v/>
      </c>
      <c r="O610" s="129" t="str">
        <f t="shared" si="101"/>
        <v/>
      </c>
      <c r="P610" s="115" t="s">
        <v>155</v>
      </c>
      <c r="Q610" s="116" t="str">
        <f t="shared" si="102"/>
        <v/>
      </c>
      <c r="R610" s="117" t="s">
        <v>155</v>
      </c>
      <c r="S610" s="118" t="str">
        <f t="shared" si="103"/>
        <v/>
      </c>
      <c r="T610" s="119" t="str">
        <f>IF(M610="ON",IF(ISBLANK(D610),"0",D610),"0")</f>
        <v>0</v>
      </c>
      <c r="U610" s="119" t="str">
        <f t="shared" si="104"/>
        <v>0</v>
      </c>
      <c r="V610" s="119" t="str">
        <f t="shared" si="105"/>
        <v>0</v>
      </c>
      <c r="W610" s="119" t="str">
        <f t="shared" si="106"/>
        <v>0</v>
      </c>
      <c r="X610" s="120"/>
    </row>
    <row r="611" spans="1:24" x14ac:dyDescent="0.3">
      <c r="A611" s="156">
        <v>52</v>
      </c>
      <c r="B611" s="158"/>
      <c r="C611" s="158"/>
      <c r="D611" s="159"/>
      <c r="E611" s="159"/>
      <c r="F611" s="160"/>
      <c r="G611" s="160"/>
      <c r="H611" s="160"/>
      <c r="I611" s="160"/>
      <c r="K611" s="121" t="str">
        <f>IF(ISBLANK(D611),"",IF(D610&lt;D611,((D611-200)-$D$640),((D611+200)-$D$640)))</f>
        <v/>
      </c>
      <c r="L611" s="122" t="str">
        <f t="shared" si="107"/>
        <v/>
      </c>
      <c r="M611" s="123" t="s">
        <v>155</v>
      </c>
      <c r="N611" s="121" t="str">
        <f>IF(ISBLANK(E611),"",(400-E611)-$E$640)</f>
        <v/>
      </c>
      <c r="O611" s="122" t="str">
        <f t="shared" si="101"/>
        <v/>
      </c>
      <c r="P611" s="123" t="s">
        <v>155</v>
      </c>
      <c r="Q611" s="124" t="str">
        <f t="shared" si="102"/>
        <v/>
      </c>
      <c r="R611" s="125" t="s">
        <v>155</v>
      </c>
      <c r="S611" s="126" t="str">
        <f t="shared" si="103"/>
        <v/>
      </c>
      <c r="T611" s="127" t="str">
        <f>IF(M611="ON",IF(ISBLANK(D611),"0",IF(D610&lt;D611,(D611-200),(D611+200))),"0")</f>
        <v>0</v>
      </c>
      <c r="U611" s="127" t="str">
        <f t="shared" si="104"/>
        <v>0</v>
      </c>
      <c r="V611" s="127" t="str">
        <f t="shared" si="105"/>
        <v>0</v>
      </c>
      <c r="W611" s="127" t="str">
        <f t="shared" si="106"/>
        <v>0</v>
      </c>
      <c r="X611" s="128"/>
    </row>
    <row r="612" spans="1:24" x14ac:dyDescent="0.3">
      <c r="A612" s="156">
        <v>53</v>
      </c>
      <c r="B612" s="158"/>
      <c r="C612" s="158"/>
      <c r="D612" s="159"/>
      <c r="E612" s="159"/>
      <c r="F612" s="160"/>
      <c r="G612" s="160"/>
      <c r="H612" s="160"/>
      <c r="I612" s="160"/>
      <c r="K612" s="113" t="str">
        <f>IF(ISBLANK(D612),"",D612-$D$640)</f>
        <v/>
      </c>
      <c r="L612" s="129" t="str">
        <f t="shared" si="107"/>
        <v/>
      </c>
      <c r="M612" s="115" t="s">
        <v>155</v>
      </c>
      <c r="N612" s="113" t="str">
        <f>IF(ISBLANK(E612),"",E612-$E$640)</f>
        <v/>
      </c>
      <c r="O612" s="129" t="str">
        <f t="shared" si="101"/>
        <v/>
      </c>
      <c r="P612" s="115" t="s">
        <v>155</v>
      </c>
      <c r="Q612" s="116" t="str">
        <f t="shared" si="102"/>
        <v/>
      </c>
      <c r="R612" s="117" t="s">
        <v>155</v>
      </c>
      <c r="S612" s="118" t="str">
        <f t="shared" si="103"/>
        <v/>
      </c>
      <c r="T612" s="119" t="str">
        <f>IF(M612="ON",IF(ISBLANK(D612),"0",D612),"0")</f>
        <v>0</v>
      </c>
      <c r="U612" s="119" t="str">
        <f t="shared" si="104"/>
        <v>0</v>
      </c>
      <c r="V612" s="119" t="str">
        <f t="shared" si="105"/>
        <v>0</v>
      </c>
      <c r="W612" s="119" t="str">
        <f t="shared" si="106"/>
        <v>0</v>
      </c>
      <c r="X612" s="120"/>
    </row>
    <row r="613" spans="1:24" x14ac:dyDescent="0.3">
      <c r="A613" s="156">
        <v>54</v>
      </c>
      <c r="B613" s="158"/>
      <c r="C613" s="158"/>
      <c r="D613" s="159"/>
      <c r="E613" s="159"/>
      <c r="F613" s="160"/>
      <c r="G613" s="160"/>
      <c r="H613" s="160"/>
      <c r="I613" s="160"/>
      <c r="K613" s="121" t="str">
        <f>IF(ISBLANK(D613),"",IF(D612&lt;D613,((D613-200)-$D$640),((D613+200)-$D$640)))</f>
        <v/>
      </c>
      <c r="L613" s="122" t="str">
        <f t="shared" si="107"/>
        <v/>
      </c>
      <c r="M613" s="123" t="s">
        <v>155</v>
      </c>
      <c r="N613" s="121" t="str">
        <f>IF(ISBLANK(E613),"",(400-E613)-$E$640)</f>
        <v/>
      </c>
      <c r="O613" s="122" t="str">
        <f t="shared" si="101"/>
        <v/>
      </c>
      <c r="P613" s="123" t="s">
        <v>155</v>
      </c>
      <c r="Q613" s="124" t="str">
        <f t="shared" si="102"/>
        <v/>
      </c>
      <c r="R613" s="125" t="s">
        <v>155</v>
      </c>
      <c r="S613" s="126" t="str">
        <f t="shared" si="103"/>
        <v/>
      </c>
      <c r="T613" s="127" t="str">
        <f>IF(M613="ON",IF(ISBLANK(D613),"0",IF(D612&lt;D613,(D613-200),(D613+200))),"0")</f>
        <v>0</v>
      </c>
      <c r="U613" s="127" t="str">
        <f t="shared" si="104"/>
        <v>0</v>
      </c>
      <c r="V613" s="127" t="str">
        <f t="shared" si="105"/>
        <v>0</v>
      </c>
      <c r="W613" s="127" t="str">
        <f t="shared" si="106"/>
        <v>0</v>
      </c>
      <c r="X613" s="128"/>
    </row>
    <row r="614" spans="1:24" x14ac:dyDescent="0.3">
      <c r="A614" s="156">
        <v>55</v>
      </c>
      <c r="B614" s="158"/>
      <c r="C614" s="158"/>
      <c r="D614" s="159"/>
      <c r="E614" s="159"/>
      <c r="F614" s="160"/>
      <c r="G614" s="160"/>
      <c r="H614" s="160"/>
      <c r="I614" s="160"/>
      <c r="K614" s="113" t="str">
        <f>IF(ISBLANK(D614),"",D614-$D$640)</f>
        <v/>
      </c>
      <c r="L614" s="129" t="str">
        <f t="shared" si="107"/>
        <v/>
      </c>
      <c r="M614" s="115" t="s">
        <v>155</v>
      </c>
      <c r="N614" s="113" t="str">
        <f>IF(ISBLANK(E614),"",E614-$E$640)</f>
        <v/>
      </c>
      <c r="O614" s="129" t="str">
        <f t="shared" si="101"/>
        <v/>
      </c>
      <c r="P614" s="115" t="s">
        <v>155</v>
      </c>
      <c r="Q614" s="116" t="str">
        <f t="shared" si="102"/>
        <v/>
      </c>
      <c r="R614" s="117" t="s">
        <v>155</v>
      </c>
      <c r="S614" s="118" t="str">
        <f t="shared" si="103"/>
        <v/>
      </c>
      <c r="T614" s="119" t="str">
        <f>IF(M614="ON",IF(ISBLANK(D614),"0",D614),"0")</f>
        <v>0</v>
      </c>
      <c r="U614" s="119" t="str">
        <f t="shared" si="104"/>
        <v>0</v>
      </c>
      <c r="V614" s="119" t="str">
        <f t="shared" si="105"/>
        <v>0</v>
      </c>
      <c r="W614" s="119" t="str">
        <f t="shared" si="106"/>
        <v>0</v>
      </c>
      <c r="X614" s="120"/>
    </row>
    <row r="615" spans="1:24" x14ac:dyDescent="0.3">
      <c r="A615" s="156">
        <v>56</v>
      </c>
      <c r="B615" s="158"/>
      <c r="C615" s="158"/>
      <c r="D615" s="159"/>
      <c r="E615" s="159"/>
      <c r="F615" s="160"/>
      <c r="G615" s="160"/>
      <c r="H615" s="160"/>
      <c r="I615" s="160"/>
      <c r="K615" s="121" t="str">
        <f>IF(ISBLANK(D615),"",IF(D614&lt;D615,((D615-200)-$D$640),((D615+200)-$D$640)))</f>
        <v/>
      </c>
      <c r="L615" s="122" t="str">
        <f t="shared" si="107"/>
        <v/>
      </c>
      <c r="M615" s="123" t="s">
        <v>155</v>
      </c>
      <c r="N615" s="121" t="str">
        <f>IF(ISBLANK(E615),"",(400-E615)-$E$640)</f>
        <v/>
      </c>
      <c r="O615" s="122" t="str">
        <f t="shared" si="101"/>
        <v/>
      </c>
      <c r="P615" s="123" t="s">
        <v>155</v>
      </c>
      <c r="Q615" s="124" t="str">
        <f t="shared" si="102"/>
        <v/>
      </c>
      <c r="R615" s="125" t="s">
        <v>155</v>
      </c>
      <c r="S615" s="126" t="str">
        <f t="shared" si="103"/>
        <v/>
      </c>
      <c r="T615" s="127" t="str">
        <f>IF(M615="ON",IF(ISBLANK(D615),"0",IF(D614&lt;D615,(D615-200),(D615+200))),"0")</f>
        <v>0</v>
      </c>
      <c r="U615" s="127" t="str">
        <f t="shared" si="104"/>
        <v>0</v>
      </c>
      <c r="V615" s="127" t="str">
        <f t="shared" si="105"/>
        <v>0</v>
      </c>
      <c r="W615" s="127" t="str">
        <f t="shared" si="106"/>
        <v>0</v>
      </c>
      <c r="X615" s="128"/>
    </row>
    <row r="616" spans="1:24" x14ac:dyDescent="0.3">
      <c r="A616" s="156">
        <v>57</v>
      </c>
      <c r="B616" s="158"/>
      <c r="C616" s="158"/>
      <c r="D616" s="159"/>
      <c r="E616" s="159"/>
      <c r="F616" s="160"/>
      <c r="G616" s="160"/>
      <c r="H616" s="160"/>
      <c r="I616" s="160"/>
      <c r="K616" s="113" t="str">
        <f>IF(ISBLANK(D616),"",D616-$D$640)</f>
        <v/>
      </c>
      <c r="L616" s="129" t="str">
        <f t="shared" si="107"/>
        <v/>
      </c>
      <c r="M616" s="115" t="s">
        <v>155</v>
      </c>
      <c r="N616" s="113" t="str">
        <f>IF(ISBLANK(E616),"",E616-$E$640)</f>
        <v/>
      </c>
      <c r="O616" s="129" t="str">
        <f t="shared" si="101"/>
        <v/>
      </c>
      <c r="P616" s="115" t="s">
        <v>155</v>
      </c>
      <c r="Q616" s="116" t="str">
        <f t="shared" si="102"/>
        <v/>
      </c>
      <c r="R616" s="117" t="s">
        <v>155</v>
      </c>
      <c r="S616" s="118" t="str">
        <f t="shared" si="103"/>
        <v/>
      </c>
      <c r="T616" s="119" t="str">
        <f>IF(M616="ON",IF(ISBLANK(D616),"0",D616),"0")</f>
        <v>0</v>
      </c>
      <c r="U616" s="119" t="str">
        <f t="shared" si="104"/>
        <v>0</v>
      </c>
      <c r="V616" s="119" t="str">
        <f t="shared" si="105"/>
        <v>0</v>
      </c>
      <c r="W616" s="119" t="str">
        <f t="shared" si="106"/>
        <v>0</v>
      </c>
      <c r="X616" s="120"/>
    </row>
    <row r="617" spans="1:24" x14ac:dyDescent="0.3">
      <c r="A617" s="156">
        <v>58</v>
      </c>
      <c r="B617" s="158"/>
      <c r="C617" s="158"/>
      <c r="D617" s="159"/>
      <c r="E617" s="159"/>
      <c r="F617" s="160"/>
      <c r="G617" s="160"/>
      <c r="H617" s="160"/>
      <c r="I617" s="160"/>
      <c r="K617" s="121" t="str">
        <f>IF(ISBLANK(D617),"",IF(D616&lt;D617,((D617-200)-$D$640),((D617+200)-$D$640)))</f>
        <v/>
      </c>
      <c r="L617" s="122" t="str">
        <f t="shared" si="107"/>
        <v/>
      </c>
      <c r="M617" s="123" t="s">
        <v>155</v>
      </c>
      <c r="N617" s="121" t="str">
        <f>IF(ISBLANK(E617),"",(400-E617)-$E$640)</f>
        <v/>
      </c>
      <c r="O617" s="122" t="str">
        <f t="shared" si="101"/>
        <v/>
      </c>
      <c r="P617" s="123" t="s">
        <v>155</v>
      </c>
      <c r="Q617" s="124" t="str">
        <f t="shared" si="102"/>
        <v/>
      </c>
      <c r="R617" s="125" t="s">
        <v>155</v>
      </c>
      <c r="S617" s="126" t="str">
        <f t="shared" si="103"/>
        <v/>
      </c>
      <c r="T617" s="127" t="str">
        <f>IF(M617="ON",IF(ISBLANK(D617),"0",IF(D616&lt;D617,(D617-200),(D617+200))),"0")</f>
        <v>0</v>
      </c>
      <c r="U617" s="127" t="str">
        <f t="shared" si="104"/>
        <v>0</v>
      </c>
      <c r="V617" s="127" t="str">
        <f t="shared" si="105"/>
        <v>0</v>
      </c>
      <c r="W617" s="127" t="str">
        <f t="shared" si="106"/>
        <v>0</v>
      </c>
      <c r="X617" s="128"/>
    </row>
    <row r="618" spans="1:24" x14ac:dyDescent="0.3">
      <c r="A618" s="156">
        <v>59</v>
      </c>
      <c r="B618" s="158"/>
      <c r="C618" s="158"/>
      <c r="D618" s="159"/>
      <c r="E618" s="159"/>
      <c r="F618" s="160"/>
      <c r="G618" s="160"/>
      <c r="H618" s="160"/>
      <c r="I618" s="160"/>
      <c r="K618" s="113" t="str">
        <f>IF(ISBLANK(D618),"",D618-$D$640)</f>
        <v/>
      </c>
      <c r="L618" s="129" t="str">
        <f t="shared" si="107"/>
        <v/>
      </c>
      <c r="M618" s="115" t="s">
        <v>155</v>
      </c>
      <c r="N618" s="113" t="str">
        <f>IF(ISBLANK(E618),"",E618-$E$640)</f>
        <v/>
      </c>
      <c r="O618" s="129" t="str">
        <f t="shared" si="101"/>
        <v/>
      </c>
      <c r="P618" s="115" t="s">
        <v>155</v>
      </c>
      <c r="Q618" s="116" t="str">
        <f t="shared" si="102"/>
        <v/>
      </c>
      <c r="R618" s="117" t="s">
        <v>155</v>
      </c>
      <c r="S618" s="118" t="str">
        <f t="shared" si="103"/>
        <v/>
      </c>
      <c r="T618" s="119" t="str">
        <f>IF(M618="ON",IF(ISBLANK(D618),"0",D618),"0")</f>
        <v>0</v>
      </c>
      <c r="U618" s="119" t="str">
        <f t="shared" si="104"/>
        <v>0</v>
      </c>
      <c r="V618" s="119" t="str">
        <f t="shared" si="105"/>
        <v>0</v>
      </c>
      <c r="W618" s="119" t="str">
        <f t="shared" si="106"/>
        <v>0</v>
      </c>
      <c r="X618" s="120"/>
    </row>
    <row r="619" spans="1:24" x14ac:dyDescent="0.3">
      <c r="A619" s="156">
        <v>60</v>
      </c>
      <c r="B619" s="158"/>
      <c r="C619" s="158"/>
      <c r="D619" s="159"/>
      <c r="E619" s="159"/>
      <c r="F619" s="160"/>
      <c r="G619" s="160"/>
      <c r="H619" s="160"/>
      <c r="I619" s="160"/>
      <c r="K619" s="121" t="str">
        <f>IF(ISBLANK(D619),"",IF(D618&lt;D619,((D619-200)-$D$640),((D619+200)-$D$640)))</f>
        <v/>
      </c>
      <c r="L619" s="122" t="str">
        <f t="shared" si="107"/>
        <v/>
      </c>
      <c r="M619" s="123" t="s">
        <v>155</v>
      </c>
      <c r="N619" s="121" t="str">
        <f>IF(ISBLANK(E619),"",(400-E619)-$E$640)</f>
        <v/>
      </c>
      <c r="O619" s="122" t="str">
        <f t="shared" si="101"/>
        <v/>
      </c>
      <c r="P619" s="123" t="s">
        <v>155</v>
      </c>
      <c r="Q619" s="124" t="str">
        <f t="shared" si="102"/>
        <v/>
      </c>
      <c r="R619" s="125" t="s">
        <v>155</v>
      </c>
      <c r="S619" s="126" t="str">
        <f t="shared" si="103"/>
        <v/>
      </c>
      <c r="T619" s="127" t="str">
        <f>IF(M619="ON",IF(ISBLANK(D619),"0",IF(D618&lt;D619,(D619-200),(D619+200))),"0")</f>
        <v>0</v>
      </c>
      <c r="U619" s="127" t="str">
        <f t="shared" si="104"/>
        <v>0</v>
      </c>
      <c r="V619" s="127" t="str">
        <f t="shared" si="105"/>
        <v>0</v>
      </c>
      <c r="W619" s="127" t="str">
        <f t="shared" si="106"/>
        <v>0</v>
      </c>
      <c r="X619" s="128"/>
    </row>
    <row r="620" spans="1:24" x14ac:dyDescent="0.3">
      <c r="A620" s="156">
        <v>61</v>
      </c>
      <c r="K620" s="113" t="str">
        <f>IF(ISBLANK(D620),"",D620-$D$640)</f>
        <v/>
      </c>
      <c r="L620" s="129" t="str">
        <f t="shared" si="107"/>
        <v/>
      </c>
      <c r="M620" s="115" t="s">
        <v>155</v>
      </c>
      <c r="N620" s="113" t="str">
        <f>IF(ISBLANK(E620),"",E620-$E$640)</f>
        <v/>
      </c>
      <c r="O620" s="129" t="str">
        <f t="shared" si="101"/>
        <v/>
      </c>
      <c r="P620" s="115" t="s">
        <v>155</v>
      </c>
      <c r="Q620" s="116" t="str">
        <f t="shared" si="102"/>
        <v/>
      </c>
      <c r="R620" s="117" t="s">
        <v>155</v>
      </c>
      <c r="S620" s="118" t="str">
        <f t="shared" si="103"/>
        <v/>
      </c>
      <c r="T620" s="119" t="str">
        <f>IF(M620="ON",IF(ISBLANK(D620),"0",D620),"0")</f>
        <v>0</v>
      </c>
      <c r="U620" s="119" t="str">
        <f t="shared" si="104"/>
        <v>0</v>
      </c>
      <c r="V620" s="119" t="str">
        <f t="shared" si="105"/>
        <v>0</v>
      </c>
      <c r="W620" s="119" t="str">
        <f t="shared" si="106"/>
        <v>0</v>
      </c>
      <c r="X620" s="120"/>
    </row>
    <row r="621" spans="1:24" x14ac:dyDescent="0.3">
      <c r="A621" s="156">
        <v>62</v>
      </c>
      <c r="K621" s="121" t="str">
        <f>IF(ISBLANK(D621),"",IF(D620&lt;D621,((D621-200)-$D$640),((D621+200)-$D$640)))</f>
        <v/>
      </c>
      <c r="L621" s="122" t="str">
        <f t="shared" si="107"/>
        <v/>
      </c>
      <c r="M621" s="123" t="s">
        <v>155</v>
      </c>
      <c r="N621" s="121" t="str">
        <f>IF(ISBLANK(E621),"",(400-E621)-$E$640)</f>
        <v/>
      </c>
      <c r="O621" s="122" t="str">
        <f t="shared" si="101"/>
        <v/>
      </c>
      <c r="P621" s="123" t="s">
        <v>155</v>
      </c>
      <c r="Q621" s="124" t="str">
        <f t="shared" si="102"/>
        <v/>
      </c>
      <c r="R621" s="125" t="s">
        <v>155</v>
      </c>
      <c r="S621" s="126" t="str">
        <f t="shared" si="103"/>
        <v/>
      </c>
      <c r="T621" s="127" t="str">
        <f>IF(M621="ON",IF(ISBLANK(D621),"0",IF(D620&lt;D621,(D621-200),(D621+200))),"0")</f>
        <v>0</v>
      </c>
      <c r="U621" s="127" t="str">
        <f t="shared" si="104"/>
        <v>0</v>
      </c>
      <c r="V621" s="127" t="str">
        <f t="shared" si="105"/>
        <v>0</v>
      </c>
      <c r="W621" s="127" t="str">
        <f t="shared" si="106"/>
        <v>0</v>
      </c>
      <c r="X621" s="128"/>
    </row>
    <row r="622" spans="1:24" x14ac:dyDescent="0.3">
      <c r="A622" s="156">
        <v>63</v>
      </c>
      <c r="K622" s="113" t="str">
        <f>IF(ISBLANK(D622),"",D622-$D$640)</f>
        <v/>
      </c>
      <c r="L622" s="129" t="str">
        <f t="shared" si="107"/>
        <v/>
      </c>
      <c r="M622" s="115" t="s">
        <v>155</v>
      </c>
      <c r="N622" s="113" t="str">
        <f>IF(ISBLANK(E622),"",E622-$E$640)</f>
        <v/>
      </c>
      <c r="O622" s="129" t="str">
        <f t="shared" si="101"/>
        <v/>
      </c>
      <c r="P622" s="115" t="s">
        <v>155</v>
      </c>
      <c r="Q622" s="116" t="str">
        <f t="shared" si="102"/>
        <v/>
      </c>
      <c r="R622" s="117" t="s">
        <v>155</v>
      </c>
      <c r="S622" s="118" t="str">
        <f t="shared" si="103"/>
        <v/>
      </c>
      <c r="T622" s="119" t="str">
        <f>IF(M622="ON",IF(ISBLANK(D622),"0",D622),"0")</f>
        <v>0</v>
      </c>
      <c r="U622" s="119" t="str">
        <f t="shared" si="104"/>
        <v>0</v>
      </c>
      <c r="V622" s="119" t="str">
        <f t="shared" si="105"/>
        <v>0</v>
      </c>
      <c r="W622" s="119" t="str">
        <f t="shared" si="106"/>
        <v>0</v>
      </c>
      <c r="X622" s="120"/>
    </row>
    <row r="623" spans="1:24" x14ac:dyDescent="0.3">
      <c r="A623" s="156">
        <v>64</v>
      </c>
      <c r="K623" s="121" t="str">
        <f>IF(ISBLANK(D623),"",IF(D622&lt;D623,((D623-200)-$D$640),((D623+200)-$D$640)))</f>
        <v/>
      </c>
      <c r="L623" s="122" t="str">
        <f t="shared" si="107"/>
        <v/>
      </c>
      <c r="M623" s="123" t="s">
        <v>155</v>
      </c>
      <c r="N623" s="121" t="str">
        <f>IF(ISBLANK(E623),"",(400-E623)-$E$640)</f>
        <v/>
      </c>
      <c r="O623" s="122" t="str">
        <f t="shared" si="101"/>
        <v/>
      </c>
      <c r="P623" s="123" t="s">
        <v>155</v>
      </c>
      <c r="Q623" s="124" t="str">
        <f t="shared" si="102"/>
        <v/>
      </c>
      <c r="R623" s="125" t="s">
        <v>155</v>
      </c>
      <c r="S623" s="126" t="str">
        <f t="shared" si="103"/>
        <v/>
      </c>
      <c r="T623" s="127" t="str">
        <f>IF(M623="ON",IF(ISBLANK(D623),"0",IF(D622&lt;D623,(D623-200),(D623+200))),"0")</f>
        <v>0</v>
      </c>
      <c r="U623" s="127" t="str">
        <f t="shared" si="104"/>
        <v>0</v>
      </c>
      <c r="V623" s="127" t="str">
        <f t="shared" si="105"/>
        <v>0</v>
      </c>
      <c r="W623" s="127" t="str">
        <f t="shared" si="106"/>
        <v>0</v>
      </c>
      <c r="X623" s="128"/>
    </row>
    <row r="624" spans="1:24" x14ac:dyDescent="0.3">
      <c r="A624" s="156">
        <v>65</v>
      </c>
      <c r="K624" s="113" t="str">
        <f>IF(ISBLANK(D624),"",D624-$D$640)</f>
        <v/>
      </c>
      <c r="L624" s="129" t="str">
        <f t="shared" ref="L624:L639" si="108">IF(K624="","",SIN(K624*PI()/200)*G624)</f>
        <v/>
      </c>
      <c r="M624" s="115" t="s">
        <v>155</v>
      </c>
      <c r="N624" s="113" t="str">
        <f>IF(ISBLANK(E624),"",E624-$E$640)</f>
        <v/>
      </c>
      <c r="O624" s="129" t="str">
        <f t="shared" ref="O624:O639" si="109">IF(N624="","",SIN(N624*PI()/200)*G624)</f>
        <v/>
      </c>
      <c r="P624" s="115" t="s">
        <v>155</v>
      </c>
      <c r="Q624" s="116" t="str">
        <f t="shared" ref="Q624:Q639" si="110">IF(ISBLANK(F624),"",F624-$F$640)</f>
        <v/>
      </c>
      <c r="R624" s="117" t="s">
        <v>155</v>
      </c>
      <c r="S624" s="118" t="str">
        <f t="shared" ref="S624:S639" si="111">IF(ISBLANK(G624),"",G624-$G$640)</f>
        <v/>
      </c>
      <c r="T624" s="119" t="str">
        <f>IF(M624="ON",IF(ISBLANK(D624),"0",D624),"0")</f>
        <v>0</v>
      </c>
      <c r="U624" s="119" t="str">
        <f t="shared" ref="U624:U639" si="112">IF(P624="ON",IF(ISBLANK(E624),"0",IF(E624&lt;200,E624,(400-E624))),"0")</f>
        <v>0</v>
      </c>
      <c r="V624" s="119" t="str">
        <f t="shared" ref="V624:V639" si="113">IF(R624="ON",IF(ISBLANK(F624),"0",F624),"0")</f>
        <v>0</v>
      </c>
      <c r="W624" s="119" t="str">
        <f t="shared" ref="W624:W639" si="114">IF(R624="ON",IF(ISBLANK(G624),"0",G624),"0")</f>
        <v>0</v>
      </c>
      <c r="X624" s="120"/>
    </row>
    <row r="625" spans="1:24" x14ac:dyDescent="0.3">
      <c r="A625" s="156">
        <v>66</v>
      </c>
      <c r="K625" s="121" t="str">
        <f>IF(ISBLANK(D625),"",IF(D624&lt;D625,((D625-200)-$D$640),((D625+200)-$D$640)))</f>
        <v/>
      </c>
      <c r="L625" s="122" t="str">
        <f t="shared" si="108"/>
        <v/>
      </c>
      <c r="M625" s="123" t="s">
        <v>155</v>
      </c>
      <c r="N625" s="121" t="str">
        <f>IF(ISBLANK(E625),"",(400-E625)-$E$640)</f>
        <v/>
      </c>
      <c r="O625" s="122" t="str">
        <f t="shared" si="109"/>
        <v/>
      </c>
      <c r="P625" s="123" t="s">
        <v>155</v>
      </c>
      <c r="Q625" s="124" t="str">
        <f t="shared" si="110"/>
        <v/>
      </c>
      <c r="R625" s="125" t="s">
        <v>155</v>
      </c>
      <c r="S625" s="126" t="str">
        <f t="shared" si="111"/>
        <v/>
      </c>
      <c r="T625" s="127" t="str">
        <f>IF(M625="ON",IF(ISBLANK(D625),"0",IF(D624&lt;D625,(D625-200),(D625+200))),"0")</f>
        <v>0</v>
      </c>
      <c r="U625" s="127" t="str">
        <f t="shared" si="112"/>
        <v>0</v>
      </c>
      <c r="V625" s="127" t="str">
        <f t="shared" si="113"/>
        <v>0</v>
      </c>
      <c r="W625" s="127" t="str">
        <f t="shared" si="114"/>
        <v>0</v>
      </c>
      <c r="X625" s="128"/>
    </row>
    <row r="626" spans="1:24" x14ac:dyDescent="0.3">
      <c r="A626" s="156">
        <v>67</v>
      </c>
      <c r="K626" s="113" t="str">
        <f>IF(ISBLANK(D626),"",D626-$D$640)</f>
        <v/>
      </c>
      <c r="L626" s="129" t="str">
        <f t="shared" si="108"/>
        <v/>
      </c>
      <c r="M626" s="115" t="s">
        <v>155</v>
      </c>
      <c r="N626" s="113" t="str">
        <f>IF(ISBLANK(E626),"",E626-$E$640)</f>
        <v/>
      </c>
      <c r="O626" s="129" t="str">
        <f t="shared" si="109"/>
        <v/>
      </c>
      <c r="P626" s="115" t="s">
        <v>155</v>
      </c>
      <c r="Q626" s="116" t="str">
        <f t="shared" si="110"/>
        <v/>
      </c>
      <c r="R626" s="117" t="s">
        <v>155</v>
      </c>
      <c r="S626" s="118" t="str">
        <f t="shared" si="111"/>
        <v/>
      </c>
      <c r="T626" s="119" t="str">
        <f>IF(M626="ON",IF(ISBLANK(D626),"0",D626),"0")</f>
        <v>0</v>
      </c>
      <c r="U626" s="119" t="str">
        <f t="shared" si="112"/>
        <v>0</v>
      </c>
      <c r="V626" s="119" t="str">
        <f t="shared" si="113"/>
        <v>0</v>
      </c>
      <c r="W626" s="119" t="str">
        <f t="shared" si="114"/>
        <v>0</v>
      </c>
      <c r="X626" s="120"/>
    </row>
    <row r="627" spans="1:24" x14ac:dyDescent="0.3">
      <c r="A627" s="156">
        <v>68</v>
      </c>
      <c r="K627" s="121" t="str">
        <f>IF(ISBLANK(D627),"",IF(D626&lt;D627,((D627-200)-$D$640),((D627+200)-$D$640)))</f>
        <v/>
      </c>
      <c r="L627" s="122" t="str">
        <f t="shared" si="108"/>
        <v/>
      </c>
      <c r="M627" s="123" t="s">
        <v>155</v>
      </c>
      <c r="N627" s="121" t="str">
        <f>IF(ISBLANK(E627),"",(400-E627)-$E$640)</f>
        <v/>
      </c>
      <c r="O627" s="122" t="str">
        <f t="shared" si="109"/>
        <v/>
      </c>
      <c r="P627" s="123" t="s">
        <v>155</v>
      </c>
      <c r="Q627" s="124" t="str">
        <f t="shared" si="110"/>
        <v/>
      </c>
      <c r="R627" s="125" t="s">
        <v>155</v>
      </c>
      <c r="S627" s="126" t="str">
        <f t="shared" si="111"/>
        <v/>
      </c>
      <c r="T627" s="127" t="str">
        <f>IF(M627="ON",IF(ISBLANK(D627),"0",IF(D626&lt;D627,(D627-200),(D627+200))),"0")</f>
        <v>0</v>
      </c>
      <c r="U627" s="127" t="str">
        <f t="shared" si="112"/>
        <v>0</v>
      </c>
      <c r="V627" s="127" t="str">
        <f t="shared" si="113"/>
        <v>0</v>
      </c>
      <c r="W627" s="127" t="str">
        <f t="shared" si="114"/>
        <v>0</v>
      </c>
      <c r="X627" s="128"/>
    </row>
    <row r="628" spans="1:24" x14ac:dyDescent="0.3">
      <c r="A628" s="156">
        <v>69</v>
      </c>
      <c r="K628" s="113" t="str">
        <f>IF(ISBLANK(D628),"",D628-$D$640)</f>
        <v/>
      </c>
      <c r="L628" s="129" t="str">
        <f t="shared" si="108"/>
        <v/>
      </c>
      <c r="M628" s="115" t="s">
        <v>155</v>
      </c>
      <c r="N628" s="113" t="str">
        <f>IF(ISBLANK(E628),"",E628-$E$640)</f>
        <v/>
      </c>
      <c r="O628" s="129" t="str">
        <f t="shared" si="109"/>
        <v/>
      </c>
      <c r="P628" s="115" t="s">
        <v>155</v>
      </c>
      <c r="Q628" s="116" t="str">
        <f t="shared" si="110"/>
        <v/>
      </c>
      <c r="R628" s="117" t="s">
        <v>155</v>
      </c>
      <c r="S628" s="118" t="str">
        <f t="shared" si="111"/>
        <v/>
      </c>
      <c r="T628" s="119" t="str">
        <f>IF(M628="ON",IF(ISBLANK(D628),"0",D628),"0")</f>
        <v>0</v>
      </c>
      <c r="U628" s="119" t="str">
        <f t="shared" si="112"/>
        <v>0</v>
      </c>
      <c r="V628" s="119" t="str">
        <f t="shared" si="113"/>
        <v>0</v>
      </c>
      <c r="W628" s="119" t="str">
        <f t="shared" si="114"/>
        <v>0</v>
      </c>
      <c r="X628" s="120"/>
    </row>
    <row r="629" spans="1:24" x14ac:dyDescent="0.3">
      <c r="A629" s="156">
        <v>70</v>
      </c>
      <c r="K629" s="121" t="str">
        <f>IF(ISBLANK(D629),"",IF(D628&lt;D629,((D629-200)-$D$640),((D629+200)-$D$640)))</f>
        <v/>
      </c>
      <c r="L629" s="122" t="str">
        <f t="shared" si="108"/>
        <v/>
      </c>
      <c r="M629" s="123" t="s">
        <v>155</v>
      </c>
      <c r="N629" s="121" t="str">
        <f>IF(ISBLANK(E629),"",(400-E629)-$E$640)</f>
        <v/>
      </c>
      <c r="O629" s="122" t="str">
        <f t="shared" si="109"/>
        <v/>
      </c>
      <c r="P629" s="123" t="s">
        <v>155</v>
      </c>
      <c r="Q629" s="124" t="str">
        <f t="shared" si="110"/>
        <v/>
      </c>
      <c r="R629" s="125" t="s">
        <v>155</v>
      </c>
      <c r="S629" s="126" t="str">
        <f t="shared" si="111"/>
        <v/>
      </c>
      <c r="T629" s="127" t="str">
        <f>IF(M629="ON",IF(ISBLANK(D629),"0",IF(D628&lt;D629,(D629-200),(D629+200))),"0")</f>
        <v>0</v>
      </c>
      <c r="U629" s="127" t="str">
        <f t="shared" si="112"/>
        <v>0</v>
      </c>
      <c r="V629" s="127" t="str">
        <f t="shared" si="113"/>
        <v>0</v>
      </c>
      <c r="W629" s="127" t="str">
        <f t="shared" si="114"/>
        <v>0</v>
      </c>
      <c r="X629" s="128"/>
    </row>
    <row r="630" spans="1:24" x14ac:dyDescent="0.3">
      <c r="A630" s="156">
        <v>71</v>
      </c>
      <c r="B630" s="158"/>
      <c r="C630" s="158"/>
      <c r="D630" s="159"/>
      <c r="E630" s="159"/>
      <c r="F630" s="160"/>
      <c r="G630" s="160"/>
      <c r="H630" s="160"/>
      <c r="I630" s="160"/>
      <c r="K630" s="113" t="str">
        <f>IF(ISBLANK(D630),"",D630-$D$640)</f>
        <v/>
      </c>
      <c r="L630" s="129" t="str">
        <f t="shared" si="108"/>
        <v/>
      </c>
      <c r="M630" s="115" t="s">
        <v>155</v>
      </c>
      <c r="N630" s="113" t="str">
        <f>IF(ISBLANK(E630),"",E630-$E$640)</f>
        <v/>
      </c>
      <c r="O630" s="129" t="str">
        <f t="shared" si="109"/>
        <v/>
      </c>
      <c r="P630" s="115" t="s">
        <v>155</v>
      </c>
      <c r="Q630" s="116" t="str">
        <f t="shared" si="110"/>
        <v/>
      </c>
      <c r="R630" s="117" t="s">
        <v>155</v>
      </c>
      <c r="S630" s="118" t="str">
        <f t="shared" si="111"/>
        <v/>
      </c>
      <c r="T630" s="119" t="str">
        <f>IF(M630="ON",IF(ISBLANK(D630),"0",D630),"0")</f>
        <v>0</v>
      </c>
      <c r="U630" s="119" t="str">
        <f t="shared" si="112"/>
        <v>0</v>
      </c>
      <c r="V630" s="119" t="str">
        <f t="shared" si="113"/>
        <v>0</v>
      </c>
      <c r="W630" s="119" t="str">
        <f t="shared" si="114"/>
        <v>0</v>
      </c>
      <c r="X630" s="120"/>
    </row>
    <row r="631" spans="1:24" x14ac:dyDescent="0.3">
      <c r="A631" s="156">
        <v>72</v>
      </c>
      <c r="B631" s="158"/>
      <c r="C631" s="158"/>
      <c r="D631" s="159"/>
      <c r="E631" s="159"/>
      <c r="F631" s="160"/>
      <c r="G631" s="160"/>
      <c r="H631" s="160"/>
      <c r="I631" s="160"/>
      <c r="K631" s="121" t="str">
        <f>IF(ISBLANK(D631),"",IF(D630&lt;D631,((D631-200)-$D$640),((D631+200)-$D$640)))</f>
        <v/>
      </c>
      <c r="L631" s="122" t="str">
        <f t="shared" si="108"/>
        <v/>
      </c>
      <c r="M631" s="123" t="s">
        <v>155</v>
      </c>
      <c r="N631" s="121" t="str">
        <f>IF(ISBLANK(E631),"",(400-E631)-$E$640)</f>
        <v/>
      </c>
      <c r="O631" s="122" t="str">
        <f t="shared" si="109"/>
        <v/>
      </c>
      <c r="P631" s="123" t="s">
        <v>155</v>
      </c>
      <c r="Q631" s="124" t="str">
        <f t="shared" si="110"/>
        <v/>
      </c>
      <c r="R631" s="125" t="s">
        <v>155</v>
      </c>
      <c r="S631" s="126" t="str">
        <f t="shared" si="111"/>
        <v/>
      </c>
      <c r="T631" s="127" t="str">
        <f>IF(M631="ON",IF(ISBLANK(D631),"0",IF(D630&lt;D631,(D631-200),(D631+200))),"0")</f>
        <v>0</v>
      </c>
      <c r="U631" s="127" t="str">
        <f t="shared" si="112"/>
        <v>0</v>
      </c>
      <c r="V631" s="127" t="str">
        <f t="shared" si="113"/>
        <v>0</v>
      </c>
      <c r="W631" s="127" t="str">
        <f t="shared" si="114"/>
        <v>0</v>
      </c>
      <c r="X631" s="128"/>
    </row>
    <row r="632" spans="1:24" x14ac:dyDescent="0.3">
      <c r="A632" s="156">
        <v>73</v>
      </c>
      <c r="B632" s="158"/>
      <c r="C632" s="158"/>
      <c r="D632" s="159"/>
      <c r="E632" s="159"/>
      <c r="F632" s="160"/>
      <c r="G632" s="160"/>
      <c r="H632" s="160"/>
      <c r="I632" s="160"/>
      <c r="K632" s="113" t="str">
        <f>IF(ISBLANK(D632),"",D632-$D$640)</f>
        <v/>
      </c>
      <c r="L632" s="129" t="str">
        <f t="shared" si="108"/>
        <v/>
      </c>
      <c r="M632" s="115" t="s">
        <v>155</v>
      </c>
      <c r="N632" s="113" t="str">
        <f>IF(ISBLANK(E632),"",E632-$E$640)</f>
        <v/>
      </c>
      <c r="O632" s="129" t="str">
        <f t="shared" si="109"/>
        <v/>
      </c>
      <c r="P632" s="115" t="s">
        <v>155</v>
      </c>
      <c r="Q632" s="116" t="str">
        <f t="shared" si="110"/>
        <v/>
      </c>
      <c r="R632" s="117" t="s">
        <v>155</v>
      </c>
      <c r="S632" s="118" t="str">
        <f t="shared" si="111"/>
        <v/>
      </c>
      <c r="T632" s="119" t="str">
        <f>IF(M632="ON",IF(ISBLANK(D632),"0",D632),"0")</f>
        <v>0</v>
      </c>
      <c r="U632" s="119" t="str">
        <f t="shared" si="112"/>
        <v>0</v>
      </c>
      <c r="V632" s="119" t="str">
        <f t="shared" si="113"/>
        <v>0</v>
      </c>
      <c r="W632" s="119" t="str">
        <f t="shared" si="114"/>
        <v>0</v>
      </c>
      <c r="X632" s="120"/>
    </row>
    <row r="633" spans="1:24" x14ac:dyDescent="0.3">
      <c r="A633" s="156">
        <v>74</v>
      </c>
      <c r="B633" s="158"/>
      <c r="C633" s="158"/>
      <c r="D633" s="159"/>
      <c r="E633" s="159"/>
      <c r="F633" s="160"/>
      <c r="G633" s="160"/>
      <c r="H633" s="160"/>
      <c r="I633" s="160"/>
      <c r="K633" s="121" t="str">
        <f>IF(ISBLANK(D633),"",IF(D632&lt;D633,((D633-200)-$D$640),((D633+200)-$D$640)))</f>
        <v/>
      </c>
      <c r="L633" s="122" t="str">
        <f t="shared" si="108"/>
        <v/>
      </c>
      <c r="M633" s="123" t="s">
        <v>155</v>
      </c>
      <c r="N633" s="121" t="str">
        <f>IF(ISBLANK(E633),"",(400-E633)-$E$640)</f>
        <v/>
      </c>
      <c r="O633" s="122" t="str">
        <f t="shared" si="109"/>
        <v/>
      </c>
      <c r="P633" s="123" t="s">
        <v>155</v>
      </c>
      <c r="Q633" s="124" t="str">
        <f t="shared" si="110"/>
        <v/>
      </c>
      <c r="R633" s="125" t="s">
        <v>155</v>
      </c>
      <c r="S633" s="126" t="str">
        <f t="shared" si="111"/>
        <v/>
      </c>
      <c r="T633" s="127" t="str">
        <f>IF(M633="ON",IF(ISBLANK(D633),"0",IF(D632&lt;D633,(D633-200),(D633+200))),"0")</f>
        <v>0</v>
      </c>
      <c r="U633" s="127" t="str">
        <f t="shared" si="112"/>
        <v>0</v>
      </c>
      <c r="V633" s="127" t="str">
        <f t="shared" si="113"/>
        <v>0</v>
      </c>
      <c r="W633" s="127" t="str">
        <f t="shared" si="114"/>
        <v>0</v>
      </c>
      <c r="X633" s="128"/>
    </row>
    <row r="634" spans="1:24" x14ac:dyDescent="0.3">
      <c r="A634" s="156">
        <v>75</v>
      </c>
      <c r="B634" s="158"/>
      <c r="C634" s="158"/>
      <c r="D634" s="159"/>
      <c r="E634" s="159"/>
      <c r="F634" s="160"/>
      <c r="G634" s="160"/>
      <c r="H634" s="160"/>
      <c r="I634" s="160"/>
      <c r="K634" s="113" t="str">
        <f>IF(ISBLANK(D634),"",D634-$D$640)</f>
        <v/>
      </c>
      <c r="L634" s="129" t="str">
        <f t="shared" si="108"/>
        <v/>
      </c>
      <c r="M634" s="115" t="s">
        <v>155</v>
      </c>
      <c r="N634" s="113" t="str">
        <f>IF(ISBLANK(E634),"",E634-$E$640)</f>
        <v/>
      </c>
      <c r="O634" s="129" t="str">
        <f t="shared" si="109"/>
        <v/>
      </c>
      <c r="P634" s="115" t="s">
        <v>155</v>
      </c>
      <c r="Q634" s="116" t="str">
        <f t="shared" si="110"/>
        <v/>
      </c>
      <c r="R634" s="117" t="s">
        <v>155</v>
      </c>
      <c r="S634" s="118" t="str">
        <f t="shared" si="111"/>
        <v/>
      </c>
      <c r="T634" s="119" t="str">
        <f>IF(M634="ON",IF(ISBLANK(D634),"0",D634),"0")</f>
        <v>0</v>
      </c>
      <c r="U634" s="119" t="str">
        <f t="shared" si="112"/>
        <v>0</v>
      </c>
      <c r="V634" s="119" t="str">
        <f t="shared" si="113"/>
        <v>0</v>
      </c>
      <c r="W634" s="119" t="str">
        <f t="shared" si="114"/>
        <v>0</v>
      </c>
      <c r="X634" s="120"/>
    </row>
    <row r="635" spans="1:24" x14ac:dyDescent="0.3">
      <c r="A635" s="156">
        <v>76</v>
      </c>
      <c r="B635" s="158"/>
      <c r="C635" s="158"/>
      <c r="D635" s="159"/>
      <c r="E635" s="159"/>
      <c r="F635" s="160"/>
      <c r="G635" s="160"/>
      <c r="H635" s="160"/>
      <c r="I635" s="160"/>
      <c r="K635" s="121" t="str">
        <f>IF(ISBLANK(D635),"",IF(D634&lt;D635,((D635-200)-$D$640),((D635+200)-$D$640)))</f>
        <v/>
      </c>
      <c r="L635" s="122" t="str">
        <f t="shared" si="108"/>
        <v/>
      </c>
      <c r="M635" s="123" t="s">
        <v>155</v>
      </c>
      <c r="N635" s="121" t="str">
        <f>IF(ISBLANK(E635),"",(400-E635)-$E$640)</f>
        <v/>
      </c>
      <c r="O635" s="122" t="str">
        <f t="shared" si="109"/>
        <v/>
      </c>
      <c r="P635" s="123" t="s">
        <v>155</v>
      </c>
      <c r="Q635" s="124" t="str">
        <f t="shared" si="110"/>
        <v/>
      </c>
      <c r="R635" s="125" t="s">
        <v>155</v>
      </c>
      <c r="S635" s="126" t="str">
        <f t="shared" si="111"/>
        <v/>
      </c>
      <c r="T635" s="127" t="str">
        <f>IF(M635="ON",IF(ISBLANK(D635),"0",IF(D634&lt;D635,(D635-200),(D635+200))),"0")</f>
        <v>0</v>
      </c>
      <c r="U635" s="127" t="str">
        <f t="shared" si="112"/>
        <v>0</v>
      </c>
      <c r="V635" s="127" t="str">
        <f t="shared" si="113"/>
        <v>0</v>
      </c>
      <c r="W635" s="127" t="str">
        <f t="shared" si="114"/>
        <v>0</v>
      </c>
      <c r="X635" s="128"/>
    </row>
    <row r="636" spans="1:24" x14ac:dyDescent="0.3">
      <c r="A636" s="156">
        <v>77</v>
      </c>
      <c r="B636" s="158"/>
      <c r="C636" s="158"/>
      <c r="D636" s="159"/>
      <c r="E636" s="159"/>
      <c r="F636" s="160"/>
      <c r="G636" s="160"/>
      <c r="H636" s="160"/>
      <c r="I636" s="160"/>
      <c r="K636" s="113" t="str">
        <f>IF(ISBLANK(D636),"",D636-$D$640)</f>
        <v/>
      </c>
      <c r="L636" s="129" t="str">
        <f t="shared" si="108"/>
        <v/>
      </c>
      <c r="M636" s="115" t="s">
        <v>155</v>
      </c>
      <c r="N636" s="113" t="str">
        <f>IF(ISBLANK(E636),"",E636-$E$640)</f>
        <v/>
      </c>
      <c r="O636" s="129" t="str">
        <f t="shared" si="109"/>
        <v/>
      </c>
      <c r="P636" s="115" t="s">
        <v>155</v>
      </c>
      <c r="Q636" s="116" t="str">
        <f t="shared" si="110"/>
        <v/>
      </c>
      <c r="R636" s="117" t="s">
        <v>155</v>
      </c>
      <c r="S636" s="118" t="str">
        <f t="shared" si="111"/>
        <v/>
      </c>
      <c r="T636" s="119" t="str">
        <f>IF(M636="ON",IF(ISBLANK(D636),"0",D636),"0")</f>
        <v>0</v>
      </c>
      <c r="U636" s="119" t="str">
        <f t="shared" si="112"/>
        <v>0</v>
      </c>
      <c r="V636" s="119" t="str">
        <f t="shared" si="113"/>
        <v>0</v>
      </c>
      <c r="W636" s="119" t="str">
        <f t="shared" si="114"/>
        <v>0</v>
      </c>
      <c r="X636" s="120"/>
    </row>
    <row r="637" spans="1:24" x14ac:dyDescent="0.3">
      <c r="A637" s="156">
        <v>78</v>
      </c>
      <c r="B637" s="158"/>
      <c r="C637" s="158"/>
      <c r="D637" s="159"/>
      <c r="E637" s="159"/>
      <c r="F637" s="160"/>
      <c r="G637" s="160"/>
      <c r="H637" s="160"/>
      <c r="I637" s="160"/>
      <c r="K637" s="121" t="str">
        <f>IF(ISBLANK(D637),"",IF(D636&lt;D637,((D637-200)-$D$640),((D637+200)-$D$640)))</f>
        <v/>
      </c>
      <c r="L637" s="122" t="str">
        <f t="shared" si="108"/>
        <v/>
      </c>
      <c r="M637" s="123" t="s">
        <v>155</v>
      </c>
      <c r="N637" s="121" t="str">
        <f>IF(ISBLANK(E637),"",(400-E637)-$E$640)</f>
        <v/>
      </c>
      <c r="O637" s="122" t="str">
        <f t="shared" si="109"/>
        <v/>
      </c>
      <c r="P637" s="123" t="s">
        <v>155</v>
      </c>
      <c r="Q637" s="124" t="str">
        <f t="shared" si="110"/>
        <v/>
      </c>
      <c r="R637" s="125" t="s">
        <v>155</v>
      </c>
      <c r="S637" s="126" t="str">
        <f t="shared" si="111"/>
        <v/>
      </c>
      <c r="T637" s="127" t="str">
        <f>IF(M637="ON",IF(ISBLANK(D637),"0",IF(D636&lt;D637,(D637-200),(D637+200))),"0")</f>
        <v>0</v>
      </c>
      <c r="U637" s="127" t="str">
        <f t="shared" si="112"/>
        <v>0</v>
      </c>
      <c r="V637" s="127" t="str">
        <f t="shared" si="113"/>
        <v>0</v>
      </c>
      <c r="W637" s="127" t="str">
        <f t="shared" si="114"/>
        <v>0</v>
      </c>
      <c r="X637" s="128"/>
    </row>
    <row r="638" spans="1:24" x14ac:dyDescent="0.3">
      <c r="A638" s="156">
        <v>79</v>
      </c>
      <c r="B638" s="158"/>
      <c r="C638" s="158"/>
      <c r="D638" s="159"/>
      <c r="E638" s="159"/>
      <c r="F638" s="160"/>
      <c r="G638" s="160"/>
      <c r="H638" s="160"/>
      <c r="I638" s="160"/>
      <c r="K638" s="113" t="str">
        <f>IF(ISBLANK(D638),"",D638-$D$640)</f>
        <v/>
      </c>
      <c r="L638" s="129" t="str">
        <f t="shared" si="108"/>
        <v/>
      </c>
      <c r="M638" s="115" t="s">
        <v>155</v>
      </c>
      <c r="N638" s="113" t="str">
        <f>IF(ISBLANK(E638),"",E638-$E$640)</f>
        <v/>
      </c>
      <c r="O638" s="129" t="str">
        <f t="shared" si="109"/>
        <v/>
      </c>
      <c r="P638" s="115" t="s">
        <v>155</v>
      </c>
      <c r="Q638" s="116" t="str">
        <f t="shared" si="110"/>
        <v/>
      </c>
      <c r="R638" s="117" t="s">
        <v>155</v>
      </c>
      <c r="S638" s="118" t="str">
        <f t="shared" si="111"/>
        <v/>
      </c>
      <c r="T638" s="119" t="str">
        <f>IF(M638="ON",IF(ISBLANK(D638),"0",D638),"0")</f>
        <v>0</v>
      </c>
      <c r="U638" s="119" t="str">
        <f t="shared" si="112"/>
        <v>0</v>
      </c>
      <c r="V638" s="119" t="str">
        <f t="shared" si="113"/>
        <v>0</v>
      </c>
      <c r="W638" s="119" t="str">
        <f t="shared" si="114"/>
        <v>0</v>
      </c>
      <c r="X638" s="120"/>
    </row>
    <row r="639" spans="1:24" x14ac:dyDescent="0.3">
      <c r="A639" s="156">
        <v>80</v>
      </c>
      <c r="B639" s="158"/>
      <c r="C639" s="158"/>
      <c r="D639" s="159"/>
      <c r="E639" s="159"/>
      <c r="F639" s="160"/>
      <c r="G639" s="160"/>
      <c r="H639" s="160"/>
      <c r="I639" s="160"/>
      <c r="K639" s="121" t="str">
        <f>IF(ISBLANK(D639),"",IF(D638&lt;D639,((D639-200)-$D$640),((D639+200)-$D$640)))</f>
        <v/>
      </c>
      <c r="L639" s="122" t="str">
        <f t="shared" si="108"/>
        <v/>
      </c>
      <c r="M639" s="123" t="s">
        <v>155</v>
      </c>
      <c r="N639" s="121" t="str">
        <f>IF(ISBLANK(E639),"",(400-E639)-$E$640)</f>
        <v/>
      </c>
      <c r="O639" s="122" t="str">
        <f t="shared" si="109"/>
        <v/>
      </c>
      <c r="P639" s="123" t="s">
        <v>155</v>
      </c>
      <c r="Q639" s="124" t="str">
        <f t="shared" si="110"/>
        <v/>
      </c>
      <c r="R639" s="125" t="s">
        <v>155</v>
      </c>
      <c r="S639" s="126" t="str">
        <f t="shared" si="111"/>
        <v/>
      </c>
      <c r="T639" s="127" t="str">
        <f>IF(M639="ON",IF(ISBLANK(D639),"0",IF(D638&lt;D639,(D639-200),(D639+200))),"0")</f>
        <v>0</v>
      </c>
      <c r="U639" s="127" t="str">
        <f t="shared" si="112"/>
        <v>0</v>
      </c>
      <c r="V639" s="127" t="str">
        <f t="shared" si="113"/>
        <v>0</v>
      </c>
      <c r="W639" s="127" t="str">
        <f t="shared" si="114"/>
        <v>0</v>
      </c>
      <c r="X639" s="128"/>
    </row>
    <row r="640" spans="1:24" x14ac:dyDescent="0.3">
      <c r="A640" s="138"/>
      <c r="B640" s="135">
        <f>B560</f>
        <v>0</v>
      </c>
      <c r="C640" s="135">
        <f>C560</f>
        <v>0</v>
      </c>
      <c r="D640" s="136">
        <f>T640</f>
        <v>0</v>
      </c>
      <c r="E640" s="136">
        <f>U640</f>
        <v>0</v>
      </c>
      <c r="F640" s="137">
        <f>V640</f>
        <v>0</v>
      </c>
      <c r="G640" s="137">
        <f>W640</f>
        <v>0</v>
      </c>
      <c r="H640" s="135">
        <f>H560</f>
        <v>0</v>
      </c>
      <c r="I640" s="135">
        <f>I560</f>
        <v>0</v>
      </c>
      <c r="K640" s="138"/>
      <c r="L640" s="139"/>
      <c r="M640" s="140"/>
      <c r="N640" s="138"/>
      <c r="O640" s="139"/>
      <c r="P640" s="141"/>
      <c r="Q640" s="138"/>
      <c r="R640" s="141"/>
      <c r="S640" s="140"/>
      <c r="T640" s="142">
        <f>IF(T641=0,VALUE(0),(SUM(T560:T639))/T641)</f>
        <v>0</v>
      </c>
      <c r="U640" s="143">
        <f>IF(U641=0,VALUE(0),(SUM(U560:U639))/U641)</f>
        <v>0</v>
      </c>
      <c r="V640" s="143">
        <f>IF(V641=0,VALUE(0),(SUM(V560:V639))/V641)</f>
        <v>0</v>
      </c>
      <c r="W640" s="143">
        <f>IF(W641=0,VALUE(0),(SUM(W560:W639))/W641)</f>
        <v>0</v>
      </c>
      <c r="X640" s="144"/>
    </row>
    <row r="641" spans="1:24" x14ac:dyDescent="0.3">
      <c r="A641" s="148"/>
      <c r="B641" s="95"/>
      <c r="C641" s="95"/>
      <c r="D641" s="146"/>
      <c r="E641" s="146"/>
      <c r="F641" s="147"/>
      <c r="G641" s="147"/>
      <c r="H641" s="95"/>
      <c r="I641" s="95"/>
      <c r="J641" s="95"/>
      <c r="K641" s="148"/>
      <c r="L641" s="149"/>
      <c r="M641" s="150"/>
      <c r="N641" s="148"/>
      <c r="O641" s="149"/>
      <c r="P641" s="151"/>
      <c r="Q641" s="148"/>
      <c r="R641" s="151"/>
      <c r="S641" s="150"/>
      <c r="T641" s="152">
        <f>COUNT(T560:T639)</f>
        <v>0</v>
      </c>
      <c r="U641" s="152">
        <f>COUNT(U560:U639)</f>
        <v>0</v>
      </c>
      <c r="V641" s="152">
        <f>COUNT(V560:V639)</f>
        <v>0</v>
      </c>
      <c r="W641" s="152">
        <f>COUNT(W560:W639)</f>
        <v>0</v>
      </c>
      <c r="X641" s="150"/>
    </row>
    <row r="643" spans="1:24" x14ac:dyDescent="0.3">
      <c r="A643" s="98" t="s">
        <v>140</v>
      </c>
      <c r="B643" s="98" t="s">
        <v>141</v>
      </c>
      <c r="C643" s="98" t="s">
        <v>142</v>
      </c>
      <c r="D643" s="98" t="s">
        <v>112</v>
      </c>
      <c r="E643" s="98" t="s">
        <v>113</v>
      </c>
      <c r="F643" s="98" t="s">
        <v>143</v>
      </c>
      <c r="G643" s="98" t="s">
        <v>144</v>
      </c>
      <c r="H643" s="98" t="s">
        <v>116</v>
      </c>
      <c r="I643" s="99" t="s">
        <v>145</v>
      </c>
      <c r="J643" s="100"/>
      <c r="K643" s="99" t="s">
        <v>146</v>
      </c>
      <c r="L643" s="101" t="s">
        <v>147</v>
      </c>
      <c r="M643" s="100"/>
      <c r="N643" s="99" t="s">
        <v>148</v>
      </c>
      <c r="O643" s="101" t="s">
        <v>147</v>
      </c>
      <c r="P643" s="100"/>
      <c r="Q643" s="99" t="s">
        <v>149</v>
      </c>
      <c r="R643" s="101"/>
      <c r="S643" s="100" t="s">
        <v>150</v>
      </c>
      <c r="T643" s="154" t="s">
        <v>151</v>
      </c>
      <c r="U643" s="102" t="s">
        <v>151</v>
      </c>
      <c r="V643" s="102" t="s">
        <v>152</v>
      </c>
      <c r="W643" s="103" t="s">
        <v>152</v>
      </c>
      <c r="X643" s="198" t="s">
        <v>132</v>
      </c>
    </row>
    <row r="644" spans="1:24" x14ac:dyDescent="0.3">
      <c r="A644" s="105"/>
      <c r="B644" s="105"/>
      <c r="C644" s="105"/>
      <c r="D644" s="105"/>
      <c r="E644" s="105"/>
      <c r="F644" s="105"/>
      <c r="G644" s="105"/>
      <c r="H644" s="105"/>
      <c r="I644" s="106"/>
      <c r="J644" s="107"/>
      <c r="K644" s="106"/>
      <c r="L644" s="108"/>
      <c r="M644" s="107"/>
      <c r="N644" s="106"/>
      <c r="O644" s="108"/>
      <c r="P644" s="107"/>
      <c r="Q644" s="106"/>
      <c r="R644" s="108"/>
      <c r="S644" s="107"/>
      <c r="T644" s="155" t="s">
        <v>112</v>
      </c>
      <c r="U644" s="109" t="s">
        <v>113</v>
      </c>
      <c r="V644" s="109" t="s">
        <v>143</v>
      </c>
      <c r="W644" s="110" t="s">
        <v>154</v>
      </c>
      <c r="X644" s="199"/>
    </row>
    <row r="645" spans="1:24" x14ac:dyDescent="0.3">
      <c r="A645" s="156">
        <v>1</v>
      </c>
      <c r="K645" s="113" t="str">
        <f>IF(ISBLANK(D645),"",D645-$D$725)</f>
        <v/>
      </c>
      <c r="L645" s="114" t="str">
        <f t="shared" ref="L645:L676" si="115">IF(K645="","",SIN(K645*PI()/200)*G645)</f>
        <v/>
      </c>
      <c r="M645" s="115" t="s">
        <v>155</v>
      </c>
      <c r="N645" s="113" t="str">
        <f>IF(ISBLANK(E645),"",E645-$E$725)</f>
        <v/>
      </c>
      <c r="O645" s="114" t="str">
        <f t="shared" ref="O645:O708" si="116">IF(N645="","",SIN(N645*PI()/200)*G645)</f>
        <v/>
      </c>
      <c r="P645" s="115" t="s">
        <v>155</v>
      </c>
      <c r="Q645" s="116" t="str">
        <f t="shared" ref="Q645:Q708" si="117">IF(ISBLANK(F645),"",F645-$F$725)</f>
        <v/>
      </c>
      <c r="R645" s="117" t="s">
        <v>155</v>
      </c>
      <c r="S645" s="118" t="str">
        <f t="shared" ref="S645:S708" si="118">IF(ISBLANK(G645),"",G645-$G$725)</f>
        <v/>
      </c>
      <c r="T645" s="119" t="str">
        <f>IF(M645="ON",IF(ISBLANK(D645),"0",D645),"0")</f>
        <v>0</v>
      </c>
      <c r="U645" s="119" t="str">
        <f t="shared" ref="U645:U708" si="119">IF(P645="ON",IF(ISBLANK(E645),"0",IF(E645&lt;200,E645,(400-E645))),"0")</f>
        <v>0</v>
      </c>
      <c r="V645" s="119" t="str">
        <f t="shared" ref="V645:V708" si="120">IF(R645="ON",IF(ISBLANK(F645),"0",F645),"0")</f>
        <v>0</v>
      </c>
      <c r="W645" s="119" t="str">
        <f t="shared" ref="W645:W708" si="121">IF(R645="ON",IF(ISBLANK(G645),"0",G645),"0")</f>
        <v>0</v>
      </c>
      <c r="X645" s="120"/>
    </row>
    <row r="646" spans="1:24" x14ac:dyDescent="0.3">
      <c r="A646" s="156">
        <v>2</v>
      </c>
      <c r="K646" s="121" t="str">
        <f>IF(ISBLANK(D646),"",IF(D645&lt;D646,((D646-200)-$D$725),((D646+200)-$D$725)))</f>
        <v/>
      </c>
      <c r="L646" s="122" t="str">
        <f t="shared" si="115"/>
        <v/>
      </c>
      <c r="M646" s="123" t="s">
        <v>155</v>
      </c>
      <c r="N646" s="121" t="str">
        <f>IF(ISBLANK(E646),"",(400-E646)-$E$725)</f>
        <v/>
      </c>
      <c r="O646" s="122" t="str">
        <f t="shared" si="116"/>
        <v/>
      </c>
      <c r="P646" s="123" t="s">
        <v>155</v>
      </c>
      <c r="Q646" s="124" t="str">
        <f t="shared" si="117"/>
        <v/>
      </c>
      <c r="R646" s="125" t="s">
        <v>155</v>
      </c>
      <c r="S646" s="126" t="str">
        <f t="shared" si="118"/>
        <v/>
      </c>
      <c r="T646" s="127" t="str">
        <f>IF(M646="ON",IF(ISBLANK(D646),"0",IF(D645&lt;D646,(D646-200),(D646+200))),"0")</f>
        <v>0</v>
      </c>
      <c r="U646" s="127" t="str">
        <f t="shared" si="119"/>
        <v>0</v>
      </c>
      <c r="V646" s="127" t="str">
        <f t="shared" si="120"/>
        <v>0</v>
      </c>
      <c r="W646" s="127" t="str">
        <f t="shared" si="121"/>
        <v>0</v>
      </c>
      <c r="X646" s="128"/>
    </row>
    <row r="647" spans="1:24" x14ac:dyDescent="0.3">
      <c r="A647" s="156">
        <v>3</v>
      </c>
      <c r="K647" s="113" t="str">
        <f>IF(ISBLANK(D647),"",D647-$D$725)</f>
        <v/>
      </c>
      <c r="L647" s="129" t="str">
        <f t="shared" si="115"/>
        <v/>
      </c>
      <c r="M647" s="115" t="s">
        <v>155</v>
      </c>
      <c r="N647" s="113" t="str">
        <f>IF(ISBLANK(E647),"",E647-$E$725)</f>
        <v/>
      </c>
      <c r="O647" s="129" t="str">
        <f t="shared" si="116"/>
        <v/>
      </c>
      <c r="P647" s="115" t="s">
        <v>155</v>
      </c>
      <c r="Q647" s="116" t="str">
        <f t="shared" si="117"/>
        <v/>
      </c>
      <c r="R647" s="117" t="s">
        <v>155</v>
      </c>
      <c r="S647" s="118" t="str">
        <f t="shared" si="118"/>
        <v/>
      </c>
      <c r="T647" s="119" t="str">
        <f>IF(M647="ON",IF(ISBLANK(D647),"0",D647),"0")</f>
        <v>0</v>
      </c>
      <c r="U647" s="119" t="str">
        <f t="shared" si="119"/>
        <v>0</v>
      </c>
      <c r="V647" s="119" t="str">
        <f t="shared" si="120"/>
        <v>0</v>
      </c>
      <c r="W647" s="119" t="str">
        <f t="shared" si="121"/>
        <v>0</v>
      </c>
      <c r="X647" s="120"/>
    </row>
    <row r="648" spans="1:24" x14ac:dyDescent="0.3">
      <c r="A648" s="156">
        <v>4</v>
      </c>
      <c r="K648" s="121" t="str">
        <f>IF(ISBLANK(D648),"",IF(D647&lt;D648,((D648-200)-$D$725),((D648+200)-$D$725)))</f>
        <v/>
      </c>
      <c r="L648" s="122" t="str">
        <f t="shared" si="115"/>
        <v/>
      </c>
      <c r="M648" s="123" t="s">
        <v>155</v>
      </c>
      <c r="N648" s="121" t="str">
        <f>IF(ISBLANK(E648),"",(400-E648)-$E$725)</f>
        <v/>
      </c>
      <c r="O648" s="122" t="str">
        <f t="shared" si="116"/>
        <v/>
      </c>
      <c r="P648" s="123" t="s">
        <v>155</v>
      </c>
      <c r="Q648" s="124" t="str">
        <f t="shared" si="117"/>
        <v/>
      </c>
      <c r="R648" s="125" t="s">
        <v>155</v>
      </c>
      <c r="S648" s="126" t="str">
        <f t="shared" si="118"/>
        <v/>
      </c>
      <c r="T648" s="127" t="str">
        <f>IF(M648="ON",IF(ISBLANK(D648),"0",IF(D647&lt;D648,(D648-200),(D648+200))),"0")</f>
        <v>0</v>
      </c>
      <c r="U648" s="127" t="str">
        <f t="shared" si="119"/>
        <v>0</v>
      </c>
      <c r="V648" s="127" t="str">
        <f t="shared" si="120"/>
        <v>0</v>
      </c>
      <c r="W648" s="127" t="str">
        <f t="shared" si="121"/>
        <v>0</v>
      </c>
      <c r="X648" s="128"/>
    </row>
    <row r="649" spans="1:24" x14ac:dyDescent="0.3">
      <c r="A649" s="156">
        <v>5</v>
      </c>
      <c r="K649" s="113" t="str">
        <f>IF(ISBLANK(D649),"",D649-$D$725)</f>
        <v/>
      </c>
      <c r="L649" s="129" t="str">
        <f t="shared" si="115"/>
        <v/>
      </c>
      <c r="M649" s="115" t="s">
        <v>155</v>
      </c>
      <c r="N649" s="113" t="str">
        <f>IF(ISBLANK(E649),"",E649-$E$725)</f>
        <v/>
      </c>
      <c r="O649" s="129" t="str">
        <f t="shared" si="116"/>
        <v/>
      </c>
      <c r="P649" s="115" t="s">
        <v>155</v>
      </c>
      <c r="Q649" s="116" t="str">
        <f t="shared" si="117"/>
        <v/>
      </c>
      <c r="R649" s="117" t="s">
        <v>155</v>
      </c>
      <c r="S649" s="118" t="str">
        <f t="shared" si="118"/>
        <v/>
      </c>
      <c r="T649" s="119" t="str">
        <f>IF(M649="ON",IF(ISBLANK(D649),"0",D649),"0")</f>
        <v>0</v>
      </c>
      <c r="U649" s="119" t="str">
        <f t="shared" si="119"/>
        <v>0</v>
      </c>
      <c r="V649" s="119" t="str">
        <f t="shared" si="120"/>
        <v>0</v>
      </c>
      <c r="W649" s="119" t="str">
        <f t="shared" si="121"/>
        <v>0</v>
      </c>
      <c r="X649" s="120"/>
    </row>
    <row r="650" spans="1:24" x14ac:dyDescent="0.3">
      <c r="A650" s="156">
        <v>6</v>
      </c>
      <c r="K650" s="121" t="str">
        <f>IF(ISBLANK(D650),"",IF(D649&lt;D650,((D650-200)-$D$725),((D650+200)-$D$725)))</f>
        <v/>
      </c>
      <c r="L650" s="122" t="str">
        <f t="shared" si="115"/>
        <v/>
      </c>
      <c r="M650" s="123" t="s">
        <v>155</v>
      </c>
      <c r="N650" s="121" t="str">
        <f>IF(ISBLANK(E650),"",(400-E650)-$E$725)</f>
        <v/>
      </c>
      <c r="O650" s="122" t="str">
        <f t="shared" si="116"/>
        <v/>
      </c>
      <c r="P650" s="123" t="s">
        <v>155</v>
      </c>
      <c r="Q650" s="124" t="str">
        <f t="shared" si="117"/>
        <v/>
      </c>
      <c r="R650" s="125" t="s">
        <v>155</v>
      </c>
      <c r="S650" s="126" t="str">
        <f t="shared" si="118"/>
        <v/>
      </c>
      <c r="T650" s="127" t="str">
        <f>IF(M650="ON",IF(ISBLANK(D650),"0",IF(D649&lt;D650,(D650-200),(D650+200))),"0")</f>
        <v>0</v>
      </c>
      <c r="U650" s="127" t="str">
        <f t="shared" si="119"/>
        <v>0</v>
      </c>
      <c r="V650" s="127" t="str">
        <f t="shared" si="120"/>
        <v>0</v>
      </c>
      <c r="W650" s="127" t="str">
        <f t="shared" si="121"/>
        <v>0</v>
      </c>
      <c r="X650" s="128"/>
    </row>
    <row r="651" spans="1:24" x14ac:dyDescent="0.3">
      <c r="A651" s="156">
        <v>7</v>
      </c>
      <c r="K651" s="113" t="str">
        <f>IF(ISBLANK(D651),"",D651-$D$725)</f>
        <v/>
      </c>
      <c r="L651" s="129" t="str">
        <f t="shared" si="115"/>
        <v/>
      </c>
      <c r="M651" s="115" t="s">
        <v>155</v>
      </c>
      <c r="N651" s="113" t="str">
        <f>IF(ISBLANK(E651),"",E651-$E$725)</f>
        <v/>
      </c>
      <c r="O651" s="129" t="str">
        <f t="shared" si="116"/>
        <v/>
      </c>
      <c r="P651" s="115" t="s">
        <v>155</v>
      </c>
      <c r="Q651" s="116" t="str">
        <f t="shared" si="117"/>
        <v/>
      </c>
      <c r="R651" s="117" t="s">
        <v>155</v>
      </c>
      <c r="S651" s="118" t="str">
        <f t="shared" si="118"/>
        <v/>
      </c>
      <c r="T651" s="119" t="str">
        <f>IF(M651="ON",IF(ISBLANK(D651),"0",D651),"0")</f>
        <v>0</v>
      </c>
      <c r="U651" s="119" t="str">
        <f t="shared" si="119"/>
        <v>0</v>
      </c>
      <c r="V651" s="119" t="str">
        <f t="shared" si="120"/>
        <v>0</v>
      </c>
      <c r="W651" s="119" t="str">
        <f t="shared" si="121"/>
        <v>0</v>
      </c>
      <c r="X651" s="120"/>
    </row>
    <row r="652" spans="1:24" x14ac:dyDescent="0.3">
      <c r="A652" s="156">
        <v>8</v>
      </c>
      <c r="K652" s="121" t="str">
        <f>IF(ISBLANK(D652),"",IF(D651&lt;D652,((D652-200)-$D$725),((D652+200)-$D$725)))</f>
        <v/>
      </c>
      <c r="L652" s="122" t="str">
        <f t="shared" si="115"/>
        <v/>
      </c>
      <c r="M652" s="123" t="s">
        <v>155</v>
      </c>
      <c r="N652" s="121" t="str">
        <f>IF(ISBLANK(E652),"",(400-E652)-$E$725)</f>
        <v/>
      </c>
      <c r="O652" s="122" t="str">
        <f t="shared" si="116"/>
        <v/>
      </c>
      <c r="P652" s="123" t="s">
        <v>155</v>
      </c>
      <c r="Q652" s="124" t="str">
        <f t="shared" si="117"/>
        <v/>
      </c>
      <c r="R652" s="125" t="s">
        <v>155</v>
      </c>
      <c r="S652" s="126" t="str">
        <f t="shared" si="118"/>
        <v/>
      </c>
      <c r="T652" s="127" t="str">
        <f>IF(M652="ON",IF(ISBLANK(D652),"0",IF(D651&lt;D652,(D652-200),(D652+200))),"0")</f>
        <v>0</v>
      </c>
      <c r="U652" s="127" t="str">
        <f t="shared" si="119"/>
        <v>0</v>
      </c>
      <c r="V652" s="127" t="str">
        <f t="shared" si="120"/>
        <v>0</v>
      </c>
      <c r="W652" s="127" t="str">
        <f t="shared" si="121"/>
        <v>0</v>
      </c>
      <c r="X652" s="128"/>
    </row>
    <row r="653" spans="1:24" x14ac:dyDescent="0.3">
      <c r="A653" s="156">
        <v>9</v>
      </c>
      <c r="K653" s="113" t="str">
        <f>IF(ISBLANK(D653),"",D653-$D$725)</f>
        <v/>
      </c>
      <c r="L653" s="129" t="str">
        <f t="shared" si="115"/>
        <v/>
      </c>
      <c r="M653" s="115" t="s">
        <v>155</v>
      </c>
      <c r="N653" s="113" t="str">
        <f>IF(ISBLANK(E653),"",E653-$E$725)</f>
        <v/>
      </c>
      <c r="O653" s="129" t="str">
        <f t="shared" si="116"/>
        <v/>
      </c>
      <c r="P653" s="115" t="s">
        <v>155</v>
      </c>
      <c r="Q653" s="116" t="str">
        <f t="shared" si="117"/>
        <v/>
      </c>
      <c r="R653" s="117" t="s">
        <v>155</v>
      </c>
      <c r="S653" s="118" t="str">
        <f t="shared" si="118"/>
        <v/>
      </c>
      <c r="T653" s="119" t="str">
        <f>IF(M653="ON",IF(ISBLANK(D653),"0",D653),"0")</f>
        <v>0</v>
      </c>
      <c r="U653" s="119" t="str">
        <f t="shared" si="119"/>
        <v>0</v>
      </c>
      <c r="V653" s="119" t="str">
        <f t="shared" si="120"/>
        <v>0</v>
      </c>
      <c r="W653" s="119" t="str">
        <f t="shared" si="121"/>
        <v>0</v>
      </c>
      <c r="X653" s="120"/>
    </row>
    <row r="654" spans="1:24" x14ac:dyDescent="0.3">
      <c r="A654" s="156">
        <v>10</v>
      </c>
      <c r="K654" s="121" t="str">
        <f>IF(ISBLANK(D654),"",IF(D653&lt;D654,((D654-200)-$D$725),((D654+200)-$D$725)))</f>
        <v/>
      </c>
      <c r="L654" s="122" t="str">
        <f t="shared" si="115"/>
        <v/>
      </c>
      <c r="M654" s="123" t="s">
        <v>155</v>
      </c>
      <c r="N654" s="121" t="str">
        <f>IF(ISBLANK(E654),"",(400-E654)-$E$725)</f>
        <v/>
      </c>
      <c r="O654" s="122" t="str">
        <f t="shared" si="116"/>
        <v/>
      </c>
      <c r="P654" s="123" t="s">
        <v>155</v>
      </c>
      <c r="Q654" s="124" t="str">
        <f t="shared" si="117"/>
        <v/>
      </c>
      <c r="R654" s="125" t="s">
        <v>155</v>
      </c>
      <c r="S654" s="126" t="str">
        <f t="shared" si="118"/>
        <v/>
      </c>
      <c r="T654" s="127" t="str">
        <f>IF(M654="ON",IF(ISBLANK(D654),"0",IF(D653&lt;D654,(D654-200),(D654+200))),"0")</f>
        <v>0</v>
      </c>
      <c r="U654" s="127" t="str">
        <f t="shared" si="119"/>
        <v>0</v>
      </c>
      <c r="V654" s="127" t="str">
        <f t="shared" si="120"/>
        <v>0</v>
      </c>
      <c r="W654" s="127" t="str">
        <f t="shared" si="121"/>
        <v>0</v>
      </c>
      <c r="X654" s="128"/>
    </row>
    <row r="655" spans="1:24" x14ac:dyDescent="0.3">
      <c r="A655" s="156">
        <v>11</v>
      </c>
      <c r="K655" s="113" t="str">
        <f>IF(ISBLANK(D655),"",D655-$D$725)</f>
        <v/>
      </c>
      <c r="L655" s="129" t="str">
        <f t="shared" si="115"/>
        <v/>
      </c>
      <c r="M655" s="115" t="s">
        <v>155</v>
      </c>
      <c r="N655" s="113" t="str">
        <f>IF(ISBLANK(E655),"",E655-$E$725)</f>
        <v/>
      </c>
      <c r="O655" s="129" t="str">
        <f t="shared" si="116"/>
        <v/>
      </c>
      <c r="P655" s="115" t="s">
        <v>155</v>
      </c>
      <c r="Q655" s="116" t="str">
        <f t="shared" si="117"/>
        <v/>
      </c>
      <c r="R655" s="117" t="s">
        <v>155</v>
      </c>
      <c r="S655" s="118" t="str">
        <f t="shared" si="118"/>
        <v/>
      </c>
      <c r="T655" s="119" t="str">
        <f>IF(M655="ON",IF(ISBLANK(D655),"0",D655),"0")</f>
        <v>0</v>
      </c>
      <c r="U655" s="119" t="str">
        <f t="shared" si="119"/>
        <v>0</v>
      </c>
      <c r="V655" s="119" t="str">
        <f t="shared" si="120"/>
        <v>0</v>
      </c>
      <c r="W655" s="119" t="str">
        <f t="shared" si="121"/>
        <v>0</v>
      </c>
      <c r="X655" s="120"/>
    </row>
    <row r="656" spans="1:24" x14ac:dyDescent="0.3">
      <c r="A656" s="156">
        <v>12</v>
      </c>
      <c r="K656" s="121" t="str">
        <f>IF(ISBLANK(D656),"",IF(D655&lt;D656,((D656-200)-$D$725),((D656+200)-$D$725)))</f>
        <v/>
      </c>
      <c r="L656" s="122" t="str">
        <f t="shared" si="115"/>
        <v/>
      </c>
      <c r="M656" s="123" t="s">
        <v>155</v>
      </c>
      <c r="N656" s="121" t="str">
        <f>IF(ISBLANK(E656),"",(400-E656)-$E$725)</f>
        <v/>
      </c>
      <c r="O656" s="122" t="str">
        <f t="shared" si="116"/>
        <v/>
      </c>
      <c r="P656" s="123" t="s">
        <v>155</v>
      </c>
      <c r="Q656" s="124" t="str">
        <f t="shared" si="117"/>
        <v/>
      </c>
      <c r="R656" s="125" t="s">
        <v>155</v>
      </c>
      <c r="S656" s="126" t="str">
        <f t="shared" si="118"/>
        <v/>
      </c>
      <c r="T656" s="127" t="str">
        <f>IF(M656="ON",IF(ISBLANK(D656),"0",IF(D655&lt;D656,(D656-200),(D656+200))),"0")</f>
        <v>0</v>
      </c>
      <c r="U656" s="127" t="str">
        <f t="shared" si="119"/>
        <v>0</v>
      </c>
      <c r="V656" s="127" t="str">
        <f t="shared" si="120"/>
        <v>0</v>
      </c>
      <c r="W656" s="127" t="str">
        <f t="shared" si="121"/>
        <v>0</v>
      </c>
      <c r="X656" s="128"/>
    </row>
    <row r="657" spans="1:24" x14ac:dyDescent="0.3">
      <c r="A657" s="156">
        <v>13</v>
      </c>
      <c r="K657" s="113" t="str">
        <f>IF(ISBLANK(D657),"",D657-$D$725)</f>
        <v/>
      </c>
      <c r="L657" s="129" t="str">
        <f t="shared" si="115"/>
        <v/>
      </c>
      <c r="M657" s="115" t="s">
        <v>155</v>
      </c>
      <c r="N657" s="113" t="str">
        <f>IF(ISBLANK(E657),"",E657-$E$725)</f>
        <v/>
      </c>
      <c r="O657" s="129" t="str">
        <f t="shared" si="116"/>
        <v/>
      </c>
      <c r="P657" s="115" t="s">
        <v>155</v>
      </c>
      <c r="Q657" s="116" t="str">
        <f t="shared" si="117"/>
        <v/>
      </c>
      <c r="R657" s="117" t="s">
        <v>155</v>
      </c>
      <c r="S657" s="118" t="str">
        <f t="shared" si="118"/>
        <v/>
      </c>
      <c r="T657" s="119" t="str">
        <f>IF(M657="ON",IF(ISBLANK(D657),"0",D657),"0")</f>
        <v>0</v>
      </c>
      <c r="U657" s="119" t="str">
        <f t="shared" si="119"/>
        <v>0</v>
      </c>
      <c r="V657" s="119" t="str">
        <f t="shared" si="120"/>
        <v>0</v>
      </c>
      <c r="W657" s="119" t="str">
        <f t="shared" si="121"/>
        <v>0</v>
      </c>
      <c r="X657" s="120"/>
    </row>
    <row r="658" spans="1:24" x14ac:dyDescent="0.3">
      <c r="A658" s="156">
        <v>14</v>
      </c>
      <c r="K658" s="121" t="str">
        <f>IF(ISBLANK(D658),"",IF(D657&lt;D658,((D658-200)-$D$725),((D658+200)-$D$725)))</f>
        <v/>
      </c>
      <c r="L658" s="122" t="str">
        <f t="shared" si="115"/>
        <v/>
      </c>
      <c r="M658" s="123" t="s">
        <v>155</v>
      </c>
      <c r="N658" s="121" t="str">
        <f>IF(ISBLANK(E658),"",(400-E658)-$E$725)</f>
        <v/>
      </c>
      <c r="O658" s="122" t="str">
        <f t="shared" si="116"/>
        <v/>
      </c>
      <c r="P658" s="123" t="s">
        <v>155</v>
      </c>
      <c r="Q658" s="124" t="str">
        <f t="shared" si="117"/>
        <v/>
      </c>
      <c r="R658" s="125" t="s">
        <v>155</v>
      </c>
      <c r="S658" s="126" t="str">
        <f t="shared" si="118"/>
        <v/>
      </c>
      <c r="T658" s="127" t="str">
        <f>IF(M658="ON",IF(ISBLANK(D658),"0",IF(D657&lt;D658,(D658-200),(D658+200))),"0")</f>
        <v>0</v>
      </c>
      <c r="U658" s="127" t="str">
        <f t="shared" si="119"/>
        <v>0</v>
      </c>
      <c r="V658" s="127" t="str">
        <f t="shared" si="120"/>
        <v>0</v>
      </c>
      <c r="W658" s="127" t="str">
        <f t="shared" si="121"/>
        <v>0</v>
      </c>
      <c r="X658" s="128"/>
    </row>
    <row r="659" spans="1:24" x14ac:dyDescent="0.3">
      <c r="A659" s="156">
        <v>15</v>
      </c>
      <c r="K659" s="113" t="str">
        <f>IF(ISBLANK(D659),"",D659-$D$725)</f>
        <v/>
      </c>
      <c r="L659" s="129" t="str">
        <f t="shared" si="115"/>
        <v/>
      </c>
      <c r="M659" s="115" t="s">
        <v>155</v>
      </c>
      <c r="N659" s="113" t="str">
        <f>IF(ISBLANK(E659),"",E659-$E$725)</f>
        <v/>
      </c>
      <c r="O659" s="129" t="str">
        <f t="shared" si="116"/>
        <v/>
      </c>
      <c r="P659" s="115" t="s">
        <v>155</v>
      </c>
      <c r="Q659" s="116" t="str">
        <f t="shared" si="117"/>
        <v/>
      </c>
      <c r="R659" s="117" t="s">
        <v>155</v>
      </c>
      <c r="S659" s="118" t="str">
        <f t="shared" si="118"/>
        <v/>
      </c>
      <c r="T659" s="119" t="str">
        <f>IF(M659="ON",IF(ISBLANK(D659),"0",D659),"0")</f>
        <v>0</v>
      </c>
      <c r="U659" s="119" t="str">
        <f t="shared" si="119"/>
        <v>0</v>
      </c>
      <c r="V659" s="119" t="str">
        <f t="shared" si="120"/>
        <v>0</v>
      </c>
      <c r="W659" s="119" t="str">
        <f t="shared" si="121"/>
        <v>0</v>
      </c>
      <c r="X659" s="120"/>
    </row>
    <row r="660" spans="1:24" x14ac:dyDescent="0.3">
      <c r="A660" s="156">
        <v>16</v>
      </c>
      <c r="K660" s="121" t="str">
        <f>IF(ISBLANK(D660),"",IF(D659&lt;D660,((D660-200)-$D$725),((D660+200)-$D$725)))</f>
        <v/>
      </c>
      <c r="L660" s="122" t="str">
        <f t="shared" si="115"/>
        <v/>
      </c>
      <c r="M660" s="123" t="s">
        <v>155</v>
      </c>
      <c r="N660" s="121" t="str">
        <f>IF(ISBLANK(E660),"",(400-E660)-$E$725)</f>
        <v/>
      </c>
      <c r="O660" s="122" t="str">
        <f t="shared" si="116"/>
        <v/>
      </c>
      <c r="P660" s="123" t="s">
        <v>155</v>
      </c>
      <c r="Q660" s="124" t="str">
        <f t="shared" si="117"/>
        <v/>
      </c>
      <c r="R660" s="125" t="s">
        <v>155</v>
      </c>
      <c r="S660" s="126" t="str">
        <f t="shared" si="118"/>
        <v/>
      </c>
      <c r="T660" s="127" t="str">
        <f>IF(M660="ON",IF(ISBLANK(D660),"0",IF(D659&lt;D660,(D660-200),(D660+200))),"0")</f>
        <v>0</v>
      </c>
      <c r="U660" s="127" t="str">
        <f t="shared" si="119"/>
        <v>0</v>
      </c>
      <c r="V660" s="127" t="str">
        <f t="shared" si="120"/>
        <v>0</v>
      </c>
      <c r="W660" s="127" t="str">
        <f t="shared" si="121"/>
        <v>0</v>
      </c>
      <c r="X660" s="128"/>
    </row>
    <row r="661" spans="1:24" x14ac:dyDescent="0.3">
      <c r="A661" s="156">
        <v>17</v>
      </c>
      <c r="K661" s="113" t="str">
        <f>IF(ISBLANK(D661),"",D661-$D$725)</f>
        <v/>
      </c>
      <c r="L661" s="129" t="str">
        <f t="shared" si="115"/>
        <v/>
      </c>
      <c r="M661" s="115" t="s">
        <v>155</v>
      </c>
      <c r="N661" s="113" t="str">
        <f>IF(ISBLANK(E661),"",E661-$E$725)</f>
        <v/>
      </c>
      <c r="O661" s="129" t="str">
        <f t="shared" si="116"/>
        <v/>
      </c>
      <c r="P661" s="115" t="s">
        <v>155</v>
      </c>
      <c r="Q661" s="116" t="str">
        <f t="shared" si="117"/>
        <v/>
      </c>
      <c r="R661" s="117" t="s">
        <v>155</v>
      </c>
      <c r="S661" s="118" t="str">
        <f t="shared" si="118"/>
        <v/>
      </c>
      <c r="T661" s="119" t="str">
        <f>IF(M661="ON",IF(ISBLANK(D661),"0",D661),"0")</f>
        <v>0</v>
      </c>
      <c r="U661" s="119" t="str">
        <f t="shared" si="119"/>
        <v>0</v>
      </c>
      <c r="V661" s="119" t="str">
        <f t="shared" si="120"/>
        <v>0</v>
      </c>
      <c r="W661" s="119" t="str">
        <f t="shared" si="121"/>
        <v>0</v>
      </c>
      <c r="X661" s="120"/>
    </row>
    <row r="662" spans="1:24" x14ac:dyDescent="0.3">
      <c r="A662" s="156">
        <v>18</v>
      </c>
      <c r="K662" s="121" t="str">
        <f>IF(ISBLANK(D662),"",IF(D661&lt;D662,((D662-200)-$D$725),((D662+200)-$D$725)))</f>
        <v/>
      </c>
      <c r="L662" s="122" t="str">
        <f t="shared" si="115"/>
        <v/>
      </c>
      <c r="M662" s="123" t="s">
        <v>155</v>
      </c>
      <c r="N662" s="121" t="str">
        <f>IF(ISBLANK(E662),"",(400-E662)-$E$725)</f>
        <v/>
      </c>
      <c r="O662" s="122" t="str">
        <f t="shared" si="116"/>
        <v/>
      </c>
      <c r="P662" s="123" t="s">
        <v>155</v>
      </c>
      <c r="Q662" s="124" t="str">
        <f t="shared" si="117"/>
        <v/>
      </c>
      <c r="R662" s="125" t="s">
        <v>155</v>
      </c>
      <c r="S662" s="126" t="str">
        <f t="shared" si="118"/>
        <v/>
      </c>
      <c r="T662" s="127" t="str">
        <f>IF(M662="ON",IF(ISBLANK(D662),"0",IF(D661&lt;D662,(D662-200),(D662+200))),"0")</f>
        <v>0</v>
      </c>
      <c r="U662" s="127" t="str">
        <f t="shared" si="119"/>
        <v>0</v>
      </c>
      <c r="V662" s="127" t="str">
        <f t="shared" si="120"/>
        <v>0</v>
      </c>
      <c r="W662" s="127" t="str">
        <f t="shared" si="121"/>
        <v>0</v>
      </c>
      <c r="X662" s="128"/>
    </row>
    <row r="663" spans="1:24" x14ac:dyDescent="0.3">
      <c r="A663" s="156">
        <v>19</v>
      </c>
      <c r="K663" s="113" t="str">
        <f>IF(ISBLANK(D663),"",D663-$D$725)</f>
        <v/>
      </c>
      <c r="L663" s="129" t="str">
        <f t="shared" si="115"/>
        <v/>
      </c>
      <c r="M663" s="115" t="s">
        <v>155</v>
      </c>
      <c r="N663" s="113" t="str">
        <f>IF(ISBLANK(E663),"",E663-$E$725)</f>
        <v/>
      </c>
      <c r="O663" s="129" t="str">
        <f t="shared" si="116"/>
        <v/>
      </c>
      <c r="P663" s="115" t="s">
        <v>155</v>
      </c>
      <c r="Q663" s="116" t="str">
        <f t="shared" si="117"/>
        <v/>
      </c>
      <c r="R663" s="117" t="s">
        <v>155</v>
      </c>
      <c r="S663" s="118" t="str">
        <f t="shared" si="118"/>
        <v/>
      </c>
      <c r="T663" s="119" t="str">
        <f>IF(M663="ON",IF(ISBLANK(D663),"0",D663),"0")</f>
        <v>0</v>
      </c>
      <c r="U663" s="119" t="str">
        <f t="shared" si="119"/>
        <v>0</v>
      </c>
      <c r="V663" s="119" t="str">
        <f t="shared" si="120"/>
        <v>0</v>
      </c>
      <c r="W663" s="119" t="str">
        <f t="shared" si="121"/>
        <v>0</v>
      </c>
      <c r="X663" s="120"/>
    </row>
    <row r="664" spans="1:24" x14ac:dyDescent="0.3">
      <c r="A664" s="156">
        <v>20</v>
      </c>
      <c r="K664" s="121" t="str">
        <f>IF(ISBLANK(D664),"",IF(D663&lt;D664,((D664-200)-$D$725),((D664+200)-$D$725)))</f>
        <v/>
      </c>
      <c r="L664" s="122" t="str">
        <f t="shared" si="115"/>
        <v/>
      </c>
      <c r="M664" s="123" t="s">
        <v>155</v>
      </c>
      <c r="N664" s="121" t="str">
        <f>IF(ISBLANK(E664),"",(400-E664)-$E$725)</f>
        <v/>
      </c>
      <c r="O664" s="122" t="str">
        <f t="shared" si="116"/>
        <v/>
      </c>
      <c r="P664" s="123" t="s">
        <v>155</v>
      </c>
      <c r="Q664" s="124" t="str">
        <f t="shared" si="117"/>
        <v/>
      </c>
      <c r="R664" s="125" t="s">
        <v>155</v>
      </c>
      <c r="S664" s="126" t="str">
        <f t="shared" si="118"/>
        <v/>
      </c>
      <c r="T664" s="127" t="str">
        <f>IF(M664="ON",IF(ISBLANK(D664),"0",IF(D663&lt;D664,(D664-200),(D664+200))),"0")</f>
        <v>0</v>
      </c>
      <c r="U664" s="127" t="str">
        <f t="shared" si="119"/>
        <v>0</v>
      </c>
      <c r="V664" s="127" t="str">
        <f t="shared" si="120"/>
        <v>0</v>
      </c>
      <c r="W664" s="127" t="str">
        <f t="shared" si="121"/>
        <v>0</v>
      </c>
      <c r="X664" s="128"/>
    </row>
    <row r="665" spans="1:24" x14ac:dyDescent="0.3">
      <c r="A665" s="156">
        <v>21</v>
      </c>
      <c r="K665" s="113" t="str">
        <f>IF(ISBLANK(D665),"",D665-$D$725)</f>
        <v/>
      </c>
      <c r="L665" s="129" t="str">
        <f t="shared" si="115"/>
        <v/>
      </c>
      <c r="M665" s="115" t="s">
        <v>155</v>
      </c>
      <c r="N665" s="113" t="str">
        <f>IF(ISBLANK(E665),"",E665-$E$725)</f>
        <v/>
      </c>
      <c r="O665" s="129" t="str">
        <f t="shared" si="116"/>
        <v/>
      </c>
      <c r="P665" s="115" t="s">
        <v>155</v>
      </c>
      <c r="Q665" s="116" t="str">
        <f t="shared" si="117"/>
        <v/>
      </c>
      <c r="R665" s="117" t="s">
        <v>155</v>
      </c>
      <c r="S665" s="118" t="str">
        <f t="shared" si="118"/>
        <v/>
      </c>
      <c r="T665" s="119" t="str">
        <f>IF(M665="ON",IF(ISBLANK(D665),"0",D665),"0")</f>
        <v>0</v>
      </c>
      <c r="U665" s="119" t="str">
        <f t="shared" si="119"/>
        <v>0</v>
      </c>
      <c r="V665" s="119" t="str">
        <f t="shared" si="120"/>
        <v>0</v>
      </c>
      <c r="W665" s="119" t="str">
        <f t="shared" si="121"/>
        <v>0</v>
      </c>
      <c r="X665" s="120"/>
    </row>
    <row r="666" spans="1:24" x14ac:dyDescent="0.3">
      <c r="A666" s="156">
        <v>22</v>
      </c>
      <c r="K666" s="121" t="str">
        <f>IF(ISBLANK(D666),"",IF(D665&lt;D666,((D666-200)-$D$725),((D666+200)-$D$725)))</f>
        <v/>
      </c>
      <c r="L666" s="122" t="str">
        <f t="shared" si="115"/>
        <v/>
      </c>
      <c r="M666" s="123" t="s">
        <v>155</v>
      </c>
      <c r="N666" s="121" t="str">
        <f>IF(ISBLANK(E666),"",(400-E666)-$E$725)</f>
        <v/>
      </c>
      <c r="O666" s="122" t="str">
        <f t="shared" si="116"/>
        <v/>
      </c>
      <c r="P666" s="123" t="s">
        <v>155</v>
      </c>
      <c r="Q666" s="124" t="str">
        <f t="shared" si="117"/>
        <v/>
      </c>
      <c r="R666" s="125" t="s">
        <v>155</v>
      </c>
      <c r="S666" s="126" t="str">
        <f t="shared" si="118"/>
        <v/>
      </c>
      <c r="T666" s="127" t="str">
        <f>IF(M666="ON",IF(ISBLANK(D666),"0",IF(D665&lt;D666,(D666-200),(D666+200))),"0")</f>
        <v>0</v>
      </c>
      <c r="U666" s="127" t="str">
        <f t="shared" si="119"/>
        <v>0</v>
      </c>
      <c r="V666" s="127" t="str">
        <f t="shared" si="120"/>
        <v>0</v>
      </c>
      <c r="W666" s="127" t="str">
        <f t="shared" si="121"/>
        <v>0</v>
      </c>
      <c r="X666" s="128"/>
    </row>
    <row r="667" spans="1:24" x14ac:dyDescent="0.3">
      <c r="A667" s="156">
        <v>23</v>
      </c>
      <c r="K667" s="113" t="str">
        <f>IF(ISBLANK(D667),"",D667-$D$725)</f>
        <v/>
      </c>
      <c r="L667" s="129" t="str">
        <f t="shared" si="115"/>
        <v/>
      </c>
      <c r="M667" s="115" t="s">
        <v>155</v>
      </c>
      <c r="N667" s="113" t="str">
        <f>IF(ISBLANK(E667),"",E667-$E$725)</f>
        <v/>
      </c>
      <c r="O667" s="129" t="str">
        <f t="shared" si="116"/>
        <v/>
      </c>
      <c r="P667" s="115" t="s">
        <v>155</v>
      </c>
      <c r="Q667" s="116" t="str">
        <f t="shared" si="117"/>
        <v/>
      </c>
      <c r="R667" s="117" t="s">
        <v>155</v>
      </c>
      <c r="S667" s="118" t="str">
        <f t="shared" si="118"/>
        <v/>
      </c>
      <c r="T667" s="119" t="str">
        <f>IF(M667="ON",IF(ISBLANK(D667),"0",D667),"0")</f>
        <v>0</v>
      </c>
      <c r="U667" s="119" t="str">
        <f t="shared" si="119"/>
        <v>0</v>
      </c>
      <c r="V667" s="119" t="str">
        <f t="shared" si="120"/>
        <v>0</v>
      </c>
      <c r="W667" s="119" t="str">
        <f t="shared" si="121"/>
        <v>0</v>
      </c>
      <c r="X667" s="120"/>
    </row>
    <row r="668" spans="1:24" x14ac:dyDescent="0.3">
      <c r="A668" s="156">
        <v>24</v>
      </c>
      <c r="K668" s="121" t="str">
        <f>IF(ISBLANK(D668),"",IF(D667&lt;D668,((D668-200)-$D$725),((D668+200)-$D$725)))</f>
        <v/>
      </c>
      <c r="L668" s="122" t="str">
        <f t="shared" si="115"/>
        <v/>
      </c>
      <c r="M668" s="123" t="s">
        <v>155</v>
      </c>
      <c r="N668" s="121" t="str">
        <f>IF(ISBLANK(E668),"",(400-E668)-$E$725)</f>
        <v/>
      </c>
      <c r="O668" s="122" t="str">
        <f t="shared" si="116"/>
        <v/>
      </c>
      <c r="P668" s="123" t="s">
        <v>155</v>
      </c>
      <c r="Q668" s="124" t="str">
        <f t="shared" si="117"/>
        <v/>
      </c>
      <c r="R668" s="125" t="s">
        <v>155</v>
      </c>
      <c r="S668" s="126" t="str">
        <f t="shared" si="118"/>
        <v/>
      </c>
      <c r="T668" s="127" t="str">
        <f>IF(M668="ON",IF(ISBLANK(D668),"0",IF(D667&lt;D668,(D668-200),(D668+200))),"0")</f>
        <v>0</v>
      </c>
      <c r="U668" s="127" t="str">
        <f t="shared" si="119"/>
        <v>0</v>
      </c>
      <c r="V668" s="127" t="str">
        <f t="shared" si="120"/>
        <v>0</v>
      </c>
      <c r="W668" s="127" t="str">
        <f t="shared" si="121"/>
        <v>0</v>
      </c>
      <c r="X668" s="128"/>
    </row>
    <row r="669" spans="1:24" x14ac:dyDescent="0.3">
      <c r="A669" s="156">
        <v>25</v>
      </c>
      <c r="K669" s="113" t="str">
        <f>IF(ISBLANK(D669),"",D669-$D$725)</f>
        <v/>
      </c>
      <c r="L669" s="129" t="str">
        <f t="shared" si="115"/>
        <v/>
      </c>
      <c r="M669" s="115" t="s">
        <v>155</v>
      </c>
      <c r="N669" s="113" t="str">
        <f>IF(ISBLANK(E669),"",E669-$E$725)</f>
        <v/>
      </c>
      <c r="O669" s="129" t="str">
        <f t="shared" si="116"/>
        <v/>
      </c>
      <c r="P669" s="115" t="s">
        <v>155</v>
      </c>
      <c r="Q669" s="116" t="str">
        <f t="shared" si="117"/>
        <v/>
      </c>
      <c r="R669" s="117" t="s">
        <v>155</v>
      </c>
      <c r="S669" s="118" t="str">
        <f t="shared" si="118"/>
        <v/>
      </c>
      <c r="T669" s="119" t="str">
        <f>IF(M669="ON",IF(ISBLANK(D669),"0",D669),"0")</f>
        <v>0</v>
      </c>
      <c r="U669" s="119" t="str">
        <f t="shared" si="119"/>
        <v>0</v>
      </c>
      <c r="V669" s="119" t="str">
        <f t="shared" si="120"/>
        <v>0</v>
      </c>
      <c r="W669" s="119" t="str">
        <f t="shared" si="121"/>
        <v>0</v>
      </c>
      <c r="X669" s="120"/>
    </row>
    <row r="670" spans="1:24" x14ac:dyDescent="0.3">
      <c r="A670" s="156">
        <v>26</v>
      </c>
      <c r="K670" s="121" t="str">
        <f>IF(ISBLANK(D670),"",IF(D669&lt;D670,((D670-200)-$D$725),((D670+200)-$D$725)))</f>
        <v/>
      </c>
      <c r="L670" s="122" t="str">
        <f t="shared" si="115"/>
        <v/>
      </c>
      <c r="M670" s="123" t="s">
        <v>155</v>
      </c>
      <c r="N670" s="121" t="str">
        <f>IF(ISBLANK(E670),"",(400-E670)-$E$725)</f>
        <v/>
      </c>
      <c r="O670" s="122" t="str">
        <f t="shared" si="116"/>
        <v/>
      </c>
      <c r="P670" s="123" t="s">
        <v>155</v>
      </c>
      <c r="Q670" s="124" t="str">
        <f t="shared" si="117"/>
        <v/>
      </c>
      <c r="R670" s="125" t="s">
        <v>155</v>
      </c>
      <c r="S670" s="126" t="str">
        <f t="shared" si="118"/>
        <v/>
      </c>
      <c r="T670" s="127" t="str">
        <f>IF(M670="ON",IF(ISBLANK(D670),"0",IF(D669&lt;D670,(D670-200),(D670+200))),"0")</f>
        <v>0</v>
      </c>
      <c r="U670" s="127" t="str">
        <f t="shared" si="119"/>
        <v>0</v>
      </c>
      <c r="V670" s="127" t="str">
        <f t="shared" si="120"/>
        <v>0</v>
      </c>
      <c r="W670" s="127" t="str">
        <f t="shared" si="121"/>
        <v>0</v>
      </c>
      <c r="X670" s="128"/>
    </row>
    <row r="671" spans="1:24" x14ac:dyDescent="0.3">
      <c r="A671" s="156">
        <v>27</v>
      </c>
      <c r="K671" s="113" t="str">
        <f>IF(ISBLANK(D671),"",D671-$D$725)</f>
        <v/>
      </c>
      <c r="L671" s="129" t="str">
        <f t="shared" si="115"/>
        <v/>
      </c>
      <c r="M671" s="115" t="s">
        <v>155</v>
      </c>
      <c r="N671" s="113" t="str">
        <f>IF(ISBLANK(E671),"",E671-$E$725)</f>
        <v/>
      </c>
      <c r="O671" s="129" t="str">
        <f t="shared" si="116"/>
        <v/>
      </c>
      <c r="P671" s="115" t="s">
        <v>155</v>
      </c>
      <c r="Q671" s="116" t="str">
        <f t="shared" si="117"/>
        <v/>
      </c>
      <c r="R671" s="117" t="s">
        <v>155</v>
      </c>
      <c r="S671" s="118" t="str">
        <f t="shared" si="118"/>
        <v/>
      </c>
      <c r="T671" s="119" t="str">
        <f>IF(M671="ON",IF(ISBLANK(D671),"0",D671),"0")</f>
        <v>0</v>
      </c>
      <c r="U671" s="119" t="str">
        <f t="shared" si="119"/>
        <v>0</v>
      </c>
      <c r="V671" s="119" t="str">
        <f t="shared" si="120"/>
        <v>0</v>
      </c>
      <c r="W671" s="119" t="str">
        <f t="shared" si="121"/>
        <v>0</v>
      </c>
      <c r="X671" s="120"/>
    </row>
    <row r="672" spans="1:24" x14ac:dyDescent="0.3">
      <c r="A672" s="156">
        <v>28</v>
      </c>
      <c r="K672" s="121" t="str">
        <f>IF(ISBLANK(D672),"",IF(D671&lt;D672,((D672-200)-$D$725),((D672+200)-$D$725)))</f>
        <v/>
      </c>
      <c r="L672" s="122" t="str">
        <f t="shared" si="115"/>
        <v/>
      </c>
      <c r="M672" s="123" t="s">
        <v>155</v>
      </c>
      <c r="N672" s="121" t="str">
        <f>IF(ISBLANK(E672),"",(400-E672)-$E$725)</f>
        <v/>
      </c>
      <c r="O672" s="122" t="str">
        <f t="shared" si="116"/>
        <v/>
      </c>
      <c r="P672" s="123" t="s">
        <v>155</v>
      </c>
      <c r="Q672" s="124" t="str">
        <f t="shared" si="117"/>
        <v/>
      </c>
      <c r="R672" s="125" t="s">
        <v>155</v>
      </c>
      <c r="S672" s="126" t="str">
        <f t="shared" si="118"/>
        <v/>
      </c>
      <c r="T672" s="127" t="str">
        <f>IF(M672="ON",IF(ISBLANK(D672),"0",IF(D671&lt;D672,(D672-200),(D672+200))),"0")</f>
        <v>0</v>
      </c>
      <c r="U672" s="127" t="str">
        <f t="shared" si="119"/>
        <v>0</v>
      </c>
      <c r="V672" s="127" t="str">
        <f t="shared" si="120"/>
        <v>0</v>
      </c>
      <c r="W672" s="127" t="str">
        <f t="shared" si="121"/>
        <v>0</v>
      </c>
      <c r="X672" s="128"/>
    </row>
    <row r="673" spans="1:24" x14ac:dyDescent="0.3">
      <c r="A673" s="156">
        <v>29</v>
      </c>
      <c r="K673" s="113" t="str">
        <f>IF(ISBLANK(D673),"",D673-$D$725)</f>
        <v/>
      </c>
      <c r="L673" s="129" t="str">
        <f t="shared" si="115"/>
        <v/>
      </c>
      <c r="M673" s="115" t="s">
        <v>155</v>
      </c>
      <c r="N673" s="113" t="str">
        <f>IF(ISBLANK(E673),"",E673-$E$725)</f>
        <v/>
      </c>
      <c r="O673" s="129" t="str">
        <f t="shared" si="116"/>
        <v/>
      </c>
      <c r="P673" s="115" t="s">
        <v>155</v>
      </c>
      <c r="Q673" s="116" t="str">
        <f t="shared" si="117"/>
        <v/>
      </c>
      <c r="R673" s="117" t="s">
        <v>155</v>
      </c>
      <c r="S673" s="118" t="str">
        <f t="shared" si="118"/>
        <v/>
      </c>
      <c r="T673" s="119" t="str">
        <f>IF(M673="ON",IF(ISBLANK(D673),"0",D673),"0")</f>
        <v>0</v>
      </c>
      <c r="U673" s="119" t="str">
        <f t="shared" si="119"/>
        <v>0</v>
      </c>
      <c r="V673" s="119" t="str">
        <f t="shared" si="120"/>
        <v>0</v>
      </c>
      <c r="W673" s="119" t="str">
        <f t="shared" si="121"/>
        <v>0</v>
      </c>
      <c r="X673" s="120"/>
    </row>
    <row r="674" spans="1:24" x14ac:dyDescent="0.3">
      <c r="A674" s="156">
        <v>30</v>
      </c>
      <c r="K674" s="121" t="str">
        <f>IF(ISBLANK(D674),"",IF(D673&lt;D674,((D674-200)-$D$725),((D674+200)-$D$725)))</f>
        <v/>
      </c>
      <c r="L674" s="122" t="str">
        <f t="shared" si="115"/>
        <v/>
      </c>
      <c r="M674" s="123" t="s">
        <v>155</v>
      </c>
      <c r="N674" s="121" t="str">
        <f>IF(ISBLANK(E674),"",(400-E674)-$E$725)</f>
        <v/>
      </c>
      <c r="O674" s="122" t="str">
        <f t="shared" si="116"/>
        <v/>
      </c>
      <c r="P674" s="123" t="s">
        <v>155</v>
      </c>
      <c r="Q674" s="124" t="str">
        <f t="shared" si="117"/>
        <v/>
      </c>
      <c r="R674" s="125" t="s">
        <v>155</v>
      </c>
      <c r="S674" s="126" t="str">
        <f t="shared" si="118"/>
        <v/>
      </c>
      <c r="T674" s="127" t="str">
        <f>IF(M674="ON",IF(ISBLANK(D674),"0",IF(D673&lt;D674,(D674-200),(D674+200))),"0")</f>
        <v>0</v>
      </c>
      <c r="U674" s="127" t="str">
        <f t="shared" si="119"/>
        <v>0</v>
      </c>
      <c r="V674" s="127" t="str">
        <f t="shared" si="120"/>
        <v>0</v>
      </c>
      <c r="W674" s="127" t="str">
        <f t="shared" si="121"/>
        <v>0</v>
      </c>
      <c r="X674" s="128"/>
    </row>
    <row r="675" spans="1:24" x14ac:dyDescent="0.3">
      <c r="A675" s="156">
        <v>31</v>
      </c>
      <c r="K675" s="113" t="str">
        <f>IF(ISBLANK(D675),"",D675-$D$725)</f>
        <v/>
      </c>
      <c r="L675" s="129" t="str">
        <f t="shared" si="115"/>
        <v/>
      </c>
      <c r="M675" s="115" t="s">
        <v>155</v>
      </c>
      <c r="N675" s="113" t="str">
        <f>IF(ISBLANK(E675),"",E675-$E$725)</f>
        <v/>
      </c>
      <c r="O675" s="129" t="str">
        <f t="shared" si="116"/>
        <v/>
      </c>
      <c r="P675" s="115" t="s">
        <v>155</v>
      </c>
      <c r="Q675" s="116" t="str">
        <f t="shared" si="117"/>
        <v/>
      </c>
      <c r="R675" s="117" t="s">
        <v>155</v>
      </c>
      <c r="S675" s="118" t="str">
        <f t="shared" si="118"/>
        <v/>
      </c>
      <c r="T675" s="119" t="str">
        <f>IF(M675="ON",IF(ISBLANK(D675),"0",D675),"0")</f>
        <v>0</v>
      </c>
      <c r="U675" s="119" t="str">
        <f t="shared" si="119"/>
        <v>0</v>
      </c>
      <c r="V675" s="119" t="str">
        <f t="shared" si="120"/>
        <v>0</v>
      </c>
      <c r="W675" s="119" t="str">
        <f t="shared" si="121"/>
        <v>0</v>
      </c>
      <c r="X675" s="120"/>
    </row>
    <row r="676" spans="1:24" x14ac:dyDescent="0.3">
      <c r="A676" s="156">
        <v>32</v>
      </c>
      <c r="K676" s="121" t="str">
        <f>IF(ISBLANK(D676),"",IF(D675&lt;D676,((D676-200)-$D$725),((D676+200)-$D$725)))</f>
        <v/>
      </c>
      <c r="L676" s="122" t="str">
        <f t="shared" si="115"/>
        <v/>
      </c>
      <c r="M676" s="123" t="s">
        <v>155</v>
      </c>
      <c r="N676" s="121" t="str">
        <f>IF(ISBLANK(E676),"",(400-E676)-$E$725)</f>
        <v/>
      </c>
      <c r="O676" s="122" t="str">
        <f t="shared" si="116"/>
        <v/>
      </c>
      <c r="P676" s="123" t="s">
        <v>155</v>
      </c>
      <c r="Q676" s="124" t="str">
        <f t="shared" si="117"/>
        <v/>
      </c>
      <c r="R676" s="125" t="s">
        <v>155</v>
      </c>
      <c r="S676" s="126" t="str">
        <f t="shared" si="118"/>
        <v/>
      </c>
      <c r="T676" s="127" t="str">
        <f>IF(M676="ON",IF(ISBLANK(D676),"0",IF(D675&lt;D676,(D676-200),(D676+200))),"0")</f>
        <v>0</v>
      </c>
      <c r="U676" s="127" t="str">
        <f t="shared" si="119"/>
        <v>0</v>
      </c>
      <c r="V676" s="127" t="str">
        <f t="shared" si="120"/>
        <v>0</v>
      </c>
      <c r="W676" s="127" t="str">
        <f t="shared" si="121"/>
        <v>0</v>
      </c>
      <c r="X676" s="128"/>
    </row>
    <row r="677" spans="1:24" x14ac:dyDescent="0.3">
      <c r="A677" s="156">
        <v>33</v>
      </c>
      <c r="K677" s="113" t="str">
        <f>IF(ISBLANK(D677),"",D677-$D$725)</f>
        <v/>
      </c>
      <c r="L677" s="129" t="str">
        <f t="shared" ref="L677:L708" si="122">IF(K677="","",SIN(K677*PI()/200)*G677)</f>
        <v/>
      </c>
      <c r="M677" s="115" t="s">
        <v>155</v>
      </c>
      <c r="N677" s="113" t="str">
        <f>IF(ISBLANK(E677),"",E677-$E$725)</f>
        <v/>
      </c>
      <c r="O677" s="129" t="str">
        <f t="shared" si="116"/>
        <v/>
      </c>
      <c r="P677" s="115" t="s">
        <v>155</v>
      </c>
      <c r="Q677" s="116" t="str">
        <f t="shared" si="117"/>
        <v/>
      </c>
      <c r="R677" s="117" t="s">
        <v>155</v>
      </c>
      <c r="S677" s="118" t="str">
        <f t="shared" si="118"/>
        <v/>
      </c>
      <c r="T677" s="119" t="str">
        <f>IF(M677="ON",IF(ISBLANK(D677),"0",D677),"0")</f>
        <v>0</v>
      </c>
      <c r="U677" s="119" t="str">
        <f t="shared" si="119"/>
        <v>0</v>
      </c>
      <c r="V677" s="119" t="str">
        <f t="shared" si="120"/>
        <v>0</v>
      </c>
      <c r="W677" s="119" t="str">
        <f t="shared" si="121"/>
        <v>0</v>
      </c>
      <c r="X677" s="120"/>
    </row>
    <row r="678" spans="1:24" x14ac:dyDescent="0.3">
      <c r="A678" s="156">
        <v>34</v>
      </c>
      <c r="K678" s="121" t="str">
        <f>IF(ISBLANK(D678),"",IF(D677&lt;D678,((D678-200)-$D$725),((D678+200)-$D$725)))</f>
        <v/>
      </c>
      <c r="L678" s="122" t="str">
        <f t="shared" si="122"/>
        <v/>
      </c>
      <c r="M678" s="123" t="s">
        <v>155</v>
      </c>
      <c r="N678" s="121" t="str">
        <f>IF(ISBLANK(E678),"",(400-E678)-$E$725)</f>
        <v/>
      </c>
      <c r="O678" s="122" t="str">
        <f t="shared" si="116"/>
        <v/>
      </c>
      <c r="P678" s="123" t="s">
        <v>155</v>
      </c>
      <c r="Q678" s="124" t="str">
        <f t="shared" si="117"/>
        <v/>
      </c>
      <c r="R678" s="125" t="s">
        <v>155</v>
      </c>
      <c r="S678" s="126" t="str">
        <f t="shared" si="118"/>
        <v/>
      </c>
      <c r="T678" s="127" t="str">
        <f>IF(M678="ON",IF(ISBLANK(D678),"0",IF(D677&lt;D678,(D678-200),(D678+200))),"0")</f>
        <v>0</v>
      </c>
      <c r="U678" s="127" t="str">
        <f t="shared" si="119"/>
        <v>0</v>
      </c>
      <c r="V678" s="127" t="str">
        <f t="shared" si="120"/>
        <v>0</v>
      </c>
      <c r="W678" s="127" t="str">
        <f t="shared" si="121"/>
        <v>0</v>
      </c>
      <c r="X678" s="128"/>
    </row>
    <row r="679" spans="1:24" x14ac:dyDescent="0.3">
      <c r="A679" s="156">
        <v>35</v>
      </c>
      <c r="K679" s="113" t="str">
        <f>IF(ISBLANK(D679),"",D679-$D$725)</f>
        <v/>
      </c>
      <c r="L679" s="129" t="str">
        <f t="shared" si="122"/>
        <v/>
      </c>
      <c r="M679" s="115" t="s">
        <v>155</v>
      </c>
      <c r="N679" s="113" t="str">
        <f>IF(ISBLANK(E679),"",E679-$E$725)</f>
        <v/>
      </c>
      <c r="O679" s="129" t="str">
        <f t="shared" si="116"/>
        <v/>
      </c>
      <c r="P679" s="115" t="s">
        <v>155</v>
      </c>
      <c r="Q679" s="116" t="str">
        <f t="shared" si="117"/>
        <v/>
      </c>
      <c r="R679" s="117" t="s">
        <v>155</v>
      </c>
      <c r="S679" s="118" t="str">
        <f t="shared" si="118"/>
        <v/>
      </c>
      <c r="T679" s="119" t="str">
        <f>IF(M679="ON",IF(ISBLANK(D679),"0",D679),"0")</f>
        <v>0</v>
      </c>
      <c r="U679" s="119" t="str">
        <f t="shared" si="119"/>
        <v>0</v>
      </c>
      <c r="V679" s="119" t="str">
        <f t="shared" si="120"/>
        <v>0</v>
      </c>
      <c r="W679" s="119" t="str">
        <f t="shared" si="121"/>
        <v>0</v>
      </c>
      <c r="X679" s="120"/>
    </row>
    <row r="680" spans="1:24" x14ac:dyDescent="0.3">
      <c r="A680" s="156">
        <v>36</v>
      </c>
      <c r="K680" s="121" t="str">
        <f>IF(ISBLANK(D680),"",IF(D679&lt;D680,((D680-200)-$D$725),((D680+200)-$D$725)))</f>
        <v/>
      </c>
      <c r="L680" s="122" t="str">
        <f t="shared" si="122"/>
        <v/>
      </c>
      <c r="M680" s="123" t="s">
        <v>155</v>
      </c>
      <c r="N680" s="121" t="str">
        <f>IF(ISBLANK(E680),"",(400-E680)-$E$725)</f>
        <v/>
      </c>
      <c r="O680" s="122" t="str">
        <f t="shared" si="116"/>
        <v/>
      </c>
      <c r="P680" s="123" t="s">
        <v>155</v>
      </c>
      <c r="Q680" s="124" t="str">
        <f t="shared" si="117"/>
        <v/>
      </c>
      <c r="R680" s="125" t="s">
        <v>155</v>
      </c>
      <c r="S680" s="126" t="str">
        <f t="shared" si="118"/>
        <v/>
      </c>
      <c r="T680" s="127" t="str">
        <f>IF(M680="ON",IF(ISBLANK(D680),"0",IF(D679&lt;D680,(D680-200),(D680+200))),"0")</f>
        <v>0</v>
      </c>
      <c r="U680" s="127" t="str">
        <f t="shared" si="119"/>
        <v>0</v>
      </c>
      <c r="V680" s="127" t="str">
        <f t="shared" si="120"/>
        <v>0</v>
      </c>
      <c r="W680" s="127" t="str">
        <f t="shared" si="121"/>
        <v>0</v>
      </c>
      <c r="X680" s="128"/>
    </row>
    <row r="681" spans="1:24" x14ac:dyDescent="0.3">
      <c r="A681" s="156">
        <v>37</v>
      </c>
      <c r="K681" s="113" t="str">
        <f>IF(ISBLANK(D681),"",D681-$D$725)</f>
        <v/>
      </c>
      <c r="L681" s="129" t="str">
        <f t="shared" si="122"/>
        <v/>
      </c>
      <c r="M681" s="115" t="s">
        <v>155</v>
      </c>
      <c r="N681" s="113" t="str">
        <f>IF(ISBLANK(E681),"",E681-$E$725)</f>
        <v/>
      </c>
      <c r="O681" s="129" t="str">
        <f t="shared" si="116"/>
        <v/>
      </c>
      <c r="P681" s="115" t="s">
        <v>155</v>
      </c>
      <c r="Q681" s="116" t="str">
        <f t="shared" si="117"/>
        <v/>
      </c>
      <c r="R681" s="117" t="s">
        <v>155</v>
      </c>
      <c r="S681" s="118" t="str">
        <f t="shared" si="118"/>
        <v/>
      </c>
      <c r="T681" s="119" t="str">
        <f>IF(M681="ON",IF(ISBLANK(D681),"0",D681),"0")</f>
        <v>0</v>
      </c>
      <c r="U681" s="119" t="str">
        <f t="shared" si="119"/>
        <v>0</v>
      </c>
      <c r="V681" s="119" t="str">
        <f t="shared" si="120"/>
        <v>0</v>
      </c>
      <c r="W681" s="119" t="str">
        <f t="shared" si="121"/>
        <v>0</v>
      </c>
      <c r="X681" s="120"/>
    </row>
    <row r="682" spans="1:24" x14ac:dyDescent="0.3">
      <c r="A682" s="156">
        <v>38</v>
      </c>
      <c r="K682" s="121" t="str">
        <f>IF(ISBLANK(D682),"",IF(D681&lt;D682,((D682-200)-$D$725),((D682+200)-$D$725)))</f>
        <v/>
      </c>
      <c r="L682" s="122" t="str">
        <f t="shared" si="122"/>
        <v/>
      </c>
      <c r="M682" s="123" t="s">
        <v>155</v>
      </c>
      <c r="N682" s="121" t="str">
        <f>IF(ISBLANK(E682),"",(400-E682)-$E$725)</f>
        <v/>
      </c>
      <c r="O682" s="122" t="str">
        <f t="shared" si="116"/>
        <v/>
      </c>
      <c r="P682" s="123" t="s">
        <v>155</v>
      </c>
      <c r="Q682" s="124" t="str">
        <f t="shared" si="117"/>
        <v/>
      </c>
      <c r="R682" s="125" t="s">
        <v>155</v>
      </c>
      <c r="S682" s="126" t="str">
        <f t="shared" si="118"/>
        <v/>
      </c>
      <c r="T682" s="127" t="str">
        <f>IF(M682="ON",IF(ISBLANK(D682),"0",IF(D681&lt;D682,(D682-200),(D682+200))),"0")</f>
        <v>0</v>
      </c>
      <c r="U682" s="127" t="str">
        <f t="shared" si="119"/>
        <v>0</v>
      </c>
      <c r="V682" s="127" t="str">
        <f t="shared" si="120"/>
        <v>0</v>
      </c>
      <c r="W682" s="127" t="str">
        <f t="shared" si="121"/>
        <v>0</v>
      </c>
      <c r="X682" s="128"/>
    </row>
    <row r="683" spans="1:24" x14ac:dyDescent="0.3">
      <c r="A683" s="156">
        <v>39</v>
      </c>
      <c r="K683" s="113" t="str">
        <f>IF(ISBLANK(D683),"",D683-$D$725)</f>
        <v/>
      </c>
      <c r="L683" s="129" t="str">
        <f t="shared" si="122"/>
        <v/>
      </c>
      <c r="M683" s="115" t="s">
        <v>155</v>
      </c>
      <c r="N683" s="113" t="str">
        <f>IF(ISBLANK(E683),"",E683-$E$725)</f>
        <v/>
      </c>
      <c r="O683" s="129" t="str">
        <f t="shared" si="116"/>
        <v/>
      </c>
      <c r="P683" s="115" t="s">
        <v>155</v>
      </c>
      <c r="Q683" s="116" t="str">
        <f t="shared" si="117"/>
        <v/>
      </c>
      <c r="R683" s="117" t="s">
        <v>155</v>
      </c>
      <c r="S683" s="118" t="str">
        <f t="shared" si="118"/>
        <v/>
      </c>
      <c r="T683" s="119" t="str">
        <f>IF(M683="ON",IF(ISBLANK(D683),"0",D683),"0")</f>
        <v>0</v>
      </c>
      <c r="U683" s="119" t="str">
        <f t="shared" si="119"/>
        <v>0</v>
      </c>
      <c r="V683" s="119" t="str">
        <f t="shared" si="120"/>
        <v>0</v>
      </c>
      <c r="W683" s="119" t="str">
        <f t="shared" si="121"/>
        <v>0</v>
      </c>
      <c r="X683" s="120"/>
    </row>
    <row r="684" spans="1:24" x14ac:dyDescent="0.3">
      <c r="A684" s="156">
        <v>40</v>
      </c>
      <c r="K684" s="121" t="str">
        <f>IF(ISBLANK(D684),"",IF(D683&lt;D684,((D684-200)-$D$725),((D684+200)-$D$725)))</f>
        <v/>
      </c>
      <c r="L684" s="122" t="str">
        <f t="shared" si="122"/>
        <v/>
      </c>
      <c r="M684" s="123" t="s">
        <v>155</v>
      </c>
      <c r="N684" s="121" t="str">
        <f>IF(ISBLANK(E684),"",(400-E684)-$E$725)</f>
        <v/>
      </c>
      <c r="O684" s="122" t="str">
        <f t="shared" si="116"/>
        <v/>
      </c>
      <c r="P684" s="123" t="s">
        <v>155</v>
      </c>
      <c r="Q684" s="124" t="str">
        <f t="shared" si="117"/>
        <v/>
      </c>
      <c r="R684" s="125" t="s">
        <v>155</v>
      </c>
      <c r="S684" s="126" t="str">
        <f t="shared" si="118"/>
        <v/>
      </c>
      <c r="T684" s="127" t="str">
        <f>IF(M684="ON",IF(ISBLANK(D684),"0",IF(D683&lt;D684,(D684-200),(D684+200))),"0")</f>
        <v>0</v>
      </c>
      <c r="U684" s="127" t="str">
        <f t="shared" si="119"/>
        <v>0</v>
      </c>
      <c r="V684" s="127" t="str">
        <f t="shared" si="120"/>
        <v>0</v>
      </c>
      <c r="W684" s="127" t="str">
        <f t="shared" si="121"/>
        <v>0</v>
      </c>
      <c r="X684" s="128"/>
    </row>
    <row r="685" spans="1:24" x14ac:dyDescent="0.3">
      <c r="A685" s="156">
        <v>41</v>
      </c>
      <c r="K685" s="113" t="str">
        <f>IF(ISBLANK(D685),"",D685-$D$725)</f>
        <v/>
      </c>
      <c r="L685" s="129" t="str">
        <f t="shared" si="122"/>
        <v/>
      </c>
      <c r="M685" s="115" t="s">
        <v>155</v>
      </c>
      <c r="N685" s="113" t="str">
        <f>IF(ISBLANK(E685),"",E685-$E$725)</f>
        <v/>
      </c>
      <c r="O685" s="129" t="str">
        <f t="shared" si="116"/>
        <v/>
      </c>
      <c r="P685" s="115" t="s">
        <v>155</v>
      </c>
      <c r="Q685" s="116" t="str">
        <f t="shared" si="117"/>
        <v/>
      </c>
      <c r="R685" s="117" t="s">
        <v>155</v>
      </c>
      <c r="S685" s="118" t="str">
        <f t="shared" si="118"/>
        <v/>
      </c>
      <c r="T685" s="119" t="str">
        <f>IF(M685="ON",IF(ISBLANK(D685),"0",D685),"0")</f>
        <v>0</v>
      </c>
      <c r="U685" s="119" t="str">
        <f t="shared" si="119"/>
        <v>0</v>
      </c>
      <c r="V685" s="119" t="str">
        <f t="shared" si="120"/>
        <v>0</v>
      </c>
      <c r="W685" s="119" t="str">
        <f t="shared" si="121"/>
        <v>0</v>
      </c>
      <c r="X685" s="120"/>
    </row>
    <row r="686" spans="1:24" x14ac:dyDescent="0.3">
      <c r="A686" s="156">
        <v>42</v>
      </c>
      <c r="K686" s="121" t="str">
        <f>IF(ISBLANK(D686),"",IF(D685&lt;D686,((D686-200)-$D$725),((D686+200)-$D$725)))</f>
        <v/>
      </c>
      <c r="L686" s="122" t="str">
        <f t="shared" si="122"/>
        <v/>
      </c>
      <c r="M686" s="123" t="s">
        <v>155</v>
      </c>
      <c r="N686" s="121" t="str">
        <f>IF(ISBLANK(E686),"",(400-E686)-$E$725)</f>
        <v/>
      </c>
      <c r="O686" s="122" t="str">
        <f t="shared" si="116"/>
        <v/>
      </c>
      <c r="P686" s="123" t="s">
        <v>155</v>
      </c>
      <c r="Q686" s="124" t="str">
        <f t="shared" si="117"/>
        <v/>
      </c>
      <c r="R686" s="125" t="s">
        <v>155</v>
      </c>
      <c r="S686" s="126" t="str">
        <f t="shared" si="118"/>
        <v/>
      </c>
      <c r="T686" s="127" t="str">
        <f>IF(M686="ON",IF(ISBLANK(D686),"0",IF(D685&lt;D686,(D686-200),(D686+200))),"0")</f>
        <v>0</v>
      </c>
      <c r="U686" s="127" t="str">
        <f t="shared" si="119"/>
        <v>0</v>
      </c>
      <c r="V686" s="127" t="str">
        <f t="shared" si="120"/>
        <v>0</v>
      </c>
      <c r="W686" s="127" t="str">
        <f t="shared" si="121"/>
        <v>0</v>
      </c>
      <c r="X686" s="128"/>
    </row>
    <row r="687" spans="1:24" x14ac:dyDescent="0.3">
      <c r="A687" s="156">
        <v>43</v>
      </c>
      <c r="K687" s="113" t="str">
        <f>IF(ISBLANK(D687),"",D687-$D$725)</f>
        <v/>
      </c>
      <c r="L687" s="129" t="str">
        <f t="shared" si="122"/>
        <v/>
      </c>
      <c r="M687" s="115" t="s">
        <v>155</v>
      </c>
      <c r="N687" s="113" t="str">
        <f>IF(ISBLANK(E687),"",E687-$E$725)</f>
        <v/>
      </c>
      <c r="O687" s="129" t="str">
        <f t="shared" si="116"/>
        <v/>
      </c>
      <c r="P687" s="115" t="s">
        <v>155</v>
      </c>
      <c r="Q687" s="116" t="str">
        <f t="shared" si="117"/>
        <v/>
      </c>
      <c r="R687" s="117" t="s">
        <v>155</v>
      </c>
      <c r="S687" s="118" t="str">
        <f t="shared" si="118"/>
        <v/>
      </c>
      <c r="T687" s="119" t="str">
        <f>IF(M687="ON",IF(ISBLANK(D687),"0",D687),"0")</f>
        <v>0</v>
      </c>
      <c r="U687" s="119" t="str">
        <f t="shared" si="119"/>
        <v>0</v>
      </c>
      <c r="V687" s="119" t="str">
        <f t="shared" si="120"/>
        <v>0</v>
      </c>
      <c r="W687" s="119" t="str">
        <f t="shared" si="121"/>
        <v>0</v>
      </c>
      <c r="X687" s="120"/>
    </row>
    <row r="688" spans="1:24" x14ac:dyDescent="0.3">
      <c r="A688" s="156">
        <v>44</v>
      </c>
      <c r="K688" s="121" t="str">
        <f>IF(ISBLANK(D688),"",IF(D687&lt;D688,((D688-200)-$D$725),((D688+200)-$D$725)))</f>
        <v/>
      </c>
      <c r="L688" s="122" t="str">
        <f t="shared" si="122"/>
        <v/>
      </c>
      <c r="M688" s="123" t="s">
        <v>155</v>
      </c>
      <c r="N688" s="121" t="str">
        <f>IF(ISBLANK(E688),"",(400-E688)-$E$725)</f>
        <v/>
      </c>
      <c r="O688" s="122" t="str">
        <f t="shared" si="116"/>
        <v/>
      </c>
      <c r="P688" s="123" t="s">
        <v>155</v>
      </c>
      <c r="Q688" s="124" t="str">
        <f t="shared" si="117"/>
        <v/>
      </c>
      <c r="R688" s="125" t="s">
        <v>155</v>
      </c>
      <c r="S688" s="126" t="str">
        <f t="shared" si="118"/>
        <v/>
      </c>
      <c r="T688" s="127" t="str">
        <f>IF(M688="ON",IF(ISBLANK(D688),"0",IF(D687&lt;D688,(D688-200),(D688+200))),"0")</f>
        <v>0</v>
      </c>
      <c r="U688" s="127" t="str">
        <f t="shared" si="119"/>
        <v>0</v>
      </c>
      <c r="V688" s="127" t="str">
        <f t="shared" si="120"/>
        <v>0</v>
      </c>
      <c r="W688" s="127" t="str">
        <f t="shared" si="121"/>
        <v>0</v>
      </c>
      <c r="X688" s="128"/>
    </row>
    <row r="689" spans="1:24" x14ac:dyDescent="0.3">
      <c r="A689" s="156">
        <v>45</v>
      </c>
      <c r="K689" s="113" t="str">
        <f>IF(ISBLANK(D689),"",D689-$D$725)</f>
        <v/>
      </c>
      <c r="L689" s="129" t="str">
        <f t="shared" si="122"/>
        <v/>
      </c>
      <c r="M689" s="115" t="s">
        <v>155</v>
      </c>
      <c r="N689" s="113" t="str">
        <f>IF(ISBLANK(E689),"",E689-$E$725)</f>
        <v/>
      </c>
      <c r="O689" s="129" t="str">
        <f t="shared" si="116"/>
        <v/>
      </c>
      <c r="P689" s="115" t="s">
        <v>155</v>
      </c>
      <c r="Q689" s="116" t="str">
        <f t="shared" si="117"/>
        <v/>
      </c>
      <c r="R689" s="117" t="s">
        <v>155</v>
      </c>
      <c r="S689" s="118" t="str">
        <f t="shared" si="118"/>
        <v/>
      </c>
      <c r="T689" s="119" t="str">
        <f>IF(M689="ON",IF(ISBLANK(D689),"0",D689),"0")</f>
        <v>0</v>
      </c>
      <c r="U689" s="119" t="str">
        <f t="shared" si="119"/>
        <v>0</v>
      </c>
      <c r="V689" s="119" t="str">
        <f t="shared" si="120"/>
        <v>0</v>
      </c>
      <c r="W689" s="119" t="str">
        <f t="shared" si="121"/>
        <v>0</v>
      </c>
      <c r="X689" s="120"/>
    </row>
    <row r="690" spans="1:24" x14ac:dyDescent="0.3">
      <c r="A690" s="156">
        <v>46</v>
      </c>
      <c r="K690" s="121" t="str">
        <f>IF(ISBLANK(D690),"",IF(D689&lt;D690,((D690-200)-$D$725),((D690+200)-$D$725)))</f>
        <v/>
      </c>
      <c r="L690" s="122" t="str">
        <f t="shared" si="122"/>
        <v/>
      </c>
      <c r="M690" s="123" t="s">
        <v>155</v>
      </c>
      <c r="N690" s="121" t="str">
        <f>IF(ISBLANK(E690),"",(400-E690)-$E$725)</f>
        <v/>
      </c>
      <c r="O690" s="122" t="str">
        <f t="shared" si="116"/>
        <v/>
      </c>
      <c r="P690" s="123" t="s">
        <v>155</v>
      </c>
      <c r="Q690" s="124" t="str">
        <f t="shared" si="117"/>
        <v/>
      </c>
      <c r="R690" s="125" t="s">
        <v>155</v>
      </c>
      <c r="S690" s="126" t="str">
        <f t="shared" si="118"/>
        <v/>
      </c>
      <c r="T690" s="127" t="str">
        <f>IF(M690="ON",IF(ISBLANK(D690),"0",IF(D689&lt;D690,(D690-200),(D690+200))),"0")</f>
        <v>0</v>
      </c>
      <c r="U690" s="127" t="str">
        <f t="shared" si="119"/>
        <v>0</v>
      </c>
      <c r="V690" s="127" t="str">
        <f t="shared" si="120"/>
        <v>0</v>
      </c>
      <c r="W690" s="127" t="str">
        <f t="shared" si="121"/>
        <v>0</v>
      </c>
      <c r="X690" s="128"/>
    </row>
    <row r="691" spans="1:24" x14ac:dyDescent="0.3">
      <c r="A691" s="156">
        <v>47</v>
      </c>
      <c r="K691" s="113" t="str">
        <f>IF(ISBLANK(D691),"",D691-$D$725)</f>
        <v/>
      </c>
      <c r="L691" s="129" t="str">
        <f t="shared" si="122"/>
        <v/>
      </c>
      <c r="M691" s="115" t="s">
        <v>155</v>
      </c>
      <c r="N691" s="113" t="str">
        <f>IF(ISBLANK(E691),"",E691-$E$725)</f>
        <v/>
      </c>
      <c r="O691" s="129" t="str">
        <f t="shared" si="116"/>
        <v/>
      </c>
      <c r="P691" s="115" t="s">
        <v>155</v>
      </c>
      <c r="Q691" s="116" t="str">
        <f t="shared" si="117"/>
        <v/>
      </c>
      <c r="R691" s="117" t="s">
        <v>155</v>
      </c>
      <c r="S691" s="118" t="str">
        <f t="shared" si="118"/>
        <v/>
      </c>
      <c r="T691" s="119" t="str">
        <f>IF(M691="ON",IF(ISBLANK(D691),"0",D691),"0")</f>
        <v>0</v>
      </c>
      <c r="U691" s="119" t="str">
        <f t="shared" si="119"/>
        <v>0</v>
      </c>
      <c r="V691" s="119" t="str">
        <f t="shared" si="120"/>
        <v>0</v>
      </c>
      <c r="W691" s="119" t="str">
        <f t="shared" si="121"/>
        <v>0</v>
      </c>
      <c r="X691" s="120"/>
    </row>
    <row r="692" spans="1:24" x14ac:dyDescent="0.3">
      <c r="A692" s="156">
        <v>48</v>
      </c>
      <c r="K692" s="121" t="str">
        <f>IF(ISBLANK(D692),"",IF(D691&lt;D692,((D692-200)-$D$725),((D692+200)-$D$725)))</f>
        <v/>
      </c>
      <c r="L692" s="122" t="str">
        <f t="shared" si="122"/>
        <v/>
      </c>
      <c r="M692" s="123" t="s">
        <v>155</v>
      </c>
      <c r="N692" s="121" t="str">
        <f>IF(ISBLANK(E692),"",(400-E692)-$E$725)</f>
        <v/>
      </c>
      <c r="O692" s="122" t="str">
        <f t="shared" si="116"/>
        <v/>
      </c>
      <c r="P692" s="123" t="s">
        <v>155</v>
      </c>
      <c r="Q692" s="124" t="str">
        <f t="shared" si="117"/>
        <v/>
      </c>
      <c r="R692" s="125" t="s">
        <v>155</v>
      </c>
      <c r="S692" s="126" t="str">
        <f t="shared" si="118"/>
        <v/>
      </c>
      <c r="T692" s="127" t="str">
        <f>IF(M692="ON",IF(ISBLANK(D692),"0",IF(D691&lt;D692,(D692-200),(D692+200))),"0")</f>
        <v>0</v>
      </c>
      <c r="U692" s="127" t="str">
        <f t="shared" si="119"/>
        <v>0</v>
      </c>
      <c r="V692" s="127" t="str">
        <f t="shared" si="120"/>
        <v>0</v>
      </c>
      <c r="W692" s="127" t="str">
        <f t="shared" si="121"/>
        <v>0</v>
      </c>
      <c r="X692" s="128"/>
    </row>
    <row r="693" spans="1:24" x14ac:dyDescent="0.3">
      <c r="A693" s="156">
        <v>49</v>
      </c>
      <c r="K693" s="113" t="str">
        <f>IF(ISBLANK(D693),"",D693-$D$725)</f>
        <v/>
      </c>
      <c r="L693" s="129" t="str">
        <f t="shared" si="122"/>
        <v/>
      </c>
      <c r="M693" s="115" t="s">
        <v>155</v>
      </c>
      <c r="N693" s="113" t="str">
        <f>IF(ISBLANK(E693),"",E693-$E$725)</f>
        <v/>
      </c>
      <c r="O693" s="129" t="str">
        <f t="shared" si="116"/>
        <v/>
      </c>
      <c r="P693" s="115" t="s">
        <v>155</v>
      </c>
      <c r="Q693" s="116" t="str">
        <f t="shared" si="117"/>
        <v/>
      </c>
      <c r="R693" s="117" t="s">
        <v>155</v>
      </c>
      <c r="S693" s="118" t="str">
        <f t="shared" si="118"/>
        <v/>
      </c>
      <c r="T693" s="119" t="str">
        <f>IF(M693="ON",IF(ISBLANK(D693),"0",D693),"0")</f>
        <v>0</v>
      </c>
      <c r="U693" s="119" t="str">
        <f t="shared" si="119"/>
        <v>0</v>
      </c>
      <c r="V693" s="119" t="str">
        <f t="shared" si="120"/>
        <v>0</v>
      </c>
      <c r="W693" s="119" t="str">
        <f t="shared" si="121"/>
        <v>0</v>
      </c>
      <c r="X693" s="120"/>
    </row>
    <row r="694" spans="1:24" x14ac:dyDescent="0.3">
      <c r="A694" s="156">
        <v>50</v>
      </c>
      <c r="K694" s="121" t="str">
        <f>IF(ISBLANK(D694),"",IF(D693&lt;D694,((D694-200)-$D$725),((D694+200)-$D$725)))</f>
        <v/>
      </c>
      <c r="L694" s="122" t="str">
        <f t="shared" si="122"/>
        <v/>
      </c>
      <c r="M694" s="123" t="s">
        <v>155</v>
      </c>
      <c r="N694" s="121" t="str">
        <f>IF(ISBLANK(E694),"",(400-E694)-$E$725)</f>
        <v/>
      </c>
      <c r="O694" s="122" t="str">
        <f t="shared" si="116"/>
        <v/>
      </c>
      <c r="P694" s="123" t="s">
        <v>155</v>
      </c>
      <c r="Q694" s="124" t="str">
        <f t="shared" si="117"/>
        <v/>
      </c>
      <c r="R694" s="125" t="s">
        <v>155</v>
      </c>
      <c r="S694" s="126" t="str">
        <f t="shared" si="118"/>
        <v/>
      </c>
      <c r="T694" s="127" t="str">
        <f>IF(M694="ON",IF(ISBLANK(D694),"0",IF(D693&lt;D694,(D694-200),(D694+200))),"0")</f>
        <v>0</v>
      </c>
      <c r="U694" s="127" t="str">
        <f t="shared" si="119"/>
        <v>0</v>
      </c>
      <c r="V694" s="127" t="str">
        <f t="shared" si="120"/>
        <v>0</v>
      </c>
      <c r="W694" s="127" t="str">
        <f t="shared" si="121"/>
        <v>0</v>
      </c>
      <c r="X694" s="128"/>
    </row>
    <row r="695" spans="1:24" x14ac:dyDescent="0.3">
      <c r="A695" s="156">
        <v>51</v>
      </c>
      <c r="B695" s="158"/>
      <c r="C695" s="158"/>
      <c r="D695" s="159"/>
      <c r="E695" s="159"/>
      <c r="F695" s="160"/>
      <c r="G695" s="160"/>
      <c r="H695" s="160"/>
      <c r="I695" s="160"/>
      <c r="K695" s="113" t="str">
        <f>IF(ISBLANK(D695),"",D695-$D$725)</f>
        <v/>
      </c>
      <c r="L695" s="129" t="str">
        <f t="shared" si="122"/>
        <v/>
      </c>
      <c r="M695" s="115" t="s">
        <v>155</v>
      </c>
      <c r="N695" s="113" t="str">
        <f>IF(ISBLANK(E695),"",E695-$E$725)</f>
        <v/>
      </c>
      <c r="O695" s="129" t="str">
        <f t="shared" si="116"/>
        <v/>
      </c>
      <c r="P695" s="115" t="s">
        <v>155</v>
      </c>
      <c r="Q695" s="116" t="str">
        <f t="shared" si="117"/>
        <v/>
      </c>
      <c r="R695" s="117" t="s">
        <v>155</v>
      </c>
      <c r="S695" s="118" t="str">
        <f t="shared" si="118"/>
        <v/>
      </c>
      <c r="T695" s="119" t="str">
        <f>IF(M695="ON",IF(ISBLANK(D695),"0",D695),"0")</f>
        <v>0</v>
      </c>
      <c r="U695" s="119" t="str">
        <f t="shared" si="119"/>
        <v>0</v>
      </c>
      <c r="V695" s="119" t="str">
        <f t="shared" si="120"/>
        <v>0</v>
      </c>
      <c r="W695" s="119" t="str">
        <f t="shared" si="121"/>
        <v>0</v>
      </c>
      <c r="X695" s="120"/>
    </row>
    <row r="696" spans="1:24" x14ac:dyDescent="0.3">
      <c r="A696" s="156">
        <v>52</v>
      </c>
      <c r="B696" s="158"/>
      <c r="C696" s="158"/>
      <c r="D696" s="159"/>
      <c r="E696" s="159"/>
      <c r="F696" s="160"/>
      <c r="G696" s="160"/>
      <c r="H696" s="160"/>
      <c r="I696" s="160"/>
      <c r="K696" s="121" t="str">
        <f>IF(ISBLANK(D696),"",IF(D695&lt;D696,((D696-200)-$D$725),((D696+200)-$D$725)))</f>
        <v/>
      </c>
      <c r="L696" s="122" t="str">
        <f t="shared" si="122"/>
        <v/>
      </c>
      <c r="M696" s="123" t="s">
        <v>155</v>
      </c>
      <c r="N696" s="121" t="str">
        <f>IF(ISBLANK(E696),"",(400-E696)-$E$725)</f>
        <v/>
      </c>
      <c r="O696" s="122" t="str">
        <f t="shared" si="116"/>
        <v/>
      </c>
      <c r="P696" s="123" t="s">
        <v>155</v>
      </c>
      <c r="Q696" s="124" t="str">
        <f t="shared" si="117"/>
        <v/>
      </c>
      <c r="R696" s="125" t="s">
        <v>155</v>
      </c>
      <c r="S696" s="126" t="str">
        <f t="shared" si="118"/>
        <v/>
      </c>
      <c r="T696" s="127" t="str">
        <f>IF(M696="ON",IF(ISBLANK(D696),"0",IF(D695&lt;D696,(D696-200),(D696+200))),"0")</f>
        <v>0</v>
      </c>
      <c r="U696" s="127" t="str">
        <f t="shared" si="119"/>
        <v>0</v>
      </c>
      <c r="V696" s="127" t="str">
        <f t="shared" si="120"/>
        <v>0</v>
      </c>
      <c r="W696" s="127" t="str">
        <f t="shared" si="121"/>
        <v>0</v>
      </c>
      <c r="X696" s="128"/>
    </row>
    <row r="697" spans="1:24" x14ac:dyDescent="0.3">
      <c r="A697" s="156">
        <v>53</v>
      </c>
      <c r="B697" s="158"/>
      <c r="C697" s="158"/>
      <c r="D697" s="159"/>
      <c r="E697" s="159"/>
      <c r="F697" s="160"/>
      <c r="G697" s="160"/>
      <c r="H697" s="160"/>
      <c r="I697" s="160"/>
      <c r="K697" s="113" t="str">
        <f>IF(ISBLANK(D697),"",D697-$D$725)</f>
        <v/>
      </c>
      <c r="L697" s="129" t="str">
        <f t="shared" si="122"/>
        <v/>
      </c>
      <c r="M697" s="115" t="s">
        <v>155</v>
      </c>
      <c r="N697" s="113" t="str">
        <f>IF(ISBLANK(E697),"",E697-$E$725)</f>
        <v/>
      </c>
      <c r="O697" s="129" t="str">
        <f t="shared" si="116"/>
        <v/>
      </c>
      <c r="P697" s="115" t="s">
        <v>155</v>
      </c>
      <c r="Q697" s="116" t="str">
        <f t="shared" si="117"/>
        <v/>
      </c>
      <c r="R697" s="117" t="s">
        <v>155</v>
      </c>
      <c r="S697" s="118" t="str">
        <f t="shared" si="118"/>
        <v/>
      </c>
      <c r="T697" s="119" t="str">
        <f>IF(M697="ON",IF(ISBLANK(D697),"0",D697),"0")</f>
        <v>0</v>
      </c>
      <c r="U697" s="119" t="str">
        <f t="shared" si="119"/>
        <v>0</v>
      </c>
      <c r="V697" s="119" t="str">
        <f t="shared" si="120"/>
        <v>0</v>
      </c>
      <c r="W697" s="119" t="str">
        <f t="shared" si="121"/>
        <v>0</v>
      </c>
      <c r="X697" s="120"/>
    </row>
    <row r="698" spans="1:24" x14ac:dyDescent="0.3">
      <c r="A698" s="156">
        <v>54</v>
      </c>
      <c r="B698" s="158"/>
      <c r="C698" s="158"/>
      <c r="D698" s="159"/>
      <c r="E698" s="159"/>
      <c r="F698" s="160"/>
      <c r="G698" s="160"/>
      <c r="H698" s="160"/>
      <c r="I698" s="160"/>
      <c r="K698" s="121" t="str">
        <f>IF(ISBLANK(D698),"",IF(D697&lt;D698,((D698-200)-$D$725),((D698+200)-$D$725)))</f>
        <v/>
      </c>
      <c r="L698" s="122" t="str">
        <f t="shared" si="122"/>
        <v/>
      </c>
      <c r="M698" s="123" t="s">
        <v>155</v>
      </c>
      <c r="N698" s="121" t="str">
        <f>IF(ISBLANK(E698),"",(400-E698)-$E$725)</f>
        <v/>
      </c>
      <c r="O698" s="122" t="str">
        <f t="shared" si="116"/>
        <v/>
      </c>
      <c r="P698" s="123" t="s">
        <v>155</v>
      </c>
      <c r="Q698" s="124" t="str">
        <f t="shared" si="117"/>
        <v/>
      </c>
      <c r="R698" s="125" t="s">
        <v>155</v>
      </c>
      <c r="S698" s="126" t="str">
        <f t="shared" si="118"/>
        <v/>
      </c>
      <c r="T698" s="127" t="str">
        <f>IF(M698="ON",IF(ISBLANK(D698),"0",IF(D697&lt;D698,(D698-200),(D698+200))),"0")</f>
        <v>0</v>
      </c>
      <c r="U698" s="127" t="str">
        <f t="shared" si="119"/>
        <v>0</v>
      </c>
      <c r="V698" s="127" t="str">
        <f t="shared" si="120"/>
        <v>0</v>
      </c>
      <c r="W698" s="127" t="str">
        <f t="shared" si="121"/>
        <v>0</v>
      </c>
      <c r="X698" s="128"/>
    </row>
    <row r="699" spans="1:24" x14ac:dyDescent="0.3">
      <c r="A699" s="156">
        <v>55</v>
      </c>
      <c r="B699" s="158"/>
      <c r="C699" s="158"/>
      <c r="D699" s="159"/>
      <c r="E699" s="159"/>
      <c r="F699" s="160"/>
      <c r="G699" s="160"/>
      <c r="H699" s="160"/>
      <c r="I699" s="160"/>
      <c r="K699" s="113" t="str">
        <f>IF(ISBLANK(D699),"",D699-$D$725)</f>
        <v/>
      </c>
      <c r="L699" s="129" t="str">
        <f t="shared" si="122"/>
        <v/>
      </c>
      <c r="M699" s="115" t="s">
        <v>155</v>
      </c>
      <c r="N699" s="113" t="str">
        <f>IF(ISBLANK(E699),"",E699-$E$725)</f>
        <v/>
      </c>
      <c r="O699" s="129" t="str">
        <f t="shared" si="116"/>
        <v/>
      </c>
      <c r="P699" s="115" t="s">
        <v>155</v>
      </c>
      <c r="Q699" s="116" t="str">
        <f t="shared" si="117"/>
        <v/>
      </c>
      <c r="R699" s="117" t="s">
        <v>155</v>
      </c>
      <c r="S699" s="118" t="str">
        <f t="shared" si="118"/>
        <v/>
      </c>
      <c r="T699" s="119" t="str">
        <f>IF(M699="ON",IF(ISBLANK(D699),"0",D699),"0")</f>
        <v>0</v>
      </c>
      <c r="U699" s="119" t="str">
        <f t="shared" si="119"/>
        <v>0</v>
      </c>
      <c r="V699" s="119" t="str">
        <f t="shared" si="120"/>
        <v>0</v>
      </c>
      <c r="W699" s="119" t="str">
        <f t="shared" si="121"/>
        <v>0</v>
      </c>
      <c r="X699" s="120"/>
    </row>
    <row r="700" spans="1:24" x14ac:dyDescent="0.3">
      <c r="A700" s="156">
        <v>56</v>
      </c>
      <c r="B700" s="158"/>
      <c r="C700" s="158"/>
      <c r="D700" s="159"/>
      <c r="E700" s="159"/>
      <c r="F700" s="160"/>
      <c r="G700" s="160"/>
      <c r="H700" s="160"/>
      <c r="I700" s="160"/>
      <c r="K700" s="121" t="str">
        <f>IF(ISBLANK(D700),"",IF(D699&lt;D700,((D700-200)-$D$725),((D700+200)-$D$725)))</f>
        <v/>
      </c>
      <c r="L700" s="122" t="str">
        <f t="shared" si="122"/>
        <v/>
      </c>
      <c r="M700" s="123" t="s">
        <v>155</v>
      </c>
      <c r="N700" s="121" t="str">
        <f>IF(ISBLANK(E700),"",(400-E700)-$E$725)</f>
        <v/>
      </c>
      <c r="O700" s="122" t="str">
        <f t="shared" si="116"/>
        <v/>
      </c>
      <c r="P700" s="123" t="s">
        <v>155</v>
      </c>
      <c r="Q700" s="124" t="str">
        <f t="shared" si="117"/>
        <v/>
      </c>
      <c r="R700" s="125" t="s">
        <v>155</v>
      </c>
      <c r="S700" s="126" t="str">
        <f t="shared" si="118"/>
        <v/>
      </c>
      <c r="T700" s="127" t="str">
        <f>IF(M700="ON",IF(ISBLANK(D700),"0",IF(D699&lt;D700,(D700-200),(D700+200))),"0")</f>
        <v>0</v>
      </c>
      <c r="U700" s="127" t="str">
        <f t="shared" si="119"/>
        <v>0</v>
      </c>
      <c r="V700" s="127" t="str">
        <f t="shared" si="120"/>
        <v>0</v>
      </c>
      <c r="W700" s="127" t="str">
        <f t="shared" si="121"/>
        <v>0</v>
      </c>
      <c r="X700" s="128"/>
    </row>
    <row r="701" spans="1:24" x14ac:dyDescent="0.3">
      <c r="A701" s="156">
        <v>57</v>
      </c>
      <c r="B701" s="158"/>
      <c r="C701" s="158"/>
      <c r="D701" s="159"/>
      <c r="E701" s="159"/>
      <c r="F701" s="160"/>
      <c r="G701" s="160"/>
      <c r="H701" s="160"/>
      <c r="I701" s="160"/>
      <c r="K701" s="113" t="str">
        <f>IF(ISBLANK(D701),"",D701-$D$725)</f>
        <v/>
      </c>
      <c r="L701" s="129" t="str">
        <f t="shared" si="122"/>
        <v/>
      </c>
      <c r="M701" s="115" t="s">
        <v>155</v>
      </c>
      <c r="N701" s="113" t="str">
        <f>IF(ISBLANK(E701),"",E701-$E$725)</f>
        <v/>
      </c>
      <c r="O701" s="129" t="str">
        <f t="shared" si="116"/>
        <v/>
      </c>
      <c r="P701" s="115" t="s">
        <v>155</v>
      </c>
      <c r="Q701" s="116" t="str">
        <f t="shared" si="117"/>
        <v/>
      </c>
      <c r="R701" s="117" t="s">
        <v>155</v>
      </c>
      <c r="S701" s="118" t="str">
        <f t="shared" si="118"/>
        <v/>
      </c>
      <c r="T701" s="119" t="str">
        <f>IF(M701="ON",IF(ISBLANK(D701),"0",D701),"0")</f>
        <v>0</v>
      </c>
      <c r="U701" s="119" t="str">
        <f t="shared" si="119"/>
        <v>0</v>
      </c>
      <c r="V701" s="119" t="str">
        <f t="shared" si="120"/>
        <v>0</v>
      </c>
      <c r="W701" s="119" t="str">
        <f t="shared" si="121"/>
        <v>0</v>
      </c>
      <c r="X701" s="120"/>
    </row>
    <row r="702" spans="1:24" x14ac:dyDescent="0.3">
      <c r="A702" s="156">
        <v>58</v>
      </c>
      <c r="B702" s="158"/>
      <c r="C702" s="158"/>
      <c r="D702" s="159"/>
      <c r="E702" s="159"/>
      <c r="F702" s="160"/>
      <c r="G702" s="160"/>
      <c r="H702" s="160"/>
      <c r="I702" s="160"/>
      <c r="K702" s="121" t="str">
        <f>IF(ISBLANK(D702),"",IF(D701&lt;D702,((D702-200)-$D$725),((D702+200)-$D$725)))</f>
        <v/>
      </c>
      <c r="L702" s="122" t="str">
        <f t="shared" si="122"/>
        <v/>
      </c>
      <c r="M702" s="123" t="s">
        <v>155</v>
      </c>
      <c r="N702" s="121" t="str">
        <f>IF(ISBLANK(E702),"",(400-E702)-$E$725)</f>
        <v/>
      </c>
      <c r="O702" s="122" t="str">
        <f t="shared" si="116"/>
        <v/>
      </c>
      <c r="P702" s="123" t="s">
        <v>155</v>
      </c>
      <c r="Q702" s="124" t="str">
        <f t="shared" si="117"/>
        <v/>
      </c>
      <c r="R702" s="125" t="s">
        <v>155</v>
      </c>
      <c r="S702" s="126" t="str">
        <f t="shared" si="118"/>
        <v/>
      </c>
      <c r="T702" s="127" t="str">
        <f>IF(M702="ON",IF(ISBLANK(D702),"0",IF(D701&lt;D702,(D702-200),(D702+200))),"0")</f>
        <v>0</v>
      </c>
      <c r="U702" s="127" t="str">
        <f t="shared" si="119"/>
        <v>0</v>
      </c>
      <c r="V702" s="127" t="str">
        <f t="shared" si="120"/>
        <v>0</v>
      </c>
      <c r="W702" s="127" t="str">
        <f t="shared" si="121"/>
        <v>0</v>
      </c>
      <c r="X702" s="128"/>
    </row>
    <row r="703" spans="1:24" x14ac:dyDescent="0.3">
      <c r="A703" s="156">
        <v>59</v>
      </c>
      <c r="B703" s="158"/>
      <c r="C703" s="158"/>
      <c r="D703" s="159"/>
      <c r="E703" s="159"/>
      <c r="F703" s="160"/>
      <c r="G703" s="160"/>
      <c r="H703" s="160"/>
      <c r="I703" s="160"/>
      <c r="K703" s="113" t="str">
        <f>IF(ISBLANK(D703),"",D703-$D$725)</f>
        <v/>
      </c>
      <c r="L703" s="129" t="str">
        <f t="shared" si="122"/>
        <v/>
      </c>
      <c r="M703" s="115" t="s">
        <v>155</v>
      </c>
      <c r="N703" s="113" t="str">
        <f>IF(ISBLANK(E703),"",E703-$E$725)</f>
        <v/>
      </c>
      <c r="O703" s="129" t="str">
        <f t="shared" si="116"/>
        <v/>
      </c>
      <c r="P703" s="115" t="s">
        <v>155</v>
      </c>
      <c r="Q703" s="116" t="str">
        <f t="shared" si="117"/>
        <v/>
      </c>
      <c r="R703" s="117" t="s">
        <v>155</v>
      </c>
      <c r="S703" s="118" t="str">
        <f t="shared" si="118"/>
        <v/>
      </c>
      <c r="T703" s="119" t="str">
        <f>IF(M703="ON",IF(ISBLANK(D703),"0",D703),"0")</f>
        <v>0</v>
      </c>
      <c r="U703" s="119" t="str">
        <f t="shared" si="119"/>
        <v>0</v>
      </c>
      <c r="V703" s="119" t="str">
        <f t="shared" si="120"/>
        <v>0</v>
      </c>
      <c r="W703" s="119" t="str">
        <f t="shared" si="121"/>
        <v>0</v>
      </c>
      <c r="X703" s="120"/>
    </row>
    <row r="704" spans="1:24" x14ac:dyDescent="0.3">
      <c r="A704" s="156">
        <v>60</v>
      </c>
      <c r="B704" s="158"/>
      <c r="C704" s="158"/>
      <c r="D704" s="159"/>
      <c r="E704" s="159"/>
      <c r="F704" s="160"/>
      <c r="G704" s="160"/>
      <c r="H704" s="160"/>
      <c r="I704" s="160"/>
      <c r="K704" s="121" t="str">
        <f>IF(ISBLANK(D704),"",IF(D703&lt;D704,((D704-200)-$D$725),((D704+200)-$D$725)))</f>
        <v/>
      </c>
      <c r="L704" s="122" t="str">
        <f t="shared" si="122"/>
        <v/>
      </c>
      <c r="M704" s="123" t="s">
        <v>155</v>
      </c>
      <c r="N704" s="121" t="str">
        <f>IF(ISBLANK(E704),"",(400-E704)-$E$725)</f>
        <v/>
      </c>
      <c r="O704" s="122" t="str">
        <f t="shared" si="116"/>
        <v/>
      </c>
      <c r="P704" s="123" t="s">
        <v>155</v>
      </c>
      <c r="Q704" s="124" t="str">
        <f t="shared" si="117"/>
        <v/>
      </c>
      <c r="R704" s="125" t="s">
        <v>155</v>
      </c>
      <c r="S704" s="126" t="str">
        <f t="shared" si="118"/>
        <v/>
      </c>
      <c r="T704" s="127" t="str">
        <f>IF(M704="ON",IF(ISBLANK(D704),"0",IF(D703&lt;D704,(D704-200),(D704+200))),"0")</f>
        <v>0</v>
      </c>
      <c r="U704" s="127" t="str">
        <f t="shared" si="119"/>
        <v>0</v>
      </c>
      <c r="V704" s="127" t="str">
        <f t="shared" si="120"/>
        <v>0</v>
      </c>
      <c r="W704" s="127" t="str">
        <f t="shared" si="121"/>
        <v>0</v>
      </c>
      <c r="X704" s="128"/>
    </row>
    <row r="705" spans="1:24" x14ac:dyDescent="0.3">
      <c r="A705" s="156">
        <v>61</v>
      </c>
      <c r="K705" s="113" t="str">
        <f>IF(ISBLANK(D705),"",D705-$D$725)</f>
        <v/>
      </c>
      <c r="L705" s="129" t="str">
        <f t="shared" si="122"/>
        <v/>
      </c>
      <c r="M705" s="115" t="s">
        <v>155</v>
      </c>
      <c r="N705" s="113" t="str">
        <f>IF(ISBLANK(E705),"",E705-$E$725)</f>
        <v/>
      </c>
      <c r="O705" s="129" t="str">
        <f t="shared" si="116"/>
        <v/>
      </c>
      <c r="P705" s="115" t="s">
        <v>155</v>
      </c>
      <c r="Q705" s="116" t="str">
        <f t="shared" si="117"/>
        <v/>
      </c>
      <c r="R705" s="117" t="s">
        <v>155</v>
      </c>
      <c r="S705" s="118" t="str">
        <f t="shared" si="118"/>
        <v/>
      </c>
      <c r="T705" s="119" t="str">
        <f>IF(M705="ON",IF(ISBLANK(D705),"0",D705),"0")</f>
        <v>0</v>
      </c>
      <c r="U705" s="119" t="str">
        <f t="shared" si="119"/>
        <v>0</v>
      </c>
      <c r="V705" s="119" t="str">
        <f t="shared" si="120"/>
        <v>0</v>
      </c>
      <c r="W705" s="119" t="str">
        <f t="shared" si="121"/>
        <v>0</v>
      </c>
      <c r="X705" s="120"/>
    </row>
    <row r="706" spans="1:24" x14ac:dyDescent="0.3">
      <c r="A706" s="156">
        <v>62</v>
      </c>
      <c r="K706" s="121" t="str">
        <f>IF(ISBLANK(D706),"",IF(D705&lt;D706,((D706-200)-$D$725),((D706+200)-$D$725)))</f>
        <v/>
      </c>
      <c r="L706" s="122" t="str">
        <f t="shared" si="122"/>
        <v/>
      </c>
      <c r="M706" s="123" t="s">
        <v>155</v>
      </c>
      <c r="N706" s="121" t="str">
        <f>IF(ISBLANK(E706),"",(400-E706)-$E$725)</f>
        <v/>
      </c>
      <c r="O706" s="122" t="str">
        <f t="shared" si="116"/>
        <v/>
      </c>
      <c r="P706" s="123" t="s">
        <v>155</v>
      </c>
      <c r="Q706" s="124" t="str">
        <f t="shared" si="117"/>
        <v/>
      </c>
      <c r="R706" s="125" t="s">
        <v>155</v>
      </c>
      <c r="S706" s="126" t="str">
        <f t="shared" si="118"/>
        <v/>
      </c>
      <c r="T706" s="127" t="str">
        <f>IF(M706="ON",IF(ISBLANK(D706),"0",IF(D705&lt;D706,(D706-200),(D706+200))),"0")</f>
        <v>0</v>
      </c>
      <c r="U706" s="127" t="str">
        <f t="shared" si="119"/>
        <v>0</v>
      </c>
      <c r="V706" s="127" t="str">
        <f t="shared" si="120"/>
        <v>0</v>
      </c>
      <c r="W706" s="127" t="str">
        <f t="shared" si="121"/>
        <v>0</v>
      </c>
      <c r="X706" s="128"/>
    </row>
    <row r="707" spans="1:24" x14ac:dyDescent="0.3">
      <c r="A707" s="156">
        <v>63</v>
      </c>
      <c r="K707" s="113" t="str">
        <f>IF(ISBLANK(D707),"",D707-$D$725)</f>
        <v/>
      </c>
      <c r="L707" s="129" t="str">
        <f t="shared" si="122"/>
        <v/>
      </c>
      <c r="M707" s="115" t="s">
        <v>155</v>
      </c>
      <c r="N707" s="113" t="str">
        <f>IF(ISBLANK(E707),"",E707-$E$725)</f>
        <v/>
      </c>
      <c r="O707" s="129" t="str">
        <f t="shared" si="116"/>
        <v/>
      </c>
      <c r="P707" s="115" t="s">
        <v>155</v>
      </c>
      <c r="Q707" s="116" t="str">
        <f t="shared" si="117"/>
        <v/>
      </c>
      <c r="R707" s="117" t="s">
        <v>155</v>
      </c>
      <c r="S707" s="118" t="str">
        <f t="shared" si="118"/>
        <v/>
      </c>
      <c r="T707" s="119" t="str">
        <f>IF(M707="ON",IF(ISBLANK(D707),"0",D707),"0")</f>
        <v>0</v>
      </c>
      <c r="U707" s="119" t="str">
        <f t="shared" si="119"/>
        <v>0</v>
      </c>
      <c r="V707" s="119" t="str">
        <f t="shared" si="120"/>
        <v>0</v>
      </c>
      <c r="W707" s="119" t="str">
        <f t="shared" si="121"/>
        <v>0</v>
      </c>
      <c r="X707" s="120"/>
    </row>
    <row r="708" spans="1:24" x14ac:dyDescent="0.3">
      <c r="A708" s="156">
        <v>64</v>
      </c>
      <c r="K708" s="121" t="str">
        <f>IF(ISBLANK(D708),"",IF(D707&lt;D708,((D708-200)-$D$725),((D708+200)-$D$725)))</f>
        <v/>
      </c>
      <c r="L708" s="122" t="str">
        <f t="shared" si="122"/>
        <v/>
      </c>
      <c r="M708" s="123" t="s">
        <v>155</v>
      </c>
      <c r="N708" s="121" t="str">
        <f>IF(ISBLANK(E708),"",(400-E708)-$E$725)</f>
        <v/>
      </c>
      <c r="O708" s="122" t="str">
        <f t="shared" si="116"/>
        <v/>
      </c>
      <c r="P708" s="123" t="s">
        <v>155</v>
      </c>
      <c r="Q708" s="124" t="str">
        <f t="shared" si="117"/>
        <v/>
      </c>
      <c r="R708" s="125" t="s">
        <v>155</v>
      </c>
      <c r="S708" s="126" t="str">
        <f t="shared" si="118"/>
        <v/>
      </c>
      <c r="T708" s="127" t="str">
        <f>IF(M708="ON",IF(ISBLANK(D708),"0",IF(D707&lt;D708,(D708-200),(D708+200))),"0")</f>
        <v>0</v>
      </c>
      <c r="U708" s="127" t="str">
        <f t="shared" si="119"/>
        <v>0</v>
      </c>
      <c r="V708" s="127" t="str">
        <f t="shared" si="120"/>
        <v>0</v>
      </c>
      <c r="W708" s="127" t="str">
        <f t="shared" si="121"/>
        <v>0</v>
      </c>
      <c r="X708" s="128"/>
    </row>
    <row r="709" spans="1:24" x14ac:dyDescent="0.3">
      <c r="A709" s="156">
        <v>65</v>
      </c>
      <c r="K709" s="113" t="str">
        <f>IF(ISBLANK(D709),"",D709-$D$725)</f>
        <v/>
      </c>
      <c r="L709" s="129" t="str">
        <f t="shared" ref="L709:L724" si="123">IF(K709="","",SIN(K709*PI()/200)*G709)</f>
        <v/>
      </c>
      <c r="M709" s="115" t="s">
        <v>155</v>
      </c>
      <c r="N709" s="113" t="str">
        <f>IF(ISBLANK(E709),"",E709-$E$725)</f>
        <v/>
      </c>
      <c r="O709" s="129" t="str">
        <f t="shared" ref="O709:O724" si="124">IF(N709="","",SIN(N709*PI()/200)*G709)</f>
        <v/>
      </c>
      <c r="P709" s="115" t="s">
        <v>155</v>
      </c>
      <c r="Q709" s="116" t="str">
        <f t="shared" ref="Q709:Q724" si="125">IF(ISBLANK(F709),"",F709-$F$725)</f>
        <v/>
      </c>
      <c r="R709" s="117" t="s">
        <v>155</v>
      </c>
      <c r="S709" s="118" t="str">
        <f t="shared" ref="S709:S724" si="126">IF(ISBLANK(G709),"",G709-$G$725)</f>
        <v/>
      </c>
      <c r="T709" s="119" t="str">
        <f>IF(M709="ON",IF(ISBLANK(D709),"0",D709),"0")</f>
        <v>0</v>
      </c>
      <c r="U709" s="119" t="str">
        <f t="shared" ref="U709:U724" si="127">IF(P709="ON",IF(ISBLANK(E709),"0",IF(E709&lt;200,E709,(400-E709))),"0")</f>
        <v>0</v>
      </c>
      <c r="V709" s="119" t="str">
        <f t="shared" ref="V709:V724" si="128">IF(R709="ON",IF(ISBLANK(F709),"0",F709),"0")</f>
        <v>0</v>
      </c>
      <c r="W709" s="119" t="str">
        <f t="shared" ref="W709:W724" si="129">IF(R709="ON",IF(ISBLANK(G709),"0",G709),"0")</f>
        <v>0</v>
      </c>
      <c r="X709" s="120"/>
    </row>
    <row r="710" spans="1:24" x14ac:dyDescent="0.3">
      <c r="A710" s="156">
        <v>66</v>
      </c>
      <c r="K710" s="121" t="str">
        <f>IF(ISBLANK(D710),"",IF(D709&lt;D710,((D710-200)-$D$725),((D710+200)-$D$725)))</f>
        <v/>
      </c>
      <c r="L710" s="122" t="str">
        <f t="shared" si="123"/>
        <v/>
      </c>
      <c r="M710" s="123" t="s">
        <v>155</v>
      </c>
      <c r="N710" s="121" t="str">
        <f>IF(ISBLANK(E710),"",(400-E710)-$E$725)</f>
        <v/>
      </c>
      <c r="O710" s="122" t="str">
        <f t="shared" si="124"/>
        <v/>
      </c>
      <c r="P710" s="123" t="s">
        <v>155</v>
      </c>
      <c r="Q710" s="124" t="str">
        <f t="shared" si="125"/>
        <v/>
      </c>
      <c r="R710" s="125" t="s">
        <v>155</v>
      </c>
      <c r="S710" s="126" t="str">
        <f t="shared" si="126"/>
        <v/>
      </c>
      <c r="T710" s="127" t="str">
        <f>IF(M710="ON",IF(ISBLANK(D710),"0",IF(D709&lt;D710,(D710-200),(D710+200))),"0")</f>
        <v>0</v>
      </c>
      <c r="U710" s="127" t="str">
        <f t="shared" si="127"/>
        <v>0</v>
      </c>
      <c r="V710" s="127" t="str">
        <f t="shared" si="128"/>
        <v>0</v>
      </c>
      <c r="W710" s="127" t="str">
        <f t="shared" si="129"/>
        <v>0</v>
      </c>
      <c r="X710" s="128"/>
    </row>
    <row r="711" spans="1:24" x14ac:dyDescent="0.3">
      <c r="A711" s="156">
        <v>67</v>
      </c>
      <c r="K711" s="113" t="str">
        <f>IF(ISBLANK(D711),"",D711-$D$725)</f>
        <v/>
      </c>
      <c r="L711" s="129" t="str">
        <f t="shared" si="123"/>
        <v/>
      </c>
      <c r="M711" s="115" t="s">
        <v>155</v>
      </c>
      <c r="N711" s="113" t="str">
        <f>IF(ISBLANK(E711),"",E711-$E$725)</f>
        <v/>
      </c>
      <c r="O711" s="129" t="str">
        <f t="shared" si="124"/>
        <v/>
      </c>
      <c r="P711" s="115" t="s">
        <v>155</v>
      </c>
      <c r="Q711" s="116" t="str">
        <f t="shared" si="125"/>
        <v/>
      </c>
      <c r="R711" s="117" t="s">
        <v>155</v>
      </c>
      <c r="S711" s="118" t="str">
        <f t="shared" si="126"/>
        <v/>
      </c>
      <c r="T711" s="119" t="str">
        <f>IF(M711="ON",IF(ISBLANK(D711),"0",D711),"0")</f>
        <v>0</v>
      </c>
      <c r="U711" s="119" t="str">
        <f t="shared" si="127"/>
        <v>0</v>
      </c>
      <c r="V711" s="119" t="str">
        <f t="shared" si="128"/>
        <v>0</v>
      </c>
      <c r="W711" s="119" t="str">
        <f t="shared" si="129"/>
        <v>0</v>
      </c>
      <c r="X711" s="120"/>
    </row>
    <row r="712" spans="1:24" x14ac:dyDescent="0.3">
      <c r="A712" s="156">
        <v>68</v>
      </c>
      <c r="K712" s="121" t="str">
        <f>IF(ISBLANK(D712),"",IF(D711&lt;D712,((D712-200)-$D$725),((D712+200)-$D$725)))</f>
        <v/>
      </c>
      <c r="L712" s="122" t="str">
        <f t="shared" si="123"/>
        <v/>
      </c>
      <c r="M712" s="123" t="s">
        <v>155</v>
      </c>
      <c r="N712" s="121" t="str">
        <f>IF(ISBLANK(E712),"",(400-E712)-$E$725)</f>
        <v/>
      </c>
      <c r="O712" s="122" t="str">
        <f t="shared" si="124"/>
        <v/>
      </c>
      <c r="P712" s="123" t="s">
        <v>155</v>
      </c>
      <c r="Q712" s="124" t="str">
        <f t="shared" si="125"/>
        <v/>
      </c>
      <c r="R712" s="125" t="s">
        <v>155</v>
      </c>
      <c r="S712" s="126" t="str">
        <f t="shared" si="126"/>
        <v/>
      </c>
      <c r="T712" s="127" t="str">
        <f>IF(M712="ON",IF(ISBLANK(D712),"0",IF(D711&lt;D712,(D712-200),(D712+200))),"0")</f>
        <v>0</v>
      </c>
      <c r="U712" s="127" t="str">
        <f t="shared" si="127"/>
        <v>0</v>
      </c>
      <c r="V712" s="127" t="str">
        <f t="shared" si="128"/>
        <v>0</v>
      </c>
      <c r="W712" s="127" t="str">
        <f t="shared" si="129"/>
        <v>0</v>
      </c>
      <c r="X712" s="128"/>
    </row>
    <row r="713" spans="1:24" x14ac:dyDescent="0.3">
      <c r="A713" s="156">
        <v>69</v>
      </c>
      <c r="K713" s="113" t="str">
        <f>IF(ISBLANK(D713),"",D713-$D$725)</f>
        <v/>
      </c>
      <c r="L713" s="129" t="str">
        <f t="shared" si="123"/>
        <v/>
      </c>
      <c r="M713" s="115" t="s">
        <v>155</v>
      </c>
      <c r="N713" s="113" t="str">
        <f>IF(ISBLANK(E713),"",E713-$E$725)</f>
        <v/>
      </c>
      <c r="O713" s="129" t="str">
        <f t="shared" si="124"/>
        <v/>
      </c>
      <c r="P713" s="115" t="s">
        <v>155</v>
      </c>
      <c r="Q713" s="116" t="str">
        <f t="shared" si="125"/>
        <v/>
      </c>
      <c r="R713" s="117" t="s">
        <v>155</v>
      </c>
      <c r="S713" s="118" t="str">
        <f t="shared" si="126"/>
        <v/>
      </c>
      <c r="T713" s="119" t="str">
        <f>IF(M713="ON",IF(ISBLANK(D713),"0",D713),"0")</f>
        <v>0</v>
      </c>
      <c r="U713" s="119" t="str">
        <f t="shared" si="127"/>
        <v>0</v>
      </c>
      <c r="V713" s="119" t="str">
        <f t="shared" si="128"/>
        <v>0</v>
      </c>
      <c r="W713" s="119" t="str">
        <f t="shared" si="129"/>
        <v>0</v>
      </c>
      <c r="X713" s="120"/>
    </row>
    <row r="714" spans="1:24" x14ac:dyDescent="0.3">
      <c r="A714" s="156">
        <v>70</v>
      </c>
      <c r="K714" s="121" t="str">
        <f>IF(ISBLANK(D714),"",IF(D713&lt;D714,((D714-200)-$D$725),((D714+200)-$D$725)))</f>
        <v/>
      </c>
      <c r="L714" s="122" t="str">
        <f t="shared" si="123"/>
        <v/>
      </c>
      <c r="M714" s="123" t="s">
        <v>155</v>
      </c>
      <c r="N714" s="121" t="str">
        <f>IF(ISBLANK(E714),"",(400-E714)-$E$725)</f>
        <v/>
      </c>
      <c r="O714" s="122" t="str">
        <f t="shared" si="124"/>
        <v/>
      </c>
      <c r="P714" s="123" t="s">
        <v>155</v>
      </c>
      <c r="Q714" s="124" t="str">
        <f t="shared" si="125"/>
        <v/>
      </c>
      <c r="R714" s="125" t="s">
        <v>155</v>
      </c>
      <c r="S714" s="126" t="str">
        <f t="shared" si="126"/>
        <v/>
      </c>
      <c r="T714" s="127" t="str">
        <f>IF(M714="ON",IF(ISBLANK(D714),"0",IF(D713&lt;D714,(D714-200),(D714+200))),"0")</f>
        <v>0</v>
      </c>
      <c r="U714" s="127" t="str">
        <f t="shared" si="127"/>
        <v>0</v>
      </c>
      <c r="V714" s="127" t="str">
        <f t="shared" si="128"/>
        <v>0</v>
      </c>
      <c r="W714" s="127" t="str">
        <f t="shared" si="129"/>
        <v>0</v>
      </c>
      <c r="X714" s="128"/>
    </row>
    <row r="715" spans="1:24" x14ac:dyDescent="0.3">
      <c r="A715" s="156">
        <v>71</v>
      </c>
      <c r="B715" s="158"/>
      <c r="C715" s="158"/>
      <c r="D715" s="159"/>
      <c r="E715" s="159"/>
      <c r="F715" s="160"/>
      <c r="G715" s="160"/>
      <c r="H715" s="160"/>
      <c r="I715" s="160"/>
      <c r="K715" s="113" t="str">
        <f>IF(ISBLANK(D715),"",D715-$D$725)</f>
        <v/>
      </c>
      <c r="L715" s="129" t="str">
        <f t="shared" si="123"/>
        <v/>
      </c>
      <c r="M715" s="115" t="s">
        <v>155</v>
      </c>
      <c r="N715" s="113" t="str">
        <f>IF(ISBLANK(E715),"",E715-$E$725)</f>
        <v/>
      </c>
      <c r="O715" s="129" t="str">
        <f t="shared" si="124"/>
        <v/>
      </c>
      <c r="P715" s="115" t="s">
        <v>155</v>
      </c>
      <c r="Q715" s="116" t="str">
        <f t="shared" si="125"/>
        <v/>
      </c>
      <c r="R715" s="117" t="s">
        <v>155</v>
      </c>
      <c r="S715" s="118" t="str">
        <f t="shared" si="126"/>
        <v/>
      </c>
      <c r="T715" s="119" t="str">
        <f>IF(M715="ON",IF(ISBLANK(D715),"0",D715),"0")</f>
        <v>0</v>
      </c>
      <c r="U715" s="119" t="str">
        <f t="shared" si="127"/>
        <v>0</v>
      </c>
      <c r="V715" s="119" t="str">
        <f t="shared" si="128"/>
        <v>0</v>
      </c>
      <c r="W715" s="119" t="str">
        <f t="shared" si="129"/>
        <v>0</v>
      </c>
      <c r="X715" s="120"/>
    </row>
    <row r="716" spans="1:24" x14ac:dyDescent="0.3">
      <c r="A716" s="156">
        <v>72</v>
      </c>
      <c r="B716" s="158"/>
      <c r="C716" s="158"/>
      <c r="D716" s="159"/>
      <c r="E716" s="159"/>
      <c r="F716" s="160"/>
      <c r="G716" s="160"/>
      <c r="H716" s="160"/>
      <c r="I716" s="160"/>
      <c r="K716" s="121" t="str">
        <f>IF(ISBLANK(D716),"",IF(D715&lt;D716,((D716-200)-$D$725),((D716+200)-$D$725)))</f>
        <v/>
      </c>
      <c r="L716" s="122" t="str">
        <f t="shared" si="123"/>
        <v/>
      </c>
      <c r="M716" s="123" t="s">
        <v>155</v>
      </c>
      <c r="N716" s="121" t="str">
        <f>IF(ISBLANK(E716),"",(400-E716)-$E$725)</f>
        <v/>
      </c>
      <c r="O716" s="122" t="str">
        <f t="shared" si="124"/>
        <v/>
      </c>
      <c r="P716" s="123" t="s">
        <v>155</v>
      </c>
      <c r="Q716" s="124" t="str">
        <f t="shared" si="125"/>
        <v/>
      </c>
      <c r="R716" s="125" t="s">
        <v>155</v>
      </c>
      <c r="S716" s="126" t="str">
        <f t="shared" si="126"/>
        <v/>
      </c>
      <c r="T716" s="127" t="str">
        <f>IF(M716="ON",IF(ISBLANK(D716),"0",IF(D715&lt;D716,(D716-200),(D716+200))),"0")</f>
        <v>0</v>
      </c>
      <c r="U716" s="127" t="str">
        <f t="shared" si="127"/>
        <v>0</v>
      </c>
      <c r="V716" s="127" t="str">
        <f t="shared" si="128"/>
        <v>0</v>
      </c>
      <c r="W716" s="127" t="str">
        <f t="shared" si="129"/>
        <v>0</v>
      </c>
      <c r="X716" s="128"/>
    </row>
    <row r="717" spans="1:24" x14ac:dyDescent="0.3">
      <c r="A717" s="156">
        <v>73</v>
      </c>
      <c r="B717" s="158"/>
      <c r="C717" s="158"/>
      <c r="D717" s="159"/>
      <c r="E717" s="159"/>
      <c r="F717" s="160"/>
      <c r="G717" s="160"/>
      <c r="H717" s="160"/>
      <c r="I717" s="160"/>
      <c r="K717" s="113" t="str">
        <f>IF(ISBLANK(D717),"",D717-$D$725)</f>
        <v/>
      </c>
      <c r="L717" s="129" t="str">
        <f t="shared" si="123"/>
        <v/>
      </c>
      <c r="M717" s="115" t="s">
        <v>155</v>
      </c>
      <c r="N717" s="113" t="str">
        <f>IF(ISBLANK(E717),"",E717-$E$725)</f>
        <v/>
      </c>
      <c r="O717" s="129" t="str">
        <f t="shared" si="124"/>
        <v/>
      </c>
      <c r="P717" s="115" t="s">
        <v>155</v>
      </c>
      <c r="Q717" s="116" t="str">
        <f t="shared" si="125"/>
        <v/>
      </c>
      <c r="R717" s="117" t="s">
        <v>155</v>
      </c>
      <c r="S717" s="118" t="str">
        <f t="shared" si="126"/>
        <v/>
      </c>
      <c r="T717" s="119" t="str">
        <f>IF(M717="ON",IF(ISBLANK(D717),"0",D717),"0")</f>
        <v>0</v>
      </c>
      <c r="U717" s="119" t="str">
        <f t="shared" si="127"/>
        <v>0</v>
      </c>
      <c r="V717" s="119" t="str">
        <f t="shared" si="128"/>
        <v>0</v>
      </c>
      <c r="W717" s="119" t="str">
        <f t="shared" si="129"/>
        <v>0</v>
      </c>
      <c r="X717" s="120"/>
    </row>
    <row r="718" spans="1:24" x14ac:dyDescent="0.3">
      <c r="A718" s="156">
        <v>74</v>
      </c>
      <c r="B718" s="158"/>
      <c r="C718" s="158"/>
      <c r="D718" s="159"/>
      <c r="E718" s="159"/>
      <c r="F718" s="160"/>
      <c r="G718" s="160"/>
      <c r="H718" s="160"/>
      <c r="I718" s="160"/>
      <c r="K718" s="121" t="str">
        <f>IF(ISBLANK(D718),"",IF(D717&lt;D718,((D718-200)-$D$725),((D718+200)-$D$725)))</f>
        <v/>
      </c>
      <c r="L718" s="122" t="str">
        <f t="shared" si="123"/>
        <v/>
      </c>
      <c r="M718" s="123" t="s">
        <v>155</v>
      </c>
      <c r="N718" s="121" t="str">
        <f>IF(ISBLANK(E718),"",(400-E718)-$E$725)</f>
        <v/>
      </c>
      <c r="O718" s="122" t="str">
        <f t="shared" si="124"/>
        <v/>
      </c>
      <c r="P718" s="123" t="s">
        <v>155</v>
      </c>
      <c r="Q718" s="124" t="str">
        <f t="shared" si="125"/>
        <v/>
      </c>
      <c r="R718" s="125" t="s">
        <v>155</v>
      </c>
      <c r="S718" s="126" t="str">
        <f t="shared" si="126"/>
        <v/>
      </c>
      <c r="T718" s="127" t="str">
        <f>IF(M718="ON",IF(ISBLANK(D718),"0",IF(D717&lt;D718,(D718-200),(D718+200))),"0")</f>
        <v>0</v>
      </c>
      <c r="U718" s="127" t="str">
        <f t="shared" si="127"/>
        <v>0</v>
      </c>
      <c r="V718" s="127" t="str">
        <f t="shared" si="128"/>
        <v>0</v>
      </c>
      <c r="W718" s="127" t="str">
        <f t="shared" si="129"/>
        <v>0</v>
      </c>
      <c r="X718" s="128"/>
    </row>
    <row r="719" spans="1:24" x14ac:dyDescent="0.3">
      <c r="A719" s="156">
        <v>75</v>
      </c>
      <c r="B719" s="158"/>
      <c r="C719" s="158"/>
      <c r="D719" s="159"/>
      <c r="E719" s="159"/>
      <c r="F719" s="160"/>
      <c r="G719" s="160"/>
      <c r="H719" s="160"/>
      <c r="I719" s="160"/>
      <c r="K719" s="113" t="str">
        <f>IF(ISBLANK(D719),"",D719-$D$725)</f>
        <v/>
      </c>
      <c r="L719" s="129" t="str">
        <f t="shared" si="123"/>
        <v/>
      </c>
      <c r="M719" s="115" t="s">
        <v>155</v>
      </c>
      <c r="N719" s="113" t="str">
        <f>IF(ISBLANK(E719),"",E719-$E$725)</f>
        <v/>
      </c>
      <c r="O719" s="129" t="str">
        <f t="shared" si="124"/>
        <v/>
      </c>
      <c r="P719" s="115" t="s">
        <v>155</v>
      </c>
      <c r="Q719" s="116" t="str">
        <f t="shared" si="125"/>
        <v/>
      </c>
      <c r="R719" s="117" t="s">
        <v>155</v>
      </c>
      <c r="S719" s="118" t="str">
        <f t="shared" si="126"/>
        <v/>
      </c>
      <c r="T719" s="119" t="str">
        <f>IF(M719="ON",IF(ISBLANK(D719),"0",D719),"0")</f>
        <v>0</v>
      </c>
      <c r="U719" s="119" t="str">
        <f t="shared" si="127"/>
        <v>0</v>
      </c>
      <c r="V719" s="119" t="str">
        <f t="shared" si="128"/>
        <v>0</v>
      </c>
      <c r="W719" s="119" t="str">
        <f t="shared" si="129"/>
        <v>0</v>
      </c>
      <c r="X719" s="120"/>
    </row>
    <row r="720" spans="1:24" x14ac:dyDescent="0.3">
      <c r="A720" s="156">
        <v>76</v>
      </c>
      <c r="B720" s="158"/>
      <c r="C720" s="158"/>
      <c r="D720" s="159"/>
      <c r="E720" s="159"/>
      <c r="F720" s="160"/>
      <c r="G720" s="160"/>
      <c r="H720" s="160"/>
      <c r="I720" s="160"/>
      <c r="K720" s="121" t="str">
        <f>IF(ISBLANK(D720),"",IF(D719&lt;D720,((D720-200)-$D$725),((D720+200)-$D$725)))</f>
        <v/>
      </c>
      <c r="L720" s="122" t="str">
        <f t="shared" si="123"/>
        <v/>
      </c>
      <c r="M720" s="123" t="s">
        <v>155</v>
      </c>
      <c r="N720" s="121" t="str">
        <f>IF(ISBLANK(E720),"",(400-E720)-$E$725)</f>
        <v/>
      </c>
      <c r="O720" s="122" t="str">
        <f t="shared" si="124"/>
        <v/>
      </c>
      <c r="P720" s="123" t="s">
        <v>155</v>
      </c>
      <c r="Q720" s="124" t="str">
        <f t="shared" si="125"/>
        <v/>
      </c>
      <c r="R720" s="125" t="s">
        <v>155</v>
      </c>
      <c r="S720" s="126" t="str">
        <f t="shared" si="126"/>
        <v/>
      </c>
      <c r="T720" s="127" t="str">
        <f>IF(M720="ON",IF(ISBLANK(D720),"0",IF(D719&lt;D720,(D720-200),(D720+200))),"0")</f>
        <v>0</v>
      </c>
      <c r="U720" s="127" t="str">
        <f t="shared" si="127"/>
        <v>0</v>
      </c>
      <c r="V720" s="127" t="str">
        <f t="shared" si="128"/>
        <v>0</v>
      </c>
      <c r="W720" s="127" t="str">
        <f t="shared" si="129"/>
        <v>0</v>
      </c>
      <c r="X720" s="128"/>
    </row>
    <row r="721" spans="1:24" x14ac:dyDescent="0.3">
      <c r="A721" s="156">
        <v>77</v>
      </c>
      <c r="B721" s="158"/>
      <c r="C721" s="158"/>
      <c r="D721" s="159"/>
      <c r="E721" s="159"/>
      <c r="F721" s="160"/>
      <c r="G721" s="160"/>
      <c r="H721" s="160"/>
      <c r="I721" s="160"/>
      <c r="K721" s="113" t="str">
        <f>IF(ISBLANK(D721),"",D721-$D$725)</f>
        <v/>
      </c>
      <c r="L721" s="129" t="str">
        <f t="shared" si="123"/>
        <v/>
      </c>
      <c r="M721" s="115" t="s">
        <v>155</v>
      </c>
      <c r="N721" s="113" t="str">
        <f>IF(ISBLANK(E721),"",E721-$E$725)</f>
        <v/>
      </c>
      <c r="O721" s="129" t="str">
        <f t="shared" si="124"/>
        <v/>
      </c>
      <c r="P721" s="115" t="s">
        <v>155</v>
      </c>
      <c r="Q721" s="116" t="str">
        <f t="shared" si="125"/>
        <v/>
      </c>
      <c r="R721" s="117" t="s">
        <v>155</v>
      </c>
      <c r="S721" s="118" t="str">
        <f t="shared" si="126"/>
        <v/>
      </c>
      <c r="T721" s="119" t="str">
        <f>IF(M721="ON",IF(ISBLANK(D721),"0",D721),"0")</f>
        <v>0</v>
      </c>
      <c r="U721" s="119" t="str">
        <f t="shared" si="127"/>
        <v>0</v>
      </c>
      <c r="V721" s="119" t="str">
        <f t="shared" si="128"/>
        <v>0</v>
      </c>
      <c r="W721" s="119" t="str">
        <f t="shared" si="129"/>
        <v>0</v>
      </c>
      <c r="X721" s="120"/>
    </row>
    <row r="722" spans="1:24" x14ac:dyDescent="0.3">
      <c r="A722" s="156">
        <v>78</v>
      </c>
      <c r="B722" s="158"/>
      <c r="C722" s="158"/>
      <c r="D722" s="159"/>
      <c r="E722" s="159"/>
      <c r="F722" s="160"/>
      <c r="G722" s="160"/>
      <c r="H722" s="160"/>
      <c r="I722" s="160"/>
      <c r="K722" s="121" t="str">
        <f>IF(ISBLANK(D722),"",IF(D721&lt;D722,((D722-200)-$D$725),((D722+200)-$D$725)))</f>
        <v/>
      </c>
      <c r="L722" s="122" t="str">
        <f t="shared" si="123"/>
        <v/>
      </c>
      <c r="M722" s="123" t="s">
        <v>155</v>
      </c>
      <c r="N722" s="121" t="str">
        <f>IF(ISBLANK(E722),"",(400-E722)-$E$725)</f>
        <v/>
      </c>
      <c r="O722" s="122" t="str">
        <f t="shared" si="124"/>
        <v/>
      </c>
      <c r="P722" s="123" t="s">
        <v>155</v>
      </c>
      <c r="Q722" s="124" t="str">
        <f t="shared" si="125"/>
        <v/>
      </c>
      <c r="R722" s="125" t="s">
        <v>155</v>
      </c>
      <c r="S722" s="126" t="str">
        <f t="shared" si="126"/>
        <v/>
      </c>
      <c r="T722" s="127" t="str">
        <f>IF(M722="ON",IF(ISBLANK(D722),"0",IF(D721&lt;D722,(D722-200),(D722+200))),"0")</f>
        <v>0</v>
      </c>
      <c r="U722" s="127" t="str">
        <f t="shared" si="127"/>
        <v>0</v>
      </c>
      <c r="V722" s="127" t="str">
        <f t="shared" si="128"/>
        <v>0</v>
      </c>
      <c r="W722" s="127" t="str">
        <f t="shared" si="129"/>
        <v>0</v>
      </c>
      <c r="X722" s="128"/>
    </row>
    <row r="723" spans="1:24" x14ac:dyDescent="0.3">
      <c r="A723" s="156">
        <v>79</v>
      </c>
      <c r="B723" s="158"/>
      <c r="C723" s="158"/>
      <c r="D723" s="159"/>
      <c r="E723" s="159"/>
      <c r="F723" s="160"/>
      <c r="G723" s="160"/>
      <c r="H723" s="160"/>
      <c r="I723" s="160"/>
      <c r="K723" s="113" t="str">
        <f>IF(ISBLANK(D723),"",D723-$D$725)</f>
        <v/>
      </c>
      <c r="L723" s="129" t="str">
        <f t="shared" si="123"/>
        <v/>
      </c>
      <c r="M723" s="115" t="s">
        <v>155</v>
      </c>
      <c r="N723" s="113" t="str">
        <f>IF(ISBLANK(E723),"",E723-$E$725)</f>
        <v/>
      </c>
      <c r="O723" s="129" t="str">
        <f t="shared" si="124"/>
        <v/>
      </c>
      <c r="P723" s="115" t="s">
        <v>155</v>
      </c>
      <c r="Q723" s="116" t="str">
        <f t="shared" si="125"/>
        <v/>
      </c>
      <c r="R723" s="117" t="s">
        <v>155</v>
      </c>
      <c r="S723" s="118" t="str">
        <f t="shared" si="126"/>
        <v/>
      </c>
      <c r="T723" s="119" t="str">
        <f>IF(M723="ON",IF(ISBLANK(D723),"0",D723),"0")</f>
        <v>0</v>
      </c>
      <c r="U723" s="119" t="str">
        <f t="shared" si="127"/>
        <v>0</v>
      </c>
      <c r="V723" s="119" t="str">
        <f t="shared" si="128"/>
        <v>0</v>
      </c>
      <c r="W723" s="119" t="str">
        <f t="shared" si="129"/>
        <v>0</v>
      </c>
      <c r="X723" s="120"/>
    </row>
    <row r="724" spans="1:24" x14ac:dyDescent="0.3">
      <c r="A724" s="156">
        <v>80</v>
      </c>
      <c r="B724" s="158"/>
      <c r="C724" s="158"/>
      <c r="D724" s="159"/>
      <c r="E724" s="159"/>
      <c r="F724" s="160"/>
      <c r="G724" s="160"/>
      <c r="H724" s="160"/>
      <c r="I724" s="160"/>
      <c r="K724" s="121" t="str">
        <f>IF(ISBLANK(D724),"",IF(D723&lt;D724,((D724-200)-$D$725),((D724+200)-$D$725)))</f>
        <v/>
      </c>
      <c r="L724" s="122" t="str">
        <f t="shared" si="123"/>
        <v/>
      </c>
      <c r="M724" s="123" t="s">
        <v>155</v>
      </c>
      <c r="N724" s="121" t="str">
        <f>IF(ISBLANK(E724),"",(400-E724)-$E$725)</f>
        <v/>
      </c>
      <c r="O724" s="122" t="str">
        <f t="shared" si="124"/>
        <v/>
      </c>
      <c r="P724" s="123" t="s">
        <v>155</v>
      </c>
      <c r="Q724" s="124" t="str">
        <f t="shared" si="125"/>
        <v/>
      </c>
      <c r="R724" s="125" t="s">
        <v>155</v>
      </c>
      <c r="S724" s="126" t="str">
        <f t="shared" si="126"/>
        <v/>
      </c>
      <c r="T724" s="127" t="str">
        <f>IF(M724="ON",IF(ISBLANK(D724),"0",IF(D723&lt;D724,(D724-200),(D724+200))),"0")</f>
        <v>0</v>
      </c>
      <c r="U724" s="127" t="str">
        <f t="shared" si="127"/>
        <v>0</v>
      </c>
      <c r="V724" s="127" t="str">
        <f t="shared" si="128"/>
        <v>0</v>
      </c>
      <c r="W724" s="127" t="str">
        <f t="shared" si="129"/>
        <v>0</v>
      </c>
      <c r="X724" s="128"/>
    </row>
    <row r="725" spans="1:24" x14ac:dyDescent="0.3">
      <c r="A725" s="138"/>
      <c r="B725" s="135">
        <f>B645</f>
        <v>0</v>
      </c>
      <c r="C725" s="135">
        <f>C645</f>
        <v>0</v>
      </c>
      <c r="D725" s="136">
        <f>T725</f>
        <v>0</v>
      </c>
      <c r="E725" s="136">
        <f>U725</f>
        <v>0</v>
      </c>
      <c r="F725" s="137">
        <f>V725</f>
        <v>0</v>
      </c>
      <c r="G725" s="137">
        <f>W725</f>
        <v>0</v>
      </c>
      <c r="H725" s="135">
        <f>H645</f>
        <v>0</v>
      </c>
      <c r="I725" s="135">
        <f>I645</f>
        <v>0</v>
      </c>
      <c r="K725" s="138"/>
      <c r="L725" s="139"/>
      <c r="M725" s="140"/>
      <c r="N725" s="138"/>
      <c r="O725" s="139"/>
      <c r="P725" s="141"/>
      <c r="Q725" s="138"/>
      <c r="R725" s="141"/>
      <c r="S725" s="140"/>
      <c r="T725" s="142">
        <f>IF(T726=0,VALUE(0),(SUM(T645:T724))/T726)</f>
        <v>0</v>
      </c>
      <c r="U725" s="143">
        <f>IF(U726=0,VALUE(0),(SUM(U645:U724))/U726)</f>
        <v>0</v>
      </c>
      <c r="V725" s="143">
        <f>IF(V726=0,VALUE(0),(SUM(V645:V724))/V726)</f>
        <v>0</v>
      </c>
      <c r="W725" s="143">
        <f>IF(W726=0,VALUE(0),(SUM(W645:W724))/W726)</f>
        <v>0</v>
      </c>
      <c r="X725" s="144"/>
    </row>
    <row r="726" spans="1:24" x14ac:dyDescent="0.3">
      <c r="A726" s="148"/>
      <c r="B726" s="95"/>
      <c r="C726" s="95"/>
      <c r="D726" s="146"/>
      <c r="E726" s="146"/>
      <c r="F726" s="147"/>
      <c r="G726" s="147"/>
      <c r="H726" s="95"/>
      <c r="I726" s="95"/>
      <c r="J726" s="95"/>
      <c r="K726" s="148"/>
      <c r="L726" s="149"/>
      <c r="M726" s="150"/>
      <c r="N726" s="148"/>
      <c r="O726" s="149"/>
      <c r="P726" s="151"/>
      <c r="Q726" s="148"/>
      <c r="R726" s="151"/>
      <c r="S726" s="150"/>
      <c r="T726" s="152">
        <f>COUNT(T645:T724)</f>
        <v>0</v>
      </c>
      <c r="U726" s="152">
        <f>COUNT(U645:U724)</f>
        <v>0</v>
      </c>
      <c r="V726" s="152">
        <f>COUNT(V645:V724)</f>
        <v>0</v>
      </c>
      <c r="W726" s="152">
        <f>COUNT(W645:W724)</f>
        <v>0</v>
      </c>
      <c r="X726" s="150"/>
    </row>
    <row r="728" spans="1:24" x14ac:dyDescent="0.3">
      <c r="A728" s="98" t="s">
        <v>140</v>
      </c>
      <c r="B728" s="98" t="s">
        <v>141</v>
      </c>
      <c r="C728" s="98" t="s">
        <v>142</v>
      </c>
      <c r="D728" s="98" t="s">
        <v>112</v>
      </c>
      <c r="E728" s="98" t="s">
        <v>113</v>
      </c>
      <c r="F728" s="98" t="s">
        <v>143</v>
      </c>
      <c r="G728" s="98" t="s">
        <v>144</v>
      </c>
      <c r="H728" s="98" t="s">
        <v>116</v>
      </c>
      <c r="I728" s="99" t="s">
        <v>145</v>
      </c>
      <c r="J728" s="100"/>
      <c r="K728" s="99" t="s">
        <v>146</v>
      </c>
      <c r="L728" s="101" t="s">
        <v>147</v>
      </c>
      <c r="M728" s="100"/>
      <c r="N728" s="99" t="s">
        <v>148</v>
      </c>
      <c r="O728" s="101" t="s">
        <v>147</v>
      </c>
      <c r="P728" s="100"/>
      <c r="Q728" s="99" t="s">
        <v>149</v>
      </c>
      <c r="R728" s="101"/>
      <c r="S728" s="100" t="s">
        <v>150</v>
      </c>
      <c r="T728" s="154" t="s">
        <v>151</v>
      </c>
      <c r="U728" s="102" t="s">
        <v>151</v>
      </c>
      <c r="V728" s="102" t="s">
        <v>152</v>
      </c>
      <c r="W728" s="103" t="s">
        <v>152</v>
      </c>
      <c r="X728" s="198" t="s">
        <v>133</v>
      </c>
    </row>
    <row r="729" spans="1:24" x14ac:dyDescent="0.3">
      <c r="A729" s="105"/>
      <c r="B729" s="105"/>
      <c r="C729" s="105"/>
      <c r="D729" s="105"/>
      <c r="E729" s="105"/>
      <c r="F729" s="105"/>
      <c r="G729" s="105"/>
      <c r="H729" s="105"/>
      <c r="I729" s="106"/>
      <c r="J729" s="107"/>
      <c r="K729" s="106"/>
      <c r="L729" s="108"/>
      <c r="M729" s="107"/>
      <c r="N729" s="106"/>
      <c r="O729" s="108"/>
      <c r="P729" s="107"/>
      <c r="Q729" s="106"/>
      <c r="R729" s="108"/>
      <c r="S729" s="107"/>
      <c r="T729" s="155" t="s">
        <v>112</v>
      </c>
      <c r="U729" s="109" t="s">
        <v>113</v>
      </c>
      <c r="V729" s="109" t="s">
        <v>143</v>
      </c>
      <c r="W729" s="110" t="s">
        <v>154</v>
      </c>
      <c r="X729" s="199"/>
    </row>
    <row r="730" spans="1:24" x14ac:dyDescent="0.3">
      <c r="A730" s="156">
        <v>1</v>
      </c>
      <c r="K730" s="113" t="str">
        <f>IF(ISBLANK(D730),"",D730-$D$810)</f>
        <v/>
      </c>
      <c r="L730" s="114" t="str">
        <f t="shared" ref="L730:L761" si="130">IF(K730="","",SIN(K730*PI()/200)*G730)</f>
        <v/>
      </c>
      <c r="M730" s="115" t="s">
        <v>155</v>
      </c>
      <c r="N730" s="113" t="str">
        <f>IF(ISBLANK(E730),"",E730-$E$810)</f>
        <v/>
      </c>
      <c r="O730" s="114" t="str">
        <f t="shared" ref="O730:O793" si="131">IF(N730="","",SIN(N730*PI()/200)*G730)</f>
        <v/>
      </c>
      <c r="P730" s="115" t="s">
        <v>155</v>
      </c>
      <c r="Q730" s="116" t="str">
        <f t="shared" ref="Q730:Q793" si="132">IF(ISBLANK(F730),"",F730-$F$810)</f>
        <v/>
      </c>
      <c r="R730" s="117" t="s">
        <v>155</v>
      </c>
      <c r="S730" s="118" t="str">
        <f t="shared" ref="S730:S793" si="133">IF(ISBLANK(G730),"",G730-$G$810)</f>
        <v/>
      </c>
      <c r="T730" s="119" t="str">
        <f>IF(M730="ON",IF(ISBLANK(D730),"0",D730),"0")</f>
        <v>0</v>
      </c>
      <c r="U730" s="119" t="str">
        <f t="shared" ref="U730:U793" si="134">IF(P730="ON",IF(ISBLANK(E730),"0",IF(E730&lt;200,E730,(400-E730))),"0")</f>
        <v>0</v>
      </c>
      <c r="V730" s="119" t="str">
        <f t="shared" ref="V730:V793" si="135">IF(R730="ON",IF(ISBLANK(F730),"0",F730),"0")</f>
        <v>0</v>
      </c>
      <c r="W730" s="119" t="str">
        <f t="shared" ref="W730:W793" si="136">IF(R730="ON",IF(ISBLANK(G730),"0",G730),"0")</f>
        <v>0</v>
      </c>
      <c r="X730" s="120"/>
    </row>
    <row r="731" spans="1:24" x14ac:dyDescent="0.3">
      <c r="A731" s="156">
        <v>2</v>
      </c>
      <c r="K731" s="121" t="str">
        <f>IF(ISBLANK(D731),"",IF(D730&lt;D731,((D731-200)-$D$810),((D731+200)-$D$810)))</f>
        <v/>
      </c>
      <c r="L731" s="122" t="str">
        <f t="shared" si="130"/>
        <v/>
      </c>
      <c r="M731" s="123" t="s">
        <v>155</v>
      </c>
      <c r="N731" s="121" t="str">
        <f>IF(ISBLANK(E731),"",(400-E731)-$E$810)</f>
        <v/>
      </c>
      <c r="O731" s="122" t="str">
        <f t="shared" si="131"/>
        <v/>
      </c>
      <c r="P731" s="123" t="s">
        <v>155</v>
      </c>
      <c r="Q731" s="124" t="str">
        <f t="shared" si="132"/>
        <v/>
      </c>
      <c r="R731" s="125" t="s">
        <v>155</v>
      </c>
      <c r="S731" s="126" t="str">
        <f t="shared" si="133"/>
        <v/>
      </c>
      <c r="T731" s="127" t="str">
        <f>IF(M731="ON",IF(ISBLANK(D731),"0",IF(D730&lt;D731,(D731-200),(D731+200))),"0")</f>
        <v>0</v>
      </c>
      <c r="U731" s="127" t="str">
        <f t="shared" si="134"/>
        <v>0</v>
      </c>
      <c r="V731" s="127" t="str">
        <f t="shared" si="135"/>
        <v>0</v>
      </c>
      <c r="W731" s="127" t="str">
        <f t="shared" si="136"/>
        <v>0</v>
      </c>
      <c r="X731" s="128"/>
    </row>
    <row r="732" spans="1:24" x14ac:dyDescent="0.3">
      <c r="A732" s="156">
        <v>3</v>
      </c>
      <c r="K732" s="113" t="str">
        <f>IF(ISBLANK(D732),"",D732-$D$810)</f>
        <v/>
      </c>
      <c r="L732" s="129" t="str">
        <f t="shared" si="130"/>
        <v/>
      </c>
      <c r="M732" s="115" t="s">
        <v>155</v>
      </c>
      <c r="N732" s="113" t="str">
        <f>IF(ISBLANK(E732),"",E732-$E$810)</f>
        <v/>
      </c>
      <c r="O732" s="129" t="str">
        <f t="shared" si="131"/>
        <v/>
      </c>
      <c r="P732" s="115" t="s">
        <v>155</v>
      </c>
      <c r="Q732" s="116" t="str">
        <f t="shared" si="132"/>
        <v/>
      </c>
      <c r="R732" s="117" t="s">
        <v>155</v>
      </c>
      <c r="S732" s="118" t="str">
        <f t="shared" si="133"/>
        <v/>
      </c>
      <c r="T732" s="119" t="str">
        <f>IF(M732="ON",IF(ISBLANK(D732),"0",D732),"0")</f>
        <v>0</v>
      </c>
      <c r="U732" s="119" t="str">
        <f t="shared" si="134"/>
        <v>0</v>
      </c>
      <c r="V732" s="119" t="str">
        <f t="shared" si="135"/>
        <v>0</v>
      </c>
      <c r="W732" s="119" t="str">
        <f t="shared" si="136"/>
        <v>0</v>
      </c>
      <c r="X732" s="120"/>
    </row>
    <row r="733" spans="1:24" x14ac:dyDescent="0.3">
      <c r="A733" s="156">
        <v>4</v>
      </c>
      <c r="K733" s="121" t="str">
        <f>IF(ISBLANK(D733),"",IF(D732&lt;D733,((D733-200)-$D$810),((D733+200)-$D$810)))</f>
        <v/>
      </c>
      <c r="L733" s="122" t="str">
        <f t="shared" si="130"/>
        <v/>
      </c>
      <c r="M733" s="123" t="s">
        <v>155</v>
      </c>
      <c r="N733" s="121" t="str">
        <f>IF(ISBLANK(E733),"",(400-E733)-$E$810)</f>
        <v/>
      </c>
      <c r="O733" s="122" t="str">
        <f t="shared" si="131"/>
        <v/>
      </c>
      <c r="P733" s="123" t="s">
        <v>155</v>
      </c>
      <c r="Q733" s="124" t="str">
        <f t="shared" si="132"/>
        <v/>
      </c>
      <c r="R733" s="125" t="s">
        <v>155</v>
      </c>
      <c r="S733" s="126" t="str">
        <f t="shared" si="133"/>
        <v/>
      </c>
      <c r="T733" s="127" t="str">
        <f>IF(M733="ON",IF(ISBLANK(D733),"0",IF(D732&lt;D733,(D733-200),(D733+200))),"0")</f>
        <v>0</v>
      </c>
      <c r="U733" s="127" t="str">
        <f t="shared" si="134"/>
        <v>0</v>
      </c>
      <c r="V733" s="127" t="str">
        <f t="shared" si="135"/>
        <v>0</v>
      </c>
      <c r="W733" s="127" t="str">
        <f t="shared" si="136"/>
        <v>0</v>
      </c>
      <c r="X733" s="128"/>
    </row>
    <row r="734" spans="1:24" x14ac:dyDescent="0.3">
      <c r="A734" s="156">
        <v>5</v>
      </c>
      <c r="K734" s="113" t="str">
        <f>IF(ISBLANK(D734),"",D734-$D$810)</f>
        <v/>
      </c>
      <c r="L734" s="129" t="str">
        <f t="shared" si="130"/>
        <v/>
      </c>
      <c r="M734" s="115" t="s">
        <v>155</v>
      </c>
      <c r="N734" s="113" t="str">
        <f>IF(ISBLANK(E734),"",E734-$E$810)</f>
        <v/>
      </c>
      <c r="O734" s="129" t="str">
        <f t="shared" si="131"/>
        <v/>
      </c>
      <c r="P734" s="115" t="s">
        <v>155</v>
      </c>
      <c r="Q734" s="116" t="str">
        <f t="shared" si="132"/>
        <v/>
      </c>
      <c r="R734" s="117" t="s">
        <v>155</v>
      </c>
      <c r="S734" s="118" t="str">
        <f t="shared" si="133"/>
        <v/>
      </c>
      <c r="T734" s="119" t="str">
        <f>IF(M734="ON",IF(ISBLANK(D734),"0",D734),"0")</f>
        <v>0</v>
      </c>
      <c r="U734" s="119" t="str">
        <f t="shared" si="134"/>
        <v>0</v>
      </c>
      <c r="V734" s="119" t="str">
        <f t="shared" si="135"/>
        <v>0</v>
      </c>
      <c r="W734" s="119" t="str">
        <f t="shared" si="136"/>
        <v>0</v>
      </c>
      <c r="X734" s="120"/>
    </row>
    <row r="735" spans="1:24" x14ac:dyDescent="0.3">
      <c r="A735" s="156">
        <v>6</v>
      </c>
      <c r="K735" s="121" t="str">
        <f>IF(ISBLANK(D735),"",IF(D734&lt;D735,((D735-200)-$D$810),((D735+200)-$D$810)))</f>
        <v/>
      </c>
      <c r="L735" s="122" t="str">
        <f t="shared" si="130"/>
        <v/>
      </c>
      <c r="M735" s="123" t="s">
        <v>155</v>
      </c>
      <c r="N735" s="121" t="str">
        <f>IF(ISBLANK(E735),"",(400-E735)-$E$810)</f>
        <v/>
      </c>
      <c r="O735" s="122" t="str">
        <f t="shared" si="131"/>
        <v/>
      </c>
      <c r="P735" s="123" t="s">
        <v>155</v>
      </c>
      <c r="Q735" s="124" t="str">
        <f t="shared" si="132"/>
        <v/>
      </c>
      <c r="R735" s="125" t="s">
        <v>155</v>
      </c>
      <c r="S735" s="126" t="str">
        <f t="shared" si="133"/>
        <v/>
      </c>
      <c r="T735" s="127" t="str">
        <f>IF(M735="ON",IF(ISBLANK(D735),"0",IF(D734&lt;D735,(D735-200),(D735+200))),"0")</f>
        <v>0</v>
      </c>
      <c r="U735" s="127" t="str">
        <f t="shared" si="134"/>
        <v>0</v>
      </c>
      <c r="V735" s="127" t="str">
        <f t="shared" si="135"/>
        <v>0</v>
      </c>
      <c r="W735" s="127" t="str">
        <f t="shared" si="136"/>
        <v>0</v>
      </c>
      <c r="X735" s="128"/>
    </row>
    <row r="736" spans="1:24" x14ac:dyDescent="0.3">
      <c r="A736" s="156">
        <v>7</v>
      </c>
      <c r="K736" s="113" t="str">
        <f>IF(ISBLANK(D736),"",D736-$D$810)</f>
        <v/>
      </c>
      <c r="L736" s="129" t="str">
        <f t="shared" si="130"/>
        <v/>
      </c>
      <c r="M736" s="115" t="s">
        <v>155</v>
      </c>
      <c r="N736" s="113" t="str">
        <f>IF(ISBLANK(E736),"",E736-$E$810)</f>
        <v/>
      </c>
      <c r="O736" s="129" t="str">
        <f t="shared" si="131"/>
        <v/>
      </c>
      <c r="P736" s="115" t="s">
        <v>155</v>
      </c>
      <c r="Q736" s="116" t="str">
        <f t="shared" si="132"/>
        <v/>
      </c>
      <c r="R736" s="117" t="s">
        <v>155</v>
      </c>
      <c r="S736" s="118" t="str">
        <f t="shared" si="133"/>
        <v/>
      </c>
      <c r="T736" s="119" t="str">
        <f>IF(M736="ON",IF(ISBLANK(D736),"0",D736),"0")</f>
        <v>0</v>
      </c>
      <c r="U736" s="119" t="str">
        <f t="shared" si="134"/>
        <v>0</v>
      </c>
      <c r="V736" s="119" t="str">
        <f t="shared" si="135"/>
        <v>0</v>
      </c>
      <c r="W736" s="119" t="str">
        <f t="shared" si="136"/>
        <v>0</v>
      </c>
      <c r="X736" s="120"/>
    </row>
    <row r="737" spans="1:24" x14ac:dyDescent="0.3">
      <c r="A737" s="156">
        <v>8</v>
      </c>
      <c r="K737" s="121" t="str">
        <f>IF(ISBLANK(D737),"",IF(D736&lt;D737,((D737-200)-$D$810),((D737+200)-$D$810)))</f>
        <v/>
      </c>
      <c r="L737" s="122" t="str">
        <f t="shared" si="130"/>
        <v/>
      </c>
      <c r="M737" s="123" t="s">
        <v>155</v>
      </c>
      <c r="N737" s="121" t="str">
        <f>IF(ISBLANK(E737),"",(400-E737)-$E$810)</f>
        <v/>
      </c>
      <c r="O737" s="122" t="str">
        <f t="shared" si="131"/>
        <v/>
      </c>
      <c r="P737" s="123" t="s">
        <v>155</v>
      </c>
      <c r="Q737" s="124" t="str">
        <f t="shared" si="132"/>
        <v/>
      </c>
      <c r="R737" s="125" t="s">
        <v>155</v>
      </c>
      <c r="S737" s="126" t="str">
        <f t="shared" si="133"/>
        <v/>
      </c>
      <c r="T737" s="127" t="str">
        <f>IF(M737="ON",IF(ISBLANK(D737),"0",IF(D736&lt;D737,(D737-200),(D737+200))),"0")</f>
        <v>0</v>
      </c>
      <c r="U737" s="127" t="str">
        <f t="shared" si="134"/>
        <v>0</v>
      </c>
      <c r="V737" s="127" t="str">
        <f t="shared" si="135"/>
        <v>0</v>
      </c>
      <c r="W737" s="127" t="str">
        <f t="shared" si="136"/>
        <v>0</v>
      </c>
      <c r="X737" s="128"/>
    </row>
    <row r="738" spans="1:24" x14ac:dyDescent="0.3">
      <c r="A738" s="156">
        <v>9</v>
      </c>
      <c r="K738" s="113" t="str">
        <f>IF(ISBLANK(D738),"",D738-$D$810)</f>
        <v/>
      </c>
      <c r="L738" s="129" t="str">
        <f t="shared" si="130"/>
        <v/>
      </c>
      <c r="M738" s="115" t="s">
        <v>155</v>
      </c>
      <c r="N738" s="113" t="str">
        <f>IF(ISBLANK(E738),"",E738-$E$810)</f>
        <v/>
      </c>
      <c r="O738" s="129" t="str">
        <f t="shared" si="131"/>
        <v/>
      </c>
      <c r="P738" s="115" t="s">
        <v>155</v>
      </c>
      <c r="Q738" s="116" t="str">
        <f t="shared" si="132"/>
        <v/>
      </c>
      <c r="R738" s="117" t="s">
        <v>155</v>
      </c>
      <c r="S738" s="118" t="str">
        <f t="shared" si="133"/>
        <v/>
      </c>
      <c r="T738" s="119" t="str">
        <f>IF(M738="ON",IF(ISBLANK(D738),"0",D738),"0")</f>
        <v>0</v>
      </c>
      <c r="U738" s="119" t="str">
        <f t="shared" si="134"/>
        <v>0</v>
      </c>
      <c r="V738" s="119" t="str">
        <f t="shared" si="135"/>
        <v>0</v>
      </c>
      <c r="W738" s="119" t="str">
        <f t="shared" si="136"/>
        <v>0</v>
      </c>
      <c r="X738" s="120"/>
    </row>
    <row r="739" spans="1:24" x14ac:dyDescent="0.3">
      <c r="A739" s="156">
        <v>10</v>
      </c>
      <c r="K739" s="121" t="str">
        <f>IF(ISBLANK(D739),"",IF(D738&lt;D739,((D739-200)-$D$810),((D739+200)-$D$810)))</f>
        <v/>
      </c>
      <c r="L739" s="122" t="str">
        <f t="shared" si="130"/>
        <v/>
      </c>
      <c r="M739" s="123" t="s">
        <v>155</v>
      </c>
      <c r="N739" s="121" t="str">
        <f>IF(ISBLANK(E739),"",(400-E739)-$E$810)</f>
        <v/>
      </c>
      <c r="O739" s="122" t="str">
        <f t="shared" si="131"/>
        <v/>
      </c>
      <c r="P739" s="123" t="s">
        <v>155</v>
      </c>
      <c r="Q739" s="124" t="str">
        <f t="shared" si="132"/>
        <v/>
      </c>
      <c r="R739" s="125" t="s">
        <v>155</v>
      </c>
      <c r="S739" s="126" t="str">
        <f t="shared" si="133"/>
        <v/>
      </c>
      <c r="T739" s="127" t="str">
        <f>IF(M739="ON",IF(ISBLANK(D739),"0",IF(D738&lt;D739,(D739-200),(D739+200))),"0")</f>
        <v>0</v>
      </c>
      <c r="U739" s="127" t="str">
        <f t="shared" si="134"/>
        <v>0</v>
      </c>
      <c r="V739" s="127" t="str">
        <f t="shared" si="135"/>
        <v>0</v>
      </c>
      <c r="W739" s="127" t="str">
        <f t="shared" si="136"/>
        <v>0</v>
      </c>
      <c r="X739" s="128"/>
    </row>
    <row r="740" spans="1:24" x14ac:dyDescent="0.3">
      <c r="A740" s="156">
        <v>11</v>
      </c>
      <c r="B740" s="158"/>
      <c r="C740" s="158"/>
      <c r="D740" s="159"/>
      <c r="E740" s="159"/>
      <c r="F740" s="160"/>
      <c r="G740" s="160"/>
      <c r="H740" s="160"/>
      <c r="I740" s="160"/>
      <c r="K740" s="113" t="str">
        <f>IF(ISBLANK(D740),"",D740-$D$810)</f>
        <v/>
      </c>
      <c r="L740" s="129" t="str">
        <f t="shared" si="130"/>
        <v/>
      </c>
      <c r="M740" s="115" t="s">
        <v>155</v>
      </c>
      <c r="N740" s="113" t="str">
        <f>IF(ISBLANK(E740),"",E740-$E$810)</f>
        <v/>
      </c>
      <c r="O740" s="129" t="str">
        <f t="shared" si="131"/>
        <v/>
      </c>
      <c r="P740" s="115" t="s">
        <v>155</v>
      </c>
      <c r="Q740" s="116" t="str">
        <f t="shared" si="132"/>
        <v/>
      </c>
      <c r="R740" s="117" t="s">
        <v>155</v>
      </c>
      <c r="S740" s="118" t="str">
        <f t="shared" si="133"/>
        <v/>
      </c>
      <c r="T740" s="119" t="str">
        <f>IF(M740="ON",IF(ISBLANK(D740),"0",D740),"0")</f>
        <v>0</v>
      </c>
      <c r="U740" s="119" t="str">
        <f t="shared" si="134"/>
        <v>0</v>
      </c>
      <c r="V740" s="119" t="str">
        <f t="shared" si="135"/>
        <v>0</v>
      </c>
      <c r="W740" s="119" t="str">
        <f t="shared" si="136"/>
        <v>0</v>
      </c>
      <c r="X740" s="120"/>
    </row>
    <row r="741" spans="1:24" x14ac:dyDescent="0.3">
      <c r="A741" s="156">
        <v>12</v>
      </c>
      <c r="B741" s="158"/>
      <c r="C741" s="158"/>
      <c r="D741" s="159"/>
      <c r="E741" s="159"/>
      <c r="F741" s="160"/>
      <c r="G741" s="160"/>
      <c r="H741" s="160"/>
      <c r="I741" s="160"/>
      <c r="K741" s="121" t="str">
        <f>IF(ISBLANK(D741),"",IF(D740&lt;D741,((D741-200)-$D$810),((D741+200)-$D$810)))</f>
        <v/>
      </c>
      <c r="L741" s="122" t="str">
        <f t="shared" si="130"/>
        <v/>
      </c>
      <c r="M741" s="123" t="s">
        <v>155</v>
      </c>
      <c r="N741" s="121" t="str">
        <f>IF(ISBLANK(E741),"",(400-E741)-$E$810)</f>
        <v/>
      </c>
      <c r="O741" s="122" t="str">
        <f t="shared" si="131"/>
        <v/>
      </c>
      <c r="P741" s="123" t="s">
        <v>155</v>
      </c>
      <c r="Q741" s="124" t="str">
        <f t="shared" si="132"/>
        <v/>
      </c>
      <c r="R741" s="125" t="s">
        <v>155</v>
      </c>
      <c r="S741" s="126" t="str">
        <f t="shared" si="133"/>
        <v/>
      </c>
      <c r="T741" s="127" t="str">
        <f>IF(M741="ON",IF(ISBLANK(D741),"0",IF(D740&lt;D741,(D741-200),(D741+200))),"0")</f>
        <v>0</v>
      </c>
      <c r="U741" s="127" t="str">
        <f t="shared" si="134"/>
        <v>0</v>
      </c>
      <c r="V741" s="127" t="str">
        <f t="shared" si="135"/>
        <v>0</v>
      </c>
      <c r="W741" s="127" t="str">
        <f t="shared" si="136"/>
        <v>0</v>
      </c>
      <c r="X741" s="128"/>
    </row>
    <row r="742" spans="1:24" x14ac:dyDescent="0.3">
      <c r="A742" s="156">
        <v>13</v>
      </c>
      <c r="B742" s="158"/>
      <c r="C742" s="158"/>
      <c r="D742" s="159"/>
      <c r="E742" s="159"/>
      <c r="F742" s="160"/>
      <c r="G742" s="160"/>
      <c r="H742" s="160"/>
      <c r="I742" s="160"/>
      <c r="K742" s="113" t="str">
        <f>IF(ISBLANK(D742),"",D742-$D$810)</f>
        <v/>
      </c>
      <c r="L742" s="129" t="str">
        <f t="shared" si="130"/>
        <v/>
      </c>
      <c r="M742" s="115" t="s">
        <v>155</v>
      </c>
      <c r="N742" s="113" t="str">
        <f>IF(ISBLANK(E742),"",E742-$E$810)</f>
        <v/>
      </c>
      <c r="O742" s="129" t="str">
        <f t="shared" si="131"/>
        <v/>
      </c>
      <c r="P742" s="115" t="s">
        <v>155</v>
      </c>
      <c r="Q742" s="116" t="str">
        <f t="shared" si="132"/>
        <v/>
      </c>
      <c r="R742" s="117" t="s">
        <v>155</v>
      </c>
      <c r="S742" s="118" t="str">
        <f t="shared" si="133"/>
        <v/>
      </c>
      <c r="T742" s="119" t="str">
        <f>IF(M742="ON",IF(ISBLANK(D742),"0",D742),"0")</f>
        <v>0</v>
      </c>
      <c r="U742" s="119" t="str">
        <f t="shared" si="134"/>
        <v>0</v>
      </c>
      <c r="V742" s="119" t="str">
        <f t="shared" si="135"/>
        <v>0</v>
      </c>
      <c r="W742" s="119" t="str">
        <f t="shared" si="136"/>
        <v>0</v>
      </c>
      <c r="X742" s="120"/>
    </row>
    <row r="743" spans="1:24" x14ac:dyDescent="0.3">
      <c r="A743" s="156">
        <v>14</v>
      </c>
      <c r="B743" s="158"/>
      <c r="C743" s="158"/>
      <c r="D743" s="159"/>
      <c r="E743" s="159"/>
      <c r="F743" s="160"/>
      <c r="G743" s="160"/>
      <c r="H743" s="160"/>
      <c r="I743" s="160"/>
      <c r="K743" s="121" t="str">
        <f>IF(ISBLANK(D743),"",IF(D742&lt;D743,((D743-200)-$D$810),((D743+200)-$D$810)))</f>
        <v/>
      </c>
      <c r="L743" s="122" t="str">
        <f t="shared" si="130"/>
        <v/>
      </c>
      <c r="M743" s="123" t="s">
        <v>155</v>
      </c>
      <c r="N743" s="121" t="str">
        <f>IF(ISBLANK(E743),"",(400-E743)-$E$810)</f>
        <v/>
      </c>
      <c r="O743" s="122" t="str">
        <f t="shared" si="131"/>
        <v/>
      </c>
      <c r="P743" s="123" t="s">
        <v>155</v>
      </c>
      <c r="Q743" s="124" t="str">
        <f t="shared" si="132"/>
        <v/>
      </c>
      <c r="R743" s="125" t="s">
        <v>155</v>
      </c>
      <c r="S743" s="126" t="str">
        <f t="shared" si="133"/>
        <v/>
      </c>
      <c r="T743" s="127" t="str">
        <f>IF(M743="ON",IF(ISBLANK(D743),"0",IF(D742&lt;D743,(D743-200),(D743+200))),"0")</f>
        <v>0</v>
      </c>
      <c r="U743" s="127" t="str">
        <f t="shared" si="134"/>
        <v>0</v>
      </c>
      <c r="V743" s="127" t="str">
        <f t="shared" si="135"/>
        <v>0</v>
      </c>
      <c r="W743" s="127" t="str">
        <f t="shared" si="136"/>
        <v>0</v>
      </c>
      <c r="X743" s="128"/>
    </row>
    <row r="744" spans="1:24" x14ac:dyDescent="0.3">
      <c r="A744" s="156">
        <v>15</v>
      </c>
      <c r="B744" s="158"/>
      <c r="C744" s="158"/>
      <c r="D744" s="159"/>
      <c r="E744" s="159"/>
      <c r="F744" s="160"/>
      <c r="G744" s="160"/>
      <c r="H744" s="160"/>
      <c r="I744" s="160"/>
      <c r="K744" s="113" t="str">
        <f>IF(ISBLANK(D744),"",D744-$D$810)</f>
        <v/>
      </c>
      <c r="L744" s="129" t="str">
        <f t="shared" si="130"/>
        <v/>
      </c>
      <c r="M744" s="115" t="s">
        <v>155</v>
      </c>
      <c r="N744" s="113" t="str">
        <f>IF(ISBLANK(E744),"",E744-$E$810)</f>
        <v/>
      </c>
      <c r="O744" s="129" t="str">
        <f t="shared" si="131"/>
        <v/>
      </c>
      <c r="P744" s="115" t="s">
        <v>155</v>
      </c>
      <c r="Q744" s="116" t="str">
        <f t="shared" si="132"/>
        <v/>
      </c>
      <c r="R744" s="117" t="s">
        <v>155</v>
      </c>
      <c r="S744" s="118" t="str">
        <f t="shared" si="133"/>
        <v/>
      </c>
      <c r="T744" s="119" t="str">
        <f>IF(M744="ON",IF(ISBLANK(D744),"0",D744),"0")</f>
        <v>0</v>
      </c>
      <c r="U744" s="119" t="str">
        <f t="shared" si="134"/>
        <v>0</v>
      </c>
      <c r="V744" s="119" t="str">
        <f t="shared" si="135"/>
        <v>0</v>
      </c>
      <c r="W744" s="119" t="str">
        <f t="shared" si="136"/>
        <v>0</v>
      </c>
      <c r="X744" s="120"/>
    </row>
    <row r="745" spans="1:24" x14ac:dyDescent="0.3">
      <c r="A745" s="156">
        <v>16</v>
      </c>
      <c r="B745" s="158"/>
      <c r="C745" s="158"/>
      <c r="D745" s="159"/>
      <c r="E745" s="159"/>
      <c r="F745" s="160"/>
      <c r="G745" s="160"/>
      <c r="H745" s="160"/>
      <c r="I745" s="160"/>
      <c r="K745" s="121" t="str">
        <f>IF(ISBLANK(D745),"",IF(D744&lt;D745,((D745-200)-$D$810),((D745+200)-$D$810)))</f>
        <v/>
      </c>
      <c r="L745" s="122" t="str">
        <f t="shared" si="130"/>
        <v/>
      </c>
      <c r="M745" s="123" t="s">
        <v>155</v>
      </c>
      <c r="N745" s="121" t="str">
        <f>IF(ISBLANK(E745),"",(400-E745)-$E$810)</f>
        <v/>
      </c>
      <c r="O745" s="122" t="str">
        <f t="shared" si="131"/>
        <v/>
      </c>
      <c r="P745" s="123" t="s">
        <v>155</v>
      </c>
      <c r="Q745" s="124" t="str">
        <f t="shared" si="132"/>
        <v/>
      </c>
      <c r="R745" s="125" t="s">
        <v>155</v>
      </c>
      <c r="S745" s="126" t="str">
        <f t="shared" si="133"/>
        <v/>
      </c>
      <c r="T745" s="127" t="str">
        <f>IF(M745="ON",IF(ISBLANK(D745),"0",IF(D744&lt;D745,(D745-200),(D745+200))),"0")</f>
        <v>0</v>
      </c>
      <c r="U745" s="127" t="str">
        <f t="shared" si="134"/>
        <v>0</v>
      </c>
      <c r="V745" s="127" t="str">
        <f t="shared" si="135"/>
        <v>0</v>
      </c>
      <c r="W745" s="127" t="str">
        <f t="shared" si="136"/>
        <v>0</v>
      </c>
      <c r="X745" s="128"/>
    </row>
    <row r="746" spans="1:24" x14ac:dyDescent="0.3">
      <c r="A746" s="156">
        <v>17</v>
      </c>
      <c r="B746" s="158"/>
      <c r="C746" s="158"/>
      <c r="D746" s="159"/>
      <c r="E746" s="159"/>
      <c r="F746" s="160"/>
      <c r="G746" s="160"/>
      <c r="H746" s="160"/>
      <c r="I746" s="160"/>
      <c r="K746" s="113" t="str">
        <f>IF(ISBLANK(D746),"",D746-$D$810)</f>
        <v/>
      </c>
      <c r="L746" s="129" t="str">
        <f t="shared" si="130"/>
        <v/>
      </c>
      <c r="M746" s="115" t="s">
        <v>155</v>
      </c>
      <c r="N746" s="113" t="str">
        <f>IF(ISBLANK(E746),"",E746-$E$810)</f>
        <v/>
      </c>
      <c r="O746" s="129" t="str">
        <f t="shared" si="131"/>
        <v/>
      </c>
      <c r="P746" s="115" t="s">
        <v>155</v>
      </c>
      <c r="Q746" s="116" t="str">
        <f t="shared" si="132"/>
        <v/>
      </c>
      <c r="R746" s="117" t="s">
        <v>155</v>
      </c>
      <c r="S746" s="118" t="str">
        <f t="shared" si="133"/>
        <v/>
      </c>
      <c r="T746" s="119" t="str">
        <f>IF(M746="ON",IF(ISBLANK(D746),"0",D746),"0")</f>
        <v>0</v>
      </c>
      <c r="U746" s="119" t="str">
        <f t="shared" si="134"/>
        <v>0</v>
      </c>
      <c r="V746" s="119" t="str">
        <f t="shared" si="135"/>
        <v>0</v>
      </c>
      <c r="W746" s="119" t="str">
        <f t="shared" si="136"/>
        <v>0</v>
      </c>
      <c r="X746" s="120"/>
    </row>
    <row r="747" spans="1:24" x14ac:dyDescent="0.3">
      <c r="A747" s="156">
        <v>18</v>
      </c>
      <c r="B747" s="158"/>
      <c r="C747" s="158"/>
      <c r="D747" s="159"/>
      <c r="E747" s="159"/>
      <c r="F747" s="160"/>
      <c r="G747" s="160"/>
      <c r="H747" s="160"/>
      <c r="I747" s="160"/>
      <c r="K747" s="121" t="str">
        <f>IF(ISBLANK(D747),"",IF(D746&lt;D747,((D747-200)-$D$810),((D747+200)-$D$810)))</f>
        <v/>
      </c>
      <c r="L747" s="122" t="str">
        <f t="shared" si="130"/>
        <v/>
      </c>
      <c r="M747" s="123" t="s">
        <v>155</v>
      </c>
      <c r="N747" s="121" t="str">
        <f>IF(ISBLANK(E747),"",(400-E747)-$E$810)</f>
        <v/>
      </c>
      <c r="O747" s="122" t="str">
        <f t="shared" si="131"/>
        <v/>
      </c>
      <c r="P747" s="123" t="s">
        <v>155</v>
      </c>
      <c r="Q747" s="124" t="str">
        <f t="shared" si="132"/>
        <v/>
      </c>
      <c r="R747" s="125" t="s">
        <v>155</v>
      </c>
      <c r="S747" s="126" t="str">
        <f t="shared" si="133"/>
        <v/>
      </c>
      <c r="T747" s="127" t="str">
        <f>IF(M747="ON",IF(ISBLANK(D747),"0",IF(D746&lt;D747,(D747-200),(D747+200))),"0")</f>
        <v>0</v>
      </c>
      <c r="U747" s="127" t="str">
        <f t="shared" si="134"/>
        <v>0</v>
      </c>
      <c r="V747" s="127" t="str">
        <f t="shared" si="135"/>
        <v>0</v>
      </c>
      <c r="W747" s="127" t="str">
        <f t="shared" si="136"/>
        <v>0</v>
      </c>
      <c r="X747" s="128"/>
    </row>
    <row r="748" spans="1:24" x14ac:dyDescent="0.3">
      <c r="A748" s="156">
        <v>19</v>
      </c>
      <c r="B748" s="158"/>
      <c r="C748" s="158"/>
      <c r="D748" s="159"/>
      <c r="E748" s="159"/>
      <c r="F748" s="160"/>
      <c r="G748" s="160"/>
      <c r="H748" s="160"/>
      <c r="I748" s="160"/>
      <c r="K748" s="113" t="str">
        <f>IF(ISBLANK(D748),"",D748-$D$810)</f>
        <v/>
      </c>
      <c r="L748" s="129" t="str">
        <f t="shared" si="130"/>
        <v/>
      </c>
      <c r="M748" s="115" t="s">
        <v>155</v>
      </c>
      <c r="N748" s="113" t="str">
        <f>IF(ISBLANK(E748),"",E748-$E$810)</f>
        <v/>
      </c>
      <c r="O748" s="129" t="str">
        <f t="shared" si="131"/>
        <v/>
      </c>
      <c r="P748" s="115" t="s">
        <v>155</v>
      </c>
      <c r="Q748" s="116" t="str">
        <f t="shared" si="132"/>
        <v/>
      </c>
      <c r="R748" s="117" t="s">
        <v>155</v>
      </c>
      <c r="S748" s="118" t="str">
        <f t="shared" si="133"/>
        <v/>
      </c>
      <c r="T748" s="119" t="str">
        <f>IF(M748="ON",IF(ISBLANK(D748),"0",D748),"0")</f>
        <v>0</v>
      </c>
      <c r="U748" s="119" t="str">
        <f t="shared" si="134"/>
        <v>0</v>
      </c>
      <c r="V748" s="119" t="str">
        <f t="shared" si="135"/>
        <v>0</v>
      </c>
      <c r="W748" s="119" t="str">
        <f t="shared" si="136"/>
        <v>0</v>
      </c>
      <c r="X748" s="120"/>
    </row>
    <row r="749" spans="1:24" x14ac:dyDescent="0.3">
      <c r="A749" s="156">
        <v>20</v>
      </c>
      <c r="B749" s="158"/>
      <c r="C749" s="158"/>
      <c r="D749" s="159"/>
      <c r="E749" s="159"/>
      <c r="F749" s="160"/>
      <c r="G749" s="160"/>
      <c r="H749" s="160"/>
      <c r="I749" s="160"/>
      <c r="K749" s="121" t="str">
        <f>IF(ISBLANK(D749),"",IF(D748&lt;D749,((D749-200)-$D$810),((D749+200)-$D$810)))</f>
        <v/>
      </c>
      <c r="L749" s="122" t="str">
        <f t="shared" si="130"/>
        <v/>
      </c>
      <c r="M749" s="123" t="s">
        <v>155</v>
      </c>
      <c r="N749" s="121" t="str">
        <f>IF(ISBLANK(E749),"",(400-E749)-$E$810)</f>
        <v/>
      </c>
      <c r="O749" s="122" t="str">
        <f t="shared" si="131"/>
        <v/>
      </c>
      <c r="P749" s="123" t="s">
        <v>155</v>
      </c>
      <c r="Q749" s="124" t="str">
        <f t="shared" si="132"/>
        <v/>
      </c>
      <c r="R749" s="125" t="s">
        <v>155</v>
      </c>
      <c r="S749" s="126" t="str">
        <f t="shared" si="133"/>
        <v/>
      </c>
      <c r="T749" s="127" t="str">
        <f>IF(M749="ON",IF(ISBLANK(D749),"0",IF(D748&lt;D749,(D749-200),(D749+200))),"0")</f>
        <v>0</v>
      </c>
      <c r="U749" s="127" t="str">
        <f t="shared" si="134"/>
        <v>0</v>
      </c>
      <c r="V749" s="127" t="str">
        <f t="shared" si="135"/>
        <v>0</v>
      </c>
      <c r="W749" s="127" t="str">
        <f t="shared" si="136"/>
        <v>0</v>
      </c>
      <c r="X749" s="128"/>
    </row>
    <row r="750" spans="1:24" x14ac:dyDescent="0.3">
      <c r="A750" s="156">
        <v>21</v>
      </c>
      <c r="K750" s="113" t="str">
        <f>IF(ISBLANK(D750),"",D750-$D$810)</f>
        <v/>
      </c>
      <c r="L750" s="129" t="str">
        <f t="shared" si="130"/>
        <v/>
      </c>
      <c r="M750" s="115" t="s">
        <v>155</v>
      </c>
      <c r="N750" s="113" t="str">
        <f>IF(ISBLANK(E750),"",E750-$E$810)</f>
        <v/>
      </c>
      <c r="O750" s="129" t="str">
        <f t="shared" si="131"/>
        <v/>
      </c>
      <c r="P750" s="115" t="s">
        <v>155</v>
      </c>
      <c r="Q750" s="116" t="str">
        <f t="shared" si="132"/>
        <v/>
      </c>
      <c r="R750" s="117" t="s">
        <v>155</v>
      </c>
      <c r="S750" s="118" t="str">
        <f t="shared" si="133"/>
        <v/>
      </c>
      <c r="T750" s="119" t="str">
        <f>IF(M750="ON",IF(ISBLANK(D750),"0",D750),"0")</f>
        <v>0</v>
      </c>
      <c r="U750" s="119" t="str">
        <f t="shared" si="134"/>
        <v>0</v>
      </c>
      <c r="V750" s="119" t="str">
        <f t="shared" si="135"/>
        <v>0</v>
      </c>
      <c r="W750" s="119" t="str">
        <f t="shared" si="136"/>
        <v>0</v>
      </c>
      <c r="X750" s="120"/>
    </row>
    <row r="751" spans="1:24" x14ac:dyDescent="0.3">
      <c r="A751" s="156">
        <v>22</v>
      </c>
      <c r="K751" s="121" t="str">
        <f>IF(ISBLANK(D751),"",IF(D750&lt;D751,((D751-200)-$D$810),((D751+200)-$D$810)))</f>
        <v/>
      </c>
      <c r="L751" s="122" t="str">
        <f t="shared" si="130"/>
        <v/>
      </c>
      <c r="M751" s="123" t="s">
        <v>155</v>
      </c>
      <c r="N751" s="121" t="str">
        <f>IF(ISBLANK(E751),"",(400-E751)-$E$810)</f>
        <v/>
      </c>
      <c r="O751" s="122" t="str">
        <f t="shared" si="131"/>
        <v/>
      </c>
      <c r="P751" s="123" t="s">
        <v>155</v>
      </c>
      <c r="Q751" s="124" t="str">
        <f t="shared" si="132"/>
        <v/>
      </c>
      <c r="R751" s="125" t="s">
        <v>155</v>
      </c>
      <c r="S751" s="126" t="str">
        <f t="shared" si="133"/>
        <v/>
      </c>
      <c r="T751" s="127" t="str">
        <f>IF(M751="ON",IF(ISBLANK(D751),"0",IF(D750&lt;D751,(D751-200),(D751+200))),"0")</f>
        <v>0</v>
      </c>
      <c r="U751" s="127" t="str">
        <f t="shared" si="134"/>
        <v>0</v>
      </c>
      <c r="V751" s="127" t="str">
        <f t="shared" si="135"/>
        <v>0</v>
      </c>
      <c r="W751" s="127" t="str">
        <f t="shared" si="136"/>
        <v>0</v>
      </c>
      <c r="X751" s="128"/>
    </row>
    <row r="752" spans="1:24" x14ac:dyDescent="0.3">
      <c r="A752" s="156">
        <v>23</v>
      </c>
      <c r="K752" s="113" t="str">
        <f>IF(ISBLANK(D752),"",D752-$D$810)</f>
        <v/>
      </c>
      <c r="L752" s="129" t="str">
        <f t="shared" si="130"/>
        <v/>
      </c>
      <c r="M752" s="115" t="s">
        <v>155</v>
      </c>
      <c r="N752" s="113" t="str">
        <f>IF(ISBLANK(E752),"",E752-$E$810)</f>
        <v/>
      </c>
      <c r="O752" s="129" t="str">
        <f t="shared" si="131"/>
        <v/>
      </c>
      <c r="P752" s="115" t="s">
        <v>155</v>
      </c>
      <c r="Q752" s="116" t="str">
        <f t="shared" si="132"/>
        <v/>
      </c>
      <c r="R752" s="117" t="s">
        <v>155</v>
      </c>
      <c r="S752" s="118" t="str">
        <f t="shared" si="133"/>
        <v/>
      </c>
      <c r="T752" s="119" t="str">
        <f>IF(M752="ON",IF(ISBLANK(D752),"0",D752),"0")</f>
        <v>0</v>
      </c>
      <c r="U752" s="119" t="str">
        <f t="shared" si="134"/>
        <v>0</v>
      </c>
      <c r="V752" s="119" t="str">
        <f t="shared" si="135"/>
        <v>0</v>
      </c>
      <c r="W752" s="119" t="str">
        <f t="shared" si="136"/>
        <v>0</v>
      </c>
      <c r="X752" s="120"/>
    </row>
    <row r="753" spans="1:24" x14ac:dyDescent="0.3">
      <c r="A753" s="156">
        <v>24</v>
      </c>
      <c r="K753" s="121" t="str">
        <f>IF(ISBLANK(D753),"",IF(D752&lt;D753,((D753-200)-$D$810),((D753+200)-$D$810)))</f>
        <v/>
      </c>
      <c r="L753" s="122" t="str">
        <f t="shared" si="130"/>
        <v/>
      </c>
      <c r="M753" s="123" t="s">
        <v>155</v>
      </c>
      <c r="N753" s="121" t="str">
        <f>IF(ISBLANK(E753),"",(400-E753)-$E$810)</f>
        <v/>
      </c>
      <c r="O753" s="122" t="str">
        <f t="shared" si="131"/>
        <v/>
      </c>
      <c r="P753" s="123" t="s">
        <v>155</v>
      </c>
      <c r="Q753" s="124" t="str">
        <f t="shared" si="132"/>
        <v/>
      </c>
      <c r="R753" s="125" t="s">
        <v>155</v>
      </c>
      <c r="S753" s="126" t="str">
        <f t="shared" si="133"/>
        <v/>
      </c>
      <c r="T753" s="127" t="str">
        <f>IF(M753="ON",IF(ISBLANK(D753),"0",IF(D752&lt;D753,(D753-200),(D753+200))),"0")</f>
        <v>0</v>
      </c>
      <c r="U753" s="127" t="str">
        <f t="shared" si="134"/>
        <v>0</v>
      </c>
      <c r="V753" s="127" t="str">
        <f t="shared" si="135"/>
        <v>0</v>
      </c>
      <c r="W753" s="127" t="str">
        <f t="shared" si="136"/>
        <v>0</v>
      </c>
      <c r="X753" s="128"/>
    </row>
    <row r="754" spans="1:24" x14ac:dyDescent="0.3">
      <c r="A754" s="156">
        <v>25</v>
      </c>
      <c r="K754" s="113" t="str">
        <f>IF(ISBLANK(D754),"",D754-$D$810)</f>
        <v/>
      </c>
      <c r="L754" s="129" t="str">
        <f t="shared" si="130"/>
        <v/>
      </c>
      <c r="M754" s="115" t="s">
        <v>155</v>
      </c>
      <c r="N754" s="113" t="str">
        <f>IF(ISBLANK(E754),"",E754-$E$810)</f>
        <v/>
      </c>
      <c r="O754" s="129" t="str">
        <f t="shared" si="131"/>
        <v/>
      </c>
      <c r="P754" s="115" t="s">
        <v>155</v>
      </c>
      <c r="Q754" s="116" t="str">
        <f t="shared" si="132"/>
        <v/>
      </c>
      <c r="R754" s="117" t="s">
        <v>155</v>
      </c>
      <c r="S754" s="118" t="str">
        <f t="shared" si="133"/>
        <v/>
      </c>
      <c r="T754" s="119" t="str">
        <f>IF(M754="ON",IF(ISBLANK(D754),"0",D754),"0")</f>
        <v>0</v>
      </c>
      <c r="U754" s="119" t="str">
        <f t="shared" si="134"/>
        <v>0</v>
      </c>
      <c r="V754" s="119" t="str">
        <f t="shared" si="135"/>
        <v>0</v>
      </c>
      <c r="W754" s="119" t="str">
        <f t="shared" si="136"/>
        <v>0</v>
      </c>
      <c r="X754" s="120"/>
    </row>
    <row r="755" spans="1:24" x14ac:dyDescent="0.3">
      <c r="A755" s="156">
        <v>26</v>
      </c>
      <c r="K755" s="121" t="str">
        <f>IF(ISBLANK(D755),"",IF(D754&lt;D755,((D755-200)-$D$810),((D755+200)-$D$810)))</f>
        <v/>
      </c>
      <c r="L755" s="122" t="str">
        <f t="shared" si="130"/>
        <v/>
      </c>
      <c r="M755" s="123" t="s">
        <v>155</v>
      </c>
      <c r="N755" s="121" t="str">
        <f>IF(ISBLANK(E755),"",(400-E755)-$E$810)</f>
        <v/>
      </c>
      <c r="O755" s="122" t="str">
        <f t="shared" si="131"/>
        <v/>
      </c>
      <c r="P755" s="123" t="s">
        <v>155</v>
      </c>
      <c r="Q755" s="124" t="str">
        <f t="shared" si="132"/>
        <v/>
      </c>
      <c r="R755" s="125" t="s">
        <v>155</v>
      </c>
      <c r="S755" s="126" t="str">
        <f t="shared" si="133"/>
        <v/>
      </c>
      <c r="T755" s="127" t="str">
        <f>IF(M755="ON",IF(ISBLANK(D755),"0",IF(D754&lt;D755,(D755-200),(D755+200))),"0")</f>
        <v>0</v>
      </c>
      <c r="U755" s="127" t="str">
        <f t="shared" si="134"/>
        <v>0</v>
      </c>
      <c r="V755" s="127" t="str">
        <f t="shared" si="135"/>
        <v>0</v>
      </c>
      <c r="W755" s="127" t="str">
        <f t="shared" si="136"/>
        <v>0</v>
      </c>
      <c r="X755" s="128"/>
    </row>
    <row r="756" spans="1:24" x14ac:dyDescent="0.3">
      <c r="A756" s="156">
        <v>27</v>
      </c>
      <c r="K756" s="113" t="str">
        <f>IF(ISBLANK(D756),"",D756-$D$810)</f>
        <v/>
      </c>
      <c r="L756" s="129" t="str">
        <f t="shared" si="130"/>
        <v/>
      </c>
      <c r="M756" s="115" t="s">
        <v>155</v>
      </c>
      <c r="N756" s="113" t="str">
        <f>IF(ISBLANK(E756),"",E756-$E$810)</f>
        <v/>
      </c>
      <c r="O756" s="129" t="str">
        <f t="shared" si="131"/>
        <v/>
      </c>
      <c r="P756" s="115" t="s">
        <v>155</v>
      </c>
      <c r="Q756" s="116" t="str">
        <f t="shared" si="132"/>
        <v/>
      </c>
      <c r="R756" s="117" t="s">
        <v>155</v>
      </c>
      <c r="S756" s="118" t="str">
        <f t="shared" si="133"/>
        <v/>
      </c>
      <c r="T756" s="119" t="str">
        <f>IF(M756="ON",IF(ISBLANK(D756),"0",D756),"0")</f>
        <v>0</v>
      </c>
      <c r="U756" s="119" t="str">
        <f t="shared" si="134"/>
        <v>0</v>
      </c>
      <c r="V756" s="119" t="str">
        <f t="shared" si="135"/>
        <v>0</v>
      </c>
      <c r="W756" s="119" t="str">
        <f t="shared" si="136"/>
        <v>0</v>
      </c>
      <c r="X756" s="120"/>
    </row>
    <row r="757" spans="1:24" x14ac:dyDescent="0.3">
      <c r="A757" s="156">
        <v>28</v>
      </c>
      <c r="K757" s="121" t="str">
        <f>IF(ISBLANK(D757),"",IF(D756&lt;D757,((D757-200)-$D$810),((D757+200)-$D$810)))</f>
        <v/>
      </c>
      <c r="L757" s="122" t="str">
        <f t="shared" si="130"/>
        <v/>
      </c>
      <c r="M757" s="123" t="s">
        <v>155</v>
      </c>
      <c r="N757" s="121" t="str">
        <f>IF(ISBLANK(E757),"",(400-E757)-$E$810)</f>
        <v/>
      </c>
      <c r="O757" s="122" t="str">
        <f t="shared" si="131"/>
        <v/>
      </c>
      <c r="P757" s="123" t="s">
        <v>155</v>
      </c>
      <c r="Q757" s="124" t="str">
        <f t="shared" si="132"/>
        <v/>
      </c>
      <c r="R757" s="125" t="s">
        <v>155</v>
      </c>
      <c r="S757" s="126" t="str">
        <f t="shared" si="133"/>
        <v/>
      </c>
      <c r="T757" s="127" t="str">
        <f>IF(M757="ON",IF(ISBLANK(D757),"0",IF(D756&lt;D757,(D757-200),(D757+200))),"0")</f>
        <v>0</v>
      </c>
      <c r="U757" s="127" t="str">
        <f t="shared" si="134"/>
        <v>0</v>
      </c>
      <c r="V757" s="127" t="str">
        <f t="shared" si="135"/>
        <v>0</v>
      </c>
      <c r="W757" s="127" t="str">
        <f t="shared" si="136"/>
        <v>0</v>
      </c>
      <c r="X757" s="128"/>
    </row>
    <row r="758" spans="1:24" x14ac:dyDescent="0.3">
      <c r="A758" s="156">
        <v>29</v>
      </c>
      <c r="K758" s="113" t="str">
        <f>IF(ISBLANK(D758),"",D758-$D$810)</f>
        <v/>
      </c>
      <c r="L758" s="129" t="str">
        <f t="shared" si="130"/>
        <v/>
      </c>
      <c r="M758" s="115" t="s">
        <v>155</v>
      </c>
      <c r="N758" s="113" t="str">
        <f>IF(ISBLANK(E758),"",E758-$E$810)</f>
        <v/>
      </c>
      <c r="O758" s="129" t="str">
        <f t="shared" si="131"/>
        <v/>
      </c>
      <c r="P758" s="115" t="s">
        <v>155</v>
      </c>
      <c r="Q758" s="116" t="str">
        <f t="shared" si="132"/>
        <v/>
      </c>
      <c r="R758" s="117" t="s">
        <v>155</v>
      </c>
      <c r="S758" s="118" t="str">
        <f t="shared" si="133"/>
        <v/>
      </c>
      <c r="T758" s="119" t="str">
        <f>IF(M758="ON",IF(ISBLANK(D758),"0",D758),"0")</f>
        <v>0</v>
      </c>
      <c r="U758" s="119" t="str">
        <f t="shared" si="134"/>
        <v>0</v>
      </c>
      <c r="V758" s="119" t="str">
        <f t="shared" si="135"/>
        <v>0</v>
      </c>
      <c r="W758" s="119" t="str">
        <f t="shared" si="136"/>
        <v>0</v>
      </c>
      <c r="X758" s="120"/>
    </row>
    <row r="759" spans="1:24" x14ac:dyDescent="0.3">
      <c r="A759" s="156">
        <v>30</v>
      </c>
      <c r="K759" s="121" t="str">
        <f>IF(ISBLANK(D759),"",IF(D758&lt;D759,((D759-200)-$D$810),((D759+200)-$D$810)))</f>
        <v/>
      </c>
      <c r="L759" s="122" t="str">
        <f t="shared" si="130"/>
        <v/>
      </c>
      <c r="M759" s="123" t="s">
        <v>155</v>
      </c>
      <c r="N759" s="121" t="str">
        <f>IF(ISBLANK(E759),"",(400-E759)-$E$810)</f>
        <v/>
      </c>
      <c r="O759" s="122" t="str">
        <f t="shared" si="131"/>
        <v/>
      </c>
      <c r="P759" s="123" t="s">
        <v>155</v>
      </c>
      <c r="Q759" s="124" t="str">
        <f t="shared" si="132"/>
        <v/>
      </c>
      <c r="R759" s="125" t="s">
        <v>155</v>
      </c>
      <c r="S759" s="126" t="str">
        <f t="shared" si="133"/>
        <v/>
      </c>
      <c r="T759" s="127" t="str">
        <f>IF(M759="ON",IF(ISBLANK(D759),"0",IF(D758&lt;D759,(D759-200),(D759+200))),"0")</f>
        <v>0</v>
      </c>
      <c r="U759" s="127" t="str">
        <f t="shared" si="134"/>
        <v>0</v>
      </c>
      <c r="V759" s="127" t="str">
        <f t="shared" si="135"/>
        <v>0</v>
      </c>
      <c r="W759" s="127" t="str">
        <f t="shared" si="136"/>
        <v>0</v>
      </c>
      <c r="X759" s="128"/>
    </row>
    <row r="760" spans="1:24" x14ac:dyDescent="0.3">
      <c r="A760" s="156">
        <v>31</v>
      </c>
      <c r="B760" s="158"/>
      <c r="C760" s="158"/>
      <c r="D760" s="159"/>
      <c r="E760" s="159"/>
      <c r="F760" s="160"/>
      <c r="G760" s="160"/>
      <c r="H760" s="160"/>
      <c r="I760" s="160"/>
      <c r="K760" s="113" t="str">
        <f>IF(ISBLANK(D760),"",D760-$D$810)</f>
        <v/>
      </c>
      <c r="L760" s="129" t="str">
        <f t="shared" si="130"/>
        <v/>
      </c>
      <c r="M760" s="115" t="s">
        <v>155</v>
      </c>
      <c r="N760" s="113" t="str">
        <f>IF(ISBLANK(E760),"",E760-$E$810)</f>
        <v/>
      </c>
      <c r="O760" s="129" t="str">
        <f t="shared" si="131"/>
        <v/>
      </c>
      <c r="P760" s="115" t="s">
        <v>155</v>
      </c>
      <c r="Q760" s="116" t="str">
        <f t="shared" si="132"/>
        <v/>
      </c>
      <c r="R760" s="117" t="s">
        <v>155</v>
      </c>
      <c r="S760" s="118" t="str">
        <f t="shared" si="133"/>
        <v/>
      </c>
      <c r="T760" s="119" t="str">
        <f>IF(M760="ON",IF(ISBLANK(D760),"0",D760),"0")</f>
        <v>0</v>
      </c>
      <c r="U760" s="119" t="str">
        <f t="shared" si="134"/>
        <v>0</v>
      </c>
      <c r="V760" s="119" t="str">
        <f t="shared" si="135"/>
        <v>0</v>
      </c>
      <c r="W760" s="119" t="str">
        <f t="shared" si="136"/>
        <v>0</v>
      </c>
      <c r="X760" s="120"/>
    </row>
    <row r="761" spans="1:24" x14ac:dyDescent="0.3">
      <c r="A761" s="156">
        <v>32</v>
      </c>
      <c r="B761" s="158"/>
      <c r="C761" s="158"/>
      <c r="D761" s="159"/>
      <c r="E761" s="159"/>
      <c r="F761" s="160"/>
      <c r="G761" s="160"/>
      <c r="H761" s="160"/>
      <c r="I761" s="160"/>
      <c r="K761" s="121" t="str">
        <f>IF(ISBLANK(D761),"",IF(D760&lt;D761,((D761-200)-$D$810),((D761+200)-$D$810)))</f>
        <v/>
      </c>
      <c r="L761" s="122" t="str">
        <f t="shared" si="130"/>
        <v/>
      </c>
      <c r="M761" s="123" t="s">
        <v>155</v>
      </c>
      <c r="N761" s="121" t="str">
        <f>IF(ISBLANK(E761),"",(400-E761)-$E$810)</f>
        <v/>
      </c>
      <c r="O761" s="122" t="str">
        <f t="shared" si="131"/>
        <v/>
      </c>
      <c r="P761" s="123" t="s">
        <v>155</v>
      </c>
      <c r="Q761" s="124" t="str">
        <f t="shared" si="132"/>
        <v/>
      </c>
      <c r="R761" s="125" t="s">
        <v>155</v>
      </c>
      <c r="S761" s="126" t="str">
        <f t="shared" si="133"/>
        <v/>
      </c>
      <c r="T761" s="127" t="str">
        <f>IF(M761="ON",IF(ISBLANK(D761),"0",IF(D760&lt;D761,(D761-200),(D761+200))),"0")</f>
        <v>0</v>
      </c>
      <c r="U761" s="127" t="str">
        <f t="shared" si="134"/>
        <v>0</v>
      </c>
      <c r="V761" s="127" t="str">
        <f t="shared" si="135"/>
        <v>0</v>
      </c>
      <c r="W761" s="127" t="str">
        <f t="shared" si="136"/>
        <v>0</v>
      </c>
      <c r="X761" s="128"/>
    </row>
    <row r="762" spans="1:24" x14ac:dyDescent="0.3">
      <c r="A762" s="156">
        <v>33</v>
      </c>
      <c r="B762" s="158"/>
      <c r="C762" s="158"/>
      <c r="D762" s="159"/>
      <c r="E762" s="159"/>
      <c r="F762" s="160"/>
      <c r="G762" s="160"/>
      <c r="H762" s="160"/>
      <c r="I762" s="160"/>
      <c r="K762" s="113" t="str">
        <f>IF(ISBLANK(D762),"",D762-$D$810)</f>
        <v/>
      </c>
      <c r="L762" s="129" t="str">
        <f t="shared" ref="L762:L793" si="137">IF(K762="","",SIN(K762*PI()/200)*G762)</f>
        <v/>
      </c>
      <c r="M762" s="115" t="s">
        <v>155</v>
      </c>
      <c r="N762" s="113" t="str">
        <f>IF(ISBLANK(E762),"",E762-$E$810)</f>
        <v/>
      </c>
      <c r="O762" s="129" t="str">
        <f t="shared" si="131"/>
        <v/>
      </c>
      <c r="P762" s="115" t="s">
        <v>155</v>
      </c>
      <c r="Q762" s="116" t="str">
        <f t="shared" si="132"/>
        <v/>
      </c>
      <c r="R762" s="117" t="s">
        <v>155</v>
      </c>
      <c r="S762" s="118" t="str">
        <f t="shared" si="133"/>
        <v/>
      </c>
      <c r="T762" s="119" t="str">
        <f>IF(M762="ON",IF(ISBLANK(D762),"0",D762),"0")</f>
        <v>0</v>
      </c>
      <c r="U762" s="119" t="str">
        <f t="shared" si="134"/>
        <v>0</v>
      </c>
      <c r="V762" s="119" t="str">
        <f t="shared" si="135"/>
        <v>0</v>
      </c>
      <c r="W762" s="119" t="str">
        <f t="shared" si="136"/>
        <v>0</v>
      </c>
      <c r="X762" s="120"/>
    </row>
    <row r="763" spans="1:24" x14ac:dyDescent="0.3">
      <c r="A763" s="156">
        <v>34</v>
      </c>
      <c r="B763" s="158"/>
      <c r="C763" s="158"/>
      <c r="D763" s="159"/>
      <c r="E763" s="159"/>
      <c r="F763" s="160"/>
      <c r="G763" s="160"/>
      <c r="H763" s="160"/>
      <c r="I763" s="160"/>
      <c r="K763" s="121" t="str">
        <f>IF(ISBLANK(D763),"",IF(D762&lt;D763,((D763-200)-$D$810),((D763+200)-$D$810)))</f>
        <v/>
      </c>
      <c r="L763" s="122" t="str">
        <f t="shared" si="137"/>
        <v/>
      </c>
      <c r="M763" s="123" t="s">
        <v>155</v>
      </c>
      <c r="N763" s="121" t="str">
        <f>IF(ISBLANK(E763),"",(400-E763)-$E$810)</f>
        <v/>
      </c>
      <c r="O763" s="122" t="str">
        <f t="shared" si="131"/>
        <v/>
      </c>
      <c r="P763" s="123" t="s">
        <v>155</v>
      </c>
      <c r="Q763" s="124" t="str">
        <f t="shared" si="132"/>
        <v/>
      </c>
      <c r="R763" s="125" t="s">
        <v>155</v>
      </c>
      <c r="S763" s="126" t="str">
        <f t="shared" si="133"/>
        <v/>
      </c>
      <c r="T763" s="127" t="str">
        <f>IF(M763="ON",IF(ISBLANK(D763),"0",IF(D762&lt;D763,(D763-200),(D763+200))),"0")</f>
        <v>0</v>
      </c>
      <c r="U763" s="127" t="str">
        <f t="shared" si="134"/>
        <v>0</v>
      </c>
      <c r="V763" s="127" t="str">
        <f t="shared" si="135"/>
        <v>0</v>
      </c>
      <c r="W763" s="127" t="str">
        <f t="shared" si="136"/>
        <v>0</v>
      </c>
      <c r="X763" s="128"/>
    </row>
    <row r="764" spans="1:24" x14ac:dyDescent="0.3">
      <c r="A764" s="156">
        <v>35</v>
      </c>
      <c r="B764" s="158"/>
      <c r="C764" s="158"/>
      <c r="D764" s="159"/>
      <c r="E764" s="159"/>
      <c r="F764" s="160"/>
      <c r="G764" s="160"/>
      <c r="H764" s="160"/>
      <c r="I764" s="160"/>
      <c r="K764" s="113" t="str">
        <f>IF(ISBLANK(D764),"",D764-$D$810)</f>
        <v/>
      </c>
      <c r="L764" s="129" t="str">
        <f t="shared" si="137"/>
        <v/>
      </c>
      <c r="M764" s="115" t="s">
        <v>155</v>
      </c>
      <c r="N764" s="113" t="str">
        <f>IF(ISBLANK(E764),"",E764-$E$810)</f>
        <v/>
      </c>
      <c r="O764" s="129" t="str">
        <f t="shared" si="131"/>
        <v/>
      </c>
      <c r="P764" s="115" t="s">
        <v>155</v>
      </c>
      <c r="Q764" s="116" t="str">
        <f t="shared" si="132"/>
        <v/>
      </c>
      <c r="R764" s="117" t="s">
        <v>155</v>
      </c>
      <c r="S764" s="118" t="str">
        <f t="shared" si="133"/>
        <v/>
      </c>
      <c r="T764" s="119" t="str">
        <f>IF(M764="ON",IF(ISBLANK(D764),"0",D764),"0")</f>
        <v>0</v>
      </c>
      <c r="U764" s="119" t="str">
        <f t="shared" si="134"/>
        <v>0</v>
      </c>
      <c r="V764" s="119" t="str">
        <f t="shared" si="135"/>
        <v>0</v>
      </c>
      <c r="W764" s="119" t="str">
        <f t="shared" si="136"/>
        <v>0</v>
      </c>
      <c r="X764" s="120"/>
    </row>
    <row r="765" spans="1:24" x14ac:dyDescent="0.3">
      <c r="A765" s="156">
        <v>36</v>
      </c>
      <c r="B765" s="158"/>
      <c r="C765" s="158"/>
      <c r="D765" s="159"/>
      <c r="E765" s="159"/>
      <c r="F765" s="160"/>
      <c r="G765" s="160"/>
      <c r="H765" s="160"/>
      <c r="I765" s="160"/>
      <c r="K765" s="121" t="str">
        <f>IF(ISBLANK(D765),"",IF(D764&lt;D765,((D765-200)-$D$810),((D765+200)-$D$810)))</f>
        <v/>
      </c>
      <c r="L765" s="122" t="str">
        <f t="shared" si="137"/>
        <v/>
      </c>
      <c r="M765" s="123" t="s">
        <v>155</v>
      </c>
      <c r="N765" s="121" t="str">
        <f>IF(ISBLANK(E765),"",(400-E765)-$E$810)</f>
        <v/>
      </c>
      <c r="O765" s="122" t="str">
        <f t="shared" si="131"/>
        <v/>
      </c>
      <c r="P765" s="123" t="s">
        <v>155</v>
      </c>
      <c r="Q765" s="124" t="str">
        <f t="shared" si="132"/>
        <v/>
      </c>
      <c r="R765" s="125" t="s">
        <v>155</v>
      </c>
      <c r="S765" s="126" t="str">
        <f t="shared" si="133"/>
        <v/>
      </c>
      <c r="T765" s="127" t="str">
        <f>IF(M765="ON",IF(ISBLANK(D765),"0",IF(D764&lt;D765,(D765-200),(D765+200))),"0")</f>
        <v>0</v>
      </c>
      <c r="U765" s="127" t="str">
        <f t="shared" si="134"/>
        <v>0</v>
      </c>
      <c r="V765" s="127" t="str">
        <f t="shared" si="135"/>
        <v>0</v>
      </c>
      <c r="W765" s="127" t="str">
        <f t="shared" si="136"/>
        <v>0</v>
      </c>
      <c r="X765" s="128"/>
    </row>
    <row r="766" spans="1:24" x14ac:dyDescent="0.3">
      <c r="A766" s="156">
        <v>37</v>
      </c>
      <c r="B766" s="158"/>
      <c r="C766" s="158"/>
      <c r="D766" s="159"/>
      <c r="E766" s="159"/>
      <c r="F766" s="160"/>
      <c r="G766" s="160"/>
      <c r="H766" s="160"/>
      <c r="I766" s="160"/>
      <c r="K766" s="113" t="str">
        <f>IF(ISBLANK(D766),"",D766-$D$810)</f>
        <v/>
      </c>
      <c r="L766" s="129" t="str">
        <f t="shared" si="137"/>
        <v/>
      </c>
      <c r="M766" s="115" t="s">
        <v>155</v>
      </c>
      <c r="N766" s="113" t="str">
        <f>IF(ISBLANK(E766),"",E766-$E$810)</f>
        <v/>
      </c>
      <c r="O766" s="129" t="str">
        <f t="shared" si="131"/>
        <v/>
      </c>
      <c r="P766" s="115" t="s">
        <v>155</v>
      </c>
      <c r="Q766" s="116" t="str">
        <f t="shared" si="132"/>
        <v/>
      </c>
      <c r="R766" s="117" t="s">
        <v>155</v>
      </c>
      <c r="S766" s="118" t="str">
        <f t="shared" si="133"/>
        <v/>
      </c>
      <c r="T766" s="119" t="str">
        <f>IF(M766="ON",IF(ISBLANK(D766),"0",D766),"0")</f>
        <v>0</v>
      </c>
      <c r="U766" s="119" t="str">
        <f t="shared" si="134"/>
        <v>0</v>
      </c>
      <c r="V766" s="119" t="str">
        <f t="shared" si="135"/>
        <v>0</v>
      </c>
      <c r="W766" s="119" t="str">
        <f t="shared" si="136"/>
        <v>0</v>
      </c>
      <c r="X766" s="120"/>
    </row>
    <row r="767" spans="1:24" x14ac:dyDescent="0.3">
      <c r="A767" s="156">
        <v>38</v>
      </c>
      <c r="B767" s="158"/>
      <c r="C767" s="158"/>
      <c r="D767" s="159"/>
      <c r="E767" s="159"/>
      <c r="F767" s="160"/>
      <c r="G767" s="160"/>
      <c r="H767" s="160"/>
      <c r="I767" s="160"/>
      <c r="K767" s="121" t="str">
        <f>IF(ISBLANK(D767),"",IF(D766&lt;D767,((D767-200)-$D$810),((D767+200)-$D$810)))</f>
        <v/>
      </c>
      <c r="L767" s="122" t="str">
        <f t="shared" si="137"/>
        <v/>
      </c>
      <c r="M767" s="123" t="s">
        <v>155</v>
      </c>
      <c r="N767" s="121" t="str">
        <f>IF(ISBLANK(E767),"",(400-E767)-$E$810)</f>
        <v/>
      </c>
      <c r="O767" s="122" t="str">
        <f t="shared" si="131"/>
        <v/>
      </c>
      <c r="P767" s="123" t="s">
        <v>155</v>
      </c>
      <c r="Q767" s="124" t="str">
        <f t="shared" si="132"/>
        <v/>
      </c>
      <c r="R767" s="125" t="s">
        <v>155</v>
      </c>
      <c r="S767" s="126" t="str">
        <f t="shared" si="133"/>
        <v/>
      </c>
      <c r="T767" s="127" t="str">
        <f>IF(M767="ON",IF(ISBLANK(D767),"0",IF(D766&lt;D767,(D767-200),(D767+200))),"0")</f>
        <v>0</v>
      </c>
      <c r="U767" s="127" t="str">
        <f t="shared" si="134"/>
        <v>0</v>
      </c>
      <c r="V767" s="127" t="str">
        <f t="shared" si="135"/>
        <v>0</v>
      </c>
      <c r="W767" s="127" t="str">
        <f t="shared" si="136"/>
        <v>0</v>
      </c>
      <c r="X767" s="128"/>
    </row>
    <row r="768" spans="1:24" x14ac:dyDescent="0.3">
      <c r="A768" s="156">
        <v>39</v>
      </c>
      <c r="B768" s="158"/>
      <c r="C768" s="158"/>
      <c r="D768" s="159"/>
      <c r="E768" s="159"/>
      <c r="F768" s="160"/>
      <c r="G768" s="160"/>
      <c r="H768" s="160"/>
      <c r="I768" s="160"/>
      <c r="K768" s="113" t="str">
        <f>IF(ISBLANK(D768),"",D768-$D$810)</f>
        <v/>
      </c>
      <c r="L768" s="129" t="str">
        <f t="shared" si="137"/>
        <v/>
      </c>
      <c r="M768" s="115" t="s">
        <v>155</v>
      </c>
      <c r="N768" s="113" t="str">
        <f>IF(ISBLANK(E768),"",E768-$E$810)</f>
        <v/>
      </c>
      <c r="O768" s="129" t="str">
        <f t="shared" si="131"/>
        <v/>
      </c>
      <c r="P768" s="115" t="s">
        <v>155</v>
      </c>
      <c r="Q768" s="116" t="str">
        <f t="shared" si="132"/>
        <v/>
      </c>
      <c r="R768" s="117" t="s">
        <v>155</v>
      </c>
      <c r="S768" s="118" t="str">
        <f t="shared" si="133"/>
        <v/>
      </c>
      <c r="T768" s="119" t="str">
        <f>IF(M768="ON",IF(ISBLANK(D768),"0",D768),"0")</f>
        <v>0</v>
      </c>
      <c r="U768" s="119" t="str">
        <f t="shared" si="134"/>
        <v>0</v>
      </c>
      <c r="V768" s="119" t="str">
        <f t="shared" si="135"/>
        <v>0</v>
      </c>
      <c r="W768" s="119" t="str">
        <f t="shared" si="136"/>
        <v>0</v>
      </c>
      <c r="X768" s="120"/>
    </row>
    <row r="769" spans="1:24" x14ac:dyDescent="0.3">
      <c r="A769" s="156">
        <v>40</v>
      </c>
      <c r="B769" s="158"/>
      <c r="C769" s="158"/>
      <c r="D769" s="159"/>
      <c r="E769" s="159"/>
      <c r="F769" s="160"/>
      <c r="G769" s="160"/>
      <c r="H769" s="160"/>
      <c r="I769" s="160"/>
      <c r="K769" s="121" t="str">
        <f>IF(ISBLANK(D769),"",IF(D768&lt;D769,((D769-200)-$D$810),((D769+200)-$D$810)))</f>
        <v/>
      </c>
      <c r="L769" s="122" t="str">
        <f t="shared" si="137"/>
        <v/>
      </c>
      <c r="M769" s="123" t="s">
        <v>155</v>
      </c>
      <c r="N769" s="121" t="str">
        <f>IF(ISBLANK(E769),"",(400-E769)-$E$810)</f>
        <v/>
      </c>
      <c r="O769" s="122" t="str">
        <f t="shared" si="131"/>
        <v/>
      </c>
      <c r="P769" s="123" t="s">
        <v>155</v>
      </c>
      <c r="Q769" s="124" t="str">
        <f t="shared" si="132"/>
        <v/>
      </c>
      <c r="R769" s="125" t="s">
        <v>155</v>
      </c>
      <c r="S769" s="126" t="str">
        <f t="shared" si="133"/>
        <v/>
      </c>
      <c r="T769" s="127" t="str">
        <f>IF(M769="ON",IF(ISBLANK(D769),"0",IF(D768&lt;D769,(D769-200),(D769+200))),"0")</f>
        <v>0</v>
      </c>
      <c r="U769" s="127" t="str">
        <f t="shared" si="134"/>
        <v>0</v>
      </c>
      <c r="V769" s="127" t="str">
        <f t="shared" si="135"/>
        <v>0</v>
      </c>
      <c r="W769" s="127" t="str">
        <f t="shared" si="136"/>
        <v>0</v>
      </c>
      <c r="X769" s="128"/>
    </row>
    <row r="770" spans="1:24" x14ac:dyDescent="0.3">
      <c r="A770" s="156">
        <v>41</v>
      </c>
      <c r="K770" s="113" t="str">
        <f>IF(ISBLANK(D770),"",D770-$D$810)</f>
        <v/>
      </c>
      <c r="L770" s="129" t="str">
        <f t="shared" si="137"/>
        <v/>
      </c>
      <c r="M770" s="115" t="s">
        <v>155</v>
      </c>
      <c r="N770" s="113" t="str">
        <f>IF(ISBLANK(E770),"",E770-$E$810)</f>
        <v/>
      </c>
      <c r="O770" s="129" t="str">
        <f t="shared" si="131"/>
        <v/>
      </c>
      <c r="P770" s="115" t="s">
        <v>155</v>
      </c>
      <c r="Q770" s="116" t="str">
        <f t="shared" si="132"/>
        <v/>
      </c>
      <c r="R770" s="117" t="s">
        <v>155</v>
      </c>
      <c r="S770" s="118" t="str">
        <f t="shared" si="133"/>
        <v/>
      </c>
      <c r="T770" s="119" t="str">
        <f>IF(M770="ON",IF(ISBLANK(D770),"0",D770),"0")</f>
        <v>0</v>
      </c>
      <c r="U770" s="119" t="str">
        <f t="shared" si="134"/>
        <v>0</v>
      </c>
      <c r="V770" s="119" t="str">
        <f t="shared" si="135"/>
        <v>0</v>
      </c>
      <c r="W770" s="119" t="str">
        <f t="shared" si="136"/>
        <v>0</v>
      </c>
      <c r="X770" s="120"/>
    </row>
    <row r="771" spans="1:24" x14ac:dyDescent="0.3">
      <c r="A771" s="156">
        <v>42</v>
      </c>
      <c r="K771" s="121" t="str">
        <f>IF(ISBLANK(D771),"",IF(D770&lt;D771,((D771-200)-$D$810),((D771+200)-$D$810)))</f>
        <v/>
      </c>
      <c r="L771" s="122" t="str">
        <f t="shared" si="137"/>
        <v/>
      </c>
      <c r="M771" s="123" t="s">
        <v>155</v>
      </c>
      <c r="N771" s="121" t="str">
        <f>IF(ISBLANK(E771),"",(400-E771)-$E$810)</f>
        <v/>
      </c>
      <c r="O771" s="122" t="str">
        <f t="shared" si="131"/>
        <v/>
      </c>
      <c r="P771" s="123" t="s">
        <v>155</v>
      </c>
      <c r="Q771" s="124" t="str">
        <f t="shared" si="132"/>
        <v/>
      </c>
      <c r="R771" s="125" t="s">
        <v>155</v>
      </c>
      <c r="S771" s="126" t="str">
        <f t="shared" si="133"/>
        <v/>
      </c>
      <c r="T771" s="127" t="str">
        <f>IF(M771="ON",IF(ISBLANK(D771),"0",IF(D770&lt;D771,(D771-200),(D771+200))),"0")</f>
        <v>0</v>
      </c>
      <c r="U771" s="127" t="str">
        <f t="shared" si="134"/>
        <v>0</v>
      </c>
      <c r="V771" s="127" t="str">
        <f t="shared" si="135"/>
        <v>0</v>
      </c>
      <c r="W771" s="127" t="str">
        <f t="shared" si="136"/>
        <v>0</v>
      </c>
      <c r="X771" s="128"/>
    </row>
    <row r="772" spans="1:24" x14ac:dyDescent="0.3">
      <c r="A772" s="156">
        <v>43</v>
      </c>
      <c r="K772" s="113" t="str">
        <f>IF(ISBLANK(D772),"",D772-$D$810)</f>
        <v/>
      </c>
      <c r="L772" s="129" t="str">
        <f t="shared" si="137"/>
        <v/>
      </c>
      <c r="M772" s="115" t="s">
        <v>155</v>
      </c>
      <c r="N772" s="113" t="str">
        <f>IF(ISBLANK(E772),"",E772-$E$810)</f>
        <v/>
      </c>
      <c r="O772" s="129" t="str">
        <f t="shared" si="131"/>
        <v/>
      </c>
      <c r="P772" s="115" t="s">
        <v>155</v>
      </c>
      <c r="Q772" s="116" t="str">
        <f t="shared" si="132"/>
        <v/>
      </c>
      <c r="R772" s="117" t="s">
        <v>155</v>
      </c>
      <c r="S772" s="118" t="str">
        <f t="shared" si="133"/>
        <v/>
      </c>
      <c r="T772" s="119" t="str">
        <f>IF(M772="ON",IF(ISBLANK(D772),"0",D772),"0")</f>
        <v>0</v>
      </c>
      <c r="U772" s="119" t="str">
        <f t="shared" si="134"/>
        <v>0</v>
      </c>
      <c r="V772" s="119" t="str">
        <f t="shared" si="135"/>
        <v>0</v>
      </c>
      <c r="W772" s="119" t="str">
        <f t="shared" si="136"/>
        <v>0</v>
      </c>
      <c r="X772" s="120"/>
    </row>
    <row r="773" spans="1:24" x14ac:dyDescent="0.3">
      <c r="A773" s="156">
        <v>44</v>
      </c>
      <c r="K773" s="121" t="str">
        <f>IF(ISBLANK(D773),"",IF(D772&lt;D773,((D773-200)-$D$810),((D773+200)-$D$810)))</f>
        <v/>
      </c>
      <c r="L773" s="122" t="str">
        <f t="shared" si="137"/>
        <v/>
      </c>
      <c r="M773" s="123" t="s">
        <v>155</v>
      </c>
      <c r="N773" s="121" t="str">
        <f>IF(ISBLANK(E773),"",(400-E773)-$E$810)</f>
        <v/>
      </c>
      <c r="O773" s="122" t="str">
        <f t="shared" si="131"/>
        <v/>
      </c>
      <c r="P773" s="123" t="s">
        <v>155</v>
      </c>
      <c r="Q773" s="124" t="str">
        <f t="shared" si="132"/>
        <v/>
      </c>
      <c r="R773" s="125" t="s">
        <v>155</v>
      </c>
      <c r="S773" s="126" t="str">
        <f t="shared" si="133"/>
        <v/>
      </c>
      <c r="T773" s="127" t="str">
        <f>IF(M773="ON",IF(ISBLANK(D773),"0",IF(D772&lt;D773,(D773-200),(D773+200))),"0")</f>
        <v>0</v>
      </c>
      <c r="U773" s="127" t="str">
        <f t="shared" si="134"/>
        <v>0</v>
      </c>
      <c r="V773" s="127" t="str">
        <f t="shared" si="135"/>
        <v>0</v>
      </c>
      <c r="W773" s="127" t="str">
        <f t="shared" si="136"/>
        <v>0</v>
      </c>
      <c r="X773" s="128"/>
    </row>
    <row r="774" spans="1:24" x14ac:dyDescent="0.3">
      <c r="A774" s="156">
        <v>45</v>
      </c>
      <c r="K774" s="113" t="str">
        <f>IF(ISBLANK(D774),"",D774-$D$810)</f>
        <v/>
      </c>
      <c r="L774" s="129" t="str">
        <f t="shared" si="137"/>
        <v/>
      </c>
      <c r="M774" s="115" t="s">
        <v>155</v>
      </c>
      <c r="N774" s="113" t="str">
        <f>IF(ISBLANK(E774),"",E774-$E$810)</f>
        <v/>
      </c>
      <c r="O774" s="129" t="str">
        <f t="shared" si="131"/>
        <v/>
      </c>
      <c r="P774" s="115" t="s">
        <v>155</v>
      </c>
      <c r="Q774" s="116" t="str">
        <f t="shared" si="132"/>
        <v/>
      </c>
      <c r="R774" s="117" t="s">
        <v>155</v>
      </c>
      <c r="S774" s="118" t="str">
        <f t="shared" si="133"/>
        <v/>
      </c>
      <c r="T774" s="119" t="str">
        <f>IF(M774="ON",IF(ISBLANK(D774),"0",D774),"0")</f>
        <v>0</v>
      </c>
      <c r="U774" s="119" t="str">
        <f t="shared" si="134"/>
        <v>0</v>
      </c>
      <c r="V774" s="119" t="str">
        <f t="shared" si="135"/>
        <v>0</v>
      </c>
      <c r="W774" s="119" t="str">
        <f t="shared" si="136"/>
        <v>0</v>
      </c>
      <c r="X774" s="120"/>
    </row>
    <row r="775" spans="1:24" x14ac:dyDescent="0.3">
      <c r="A775" s="156">
        <v>46</v>
      </c>
      <c r="K775" s="121" t="str">
        <f>IF(ISBLANK(D775),"",IF(D774&lt;D775,((D775-200)-$D$810),((D775+200)-$D$810)))</f>
        <v/>
      </c>
      <c r="L775" s="122" t="str">
        <f t="shared" si="137"/>
        <v/>
      </c>
      <c r="M775" s="123" t="s">
        <v>155</v>
      </c>
      <c r="N775" s="121" t="str">
        <f>IF(ISBLANK(E775),"",(400-E775)-$E$810)</f>
        <v/>
      </c>
      <c r="O775" s="122" t="str">
        <f t="shared" si="131"/>
        <v/>
      </c>
      <c r="P775" s="123" t="s">
        <v>155</v>
      </c>
      <c r="Q775" s="124" t="str">
        <f t="shared" si="132"/>
        <v/>
      </c>
      <c r="R775" s="125" t="s">
        <v>155</v>
      </c>
      <c r="S775" s="126" t="str">
        <f t="shared" si="133"/>
        <v/>
      </c>
      <c r="T775" s="127" t="str">
        <f>IF(M775="ON",IF(ISBLANK(D775),"0",IF(D774&lt;D775,(D775-200),(D775+200))),"0")</f>
        <v>0</v>
      </c>
      <c r="U775" s="127" t="str">
        <f t="shared" si="134"/>
        <v>0</v>
      </c>
      <c r="V775" s="127" t="str">
        <f t="shared" si="135"/>
        <v>0</v>
      </c>
      <c r="W775" s="127" t="str">
        <f t="shared" si="136"/>
        <v>0</v>
      </c>
      <c r="X775" s="128"/>
    </row>
    <row r="776" spans="1:24" x14ac:dyDescent="0.3">
      <c r="A776" s="156">
        <v>47</v>
      </c>
      <c r="K776" s="113" t="str">
        <f>IF(ISBLANK(D776),"",D776-$D$810)</f>
        <v/>
      </c>
      <c r="L776" s="129" t="str">
        <f t="shared" si="137"/>
        <v/>
      </c>
      <c r="M776" s="115" t="s">
        <v>155</v>
      </c>
      <c r="N776" s="113" t="str">
        <f>IF(ISBLANK(E776),"",E776-$E$810)</f>
        <v/>
      </c>
      <c r="O776" s="129" t="str">
        <f t="shared" si="131"/>
        <v/>
      </c>
      <c r="P776" s="115" t="s">
        <v>155</v>
      </c>
      <c r="Q776" s="116" t="str">
        <f t="shared" si="132"/>
        <v/>
      </c>
      <c r="R776" s="117" t="s">
        <v>155</v>
      </c>
      <c r="S776" s="118" t="str">
        <f t="shared" si="133"/>
        <v/>
      </c>
      <c r="T776" s="119" t="str">
        <f>IF(M776="ON",IF(ISBLANK(D776),"0",D776),"0")</f>
        <v>0</v>
      </c>
      <c r="U776" s="119" t="str">
        <f t="shared" si="134"/>
        <v>0</v>
      </c>
      <c r="V776" s="119" t="str">
        <f t="shared" si="135"/>
        <v>0</v>
      </c>
      <c r="W776" s="119" t="str">
        <f t="shared" si="136"/>
        <v>0</v>
      </c>
      <c r="X776" s="120"/>
    </row>
    <row r="777" spans="1:24" x14ac:dyDescent="0.3">
      <c r="A777" s="156">
        <v>48</v>
      </c>
      <c r="K777" s="121" t="str">
        <f>IF(ISBLANK(D777),"",IF(D776&lt;D777,((D777-200)-$D$810),((D777+200)-$D$810)))</f>
        <v/>
      </c>
      <c r="L777" s="122" t="str">
        <f t="shared" si="137"/>
        <v/>
      </c>
      <c r="M777" s="123" t="s">
        <v>155</v>
      </c>
      <c r="N777" s="121" t="str">
        <f>IF(ISBLANK(E777),"",(400-E777)-$E$810)</f>
        <v/>
      </c>
      <c r="O777" s="122" t="str">
        <f t="shared" si="131"/>
        <v/>
      </c>
      <c r="P777" s="123" t="s">
        <v>155</v>
      </c>
      <c r="Q777" s="124" t="str">
        <f t="shared" si="132"/>
        <v/>
      </c>
      <c r="R777" s="125" t="s">
        <v>155</v>
      </c>
      <c r="S777" s="126" t="str">
        <f t="shared" si="133"/>
        <v/>
      </c>
      <c r="T777" s="127" t="str">
        <f>IF(M777="ON",IF(ISBLANK(D777),"0",IF(D776&lt;D777,(D777-200),(D777+200))),"0")</f>
        <v>0</v>
      </c>
      <c r="U777" s="127" t="str">
        <f t="shared" si="134"/>
        <v>0</v>
      </c>
      <c r="V777" s="127" t="str">
        <f t="shared" si="135"/>
        <v>0</v>
      </c>
      <c r="W777" s="127" t="str">
        <f t="shared" si="136"/>
        <v>0</v>
      </c>
      <c r="X777" s="128"/>
    </row>
    <row r="778" spans="1:24" x14ac:dyDescent="0.3">
      <c r="A778" s="156">
        <v>49</v>
      </c>
      <c r="K778" s="113" t="str">
        <f>IF(ISBLANK(D778),"",D778-$D$810)</f>
        <v/>
      </c>
      <c r="L778" s="129" t="str">
        <f t="shared" si="137"/>
        <v/>
      </c>
      <c r="M778" s="115" t="s">
        <v>155</v>
      </c>
      <c r="N778" s="113" t="str">
        <f>IF(ISBLANK(E778),"",E778-$E$810)</f>
        <v/>
      </c>
      <c r="O778" s="129" t="str">
        <f t="shared" si="131"/>
        <v/>
      </c>
      <c r="P778" s="115" t="s">
        <v>155</v>
      </c>
      <c r="Q778" s="116" t="str">
        <f t="shared" si="132"/>
        <v/>
      </c>
      <c r="R778" s="117" t="s">
        <v>155</v>
      </c>
      <c r="S778" s="118" t="str">
        <f t="shared" si="133"/>
        <v/>
      </c>
      <c r="T778" s="119" t="str">
        <f>IF(M778="ON",IF(ISBLANK(D778),"0",D778),"0")</f>
        <v>0</v>
      </c>
      <c r="U778" s="119" t="str">
        <f t="shared" si="134"/>
        <v>0</v>
      </c>
      <c r="V778" s="119" t="str">
        <f t="shared" si="135"/>
        <v>0</v>
      </c>
      <c r="W778" s="119" t="str">
        <f t="shared" si="136"/>
        <v>0</v>
      </c>
      <c r="X778" s="120"/>
    </row>
    <row r="779" spans="1:24" x14ac:dyDescent="0.3">
      <c r="A779" s="156">
        <v>50</v>
      </c>
      <c r="K779" s="121" t="str">
        <f>IF(ISBLANK(D779),"",IF(D778&lt;D779,((D779-200)-$D$810),((D779+200)-$D$810)))</f>
        <v/>
      </c>
      <c r="L779" s="122" t="str">
        <f t="shared" si="137"/>
        <v/>
      </c>
      <c r="M779" s="123" t="s">
        <v>155</v>
      </c>
      <c r="N779" s="121" t="str">
        <f>IF(ISBLANK(E779),"",(400-E779)-$E$810)</f>
        <v/>
      </c>
      <c r="O779" s="122" t="str">
        <f t="shared" si="131"/>
        <v/>
      </c>
      <c r="P779" s="123" t="s">
        <v>155</v>
      </c>
      <c r="Q779" s="124" t="str">
        <f t="shared" si="132"/>
        <v/>
      </c>
      <c r="R779" s="125" t="s">
        <v>155</v>
      </c>
      <c r="S779" s="126" t="str">
        <f t="shared" si="133"/>
        <v/>
      </c>
      <c r="T779" s="127" t="str">
        <f>IF(M779="ON",IF(ISBLANK(D779),"0",IF(D778&lt;D779,(D779-200),(D779+200))),"0")</f>
        <v>0</v>
      </c>
      <c r="U779" s="127" t="str">
        <f t="shared" si="134"/>
        <v>0</v>
      </c>
      <c r="V779" s="127" t="str">
        <f t="shared" si="135"/>
        <v>0</v>
      </c>
      <c r="W779" s="127" t="str">
        <f t="shared" si="136"/>
        <v>0</v>
      </c>
      <c r="X779" s="128"/>
    </row>
    <row r="780" spans="1:24" x14ac:dyDescent="0.3">
      <c r="A780" s="156">
        <v>51</v>
      </c>
      <c r="B780" s="158"/>
      <c r="C780" s="158"/>
      <c r="D780" s="159"/>
      <c r="E780" s="159"/>
      <c r="F780" s="160"/>
      <c r="G780" s="160"/>
      <c r="H780" s="160"/>
      <c r="I780" s="160"/>
      <c r="K780" s="113" t="str">
        <f>IF(ISBLANK(D780),"",D780-$D$810)</f>
        <v/>
      </c>
      <c r="L780" s="129" t="str">
        <f t="shared" si="137"/>
        <v/>
      </c>
      <c r="M780" s="115" t="s">
        <v>155</v>
      </c>
      <c r="N780" s="113" t="str">
        <f>IF(ISBLANK(E780),"",E780-$E$810)</f>
        <v/>
      </c>
      <c r="O780" s="129" t="str">
        <f t="shared" si="131"/>
        <v/>
      </c>
      <c r="P780" s="115" t="s">
        <v>155</v>
      </c>
      <c r="Q780" s="116" t="str">
        <f t="shared" si="132"/>
        <v/>
      </c>
      <c r="R780" s="117" t="s">
        <v>155</v>
      </c>
      <c r="S780" s="118" t="str">
        <f t="shared" si="133"/>
        <v/>
      </c>
      <c r="T780" s="119" t="str">
        <f>IF(M780="ON",IF(ISBLANK(D780),"0",D780),"0")</f>
        <v>0</v>
      </c>
      <c r="U780" s="119" t="str">
        <f t="shared" si="134"/>
        <v>0</v>
      </c>
      <c r="V780" s="119" t="str">
        <f t="shared" si="135"/>
        <v>0</v>
      </c>
      <c r="W780" s="119" t="str">
        <f t="shared" si="136"/>
        <v>0</v>
      </c>
      <c r="X780" s="120"/>
    </row>
    <row r="781" spans="1:24" x14ac:dyDescent="0.3">
      <c r="A781" s="156">
        <v>52</v>
      </c>
      <c r="B781" s="158"/>
      <c r="C781" s="158"/>
      <c r="D781" s="159"/>
      <c r="E781" s="159"/>
      <c r="F781" s="160"/>
      <c r="G781" s="160"/>
      <c r="H781" s="160"/>
      <c r="I781" s="160"/>
      <c r="K781" s="121" t="str">
        <f>IF(ISBLANK(D781),"",IF(D780&lt;D781,((D781-200)-$D$810),((D781+200)-$D$810)))</f>
        <v/>
      </c>
      <c r="L781" s="122" t="str">
        <f t="shared" si="137"/>
        <v/>
      </c>
      <c r="M781" s="123" t="s">
        <v>155</v>
      </c>
      <c r="N781" s="121" t="str">
        <f>IF(ISBLANK(E781),"",(400-E781)-$E$810)</f>
        <v/>
      </c>
      <c r="O781" s="122" t="str">
        <f t="shared" si="131"/>
        <v/>
      </c>
      <c r="P781" s="123" t="s">
        <v>155</v>
      </c>
      <c r="Q781" s="124" t="str">
        <f t="shared" si="132"/>
        <v/>
      </c>
      <c r="R781" s="125" t="s">
        <v>155</v>
      </c>
      <c r="S781" s="126" t="str">
        <f t="shared" si="133"/>
        <v/>
      </c>
      <c r="T781" s="127" t="str">
        <f>IF(M781="ON",IF(ISBLANK(D781),"0",IF(D780&lt;D781,(D781-200),(D781+200))),"0")</f>
        <v>0</v>
      </c>
      <c r="U781" s="127" t="str">
        <f t="shared" si="134"/>
        <v>0</v>
      </c>
      <c r="V781" s="127" t="str">
        <f t="shared" si="135"/>
        <v>0</v>
      </c>
      <c r="W781" s="127" t="str">
        <f t="shared" si="136"/>
        <v>0</v>
      </c>
      <c r="X781" s="128"/>
    </row>
    <row r="782" spans="1:24" x14ac:dyDescent="0.3">
      <c r="A782" s="156">
        <v>53</v>
      </c>
      <c r="B782" s="158"/>
      <c r="C782" s="158"/>
      <c r="D782" s="159"/>
      <c r="E782" s="159"/>
      <c r="F782" s="160"/>
      <c r="G782" s="160"/>
      <c r="H782" s="160"/>
      <c r="I782" s="160"/>
      <c r="K782" s="113" t="str">
        <f>IF(ISBLANK(D782),"",D782-$D$810)</f>
        <v/>
      </c>
      <c r="L782" s="129" t="str">
        <f t="shared" si="137"/>
        <v/>
      </c>
      <c r="M782" s="115" t="s">
        <v>155</v>
      </c>
      <c r="N782" s="113" t="str">
        <f>IF(ISBLANK(E782),"",E782-$E$810)</f>
        <v/>
      </c>
      <c r="O782" s="129" t="str">
        <f t="shared" si="131"/>
        <v/>
      </c>
      <c r="P782" s="115" t="s">
        <v>155</v>
      </c>
      <c r="Q782" s="116" t="str">
        <f t="shared" si="132"/>
        <v/>
      </c>
      <c r="R782" s="117" t="s">
        <v>155</v>
      </c>
      <c r="S782" s="118" t="str">
        <f t="shared" si="133"/>
        <v/>
      </c>
      <c r="T782" s="119" t="str">
        <f>IF(M782="ON",IF(ISBLANK(D782),"0",D782),"0")</f>
        <v>0</v>
      </c>
      <c r="U782" s="119" t="str">
        <f t="shared" si="134"/>
        <v>0</v>
      </c>
      <c r="V782" s="119" t="str">
        <f t="shared" si="135"/>
        <v>0</v>
      </c>
      <c r="W782" s="119" t="str">
        <f t="shared" si="136"/>
        <v>0</v>
      </c>
      <c r="X782" s="120"/>
    </row>
    <row r="783" spans="1:24" x14ac:dyDescent="0.3">
      <c r="A783" s="156">
        <v>54</v>
      </c>
      <c r="B783" s="158"/>
      <c r="C783" s="158"/>
      <c r="D783" s="159"/>
      <c r="E783" s="159"/>
      <c r="F783" s="160"/>
      <c r="G783" s="160"/>
      <c r="H783" s="160"/>
      <c r="I783" s="160"/>
      <c r="K783" s="121" t="str">
        <f>IF(ISBLANK(D783),"",IF(D782&lt;D783,((D783-200)-$D$810),((D783+200)-$D$810)))</f>
        <v/>
      </c>
      <c r="L783" s="122" t="str">
        <f t="shared" si="137"/>
        <v/>
      </c>
      <c r="M783" s="123" t="s">
        <v>155</v>
      </c>
      <c r="N783" s="121" t="str">
        <f>IF(ISBLANK(E783),"",(400-E783)-$E$810)</f>
        <v/>
      </c>
      <c r="O783" s="122" t="str">
        <f t="shared" si="131"/>
        <v/>
      </c>
      <c r="P783" s="123" t="s">
        <v>155</v>
      </c>
      <c r="Q783" s="124" t="str">
        <f t="shared" si="132"/>
        <v/>
      </c>
      <c r="R783" s="125" t="s">
        <v>155</v>
      </c>
      <c r="S783" s="126" t="str">
        <f t="shared" si="133"/>
        <v/>
      </c>
      <c r="T783" s="127" t="str">
        <f>IF(M783="ON",IF(ISBLANK(D783),"0",IF(D782&lt;D783,(D783-200),(D783+200))),"0")</f>
        <v>0</v>
      </c>
      <c r="U783" s="127" t="str">
        <f t="shared" si="134"/>
        <v>0</v>
      </c>
      <c r="V783" s="127" t="str">
        <f t="shared" si="135"/>
        <v>0</v>
      </c>
      <c r="W783" s="127" t="str">
        <f t="shared" si="136"/>
        <v>0</v>
      </c>
      <c r="X783" s="128"/>
    </row>
    <row r="784" spans="1:24" x14ac:dyDescent="0.3">
      <c r="A784" s="156">
        <v>55</v>
      </c>
      <c r="B784" s="158"/>
      <c r="C784" s="158"/>
      <c r="D784" s="159"/>
      <c r="E784" s="159"/>
      <c r="F784" s="160"/>
      <c r="G784" s="160"/>
      <c r="H784" s="160"/>
      <c r="I784" s="160"/>
      <c r="K784" s="113" t="str">
        <f>IF(ISBLANK(D784),"",D784-$D$810)</f>
        <v/>
      </c>
      <c r="L784" s="129" t="str">
        <f t="shared" si="137"/>
        <v/>
      </c>
      <c r="M784" s="115" t="s">
        <v>155</v>
      </c>
      <c r="N784" s="113" t="str">
        <f>IF(ISBLANK(E784),"",E784-$E$810)</f>
        <v/>
      </c>
      <c r="O784" s="129" t="str">
        <f t="shared" si="131"/>
        <v/>
      </c>
      <c r="P784" s="115" t="s">
        <v>155</v>
      </c>
      <c r="Q784" s="116" t="str">
        <f t="shared" si="132"/>
        <v/>
      </c>
      <c r="R784" s="117" t="s">
        <v>155</v>
      </c>
      <c r="S784" s="118" t="str">
        <f t="shared" si="133"/>
        <v/>
      </c>
      <c r="T784" s="119" t="str">
        <f>IF(M784="ON",IF(ISBLANK(D784),"0",D784),"0")</f>
        <v>0</v>
      </c>
      <c r="U784" s="119" t="str">
        <f t="shared" si="134"/>
        <v>0</v>
      </c>
      <c r="V784" s="119" t="str">
        <f t="shared" si="135"/>
        <v>0</v>
      </c>
      <c r="W784" s="119" t="str">
        <f t="shared" si="136"/>
        <v>0</v>
      </c>
      <c r="X784" s="120"/>
    </row>
    <row r="785" spans="1:24" x14ac:dyDescent="0.3">
      <c r="A785" s="156">
        <v>56</v>
      </c>
      <c r="B785" s="158"/>
      <c r="C785" s="158"/>
      <c r="D785" s="159"/>
      <c r="E785" s="159"/>
      <c r="F785" s="160"/>
      <c r="G785" s="160"/>
      <c r="H785" s="160"/>
      <c r="I785" s="160"/>
      <c r="K785" s="121" t="str">
        <f>IF(ISBLANK(D785),"",IF(D784&lt;D785,((D785-200)-$D$810),((D785+200)-$D$810)))</f>
        <v/>
      </c>
      <c r="L785" s="122" t="str">
        <f t="shared" si="137"/>
        <v/>
      </c>
      <c r="M785" s="123" t="s">
        <v>155</v>
      </c>
      <c r="N785" s="121" t="str">
        <f>IF(ISBLANK(E785),"",(400-E785)-$E$810)</f>
        <v/>
      </c>
      <c r="O785" s="122" t="str">
        <f t="shared" si="131"/>
        <v/>
      </c>
      <c r="P785" s="123" t="s">
        <v>155</v>
      </c>
      <c r="Q785" s="124" t="str">
        <f t="shared" si="132"/>
        <v/>
      </c>
      <c r="R785" s="125" t="s">
        <v>155</v>
      </c>
      <c r="S785" s="126" t="str">
        <f t="shared" si="133"/>
        <v/>
      </c>
      <c r="T785" s="127" t="str">
        <f>IF(M785="ON",IF(ISBLANK(D785),"0",IF(D784&lt;D785,(D785-200),(D785+200))),"0")</f>
        <v>0</v>
      </c>
      <c r="U785" s="127" t="str">
        <f t="shared" si="134"/>
        <v>0</v>
      </c>
      <c r="V785" s="127" t="str">
        <f t="shared" si="135"/>
        <v>0</v>
      </c>
      <c r="W785" s="127" t="str">
        <f t="shared" si="136"/>
        <v>0</v>
      </c>
      <c r="X785" s="128"/>
    </row>
    <row r="786" spans="1:24" x14ac:dyDescent="0.3">
      <c r="A786" s="156">
        <v>57</v>
      </c>
      <c r="B786" s="158"/>
      <c r="C786" s="158"/>
      <c r="D786" s="159"/>
      <c r="E786" s="159"/>
      <c r="F786" s="160"/>
      <c r="G786" s="160"/>
      <c r="H786" s="160"/>
      <c r="I786" s="160"/>
      <c r="K786" s="113" t="str">
        <f>IF(ISBLANK(D786),"",D786-$D$810)</f>
        <v/>
      </c>
      <c r="L786" s="129" t="str">
        <f t="shared" si="137"/>
        <v/>
      </c>
      <c r="M786" s="115" t="s">
        <v>155</v>
      </c>
      <c r="N786" s="113" t="str">
        <f>IF(ISBLANK(E786),"",E786-$E$810)</f>
        <v/>
      </c>
      <c r="O786" s="129" t="str">
        <f t="shared" si="131"/>
        <v/>
      </c>
      <c r="P786" s="115" t="s">
        <v>155</v>
      </c>
      <c r="Q786" s="116" t="str">
        <f t="shared" si="132"/>
        <v/>
      </c>
      <c r="R786" s="117" t="s">
        <v>155</v>
      </c>
      <c r="S786" s="118" t="str">
        <f t="shared" si="133"/>
        <v/>
      </c>
      <c r="T786" s="119" t="str">
        <f>IF(M786="ON",IF(ISBLANK(D786),"0",D786),"0")</f>
        <v>0</v>
      </c>
      <c r="U786" s="119" t="str">
        <f t="shared" si="134"/>
        <v>0</v>
      </c>
      <c r="V786" s="119" t="str">
        <f t="shared" si="135"/>
        <v>0</v>
      </c>
      <c r="W786" s="119" t="str">
        <f t="shared" si="136"/>
        <v>0</v>
      </c>
      <c r="X786" s="120"/>
    </row>
    <row r="787" spans="1:24" x14ac:dyDescent="0.3">
      <c r="A787" s="156">
        <v>58</v>
      </c>
      <c r="B787" s="158"/>
      <c r="C787" s="158"/>
      <c r="D787" s="159"/>
      <c r="E787" s="159"/>
      <c r="F787" s="160"/>
      <c r="G787" s="160"/>
      <c r="H787" s="160"/>
      <c r="I787" s="160"/>
      <c r="K787" s="121" t="str">
        <f>IF(ISBLANK(D787),"",IF(D786&lt;D787,((D787-200)-$D$810),((D787+200)-$D$810)))</f>
        <v/>
      </c>
      <c r="L787" s="122" t="str">
        <f t="shared" si="137"/>
        <v/>
      </c>
      <c r="M787" s="123" t="s">
        <v>155</v>
      </c>
      <c r="N787" s="121" t="str">
        <f>IF(ISBLANK(E787),"",(400-E787)-$E$810)</f>
        <v/>
      </c>
      <c r="O787" s="122" t="str">
        <f t="shared" si="131"/>
        <v/>
      </c>
      <c r="P787" s="123" t="s">
        <v>155</v>
      </c>
      <c r="Q787" s="124" t="str">
        <f t="shared" si="132"/>
        <v/>
      </c>
      <c r="R787" s="125" t="s">
        <v>155</v>
      </c>
      <c r="S787" s="126" t="str">
        <f t="shared" si="133"/>
        <v/>
      </c>
      <c r="T787" s="127" t="str">
        <f>IF(M787="ON",IF(ISBLANK(D787),"0",IF(D786&lt;D787,(D787-200),(D787+200))),"0")</f>
        <v>0</v>
      </c>
      <c r="U787" s="127" t="str">
        <f t="shared" si="134"/>
        <v>0</v>
      </c>
      <c r="V787" s="127" t="str">
        <f t="shared" si="135"/>
        <v>0</v>
      </c>
      <c r="W787" s="127" t="str">
        <f t="shared" si="136"/>
        <v>0</v>
      </c>
      <c r="X787" s="128"/>
    </row>
    <row r="788" spans="1:24" x14ac:dyDescent="0.3">
      <c r="A788" s="156">
        <v>59</v>
      </c>
      <c r="B788" s="158"/>
      <c r="C788" s="158"/>
      <c r="D788" s="159"/>
      <c r="E788" s="159"/>
      <c r="F788" s="160"/>
      <c r="G788" s="160"/>
      <c r="H788" s="160"/>
      <c r="I788" s="160"/>
      <c r="K788" s="113" t="str">
        <f>IF(ISBLANK(D788),"",D788-$D$810)</f>
        <v/>
      </c>
      <c r="L788" s="129" t="str">
        <f t="shared" si="137"/>
        <v/>
      </c>
      <c r="M788" s="115" t="s">
        <v>155</v>
      </c>
      <c r="N788" s="113" t="str">
        <f>IF(ISBLANK(E788),"",E788-$E$810)</f>
        <v/>
      </c>
      <c r="O788" s="129" t="str">
        <f t="shared" si="131"/>
        <v/>
      </c>
      <c r="P788" s="115" t="s">
        <v>155</v>
      </c>
      <c r="Q788" s="116" t="str">
        <f t="shared" si="132"/>
        <v/>
      </c>
      <c r="R788" s="117" t="s">
        <v>155</v>
      </c>
      <c r="S788" s="118" t="str">
        <f t="shared" si="133"/>
        <v/>
      </c>
      <c r="T788" s="119" t="str">
        <f>IF(M788="ON",IF(ISBLANK(D788),"0",D788),"0")</f>
        <v>0</v>
      </c>
      <c r="U788" s="119" t="str">
        <f t="shared" si="134"/>
        <v>0</v>
      </c>
      <c r="V788" s="119" t="str">
        <f t="shared" si="135"/>
        <v>0</v>
      </c>
      <c r="W788" s="119" t="str">
        <f t="shared" si="136"/>
        <v>0</v>
      </c>
      <c r="X788" s="120"/>
    </row>
    <row r="789" spans="1:24" x14ac:dyDescent="0.3">
      <c r="A789" s="156">
        <v>60</v>
      </c>
      <c r="B789" s="158"/>
      <c r="C789" s="158"/>
      <c r="D789" s="159"/>
      <c r="E789" s="159"/>
      <c r="F789" s="160"/>
      <c r="G789" s="160"/>
      <c r="H789" s="160"/>
      <c r="I789" s="160"/>
      <c r="K789" s="121" t="str">
        <f>IF(ISBLANK(D789),"",IF(D788&lt;D789,((D789-200)-$D$810),((D789+200)-$D$810)))</f>
        <v/>
      </c>
      <c r="L789" s="122" t="str">
        <f t="shared" si="137"/>
        <v/>
      </c>
      <c r="M789" s="123" t="s">
        <v>155</v>
      </c>
      <c r="N789" s="121" t="str">
        <f>IF(ISBLANK(E789),"",(400-E789)-$E$810)</f>
        <v/>
      </c>
      <c r="O789" s="122" t="str">
        <f t="shared" si="131"/>
        <v/>
      </c>
      <c r="P789" s="123" t="s">
        <v>155</v>
      </c>
      <c r="Q789" s="124" t="str">
        <f t="shared" si="132"/>
        <v/>
      </c>
      <c r="R789" s="125" t="s">
        <v>155</v>
      </c>
      <c r="S789" s="126" t="str">
        <f t="shared" si="133"/>
        <v/>
      </c>
      <c r="T789" s="127" t="str">
        <f>IF(M789="ON",IF(ISBLANK(D789),"0",IF(D788&lt;D789,(D789-200),(D789+200))),"0")</f>
        <v>0</v>
      </c>
      <c r="U789" s="127" t="str">
        <f t="shared" si="134"/>
        <v>0</v>
      </c>
      <c r="V789" s="127" t="str">
        <f t="shared" si="135"/>
        <v>0</v>
      </c>
      <c r="W789" s="127" t="str">
        <f t="shared" si="136"/>
        <v>0</v>
      </c>
      <c r="X789" s="128"/>
    </row>
    <row r="790" spans="1:24" x14ac:dyDescent="0.3">
      <c r="A790" s="156">
        <v>61</v>
      </c>
      <c r="K790" s="113" t="str">
        <f>IF(ISBLANK(D790),"",D790-$D$810)</f>
        <v/>
      </c>
      <c r="L790" s="129" t="str">
        <f t="shared" si="137"/>
        <v/>
      </c>
      <c r="M790" s="115" t="s">
        <v>155</v>
      </c>
      <c r="N790" s="113" t="str">
        <f>IF(ISBLANK(E790),"",E790-$E$810)</f>
        <v/>
      </c>
      <c r="O790" s="129" t="str">
        <f t="shared" si="131"/>
        <v/>
      </c>
      <c r="P790" s="115" t="s">
        <v>155</v>
      </c>
      <c r="Q790" s="116" t="str">
        <f t="shared" si="132"/>
        <v/>
      </c>
      <c r="R790" s="117" t="s">
        <v>155</v>
      </c>
      <c r="S790" s="118" t="str">
        <f t="shared" si="133"/>
        <v/>
      </c>
      <c r="T790" s="119" t="str">
        <f>IF(M790="ON",IF(ISBLANK(D790),"0",D790),"0")</f>
        <v>0</v>
      </c>
      <c r="U790" s="119" t="str">
        <f t="shared" si="134"/>
        <v>0</v>
      </c>
      <c r="V790" s="119" t="str">
        <f t="shared" si="135"/>
        <v>0</v>
      </c>
      <c r="W790" s="119" t="str">
        <f t="shared" si="136"/>
        <v>0</v>
      </c>
      <c r="X790" s="120"/>
    </row>
    <row r="791" spans="1:24" x14ac:dyDescent="0.3">
      <c r="A791" s="156">
        <v>62</v>
      </c>
      <c r="K791" s="121" t="str">
        <f>IF(ISBLANK(D791),"",IF(D790&lt;D791,((D791-200)-$D$810),((D791+200)-$D$810)))</f>
        <v/>
      </c>
      <c r="L791" s="122" t="str">
        <f t="shared" si="137"/>
        <v/>
      </c>
      <c r="M791" s="123" t="s">
        <v>155</v>
      </c>
      <c r="N791" s="121" t="str">
        <f>IF(ISBLANK(E791),"",(400-E791)-$E$810)</f>
        <v/>
      </c>
      <c r="O791" s="122" t="str">
        <f t="shared" si="131"/>
        <v/>
      </c>
      <c r="P791" s="123" t="s">
        <v>155</v>
      </c>
      <c r="Q791" s="124" t="str">
        <f t="shared" si="132"/>
        <v/>
      </c>
      <c r="R791" s="125" t="s">
        <v>155</v>
      </c>
      <c r="S791" s="126" t="str">
        <f t="shared" si="133"/>
        <v/>
      </c>
      <c r="T791" s="127" t="str">
        <f>IF(M791="ON",IF(ISBLANK(D791),"0",IF(D790&lt;D791,(D791-200),(D791+200))),"0")</f>
        <v>0</v>
      </c>
      <c r="U791" s="127" t="str">
        <f t="shared" si="134"/>
        <v>0</v>
      </c>
      <c r="V791" s="127" t="str">
        <f t="shared" si="135"/>
        <v>0</v>
      </c>
      <c r="W791" s="127" t="str">
        <f t="shared" si="136"/>
        <v>0</v>
      </c>
      <c r="X791" s="128"/>
    </row>
    <row r="792" spans="1:24" x14ac:dyDescent="0.3">
      <c r="A792" s="156">
        <v>63</v>
      </c>
      <c r="K792" s="113" t="str">
        <f>IF(ISBLANK(D792),"",D792-$D$810)</f>
        <v/>
      </c>
      <c r="L792" s="129" t="str">
        <f t="shared" si="137"/>
        <v/>
      </c>
      <c r="M792" s="115" t="s">
        <v>155</v>
      </c>
      <c r="N792" s="113" t="str">
        <f>IF(ISBLANK(E792),"",E792-$E$810)</f>
        <v/>
      </c>
      <c r="O792" s="129" t="str">
        <f t="shared" si="131"/>
        <v/>
      </c>
      <c r="P792" s="115" t="s">
        <v>155</v>
      </c>
      <c r="Q792" s="116" t="str">
        <f t="shared" si="132"/>
        <v/>
      </c>
      <c r="R792" s="117" t="s">
        <v>155</v>
      </c>
      <c r="S792" s="118" t="str">
        <f t="shared" si="133"/>
        <v/>
      </c>
      <c r="T792" s="119" t="str">
        <f>IF(M792="ON",IF(ISBLANK(D792),"0",D792),"0")</f>
        <v>0</v>
      </c>
      <c r="U792" s="119" t="str">
        <f t="shared" si="134"/>
        <v>0</v>
      </c>
      <c r="V792" s="119" t="str">
        <f t="shared" si="135"/>
        <v>0</v>
      </c>
      <c r="W792" s="119" t="str">
        <f t="shared" si="136"/>
        <v>0</v>
      </c>
      <c r="X792" s="120"/>
    </row>
    <row r="793" spans="1:24" x14ac:dyDescent="0.3">
      <c r="A793" s="156">
        <v>64</v>
      </c>
      <c r="K793" s="121" t="str">
        <f>IF(ISBLANK(D793),"",IF(D792&lt;D793,((D793-200)-$D$810),((D793+200)-$D$810)))</f>
        <v/>
      </c>
      <c r="L793" s="122" t="str">
        <f t="shared" si="137"/>
        <v/>
      </c>
      <c r="M793" s="123" t="s">
        <v>155</v>
      </c>
      <c r="N793" s="121" t="str">
        <f>IF(ISBLANK(E793),"",(400-E793)-$E$810)</f>
        <v/>
      </c>
      <c r="O793" s="122" t="str">
        <f t="shared" si="131"/>
        <v/>
      </c>
      <c r="P793" s="123" t="s">
        <v>155</v>
      </c>
      <c r="Q793" s="124" t="str">
        <f t="shared" si="132"/>
        <v/>
      </c>
      <c r="R793" s="125" t="s">
        <v>155</v>
      </c>
      <c r="S793" s="126" t="str">
        <f t="shared" si="133"/>
        <v/>
      </c>
      <c r="T793" s="127" t="str">
        <f>IF(M793="ON",IF(ISBLANK(D793),"0",IF(D792&lt;D793,(D793-200),(D793+200))),"0")</f>
        <v>0</v>
      </c>
      <c r="U793" s="127" t="str">
        <f t="shared" si="134"/>
        <v>0</v>
      </c>
      <c r="V793" s="127" t="str">
        <f t="shared" si="135"/>
        <v>0</v>
      </c>
      <c r="W793" s="127" t="str">
        <f t="shared" si="136"/>
        <v>0</v>
      </c>
      <c r="X793" s="128"/>
    </row>
    <row r="794" spans="1:24" x14ac:dyDescent="0.3">
      <c r="A794" s="156">
        <v>65</v>
      </c>
      <c r="K794" s="113" t="str">
        <f>IF(ISBLANK(D794),"",D794-$D$810)</f>
        <v/>
      </c>
      <c r="L794" s="129" t="str">
        <f t="shared" ref="L794:L809" si="138">IF(K794="","",SIN(K794*PI()/200)*G794)</f>
        <v/>
      </c>
      <c r="M794" s="115" t="s">
        <v>155</v>
      </c>
      <c r="N794" s="113" t="str">
        <f>IF(ISBLANK(E794),"",E794-$E$810)</f>
        <v/>
      </c>
      <c r="O794" s="129" t="str">
        <f t="shared" ref="O794:O809" si="139">IF(N794="","",SIN(N794*PI()/200)*G794)</f>
        <v/>
      </c>
      <c r="P794" s="115" t="s">
        <v>155</v>
      </c>
      <c r="Q794" s="116" t="str">
        <f t="shared" ref="Q794:Q809" si="140">IF(ISBLANK(F794),"",F794-$F$810)</f>
        <v/>
      </c>
      <c r="R794" s="117" t="s">
        <v>155</v>
      </c>
      <c r="S794" s="118" t="str">
        <f t="shared" ref="S794:S809" si="141">IF(ISBLANK(G794),"",G794-$G$810)</f>
        <v/>
      </c>
      <c r="T794" s="119" t="str">
        <f>IF(M794="ON",IF(ISBLANK(D794),"0",D794),"0")</f>
        <v>0</v>
      </c>
      <c r="U794" s="119" t="str">
        <f t="shared" ref="U794:U809" si="142">IF(P794="ON",IF(ISBLANK(E794),"0",IF(E794&lt;200,E794,(400-E794))),"0")</f>
        <v>0</v>
      </c>
      <c r="V794" s="119" t="str">
        <f t="shared" ref="V794:V809" si="143">IF(R794="ON",IF(ISBLANK(F794),"0",F794),"0")</f>
        <v>0</v>
      </c>
      <c r="W794" s="119" t="str">
        <f t="shared" ref="W794:W809" si="144">IF(R794="ON",IF(ISBLANK(G794),"0",G794),"0")</f>
        <v>0</v>
      </c>
      <c r="X794" s="120"/>
    </row>
    <row r="795" spans="1:24" x14ac:dyDescent="0.3">
      <c r="A795" s="156">
        <v>66</v>
      </c>
      <c r="K795" s="121" t="str">
        <f>IF(ISBLANK(D795),"",IF(D794&lt;D795,((D795-200)-$D$810),((D795+200)-$D$810)))</f>
        <v/>
      </c>
      <c r="L795" s="122" t="str">
        <f t="shared" si="138"/>
        <v/>
      </c>
      <c r="M795" s="123" t="s">
        <v>155</v>
      </c>
      <c r="N795" s="121" t="str">
        <f>IF(ISBLANK(E795),"",(400-E795)-$E$810)</f>
        <v/>
      </c>
      <c r="O795" s="122" t="str">
        <f t="shared" si="139"/>
        <v/>
      </c>
      <c r="P795" s="123" t="s">
        <v>155</v>
      </c>
      <c r="Q795" s="124" t="str">
        <f t="shared" si="140"/>
        <v/>
      </c>
      <c r="R795" s="125" t="s">
        <v>155</v>
      </c>
      <c r="S795" s="126" t="str">
        <f t="shared" si="141"/>
        <v/>
      </c>
      <c r="T795" s="127" t="str">
        <f>IF(M795="ON",IF(ISBLANK(D795),"0",IF(D794&lt;D795,(D795-200),(D795+200))),"0")</f>
        <v>0</v>
      </c>
      <c r="U795" s="127" t="str">
        <f t="shared" si="142"/>
        <v>0</v>
      </c>
      <c r="V795" s="127" t="str">
        <f t="shared" si="143"/>
        <v>0</v>
      </c>
      <c r="W795" s="127" t="str">
        <f t="shared" si="144"/>
        <v>0</v>
      </c>
      <c r="X795" s="128"/>
    </row>
    <row r="796" spans="1:24" x14ac:dyDescent="0.3">
      <c r="A796" s="156">
        <v>67</v>
      </c>
      <c r="K796" s="113" t="str">
        <f>IF(ISBLANK(D796),"",D796-$D$810)</f>
        <v/>
      </c>
      <c r="L796" s="129" t="str">
        <f t="shared" si="138"/>
        <v/>
      </c>
      <c r="M796" s="115" t="s">
        <v>155</v>
      </c>
      <c r="N796" s="113" t="str">
        <f>IF(ISBLANK(E796),"",E796-$E$810)</f>
        <v/>
      </c>
      <c r="O796" s="129" t="str">
        <f t="shared" si="139"/>
        <v/>
      </c>
      <c r="P796" s="115" t="s">
        <v>155</v>
      </c>
      <c r="Q796" s="116" t="str">
        <f t="shared" si="140"/>
        <v/>
      </c>
      <c r="R796" s="117" t="s">
        <v>155</v>
      </c>
      <c r="S796" s="118" t="str">
        <f t="shared" si="141"/>
        <v/>
      </c>
      <c r="T796" s="119" t="str">
        <f>IF(M796="ON",IF(ISBLANK(D796),"0",D796),"0")</f>
        <v>0</v>
      </c>
      <c r="U796" s="119" t="str">
        <f t="shared" si="142"/>
        <v>0</v>
      </c>
      <c r="V796" s="119" t="str">
        <f t="shared" si="143"/>
        <v>0</v>
      </c>
      <c r="W796" s="119" t="str">
        <f t="shared" si="144"/>
        <v>0</v>
      </c>
      <c r="X796" s="120"/>
    </row>
    <row r="797" spans="1:24" x14ac:dyDescent="0.3">
      <c r="A797" s="156">
        <v>68</v>
      </c>
      <c r="K797" s="121" t="str">
        <f>IF(ISBLANK(D797),"",IF(D796&lt;D797,((D797-200)-$D$810),((D797+200)-$D$810)))</f>
        <v/>
      </c>
      <c r="L797" s="122" t="str">
        <f t="shared" si="138"/>
        <v/>
      </c>
      <c r="M797" s="123" t="s">
        <v>155</v>
      </c>
      <c r="N797" s="121" t="str">
        <f>IF(ISBLANK(E797),"",(400-E797)-$E$810)</f>
        <v/>
      </c>
      <c r="O797" s="122" t="str">
        <f t="shared" si="139"/>
        <v/>
      </c>
      <c r="P797" s="123" t="s">
        <v>155</v>
      </c>
      <c r="Q797" s="124" t="str">
        <f t="shared" si="140"/>
        <v/>
      </c>
      <c r="R797" s="125" t="s">
        <v>155</v>
      </c>
      <c r="S797" s="126" t="str">
        <f t="shared" si="141"/>
        <v/>
      </c>
      <c r="T797" s="127" t="str">
        <f>IF(M797="ON",IF(ISBLANK(D797),"0",IF(D796&lt;D797,(D797-200),(D797+200))),"0")</f>
        <v>0</v>
      </c>
      <c r="U797" s="127" t="str">
        <f t="shared" si="142"/>
        <v>0</v>
      </c>
      <c r="V797" s="127" t="str">
        <f t="shared" si="143"/>
        <v>0</v>
      </c>
      <c r="W797" s="127" t="str">
        <f t="shared" si="144"/>
        <v>0</v>
      </c>
      <c r="X797" s="128"/>
    </row>
    <row r="798" spans="1:24" x14ac:dyDescent="0.3">
      <c r="A798" s="156">
        <v>69</v>
      </c>
      <c r="K798" s="113" t="str">
        <f>IF(ISBLANK(D798),"",D798-$D$810)</f>
        <v/>
      </c>
      <c r="L798" s="129" t="str">
        <f t="shared" si="138"/>
        <v/>
      </c>
      <c r="M798" s="115" t="s">
        <v>155</v>
      </c>
      <c r="N798" s="113" t="str">
        <f>IF(ISBLANK(E798),"",E798-$E$810)</f>
        <v/>
      </c>
      <c r="O798" s="129" t="str">
        <f t="shared" si="139"/>
        <v/>
      </c>
      <c r="P798" s="115" t="s">
        <v>155</v>
      </c>
      <c r="Q798" s="116" t="str">
        <f t="shared" si="140"/>
        <v/>
      </c>
      <c r="R798" s="117" t="s">
        <v>155</v>
      </c>
      <c r="S798" s="118" t="str">
        <f t="shared" si="141"/>
        <v/>
      </c>
      <c r="T798" s="119" t="str">
        <f>IF(M798="ON",IF(ISBLANK(D798),"0",D798),"0")</f>
        <v>0</v>
      </c>
      <c r="U798" s="119" t="str">
        <f t="shared" si="142"/>
        <v>0</v>
      </c>
      <c r="V798" s="119" t="str">
        <f t="shared" si="143"/>
        <v>0</v>
      </c>
      <c r="W798" s="119" t="str">
        <f t="shared" si="144"/>
        <v>0</v>
      </c>
      <c r="X798" s="120"/>
    </row>
    <row r="799" spans="1:24" x14ac:dyDescent="0.3">
      <c r="A799" s="156">
        <v>70</v>
      </c>
      <c r="K799" s="121" t="str">
        <f>IF(ISBLANK(D799),"",IF(D798&lt;D799,((D799-200)-$D$810),((D799+200)-$D$810)))</f>
        <v/>
      </c>
      <c r="L799" s="122" t="str">
        <f t="shared" si="138"/>
        <v/>
      </c>
      <c r="M799" s="123" t="s">
        <v>155</v>
      </c>
      <c r="N799" s="121" t="str">
        <f>IF(ISBLANK(E799),"",(400-E799)-$E$810)</f>
        <v/>
      </c>
      <c r="O799" s="122" t="str">
        <f t="shared" si="139"/>
        <v/>
      </c>
      <c r="P799" s="123" t="s">
        <v>155</v>
      </c>
      <c r="Q799" s="124" t="str">
        <f t="shared" si="140"/>
        <v/>
      </c>
      <c r="R799" s="125" t="s">
        <v>155</v>
      </c>
      <c r="S799" s="126" t="str">
        <f t="shared" si="141"/>
        <v/>
      </c>
      <c r="T799" s="127" t="str">
        <f>IF(M799="ON",IF(ISBLANK(D799),"0",IF(D798&lt;D799,(D799-200),(D799+200))),"0")</f>
        <v>0</v>
      </c>
      <c r="U799" s="127" t="str">
        <f t="shared" si="142"/>
        <v>0</v>
      </c>
      <c r="V799" s="127" t="str">
        <f t="shared" si="143"/>
        <v>0</v>
      </c>
      <c r="W799" s="127" t="str">
        <f t="shared" si="144"/>
        <v>0</v>
      </c>
      <c r="X799" s="128"/>
    </row>
    <row r="800" spans="1:24" x14ac:dyDescent="0.3">
      <c r="A800" s="156">
        <v>71</v>
      </c>
      <c r="B800" s="158"/>
      <c r="C800" s="158"/>
      <c r="D800" s="159"/>
      <c r="E800" s="159"/>
      <c r="F800" s="160"/>
      <c r="G800" s="160"/>
      <c r="H800" s="160"/>
      <c r="I800" s="160"/>
      <c r="K800" s="113" t="str">
        <f>IF(ISBLANK(D800),"",D800-$D$810)</f>
        <v/>
      </c>
      <c r="L800" s="129" t="str">
        <f t="shared" si="138"/>
        <v/>
      </c>
      <c r="M800" s="115" t="s">
        <v>155</v>
      </c>
      <c r="N800" s="113" t="str">
        <f>IF(ISBLANK(E800),"",E800-$E$810)</f>
        <v/>
      </c>
      <c r="O800" s="129" t="str">
        <f t="shared" si="139"/>
        <v/>
      </c>
      <c r="P800" s="115" t="s">
        <v>155</v>
      </c>
      <c r="Q800" s="116" t="str">
        <f t="shared" si="140"/>
        <v/>
      </c>
      <c r="R800" s="117" t="s">
        <v>155</v>
      </c>
      <c r="S800" s="118" t="str">
        <f t="shared" si="141"/>
        <v/>
      </c>
      <c r="T800" s="119" t="str">
        <f>IF(M800="ON",IF(ISBLANK(D800),"0",D800),"0")</f>
        <v>0</v>
      </c>
      <c r="U800" s="119" t="str">
        <f t="shared" si="142"/>
        <v>0</v>
      </c>
      <c r="V800" s="119" t="str">
        <f t="shared" si="143"/>
        <v>0</v>
      </c>
      <c r="W800" s="119" t="str">
        <f t="shared" si="144"/>
        <v>0</v>
      </c>
      <c r="X800" s="120"/>
    </row>
    <row r="801" spans="1:24" x14ac:dyDescent="0.3">
      <c r="A801" s="156">
        <v>72</v>
      </c>
      <c r="B801" s="158"/>
      <c r="C801" s="158"/>
      <c r="D801" s="159"/>
      <c r="E801" s="159"/>
      <c r="F801" s="160"/>
      <c r="G801" s="160"/>
      <c r="H801" s="160"/>
      <c r="I801" s="160"/>
      <c r="K801" s="121" t="str">
        <f>IF(ISBLANK(D801),"",IF(D800&lt;D801,((D801-200)-$D$810),((D801+200)-$D$810)))</f>
        <v/>
      </c>
      <c r="L801" s="122" t="str">
        <f t="shared" si="138"/>
        <v/>
      </c>
      <c r="M801" s="123" t="s">
        <v>155</v>
      </c>
      <c r="N801" s="121" t="str">
        <f>IF(ISBLANK(E801),"",(400-E801)-$E$810)</f>
        <v/>
      </c>
      <c r="O801" s="122" t="str">
        <f t="shared" si="139"/>
        <v/>
      </c>
      <c r="P801" s="123" t="s">
        <v>155</v>
      </c>
      <c r="Q801" s="124" t="str">
        <f t="shared" si="140"/>
        <v/>
      </c>
      <c r="R801" s="125" t="s">
        <v>155</v>
      </c>
      <c r="S801" s="126" t="str">
        <f t="shared" si="141"/>
        <v/>
      </c>
      <c r="T801" s="127" t="str">
        <f>IF(M801="ON",IF(ISBLANK(D801),"0",IF(D800&lt;D801,(D801-200),(D801+200))),"0")</f>
        <v>0</v>
      </c>
      <c r="U801" s="127" t="str">
        <f t="shared" si="142"/>
        <v>0</v>
      </c>
      <c r="V801" s="127" t="str">
        <f t="shared" si="143"/>
        <v>0</v>
      </c>
      <c r="W801" s="127" t="str">
        <f t="shared" si="144"/>
        <v>0</v>
      </c>
      <c r="X801" s="128"/>
    </row>
    <row r="802" spans="1:24" x14ac:dyDescent="0.3">
      <c r="A802" s="156">
        <v>73</v>
      </c>
      <c r="B802" s="158"/>
      <c r="C802" s="158"/>
      <c r="D802" s="159"/>
      <c r="E802" s="159"/>
      <c r="F802" s="160"/>
      <c r="G802" s="160"/>
      <c r="H802" s="160"/>
      <c r="I802" s="160"/>
      <c r="K802" s="113" t="str">
        <f>IF(ISBLANK(D802),"",D802-$D$810)</f>
        <v/>
      </c>
      <c r="L802" s="129" t="str">
        <f t="shared" si="138"/>
        <v/>
      </c>
      <c r="M802" s="115" t="s">
        <v>155</v>
      </c>
      <c r="N802" s="113" t="str">
        <f>IF(ISBLANK(E802),"",E802-$E$810)</f>
        <v/>
      </c>
      <c r="O802" s="129" t="str">
        <f t="shared" si="139"/>
        <v/>
      </c>
      <c r="P802" s="115" t="s">
        <v>155</v>
      </c>
      <c r="Q802" s="116" t="str">
        <f t="shared" si="140"/>
        <v/>
      </c>
      <c r="R802" s="117" t="s">
        <v>155</v>
      </c>
      <c r="S802" s="118" t="str">
        <f t="shared" si="141"/>
        <v/>
      </c>
      <c r="T802" s="119" t="str">
        <f>IF(M802="ON",IF(ISBLANK(D802),"0",D802),"0")</f>
        <v>0</v>
      </c>
      <c r="U802" s="119" t="str">
        <f t="shared" si="142"/>
        <v>0</v>
      </c>
      <c r="V802" s="119" t="str">
        <f t="shared" si="143"/>
        <v>0</v>
      </c>
      <c r="W802" s="119" t="str">
        <f t="shared" si="144"/>
        <v>0</v>
      </c>
      <c r="X802" s="120"/>
    </row>
    <row r="803" spans="1:24" x14ac:dyDescent="0.3">
      <c r="A803" s="156">
        <v>74</v>
      </c>
      <c r="B803" s="158"/>
      <c r="C803" s="158"/>
      <c r="D803" s="159"/>
      <c r="E803" s="159"/>
      <c r="F803" s="160"/>
      <c r="G803" s="160"/>
      <c r="H803" s="160"/>
      <c r="I803" s="160"/>
      <c r="K803" s="121" t="str">
        <f>IF(ISBLANK(D803),"",IF(D802&lt;D803,((D803-200)-$D$810),((D803+200)-$D$810)))</f>
        <v/>
      </c>
      <c r="L803" s="122" t="str">
        <f t="shared" si="138"/>
        <v/>
      </c>
      <c r="M803" s="123" t="s">
        <v>155</v>
      </c>
      <c r="N803" s="121" t="str">
        <f>IF(ISBLANK(E803),"",(400-E803)-$E$810)</f>
        <v/>
      </c>
      <c r="O803" s="122" t="str">
        <f t="shared" si="139"/>
        <v/>
      </c>
      <c r="P803" s="123" t="s">
        <v>155</v>
      </c>
      <c r="Q803" s="124" t="str">
        <f t="shared" si="140"/>
        <v/>
      </c>
      <c r="R803" s="125" t="s">
        <v>155</v>
      </c>
      <c r="S803" s="126" t="str">
        <f t="shared" si="141"/>
        <v/>
      </c>
      <c r="T803" s="127" t="str">
        <f>IF(M803="ON",IF(ISBLANK(D803),"0",IF(D802&lt;D803,(D803-200),(D803+200))),"0")</f>
        <v>0</v>
      </c>
      <c r="U803" s="127" t="str">
        <f t="shared" si="142"/>
        <v>0</v>
      </c>
      <c r="V803" s="127" t="str">
        <f t="shared" si="143"/>
        <v>0</v>
      </c>
      <c r="W803" s="127" t="str">
        <f t="shared" si="144"/>
        <v>0</v>
      </c>
      <c r="X803" s="128"/>
    </row>
    <row r="804" spans="1:24" x14ac:dyDescent="0.3">
      <c r="A804" s="156">
        <v>75</v>
      </c>
      <c r="B804" s="158"/>
      <c r="C804" s="158"/>
      <c r="D804" s="159"/>
      <c r="E804" s="159"/>
      <c r="F804" s="160"/>
      <c r="G804" s="160"/>
      <c r="H804" s="160"/>
      <c r="I804" s="160"/>
      <c r="K804" s="113" t="str">
        <f>IF(ISBLANK(D804),"",D804-$D$810)</f>
        <v/>
      </c>
      <c r="L804" s="129" t="str">
        <f t="shared" si="138"/>
        <v/>
      </c>
      <c r="M804" s="115" t="s">
        <v>155</v>
      </c>
      <c r="N804" s="113" t="str">
        <f>IF(ISBLANK(E804),"",E804-$E$810)</f>
        <v/>
      </c>
      <c r="O804" s="129" t="str">
        <f t="shared" si="139"/>
        <v/>
      </c>
      <c r="P804" s="115" t="s">
        <v>155</v>
      </c>
      <c r="Q804" s="116" t="str">
        <f t="shared" si="140"/>
        <v/>
      </c>
      <c r="R804" s="117" t="s">
        <v>155</v>
      </c>
      <c r="S804" s="118" t="str">
        <f t="shared" si="141"/>
        <v/>
      </c>
      <c r="T804" s="119" t="str">
        <f>IF(M804="ON",IF(ISBLANK(D804),"0",D804),"0")</f>
        <v>0</v>
      </c>
      <c r="U804" s="119" t="str">
        <f t="shared" si="142"/>
        <v>0</v>
      </c>
      <c r="V804" s="119" t="str">
        <f t="shared" si="143"/>
        <v>0</v>
      </c>
      <c r="W804" s="119" t="str">
        <f t="shared" si="144"/>
        <v>0</v>
      </c>
      <c r="X804" s="120"/>
    </row>
    <row r="805" spans="1:24" x14ac:dyDescent="0.3">
      <c r="A805" s="156">
        <v>76</v>
      </c>
      <c r="B805" s="158"/>
      <c r="C805" s="158"/>
      <c r="D805" s="159"/>
      <c r="E805" s="159"/>
      <c r="F805" s="160"/>
      <c r="G805" s="160"/>
      <c r="H805" s="160"/>
      <c r="I805" s="160"/>
      <c r="K805" s="121" t="str">
        <f>IF(ISBLANK(D805),"",IF(D804&lt;D805,((D805-200)-$D$810),((D805+200)-$D$810)))</f>
        <v/>
      </c>
      <c r="L805" s="122" t="str">
        <f t="shared" si="138"/>
        <v/>
      </c>
      <c r="M805" s="123" t="s">
        <v>155</v>
      </c>
      <c r="N805" s="121" t="str">
        <f>IF(ISBLANK(E805),"",(400-E805)-$E$810)</f>
        <v/>
      </c>
      <c r="O805" s="122" t="str">
        <f t="shared" si="139"/>
        <v/>
      </c>
      <c r="P805" s="123" t="s">
        <v>155</v>
      </c>
      <c r="Q805" s="124" t="str">
        <f t="shared" si="140"/>
        <v/>
      </c>
      <c r="R805" s="125" t="s">
        <v>155</v>
      </c>
      <c r="S805" s="126" t="str">
        <f t="shared" si="141"/>
        <v/>
      </c>
      <c r="T805" s="127" t="str">
        <f>IF(M805="ON",IF(ISBLANK(D805),"0",IF(D804&lt;D805,(D805-200),(D805+200))),"0")</f>
        <v>0</v>
      </c>
      <c r="U805" s="127" t="str">
        <f t="shared" si="142"/>
        <v>0</v>
      </c>
      <c r="V805" s="127" t="str">
        <f t="shared" si="143"/>
        <v>0</v>
      </c>
      <c r="W805" s="127" t="str">
        <f t="shared" si="144"/>
        <v>0</v>
      </c>
      <c r="X805" s="128"/>
    </row>
    <row r="806" spans="1:24" x14ac:dyDescent="0.3">
      <c r="A806" s="156">
        <v>77</v>
      </c>
      <c r="B806" s="158"/>
      <c r="C806" s="158"/>
      <c r="D806" s="159"/>
      <c r="E806" s="159"/>
      <c r="F806" s="160"/>
      <c r="G806" s="160"/>
      <c r="H806" s="160"/>
      <c r="I806" s="160"/>
      <c r="K806" s="113" t="str">
        <f>IF(ISBLANK(D806),"",D806-$D$810)</f>
        <v/>
      </c>
      <c r="L806" s="129" t="str">
        <f t="shared" si="138"/>
        <v/>
      </c>
      <c r="M806" s="115" t="s">
        <v>155</v>
      </c>
      <c r="N806" s="113" t="str">
        <f>IF(ISBLANK(E806),"",E806-$E$810)</f>
        <v/>
      </c>
      <c r="O806" s="129" t="str">
        <f t="shared" si="139"/>
        <v/>
      </c>
      <c r="P806" s="115" t="s">
        <v>155</v>
      </c>
      <c r="Q806" s="116" t="str">
        <f t="shared" si="140"/>
        <v/>
      </c>
      <c r="R806" s="117" t="s">
        <v>155</v>
      </c>
      <c r="S806" s="118" t="str">
        <f t="shared" si="141"/>
        <v/>
      </c>
      <c r="T806" s="119" t="str">
        <f>IF(M806="ON",IF(ISBLANK(D806),"0",D806),"0")</f>
        <v>0</v>
      </c>
      <c r="U806" s="119" t="str">
        <f t="shared" si="142"/>
        <v>0</v>
      </c>
      <c r="V806" s="119" t="str">
        <f t="shared" si="143"/>
        <v>0</v>
      </c>
      <c r="W806" s="119" t="str">
        <f t="shared" si="144"/>
        <v>0</v>
      </c>
      <c r="X806" s="120"/>
    </row>
    <row r="807" spans="1:24" x14ac:dyDescent="0.3">
      <c r="A807" s="156">
        <v>78</v>
      </c>
      <c r="B807" s="158"/>
      <c r="C807" s="158"/>
      <c r="D807" s="159"/>
      <c r="E807" s="159"/>
      <c r="F807" s="160"/>
      <c r="G807" s="160"/>
      <c r="H807" s="160"/>
      <c r="I807" s="160"/>
      <c r="K807" s="121" t="str">
        <f>IF(ISBLANK(D807),"",IF(D806&lt;D807,((D807-200)-$D$810),((D807+200)-$D$810)))</f>
        <v/>
      </c>
      <c r="L807" s="122" t="str">
        <f t="shared" si="138"/>
        <v/>
      </c>
      <c r="M807" s="123" t="s">
        <v>155</v>
      </c>
      <c r="N807" s="121" t="str">
        <f>IF(ISBLANK(E807),"",(400-E807)-$E$810)</f>
        <v/>
      </c>
      <c r="O807" s="122" t="str">
        <f t="shared" si="139"/>
        <v/>
      </c>
      <c r="P807" s="123" t="s">
        <v>155</v>
      </c>
      <c r="Q807" s="124" t="str">
        <f t="shared" si="140"/>
        <v/>
      </c>
      <c r="R807" s="125" t="s">
        <v>155</v>
      </c>
      <c r="S807" s="126" t="str">
        <f t="shared" si="141"/>
        <v/>
      </c>
      <c r="T807" s="127" t="str">
        <f>IF(M807="ON",IF(ISBLANK(D807),"0",IF(D806&lt;D807,(D807-200),(D807+200))),"0")</f>
        <v>0</v>
      </c>
      <c r="U807" s="127" t="str">
        <f t="shared" si="142"/>
        <v>0</v>
      </c>
      <c r="V807" s="127" t="str">
        <f t="shared" si="143"/>
        <v>0</v>
      </c>
      <c r="W807" s="127" t="str">
        <f t="shared" si="144"/>
        <v>0</v>
      </c>
      <c r="X807" s="128"/>
    </row>
    <row r="808" spans="1:24" x14ac:dyDescent="0.3">
      <c r="A808" s="156">
        <v>79</v>
      </c>
      <c r="B808" s="158"/>
      <c r="C808" s="158"/>
      <c r="D808" s="159"/>
      <c r="E808" s="159"/>
      <c r="F808" s="160"/>
      <c r="G808" s="160"/>
      <c r="H808" s="160"/>
      <c r="I808" s="160"/>
      <c r="K808" s="113" t="str">
        <f>IF(ISBLANK(D808),"",D808-$D$810)</f>
        <v/>
      </c>
      <c r="L808" s="129" t="str">
        <f t="shared" si="138"/>
        <v/>
      </c>
      <c r="M808" s="115" t="s">
        <v>155</v>
      </c>
      <c r="N808" s="113" t="str">
        <f>IF(ISBLANK(E808),"",E808-$E$810)</f>
        <v/>
      </c>
      <c r="O808" s="129" t="str">
        <f t="shared" si="139"/>
        <v/>
      </c>
      <c r="P808" s="115" t="s">
        <v>155</v>
      </c>
      <c r="Q808" s="116" t="str">
        <f t="shared" si="140"/>
        <v/>
      </c>
      <c r="R808" s="117" t="s">
        <v>155</v>
      </c>
      <c r="S808" s="118" t="str">
        <f t="shared" si="141"/>
        <v/>
      </c>
      <c r="T808" s="119" t="str">
        <f>IF(M808="ON",IF(ISBLANK(D808),"0",D808),"0")</f>
        <v>0</v>
      </c>
      <c r="U808" s="119" t="str">
        <f t="shared" si="142"/>
        <v>0</v>
      </c>
      <c r="V808" s="119" t="str">
        <f t="shared" si="143"/>
        <v>0</v>
      </c>
      <c r="W808" s="119" t="str">
        <f t="shared" si="144"/>
        <v>0</v>
      </c>
      <c r="X808" s="120"/>
    </row>
    <row r="809" spans="1:24" x14ac:dyDescent="0.3">
      <c r="A809" s="156">
        <v>80</v>
      </c>
      <c r="B809" s="158"/>
      <c r="C809" s="158"/>
      <c r="D809" s="159"/>
      <c r="E809" s="159"/>
      <c r="F809" s="160"/>
      <c r="G809" s="160"/>
      <c r="H809" s="160"/>
      <c r="I809" s="160"/>
      <c r="K809" s="121" t="str">
        <f>IF(ISBLANK(D809),"",IF(D808&lt;D809,((D809-200)-$D$810),((D809+200)-$D$810)))</f>
        <v/>
      </c>
      <c r="L809" s="122" t="str">
        <f t="shared" si="138"/>
        <v/>
      </c>
      <c r="M809" s="123" t="s">
        <v>155</v>
      </c>
      <c r="N809" s="121" t="str">
        <f>IF(ISBLANK(E809),"",(400-E809)-$E$810)</f>
        <v/>
      </c>
      <c r="O809" s="122" t="str">
        <f t="shared" si="139"/>
        <v/>
      </c>
      <c r="P809" s="123" t="s">
        <v>155</v>
      </c>
      <c r="Q809" s="124" t="str">
        <f t="shared" si="140"/>
        <v/>
      </c>
      <c r="R809" s="125" t="s">
        <v>155</v>
      </c>
      <c r="S809" s="126" t="str">
        <f t="shared" si="141"/>
        <v/>
      </c>
      <c r="T809" s="127" t="str">
        <f>IF(M809="ON",IF(ISBLANK(D809),"0",IF(D808&lt;D809,(D809-200),(D809+200))),"0")</f>
        <v>0</v>
      </c>
      <c r="U809" s="127" t="str">
        <f t="shared" si="142"/>
        <v>0</v>
      </c>
      <c r="V809" s="127" t="str">
        <f t="shared" si="143"/>
        <v>0</v>
      </c>
      <c r="W809" s="127" t="str">
        <f t="shared" si="144"/>
        <v>0</v>
      </c>
      <c r="X809" s="128"/>
    </row>
    <row r="810" spans="1:24" x14ac:dyDescent="0.3">
      <c r="A810" s="138"/>
      <c r="B810" s="135">
        <f>B730</f>
        <v>0</v>
      </c>
      <c r="C810" s="135">
        <f>C730</f>
        <v>0</v>
      </c>
      <c r="D810" s="136">
        <f>T810</f>
        <v>0</v>
      </c>
      <c r="E810" s="136">
        <f>U810</f>
        <v>0</v>
      </c>
      <c r="F810" s="137">
        <f>V810</f>
        <v>0</v>
      </c>
      <c r="G810" s="137">
        <f>W810</f>
        <v>0</v>
      </c>
      <c r="H810" s="135">
        <f>H730</f>
        <v>0</v>
      </c>
      <c r="I810" s="135">
        <f>I730</f>
        <v>0</v>
      </c>
      <c r="K810" s="138"/>
      <c r="L810" s="139"/>
      <c r="M810" s="140"/>
      <c r="N810" s="138"/>
      <c r="O810" s="139"/>
      <c r="P810" s="141"/>
      <c r="Q810" s="138"/>
      <c r="R810" s="141"/>
      <c r="S810" s="140"/>
      <c r="T810" s="142">
        <f>IF(T811=0,VALUE(0),(SUM(T730:T809))/T811)</f>
        <v>0</v>
      </c>
      <c r="U810" s="143">
        <f>IF(U811=0,VALUE(0),(SUM(U730:U809))/U811)</f>
        <v>0</v>
      </c>
      <c r="V810" s="143">
        <f>IF(V811=0,VALUE(0),(SUM(V730:V809))/V811)</f>
        <v>0</v>
      </c>
      <c r="W810" s="143">
        <f>IF(W811=0,VALUE(0),(SUM(W730:W809))/W811)</f>
        <v>0</v>
      </c>
      <c r="X810" s="144"/>
    </row>
    <row r="811" spans="1:24" x14ac:dyDescent="0.3">
      <c r="A811" s="148"/>
      <c r="B811" s="95"/>
      <c r="C811" s="95"/>
      <c r="D811" s="146"/>
      <c r="E811" s="146"/>
      <c r="F811" s="147"/>
      <c r="G811" s="147"/>
      <c r="H811" s="95"/>
      <c r="I811" s="95"/>
      <c r="J811" s="95"/>
      <c r="K811" s="148"/>
      <c r="L811" s="149"/>
      <c r="M811" s="150"/>
      <c r="N811" s="148"/>
      <c r="O811" s="149"/>
      <c r="P811" s="151"/>
      <c r="Q811" s="148"/>
      <c r="R811" s="151"/>
      <c r="S811" s="150"/>
      <c r="T811" s="152">
        <f>COUNT(T730:T809)</f>
        <v>0</v>
      </c>
      <c r="U811" s="152">
        <f>COUNT(U730:U809)</f>
        <v>0</v>
      </c>
      <c r="V811" s="152">
        <f>COUNT(V730:V809)</f>
        <v>0</v>
      </c>
      <c r="W811" s="152">
        <f>COUNT(W730:W809)</f>
        <v>0</v>
      </c>
      <c r="X811" s="150"/>
    </row>
    <row r="813" spans="1:24" x14ac:dyDescent="0.3">
      <c r="A813" s="98" t="s">
        <v>140</v>
      </c>
      <c r="B813" s="98" t="s">
        <v>141</v>
      </c>
      <c r="C813" s="98" t="s">
        <v>142</v>
      </c>
      <c r="D813" s="98" t="s">
        <v>112</v>
      </c>
      <c r="E813" s="98" t="s">
        <v>113</v>
      </c>
      <c r="F813" s="98" t="s">
        <v>143</v>
      </c>
      <c r="G813" s="98" t="s">
        <v>144</v>
      </c>
      <c r="H813" s="98" t="s">
        <v>116</v>
      </c>
      <c r="I813" s="99" t="s">
        <v>145</v>
      </c>
      <c r="J813" s="100"/>
      <c r="K813" s="99" t="s">
        <v>146</v>
      </c>
      <c r="L813" s="101" t="s">
        <v>147</v>
      </c>
      <c r="M813" s="100"/>
      <c r="N813" s="99" t="s">
        <v>148</v>
      </c>
      <c r="O813" s="101" t="s">
        <v>147</v>
      </c>
      <c r="P813" s="100"/>
      <c r="Q813" s="99" t="s">
        <v>149</v>
      </c>
      <c r="R813" s="101"/>
      <c r="S813" s="100" t="s">
        <v>150</v>
      </c>
      <c r="T813" s="154" t="s">
        <v>151</v>
      </c>
      <c r="U813" s="102" t="s">
        <v>151</v>
      </c>
      <c r="V813" s="102" t="s">
        <v>152</v>
      </c>
      <c r="W813" s="103" t="s">
        <v>152</v>
      </c>
      <c r="X813" s="198" t="s">
        <v>134</v>
      </c>
    </row>
    <row r="814" spans="1:24" x14ac:dyDescent="0.3">
      <c r="A814" s="105"/>
      <c r="B814" s="105"/>
      <c r="C814" s="105"/>
      <c r="D814" s="105"/>
      <c r="E814" s="105"/>
      <c r="F814" s="105"/>
      <c r="G814" s="105"/>
      <c r="H814" s="105"/>
      <c r="I814" s="106"/>
      <c r="J814" s="107"/>
      <c r="K814" s="106"/>
      <c r="L814" s="108"/>
      <c r="M814" s="107"/>
      <c r="N814" s="106"/>
      <c r="O814" s="108"/>
      <c r="P814" s="107"/>
      <c r="Q814" s="106"/>
      <c r="R814" s="108"/>
      <c r="S814" s="107"/>
      <c r="T814" s="155" t="s">
        <v>112</v>
      </c>
      <c r="U814" s="109" t="s">
        <v>113</v>
      </c>
      <c r="V814" s="109" t="s">
        <v>143</v>
      </c>
      <c r="W814" s="110" t="s">
        <v>154</v>
      </c>
      <c r="X814" s="199"/>
    </row>
    <row r="815" spans="1:24" x14ac:dyDescent="0.3">
      <c r="A815" s="156">
        <v>1</v>
      </c>
      <c r="D815" s="104"/>
      <c r="E815" s="104"/>
      <c r="F815" s="104"/>
      <c r="G815" s="104"/>
      <c r="H815" s="160"/>
      <c r="I815" s="160"/>
      <c r="K815" s="113" t="str">
        <f>IF(ISBLANK(D815),"",D815-$D$895)</f>
        <v/>
      </c>
      <c r="L815" s="114" t="str">
        <f t="shared" ref="L815:L846" si="145">IF(K815="","",SIN(K815*PI()/200)*G815)</f>
        <v/>
      </c>
      <c r="M815" s="115" t="s">
        <v>155</v>
      </c>
      <c r="N815" s="113" t="str">
        <f>IF(ISBLANK(E815),"",E815-$E$895)</f>
        <v/>
      </c>
      <c r="O815" s="114" t="str">
        <f t="shared" ref="O815:O878" si="146">IF(N815="","",SIN(N815*PI()/200)*G815)</f>
        <v/>
      </c>
      <c r="P815" s="115" t="s">
        <v>155</v>
      </c>
      <c r="Q815" s="116" t="str">
        <f t="shared" ref="Q815:Q878" si="147">IF(ISBLANK(F815),"",F815-$F$895)</f>
        <v/>
      </c>
      <c r="R815" s="117" t="s">
        <v>155</v>
      </c>
      <c r="S815" s="118" t="str">
        <f t="shared" ref="S815:S878" si="148">IF(ISBLANK(G815),"",G815-$G$895)</f>
        <v/>
      </c>
      <c r="T815" s="119" t="str">
        <f>IF(M815="ON",IF(ISBLANK(D815),"0",D815),"0")</f>
        <v>0</v>
      </c>
      <c r="U815" s="119" t="str">
        <f t="shared" ref="U815:U878" si="149">IF(P815="ON",IF(ISBLANK(E815),"0",IF(E815&lt;200,E815,(400-E815))),"0")</f>
        <v>0</v>
      </c>
      <c r="V815" s="119" t="str">
        <f t="shared" ref="V815:V878" si="150">IF(R815="ON",IF(ISBLANK(F815),"0",F815),"0")</f>
        <v>0</v>
      </c>
      <c r="W815" s="119" t="str">
        <f t="shared" ref="W815:W878" si="151">IF(R815="ON",IF(ISBLANK(G815),"0",G815),"0")</f>
        <v>0</v>
      </c>
      <c r="X815" s="120"/>
    </row>
    <row r="816" spans="1:24" x14ac:dyDescent="0.3">
      <c r="A816" s="156">
        <v>2</v>
      </c>
      <c r="B816" s="133"/>
      <c r="K816" s="121" t="str">
        <f>IF(ISBLANK(D816),"",IF(D815&lt;D816,((D816-200)-$D$895),((D816+200)-$D$895)))</f>
        <v/>
      </c>
      <c r="L816" s="122" t="str">
        <f t="shared" si="145"/>
        <v/>
      </c>
      <c r="M816" s="123" t="s">
        <v>155</v>
      </c>
      <c r="N816" s="121" t="str">
        <f>IF(ISBLANK(E816),"",(400-E816)-$E$895)</f>
        <v/>
      </c>
      <c r="O816" s="122" t="str">
        <f t="shared" si="146"/>
        <v/>
      </c>
      <c r="P816" s="123" t="s">
        <v>155</v>
      </c>
      <c r="Q816" s="124" t="str">
        <f t="shared" si="147"/>
        <v/>
      </c>
      <c r="R816" s="125" t="s">
        <v>155</v>
      </c>
      <c r="S816" s="126" t="str">
        <f t="shared" si="148"/>
        <v/>
      </c>
      <c r="T816" s="127" t="str">
        <f>IF(M816="ON",IF(ISBLANK(D816),"0",IF(D815&lt;D816,(D816-200),(D816+200))),"0")</f>
        <v>0</v>
      </c>
      <c r="U816" s="127" t="str">
        <f t="shared" si="149"/>
        <v>0</v>
      </c>
      <c r="V816" s="127" t="str">
        <f t="shared" si="150"/>
        <v>0</v>
      </c>
      <c r="W816" s="127" t="str">
        <f t="shared" si="151"/>
        <v>0</v>
      </c>
      <c r="X816" s="128"/>
    </row>
    <row r="817" spans="1:24" x14ac:dyDescent="0.3">
      <c r="A817" s="156">
        <v>3</v>
      </c>
      <c r="B817" s="133"/>
      <c r="K817" s="113" t="str">
        <f>IF(ISBLANK(D817),"",D817-$D$895)</f>
        <v/>
      </c>
      <c r="L817" s="129" t="str">
        <f t="shared" si="145"/>
        <v/>
      </c>
      <c r="M817" s="115" t="s">
        <v>155</v>
      </c>
      <c r="N817" s="113" t="str">
        <f>IF(ISBLANK(E817),"",E817-$E$895)</f>
        <v/>
      </c>
      <c r="O817" s="129" t="str">
        <f t="shared" si="146"/>
        <v/>
      </c>
      <c r="P817" s="115" t="s">
        <v>155</v>
      </c>
      <c r="Q817" s="116" t="str">
        <f t="shared" si="147"/>
        <v/>
      </c>
      <c r="R817" s="117" t="s">
        <v>155</v>
      </c>
      <c r="S817" s="118" t="str">
        <f t="shared" si="148"/>
        <v/>
      </c>
      <c r="T817" s="119" t="str">
        <f>IF(M817="ON",IF(ISBLANK(D817),"0",D817),"0")</f>
        <v>0</v>
      </c>
      <c r="U817" s="119" t="str">
        <f t="shared" si="149"/>
        <v>0</v>
      </c>
      <c r="V817" s="119" t="str">
        <f t="shared" si="150"/>
        <v>0</v>
      </c>
      <c r="W817" s="119" t="str">
        <f t="shared" si="151"/>
        <v>0</v>
      </c>
      <c r="X817" s="120"/>
    </row>
    <row r="818" spans="1:24" x14ac:dyDescent="0.3">
      <c r="A818" s="156">
        <v>4</v>
      </c>
      <c r="B818" s="133"/>
      <c r="K818" s="121" t="str">
        <f>IF(ISBLANK(D818),"",IF(D817&lt;D818,((D818-200)-$D$895),((D818+200)-$D$895)))</f>
        <v/>
      </c>
      <c r="L818" s="122" t="str">
        <f t="shared" si="145"/>
        <v/>
      </c>
      <c r="M818" s="123" t="s">
        <v>155</v>
      </c>
      <c r="N818" s="121" t="str">
        <f>IF(ISBLANK(E818),"",(400-E818)-$E$895)</f>
        <v/>
      </c>
      <c r="O818" s="122" t="str">
        <f t="shared" si="146"/>
        <v/>
      </c>
      <c r="P818" s="123" t="s">
        <v>155</v>
      </c>
      <c r="Q818" s="124" t="str">
        <f t="shared" si="147"/>
        <v/>
      </c>
      <c r="R818" s="125" t="s">
        <v>155</v>
      </c>
      <c r="S818" s="126" t="str">
        <f t="shared" si="148"/>
        <v/>
      </c>
      <c r="T818" s="127" t="str">
        <f>IF(M818="ON",IF(ISBLANK(D818),"0",IF(D817&lt;D818,(D818-200),(D818+200))),"0")</f>
        <v>0</v>
      </c>
      <c r="U818" s="127" t="str">
        <f t="shared" si="149"/>
        <v>0</v>
      </c>
      <c r="V818" s="127" t="str">
        <f t="shared" si="150"/>
        <v>0</v>
      </c>
      <c r="W818" s="127" t="str">
        <f t="shared" si="151"/>
        <v>0</v>
      </c>
      <c r="X818" s="128"/>
    </row>
    <row r="819" spans="1:24" x14ac:dyDescent="0.3">
      <c r="A819" s="156">
        <v>5</v>
      </c>
      <c r="B819" s="133"/>
      <c r="K819" s="113" t="str">
        <f>IF(ISBLANK(D819),"",D819-$D$895)</f>
        <v/>
      </c>
      <c r="L819" s="129" t="str">
        <f t="shared" si="145"/>
        <v/>
      </c>
      <c r="M819" s="115" t="s">
        <v>155</v>
      </c>
      <c r="N819" s="113" t="str">
        <f>IF(ISBLANK(E819),"",E819-$E$895)</f>
        <v/>
      </c>
      <c r="O819" s="129" t="str">
        <f t="shared" si="146"/>
        <v/>
      </c>
      <c r="P819" s="115" t="s">
        <v>155</v>
      </c>
      <c r="Q819" s="116" t="str">
        <f t="shared" si="147"/>
        <v/>
      </c>
      <c r="R819" s="117" t="s">
        <v>155</v>
      </c>
      <c r="S819" s="118" t="str">
        <f t="shared" si="148"/>
        <v/>
      </c>
      <c r="T819" s="119" t="str">
        <f>IF(M819="ON",IF(ISBLANK(D819),"0",D819),"0")</f>
        <v>0</v>
      </c>
      <c r="U819" s="119" t="str">
        <f t="shared" si="149"/>
        <v>0</v>
      </c>
      <c r="V819" s="119" t="str">
        <f t="shared" si="150"/>
        <v>0</v>
      </c>
      <c r="W819" s="119" t="str">
        <f t="shared" si="151"/>
        <v>0</v>
      </c>
      <c r="X819" s="120"/>
    </row>
    <row r="820" spans="1:24" x14ac:dyDescent="0.3">
      <c r="A820" s="156">
        <v>6</v>
      </c>
      <c r="B820" s="133"/>
      <c r="K820" s="121" t="str">
        <f>IF(ISBLANK(D820),"",IF(D819&lt;D820,((D820-200)-$D$895),((D820+200)-$D$895)))</f>
        <v/>
      </c>
      <c r="L820" s="122" t="str">
        <f t="shared" si="145"/>
        <v/>
      </c>
      <c r="M820" s="123" t="s">
        <v>155</v>
      </c>
      <c r="N820" s="121" t="str">
        <f>IF(ISBLANK(E820),"",(400-E820)-$E$895)</f>
        <v/>
      </c>
      <c r="O820" s="122" t="str">
        <f t="shared" si="146"/>
        <v/>
      </c>
      <c r="P820" s="123" t="s">
        <v>155</v>
      </c>
      <c r="Q820" s="124" t="str">
        <f t="shared" si="147"/>
        <v/>
      </c>
      <c r="R820" s="125" t="s">
        <v>155</v>
      </c>
      <c r="S820" s="126" t="str">
        <f t="shared" si="148"/>
        <v/>
      </c>
      <c r="T820" s="127" t="str">
        <f>IF(M820="ON",IF(ISBLANK(D820),"0",IF(D819&lt;D820,(D820-200),(D820+200))),"0")</f>
        <v>0</v>
      </c>
      <c r="U820" s="127" t="str">
        <f t="shared" si="149"/>
        <v>0</v>
      </c>
      <c r="V820" s="127" t="str">
        <f t="shared" si="150"/>
        <v>0</v>
      </c>
      <c r="W820" s="127" t="str">
        <f t="shared" si="151"/>
        <v>0</v>
      </c>
      <c r="X820" s="128"/>
    </row>
    <row r="821" spans="1:24" x14ac:dyDescent="0.3">
      <c r="A821" s="156">
        <v>7</v>
      </c>
      <c r="B821" s="133"/>
      <c r="K821" s="113" t="str">
        <f>IF(ISBLANK(D821),"",D821-$D$895)</f>
        <v/>
      </c>
      <c r="L821" s="129" t="str">
        <f t="shared" si="145"/>
        <v/>
      </c>
      <c r="M821" s="115" t="s">
        <v>155</v>
      </c>
      <c r="N821" s="113" t="str">
        <f>IF(ISBLANK(E821),"",E821-$E$895)</f>
        <v/>
      </c>
      <c r="O821" s="129" t="str">
        <f t="shared" si="146"/>
        <v/>
      </c>
      <c r="P821" s="115" t="s">
        <v>155</v>
      </c>
      <c r="Q821" s="116" t="str">
        <f t="shared" si="147"/>
        <v/>
      </c>
      <c r="R821" s="117" t="s">
        <v>155</v>
      </c>
      <c r="S821" s="118" t="str">
        <f t="shared" si="148"/>
        <v/>
      </c>
      <c r="T821" s="119" t="str">
        <f>IF(M821="ON",IF(ISBLANK(D821),"0",D821),"0")</f>
        <v>0</v>
      </c>
      <c r="U821" s="119" t="str">
        <f t="shared" si="149"/>
        <v>0</v>
      </c>
      <c r="V821" s="119" t="str">
        <f t="shared" si="150"/>
        <v>0</v>
      </c>
      <c r="W821" s="119" t="str">
        <f t="shared" si="151"/>
        <v>0</v>
      </c>
      <c r="X821" s="120"/>
    </row>
    <row r="822" spans="1:24" x14ac:dyDescent="0.3">
      <c r="A822" s="156">
        <v>8</v>
      </c>
      <c r="B822" s="133"/>
      <c r="K822" s="121" t="str">
        <f>IF(ISBLANK(D822),"",IF(D821&lt;D822,((D822-200)-$D$895),((D822+200)-$D$895)))</f>
        <v/>
      </c>
      <c r="L822" s="122" t="str">
        <f t="shared" si="145"/>
        <v/>
      </c>
      <c r="M822" s="123" t="s">
        <v>155</v>
      </c>
      <c r="N822" s="121" t="str">
        <f>IF(ISBLANK(E822),"",(400-E822)-$E$895)</f>
        <v/>
      </c>
      <c r="O822" s="122" t="str">
        <f t="shared" si="146"/>
        <v/>
      </c>
      <c r="P822" s="123" t="s">
        <v>155</v>
      </c>
      <c r="Q822" s="124" t="str">
        <f t="shared" si="147"/>
        <v/>
      </c>
      <c r="R822" s="125" t="s">
        <v>155</v>
      </c>
      <c r="S822" s="126" t="str">
        <f t="shared" si="148"/>
        <v/>
      </c>
      <c r="T822" s="127" t="str">
        <f>IF(M822="ON",IF(ISBLANK(D822),"0",IF(D821&lt;D822,(D822-200),(D822+200))),"0")</f>
        <v>0</v>
      </c>
      <c r="U822" s="127" t="str">
        <f t="shared" si="149"/>
        <v>0</v>
      </c>
      <c r="V822" s="127" t="str">
        <f t="shared" si="150"/>
        <v>0</v>
      </c>
      <c r="W822" s="127" t="str">
        <f t="shared" si="151"/>
        <v>0</v>
      </c>
      <c r="X822" s="128"/>
    </row>
    <row r="823" spans="1:24" x14ac:dyDescent="0.3">
      <c r="A823" s="156">
        <v>9</v>
      </c>
      <c r="B823" s="133"/>
      <c r="K823" s="113" t="str">
        <f>IF(ISBLANK(D823),"",D823-$D$895)</f>
        <v/>
      </c>
      <c r="L823" s="129" t="str">
        <f t="shared" si="145"/>
        <v/>
      </c>
      <c r="M823" s="115" t="s">
        <v>155</v>
      </c>
      <c r="N823" s="113" t="str">
        <f>IF(ISBLANK(E823),"",E823-$E$895)</f>
        <v/>
      </c>
      <c r="O823" s="129" t="str">
        <f t="shared" si="146"/>
        <v/>
      </c>
      <c r="P823" s="115" t="s">
        <v>155</v>
      </c>
      <c r="Q823" s="116" t="str">
        <f t="shared" si="147"/>
        <v/>
      </c>
      <c r="R823" s="117" t="s">
        <v>155</v>
      </c>
      <c r="S823" s="118" t="str">
        <f t="shared" si="148"/>
        <v/>
      </c>
      <c r="T823" s="119" t="str">
        <f>IF(M823="ON",IF(ISBLANK(D823),"0",D823),"0")</f>
        <v>0</v>
      </c>
      <c r="U823" s="119" t="str">
        <f t="shared" si="149"/>
        <v>0</v>
      </c>
      <c r="V823" s="119" t="str">
        <f t="shared" si="150"/>
        <v>0</v>
      </c>
      <c r="W823" s="119" t="str">
        <f t="shared" si="151"/>
        <v>0</v>
      </c>
      <c r="X823" s="120"/>
    </row>
    <row r="824" spans="1:24" x14ac:dyDescent="0.3">
      <c r="A824" s="156">
        <v>10</v>
      </c>
      <c r="B824" s="133"/>
      <c r="K824" s="121" t="str">
        <f>IF(ISBLANK(D824),"",IF(D823&lt;D824,((D824-200)-$D$895),((D824+200)-$D$895)))</f>
        <v/>
      </c>
      <c r="L824" s="122" t="str">
        <f t="shared" si="145"/>
        <v/>
      </c>
      <c r="M824" s="123" t="s">
        <v>155</v>
      </c>
      <c r="N824" s="121" t="str">
        <f>IF(ISBLANK(E824),"",(400-E824)-$E$895)</f>
        <v/>
      </c>
      <c r="O824" s="122" t="str">
        <f t="shared" si="146"/>
        <v/>
      </c>
      <c r="P824" s="123" t="s">
        <v>155</v>
      </c>
      <c r="Q824" s="124" t="str">
        <f t="shared" si="147"/>
        <v/>
      </c>
      <c r="R824" s="125" t="s">
        <v>155</v>
      </c>
      <c r="S824" s="126" t="str">
        <f t="shared" si="148"/>
        <v/>
      </c>
      <c r="T824" s="127" t="str">
        <f>IF(M824="ON",IF(ISBLANK(D824),"0",IF(D823&lt;D824,(D824-200),(D824+200))),"0")</f>
        <v>0</v>
      </c>
      <c r="U824" s="127" t="str">
        <f t="shared" si="149"/>
        <v>0</v>
      </c>
      <c r="V824" s="127" t="str">
        <f t="shared" si="150"/>
        <v>0</v>
      </c>
      <c r="W824" s="127" t="str">
        <f t="shared" si="151"/>
        <v>0</v>
      </c>
      <c r="X824" s="128"/>
    </row>
    <row r="825" spans="1:24" x14ac:dyDescent="0.3">
      <c r="A825" s="156">
        <v>11</v>
      </c>
      <c r="B825" s="158"/>
      <c r="C825" s="158"/>
      <c r="D825" s="159"/>
      <c r="E825" s="159"/>
      <c r="F825" s="160"/>
      <c r="G825" s="160"/>
      <c r="H825" s="160"/>
      <c r="I825" s="160"/>
      <c r="K825" s="113" t="str">
        <f>IF(ISBLANK(D825),"",D825-$D$895)</f>
        <v/>
      </c>
      <c r="L825" s="129" t="str">
        <f t="shared" si="145"/>
        <v/>
      </c>
      <c r="M825" s="115" t="s">
        <v>155</v>
      </c>
      <c r="N825" s="113" t="str">
        <f>IF(ISBLANK(E825),"",E825-$E$895)</f>
        <v/>
      </c>
      <c r="O825" s="129" t="str">
        <f t="shared" si="146"/>
        <v/>
      </c>
      <c r="P825" s="115" t="s">
        <v>155</v>
      </c>
      <c r="Q825" s="116" t="str">
        <f t="shared" si="147"/>
        <v/>
      </c>
      <c r="R825" s="117" t="s">
        <v>155</v>
      </c>
      <c r="S825" s="118" t="str">
        <f t="shared" si="148"/>
        <v/>
      </c>
      <c r="T825" s="119" t="str">
        <f>IF(M825="ON",IF(ISBLANK(D825),"0",D825),"0")</f>
        <v>0</v>
      </c>
      <c r="U825" s="119" t="str">
        <f t="shared" si="149"/>
        <v>0</v>
      </c>
      <c r="V825" s="119" t="str">
        <f t="shared" si="150"/>
        <v>0</v>
      </c>
      <c r="W825" s="119" t="str">
        <f t="shared" si="151"/>
        <v>0</v>
      </c>
      <c r="X825" s="120"/>
    </row>
    <row r="826" spans="1:24" x14ac:dyDescent="0.3">
      <c r="A826" s="156">
        <v>12</v>
      </c>
      <c r="B826" s="158"/>
      <c r="C826" s="158"/>
      <c r="D826" s="159"/>
      <c r="E826" s="159"/>
      <c r="F826" s="160"/>
      <c r="G826" s="160"/>
      <c r="H826" s="160"/>
      <c r="I826" s="160"/>
      <c r="K826" s="121" t="str">
        <f>IF(ISBLANK(D826),"",IF(D825&lt;D826,((D826-200)-$D$895),((D826+200)-$D$895)))</f>
        <v/>
      </c>
      <c r="L826" s="122" t="str">
        <f t="shared" si="145"/>
        <v/>
      </c>
      <c r="M826" s="123" t="s">
        <v>155</v>
      </c>
      <c r="N826" s="121" t="str">
        <f>IF(ISBLANK(E826),"",(400-E826)-$E$895)</f>
        <v/>
      </c>
      <c r="O826" s="122" t="str">
        <f t="shared" si="146"/>
        <v/>
      </c>
      <c r="P826" s="123" t="s">
        <v>155</v>
      </c>
      <c r="Q826" s="124" t="str">
        <f t="shared" si="147"/>
        <v/>
      </c>
      <c r="R826" s="125" t="s">
        <v>155</v>
      </c>
      <c r="S826" s="126" t="str">
        <f t="shared" si="148"/>
        <v/>
      </c>
      <c r="T826" s="127" t="str">
        <f>IF(M826="ON",IF(ISBLANK(D826),"0",IF(D825&lt;D826,(D826-200),(D826+200))),"0")</f>
        <v>0</v>
      </c>
      <c r="U826" s="127" t="str">
        <f t="shared" si="149"/>
        <v>0</v>
      </c>
      <c r="V826" s="127" t="str">
        <f t="shared" si="150"/>
        <v>0</v>
      </c>
      <c r="W826" s="127" t="str">
        <f t="shared" si="151"/>
        <v>0</v>
      </c>
      <c r="X826" s="128"/>
    </row>
    <row r="827" spans="1:24" x14ac:dyDescent="0.3">
      <c r="A827" s="156">
        <v>13</v>
      </c>
      <c r="B827" s="158"/>
      <c r="C827" s="158"/>
      <c r="D827" s="159"/>
      <c r="E827" s="159"/>
      <c r="F827" s="160"/>
      <c r="G827" s="160"/>
      <c r="H827" s="160"/>
      <c r="I827" s="160"/>
      <c r="K827" s="113" t="str">
        <f>IF(ISBLANK(D827),"",D827-$D$895)</f>
        <v/>
      </c>
      <c r="L827" s="129" t="str">
        <f t="shared" si="145"/>
        <v/>
      </c>
      <c r="M827" s="115" t="s">
        <v>155</v>
      </c>
      <c r="N827" s="113" t="str">
        <f>IF(ISBLANK(E827),"",E827-$E$895)</f>
        <v/>
      </c>
      <c r="O827" s="129" t="str">
        <f t="shared" si="146"/>
        <v/>
      </c>
      <c r="P827" s="115" t="s">
        <v>155</v>
      </c>
      <c r="Q827" s="116" t="str">
        <f t="shared" si="147"/>
        <v/>
      </c>
      <c r="R827" s="117" t="s">
        <v>155</v>
      </c>
      <c r="S827" s="118" t="str">
        <f t="shared" si="148"/>
        <v/>
      </c>
      <c r="T827" s="119" t="str">
        <f>IF(M827="ON",IF(ISBLANK(D827),"0",D827),"0")</f>
        <v>0</v>
      </c>
      <c r="U827" s="119" t="str">
        <f t="shared" si="149"/>
        <v>0</v>
      </c>
      <c r="V827" s="119" t="str">
        <f t="shared" si="150"/>
        <v>0</v>
      </c>
      <c r="W827" s="119" t="str">
        <f t="shared" si="151"/>
        <v>0</v>
      </c>
      <c r="X827" s="120"/>
    </row>
    <row r="828" spans="1:24" x14ac:dyDescent="0.3">
      <c r="A828" s="156">
        <v>14</v>
      </c>
      <c r="B828" s="158"/>
      <c r="C828" s="158"/>
      <c r="D828" s="159"/>
      <c r="E828" s="159"/>
      <c r="F828" s="160"/>
      <c r="G828" s="160"/>
      <c r="H828" s="160"/>
      <c r="I828" s="160"/>
      <c r="K828" s="121" t="str">
        <f>IF(ISBLANK(D828),"",IF(D827&lt;D828,((D828-200)-$D$895),((D828+200)-$D$895)))</f>
        <v/>
      </c>
      <c r="L828" s="122" t="str">
        <f t="shared" si="145"/>
        <v/>
      </c>
      <c r="M828" s="123" t="s">
        <v>155</v>
      </c>
      <c r="N828" s="121" t="str">
        <f>IF(ISBLANK(E828),"",(400-E828)-$E$895)</f>
        <v/>
      </c>
      <c r="O828" s="122" t="str">
        <f t="shared" si="146"/>
        <v/>
      </c>
      <c r="P828" s="123" t="s">
        <v>155</v>
      </c>
      <c r="Q828" s="124" t="str">
        <f t="shared" si="147"/>
        <v/>
      </c>
      <c r="R828" s="125" t="s">
        <v>155</v>
      </c>
      <c r="S828" s="126" t="str">
        <f t="shared" si="148"/>
        <v/>
      </c>
      <c r="T828" s="127" t="str">
        <f>IF(M828="ON",IF(ISBLANK(D828),"0",IF(D827&lt;D828,(D828-200),(D828+200))),"0")</f>
        <v>0</v>
      </c>
      <c r="U828" s="127" t="str">
        <f t="shared" si="149"/>
        <v>0</v>
      </c>
      <c r="V828" s="127" t="str">
        <f t="shared" si="150"/>
        <v>0</v>
      </c>
      <c r="W828" s="127" t="str">
        <f t="shared" si="151"/>
        <v>0</v>
      </c>
      <c r="X828" s="128"/>
    </row>
    <row r="829" spans="1:24" x14ac:dyDescent="0.3">
      <c r="A829" s="156">
        <v>15</v>
      </c>
      <c r="B829" s="158"/>
      <c r="C829" s="158"/>
      <c r="D829" s="159"/>
      <c r="E829" s="159"/>
      <c r="F829" s="160"/>
      <c r="G829" s="160"/>
      <c r="H829" s="160"/>
      <c r="I829" s="160"/>
      <c r="K829" s="113" t="str">
        <f>IF(ISBLANK(D829),"",D829-$D$895)</f>
        <v/>
      </c>
      <c r="L829" s="129" t="str">
        <f t="shared" si="145"/>
        <v/>
      </c>
      <c r="M829" s="115" t="s">
        <v>155</v>
      </c>
      <c r="N829" s="113" t="str">
        <f>IF(ISBLANK(E829),"",E829-$E$895)</f>
        <v/>
      </c>
      <c r="O829" s="129" t="str">
        <f t="shared" si="146"/>
        <v/>
      </c>
      <c r="P829" s="115" t="s">
        <v>155</v>
      </c>
      <c r="Q829" s="116" t="str">
        <f t="shared" si="147"/>
        <v/>
      </c>
      <c r="R829" s="117" t="s">
        <v>155</v>
      </c>
      <c r="S829" s="118" t="str">
        <f t="shared" si="148"/>
        <v/>
      </c>
      <c r="T829" s="119" t="str">
        <f>IF(M829="ON",IF(ISBLANK(D829),"0",D829),"0")</f>
        <v>0</v>
      </c>
      <c r="U829" s="119" t="str">
        <f t="shared" si="149"/>
        <v>0</v>
      </c>
      <c r="V829" s="119" t="str">
        <f t="shared" si="150"/>
        <v>0</v>
      </c>
      <c r="W829" s="119" t="str">
        <f t="shared" si="151"/>
        <v>0</v>
      </c>
      <c r="X829" s="120"/>
    </row>
    <row r="830" spans="1:24" x14ac:dyDescent="0.3">
      <c r="A830" s="156">
        <v>16</v>
      </c>
      <c r="B830" s="158"/>
      <c r="C830" s="158"/>
      <c r="D830" s="159"/>
      <c r="E830" s="159"/>
      <c r="F830" s="160"/>
      <c r="G830" s="160"/>
      <c r="H830" s="160"/>
      <c r="I830" s="160"/>
      <c r="K830" s="121" t="str">
        <f>IF(ISBLANK(D830),"",IF(D829&lt;D830,((D830-200)-$D$895),((D830+200)-$D$895)))</f>
        <v/>
      </c>
      <c r="L830" s="122" t="str">
        <f t="shared" si="145"/>
        <v/>
      </c>
      <c r="M830" s="123" t="s">
        <v>155</v>
      </c>
      <c r="N830" s="121" t="str">
        <f>IF(ISBLANK(E830),"",(400-E830)-$E$895)</f>
        <v/>
      </c>
      <c r="O830" s="122" t="str">
        <f t="shared" si="146"/>
        <v/>
      </c>
      <c r="P830" s="123" t="s">
        <v>155</v>
      </c>
      <c r="Q830" s="124" t="str">
        <f t="shared" si="147"/>
        <v/>
      </c>
      <c r="R830" s="125" t="s">
        <v>155</v>
      </c>
      <c r="S830" s="126" t="str">
        <f t="shared" si="148"/>
        <v/>
      </c>
      <c r="T830" s="127" t="str">
        <f>IF(M830="ON",IF(ISBLANK(D830),"0",IF(D829&lt;D830,(D830-200),(D830+200))),"0")</f>
        <v>0</v>
      </c>
      <c r="U830" s="127" t="str">
        <f t="shared" si="149"/>
        <v>0</v>
      </c>
      <c r="V830" s="127" t="str">
        <f t="shared" si="150"/>
        <v>0</v>
      </c>
      <c r="W830" s="127" t="str">
        <f t="shared" si="151"/>
        <v>0</v>
      </c>
      <c r="X830" s="128"/>
    </row>
    <row r="831" spans="1:24" x14ac:dyDescent="0.3">
      <c r="A831" s="156">
        <v>17</v>
      </c>
      <c r="B831" s="158"/>
      <c r="C831" s="158"/>
      <c r="D831" s="159"/>
      <c r="E831" s="159"/>
      <c r="F831" s="160"/>
      <c r="G831" s="160"/>
      <c r="H831" s="160"/>
      <c r="I831" s="160"/>
      <c r="K831" s="113" t="str">
        <f>IF(ISBLANK(D831),"",D831-$D$895)</f>
        <v/>
      </c>
      <c r="L831" s="129" t="str">
        <f t="shared" si="145"/>
        <v/>
      </c>
      <c r="M831" s="115" t="s">
        <v>155</v>
      </c>
      <c r="N831" s="113" t="str">
        <f>IF(ISBLANK(E831),"",E831-$E$895)</f>
        <v/>
      </c>
      <c r="O831" s="129" t="str">
        <f t="shared" si="146"/>
        <v/>
      </c>
      <c r="P831" s="115" t="s">
        <v>155</v>
      </c>
      <c r="Q831" s="116" t="str">
        <f t="shared" si="147"/>
        <v/>
      </c>
      <c r="R831" s="117" t="s">
        <v>155</v>
      </c>
      <c r="S831" s="118" t="str">
        <f t="shared" si="148"/>
        <v/>
      </c>
      <c r="T831" s="119" t="str">
        <f>IF(M831="ON",IF(ISBLANK(D831),"0",D831),"0")</f>
        <v>0</v>
      </c>
      <c r="U831" s="119" t="str">
        <f t="shared" si="149"/>
        <v>0</v>
      </c>
      <c r="V831" s="119" t="str">
        <f t="shared" si="150"/>
        <v>0</v>
      </c>
      <c r="W831" s="119" t="str">
        <f t="shared" si="151"/>
        <v>0</v>
      </c>
      <c r="X831" s="120"/>
    </row>
    <row r="832" spans="1:24" x14ac:dyDescent="0.3">
      <c r="A832" s="156">
        <v>18</v>
      </c>
      <c r="B832" s="158"/>
      <c r="C832" s="158"/>
      <c r="D832" s="159"/>
      <c r="E832" s="159"/>
      <c r="F832" s="160"/>
      <c r="G832" s="160"/>
      <c r="H832" s="160"/>
      <c r="I832" s="160"/>
      <c r="K832" s="121" t="str">
        <f>IF(ISBLANK(D832),"",IF(D831&lt;D832,((D832-200)-$D$895),((D832+200)-$D$895)))</f>
        <v/>
      </c>
      <c r="L832" s="122" t="str">
        <f t="shared" si="145"/>
        <v/>
      </c>
      <c r="M832" s="123" t="s">
        <v>155</v>
      </c>
      <c r="N832" s="121" t="str">
        <f>IF(ISBLANK(E832),"",(400-E832)-$E$895)</f>
        <v/>
      </c>
      <c r="O832" s="122" t="str">
        <f t="shared" si="146"/>
        <v/>
      </c>
      <c r="P832" s="123" t="s">
        <v>155</v>
      </c>
      <c r="Q832" s="124" t="str">
        <f t="shared" si="147"/>
        <v/>
      </c>
      <c r="R832" s="125" t="s">
        <v>155</v>
      </c>
      <c r="S832" s="126" t="str">
        <f t="shared" si="148"/>
        <v/>
      </c>
      <c r="T832" s="127" t="str">
        <f>IF(M832="ON",IF(ISBLANK(D832),"0",IF(D831&lt;D832,(D832-200),(D832+200))),"0")</f>
        <v>0</v>
      </c>
      <c r="U832" s="127" t="str">
        <f t="shared" si="149"/>
        <v>0</v>
      </c>
      <c r="V832" s="127" t="str">
        <f t="shared" si="150"/>
        <v>0</v>
      </c>
      <c r="W832" s="127" t="str">
        <f t="shared" si="151"/>
        <v>0</v>
      </c>
      <c r="X832" s="128"/>
    </row>
    <row r="833" spans="1:24" x14ac:dyDescent="0.3">
      <c r="A833" s="156">
        <v>19</v>
      </c>
      <c r="B833" s="158"/>
      <c r="C833" s="158"/>
      <c r="D833" s="159"/>
      <c r="E833" s="159"/>
      <c r="F833" s="160"/>
      <c r="G833" s="160"/>
      <c r="H833" s="160"/>
      <c r="I833" s="160"/>
      <c r="K833" s="113" t="str">
        <f>IF(ISBLANK(D833),"",D833-$D$895)</f>
        <v/>
      </c>
      <c r="L833" s="129" t="str">
        <f t="shared" si="145"/>
        <v/>
      </c>
      <c r="M833" s="115" t="s">
        <v>155</v>
      </c>
      <c r="N833" s="113" t="str">
        <f>IF(ISBLANK(E833),"",E833-$E$895)</f>
        <v/>
      </c>
      <c r="O833" s="129" t="str">
        <f t="shared" si="146"/>
        <v/>
      </c>
      <c r="P833" s="115" t="s">
        <v>155</v>
      </c>
      <c r="Q833" s="116" t="str">
        <f t="shared" si="147"/>
        <v/>
      </c>
      <c r="R833" s="117" t="s">
        <v>155</v>
      </c>
      <c r="S833" s="118" t="str">
        <f t="shared" si="148"/>
        <v/>
      </c>
      <c r="T833" s="119" t="str">
        <f>IF(M833="ON",IF(ISBLANK(D833),"0",D833),"0")</f>
        <v>0</v>
      </c>
      <c r="U833" s="119" t="str">
        <f t="shared" si="149"/>
        <v>0</v>
      </c>
      <c r="V833" s="119" t="str">
        <f t="shared" si="150"/>
        <v>0</v>
      </c>
      <c r="W833" s="119" t="str">
        <f t="shared" si="151"/>
        <v>0</v>
      </c>
      <c r="X833" s="120"/>
    </row>
    <row r="834" spans="1:24" x14ac:dyDescent="0.3">
      <c r="A834" s="156">
        <v>20</v>
      </c>
      <c r="B834" s="158"/>
      <c r="C834" s="158"/>
      <c r="D834" s="159"/>
      <c r="E834" s="159"/>
      <c r="F834" s="160"/>
      <c r="G834" s="160"/>
      <c r="H834" s="160"/>
      <c r="I834" s="160"/>
      <c r="K834" s="121" t="str">
        <f>IF(ISBLANK(D834),"",IF(D833&lt;D834,((D834-200)-$D$895),((D834+200)-$D$895)))</f>
        <v/>
      </c>
      <c r="L834" s="122" t="str">
        <f t="shared" si="145"/>
        <v/>
      </c>
      <c r="M834" s="123" t="s">
        <v>155</v>
      </c>
      <c r="N834" s="121" t="str">
        <f>IF(ISBLANK(E834),"",(400-E834)-$E$895)</f>
        <v/>
      </c>
      <c r="O834" s="122" t="str">
        <f t="shared" si="146"/>
        <v/>
      </c>
      <c r="P834" s="123" t="s">
        <v>155</v>
      </c>
      <c r="Q834" s="124" t="str">
        <f t="shared" si="147"/>
        <v/>
      </c>
      <c r="R834" s="125" t="s">
        <v>155</v>
      </c>
      <c r="S834" s="126" t="str">
        <f t="shared" si="148"/>
        <v/>
      </c>
      <c r="T834" s="127" t="str">
        <f>IF(M834="ON",IF(ISBLANK(D834),"0",IF(D833&lt;D834,(D834-200),(D834+200))),"0")</f>
        <v>0</v>
      </c>
      <c r="U834" s="127" t="str">
        <f t="shared" si="149"/>
        <v>0</v>
      </c>
      <c r="V834" s="127" t="str">
        <f t="shared" si="150"/>
        <v>0</v>
      </c>
      <c r="W834" s="127" t="str">
        <f t="shared" si="151"/>
        <v>0</v>
      </c>
      <c r="X834" s="128"/>
    </row>
    <row r="835" spans="1:24" x14ac:dyDescent="0.3">
      <c r="A835" s="156">
        <v>21</v>
      </c>
      <c r="D835" s="104"/>
      <c r="E835" s="104"/>
      <c r="F835" s="104"/>
      <c r="G835" s="104"/>
      <c r="H835" s="160"/>
      <c r="I835" s="160"/>
      <c r="K835" s="113" t="str">
        <f>IF(ISBLANK(D835),"",D835-$D$895)</f>
        <v/>
      </c>
      <c r="L835" s="129" t="str">
        <f t="shared" si="145"/>
        <v/>
      </c>
      <c r="M835" s="115" t="s">
        <v>155</v>
      </c>
      <c r="N835" s="113" t="str">
        <f>IF(ISBLANK(E835),"",E835-$E$895)</f>
        <v/>
      </c>
      <c r="O835" s="129" t="str">
        <f t="shared" si="146"/>
        <v/>
      </c>
      <c r="P835" s="115" t="s">
        <v>155</v>
      </c>
      <c r="Q835" s="116" t="str">
        <f t="shared" si="147"/>
        <v/>
      </c>
      <c r="R835" s="117" t="s">
        <v>155</v>
      </c>
      <c r="S835" s="118" t="str">
        <f t="shared" si="148"/>
        <v/>
      </c>
      <c r="T835" s="119" t="str">
        <f>IF(M835="ON",IF(ISBLANK(D835),"0",D835),"0")</f>
        <v>0</v>
      </c>
      <c r="U835" s="119" t="str">
        <f t="shared" si="149"/>
        <v>0</v>
      </c>
      <c r="V835" s="119" t="str">
        <f t="shared" si="150"/>
        <v>0</v>
      </c>
      <c r="W835" s="119" t="str">
        <f t="shared" si="151"/>
        <v>0</v>
      </c>
      <c r="X835" s="120"/>
    </row>
    <row r="836" spans="1:24" x14ac:dyDescent="0.3">
      <c r="A836" s="156">
        <v>22</v>
      </c>
      <c r="B836" s="133"/>
      <c r="K836" s="121" t="str">
        <f>IF(ISBLANK(D836),"",IF(D835&lt;D836,((D836-200)-$D$895),((D836+200)-$D$895)))</f>
        <v/>
      </c>
      <c r="L836" s="122" t="str">
        <f t="shared" si="145"/>
        <v/>
      </c>
      <c r="M836" s="123" t="s">
        <v>155</v>
      </c>
      <c r="N836" s="121" t="str">
        <f>IF(ISBLANK(E836),"",(400-E836)-$E$895)</f>
        <v/>
      </c>
      <c r="O836" s="122" t="str">
        <f t="shared" si="146"/>
        <v/>
      </c>
      <c r="P836" s="123" t="s">
        <v>155</v>
      </c>
      <c r="Q836" s="124" t="str">
        <f t="shared" si="147"/>
        <v/>
      </c>
      <c r="R836" s="125" t="s">
        <v>155</v>
      </c>
      <c r="S836" s="126" t="str">
        <f t="shared" si="148"/>
        <v/>
      </c>
      <c r="T836" s="127" t="str">
        <f>IF(M836="ON",IF(ISBLANK(D836),"0",IF(D835&lt;D836,(D836-200),(D836+200))),"0")</f>
        <v>0</v>
      </c>
      <c r="U836" s="127" t="str">
        <f t="shared" si="149"/>
        <v>0</v>
      </c>
      <c r="V836" s="127" t="str">
        <f t="shared" si="150"/>
        <v>0</v>
      </c>
      <c r="W836" s="127" t="str">
        <f t="shared" si="151"/>
        <v>0</v>
      </c>
      <c r="X836" s="128"/>
    </row>
    <row r="837" spans="1:24" x14ac:dyDescent="0.3">
      <c r="A837" s="156">
        <v>23</v>
      </c>
      <c r="B837" s="133"/>
      <c r="K837" s="113" t="str">
        <f>IF(ISBLANK(D837),"",D837-$D$895)</f>
        <v/>
      </c>
      <c r="L837" s="129" t="str">
        <f t="shared" si="145"/>
        <v/>
      </c>
      <c r="M837" s="115" t="s">
        <v>155</v>
      </c>
      <c r="N837" s="113" t="str">
        <f>IF(ISBLANK(E837),"",E837-$E$895)</f>
        <v/>
      </c>
      <c r="O837" s="129" t="str">
        <f t="shared" si="146"/>
        <v/>
      </c>
      <c r="P837" s="115" t="s">
        <v>155</v>
      </c>
      <c r="Q837" s="116" t="str">
        <f t="shared" si="147"/>
        <v/>
      </c>
      <c r="R837" s="117" t="s">
        <v>155</v>
      </c>
      <c r="S837" s="118" t="str">
        <f t="shared" si="148"/>
        <v/>
      </c>
      <c r="T837" s="119" t="str">
        <f>IF(M837="ON",IF(ISBLANK(D837),"0",D837),"0")</f>
        <v>0</v>
      </c>
      <c r="U837" s="119" t="str">
        <f t="shared" si="149"/>
        <v>0</v>
      </c>
      <c r="V837" s="119" t="str">
        <f t="shared" si="150"/>
        <v>0</v>
      </c>
      <c r="W837" s="119" t="str">
        <f t="shared" si="151"/>
        <v>0</v>
      </c>
      <c r="X837" s="120"/>
    </row>
    <row r="838" spans="1:24" x14ac:dyDescent="0.3">
      <c r="A838" s="156">
        <v>24</v>
      </c>
      <c r="B838" s="133"/>
      <c r="K838" s="121" t="str">
        <f>IF(ISBLANK(D838),"",IF(D837&lt;D838,((D838-200)-$D$895),((D838+200)-$D$895)))</f>
        <v/>
      </c>
      <c r="L838" s="122" t="str">
        <f t="shared" si="145"/>
        <v/>
      </c>
      <c r="M838" s="123" t="s">
        <v>155</v>
      </c>
      <c r="N838" s="121" t="str">
        <f>IF(ISBLANK(E838),"",(400-E838)-$E$895)</f>
        <v/>
      </c>
      <c r="O838" s="122" t="str">
        <f t="shared" si="146"/>
        <v/>
      </c>
      <c r="P838" s="123" t="s">
        <v>155</v>
      </c>
      <c r="Q838" s="124" t="str">
        <f t="shared" si="147"/>
        <v/>
      </c>
      <c r="R838" s="125" t="s">
        <v>155</v>
      </c>
      <c r="S838" s="126" t="str">
        <f t="shared" si="148"/>
        <v/>
      </c>
      <c r="T838" s="127" t="str">
        <f>IF(M838="ON",IF(ISBLANK(D838),"0",IF(D837&lt;D838,(D838-200),(D838+200))),"0")</f>
        <v>0</v>
      </c>
      <c r="U838" s="127" t="str">
        <f t="shared" si="149"/>
        <v>0</v>
      </c>
      <c r="V838" s="127" t="str">
        <f t="shared" si="150"/>
        <v>0</v>
      </c>
      <c r="W838" s="127" t="str">
        <f t="shared" si="151"/>
        <v>0</v>
      </c>
      <c r="X838" s="128"/>
    </row>
    <row r="839" spans="1:24" x14ac:dyDescent="0.3">
      <c r="A839" s="156">
        <v>25</v>
      </c>
      <c r="B839" s="133"/>
      <c r="K839" s="113" t="str">
        <f>IF(ISBLANK(D839),"",D839-$D$895)</f>
        <v/>
      </c>
      <c r="L839" s="129" t="str">
        <f t="shared" si="145"/>
        <v/>
      </c>
      <c r="M839" s="115" t="s">
        <v>155</v>
      </c>
      <c r="N839" s="113" t="str">
        <f>IF(ISBLANK(E839),"",E839-$E$895)</f>
        <v/>
      </c>
      <c r="O839" s="129" t="str">
        <f t="shared" si="146"/>
        <v/>
      </c>
      <c r="P839" s="115" t="s">
        <v>155</v>
      </c>
      <c r="Q839" s="116" t="str">
        <f t="shared" si="147"/>
        <v/>
      </c>
      <c r="R839" s="117" t="s">
        <v>155</v>
      </c>
      <c r="S839" s="118" t="str">
        <f t="shared" si="148"/>
        <v/>
      </c>
      <c r="T839" s="119" t="str">
        <f>IF(M839="ON",IF(ISBLANK(D839),"0",D839),"0")</f>
        <v>0</v>
      </c>
      <c r="U839" s="119" t="str">
        <f t="shared" si="149"/>
        <v>0</v>
      </c>
      <c r="V839" s="119" t="str">
        <f t="shared" si="150"/>
        <v>0</v>
      </c>
      <c r="W839" s="119" t="str">
        <f t="shared" si="151"/>
        <v>0</v>
      </c>
      <c r="X839" s="120"/>
    </row>
    <row r="840" spans="1:24" x14ac:dyDescent="0.3">
      <c r="A840" s="156">
        <v>26</v>
      </c>
      <c r="B840" s="133"/>
      <c r="K840" s="121" t="str">
        <f>IF(ISBLANK(D840),"",IF(D839&lt;D840,((D840-200)-$D$895),((D840+200)-$D$895)))</f>
        <v/>
      </c>
      <c r="L840" s="122" t="str">
        <f t="shared" si="145"/>
        <v/>
      </c>
      <c r="M840" s="123" t="s">
        <v>155</v>
      </c>
      <c r="N840" s="121" t="str">
        <f>IF(ISBLANK(E840),"",(400-E840)-$E$895)</f>
        <v/>
      </c>
      <c r="O840" s="122" t="str">
        <f t="shared" si="146"/>
        <v/>
      </c>
      <c r="P840" s="123" t="s">
        <v>155</v>
      </c>
      <c r="Q840" s="124" t="str">
        <f t="shared" si="147"/>
        <v/>
      </c>
      <c r="R840" s="125" t="s">
        <v>155</v>
      </c>
      <c r="S840" s="126" t="str">
        <f t="shared" si="148"/>
        <v/>
      </c>
      <c r="T840" s="127" t="str">
        <f>IF(M840="ON",IF(ISBLANK(D840),"0",IF(D839&lt;D840,(D840-200),(D840+200))),"0")</f>
        <v>0</v>
      </c>
      <c r="U840" s="127" t="str">
        <f t="shared" si="149"/>
        <v>0</v>
      </c>
      <c r="V840" s="127" t="str">
        <f t="shared" si="150"/>
        <v>0</v>
      </c>
      <c r="W840" s="127" t="str">
        <f t="shared" si="151"/>
        <v>0</v>
      </c>
      <c r="X840" s="128"/>
    </row>
    <row r="841" spans="1:24" x14ac:dyDescent="0.3">
      <c r="A841" s="156">
        <v>27</v>
      </c>
      <c r="B841" s="133"/>
      <c r="K841" s="113" t="str">
        <f>IF(ISBLANK(D841),"",D841-$D$895)</f>
        <v/>
      </c>
      <c r="L841" s="129" t="str">
        <f t="shared" si="145"/>
        <v/>
      </c>
      <c r="M841" s="115" t="s">
        <v>155</v>
      </c>
      <c r="N841" s="113" t="str">
        <f>IF(ISBLANK(E841),"",E841-$E$895)</f>
        <v/>
      </c>
      <c r="O841" s="129" t="str">
        <f t="shared" si="146"/>
        <v/>
      </c>
      <c r="P841" s="115" t="s">
        <v>155</v>
      </c>
      <c r="Q841" s="116" t="str">
        <f t="shared" si="147"/>
        <v/>
      </c>
      <c r="R841" s="117" t="s">
        <v>155</v>
      </c>
      <c r="S841" s="118" t="str">
        <f t="shared" si="148"/>
        <v/>
      </c>
      <c r="T841" s="119" t="str">
        <f>IF(M841="ON",IF(ISBLANK(D841),"0",D841),"0")</f>
        <v>0</v>
      </c>
      <c r="U841" s="119" t="str">
        <f t="shared" si="149"/>
        <v>0</v>
      </c>
      <c r="V841" s="119" t="str">
        <f t="shared" si="150"/>
        <v>0</v>
      </c>
      <c r="W841" s="119" t="str">
        <f t="shared" si="151"/>
        <v>0</v>
      </c>
      <c r="X841" s="120"/>
    </row>
    <row r="842" spans="1:24" x14ac:dyDescent="0.3">
      <c r="A842" s="156">
        <v>28</v>
      </c>
      <c r="B842" s="133"/>
      <c r="K842" s="121" t="str">
        <f>IF(ISBLANK(D842),"",IF(D841&lt;D842,((D842-200)-$D$895),((D842+200)-$D$895)))</f>
        <v/>
      </c>
      <c r="L842" s="122" t="str">
        <f t="shared" si="145"/>
        <v/>
      </c>
      <c r="M842" s="123" t="s">
        <v>155</v>
      </c>
      <c r="N842" s="121" t="str">
        <f>IF(ISBLANK(E842),"",(400-E842)-$E$895)</f>
        <v/>
      </c>
      <c r="O842" s="122" t="str">
        <f t="shared" si="146"/>
        <v/>
      </c>
      <c r="P842" s="123" t="s">
        <v>155</v>
      </c>
      <c r="Q842" s="124" t="str">
        <f t="shared" si="147"/>
        <v/>
      </c>
      <c r="R842" s="125" t="s">
        <v>155</v>
      </c>
      <c r="S842" s="126" t="str">
        <f t="shared" si="148"/>
        <v/>
      </c>
      <c r="T842" s="127" t="str">
        <f>IF(M842="ON",IF(ISBLANK(D842),"0",IF(D841&lt;D842,(D842-200),(D842+200))),"0")</f>
        <v>0</v>
      </c>
      <c r="U842" s="127" t="str">
        <f t="shared" si="149"/>
        <v>0</v>
      </c>
      <c r="V842" s="127" t="str">
        <f t="shared" si="150"/>
        <v>0</v>
      </c>
      <c r="W842" s="127" t="str">
        <f t="shared" si="151"/>
        <v>0</v>
      </c>
      <c r="X842" s="128"/>
    </row>
    <row r="843" spans="1:24" x14ac:dyDescent="0.3">
      <c r="A843" s="156">
        <v>29</v>
      </c>
      <c r="B843" s="133"/>
      <c r="K843" s="113" t="str">
        <f>IF(ISBLANK(D843),"",D843-$D$895)</f>
        <v/>
      </c>
      <c r="L843" s="129" t="str">
        <f t="shared" si="145"/>
        <v/>
      </c>
      <c r="M843" s="115" t="s">
        <v>155</v>
      </c>
      <c r="N843" s="113" t="str">
        <f>IF(ISBLANK(E843),"",E843-$E$895)</f>
        <v/>
      </c>
      <c r="O843" s="129" t="str">
        <f t="shared" si="146"/>
        <v/>
      </c>
      <c r="P843" s="115" t="s">
        <v>155</v>
      </c>
      <c r="Q843" s="116" t="str">
        <f t="shared" si="147"/>
        <v/>
      </c>
      <c r="R843" s="117" t="s">
        <v>155</v>
      </c>
      <c r="S843" s="118" t="str">
        <f t="shared" si="148"/>
        <v/>
      </c>
      <c r="T843" s="119" t="str">
        <f>IF(M843="ON",IF(ISBLANK(D843),"0",D843),"0")</f>
        <v>0</v>
      </c>
      <c r="U843" s="119" t="str">
        <f t="shared" si="149"/>
        <v>0</v>
      </c>
      <c r="V843" s="119" t="str">
        <f t="shared" si="150"/>
        <v>0</v>
      </c>
      <c r="W843" s="119" t="str">
        <f t="shared" si="151"/>
        <v>0</v>
      </c>
      <c r="X843" s="120"/>
    </row>
    <row r="844" spans="1:24" x14ac:dyDescent="0.3">
      <c r="A844" s="156">
        <v>30</v>
      </c>
      <c r="B844" s="133"/>
      <c r="K844" s="121" t="str">
        <f>IF(ISBLANK(D844),"",IF(D843&lt;D844,((D844-200)-$D$895),((D844+200)-$D$895)))</f>
        <v/>
      </c>
      <c r="L844" s="122" t="str">
        <f t="shared" si="145"/>
        <v/>
      </c>
      <c r="M844" s="123" t="s">
        <v>155</v>
      </c>
      <c r="N844" s="121" t="str">
        <f>IF(ISBLANK(E844),"",(400-E844)-$E$895)</f>
        <v/>
      </c>
      <c r="O844" s="122" t="str">
        <f t="shared" si="146"/>
        <v/>
      </c>
      <c r="P844" s="123" t="s">
        <v>155</v>
      </c>
      <c r="Q844" s="124" t="str">
        <f t="shared" si="147"/>
        <v/>
      </c>
      <c r="R844" s="125" t="s">
        <v>155</v>
      </c>
      <c r="S844" s="126" t="str">
        <f t="shared" si="148"/>
        <v/>
      </c>
      <c r="T844" s="127" t="str">
        <f>IF(M844="ON",IF(ISBLANK(D844),"0",IF(D843&lt;D844,(D844-200),(D844+200))),"0")</f>
        <v>0</v>
      </c>
      <c r="U844" s="127" t="str">
        <f t="shared" si="149"/>
        <v>0</v>
      </c>
      <c r="V844" s="127" t="str">
        <f t="shared" si="150"/>
        <v>0</v>
      </c>
      <c r="W844" s="127" t="str">
        <f t="shared" si="151"/>
        <v>0</v>
      </c>
      <c r="X844" s="128"/>
    </row>
    <row r="845" spans="1:24" x14ac:dyDescent="0.3">
      <c r="A845" s="156">
        <v>31</v>
      </c>
      <c r="B845" s="158"/>
      <c r="C845" s="158"/>
      <c r="D845" s="159"/>
      <c r="E845" s="159"/>
      <c r="F845" s="160"/>
      <c r="G845" s="160"/>
      <c r="H845" s="160"/>
      <c r="I845" s="160"/>
      <c r="K845" s="113" t="str">
        <f>IF(ISBLANK(D845),"",D845-$D$895)</f>
        <v/>
      </c>
      <c r="L845" s="129" t="str">
        <f t="shared" si="145"/>
        <v/>
      </c>
      <c r="M845" s="115" t="s">
        <v>155</v>
      </c>
      <c r="N845" s="113" t="str">
        <f>IF(ISBLANK(E845),"",E845-$E$895)</f>
        <v/>
      </c>
      <c r="O845" s="129" t="str">
        <f t="shared" si="146"/>
        <v/>
      </c>
      <c r="P845" s="115" t="s">
        <v>155</v>
      </c>
      <c r="Q845" s="116" t="str">
        <f t="shared" si="147"/>
        <v/>
      </c>
      <c r="R845" s="117" t="s">
        <v>155</v>
      </c>
      <c r="S845" s="118" t="str">
        <f t="shared" si="148"/>
        <v/>
      </c>
      <c r="T845" s="119" t="str">
        <f>IF(M845="ON",IF(ISBLANK(D845),"0",D845),"0")</f>
        <v>0</v>
      </c>
      <c r="U845" s="119" t="str">
        <f t="shared" si="149"/>
        <v>0</v>
      </c>
      <c r="V845" s="119" t="str">
        <f t="shared" si="150"/>
        <v>0</v>
      </c>
      <c r="W845" s="119" t="str">
        <f t="shared" si="151"/>
        <v>0</v>
      </c>
      <c r="X845" s="120"/>
    </row>
    <row r="846" spans="1:24" x14ac:dyDescent="0.3">
      <c r="A846" s="156">
        <v>32</v>
      </c>
      <c r="B846" s="158"/>
      <c r="C846" s="158"/>
      <c r="D846" s="159"/>
      <c r="E846" s="159"/>
      <c r="F846" s="160"/>
      <c r="G846" s="160"/>
      <c r="H846" s="160"/>
      <c r="I846" s="160"/>
      <c r="K846" s="121" t="str">
        <f>IF(ISBLANK(D846),"",IF(D845&lt;D846,((D846-200)-$D$895),((D846+200)-$D$895)))</f>
        <v/>
      </c>
      <c r="L846" s="122" t="str">
        <f t="shared" si="145"/>
        <v/>
      </c>
      <c r="M846" s="123" t="s">
        <v>155</v>
      </c>
      <c r="N846" s="121" t="str">
        <f>IF(ISBLANK(E846),"",(400-E846)-$E$895)</f>
        <v/>
      </c>
      <c r="O846" s="122" t="str">
        <f t="shared" si="146"/>
        <v/>
      </c>
      <c r="P846" s="123" t="s">
        <v>155</v>
      </c>
      <c r="Q846" s="124" t="str">
        <f t="shared" si="147"/>
        <v/>
      </c>
      <c r="R846" s="125" t="s">
        <v>155</v>
      </c>
      <c r="S846" s="126" t="str">
        <f t="shared" si="148"/>
        <v/>
      </c>
      <c r="T846" s="127" t="str">
        <f>IF(M846="ON",IF(ISBLANK(D846),"0",IF(D845&lt;D846,(D846-200),(D846+200))),"0")</f>
        <v>0</v>
      </c>
      <c r="U846" s="127" t="str">
        <f t="shared" si="149"/>
        <v>0</v>
      </c>
      <c r="V846" s="127" t="str">
        <f t="shared" si="150"/>
        <v>0</v>
      </c>
      <c r="W846" s="127" t="str">
        <f t="shared" si="151"/>
        <v>0</v>
      </c>
      <c r="X846" s="128"/>
    </row>
    <row r="847" spans="1:24" x14ac:dyDescent="0.3">
      <c r="A847" s="156">
        <v>33</v>
      </c>
      <c r="B847" s="158"/>
      <c r="C847" s="158"/>
      <c r="D847" s="159"/>
      <c r="E847" s="159"/>
      <c r="F847" s="160"/>
      <c r="G847" s="160"/>
      <c r="H847" s="160"/>
      <c r="I847" s="160"/>
      <c r="K847" s="113" t="str">
        <f>IF(ISBLANK(D847),"",D847-$D$895)</f>
        <v/>
      </c>
      <c r="L847" s="129" t="str">
        <f t="shared" ref="L847:L878" si="152">IF(K847="","",SIN(K847*PI()/200)*G847)</f>
        <v/>
      </c>
      <c r="M847" s="115" t="s">
        <v>155</v>
      </c>
      <c r="N847" s="113" t="str">
        <f>IF(ISBLANK(E847),"",E847-$E$895)</f>
        <v/>
      </c>
      <c r="O847" s="129" t="str">
        <f t="shared" si="146"/>
        <v/>
      </c>
      <c r="P847" s="115" t="s">
        <v>155</v>
      </c>
      <c r="Q847" s="116" t="str">
        <f t="shared" si="147"/>
        <v/>
      </c>
      <c r="R847" s="117" t="s">
        <v>155</v>
      </c>
      <c r="S847" s="118" t="str">
        <f t="shared" si="148"/>
        <v/>
      </c>
      <c r="T847" s="119" t="str">
        <f>IF(M847="ON",IF(ISBLANK(D847),"0",D847),"0")</f>
        <v>0</v>
      </c>
      <c r="U847" s="119" t="str">
        <f t="shared" si="149"/>
        <v>0</v>
      </c>
      <c r="V847" s="119" t="str">
        <f t="shared" si="150"/>
        <v>0</v>
      </c>
      <c r="W847" s="119" t="str">
        <f t="shared" si="151"/>
        <v>0</v>
      </c>
      <c r="X847" s="120"/>
    </row>
    <row r="848" spans="1:24" x14ac:dyDescent="0.3">
      <c r="A848" s="156">
        <v>34</v>
      </c>
      <c r="B848" s="158"/>
      <c r="C848" s="158"/>
      <c r="D848" s="159"/>
      <c r="E848" s="159"/>
      <c r="F848" s="160"/>
      <c r="G848" s="160"/>
      <c r="H848" s="160"/>
      <c r="I848" s="160"/>
      <c r="K848" s="121" t="str">
        <f>IF(ISBLANK(D848),"",IF(D847&lt;D848,((D848-200)-$D$895),((D848+200)-$D$895)))</f>
        <v/>
      </c>
      <c r="L848" s="122" t="str">
        <f t="shared" si="152"/>
        <v/>
      </c>
      <c r="M848" s="123" t="s">
        <v>155</v>
      </c>
      <c r="N848" s="121" t="str">
        <f>IF(ISBLANK(E848),"",(400-E848)-$E$895)</f>
        <v/>
      </c>
      <c r="O848" s="122" t="str">
        <f t="shared" si="146"/>
        <v/>
      </c>
      <c r="P848" s="123" t="s">
        <v>155</v>
      </c>
      <c r="Q848" s="124" t="str">
        <f t="shared" si="147"/>
        <v/>
      </c>
      <c r="R848" s="125" t="s">
        <v>155</v>
      </c>
      <c r="S848" s="126" t="str">
        <f t="shared" si="148"/>
        <v/>
      </c>
      <c r="T848" s="127" t="str">
        <f>IF(M848="ON",IF(ISBLANK(D848),"0",IF(D847&lt;D848,(D848-200),(D848+200))),"0")</f>
        <v>0</v>
      </c>
      <c r="U848" s="127" t="str">
        <f t="shared" si="149"/>
        <v>0</v>
      </c>
      <c r="V848" s="127" t="str">
        <f t="shared" si="150"/>
        <v>0</v>
      </c>
      <c r="W848" s="127" t="str">
        <f t="shared" si="151"/>
        <v>0</v>
      </c>
      <c r="X848" s="128"/>
    </row>
    <row r="849" spans="1:24" x14ac:dyDescent="0.3">
      <c r="A849" s="156">
        <v>35</v>
      </c>
      <c r="B849" s="158"/>
      <c r="C849" s="158"/>
      <c r="D849" s="159"/>
      <c r="E849" s="159"/>
      <c r="F849" s="160"/>
      <c r="G849" s="160"/>
      <c r="H849" s="160"/>
      <c r="I849" s="160"/>
      <c r="K849" s="113" t="str">
        <f>IF(ISBLANK(D849),"",D849-$D$895)</f>
        <v/>
      </c>
      <c r="L849" s="129" t="str">
        <f t="shared" si="152"/>
        <v/>
      </c>
      <c r="M849" s="115" t="s">
        <v>155</v>
      </c>
      <c r="N849" s="113" t="str">
        <f>IF(ISBLANK(E849),"",E849-$E$895)</f>
        <v/>
      </c>
      <c r="O849" s="129" t="str">
        <f t="shared" si="146"/>
        <v/>
      </c>
      <c r="P849" s="115" t="s">
        <v>155</v>
      </c>
      <c r="Q849" s="116" t="str">
        <f t="shared" si="147"/>
        <v/>
      </c>
      <c r="R849" s="117" t="s">
        <v>155</v>
      </c>
      <c r="S849" s="118" t="str">
        <f t="shared" si="148"/>
        <v/>
      </c>
      <c r="T849" s="119" t="str">
        <f>IF(M849="ON",IF(ISBLANK(D849),"0",D849),"0")</f>
        <v>0</v>
      </c>
      <c r="U849" s="119" t="str">
        <f t="shared" si="149"/>
        <v>0</v>
      </c>
      <c r="V849" s="119" t="str">
        <f t="shared" si="150"/>
        <v>0</v>
      </c>
      <c r="W849" s="119" t="str">
        <f t="shared" si="151"/>
        <v>0</v>
      </c>
      <c r="X849" s="120"/>
    </row>
    <row r="850" spans="1:24" x14ac:dyDescent="0.3">
      <c r="A850" s="156">
        <v>36</v>
      </c>
      <c r="B850" s="158"/>
      <c r="C850" s="158"/>
      <c r="D850" s="159"/>
      <c r="E850" s="159"/>
      <c r="F850" s="160"/>
      <c r="G850" s="160"/>
      <c r="H850" s="160"/>
      <c r="I850" s="160"/>
      <c r="K850" s="121" t="str">
        <f>IF(ISBLANK(D850),"",IF(D849&lt;D850,((D850-200)-$D$895),((D850+200)-$D$895)))</f>
        <v/>
      </c>
      <c r="L850" s="122" t="str">
        <f t="shared" si="152"/>
        <v/>
      </c>
      <c r="M850" s="123" t="s">
        <v>155</v>
      </c>
      <c r="N850" s="121" t="str">
        <f>IF(ISBLANK(E850),"",(400-E850)-$E$895)</f>
        <v/>
      </c>
      <c r="O850" s="122" t="str">
        <f t="shared" si="146"/>
        <v/>
      </c>
      <c r="P850" s="123" t="s">
        <v>155</v>
      </c>
      <c r="Q850" s="124" t="str">
        <f t="shared" si="147"/>
        <v/>
      </c>
      <c r="R850" s="125" t="s">
        <v>155</v>
      </c>
      <c r="S850" s="126" t="str">
        <f t="shared" si="148"/>
        <v/>
      </c>
      <c r="T850" s="127" t="str">
        <f>IF(M850="ON",IF(ISBLANK(D850),"0",IF(D849&lt;D850,(D850-200),(D850+200))),"0")</f>
        <v>0</v>
      </c>
      <c r="U850" s="127" t="str">
        <f t="shared" si="149"/>
        <v>0</v>
      </c>
      <c r="V850" s="127" t="str">
        <f t="shared" si="150"/>
        <v>0</v>
      </c>
      <c r="W850" s="127" t="str">
        <f t="shared" si="151"/>
        <v>0</v>
      </c>
      <c r="X850" s="128"/>
    </row>
    <row r="851" spans="1:24" x14ac:dyDescent="0.3">
      <c r="A851" s="156">
        <v>37</v>
      </c>
      <c r="B851" s="158"/>
      <c r="C851" s="158"/>
      <c r="D851" s="159"/>
      <c r="E851" s="159"/>
      <c r="F851" s="160"/>
      <c r="G851" s="160"/>
      <c r="H851" s="160"/>
      <c r="I851" s="160"/>
      <c r="K851" s="113" t="str">
        <f>IF(ISBLANK(D851),"",D851-$D$895)</f>
        <v/>
      </c>
      <c r="L851" s="129" t="str">
        <f t="shared" si="152"/>
        <v/>
      </c>
      <c r="M851" s="115" t="s">
        <v>155</v>
      </c>
      <c r="N851" s="113" t="str">
        <f>IF(ISBLANK(E851),"",E851-$E$895)</f>
        <v/>
      </c>
      <c r="O851" s="129" t="str">
        <f t="shared" si="146"/>
        <v/>
      </c>
      <c r="P851" s="115" t="s">
        <v>155</v>
      </c>
      <c r="Q851" s="116" t="str">
        <f t="shared" si="147"/>
        <v/>
      </c>
      <c r="R851" s="117" t="s">
        <v>155</v>
      </c>
      <c r="S851" s="118" t="str">
        <f t="shared" si="148"/>
        <v/>
      </c>
      <c r="T851" s="119" t="str">
        <f>IF(M851="ON",IF(ISBLANK(D851),"0",D851),"0")</f>
        <v>0</v>
      </c>
      <c r="U851" s="119" t="str">
        <f t="shared" si="149"/>
        <v>0</v>
      </c>
      <c r="V851" s="119" t="str">
        <f t="shared" si="150"/>
        <v>0</v>
      </c>
      <c r="W851" s="119" t="str">
        <f t="shared" si="151"/>
        <v>0</v>
      </c>
      <c r="X851" s="120"/>
    </row>
    <row r="852" spans="1:24" x14ac:dyDescent="0.3">
      <c r="A852" s="156">
        <v>38</v>
      </c>
      <c r="B852" s="158"/>
      <c r="C852" s="158"/>
      <c r="D852" s="159"/>
      <c r="E852" s="159"/>
      <c r="F852" s="160"/>
      <c r="G852" s="160"/>
      <c r="H852" s="160"/>
      <c r="I852" s="160"/>
      <c r="K852" s="121" t="str">
        <f>IF(ISBLANK(D852),"",IF(D851&lt;D852,((D852-200)-$D$895),((D852+200)-$D$895)))</f>
        <v/>
      </c>
      <c r="L852" s="122" t="str">
        <f t="shared" si="152"/>
        <v/>
      </c>
      <c r="M852" s="123" t="s">
        <v>155</v>
      </c>
      <c r="N852" s="121" t="str">
        <f>IF(ISBLANK(E852),"",(400-E852)-$E$895)</f>
        <v/>
      </c>
      <c r="O852" s="122" t="str">
        <f t="shared" si="146"/>
        <v/>
      </c>
      <c r="P852" s="123" t="s">
        <v>155</v>
      </c>
      <c r="Q852" s="124" t="str">
        <f t="shared" si="147"/>
        <v/>
      </c>
      <c r="R852" s="125" t="s">
        <v>155</v>
      </c>
      <c r="S852" s="126" t="str">
        <f t="shared" si="148"/>
        <v/>
      </c>
      <c r="T852" s="127" t="str">
        <f>IF(M852="ON",IF(ISBLANK(D852),"0",IF(D851&lt;D852,(D852-200),(D852+200))),"0")</f>
        <v>0</v>
      </c>
      <c r="U852" s="127" t="str">
        <f t="shared" si="149"/>
        <v>0</v>
      </c>
      <c r="V852" s="127" t="str">
        <f t="shared" si="150"/>
        <v>0</v>
      </c>
      <c r="W852" s="127" t="str">
        <f t="shared" si="151"/>
        <v>0</v>
      </c>
      <c r="X852" s="128"/>
    </row>
    <row r="853" spans="1:24" x14ac:dyDescent="0.3">
      <c r="A853" s="156">
        <v>39</v>
      </c>
      <c r="B853" s="158"/>
      <c r="C853" s="158"/>
      <c r="D853" s="159"/>
      <c r="E853" s="159"/>
      <c r="F853" s="160"/>
      <c r="G853" s="160"/>
      <c r="H853" s="160"/>
      <c r="I853" s="160"/>
      <c r="K853" s="113" t="str">
        <f>IF(ISBLANK(D853),"",D853-$D$895)</f>
        <v/>
      </c>
      <c r="L853" s="129" t="str">
        <f t="shared" si="152"/>
        <v/>
      </c>
      <c r="M853" s="115" t="s">
        <v>155</v>
      </c>
      <c r="N853" s="113" t="str">
        <f>IF(ISBLANK(E853),"",E853-$E$895)</f>
        <v/>
      </c>
      <c r="O853" s="129" t="str">
        <f t="shared" si="146"/>
        <v/>
      </c>
      <c r="P853" s="115" t="s">
        <v>155</v>
      </c>
      <c r="Q853" s="116" t="str">
        <f t="shared" si="147"/>
        <v/>
      </c>
      <c r="R853" s="117" t="s">
        <v>155</v>
      </c>
      <c r="S853" s="118" t="str">
        <f t="shared" si="148"/>
        <v/>
      </c>
      <c r="T853" s="119" t="str">
        <f>IF(M853="ON",IF(ISBLANK(D853),"0",D853),"0")</f>
        <v>0</v>
      </c>
      <c r="U853" s="119" t="str">
        <f t="shared" si="149"/>
        <v>0</v>
      </c>
      <c r="V853" s="119" t="str">
        <f t="shared" si="150"/>
        <v>0</v>
      </c>
      <c r="W853" s="119" t="str">
        <f t="shared" si="151"/>
        <v>0</v>
      </c>
      <c r="X853" s="120"/>
    </row>
    <row r="854" spans="1:24" x14ac:dyDescent="0.3">
      <c r="A854" s="156">
        <v>40</v>
      </c>
      <c r="B854" s="158"/>
      <c r="C854" s="158"/>
      <c r="D854" s="159"/>
      <c r="E854" s="159"/>
      <c r="F854" s="160"/>
      <c r="G854" s="160"/>
      <c r="H854" s="160"/>
      <c r="I854" s="160"/>
      <c r="K854" s="121" t="str">
        <f>IF(ISBLANK(D854),"",IF(D853&lt;D854,((D854-200)-$D$895),((D854+200)-$D$895)))</f>
        <v/>
      </c>
      <c r="L854" s="122" t="str">
        <f t="shared" si="152"/>
        <v/>
      </c>
      <c r="M854" s="123" t="s">
        <v>155</v>
      </c>
      <c r="N854" s="121" t="str">
        <f>IF(ISBLANK(E854),"",(400-E854)-$E$895)</f>
        <v/>
      </c>
      <c r="O854" s="122" t="str">
        <f t="shared" si="146"/>
        <v/>
      </c>
      <c r="P854" s="123" t="s">
        <v>155</v>
      </c>
      <c r="Q854" s="124" t="str">
        <f t="shared" si="147"/>
        <v/>
      </c>
      <c r="R854" s="125" t="s">
        <v>155</v>
      </c>
      <c r="S854" s="126" t="str">
        <f t="shared" si="148"/>
        <v/>
      </c>
      <c r="T854" s="127" t="str">
        <f>IF(M854="ON",IF(ISBLANK(D854),"0",IF(D853&lt;D854,(D854-200),(D854+200))),"0")</f>
        <v>0</v>
      </c>
      <c r="U854" s="127" t="str">
        <f t="shared" si="149"/>
        <v>0</v>
      </c>
      <c r="V854" s="127" t="str">
        <f t="shared" si="150"/>
        <v>0</v>
      </c>
      <c r="W854" s="127" t="str">
        <f t="shared" si="151"/>
        <v>0</v>
      </c>
      <c r="X854" s="128"/>
    </row>
    <row r="855" spans="1:24" x14ac:dyDescent="0.3">
      <c r="A855" s="156">
        <v>41</v>
      </c>
      <c r="D855" s="104"/>
      <c r="E855" s="104"/>
      <c r="F855" s="104"/>
      <c r="G855" s="104"/>
      <c r="H855" s="160"/>
      <c r="I855" s="160"/>
      <c r="K855" s="113" t="str">
        <f>IF(ISBLANK(D855),"",D855-$D$895)</f>
        <v/>
      </c>
      <c r="L855" s="129" t="str">
        <f t="shared" si="152"/>
        <v/>
      </c>
      <c r="M855" s="115" t="s">
        <v>155</v>
      </c>
      <c r="N855" s="113" t="str">
        <f>IF(ISBLANK(E855),"",E855-$E$895)</f>
        <v/>
      </c>
      <c r="O855" s="129" t="str">
        <f t="shared" si="146"/>
        <v/>
      </c>
      <c r="P855" s="115" t="s">
        <v>155</v>
      </c>
      <c r="Q855" s="116" t="str">
        <f t="shared" si="147"/>
        <v/>
      </c>
      <c r="R855" s="117" t="s">
        <v>155</v>
      </c>
      <c r="S855" s="118" t="str">
        <f t="shared" si="148"/>
        <v/>
      </c>
      <c r="T855" s="119" t="str">
        <f>IF(M855="ON",IF(ISBLANK(D855),"0",D855),"0")</f>
        <v>0</v>
      </c>
      <c r="U855" s="119" t="str">
        <f t="shared" si="149"/>
        <v>0</v>
      </c>
      <c r="V855" s="119" t="str">
        <f t="shared" si="150"/>
        <v>0</v>
      </c>
      <c r="W855" s="119" t="str">
        <f t="shared" si="151"/>
        <v>0</v>
      </c>
      <c r="X855" s="120"/>
    </row>
    <row r="856" spans="1:24" x14ac:dyDescent="0.3">
      <c r="A856" s="156">
        <v>42</v>
      </c>
      <c r="B856" s="133"/>
      <c r="K856" s="121" t="str">
        <f>IF(ISBLANK(D856),"",IF(D855&lt;D856,((D856-200)-$D$895),((D856+200)-$D$895)))</f>
        <v/>
      </c>
      <c r="L856" s="122" t="str">
        <f t="shared" si="152"/>
        <v/>
      </c>
      <c r="M856" s="123" t="s">
        <v>155</v>
      </c>
      <c r="N856" s="121" t="str">
        <f>IF(ISBLANK(E856),"",(400-E856)-$E$895)</f>
        <v/>
      </c>
      <c r="O856" s="122" t="str">
        <f t="shared" si="146"/>
        <v/>
      </c>
      <c r="P856" s="123" t="s">
        <v>155</v>
      </c>
      <c r="Q856" s="124" t="str">
        <f t="shared" si="147"/>
        <v/>
      </c>
      <c r="R856" s="125" t="s">
        <v>155</v>
      </c>
      <c r="S856" s="126" t="str">
        <f t="shared" si="148"/>
        <v/>
      </c>
      <c r="T856" s="127" t="str">
        <f>IF(M856="ON",IF(ISBLANK(D856),"0",IF(D855&lt;D856,(D856-200),(D856+200))),"0")</f>
        <v>0</v>
      </c>
      <c r="U856" s="127" t="str">
        <f t="shared" si="149"/>
        <v>0</v>
      </c>
      <c r="V856" s="127" t="str">
        <f t="shared" si="150"/>
        <v>0</v>
      </c>
      <c r="W856" s="127" t="str">
        <f t="shared" si="151"/>
        <v>0</v>
      </c>
      <c r="X856" s="128"/>
    </row>
    <row r="857" spans="1:24" x14ac:dyDescent="0.3">
      <c r="A857" s="156">
        <v>43</v>
      </c>
      <c r="B857" s="133"/>
      <c r="K857" s="113" t="str">
        <f>IF(ISBLANK(D857),"",D857-$D$895)</f>
        <v/>
      </c>
      <c r="L857" s="129" t="str">
        <f t="shared" si="152"/>
        <v/>
      </c>
      <c r="M857" s="115" t="s">
        <v>155</v>
      </c>
      <c r="N857" s="113" t="str">
        <f>IF(ISBLANK(E857),"",E857-$E$895)</f>
        <v/>
      </c>
      <c r="O857" s="129" t="str">
        <f t="shared" si="146"/>
        <v/>
      </c>
      <c r="P857" s="115" t="s">
        <v>155</v>
      </c>
      <c r="Q857" s="116" t="str">
        <f t="shared" si="147"/>
        <v/>
      </c>
      <c r="R857" s="117" t="s">
        <v>155</v>
      </c>
      <c r="S857" s="118" t="str">
        <f t="shared" si="148"/>
        <v/>
      </c>
      <c r="T857" s="119" t="str">
        <f>IF(M857="ON",IF(ISBLANK(D857),"0",D857),"0")</f>
        <v>0</v>
      </c>
      <c r="U857" s="119" t="str">
        <f t="shared" si="149"/>
        <v>0</v>
      </c>
      <c r="V857" s="119" t="str">
        <f t="shared" si="150"/>
        <v>0</v>
      </c>
      <c r="W857" s="119" t="str">
        <f t="shared" si="151"/>
        <v>0</v>
      </c>
      <c r="X857" s="120"/>
    </row>
    <row r="858" spans="1:24" x14ac:dyDescent="0.3">
      <c r="A858" s="156">
        <v>44</v>
      </c>
      <c r="B858" s="133"/>
      <c r="K858" s="121" t="str">
        <f>IF(ISBLANK(D858),"",IF(D857&lt;D858,((D858-200)-$D$895),((D858+200)-$D$895)))</f>
        <v/>
      </c>
      <c r="L858" s="122" t="str">
        <f t="shared" si="152"/>
        <v/>
      </c>
      <c r="M858" s="123" t="s">
        <v>155</v>
      </c>
      <c r="N858" s="121" t="str">
        <f>IF(ISBLANK(E858),"",(400-E858)-$E$895)</f>
        <v/>
      </c>
      <c r="O858" s="122" t="str">
        <f t="shared" si="146"/>
        <v/>
      </c>
      <c r="P858" s="123" t="s">
        <v>155</v>
      </c>
      <c r="Q858" s="124" t="str">
        <f t="shared" si="147"/>
        <v/>
      </c>
      <c r="R858" s="125" t="s">
        <v>155</v>
      </c>
      <c r="S858" s="126" t="str">
        <f t="shared" si="148"/>
        <v/>
      </c>
      <c r="T858" s="127" t="str">
        <f>IF(M858="ON",IF(ISBLANK(D858),"0",IF(D857&lt;D858,(D858-200),(D858+200))),"0")</f>
        <v>0</v>
      </c>
      <c r="U858" s="127" t="str">
        <f t="shared" si="149"/>
        <v>0</v>
      </c>
      <c r="V858" s="127" t="str">
        <f t="shared" si="150"/>
        <v>0</v>
      </c>
      <c r="W858" s="127" t="str">
        <f t="shared" si="151"/>
        <v>0</v>
      </c>
      <c r="X858" s="128"/>
    </row>
    <row r="859" spans="1:24" x14ac:dyDescent="0.3">
      <c r="A859" s="156">
        <v>45</v>
      </c>
      <c r="B859" s="133"/>
      <c r="K859" s="113" t="str">
        <f>IF(ISBLANK(D859),"",D859-$D$895)</f>
        <v/>
      </c>
      <c r="L859" s="129" t="str">
        <f t="shared" si="152"/>
        <v/>
      </c>
      <c r="M859" s="115" t="s">
        <v>155</v>
      </c>
      <c r="N859" s="113" t="str">
        <f>IF(ISBLANK(E859),"",E859-$E$895)</f>
        <v/>
      </c>
      <c r="O859" s="129" t="str">
        <f t="shared" si="146"/>
        <v/>
      </c>
      <c r="P859" s="115" t="s">
        <v>155</v>
      </c>
      <c r="Q859" s="116" t="str">
        <f t="shared" si="147"/>
        <v/>
      </c>
      <c r="R859" s="117" t="s">
        <v>155</v>
      </c>
      <c r="S859" s="118" t="str">
        <f t="shared" si="148"/>
        <v/>
      </c>
      <c r="T859" s="119" t="str">
        <f>IF(M859="ON",IF(ISBLANK(D859),"0",D859),"0")</f>
        <v>0</v>
      </c>
      <c r="U859" s="119" t="str">
        <f t="shared" si="149"/>
        <v>0</v>
      </c>
      <c r="V859" s="119" t="str">
        <f t="shared" si="150"/>
        <v>0</v>
      </c>
      <c r="W859" s="119" t="str">
        <f t="shared" si="151"/>
        <v>0</v>
      </c>
      <c r="X859" s="120"/>
    </row>
    <row r="860" spans="1:24" x14ac:dyDescent="0.3">
      <c r="A860" s="156">
        <v>46</v>
      </c>
      <c r="B860" s="133"/>
      <c r="K860" s="121" t="str">
        <f>IF(ISBLANK(D860),"",IF(D859&lt;D860,((D860-200)-$D$895),((D860+200)-$D$895)))</f>
        <v/>
      </c>
      <c r="L860" s="122" t="str">
        <f t="shared" si="152"/>
        <v/>
      </c>
      <c r="M860" s="123" t="s">
        <v>155</v>
      </c>
      <c r="N860" s="121" t="str">
        <f>IF(ISBLANK(E860),"",(400-E860)-$E$895)</f>
        <v/>
      </c>
      <c r="O860" s="122" t="str">
        <f t="shared" si="146"/>
        <v/>
      </c>
      <c r="P860" s="123" t="s">
        <v>155</v>
      </c>
      <c r="Q860" s="124" t="str">
        <f t="shared" si="147"/>
        <v/>
      </c>
      <c r="R860" s="125" t="s">
        <v>155</v>
      </c>
      <c r="S860" s="126" t="str">
        <f t="shared" si="148"/>
        <v/>
      </c>
      <c r="T860" s="127" t="str">
        <f>IF(M860="ON",IF(ISBLANK(D860),"0",IF(D859&lt;D860,(D860-200),(D860+200))),"0")</f>
        <v>0</v>
      </c>
      <c r="U860" s="127" t="str">
        <f t="shared" si="149"/>
        <v>0</v>
      </c>
      <c r="V860" s="127" t="str">
        <f t="shared" si="150"/>
        <v>0</v>
      </c>
      <c r="W860" s="127" t="str">
        <f t="shared" si="151"/>
        <v>0</v>
      </c>
      <c r="X860" s="128"/>
    </row>
    <row r="861" spans="1:24" x14ac:dyDescent="0.3">
      <c r="A861" s="156">
        <v>47</v>
      </c>
      <c r="B861" s="133"/>
      <c r="K861" s="113" t="str">
        <f>IF(ISBLANK(D861),"",D861-$D$895)</f>
        <v/>
      </c>
      <c r="L861" s="129" t="str">
        <f t="shared" si="152"/>
        <v/>
      </c>
      <c r="M861" s="115" t="s">
        <v>155</v>
      </c>
      <c r="N861" s="113" t="str">
        <f>IF(ISBLANK(E861),"",E861-$E$895)</f>
        <v/>
      </c>
      <c r="O861" s="129" t="str">
        <f t="shared" si="146"/>
        <v/>
      </c>
      <c r="P861" s="115" t="s">
        <v>155</v>
      </c>
      <c r="Q861" s="116" t="str">
        <f t="shared" si="147"/>
        <v/>
      </c>
      <c r="R861" s="117" t="s">
        <v>155</v>
      </c>
      <c r="S861" s="118" t="str">
        <f t="shared" si="148"/>
        <v/>
      </c>
      <c r="T861" s="119" t="str">
        <f>IF(M861="ON",IF(ISBLANK(D861),"0",D861),"0")</f>
        <v>0</v>
      </c>
      <c r="U861" s="119" t="str">
        <f t="shared" si="149"/>
        <v>0</v>
      </c>
      <c r="V861" s="119" t="str">
        <f t="shared" si="150"/>
        <v>0</v>
      </c>
      <c r="W861" s="119" t="str">
        <f t="shared" si="151"/>
        <v>0</v>
      </c>
      <c r="X861" s="120"/>
    </row>
    <row r="862" spans="1:24" x14ac:dyDescent="0.3">
      <c r="A862" s="156">
        <v>48</v>
      </c>
      <c r="B862" s="133"/>
      <c r="K862" s="121" t="str">
        <f>IF(ISBLANK(D862),"",IF(D861&lt;D862,((D862-200)-$D$895),((D862+200)-$D$895)))</f>
        <v/>
      </c>
      <c r="L862" s="122" t="str">
        <f t="shared" si="152"/>
        <v/>
      </c>
      <c r="M862" s="123" t="s">
        <v>155</v>
      </c>
      <c r="N862" s="121" t="str">
        <f>IF(ISBLANK(E862),"",(400-E862)-$E$895)</f>
        <v/>
      </c>
      <c r="O862" s="122" t="str">
        <f t="shared" si="146"/>
        <v/>
      </c>
      <c r="P862" s="123" t="s">
        <v>155</v>
      </c>
      <c r="Q862" s="124" t="str">
        <f t="shared" si="147"/>
        <v/>
      </c>
      <c r="R862" s="125" t="s">
        <v>155</v>
      </c>
      <c r="S862" s="126" t="str">
        <f t="shared" si="148"/>
        <v/>
      </c>
      <c r="T862" s="127" t="str">
        <f>IF(M862="ON",IF(ISBLANK(D862),"0",IF(D861&lt;D862,(D862-200),(D862+200))),"0")</f>
        <v>0</v>
      </c>
      <c r="U862" s="127" t="str">
        <f t="shared" si="149"/>
        <v>0</v>
      </c>
      <c r="V862" s="127" t="str">
        <f t="shared" si="150"/>
        <v>0</v>
      </c>
      <c r="W862" s="127" t="str">
        <f t="shared" si="151"/>
        <v>0</v>
      </c>
      <c r="X862" s="128"/>
    </row>
    <row r="863" spans="1:24" x14ac:dyDescent="0.3">
      <c r="A863" s="156">
        <v>49</v>
      </c>
      <c r="B863" s="133"/>
      <c r="K863" s="113" t="str">
        <f>IF(ISBLANK(D863),"",D863-$D$895)</f>
        <v/>
      </c>
      <c r="L863" s="129" t="str">
        <f t="shared" si="152"/>
        <v/>
      </c>
      <c r="M863" s="115" t="s">
        <v>155</v>
      </c>
      <c r="N863" s="113" t="str">
        <f>IF(ISBLANK(E863),"",E863-$E$895)</f>
        <v/>
      </c>
      <c r="O863" s="129" t="str">
        <f t="shared" si="146"/>
        <v/>
      </c>
      <c r="P863" s="115" t="s">
        <v>155</v>
      </c>
      <c r="Q863" s="116" t="str">
        <f t="shared" si="147"/>
        <v/>
      </c>
      <c r="R863" s="117" t="s">
        <v>155</v>
      </c>
      <c r="S863" s="118" t="str">
        <f t="shared" si="148"/>
        <v/>
      </c>
      <c r="T863" s="119" t="str">
        <f>IF(M863="ON",IF(ISBLANK(D863),"0",D863),"0")</f>
        <v>0</v>
      </c>
      <c r="U863" s="119" t="str">
        <f t="shared" si="149"/>
        <v>0</v>
      </c>
      <c r="V863" s="119" t="str">
        <f t="shared" si="150"/>
        <v>0</v>
      </c>
      <c r="W863" s="119" t="str">
        <f t="shared" si="151"/>
        <v>0</v>
      </c>
      <c r="X863" s="120"/>
    </row>
    <row r="864" spans="1:24" x14ac:dyDescent="0.3">
      <c r="A864" s="156">
        <v>50</v>
      </c>
      <c r="B864" s="133"/>
      <c r="K864" s="121" t="str">
        <f>IF(ISBLANK(D864),"",IF(D863&lt;D864,((D864-200)-$D$895),((D864+200)-$D$895)))</f>
        <v/>
      </c>
      <c r="L864" s="122" t="str">
        <f t="shared" si="152"/>
        <v/>
      </c>
      <c r="M864" s="123" t="s">
        <v>155</v>
      </c>
      <c r="N864" s="121" t="str">
        <f>IF(ISBLANK(E864),"",(400-E864)-$E$895)</f>
        <v/>
      </c>
      <c r="O864" s="122" t="str">
        <f t="shared" si="146"/>
        <v/>
      </c>
      <c r="P864" s="123" t="s">
        <v>155</v>
      </c>
      <c r="Q864" s="124" t="str">
        <f t="shared" si="147"/>
        <v/>
      </c>
      <c r="R864" s="125" t="s">
        <v>155</v>
      </c>
      <c r="S864" s="126" t="str">
        <f t="shared" si="148"/>
        <v/>
      </c>
      <c r="T864" s="127" t="str">
        <f>IF(M864="ON",IF(ISBLANK(D864),"0",IF(D863&lt;D864,(D864-200),(D864+200))),"0")</f>
        <v>0</v>
      </c>
      <c r="U864" s="127" t="str">
        <f t="shared" si="149"/>
        <v>0</v>
      </c>
      <c r="V864" s="127" t="str">
        <f t="shared" si="150"/>
        <v>0</v>
      </c>
      <c r="W864" s="127" t="str">
        <f t="shared" si="151"/>
        <v>0</v>
      </c>
      <c r="X864" s="128"/>
    </row>
    <row r="865" spans="1:24" x14ac:dyDescent="0.3">
      <c r="A865" s="156">
        <v>51</v>
      </c>
      <c r="B865" s="158"/>
      <c r="C865" s="158"/>
      <c r="D865" s="159"/>
      <c r="E865" s="159"/>
      <c r="F865" s="160"/>
      <c r="G865" s="160"/>
      <c r="H865" s="160"/>
      <c r="I865" s="160"/>
      <c r="K865" s="113" t="str">
        <f>IF(ISBLANK(D865),"",D865-$D$895)</f>
        <v/>
      </c>
      <c r="L865" s="129" t="str">
        <f t="shared" si="152"/>
        <v/>
      </c>
      <c r="M865" s="115" t="s">
        <v>155</v>
      </c>
      <c r="N865" s="113" t="str">
        <f>IF(ISBLANK(E865),"",E865-$E$895)</f>
        <v/>
      </c>
      <c r="O865" s="129" t="str">
        <f t="shared" si="146"/>
        <v/>
      </c>
      <c r="P865" s="115" t="s">
        <v>155</v>
      </c>
      <c r="Q865" s="116" t="str">
        <f t="shared" si="147"/>
        <v/>
      </c>
      <c r="R865" s="117" t="s">
        <v>155</v>
      </c>
      <c r="S865" s="118" t="str">
        <f t="shared" si="148"/>
        <v/>
      </c>
      <c r="T865" s="119" t="str">
        <f>IF(M865="ON",IF(ISBLANK(D865),"0",D865),"0")</f>
        <v>0</v>
      </c>
      <c r="U865" s="119" t="str">
        <f t="shared" si="149"/>
        <v>0</v>
      </c>
      <c r="V865" s="119" t="str">
        <f t="shared" si="150"/>
        <v>0</v>
      </c>
      <c r="W865" s="119" t="str">
        <f t="shared" si="151"/>
        <v>0</v>
      </c>
      <c r="X865" s="120"/>
    </row>
    <row r="866" spans="1:24" x14ac:dyDescent="0.3">
      <c r="A866" s="156">
        <v>52</v>
      </c>
      <c r="B866" s="158"/>
      <c r="C866" s="158"/>
      <c r="D866" s="159"/>
      <c r="E866" s="159"/>
      <c r="F866" s="160"/>
      <c r="G866" s="160"/>
      <c r="H866" s="160"/>
      <c r="I866" s="160"/>
      <c r="K866" s="121" t="str">
        <f>IF(ISBLANK(D866),"",IF(D865&lt;D866,((D866-200)-$D$895),((D866+200)-$D$895)))</f>
        <v/>
      </c>
      <c r="L866" s="122" t="str">
        <f t="shared" si="152"/>
        <v/>
      </c>
      <c r="M866" s="123" t="s">
        <v>155</v>
      </c>
      <c r="N866" s="121" t="str">
        <f>IF(ISBLANK(E866),"",(400-E866)-$E$895)</f>
        <v/>
      </c>
      <c r="O866" s="122" t="str">
        <f t="shared" si="146"/>
        <v/>
      </c>
      <c r="P866" s="123" t="s">
        <v>155</v>
      </c>
      <c r="Q866" s="124" t="str">
        <f t="shared" si="147"/>
        <v/>
      </c>
      <c r="R866" s="125" t="s">
        <v>155</v>
      </c>
      <c r="S866" s="126" t="str">
        <f t="shared" si="148"/>
        <v/>
      </c>
      <c r="T866" s="127" t="str">
        <f>IF(M866="ON",IF(ISBLANK(D866),"0",IF(D865&lt;D866,(D866-200),(D866+200))),"0")</f>
        <v>0</v>
      </c>
      <c r="U866" s="127" t="str">
        <f t="shared" si="149"/>
        <v>0</v>
      </c>
      <c r="V866" s="127" t="str">
        <f t="shared" si="150"/>
        <v>0</v>
      </c>
      <c r="W866" s="127" t="str">
        <f t="shared" si="151"/>
        <v>0</v>
      </c>
      <c r="X866" s="128"/>
    </row>
    <row r="867" spans="1:24" x14ac:dyDescent="0.3">
      <c r="A867" s="156">
        <v>53</v>
      </c>
      <c r="B867" s="158"/>
      <c r="C867" s="158"/>
      <c r="D867" s="159"/>
      <c r="E867" s="159"/>
      <c r="F867" s="160"/>
      <c r="G867" s="160"/>
      <c r="H867" s="160"/>
      <c r="I867" s="160"/>
      <c r="K867" s="113" t="str">
        <f>IF(ISBLANK(D867),"",D867-$D$895)</f>
        <v/>
      </c>
      <c r="L867" s="129" t="str">
        <f t="shared" si="152"/>
        <v/>
      </c>
      <c r="M867" s="115" t="s">
        <v>155</v>
      </c>
      <c r="N867" s="113" t="str">
        <f>IF(ISBLANK(E867),"",E867-$E$895)</f>
        <v/>
      </c>
      <c r="O867" s="129" t="str">
        <f t="shared" si="146"/>
        <v/>
      </c>
      <c r="P867" s="115" t="s">
        <v>155</v>
      </c>
      <c r="Q867" s="116" t="str">
        <f t="shared" si="147"/>
        <v/>
      </c>
      <c r="R867" s="117" t="s">
        <v>155</v>
      </c>
      <c r="S867" s="118" t="str">
        <f t="shared" si="148"/>
        <v/>
      </c>
      <c r="T867" s="119" t="str">
        <f>IF(M867="ON",IF(ISBLANK(D867),"0",D867),"0")</f>
        <v>0</v>
      </c>
      <c r="U867" s="119" t="str">
        <f t="shared" si="149"/>
        <v>0</v>
      </c>
      <c r="V867" s="119" t="str">
        <f t="shared" si="150"/>
        <v>0</v>
      </c>
      <c r="W867" s="119" t="str">
        <f t="shared" si="151"/>
        <v>0</v>
      </c>
      <c r="X867" s="120"/>
    </row>
    <row r="868" spans="1:24" x14ac:dyDescent="0.3">
      <c r="A868" s="156">
        <v>54</v>
      </c>
      <c r="B868" s="158"/>
      <c r="C868" s="158"/>
      <c r="D868" s="159"/>
      <c r="E868" s="159"/>
      <c r="F868" s="160"/>
      <c r="G868" s="160"/>
      <c r="H868" s="160"/>
      <c r="I868" s="160"/>
      <c r="K868" s="121" t="str">
        <f>IF(ISBLANK(D868),"",IF(D867&lt;D868,((D868-200)-$D$895),((D868+200)-$D$895)))</f>
        <v/>
      </c>
      <c r="L868" s="122" t="str">
        <f t="shared" si="152"/>
        <v/>
      </c>
      <c r="M868" s="123" t="s">
        <v>155</v>
      </c>
      <c r="N868" s="121" t="str">
        <f>IF(ISBLANK(E868),"",(400-E868)-$E$895)</f>
        <v/>
      </c>
      <c r="O868" s="122" t="str">
        <f t="shared" si="146"/>
        <v/>
      </c>
      <c r="P868" s="123" t="s">
        <v>155</v>
      </c>
      <c r="Q868" s="124" t="str">
        <f t="shared" si="147"/>
        <v/>
      </c>
      <c r="R868" s="125" t="s">
        <v>155</v>
      </c>
      <c r="S868" s="126" t="str">
        <f t="shared" si="148"/>
        <v/>
      </c>
      <c r="T868" s="127" t="str">
        <f>IF(M868="ON",IF(ISBLANK(D868),"0",IF(D867&lt;D868,(D868-200),(D868+200))),"0")</f>
        <v>0</v>
      </c>
      <c r="U868" s="127" t="str">
        <f t="shared" si="149"/>
        <v>0</v>
      </c>
      <c r="V868" s="127" t="str">
        <f t="shared" si="150"/>
        <v>0</v>
      </c>
      <c r="W868" s="127" t="str">
        <f t="shared" si="151"/>
        <v>0</v>
      </c>
      <c r="X868" s="128"/>
    </row>
    <row r="869" spans="1:24" x14ac:dyDescent="0.3">
      <c r="A869" s="156">
        <v>55</v>
      </c>
      <c r="B869" s="158"/>
      <c r="C869" s="158"/>
      <c r="D869" s="159"/>
      <c r="E869" s="159"/>
      <c r="F869" s="160"/>
      <c r="G869" s="160"/>
      <c r="H869" s="160"/>
      <c r="I869" s="160"/>
      <c r="K869" s="113" t="str">
        <f>IF(ISBLANK(D869),"",D869-$D$895)</f>
        <v/>
      </c>
      <c r="L869" s="129" t="str">
        <f t="shared" si="152"/>
        <v/>
      </c>
      <c r="M869" s="115" t="s">
        <v>155</v>
      </c>
      <c r="N869" s="113" t="str">
        <f>IF(ISBLANK(E869),"",E869-$E$895)</f>
        <v/>
      </c>
      <c r="O869" s="129" t="str">
        <f t="shared" si="146"/>
        <v/>
      </c>
      <c r="P869" s="115" t="s">
        <v>155</v>
      </c>
      <c r="Q869" s="116" t="str">
        <f t="shared" si="147"/>
        <v/>
      </c>
      <c r="R869" s="117" t="s">
        <v>155</v>
      </c>
      <c r="S869" s="118" t="str">
        <f t="shared" si="148"/>
        <v/>
      </c>
      <c r="T869" s="119" t="str">
        <f>IF(M869="ON",IF(ISBLANK(D869),"0",D869),"0")</f>
        <v>0</v>
      </c>
      <c r="U869" s="119" t="str">
        <f t="shared" si="149"/>
        <v>0</v>
      </c>
      <c r="V869" s="119" t="str">
        <f t="shared" si="150"/>
        <v>0</v>
      </c>
      <c r="W869" s="119" t="str">
        <f t="shared" si="151"/>
        <v>0</v>
      </c>
      <c r="X869" s="120"/>
    </row>
    <row r="870" spans="1:24" x14ac:dyDescent="0.3">
      <c r="A870" s="156">
        <v>56</v>
      </c>
      <c r="B870" s="158"/>
      <c r="C870" s="158"/>
      <c r="D870" s="159"/>
      <c r="E870" s="159"/>
      <c r="F870" s="160"/>
      <c r="G870" s="160"/>
      <c r="H870" s="160"/>
      <c r="I870" s="160"/>
      <c r="K870" s="121" t="str">
        <f>IF(ISBLANK(D870),"",IF(D869&lt;D870,((D870-200)-$D$895),((D870+200)-$D$895)))</f>
        <v/>
      </c>
      <c r="L870" s="122" t="str">
        <f t="shared" si="152"/>
        <v/>
      </c>
      <c r="M870" s="123" t="s">
        <v>155</v>
      </c>
      <c r="N870" s="121" t="str">
        <f>IF(ISBLANK(E870),"",(400-E870)-$E$895)</f>
        <v/>
      </c>
      <c r="O870" s="122" t="str">
        <f t="shared" si="146"/>
        <v/>
      </c>
      <c r="P870" s="123" t="s">
        <v>155</v>
      </c>
      <c r="Q870" s="124" t="str">
        <f t="shared" si="147"/>
        <v/>
      </c>
      <c r="R870" s="125" t="s">
        <v>155</v>
      </c>
      <c r="S870" s="126" t="str">
        <f t="shared" si="148"/>
        <v/>
      </c>
      <c r="T870" s="127" t="str">
        <f>IF(M870="ON",IF(ISBLANK(D870),"0",IF(D869&lt;D870,(D870-200),(D870+200))),"0")</f>
        <v>0</v>
      </c>
      <c r="U870" s="127" t="str">
        <f t="shared" si="149"/>
        <v>0</v>
      </c>
      <c r="V870" s="127" t="str">
        <f t="shared" si="150"/>
        <v>0</v>
      </c>
      <c r="W870" s="127" t="str">
        <f t="shared" si="151"/>
        <v>0</v>
      </c>
      <c r="X870" s="128"/>
    </row>
    <row r="871" spans="1:24" x14ac:dyDescent="0.3">
      <c r="A871" s="156">
        <v>57</v>
      </c>
      <c r="B871" s="158"/>
      <c r="C871" s="158"/>
      <c r="D871" s="159"/>
      <c r="E871" s="159"/>
      <c r="F871" s="160"/>
      <c r="G871" s="160"/>
      <c r="H871" s="160"/>
      <c r="I871" s="160"/>
      <c r="K871" s="113" t="str">
        <f>IF(ISBLANK(D871),"",D871-$D$895)</f>
        <v/>
      </c>
      <c r="L871" s="129" t="str">
        <f t="shared" si="152"/>
        <v/>
      </c>
      <c r="M871" s="115" t="s">
        <v>155</v>
      </c>
      <c r="N871" s="113" t="str">
        <f>IF(ISBLANK(E871),"",E871-$E$895)</f>
        <v/>
      </c>
      <c r="O871" s="129" t="str">
        <f t="shared" si="146"/>
        <v/>
      </c>
      <c r="P871" s="115" t="s">
        <v>155</v>
      </c>
      <c r="Q871" s="116" t="str">
        <f t="shared" si="147"/>
        <v/>
      </c>
      <c r="R871" s="117" t="s">
        <v>155</v>
      </c>
      <c r="S871" s="118" t="str">
        <f t="shared" si="148"/>
        <v/>
      </c>
      <c r="T871" s="119" t="str">
        <f>IF(M871="ON",IF(ISBLANK(D871),"0",D871),"0")</f>
        <v>0</v>
      </c>
      <c r="U871" s="119" t="str">
        <f t="shared" si="149"/>
        <v>0</v>
      </c>
      <c r="V871" s="119" t="str">
        <f t="shared" si="150"/>
        <v>0</v>
      </c>
      <c r="W871" s="119" t="str">
        <f t="shared" si="151"/>
        <v>0</v>
      </c>
      <c r="X871" s="120"/>
    </row>
    <row r="872" spans="1:24" x14ac:dyDescent="0.3">
      <c r="A872" s="156">
        <v>58</v>
      </c>
      <c r="B872" s="158"/>
      <c r="C872" s="158"/>
      <c r="D872" s="159"/>
      <c r="E872" s="159"/>
      <c r="F872" s="160"/>
      <c r="G872" s="160"/>
      <c r="H872" s="160"/>
      <c r="I872" s="160"/>
      <c r="K872" s="121" t="str">
        <f>IF(ISBLANK(D872),"",IF(D871&lt;D872,((D872-200)-$D$895),((D872+200)-$D$895)))</f>
        <v/>
      </c>
      <c r="L872" s="122" t="str">
        <f t="shared" si="152"/>
        <v/>
      </c>
      <c r="M872" s="123" t="s">
        <v>155</v>
      </c>
      <c r="N872" s="121" t="str">
        <f>IF(ISBLANK(E872),"",(400-E872)-$E$895)</f>
        <v/>
      </c>
      <c r="O872" s="122" t="str">
        <f t="shared" si="146"/>
        <v/>
      </c>
      <c r="P872" s="123" t="s">
        <v>155</v>
      </c>
      <c r="Q872" s="124" t="str">
        <f t="shared" si="147"/>
        <v/>
      </c>
      <c r="R872" s="125" t="s">
        <v>155</v>
      </c>
      <c r="S872" s="126" t="str">
        <f t="shared" si="148"/>
        <v/>
      </c>
      <c r="T872" s="127" t="str">
        <f>IF(M872="ON",IF(ISBLANK(D872),"0",IF(D871&lt;D872,(D872-200),(D872+200))),"0")</f>
        <v>0</v>
      </c>
      <c r="U872" s="127" t="str">
        <f t="shared" si="149"/>
        <v>0</v>
      </c>
      <c r="V872" s="127" t="str">
        <f t="shared" si="150"/>
        <v>0</v>
      </c>
      <c r="W872" s="127" t="str">
        <f t="shared" si="151"/>
        <v>0</v>
      </c>
      <c r="X872" s="128"/>
    </row>
    <row r="873" spans="1:24" x14ac:dyDescent="0.3">
      <c r="A873" s="156">
        <v>59</v>
      </c>
      <c r="B873" s="158"/>
      <c r="C873" s="158"/>
      <c r="D873" s="159"/>
      <c r="E873" s="159"/>
      <c r="F873" s="160"/>
      <c r="G873" s="160"/>
      <c r="H873" s="160"/>
      <c r="I873" s="160"/>
      <c r="K873" s="113" t="str">
        <f>IF(ISBLANK(D873),"",D873-$D$895)</f>
        <v/>
      </c>
      <c r="L873" s="129" t="str">
        <f t="shared" si="152"/>
        <v/>
      </c>
      <c r="M873" s="115" t="s">
        <v>155</v>
      </c>
      <c r="N873" s="113" t="str">
        <f>IF(ISBLANK(E873),"",E873-$E$895)</f>
        <v/>
      </c>
      <c r="O873" s="129" t="str">
        <f t="shared" si="146"/>
        <v/>
      </c>
      <c r="P873" s="115" t="s">
        <v>155</v>
      </c>
      <c r="Q873" s="116" t="str">
        <f t="shared" si="147"/>
        <v/>
      </c>
      <c r="R873" s="117" t="s">
        <v>155</v>
      </c>
      <c r="S873" s="118" t="str">
        <f t="shared" si="148"/>
        <v/>
      </c>
      <c r="T873" s="119" t="str">
        <f>IF(M873="ON",IF(ISBLANK(D873),"0",D873),"0")</f>
        <v>0</v>
      </c>
      <c r="U873" s="119" t="str">
        <f t="shared" si="149"/>
        <v>0</v>
      </c>
      <c r="V873" s="119" t="str">
        <f t="shared" si="150"/>
        <v>0</v>
      </c>
      <c r="W873" s="119" t="str">
        <f t="shared" si="151"/>
        <v>0</v>
      </c>
      <c r="X873" s="120"/>
    </row>
    <row r="874" spans="1:24" x14ac:dyDescent="0.3">
      <c r="A874" s="156">
        <v>60</v>
      </c>
      <c r="B874" s="158"/>
      <c r="C874" s="158"/>
      <c r="D874" s="159"/>
      <c r="E874" s="159"/>
      <c r="F874" s="160"/>
      <c r="G874" s="160"/>
      <c r="H874" s="160"/>
      <c r="I874" s="160"/>
      <c r="K874" s="121" t="str">
        <f>IF(ISBLANK(D874),"",IF(D873&lt;D874,((D874-200)-$D$895),((D874+200)-$D$895)))</f>
        <v/>
      </c>
      <c r="L874" s="122" t="str">
        <f t="shared" si="152"/>
        <v/>
      </c>
      <c r="M874" s="123" t="s">
        <v>155</v>
      </c>
      <c r="N874" s="121" t="str">
        <f>IF(ISBLANK(E874),"",(400-E874)-$E$895)</f>
        <v/>
      </c>
      <c r="O874" s="122" t="str">
        <f t="shared" si="146"/>
        <v/>
      </c>
      <c r="P874" s="123" t="s">
        <v>155</v>
      </c>
      <c r="Q874" s="124" t="str">
        <f t="shared" si="147"/>
        <v/>
      </c>
      <c r="R874" s="125" t="s">
        <v>155</v>
      </c>
      <c r="S874" s="126" t="str">
        <f t="shared" si="148"/>
        <v/>
      </c>
      <c r="T874" s="127" t="str">
        <f>IF(M874="ON",IF(ISBLANK(D874),"0",IF(D873&lt;D874,(D874-200),(D874+200))),"0")</f>
        <v>0</v>
      </c>
      <c r="U874" s="127" t="str">
        <f t="shared" si="149"/>
        <v>0</v>
      </c>
      <c r="V874" s="127" t="str">
        <f t="shared" si="150"/>
        <v>0</v>
      </c>
      <c r="W874" s="127" t="str">
        <f t="shared" si="151"/>
        <v>0</v>
      </c>
      <c r="X874" s="128"/>
    </row>
    <row r="875" spans="1:24" x14ac:dyDescent="0.3">
      <c r="A875" s="156">
        <v>61</v>
      </c>
      <c r="D875" s="104"/>
      <c r="E875" s="104"/>
      <c r="F875" s="104"/>
      <c r="G875" s="104"/>
      <c r="H875" s="160"/>
      <c r="I875" s="160"/>
      <c r="K875" s="113" t="str">
        <f>IF(ISBLANK(D875),"",D875-$D$895)</f>
        <v/>
      </c>
      <c r="L875" s="129" t="str">
        <f t="shared" si="152"/>
        <v/>
      </c>
      <c r="M875" s="115" t="s">
        <v>155</v>
      </c>
      <c r="N875" s="113" t="str">
        <f>IF(ISBLANK(E875),"",E875-$E$895)</f>
        <v/>
      </c>
      <c r="O875" s="129" t="str">
        <f t="shared" si="146"/>
        <v/>
      </c>
      <c r="P875" s="115" t="s">
        <v>155</v>
      </c>
      <c r="Q875" s="116" t="str">
        <f t="shared" si="147"/>
        <v/>
      </c>
      <c r="R875" s="117" t="s">
        <v>155</v>
      </c>
      <c r="S875" s="118" t="str">
        <f t="shared" si="148"/>
        <v/>
      </c>
      <c r="T875" s="119" t="str">
        <f>IF(M875="ON",IF(ISBLANK(D875),"0",D875),"0")</f>
        <v>0</v>
      </c>
      <c r="U875" s="119" t="str">
        <f t="shared" si="149"/>
        <v>0</v>
      </c>
      <c r="V875" s="119" t="str">
        <f t="shared" si="150"/>
        <v>0</v>
      </c>
      <c r="W875" s="119" t="str">
        <f t="shared" si="151"/>
        <v>0</v>
      </c>
      <c r="X875" s="120"/>
    </row>
    <row r="876" spans="1:24" x14ac:dyDescent="0.3">
      <c r="A876" s="156">
        <v>62</v>
      </c>
      <c r="B876" s="133"/>
      <c r="K876" s="121" t="str">
        <f>IF(ISBLANK(D876),"",IF(D875&lt;D876,((D876-200)-$D$895),((D876+200)-$D$895)))</f>
        <v/>
      </c>
      <c r="L876" s="122" t="str">
        <f t="shared" si="152"/>
        <v/>
      </c>
      <c r="M876" s="123" t="s">
        <v>155</v>
      </c>
      <c r="N876" s="121" t="str">
        <f>IF(ISBLANK(E876),"",(400-E876)-$E$895)</f>
        <v/>
      </c>
      <c r="O876" s="122" t="str">
        <f t="shared" si="146"/>
        <v/>
      </c>
      <c r="P876" s="123" t="s">
        <v>155</v>
      </c>
      <c r="Q876" s="124" t="str">
        <f t="shared" si="147"/>
        <v/>
      </c>
      <c r="R876" s="125" t="s">
        <v>155</v>
      </c>
      <c r="S876" s="126" t="str">
        <f t="shared" si="148"/>
        <v/>
      </c>
      <c r="T876" s="127" t="str">
        <f>IF(M876="ON",IF(ISBLANK(D876),"0",IF(D875&lt;D876,(D876-200),(D876+200))),"0")</f>
        <v>0</v>
      </c>
      <c r="U876" s="127" t="str">
        <f t="shared" si="149"/>
        <v>0</v>
      </c>
      <c r="V876" s="127" t="str">
        <f t="shared" si="150"/>
        <v>0</v>
      </c>
      <c r="W876" s="127" t="str">
        <f t="shared" si="151"/>
        <v>0</v>
      </c>
      <c r="X876" s="128"/>
    </row>
    <row r="877" spans="1:24" x14ac:dyDescent="0.3">
      <c r="A877" s="156">
        <v>63</v>
      </c>
      <c r="B877" s="133"/>
      <c r="K877" s="113" t="str">
        <f>IF(ISBLANK(D877),"",D877-$D$895)</f>
        <v/>
      </c>
      <c r="L877" s="129" t="str">
        <f t="shared" si="152"/>
        <v/>
      </c>
      <c r="M877" s="115" t="s">
        <v>155</v>
      </c>
      <c r="N877" s="113" t="str">
        <f>IF(ISBLANK(E877),"",E877-$E$895)</f>
        <v/>
      </c>
      <c r="O877" s="129" t="str">
        <f t="shared" si="146"/>
        <v/>
      </c>
      <c r="P877" s="115" t="s">
        <v>155</v>
      </c>
      <c r="Q877" s="116" t="str">
        <f t="shared" si="147"/>
        <v/>
      </c>
      <c r="R877" s="117" t="s">
        <v>155</v>
      </c>
      <c r="S877" s="118" t="str">
        <f t="shared" si="148"/>
        <v/>
      </c>
      <c r="T877" s="119" t="str">
        <f>IF(M877="ON",IF(ISBLANK(D877),"0",D877),"0")</f>
        <v>0</v>
      </c>
      <c r="U877" s="119" t="str">
        <f t="shared" si="149"/>
        <v>0</v>
      </c>
      <c r="V877" s="119" t="str">
        <f t="shared" si="150"/>
        <v>0</v>
      </c>
      <c r="W877" s="119" t="str">
        <f t="shared" si="151"/>
        <v>0</v>
      </c>
      <c r="X877" s="120"/>
    </row>
    <row r="878" spans="1:24" x14ac:dyDescent="0.3">
      <c r="A878" s="156">
        <v>64</v>
      </c>
      <c r="B878" s="133"/>
      <c r="K878" s="121" t="str">
        <f>IF(ISBLANK(D878),"",IF(D877&lt;D878,((D878-200)-$D$895),((D878+200)-$D$895)))</f>
        <v/>
      </c>
      <c r="L878" s="122" t="str">
        <f t="shared" si="152"/>
        <v/>
      </c>
      <c r="M878" s="123" t="s">
        <v>155</v>
      </c>
      <c r="N878" s="121" t="str">
        <f>IF(ISBLANK(E878),"",(400-E878)-$E$895)</f>
        <v/>
      </c>
      <c r="O878" s="122" t="str">
        <f t="shared" si="146"/>
        <v/>
      </c>
      <c r="P878" s="123" t="s">
        <v>155</v>
      </c>
      <c r="Q878" s="124" t="str">
        <f t="shared" si="147"/>
        <v/>
      </c>
      <c r="R878" s="125" t="s">
        <v>155</v>
      </c>
      <c r="S878" s="126" t="str">
        <f t="shared" si="148"/>
        <v/>
      </c>
      <c r="T878" s="127" t="str">
        <f>IF(M878="ON",IF(ISBLANK(D878),"0",IF(D877&lt;D878,(D878-200),(D878+200))),"0")</f>
        <v>0</v>
      </c>
      <c r="U878" s="127" t="str">
        <f t="shared" si="149"/>
        <v>0</v>
      </c>
      <c r="V878" s="127" t="str">
        <f t="shared" si="150"/>
        <v>0</v>
      </c>
      <c r="W878" s="127" t="str">
        <f t="shared" si="151"/>
        <v>0</v>
      </c>
      <c r="X878" s="128"/>
    </row>
    <row r="879" spans="1:24" x14ac:dyDescent="0.3">
      <c r="A879" s="156">
        <v>65</v>
      </c>
      <c r="B879" s="133"/>
      <c r="K879" s="113" t="str">
        <f>IF(ISBLANK(D879),"",D879-$D$895)</f>
        <v/>
      </c>
      <c r="L879" s="129" t="str">
        <f t="shared" ref="L879:L894" si="153">IF(K879="","",SIN(K879*PI()/200)*G879)</f>
        <v/>
      </c>
      <c r="M879" s="115" t="s">
        <v>155</v>
      </c>
      <c r="N879" s="113" t="str">
        <f>IF(ISBLANK(E879),"",E879-$E$895)</f>
        <v/>
      </c>
      <c r="O879" s="129" t="str">
        <f t="shared" ref="O879:O894" si="154">IF(N879="","",SIN(N879*PI()/200)*G879)</f>
        <v/>
      </c>
      <c r="P879" s="115" t="s">
        <v>155</v>
      </c>
      <c r="Q879" s="116" t="str">
        <f t="shared" ref="Q879:Q894" si="155">IF(ISBLANK(F879),"",F879-$F$895)</f>
        <v/>
      </c>
      <c r="R879" s="117" t="s">
        <v>155</v>
      </c>
      <c r="S879" s="118" t="str">
        <f t="shared" ref="S879:S894" si="156">IF(ISBLANK(G879),"",G879-$G$895)</f>
        <v/>
      </c>
      <c r="T879" s="119" t="str">
        <f>IF(M879="ON",IF(ISBLANK(D879),"0",D879),"0")</f>
        <v>0</v>
      </c>
      <c r="U879" s="119" t="str">
        <f t="shared" ref="U879:U894" si="157">IF(P879="ON",IF(ISBLANK(E879),"0",IF(E879&lt;200,E879,(400-E879))),"0")</f>
        <v>0</v>
      </c>
      <c r="V879" s="119" t="str">
        <f t="shared" ref="V879:V894" si="158">IF(R879="ON",IF(ISBLANK(F879),"0",F879),"0")</f>
        <v>0</v>
      </c>
      <c r="W879" s="119" t="str">
        <f t="shared" ref="W879:W894" si="159">IF(R879="ON",IF(ISBLANK(G879),"0",G879),"0")</f>
        <v>0</v>
      </c>
      <c r="X879" s="120"/>
    </row>
    <row r="880" spans="1:24" x14ac:dyDescent="0.3">
      <c r="A880" s="156">
        <v>66</v>
      </c>
      <c r="B880" s="133"/>
      <c r="K880" s="121" t="str">
        <f>IF(ISBLANK(D880),"",IF(D879&lt;D880,((D880-200)-$D$895),((D880+200)-$D$895)))</f>
        <v/>
      </c>
      <c r="L880" s="122" t="str">
        <f t="shared" si="153"/>
        <v/>
      </c>
      <c r="M880" s="123" t="s">
        <v>155</v>
      </c>
      <c r="N880" s="121" t="str">
        <f>IF(ISBLANK(E880),"",(400-E880)-$E$895)</f>
        <v/>
      </c>
      <c r="O880" s="122" t="str">
        <f t="shared" si="154"/>
        <v/>
      </c>
      <c r="P880" s="123" t="s">
        <v>155</v>
      </c>
      <c r="Q880" s="124" t="str">
        <f t="shared" si="155"/>
        <v/>
      </c>
      <c r="R880" s="125" t="s">
        <v>155</v>
      </c>
      <c r="S880" s="126" t="str">
        <f t="shared" si="156"/>
        <v/>
      </c>
      <c r="T880" s="127" t="str">
        <f>IF(M880="ON",IF(ISBLANK(D880),"0",IF(D879&lt;D880,(D880-200),(D880+200))),"0")</f>
        <v>0</v>
      </c>
      <c r="U880" s="127" t="str">
        <f t="shared" si="157"/>
        <v>0</v>
      </c>
      <c r="V880" s="127" t="str">
        <f t="shared" si="158"/>
        <v>0</v>
      </c>
      <c r="W880" s="127" t="str">
        <f t="shared" si="159"/>
        <v>0</v>
      </c>
      <c r="X880" s="128"/>
    </row>
    <row r="881" spans="1:24" x14ac:dyDescent="0.3">
      <c r="A881" s="156">
        <v>67</v>
      </c>
      <c r="B881" s="133"/>
      <c r="K881" s="113" t="str">
        <f>IF(ISBLANK(D881),"",D881-$D$895)</f>
        <v/>
      </c>
      <c r="L881" s="129" t="str">
        <f t="shared" si="153"/>
        <v/>
      </c>
      <c r="M881" s="115" t="s">
        <v>155</v>
      </c>
      <c r="N881" s="113" t="str">
        <f>IF(ISBLANK(E881),"",E881-$E$895)</f>
        <v/>
      </c>
      <c r="O881" s="129" t="str">
        <f t="shared" si="154"/>
        <v/>
      </c>
      <c r="P881" s="115" t="s">
        <v>155</v>
      </c>
      <c r="Q881" s="116" t="str">
        <f t="shared" si="155"/>
        <v/>
      </c>
      <c r="R881" s="117" t="s">
        <v>155</v>
      </c>
      <c r="S881" s="118" t="str">
        <f t="shared" si="156"/>
        <v/>
      </c>
      <c r="T881" s="119" t="str">
        <f>IF(M881="ON",IF(ISBLANK(D881),"0",D881),"0")</f>
        <v>0</v>
      </c>
      <c r="U881" s="119" t="str">
        <f t="shared" si="157"/>
        <v>0</v>
      </c>
      <c r="V881" s="119" t="str">
        <f t="shared" si="158"/>
        <v>0</v>
      </c>
      <c r="W881" s="119" t="str">
        <f t="shared" si="159"/>
        <v>0</v>
      </c>
      <c r="X881" s="120"/>
    </row>
    <row r="882" spans="1:24" x14ac:dyDescent="0.3">
      <c r="A882" s="156">
        <v>68</v>
      </c>
      <c r="B882" s="133"/>
      <c r="K882" s="121" t="str">
        <f>IF(ISBLANK(D882),"",IF(D881&lt;D882,((D882-200)-$D$895),((D882+200)-$D$895)))</f>
        <v/>
      </c>
      <c r="L882" s="122" t="str">
        <f t="shared" si="153"/>
        <v/>
      </c>
      <c r="M882" s="123" t="s">
        <v>155</v>
      </c>
      <c r="N882" s="121" t="str">
        <f>IF(ISBLANK(E882),"",(400-E882)-$E$895)</f>
        <v/>
      </c>
      <c r="O882" s="122" t="str">
        <f t="shared" si="154"/>
        <v/>
      </c>
      <c r="P882" s="123" t="s">
        <v>155</v>
      </c>
      <c r="Q882" s="124" t="str">
        <f t="shared" si="155"/>
        <v/>
      </c>
      <c r="R882" s="125" t="s">
        <v>155</v>
      </c>
      <c r="S882" s="126" t="str">
        <f t="shared" si="156"/>
        <v/>
      </c>
      <c r="T882" s="127" t="str">
        <f>IF(M882="ON",IF(ISBLANK(D882),"0",IF(D881&lt;D882,(D882-200),(D882+200))),"0")</f>
        <v>0</v>
      </c>
      <c r="U882" s="127" t="str">
        <f t="shared" si="157"/>
        <v>0</v>
      </c>
      <c r="V882" s="127" t="str">
        <f t="shared" si="158"/>
        <v>0</v>
      </c>
      <c r="W882" s="127" t="str">
        <f t="shared" si="159"/>
        <v>0</v>
      </c>
      <c r="X882" s="128"/>
    </row>
    <row r="883" spans="1:24" x14ac:dyDescent="0.3">
      <c r="A883" s="156">
        <v>69</v>
      </c>
      <c r="B883" s="133"/>
      <c r="K883" s="113" t="str">
        <f>IF(ISBLANK(D883),"",D883-$D$895)</f>
        <v/>
      </c>
      <c r="L883" s="129" t="str">
        <f t="shared" si="153"/>
        <v/>
      </c>
      <c r="M883" s="115" t="s">
        <v>155</v>
      </c>
      <c r="N883" s="113" t="str">
        <f>IF(ISBLANK(E883),"",E883-$E$895)</f>
        <v/>
      </c>
      <c r="O883" s="129" t="str">
        <f t="shared" si="154"/>
        <v/>
      </c>
      <c r="P883" s="115" t="s">
        <v>155</v>
      </c>
      <c r="Q883" s="116" t="str">
        <f t="shared" si="155"/>
        <v/>
      </c>
      <c r="R883" s="117" t="s">
        <v>155</v>
      </c>
      <c r="S883" s="118" t="str">
        <f t="shared" si="156"/>
        <v/>
      </c>
      <c r="T883" s="119" t="str">
        <f>IF(M883="ON",IF(ISBLANK(D883),"0",D883),"0")</f>
        <v>0</v>
      </c>
      <c r="U883" s="119" t="str">
        <f t="shared" si="157"/>
        <v>0</v>
      </c>
      <c r="V883" s="119" t="str">
        <f t="shared" si="158"/>
        <v>0</v>
      </c>
      <c r="W883" s="119" t="str">
        <f t="shared" si="159"/>
        <v>0</v>
      </c>
      <c r="X883" s="120"/>
    </row>
    <row r="884" spans="1:24" x14ac:dyDescent="0.3">
      <c r="A884" s="156">
        <v>70</v>
      </c>
      <c r="B884" s="133"/>
      <c r="K884" s="121" t="str">
        <f>IF(ISBLANK(D884),"",IF(D883&lt;D884,((D884-200)-$D$895),((D884+200)-$D$895)))</f>
        <v/>
      </c>
      <c r="L884" s="122" t="str">
        <f t="shared" si="153"/>
        <v/>
      </c>
      <c r="M884" s="123" t="s">
        <v>155</v>
      </c>
      <c r="N884" s="121" t="str">
        <f>IF(ISBLANK(E884),"",(400-E884)-$E$895)</f>
        <v/>
      </c>
      <c r="O884" s="122" t="str">
        <f t="shared" si="154"/>
        <v/>
      </c>
      <c r="P884" s="123" t="s">
        <v>155</v>
      </c>
      <c r="Q884" s="124" t="str">
        <f t="shared" si="155"/>
        <v/>
      </c>
      <c r="R884" s="125" t="s">
        <v>155</v>
      </c>
      <c r="S884" s="126" t="str">
        <f t="shared" si="156"/>
        <v/>
      </c>
      <c r="T884" s="127" t="str">
        <f>IF(M884="ON",IF(ISBLANK(D884),"0",IF(D883&lt;D884,(D884-200),(D884+200))),"0")</f>
        <v>0</v>
      </c>
      <c r="U884" s="127" t="str">
        <f t="shared" si="157"/>
        <v>0</v>
      </c>
      <c r="V884" s="127" t="str">
        <f t="shared" si="158"/>
        <v>0</v>
      </c>
      <c r="W884" s="127" t="str">
        <f t="shared" si="159"/>
        <v>0</v>
      </c>
      <c r="X884" s="128"/>
    </row>
    <row r="885" spans="1:24" x14ac:dyDescent="0.3">
      <c r="A885" s="156">
        <v>71</v>
      </c>
      <c r="B885" s="158"/>
      <c r="C885" s="158"/>
      <c r="D885" s="159"/>
      <c r="E885" s="159"/>
      <c r="F885" s="160"/>
      <c r="G885" s="160"/>
      <c r="H885" s="160"/>
      <c r="I885" s="160"/>
      <c r="K885" s="113" t="str">
        <f>IF(ISBLANK(D885),"",D885-$D$895)</f>
        <v/>
      </c>
      <c r="L885" s="129" t="str">
        <f t="shared" si="153"/>
        <v/>
      </c>
      <c r="M885" s="115" t="s">
        <v>155</v>
      </c>
      <c r="N885" s="113" t="str">
        <f>IF(ISBLANK(E885),"",E885-$E$895)</f>
        <v/>
      </c>
      <c r="O885" s="129" t="str">
        <f t="shared" si="154"/>
        <v/>
      </c>
      <c r="P885" s="115" t="s">
        <v>155</v>
      </c>
      <c r="Q885" s="116" t="str">
        <f t="shared" si="155"/>
        <v/>
      </c>
      <c r="R885" s="117" t="s">
        <v>155</v>
      </c>
      <c r="S885" s="118" t="str">
        <f t="shared" si="156"/>
        <v/>
      </c>
      <c r="T885" s="119" t="str">
        <f>IF(M885="ON",IF(ISBLANK(D885),"0",D885),"0")</f>
        <v>0</v>
      </c>
      <c r="U885" s="119" t="str">
        <f t="shared" si="157"/>
        <v>0</v>
      </c>
      <c r="V885" s="119" t="str">
        <f t="shared" si="158"/>
        <v>0</v>
      </c>
      <c r="W885" s="119" t="str">
        <f t="shared" si="159"/>
        <v>0</v>
      </c>
      <c r="X885" s="120"/>
    </row>
    <row r="886" spans="1:24" x14ac:dyDescent="0.3">
      <c r="A886" s="156">
        <v>72</v>
      </c>
      <c r="B886" s="158"/>
      <c r="C886" s="158"/>
      <c r="D886" s="159"/>
      <c r="E886" s="159"/>
      <c r="F886" s="160"/>
      <c r="G886" s="160"/>
      <c r="H886" s="160"/>
      <c r="I886" s="160"/>
      <c r="K886" s="121" t="str">
        <f>IF(ISBLANK(D886),"",IF(D885&lt;D886,((D886-200)-$D$895),((D886+200)-$D$895)))</f>
        <v/>
      </c>
      <c r="L886" s="122" t="str">
        <f t="shared" si="153"/>
        <v/>
      </c>
      <c r="M886" s="123" t="s">
        <v>155</v>
      </c>
      <c r="N886" s="121" t="str">
        <f>IF(ISBLANK(E886),"",(400-E886)-$E$895)</f>
        <v/>
      </c>
      <c r="O886" s="122" t="str">
        <f t="shared" si="154"/>
        <v/>
      </c>
      <c r="P886" s="123" t="s">
        <v>155</v>
      </c>
      <c r="Q886" s="124" t="str">
        <f t="shared" si="155"/>
        <v/>
      </c>
      <c r="R886" s="125" t="s">
        <v>155</v>
      </c>
      <c r="S886" s="126" t="str">
        <f t="shared" si="156"/>
        <v/>
      </c>
      <c r="T886" s="127" t="str">
        <f>IF(M886="ON",IF(ISBLANK(D886),"0",IF(D885&lt;D886,(D886-200),(D886+200))),"0")</f>
        <v>0</v>
      </c>
      <c r="U886" s="127" t="str">
        <f t="shared" si="157"/>
        <v>0</v>
      </c>
      <c r="V886" s="127" t="str">
        <f t="shared" si="158"/>
        <v>0</v>
      </c>
      <c r="W886" s="127" t="str">
        <f t="shared" si="159"/>
        <v>0</v>
      </c>
      <c r="X886" s="128"/>
    </row>
    <row r="887" spans="1:24" x14ac:dyDescent="0.3">
      <c r="A887" s="156">
        <v>73</v>
      </c>
      <c r="B887" s="158"/>
      <c r="C887" s="158"/>
      <c r="D887" s="159"/>
      <c r="E887" s="159"/>
      <c r="F887" s="160"/>
      <c r="G887" s="160"/>
      <c r="H887" s="160"/>
      <c r="I887" s="160"/>
      <c r="K887" s="113" t="str">
        <f>IF(ISBLANK(D887),"",D887-$D$895)</f>
        <v/>
      </c>
      <c r="L887" s="129" t="str">
        <f t="shared" si="153"/>
        <v/>
      </c>
      <c r="M887" s="115" t="s">
        <v>155</v>
      </c>
      <c r="N887" s="113" t="str">
        <f>IF(ISBLANK(E887),"",E887-$E$895)</f>
        <v/>
      </c>
      <c r="O887" s="129" t="str">
        <f t="shared" si="154"/>
        <v/>
      </c>
      <c r="P887" s="115" t="s">
        <v>155</v>
      </c>
      <c r="Q887" s="116" t="str">
        <f t="shared" si="155"/>
        <v/>
      </c>
      <c r="R887" s="117" t="s">
        <v>155</v>
      </c>
      <c r="S887" s="118" t="str">
        <f t="shared" si="156"/>
        <v/>
      </c>
      <c r="T887" s="119" t="str">
        <f>IF(M887="ON",IF(ISBLANK(D887),"0",D887),"0")</f>
        <v>0</v>
      </c>
      <c r="U887" s="119" t="str">
        <f t="shared" si="157"/>
        <v>0</v>
      </c>
      <c r="V887" s="119" t="str">
        <f t="shared" si="158"/>
        <v>0</v>
      </c>
      <c r="W887" s="119" t="str">
        <f t="shared" si="159"/>
        <v>0</v>
      </c>
      <c r="X887" s="120"/>
    </row>
    <row r="888" spans="1:24" x14ac:dyDescent="0.3">
      <c r="A888" s="156">
        <v>74</v>
      </c>
      <c r="B888" s="158"/>
      <c r="C888" s="158"/>
      <c r="D888" s="159"/>
      <c r="E888" s="159"/>
      <c r="F888" s="160"/>
      <c r="G888" s="160"/>
      <c r="H888" s="160"/>
      <c r="I888" s="160"/>
      <c r="K888" s="121" t="str">
        <f>IF(ISBLANK(D888),"",IF(D887&lt;D888,((D888-200)-$D$895),((D888+200)-$D$895)))</f>
        <v/>
      </c>
      <c r="L888" s="122" t="str">
        <f t="shared" si="153"/>
        <v/>
      </c>
      <c r="M888" s="123" t="s">
        <v>155</v>
      </c>
      <c r="N888" s="121" t="str">
        <f>IF(ISBLANK(E888),"",(400-E888)-$E$895)</f>
        <v/>
      </c>
      <c r="O888" s="122" t="str">
        <f t="shared" si="154"/>
        <v/>
      </c>
      <c r="P888" s="123" t="s">
        <v>155</v>
      </c>
      <c r="Q888" s="124" t="str">
        <f t="shared" si="155"/>
        <v/>
      </c>
      <c r="R888" s="125" t="s">
        <v>155</v>
      </c>
      <c r="S888" s="126" t="str">
        <f t="shared" si="156"/>
        <v/>
      </c>
      <c r="T888" s="127" t="str">
        <f>IF(M888="ON",IF(ISBLANK(D888),"0",IF(D887&lt;D888,(D888-200),(D888+200))),"0")</f>
        <v>0</v>
      </c>
      <c r="U888" s="127" t="str">
        <f t="shared" si="157"/>
        <v>0</v>
      </c>
      <c r="V888" s="127" t="str">
        <f t="shared" si="158"/>
        <v>0</v>
      </c>
      <c r="W888" s="127" t="str">
        <f t="shared" si="159"/>
        <v>0</v>
      </c>
      <c r="X888" s="128"/>
    </row>
    <row r="889" spans="1:24" x14ac:dyDescent="0.3">
      <c r="A889" s="156">
        <v>75</v>
      </c>
      <c r="B889" s="158"/>
      <c r="C889" s="158"/>
      <c r="D889" s="159"/>
      <c r="E889" s="159"/>
      <c r="F889" s="160"/>
      <c r="G889" s="160"/>
      <c r="H889" s="160"/>
      <c r="I889" s="160"/>
      <c r="K889" s="113" t="str">
        <f>IF(ISBLANK(D889),"",D889-$D$895)</f>
        <v/>
      </c>
      <c r="L889" s="129" t="str">
        <f t="shared" si="153"/>
        <v/>
      </c>
      <c r="M889" s="115" t="s">
        <v>155</v>
      </c>
      <c r="N889" s="113" t="str">
        <f>IF(ISBLANK(E889),"",E889-$E$895)</f>
        <v/>
      </c>
      <c r="O889" s="129" t="str">
        <f t="shared" si="154"/>
        <v/>
      </c>
      <c r="P889" s="115" t="s">
        <v>155</v>
      </c>
      <c r="Q889" s="116" t="str">
        <f t="shared" si="155"/>
        <v/>
      </c>
      <c r="R889" s="117" t="s">
        <v>155</v>
      </c>
      <c r="S889" s="118" t="str">
        <f t="shared" si="156"/>
        <v/>
      </c>
      <c r="T889" s="119" t="str">
        <f>IF(M889="ON",IF(ISBLANK(D889),"0",D889),"0")</f>
        <v>0</v>
      </c>
      <c r="U889" s="119" t="str">
        <f t="shared" si="157"/>
        <v>0</v>
      </c>
      <c r="V889" s="119" t="str">
        <f t="shared" si="158"/>
        <v>0</v>
      </c>
      <c r="W889" s="119" t="str">
        <f t="shared" si="159"/>
        <v>0</v>
      </c>
      <c r="X889" s="120"/>
    </row>
    <row r="890" spans="1:24" x14ac:dyDescent="0.3">
      <c r="A890" s="156">
        <v>76</v>
      </c>
      <c r="B890" s="158"/>
      <c r="C890" s="158"/>
      <c r="D890" s="159"/>
      <c r="E890" s="159"/>
      <c r="F890" s="160"/>
      <c r="G890" s="160"/>
      <c r="H890" s="160"/>
      <c r="I890" s="160"/>
      <c r="K890" s="121" t="str">
        <f>IF(ISBLANK(D890),"",IF(D889&lt;D890,((D890-200)-$D$895),((D890+200)-$D$895)))</f>
        <v/>
      </c>
      <c r="L890" s="122" t="str">
        <f t="shared" si="153"/>
        <v/>
      </c>
      <c r="M890" s="123" t="s">
        <v>155</v>
      </c>
      <c r="N890" s="121" t="str">
        <f>IF(ISBLANK(E890),"",(400-E890)-$E$895)</f>
        <v/>
      </c>
      <c r="O890" s="122" t="str">
        <f t="shared" si="154"/>
        <v/>
      </c>
      <c r="P890" s="123" t="s">
        <v>155</v>
      </c>
      <c r="Q890" s="124" t="str">
        <f t="shared" si="155"/>
        <v/>
      </c>
      <c r="R890" s="125" t="s">
        <v>155</v>
      </c>
      <c r="S890" s="126" t="str">
        <f t="shared" si="156"/>
        <v/>
      </c>
      <c r="T890" s="127" t="str">
        <f>IF(M890="ON",IF(ISBLANK(D890),"0",IF(D889&lt;D890,(D890-200),(D890+200))),"0")</f>
        <v>0</v>
      </c>
      <c r="U890" s="127" t="str">
        <f t="shared" si="157"/>
        <v>0</v>
      </c>
      <c r="V890" s="127" t="str">
        <f t="shared" si="158"/>
        <v>0</v>
      </c>
      <c r="W890" s="127" t="str">
        <f t="shared" si="159"/>
        <v>0</v>
      </c>
      <c r="X890" s="128"/>
    </row>
    <row r="891" spans="1:24" x14ac:dyDescent="0.3">
      <c r="A891" s="156">
        <v>77</v>
      </c>
      <c r="B891" s="158"/>
      <c r="C891" s="158"/>
      <c r="D891" s="159"/>
      <c r="E891" s="159"/>
      <c r="F891" s="160"/>
      <c r="G891" s="160"/>
      <c r="H891" s="160"/>
      <c r="I891" s="160"/>
      <c r="K891" s="113" t="str">
        <f>IF(ISBLANK(D891),"",D891-$D$895)</f>
        <v/>
      </c>
      <c r="L891" s="129" t="str">
        <f t="shared" si="153"/>
        <v/>
      </c>
      <c r="M891" s="115" t="s">
        <v>155</v>
      </c>
      <c r="N891" s="113" t="str">
        <f>IF(ISBLANK(E891),"",E891-$E$895)</f>
        <v/>
      </c>
      <c r="O891" s="129" t="str">
        <f t="shared" si="154"/>
        <v/>
      </c>
      <c r="P891" s="115" t="s">
        <v>155</v>
      </c>
      <c r="Q891" s="116" t="str">
        <f t="shared" si="155"/>
        <v/>
      </c>
      <c r="R891" s="117" t="s">
        <v>155</v>
      </c>
      <c r="S891" s="118" t="str">
        <f t="shared" si="156"/>
        <v/>
      </c>
      <c r="T891" s="119" t="str">
        <f>IF(M891="ON",IF(ISBLANK(D891),"0",D891),"0")</f>
        <v>0</v>
      </c>
      <c r="U891" s="119" t="str">
        <f t="shared" si="157"/>
        <v>0</v>
      </c>
      <c r="V891" s="119" t="str">
        <f t="shared" si="158"/>
        <v>0</v>
      </c>
      <c r="W891" s="119" t="str">
        <f t="shared" si="159"/>
        <v>0</v>
      </c>
      <c r="X891" s="120"/>
    </row>
    <row r="892" spans="1:24" x14ac:dyDescent="0.3">
      <c r="A892" s="156">
        <v>78</v>
      </c>
      <c r="B892" s="158"/>
      <c r="C892" s="158"/>
      <c r="D892" s="159"/>
      <c r="E892" s="159"/>
      <c r="F892" s="160"/>
      <c r="G892" s="160"/>
      <c r="H892" s="160"/>
      <c r="I892" s="160"/>
      <c r="K892" s="121" t="str">
        <f>IF(ISBLANK(D892),"",IF(D891&lt;D892,((D892-200)-$D$895),((D892+200)-$D$895)))</f>
        <v/>
      </c>
      <c r="L892" s="122" t="str">
        <f t="shared" si="153"/>
        <v/>
      </c>
      <c r="M892" s="123" t="s">
        <v>155</v>
      </c>
      <c r="N892" s="121" t="str">
        <f>IF(ISBLANK(E892),"",(400-E892)-$E$895)</f>
        <v/>
      </c>
      <c r="O892" s="122" t="str">
        <f t="shared" si="154"/>
        <v/>
      </c>
      <c r="P892" s="123" t="s">
        <v>155</v>
      </c>
      <c r="Q892" s="124" t="str">
        <f t="shared" si="155"/>
        <v/>
      </c>
      <c r="R892" s="125" t="s">
        <v>155</v>
      </c>
      <c r="S892" s="126" t="str">
        <f t="shared" si="156"/>
        <v/>
      </c>
      <c r="T892" s="127" t="str">
        <f>IF(M892="ON",IF(ISBLANK(D892),"0",IF(D891&lt;D892,(D892-200),(D892+200))),"0")</f>
        <v>0</v>
      </c>
      <c r="U892" s="127" t="str">
        <f t="shared" si="157"/>
        <v>0</v>
      </c>
      <c r="V892" s="127" t="str">
        <f t="shared" si="158"/>
        <v>0</v>
      </c>
      <c r="W892" s="127" t="str">
        <f t="shared" si="159"/>
        <v>0</v>
      </c>
      <c r="X892" s="128"/>
    </row>
    <row r="893" spans="1:24" x14ac:dyDescent="0.3">
      <c r="A893" s="156">
        <v>79</v>
      </c>
      <c r="B893" s="158"/>
      <c r="C893" s="158"/>
      <c r="D893" s="159"/>
      <c r="E893" s="159"/>
      <c r="F893" s="160"/>
      <c r="G893" s="160"/>
      <c r="H893" s="160"/>
      <c r="I893" s="160"/>
      <c r="K893" s="113" t="str">
        <f>IF(ISBLANK(D893),"",D893-$D$895)</f>
        <v/>
      </c>
      <c r="L893" s="129" t="str">
        <f t="shared" si="153"/>
        <v/>
      </c>
      <c r="M893" s="115" t="s">
        <v>155</v>
      </c>
      <c r="N893" s="113" t="str">
        <f>IF(ISBLANK(E893),"",E893-$E$895)</f>
        <v/>
      </c>
      <c r="O893" s="129" t="str">
        <f t="shared" si="154"/>
        <v/>
      </c>
      <c r="P893" s="115" t="s">
        <v>155</v>
      </c>
      <c r="Q893" s="116" t="str">
        <f t="shared" si="155"/>
        <v/>
      </c>
      <c r="R893" s="117" t="s">
        <v>155</v>
      </c>
      <c r="S893" s="118" t="str">
        <f t="shared" si="156"/>
        <v/>
      </c>
      <c r="T893" s="119" t="str">
        <f>IF(M893="ON",IF(ISBLANK(D893),"0",D893),"0")</f>
        <v>0</v>
      </c>
      <c r="U893" s="119" t="str">
        <f t="shared" si="157"/>
        <v>0</v>
      </c>
      <c r="V893" s="119" t="str">
        <f t="shared" si="158"/>
        <v>0</v>
      </c>
      <c r="W893" s="119" t="str">
        <f t="shared" si="159"/>
        <v>0</v>
      </c>
      <c r="X893" s="120"/>
    </row>
    <row r="894" spans="1:24" x14ac:dyDescent="0.3">
      <c r="A894" s="156">
        <v>80</v>
      </c>
      <c r="B894" s="158"/>
      <c r="C894" s="158"/>
      <c r="D894" s="159"/>
      <c r="E894" s="159"/>
      <c r="F894" s="160"/>
      <c r="G894" s="160"/>
      <c r="H894" s="160"/>
      <c r="I894" s="160"/>
      <c r="K894" s="121" t="str">
        <f>IF(ISBLANK(D894),"",IF(D893&lt;D894,((D894-200)-$D$895),((D894+200)-$D$895)))</f>
        <v/>
      </c>
      <c r="L894" s="122" t="str">
        <f t="shared" si="153"/>
        <v/>
      </c>
      <c r="M894" s="123" t="s">
        <v>155</v>
      </c>
      <c r="N894" s="121" t="str">
        <f>IF(ISBLANK(E894),"",(400-E894)-$E$895)</f>
        <v/>
      </c>
      <c r="O894" s="122" t="str">
        <f t="shared" si="154"/>
        <v/>
      </c>
      <c r="P894" s="123" t="s">
        <v>155</v>
      </c>
      <c r="Q894" s="124" t="str">
        <f t="shared" si="155"/>
        <v/>
      </c>
      <c r="R894" s="125" t="s">
        <v>155</v>
      </c>
      <c r="S894" s="126" t="str">
        <f t="shared" si="156"/>
        <v/>
      </c>
      <c r="T894" s="127" t="str">
        <f>IF(M894="ON",IF(ISBLANK(D894),"0",IF(D893&lt;D894,(D894-200),(D894+200))),"0")</f>
        <v>0</v>
      </c>
      <c r="U894" s="127" t="str">
        <f t="shared" si="157"/>
        <v>0</v>
      </c>
      <c r="V894" s="127" t="str">
        <f t="shared" si="158"/>
        <v>0</v>
      </c>
      <c r="W894" s="127" t="str">
        <f t="shared" si="159"/>
        <v>0</v>
      </c>
      <c r="X894" s="128"/>
    </row>
    <row r="895" spans="1:24" x14ac:dyDescent="0.3">
      <c r="A895" s="138"/>
      <c r="B895" s="135">
        <f>B815</f>
        <v>0</v>
      </c>
      <c r="C895" s="135">
        <f>C815</f>
        <v>0</v>
      </c>
      <c r="D895" s="136">
        <f>T895</f>
        <v>0</v>
      </c>
      <c r="E895" s="136">
        <f>U895</f>
        <v>0</v>
      </c>
      <c r="F895" s="137">
        <f>V895</f>
        <v>0</v>
      </c>
      <c r="G895" s="137">
        <f>W895</f>
        <v>0</v>
      </c>
      <c r="H895" s="135">
        <f>H815</f>
        <v>0</v>
      </c>
      <c r="I895" s="135">
        <f>I815</f>
        <v>0</v>
      </c>
      <c r="K895" s="138"/>
      <c r="L895" s="139"/>
      <c r="M895" s="140"/>
      <c r="N895" s="138"/>
      <c r="O895" s="139"/>
      <c r="P895" s="141"/>
      <c r="Q895" s="138"/>
      <c r="R895" s="141"/>
      <c r="S895" s="140"/>
      <c r="T895" s="142">
        <f>IF(T896=0,VALUE(0),(SUM(T815:T894))/T896)</f>
        <v>0</v>
      </c>
      <c r="U895" s="143">
        <f>IF(U896=0,VALUE(0),(SUM(U815:U894))/U896)</f>
        <v>0</v>
      </c>
      <c r="V895" s="143">
        <f>IF(V896=0,VALUE(0),(SUM(V815:V894))/V896)</f>
        <v>0</v>
      </c>
      <c r="W895" s="143">
        <f>IF(W896=0,VALUE(0),(SUM(W815:W894))/W896)</f>
        <v>0</v>
      </c>
      <c r="X895" s="144"/>
    </row>
    <row r="896" spans="1:24" x14ac:dyDescent="0.3">
      <c r="A896" s="148"/>
      <c r="B896" s="95"/>
      <c r="C896" s="95"/>
      <c r="D896" s="146"/>
      <c r="E896" s="146"/>
      <c r="F896" s="147"/>
      <c r="G896" s="147"/>
      <c r="H896" s="95"/>
      <c r="I896" s="95"/>
      <c r="J896" s="95"/>
      <c r="K896" s="148"/>
      <c r="L896" s="149"/>
      <c r="M896" s="150"/>
      <c r="N896" s="148"/>
      <c r="O896" s="149"/>
      <c r="P896" s="151"/>
      <c r="Q896" s="148"/>
      <c r="R896" s="151"/>
      <c r="S896" s="150"/>
      <c r="T896" s="152">
        <f>COUNT(T815:T894)</f>
        <v>0</v>
      </c>
      <c r="U896" s="152">
        <f>COUNT(U815:U894)</f>
        <v>0</v>
      </c>
      <c r="V896" s="152">
        <f>COUNT(V815:V894)</f>
        <v>0</v>
      </c>
      <c r="W896" s="152">
        <f>COUNT(W815:W894)</f>
        <v>0</v>
      </c>
      <c r="X896" s="150"/>
    </row>
    <row r="898" spans="1:24" ht="15.75" customHeight="1" x14ac:dyDescent="0.3">
      <c r="A898" s="98" t="s">
        <v>140</v>
      </c>
      <c r="B898" s="98" t="s">
        <v>141</v>
      </c>
      <c r="C898" s="98" t="s">
        <v>142</v>
      </c>
      <c r="D898" s="98" t="s">
        <v>112</v>
      </c>
      <c r="E898" s="98" t="s">
        <v>113</v>
      </c>
      <c r="F898" s="98" t="s">
        <v>143</v>
      </c>
      <c r="G898" s="98" t="s">
        <v>144</v>
      </c>
      <c r="H898" s="98" t="s">
        <v>116</v>
      </c>
      <c r="I898" s="99" t="s">
        <v>145</v>
      </c>
      <c r="J898" s="100"/>
      <c r="K898" s="99" t="s">
        <v>146</v>
      </c>
      <c r="L898" s="101" t="s">
        <v>147</v>
      </c>
      <c r="M898" s="100"/>
      <c r="N898" s="99" t="s">
        <v>148</v>
      </c>
      <c r="O898" s="101" t="s">
        <v>147</v>
      </c>
      <c r="P898" s="100"/>
      <c r="Q898" s="99" t="s">
        <v>149</v>
      </c>
      <c r="R898" s="101"/>
      <c r="S898" s="100" t="s">
        <v>150</v>
      </c>
      <c r="T898" s="154" t="s">
        <v>151</v>
      </c>
      <c r="U898" s="102" t="s">
        <v>151</v>
      </c>
      <c r="V898" s="102" t="s">
        <v>152</v>
      </c>
      <c r="W898" s="103" t="s">
        <v>152</v>
      </c>
      <c r="X898" s="198" t="s">
        <v>135</v>
      </c>
    </row>
    <row r="899" spans="1:24" ht="15.75" customHeight="1" x14ac:dyDescent="0.3">
      <c r="A899" s="105"/>
      <c r="B899" s="105"/>
      <c r="C899" s="105"/>
      <c r="D899" s="105"/>
      <c r="E899" s="105"/>
      <c r="F899" s="105"/>
      <c r="G899" s="105"/>
      <c r="H899" s="105"/>
      <c r="I899" s="106"/>
      <c r="J899" s="107"/>
      <c r="K899" s="106"/>
      <c r="L899" s="108"/>
      <c r="M899" s="107"/>
      <c r="N899" s="106"/>
      <c r="O899" s="108"/>
      <c r="P899" s="107"/>
      <c r="Q899" s="106"/>
      <c r="R899" s="108"/>
      <c r="S899" s="107"/>
      <c r="T899" s="155" t="s">
        <v>112</v>
      </c>
      <c r="U899" s="109" t="s">
        <v>113</v>
      </c>
      <c r="V899" s="109" t="s">
        <v>143</v>
      </c>
      <c r="W899" s="110" t="s">
        <v>154</v>
      </c>
      <c r="X899" s="199"/>
    </row>
    <row r="900" spans="1:24" x14ac:dyDescent="0.3">
      <c r="A900" s="156">
        <v>1</v>
      </c>
      <c r="D900" s="104"/>
      <c r="E900" s="104"/>
      <c r="F900" s="104"/>
      <c r="G900" s="104"/>
      <c r="H900" s="160"/>
      <c r="I900" s="160"/>
      <c r="K900" s="113" t="str">
        <f>IF(ISBLANK(D900),"",D900-$D$980)</f>
        <v/>
      </c>
      <c r="L900" s="114" t="str">
        <f t="shared" ref="L900:L931" si="160">IF(K900="","",SIN(K900*PI()/200)*G900)</f>
        <v/>
      </c>
      <c r="M900" s="115" t="s">
        <v>155</v>
      </c>
      <c r="N900" s="113" t="str">
        <f>IF(ISBLANK(E900),"",E900-$E$980)</f>
        <v/>
      </c>
      <c r="O900" s="114" t="str">
        <f t="shared" ref="O900:O963" si="161">IF(N900="","",SIN(N900*PI()/200)*G900)</f>
        <v/>
      </c>
      <c r="P900" s="115" t="s">
        <v>155</v>
      </c>
      <c r="Q900" s="116" t="str">
        <f>IF(ISBLANK(F900),"",F900-$F$980)</f>
        <v/>
      </c>
      <c r="R900" s="117" t="s">
        <v>155</v>
      </c>
      <c r="S900" s="118" t="str">
        <f>IF(ISBLANK(G900),"",G900-$G$980)</f>
        <v/>
      </c>
      <c r="T900" s="119" t="str">
        <f>IF(M900="ON",IF(ISBLANK(D900),"0",D900),"0")</f>
        <v>0</v>
      </c>
      <c r="U900" s="119" t="str">
        <f t="shared" ref="U900:U963" si="162">IF(P900="ON",IF(ISBLANK(E900),"0",IF(E900&lt;200,E900,(400-E900))),"0")</f>
        <v>0</v>
      </c>
      <c r="V900" s="119" t="str">
        <f t="shared" ref="V900:V963" si="163">IF(R900="ON",IF(ISBLANK(F900),"0",F900),"0")</f>
        <v>0</v>
      </c>
      <c r="W900" s="119" t="str">
        <f t="shared" ref="W900:W963" si="164">IF(R900="ON",IF(ISBLANK(G900),"0",G900),"0")</f>
        <v>0</v>
      </c>
      <c r="X900" s="120"/>
    </row>
    <row r="901" spans="1:24" x14ac:dyDescent="0.3">
      <c r="A901" s="156">
        <v>2</v>
      </c>
      <c r="B901" s="133"/>
      <c r="K901" s="121" t="str">
        <f>IF(ISBLANK(D901),"",IF(D900&lt;D901,((D901-200)-$D$980),((D901+200)-$D$980)))</f>
        <v/>
      </c>
      <c r="L901" s="122" t="str">
        <f t="shared" si="160"/>
        <v/>
      </c>
      <c r="M901" s="123" t="s">
        <v>155</v>
      </c>
      <c r="N901" s="121" t="str">
        <f>IF(ISBLANK(E901),"",(400-E901)-$E$980)</f>
        <v/>
      </c>
      <c r="O901" s="122" t="str">
        <f t="shared" si="161"/>
        <v/>
      </c>
      <c r="P901" s="123" t="s">
        <v>155</v>
      </c>
      <c r="Q901" s="124" t="str">
        <f>IF(ISBLANK(F901),"",F901-$F$980)</f>
        <v/>
      </c>
      <c r="R901" s="125" t="s">
        <v>155</v>
      </c>
      <c r="S901" s="126" t="str">
        <f t="shared" ref="S901:S919" si="165">IF(ISBLANK(G901),"",G901-$G$980)</f>
        <v/>
      </c>
      <c r="T901" s="127" t="str">
        <f>IF(M901="ON",IF(ISBLANK(D901),"0",IF(D900&lt;D901,(D901-200),(D901+200))),"0")</f>
        <v>0</v>
      </c>
      <c r="U901" s="127" t="str">
        <f t="shared" si="162"/>
        <v>0</v>
      </c>
      <c r="V901" s="127" t="str">
        <f t="shared" si="163"/>
        <v>0</v>
      </c>
      <c r="W901" s="127" t="str">
        <f t="shared" si="164"/>
        <v>0</v>
      </c>
      <c r="X901" s="128"/>
    </row>
    <row r="902" spans="1:24" x14ac:dyDescent="0.3">
      <c r="A902" s="156">
        <v>3</v>
      </c>
      <c r="B902" s="133"/>
      <c r="K902" s="113" t="str">
        <f>IF(ISBLANK(D902),"",D902-$D$980)</f>
        <v/>
      </c>
      <c r="L902" s="129" t="str">
        <f t="shared" si="160"/>
        <v/>
      </c>
      <c r="M902" s="115" t="s">
        <v>155</v>
      </c>
      <c r="N902" s="113" t="str">
        <f>IF(ISBLANK(E902),"",E902-$E$980)</f>
        <v/>
      </c>
      <c r="O902" s="129" t="str">
        <f t="shared" si="161"/>
        <v/>
      </c>
      <c r="P902" s="115" t="s">
        <v>155</v>
      </c>
      <c r="Q902" s="116" t="str">
        <f>IF(ISBLANK(F902),"",F902-$F$980)</f>
        <v/>
      </c>
      <c r="R902" s="117" t="s">
        <v>155</v>
      </c>
      <c r="S902" s="118" t="str">
        <f t="shared" si="165"/>
        <v/>
      </c>
      <c r="T902" s="119" t="str">
        <f>IF(M902="ON",IF(ISBLANK(D902),"0",D902),"0")</f>
        <v>0</v>
      </c>
      <c r="U902" s="119" t="str">
        <f t="shared" si="162"/>
        <v>0</v>
      </c>
      <c r="V902" s="119" t="str">
        <f t="shared" si="163"/>
        <v>0</v>
      </c>
      <c r="W902" s="119" t="str">
        <f t="shared" si="164"/>
        <v>0</v>
      </c>
      <c r="X902" s="120"/>
    </row>
    <row r="903" spans="1:24" x14ac:dyDescent="0.3">
      <c r="A903" s="156">
        <v>4</v>
      </c>
      <c r="B903" s="133"/>
      <c r="K903" s="121" t="str">
        <f>IF(ISBLANK(D903),"",IF(D902&lt;D903,((D903-200)-$D$980),((D903+200)-$D$980)))</f>
        <v/>
      </c>
      <c r="L903" s="122" t="str">
        <f t="shared" si="160"/>
        <v/>
      </c>
      <c r="M903" s="123" t="s">
        <v>155</v>
      </c>
      <c r="N903" s="121" t="str">
        <f>IF(ISBLANK(E903),"",(400-E903)-$E$980)</f>
        <v/>
      </c>
      <c r="O903" s="122" t="str">
        <f t="shared" si="161"/>
        <v/>
      </c>
      <c r="P903" s="123" t="s">
        <v>155</v>
      </c>
      <c r="Q903" s="124" t="str">
        <f t="shared" ref="Q903:Q919" si="166">IF(ISBLANK(F903),"",F903-$F$980)</f>
        <v/>
      </c>
      <c r="R903" s="125" t="s">
        <v>155</v>
      </c>
      <c r="S903" s="126" t="str">
        <f t="shared" si="165"/>
        <v/>
      </c>
      <c r="T903" s="127" t="str">
        <f>IF(M903="ON",IF(ISBLANK(D903),"0",IF(D902&lt;D903,(D903-200),(D903+200))),"0")</f>
        <v>0</v>
      </c>
      <c r="U903" s="127" t="str">
        <f t="shared" si="162"/>
        <v>0</v>
      </c>
      <c r="V903" s="127" t="str">
        <f t="shared" si="163"/>
        <v>0</v>
      </c>
      <c r="W903" s="127" t="str">
        <f t="shared" si="164"/>
        <v>0</v>
      </c>
      <c r="X903" s="128"/>
    </row>
    <row r="904" spans="1:24" x14ac:dyDescent="0.3">
      <c r="A904" s="156">
        <v>5</v>
      </c>
      <c r="B904" s="133"/>
      <c r="K904" s="113" t="str">
        <f>IF(ISBLANK(D904),"",D904-$D$980)</f>
        <v/>
      </c>
      <c r="L904" s="129" t="str">
        <f t="shared" si="160"/>
        <v/>
      </c>
      <c r="M904" s="115" t="s">
        <v>155</v>
      </c>
      <c r="N904" s="113" t="str">
        <f>IF(ISBLANK(E904),"",E904-$E$980)</f>
        <v/>
      </c>
      <c r="O904" s="129" t="str">
        <f t="shared" si="161"/>
        <v/>
      </c>
      <c r="P904" s="115" t="s">
        <v>155</v>
      </c>
      <c r="Q904" s="116" t="str">
        <f t="shared" si="166"/>
        <v/>
      </c>
      <c r="R904" s="117" t="s">
        <v>155</v>
      </c>
      <c r="S904" s="118" t="str">
        <f t="shared" si="165"/>
        <v/>
      </c>
      <c r="T904" s="119" t="str">
        <f>IF(M904="ON",IF(ISBLANK(D904),"0",D904),"0")</f>
        <v>0</v>
      </c>
      <c r="U904" s="119" t="str">
        <f t="shared" si="162"/>
        <v>0</v>
      </c>
      <c r="V904" s="119" t="str">
        <f t="shared" si="163"/>
        <v>0</v>
      </c>
      <c r="W904" s="119" t="str">
        <f t="shared" si="164"/>
        <v>0</v>
      </c>
      <c r="X904" s="120"/>
    </row>
    <row r="905" spans="1:24" x14ac:dyDescent="0.3">
      <c r="A905" s="156">
        <v>6</v>
      </c>
      <c r="B905" s="133"/>
      <c r="K905" s="121" t="str">
        <f>IF(ISBLANK(D905),"",IF(D904&lt;D905,((D905-200)-$D$980),((D905+200)-$D$980)))</f>
        <v/>
      </c>
      <c r="L905" s="122" t="str">
        <f t="shared" si="160"/>
        <v/>
      </c>
      <c r="M905" s="123" t="s">
        <v>155</v>
      </c>
      <c r="N905" s="121" t="str">
        <f>IF(ISBLANK(E905),"",(400-E905)-$E$980)</f>
        <v/>
      </c>
      <c r="O905" s="122" t="str">
        <f t="shared" si="161"/>
        <v/>
      </c>
      <c r="P905" s="123" t="s">
        <v>155</v>
      </c>
      <c r="Q905" s="124" t="str">
        <f t="shared" si="166"/>
        <v/>
      </c>
      <c r="R905" s="125" t="s">
        <v>155</v>
      </c>
      <c r="S905" s="126" t="str">
        <f t="shared" si="165"/>
        <v/>
      </c>
      <c r="T905" s="127" t="str">
        <f>IF(M905="ON",IF(ISBLANK(D905),"0",IF(D904&lt;D905,(D905-200),(D905+200))),"0")</f>
        <v>0</v>
      </c>
      <c r="U905" s="127" t="str">
        <f t="shared" si="162"/>
        <v>0</v>
      </c>
      <c r="V905" s="127" t="str">
        <f t="shared" si="163"/>
        <v>0</v>
      </c>
      <c r="W905" s="127" t="str">
        <f t="shared" si="164"/>
        <v>0</v>
      </c>
      <c r="X905" s="128"/>
    </row>
    <row r="906" spans="1:24" x14ac:dyDescent="0.3">
      <c r="A906" s="156">
        <v>7</v>
      </c>
      <c r="B906" s="133"/>
      <c r="K906" s="113" t="str">
        <f>IF(ISBLANK(D906),"",D906-$D$980)</f>
        <v/>
      </c>
      <c r="L906" s="129" t="str">
        <f t="shared" si="160"/>
        <v/>
      </c>
      <c r="M906" s="115" t="s">
        <v>155</v>
      </c>
      <c r="N906" s="113" t="str">
        <f>IF(ISBLANK(E906),"",E906-$E$980)</f>
        <v/>
      </c>
      <c r="O906" s="129" t="str">
        <f t="shared" si="161"/>
        <v/>
      </c>
      <c r="P906" s="115" t="s">
        <v>155</v>
      </c>
      <c r="Q906" s="116" t="str">
        <f t="shared" si="166"/>
        <v/>
      </c>
      <c r="R906" s="117" t="s">
        <v>155</v>
      </c>
      <c r="S906" s="118" t="str">
        <f t="shared" si="165"/>
        <v/>
      </c>
      <c r="T906" s="119" t="str">
        <f>IF(M906="ON",IF(ISBLANK(D906),"0",D906),"0")</f>
        <v>0</v>
      </c>
      <c r="U906" s="119" t="str">
        <f t="shared" si="162"/>
        <v>0</v>
      </c>
      <c r="V906" s="119" t="str">
        <f t="shared" si="163"/>
        <v>0</v>
      </c>
      <c r="W906" s="119" t="str">
        <f t="shared" si="164"/>
        <v>0</v>
      </c>
      <c r="X906" s="120"/>
    </row>
    <row r="907" spans="1:24" x14ac:dyDescent="0.3">
      <c r="A907" s="156">
        <v>8</v>
      </c>
      <c r="B907" s="133"/>
      <c r="K907" s="121" t="str">
        <f>IF(ISBLANK(D907),"",IF(D906&lt;D907,((D907-200)-$D$980),((D907+200)-$D$980)))</f>
        <v/>
      </c>
      <c r="L907" s="122" t="str">
        <f t="shared" si="160"/>
        <v/>
      </c>
      <c r="M907" s="123" t="s">
        <v>155</v>
      </c>
      <c r="N907" s="121" t="str">
        <f>IF(ISBLANK(E907),"",(400-E907)-$E$980)</f>
        <v/>
      </c>
      <c r="O907" s="122" t="str">
        <f t="shared" si="161"/>
        <v/>
      </c>
      <c r="P907" s="123" t="s">
        <v>155</v>
      </c>
      <c r="Q907" s="124" t="str">
        <f t="shared" si="166"/>
        <v/>
      </c>
      <c r="R907" s="125" t="s">
        <v>155</v>
      </c>
      <c r="S907" s="126" t="str">
        <f t="shared" si="165"/>
        <v/>
      </c>
      <c r="T907" s="127" t="str">
        <f>IF(M907="ON",IF(ISBLANK(D907),"0",IF(D906&lt;D907,(D907-200),(D907+200))),"0")</f>
        <v>0</v>
      </c>
      <c r="U907" s="127" t="str">
        <f t="shared" si="162"/>
        <v>0</v>
      </c>
      <c r="V907" s="127" t="str">
        <f t="shared" si="163"/>
        <v>0</v>
      </c>
      <c r="W907" s="127" t="str">
        <f t="shared" si="164"/>
        <v>0</v>
      </c>
      <c r="X907" s="128"/>
    </row>
    <row r="908" spans="1:24" x14ac:dyDescent="0.3">
      <c r="A908" s="156">
        <v>9</v>
      </c>
      <c r="B908" s="133"/>
      <c r="K908" s="113" t="str">
        <f>IF(ISBLANK(D908),"",D908-$D$980)</f>
        <v/>
      </c>
      <c r="L908" s="129" t="str">
        <f t="shared" si="160"/>
        <v/>
      </c>
      <c r="M908" s="115" t="s">
        <v>155</v>
      </c>
      <c r="N908" s="113" t="str">
        <f>IF(ISBLANK(E908),"",E908-$E$980)</f>
        <v/>
      </c>
      <c r="O908" s="129" t="str">
        <f t="shared" si="161"/>
        <v/>
      </c>
      <c r="P908" s="115" t="s">
        <v>155</v>
      </c>
      <c r="Q908" s="116" t="str">
        <f t="shared" si="166"/>
        <v/>
      </c>
      <c r="R908" s="117" t="s">
        <v>155</v>
      </c>
      <c r="S908" s="118" t="str">
        <f t="shared" si="165"/>
        <v/>
      </c>
      <c r="T908" s="119" t="str">
        <f>IF(M908="ON",IF(ISBLANK(D908),"0",D908),"0")</f>
        <v>0</v>
      </c>
      <c r="U908" s="119" t="str">
        <f t="shared" si="162"/>
        <v>0</v>
      </c>
      <c r="V908" s="119" t="str">
        <f t="shared" si="163"/>
        <v>0</v>
      </c>
      <c r="W908" s="119" t="str">
        <f t="shared" si="164"/>
        <v>0</v>
      </c>
      <c r="X908" s="120"/>
    </row>
    <row r="909" spans="1:24" x14ac:dyDescent="0.3">
      <c r="A909" s="156">
        <v>10</v>
      </c>
      <c r="B909" s="133"/>
      <c r="K909" s="121" t="str">
        <f>IF(ISBLANK(D909),"",IF(D908&lt;D909,((D909-200)-$D$980),((D909+200)-$D$980)))</f>
        <v/>
      </c>
      <c r="L909" s="122" t="str">
        <f t="shared" si="160"/>
        <v/>
      </c>
      <c r="M909" s="123" t="s">
        <v>155</v>
      </c>
      <c r="N909" s="121" t="str">
        <f>IF(ISBLANK(E909),"",(400-E909)-$E$980)</f>
        <v/>
      </c>
      <c r="O909" s="122" t="str">
        <f t="shared" si="161"/>
        <v/>
      </c>
      <c r="P909" s="123" t="s">
        <v>155</v>
      </c>
      <c r="Q909" s="124" t="str">
        <f t="shared" si="166"/>
        <v/>
      </c>
      <c r="R909" s="125" t="s">
        <v>155</v>
      </c>
      <c r="S909" s="126" t="str">
        <f t="shared" si="165"/>
        <v/>
      </c>
      <c r="T909" s="127" t="str">
        <f>IF(M909="ON",IF(ISBLANK(D909),"0",IF(D908&lt;D909,(D909-200),(D909+200))),"0")</f>
        <v>0</v>
      </c>
      <c r="U909" s="127" t="str">
        <f t="shared" si="162"/>
        <v>0</v>
      </c>
      <c r="V909" s="127" t="str">
        <f t="shared" si="163"/>
        <v>0</v>
      </c>
      <c r="W909" s="127" t="str">
        <f t="shared" si="164"/>
        <v>0</v>
      </c>
      <c r="X909" s="128"/>
    </row>
    <row r="910" spans="1:24" x14ac:dyDescent="0.3">
      <c r="A910" s="156">
        <v>11</v>
      </c>
      <c r="B910" s="158"/>
      <c r="C910" s="158"/>
      <c r="D910" s="159"/>
      <c r="E910" s="159"/>
      <c r="F910" s="160"/>
      <c r="G910" s="160"/>
      <c r="H910" s="160"/>
      <c r="I910" s="160"/>
      <c r="K910" s="113" t="str">
        <f>IF(ISBLANK(D910),"",D910-$D$980)</f>
        <v/>
      </c>
      <c r="L910" s="129" t="str">
        <f t="shared" si="160"/>
        <v/>
      </c>
      <c r="M910" s="115" t="s">
        <v>155</v>
      </c>
      <c r="N910" s="113" t="str">
        <f>IF(ISBLANK(E910),"",E910-$E$980)</f>
        <v/>
      </c>
      <c r="O910" s="129" t="str">
        <f t="shared" si="161"/>
        <v/>
      </c>
      <c r="P910" s="115" t="s">
        <v>155</v>
      </c>
      <c r="Q910" s="116" t="str">
        <f t="shared" si="166"/>
        <v/>
      </c>
      <c r="R910" s="117" t="s">
        <v>155</v>
      </c>
      <c r="S910" s="118" t="str">
        <f t="shared" si="165"/>
        <v/>
      </c>
      <c r="T910" s="119" t="str">
        <f>IF(M910="ON",IF(ISBLANK(D910),"0",D910),"0")</f>
        <v>0</v>
      </c>
      <c r="U910" s="119" t="str">
        <f t="shared" si="162"/>
        <v>0</v>
      </c>
      <c r="V910" s="119" t="str">
        <f t="shared" si="163"/>
        <v>0</v>
      </c>
      <c r="W910" s="119" t="str">
        <f t="shared" si="164"/>
        <v>0</v>
      </c>
      <c r="X910" s="120"/>
    </row>
    <row r="911" spans="1:24" x14ac:dyDescent="0.3">
      <c r="A911" s="156">
        <v>12</v>
      </c>
      <c r="B911" s="158"/>
      <c r="C911" s="158"/>
      <c r="D911" s="159"/>
      <c r="E911" s="159"/>
      <c r="F911" s="160"/>
      <c r="G911" s="160"/>
      <c r="H911" s="160"/>
      <c r="I911" s="160"/>
      <c r="K911" s="121" t="str">
        <f>IF(ISBLANK(D911),"",IF(D910&lt;D911,((D911-200)-$D$980),((D911+200)-$D$980)))</f>
        <v/>
      </c>
      <c r="L911" s="122" t="str">
        <f t="shared" si="160"/>
        <v/>
      </c>
      <c r="M911" s="123" t="s">
        <v>155</v>
      </c>
      <c r="N911" s="121" t="str">
        <f>IF(ISBLANK(E911),"",(400-E911)-$E$980)</f>
        <v/>
      </c>
      <c r="O911" s="122" t="str">
        <f t="shared" si="161"/>
        <v/>
      </c>
      <c r="P911" s="123" t="s">
        <v>155</v>
      </c>
      <c r="Q911" s="124" t="str">
        <f t="shared" si="166"/>
        <v/>
      </c>
      <c r="R911" s="125" t="s">
        <v>155</v>
      </c>
      <c r="S911" s="126" t="str">
        <f t="shared" si="165"/>
        <v/>
      </c>
      <c r="T911" s="127" t="str">
        <f>IF(M911="ON",IF(ISBLANK(D911),"0",IF(D910&lt;D911,(D911-200),(D911+200))),"0")</f>
        <v>0</v>
      </c>
      <c r="U911" s="127" t="str">
        <f t="shared" si="162"/>
        <v>0</v>
      </c>
      <c r="V911" s="127" t="str">
        <f t="shared" si="163"/>
        <v>0</v>
      </c>
      <c r="W911" s="127" t="str">
        <f t="shared" si="164"/>
        <v>0</v>
      </c>
      <c r="X911" s="128"/>
    </row>
    <row r="912" spans="1:24" x14ac:dyDescent="0.3">
      <c r="A912" s="156">
        <v>13</v>
      </c>
      <c r="B912" s="158"/>
      <c r="C912" s="158"/>
      <c r="D912" s="159"/>
      <c r="E912" s="159"/>
      <c r="F912" s="160"/>
      <c r="G912" s="160"/>
      <c r="H912" s="160"/>
      <c r="I912" s="160"/>
      <c r="K912" s="113" t="str">
        <f>IF(ISBLANK(D912),"",D912-$D$980)</f>
        <v/>
      </c>
      <c r="L912" s="129" t="str">
        <f t="shared" si="160"/>
        <v/>
      </c>
      <c r="M912" s="115" t="s">
        <v>155</v>
      </c>
      <c r="N912" s="113" t="str">
        <f>IF(ISBLANK(E912),"",E912-$E$980)</f>
        <v/>
      </c>
      <c r="O912" s="129" t="str">
        <f t="shared" si="161"/>
        <v/>
      </c>
      <c r="P912" s="115" t="s">
        <v>155</v>
      </c>
      <c r="Q912" s="116" t="str">
        <f t="shared" si="166"/>
        <v/>
      </c>
      <c r="R912" s="117" t="s">
        <v>155</v>
      </c>
      <c r="S912" s="118" t="str">
        <f t="shared" si="165"/>
        <v/>
      </c>
      <c r="T912" s="119" t="str">
        <f>IF(M912="ON",IF(ISBLANK(D912),"0",D912),"0")</f>
        <v>0</v>
      </c>
      <c r="U912" s="119" t="str">
        <f t="shared" si="162"/>
        <v>0</v>
      </c>
      <c r="V912" s="119" t="str">
        <f t="shared" si="163"/>
        <v>0</v>
      </c>
      <c r="W912" s="119" t="str">
        <f t="shared" si="164"/>
        <v>0</v>
      </c>
      <c r="X912" s="120"/>
    </row>
    <row r="913" spans="1:24" x14ac:dyDescent="0.3">
      <c r="A913" s="156">
        <v>14</v>
      </c>
      <c r="B913" s="158"/>
      <c r="C913" s="158"/>
      <c r="D913" s="159"/>
      <c r="E913" s="159"/>
      <c r="F913" s="160"/>
      <c r="G913" s="160"/>
      <c r="H913" s="160"/>
      <c r="I913" s="160"/>
      <c r="K913" s="121" t="str">
        <f>IF(ISBLANK(D913),"",IF(D912&lt;D913,((D913-200)-$D$980),((D913+200)-$D$980)))</f>
        <v/>
      </c>
      <c r="L913" s="122" t="str">
        <f t="shared" si="160"/>
        <v/>
      </c>
      <c r="M913" s="123" t="s">
        <v>155</v>
      </c>
      <c r="N913" s="121" t="str">
        <f>IF(ISBLANK(E913),"",(400-E913)-$E$980)</f>
        <v/>
      </c>
      <c r="O913" s="122" t="str">
        <f t="shared" si="161"/>
        <v/>
      </c>
      <c r="P913" s="123" t="s">
        <v>155</v>
      </c>
      <c r="Q913" s="124" t="str">
        <f t="shared" si="166"/>
        <v/>
      </c>
      <c r="R913" s="125" t="s">
        <v>155</v>
      </c>
      <c r="S913" s="126" t="str">
        <f t="shared" si="165"/>
        <v/>
      </c>
      <c r="T913" s="127" t="str">
        <f>IF(M913="ON",IF(ISBLANK(D913),"0",IF(D912&lt;D913,(D913-200),(D913+200))),"0")</f>
        <v>0</v>
      </c>
      <c r="U913" s="127" t="str">
        <f t="shared" si="162"/>
        <v>0</v>
      </c>
      <c r="V913" s="127" t="str">
        <f t="shared" si="163"/>
        <v>0</v>
      </c>
      <c r="W913" s="127" t="str">
        <f t="shared" si="164"/>
        <v>0</v>
      </c>
      <c r="X913" s="128"/>
    </row>
    <row r="914" spans="1:24" x14ac:dyDescent="0.3">
      <c r="A914" s="156">
        <v>15</v>
      </c>
      <c r="B914" s="158"/>
      <c r="C914" s="158"/>
      <c r="D914" s="159"/>
      <c r="E914" s="159"/>
      <c r="F914" s="160"/>
      <c r="G914" s="160"/>
      <c r="H914" s="160"/>
      <c r="I914" s="160"/>
      <c r="K914" s="113" t="str">
        <f>IF(ISBLANK(D914),"",D914-$D$980)</f>
        <v/>
      </c>
      <c r="L914" s="129" t="str">
        <f t="shared" si="160"/>
        <v/>
      </c>
      <c r="M914" s="115" t="s">
        <v>155</v>
      </c>
      <c r="N914" s="113" t="str">
        <f>IF(ISBLANK(E914),"",E914-$E$980)</f>
        <v/>
      </c>
      <c r="O914" s="129" t="str">
        <f t="shared" si="161"/>
        <v/>
      </c>
      <c r="P914" s="115" t="s">
        <v>155</v>
      </c>
      <c r="Q914" s="116" t="str">
        <f t="shared" si="166"/>
        <v/>
      </c>
      <c r="R914" s="117" t="s">
        <v>155</v>
      </c>
      <c r="S914" s="118" t="str">
        <f t="shared" si="165"/>
        <v/>
      </c>
      <c r="T914" s="119" t="str">
        <f>IF(M914="ON",IF(ISBLANK(D914),"0",D914),"0")</f>
        <v>0</v>
      </c>
      <c r="U914" s="119" t="str">
        <f t="shared" si="162"/>
        <v>0</v>
      </c>
      <c r="V914" s="119" t="str">
        <f t="shared" si="163"/>
        <v>0</v>
      </c>
      <c r="W914" s="119" t="str">
        <f t="shared" si="164"/>
        <v>0</v>
      </c>
      <c r="X914" s="120"/>
    </row>
    <row r="915" spans="1:24" x14ac:dyDescent="0.3">
      <c r="A915" s="156">
        <v>16</v>
      </c>
      <c r="B915" s="158"/>
      <c r="C915" s="158"/>
      <c r="D915" s="159"/>
      <c r="E915" s="159"/>
      <c r="F915" s="160"/>
      <c r="G915" s="160"/>
      <c r="H915" s="160"/>
      <c r="I915" s="160"/>
      <c r="K915" s="121" t="str">
        <f>IF(ISBLANK(D915),"",IF(D914&lt;D915,((D915-200)-$D$980),((D915+200)-$D$980)))</f>
        <v/>
      </c>
      <c r="L915" s="122" t="str">
        <f t="shared" si="160"/>
        <v/>
      </c>
      <c r="M915" s="123" t="s">
        <v>155</v>
      </c>
      <c r="N915" s="121" t="str">
        <f>IF(ISBLANK(E915),"",(400-E915)-$E$980)</f>
        <v/>
      </c>
      <c r="O915" s="122" t="str">
        <f t="shared" si="161"/>
        <v/>
      </c>
      <c r="P915" s="123" t="s">
        <v>155</v>
      </c>
      <c r="Q915" s="124" t="str">
        <f t="shared" si="166"/>
        <v/>
      </c>
      <c r="R915" s="125" t="s">
        <v>155</v>
      </c>
      <c r="S915" s="126" t="str">
        <f t="shared" si="165"/>
        <v/>
      </c>
      <c r="T915" s="127" t="str">
        <f>IF(M915="ON",IF(ISBLANK(D915),"0",IF(D914&lt;D915,(D915-200),(D915+200))),"0")</f>
        <v>0</v>
      </c>
      <c r="U915" s="127" t="str">
        <f t="shared" si="162"/>
        <v>0</v>
      </c>
      <c r="V915" s="127" t="str">
        <f t="shared" si="163"/>
        <v>0</v>
      </c>
      <c r="W915" s="127" t="str">
        <f t="shared" si="164"/>
        <v>0</v>
      </c>
      <c r="X915" s="128"/>
    </row>
    <row r="916" spans="1:24" x14ac:dyDescent="0.3">
      <c r="A916" s="156">
        <v>17</v>
      </c>
      <c r="B916" s="158"/>
      <c r="C916" s="158"/>
      <c r="D916" s="159"/>
      <c r="E916" s="159"/>
      <c r="F916" s="160"/>
      <c r="G916" s="160"/>
      <c r="H916" s="160"/>
      <c r="I916" s="160"/>
      <c r="K916" s="113" t="str">
        <f>IF(ISBLANK(D916),"",D916-$D$980)</f>
        <v/>
      </c>
      <c r="L916" s="129" t="str">
        <f t="shared" si="160"/>
        <v/>
      </c>
      <c r="M916" s="115" t="s">
        <v>155</v>
      </c>
      <c r="N916" s="113" t="str">
        <f>IF(ISBLANK(E916),"",E916-$E$980)</f>
        <v/>
      </c>
      <c r="O916" s="129" t="str">
        <f t="shared" si="161"/>
        <v/>
      </c>
      <c r="P916" s="115" t="s">
        <v>155</v>
      </c>
      <c r="Q916" s="116" t="str">
        <f t="shared" si="166"/>
        <v/>
      </c>
      <c r="R916" s="117" t="s">
        <v>155</v>
      </c>
      <c r="S916" s="118" t="str">
        <f t="shared" si="165"/>
        <v/>
      </c>
      <c r="T916" s="119" t="str">
        <f>IF(M916="ON",IF(ISBLANK(D916),"0",D916),"0")</f>
        <v>0</v>
      </c>
      <c r="U916" s="119" t="str">
        <f t="shared" si="162"/>
        <v>0</v>
      </c>
      <c r="V916" s="119" t="str">
        <f t="shared" si="163"/>
        <v>0</v>
      </c>
      <c r="W916" s="119" t="str">
        <f t="shared" si="164"/>
        <v>0</v>
      </c>
      <c r="X916" s="120"/>
    </row>
    <row r="917" spans="1:24" x14ac:dyDescent="0.3">
      <c r="A917" s="156">
        <v>18</v>
      </c>
      <c r="B917" s="158"/>
      <c r="C917" s="158"/>
      <c r="D917" s="159"/>
      <c r="E917" s="159"/>
      <c r="F917" s="160"/>
      <c r="G917" s="160"/>
      <c r="H917" s="160"/>
      <c r="I917" s="160"/>
      <c r="K917" s="121" t="str">
        <f>IF(ISBLANK(D917),"",IF(D916&lt;D917,((D917-200)-$D$980),((D917+200)-$D$980)))</f>
        <v/>
      </c>
      <c r="L917" s="122" t="str">
        <f t="shared" si="160"/>
        <v/>
      </c>
      <c r="M917" s="123" t="s">
        <v>155</v>
      </c>
      <c r="N917" s="121" t="str">
        <f>IF(ISBLANK(E917),"",(400-E917)-$E$980)</f>
        <v/>
      </c>
      <c r="O917" s="122" t="str">
        <f t="shared" si="161"/>
        <v/>
      </c>
      <c r="P917" s="123" t="s">
        <v>155</v>
      </c>
      <c r="Q917" s="124" t="str">
        <f t="shared" si="166"/>
        <v/>
      </c>
      <c r="R917" s="125" t="s">
        <v>155</v>
      </c>
      <c r="S917" s="126" t="str">
        <f t="shared" si="165"/>
        <v/>
      </c>
      <c r="T917" s="127" t="str">
        <f>IF(M917="ON",IF(ISBLANK(D917),"0",IF(D916&lt;D917,(D917-200),(D917+200))),"0")</f>
        <v>0</v>
      </c>
      <c r="U917" s="127" t="str">
        <f t="shared" si="162"/>
        <v>0</v>
      </c>
      <c r="V917" s="127" t="str">
        <f t="shared" si="163"/>
        <v>0</v>
      </c>
      <c r="W917" s="127" t="str">
        <f t="shared" si="164"/>
        <v>0</v>
      </c>
      <c r="X917" s="128"/>
    </row>
    <row r="918" spans="1:24" x14ac:dyDescent="0.3">
      <c r="A918" s="156">
        <v>19</v>
      </c>
      <c r="B918" s="158"/>
      <c r="C918" s="158"/>
      <c r="D918" s="159"/>
      <c r="E918" s="159"/>
      <c r="F918" s="160"/>
      <c r="G918" s="160"/>
      <c r="H918" s="160"/>
      <c r="I918" s="160"/>
      <c r="K918" s="113" t="str">
        <f>IF(ISBLANK(D918),"",D918-$D$980)</f>
        <v/>
      </c>
      <c r="L918" s="129" t="str">
        <f t="shared" si="160"/>
        <v/>
      </c>
      <c r="M918" s="115" t="s">
        <v>155</v>
      </c>
      <c r="N918" s="113" t="str">
        <f>IF(ISBLANK(E918),"",E918-$E$980)</f>
        <v/>
      </c>
      <c r="O918" s="129" t="str">
        <f t="shared" si="161"/>
        <v/>
      </c>
      <c r="P918" s="115" t="s">
        <v>155</v>
      </c>
      <c r="Q918" s="116" t="str">
        <f t="shared" si="166"/>
        <v/>
      </c>
      <c r="R918" s="117" t="s">
        <v>155</v>
      </c>
      <c r="S918" s="118" t="str">
        <f t="shared" si="165"/>
        <v/>
      </c>
      <c r="T918" s="119" t="str">
        <f>IF(M918="ON",IF(ISBLANK(D918),"0",D918),"0")</f>
        <v>0</v>
      </c>
      <c r="U918" s="119" t="str">
        <f t="shared" si="162"/>
        <v>0</v>
      </c>
      <c r="V918" s="119" t="str">
        <f t="shared" si="163"/>
        <v>0</v>
      </c>
      <c r="W918" s="119" t="str">
        <f t="shared" si="164"/>
        <v>0</v>
      </c>
      <c r="X918" s="120"/>
    </row>
    <row r="919" spans="1:24" x14ac:dyDescent="0.3">
      <c r="A919" s="156">
        <v>20</v>
      </c>
      <c r="B919" s="158"/>
      <c r="C919" s="158"/>
      <c r="D919" s="159"/>
      <c r="E919" s="159"/>
      <c r="F919" s="160"/>
      <c r="G919" s="160"/>
      <c r="H919" s="160"/>
      <c r="I919" s="160"/>
      <c r="K919" s="121" t="str">
        <f>IF(ISBLANK(D919),"",IF(D918&lt;D919,((D919-200)-$D$980),((D919+200)-$D$980)))</f>
        <v/>
      </c>
      <c r="L919" s="122" t="str">
        <f t="shared" si="160"/>
        <v/>
      </c>
      <c r="M919" s="123" t="s">
        <v>155</v>
      </c>
      <c r="N919" s="121" t="str">
        <f>IF(ISBLANK(E919),"",(400-E919)-$E$980)</f>
        <v/>
      </c>
      <c r="O919" s="122" t="str">
        <f t="shared" si="161"/>
        <v/>
      </c>
      <c r="P919" s="123" t="s">
        <v>155</v>
      </c>
      <c r="Q919" s="124" t="str">
        <f t="shared" si="166"/>
        <v/>
      </c>
      <c r="R919" s="125" t="s">
        <v>155</v>
      </c>
      <c r="S919" s="126" t="str">
        <f t="shared" si="165"/>
        <v/>
      </c>
      <c r="T919" s="127" t="str">
        <f>IF(M919="ON",IF(ISBLANK(D919),"0",IF(D918&lt;D919,(D919-200),(D919+200))),"0")</f>
        <v>0</v>
      </c>
      <c r="U919" s="127" t="str">
        <f t="shared" si="162"/>
        <v>0</v>
      </c>
      <c r="V919" s="127" t="str">
        <f t="shared" si="163"/>
        <v>0</v>
      </c>
      <c r="W919" s="127" t="str">
        <f t="shared" si="164"/>
        <v>0</v>
      </c>
      <c r="X919" s="128"/>
    </row>
    <row r="920" spans="1:24" x14ac:dyDescent="0.3">
      <c r="A920" s="156">
        <v>21</v>
      </c>
      <c r="D920" s="104"/>
      <c r="E920" s="104"/>
      <c r="F920" s="104"/>
      <c r="G920" s="104"/>
      <c r="H920" s="160"/>
      <c r="I920" s="160"/>
      <c r="K920" s="113" t="str">
        <f>IF(ISBLANK(D920),"",D920-$D$980)</f>
        <v/>
      </c>
      <c r="L920" s="129" t="str">
        <f t="shared" si="160"/>
        <v/>
      </c>
      <c r="M920" s="115" t="s">
        <v>155</v>
      </c>
      <c r="N920" s="113" t="str">
        <f>IF(ISBLANK(E920),"",E920-$E$980)</f>
        <v/>
      </c>
      <c r="O920" s="129" t="str">
        <f t="shared" si="161"/>
        <v/>
      </c>
      <c r="P920" s="115" t="s">
        <v>155</v>
      </c>
      <c r="Q920" s="116" t="str">
        <f>IF(ISBLANK(F920),"",F920-$F$980)</f>
        <v/>
      </c>
      <c r="R920" s="117" t="s">
        <v>155</v>
      </c>
      <c r="S920" s="118" t="str">
        <f>IF(ISBLANK(G920),"",G920-$G$980)</f>
        <v/>
      </c>
      <c r="T920" s="119" t="str">
        <f>IF(M920="ON",IF(ISBLANK(D920),"0",D920),"0")</f>
        <v>0</v>
      </c>
      <c r="U920" s="119" t="str">
        <f t="shared" si="162"/>
        <v>0</v>
      </c>
      <c r="V920" s="119" t="str">
        <f t="shared" si="163"/>
        <v>0</v>
      </c>
      <c r="W920" s="119" t="str">
        <f t="shared" si="164"/>
        <v>0</v>
      </c>
      <c r="X920" s="120"/>
    </row>
    <row r="921" spans="1:24" x14ac:dyDescent="0.3">
      <c r="A921" s="156">
        <v>22</v>
      </c>
      <c r="B921" s="133"/>
      <c r="K921" s="121" t="str">
        <f>IF(ISBLANK(D921),"",IF(D920&lt;D921,((D921-200)-$D$980),((D921+200)-$D$980)))</f>
        <v/>
      </c>
      <c r="L921" s="122" t="str">
        <f t="shared" si="160"/>
        <v/>
      </c>
      <c r="M921" s="123" t="s">
        <v>155</v>
      </c>
      <c r="N921" s="121" t="str">
        <f>IF(ISBLANK(E921),"",(400-E921)-$E$980)</f>
        <v/>
      </c>
      <c r="O921" s="122" t="str">
        <f t="shared" si="161"/>
        <v/>
      </c>
      <c r="P921" s="123" t="s">
        <v>155</v>
      </c>
      <c r="Q921" s="124" t="str">
        <f>IF(ISBLANK(F921),"",F921-$F$980)</f>
        <v/>
      </c>
      <c r="R921" s="125" t="s">
        <v>155</v>
      </c>
      <c r="S921" s="126" t="str">
        <f t="shared" ref="S921:S939" si="167">IF(ISBLANK(G921),"",G921-$G$980)</f>
        <v/>
      </c>
      <c r="T921" s="127" t="str">
        <f>IF(M921="ON",IF(ISBLANK(D921),"0",IF(D920&lt;D921,(D921-200),(D921+200))),"0")</f>
        <v>0</v>
      </c>
      <c r="U921" s="127" t="str">
        <f t="shared" si="162"/>
        <v>0</v>
      </c>
      <c r="V921" s="127" t="str">
        <f t="shared" si="163"/>
        <v>0</v>
      </c>
      <c r="W921" s="127" t="str">
        <f t="shared" si="164"/>
        <v>0</v>
      </c>
      <c r="X921" s="128"/>
    </row>
    <row r="922" spans="1:24" x14ac:dyDescent="0.3">
      <c r="A922" s="156">
        <v>23</v>
      </c>
      <c r="B922" s="133"/>
      <c r="K922" s="113" t="str">
        <f>IF(ISBLANK(D922),"",D922-$D$980)</f>
        <v/>
      </c>
      <c r="L922" s="129" t="str">
        <f t="shared" si="160"/>
        <v/>
      </c>
      <c r="M922" s="115" t="s">
        <v>155</v>
      </c>
      <c r="N922" s="113" t="str">
        <f>IF(ISBLANK(E922),"",E922-$E$980)</f>
        <v/>
      </c>
      <c r="O922" s="129" t="str">
        <f t="shared" si="161"/>
        <v/>
      </c>
      <c r="P922" s="115" t="s">
        <v>155</v>
      </c>
      <c r="Q922" s="116" t="str">
        <f>IF(ISBLANK(F922),"",F922-$F$980)</f>
        <v/>
      </c>
      <c r="R922" s="117" t="s">
        <v>155</v>
      </c>
      <c r="S922" s="118" t="str">
        <f t="shared" si="167"/>
        <v/>
      </c>
      <c r="T922" s="119" t="str">
        <f>IF(M922="ON",IF(ISBLANK(D922),"0",D922),"0")</f>
        <v>0</v>
      </c>
      <c r="U922" s="119" t="str">
        <f t="shared" si="162"/>
        <v>0</v>
      </c>
      <c r="V922" s="119" t="str">
        <f t="shared" si="163"/>
        <v>0</v>
      </c>
      <c r="W922" s="119" t="str">
        <f t="shared" si="164"/>
        <v>0</v>
      </c>
      <c r="X922" s="120"/>
    </row>
    <row r="923" spans="1:24" x14ac:dyDescent="0.3">
      <c r="A923" s="156">
        <v>24</v>
      </c>
      <c r="B923" s="133"/>
      <c r="K923" s="121" t="str">
        <f>IF(ISBLANK(D923),"",IF(D922&lt;D923,((D923-200)-$D$980),((D923+200)-$D$980)))</f>
        <v/>
      </c>
      <c r="L923" s="122" t="str">
        <f t="shared" si="160"/>
        <v/>
      </c>
      <c r="M923" s="123" t="s">
        <v>155</v>
      </c>
      <c r="N923" s="121" t="str">
        <f>IF(ISBLANK(E923),"",(400-E923)-$E$980)</f>
        <v/>
      </c>
      <c r="O923" s="122" t="str">
        <f t="shared" si="161"/>
        <v/>
      </c>
      <c r="P923" s="123" t="s">
        <v>155</v>
      </c>
      <c r="Q923" s="124" t="str">
        <f t="shared" ref="Q923:Q939" si="168">IF(ISBLANK(F923),"",F923-$F$980)</f>
        <v/>
      </c>
      <c r="R923" s="125" t="s">
        <v>155</v>
      </c>
      <c r="S923" s="126" t="str">
        <f t="shared" si="167"/>
        <v/>
      </c>
      <c r="T923" s="127" t="str">
        <f>IF(M923="ON",IF(ISBLANK(D923),"0",IF(D922&lt;D923,(D923-200),(D923+200))),"0")</f>
        <v>0</v>
      </c>
      <c r="U923" s="127" t="str">
        <f t="shared" si="162"/>
        <v>0</v>
      </c>
      <c r="V923" s="127" t="str">
        <f t="shared" si="163"/>
        <v>0</v>
      </c>
      <c r="W923" s="127" t="str">
        <f t="shared" si="164"/>
        <v>0</v>
      </c>
      <c r="X923" s="128"/>
    </row>
    <row r="924" spans="1:24" x14ac:dyDescent="0.3">
      <c r="A924" s="156">
        <v>25</v>
      </c>
      <c r="B924" s="133"/>
      <c r="K924" s="113" t="str">
        <f>IF(ISBLANK(D924),"",D924-$D$980)</f>
        <v/>
      </c>
      <c r="L924" s="129" t="str">
        <f t="shared" si="160"/>
        <v/>
      </c>
      <c r="M924" s="115" t="s">
        <v>155</v>
      </c>
      <c r="N924" s="113" t="str">
        <f>IF(ISBLANK(E924),"",E924-$E$980)</f>
        <v/>
      </c>
      <c r="O924" s="129" t="str">
        <f t="shared" si="161"/>
        <v/>
      </c>
      <c r="P924" s="115" t="s">
        <v>155</v>
      </c>
      <c r="Q924" s="116" t="str">
        <f t="shared" si="168"/>
        <v/>
      </c>
      <c r="R924" s="117" t="s">
        <v>155</v>
      </c>
      <c r="S924" s="118" t="str">
        <f t="shared" si="167"/>
        <v/>
      </c>
      <c r="T924" s="119" t="str">
        <f>IF(M924="ON",IF(ISBLANK(D924),"0",D924),"0")</f>
        <v>0</v>
      </c>
      <c r="U924" s="119" t="str">
        <f t="shared" si="162"/>
        <v>0</v>
      </c>
      <c r="V924" s="119" t="str">
        <f t="shared" si="163"/>
        <v>0</v>
      </c>
      <c r="W924" s="119" t="str">
        <f t="shared" si="164"/>
        <v>0</v>
      </c>
      <c r="X924" s="120"/>
    </row>
    <row r="925" spans="1:24" x14ac:dyDescent="0.3">
      <c r="A925" s="156">
        <v>26</v>
      </c>
      <c r="B925" s="133"/>
      <c r="K925" s="121" t="str">
        <f>IF(ISBLANK(D925),"",IF(D924&lt;D925,((D925-200)-$D$980),((D925+200)-$D$980)))</f>
        <v/>
      </c>
      <c r="L925" s="122" t="str">
        <f t="shared" si="160"/>
        <v/>
      </c>
      <c r="M925" s="123" t="s">
        <v>155</v>
      </c>
      <c r="N925" s="121" t="str">
        <f>IF(ISBLANK(E925),"",(400-E925)-$E$980)</f>
        <v/>
      </c>
      <c r="O925" s="122" t="str">
        <f t="shared" si="161"/>
        <v/>
      </c>
      <c r="P925" s="123" t="s">
        <v>155</v>
      </c>
      <c r="Q925" s="124" t="str">
        <f t="shared" si="168"/>
        <v/>
      </c>
      <c r="R925" s="125" t="s">
        <v>155</v>
      </c>
      <c r="S925" s="126" t="str">
        <f t="shared" si="167"/>
        <v/>
      </c>
      <c r="T925" s="127" t="str">
        <f>IF(M925="ON",IF(ISBLANK(D925),"0",IF(D924&lt;D925,(D925-200),(D925+200))),"0")</f>
        <v>0</v>
      </c>
      <c r="U925" s="127" t="str">
        <f t="shared" si="162"/>
        <v>0</v>
      </c>
      <c r="V925" s="127" t="str">
        <f t="shared" si="163"/>
        <v>0</v>
      </c>
      <c r="W925" s="127" t="str">
        <f t="shared" si="164"/>
        <v>0</v>
      </c>
      <c r="X925" s="128"/>
    </row>
    <row r="926" spans="1:24" x14ac:dyDescent="0.3">
      <c r="A926" s="156">
        <v>27</v>
      </c>
      <c r="B926" s="133"/>
      <c r="K926" s="113" t="str">
        <f>IF(ISBLANK(D926),"",D926-$D$980)</f>
        <v/>
      </c>
      <c r="L926" s="129" t="str">
        <f t="shared" si="160"/>
        <v/>
      </c>
      <c r="M926" s="115" t="s">
        <v>155</v>
      </c>
      <c r="N926" s="113" t="str">
        <f>IF(ISBLANK(E926),"",E926-$E$980)</f>
        <v/>
      </c>
      <c r="O926" s="129" t="str">
        <f t="shared" si="161"/>
        <v/>
      </c>
      <c r="P926" s="115" t="s">
        <v>155</v>
      </c>
      <c r="Q926" s="116" t="str">
        <f t="shared" si="168"/>
        <v/>
      </c>
      <c r="R926" s="117" t="s">
        <v>155</v>
      </c>
      <c r="S926" s="118" t="str">
        <f t="shared" si="167"/>
        <v/>
      </c>
      <c r="T926" s="119" t="str">
        <f>IF(M926="ON",IF(ISBLANK(D926),"0",D926),"0")</f>
        <v>0</v>
      </c>
      <c r="U926" s="119" t="str">
        <f t="shared" si="162"/>
        <v>0</v>
      </c>
      <c r="V926" s="119" t="str">
        <f t="shared" si="163"/>
        <v>0</v>
      </c>
      <c r="W926" s="119" t="str">
        <f t="shared" si="164"/>
        <v>0</v>
      </c>
      <c r="X926" s="120"/>
    </row>
    <row r="927" spans="1:24" x14ac:dyDescent="0.3">
      <c r="A927" s="156">
        <v>28</v>
      </c>
      <c r="B927" s="133"/>
      <c r="K927" s="121" t="str">
        <f>IF(ISBLANK(D927),"",IF(D926&lt;D927,((D927-200)-$D$980),((D927+200)-$D$980)))</f>
        <v/>
      </c>
      <c r="L927" s="122" t="str">
        <f t="shared" si="160"/>
        <v/>
      </c>
      <c r="M927" s="123" t="s">
        <v>155</v>
      </c>
      <c r="N927" s="121" t="str">
        <f>IF(ISBLANK(E927),"",(400-E927)-$E$980)</f>
        <v/>
      </c>
      <c r="O927" s="122" t="str">
        <f t="shared" si="161"/>
        <v/>
      </c>
      <c r="P927" s="123" t="s">
        <v>155</v>
      </c>
      <c r="Q927" s="124" t="str">
        <f t="shared" si="168"/>
        <v/>
      </c>
      <c r="R927" s="125" t="s">
        <v>155</v>
      </c>
      <c r="S927" s="126" t="str">
        <f t="shared" si="167"/>
        <v/>
      </c>
      <c r="T927" s="127" t="str">
        <f>IF(M927="ON",IF(ISBLANK(D927),"0",IF(D926&lt;D927,(D927-200),(D927+200))),"0")</f>
        <v>0</v>
      </c>
      <c r="U927" s="127" t="str">
        <f t="shared" si="162"/>
        <v>0</v>
      </c>
      <c r="V927" s="127" t="str">
        <f t="shared" si="163"/>
        <v>0</v>
      </c>
      <c r="W927" s="127" t="str">
        <f t="shared" si="164"/>
        <v>0</v>
      </c>
      <c r="X927" s="128"/>
    </row>
    <row r="928" spans="1:24" x14ac:dyDescent="0.3">
      <c r="A928" s="156">
        <v>29</v>
      </c>
      <c r="B928" s="133"/>
      <c r="K928" s="113" t="str">
        <f>IF(ISBLANK(D928),"",D928-$D$980)</f>
        <v/>
      </c>
      <c r="L928" s="129" t="str">
        <f t="shared" si="160"/>
        <v/>
      </c>
      <c r="M928" s="115" t="s">
        <v>155</v>
      </c>
      <c r="N928" s="113" t="str">
        <f>IF(ISBLANK(E928),"",E928-$E$980)</f>
        <v/>
      </c>
      <c r="O928" s="129" t="str">
        <f t="shared" si="161"/>
        <v/>
      </c>
      <c r="P928" s="115" t="s">
        <v>155</v>
      </c>
      <c r="Q928" s="116" t="str">
        <f t="shared" si="168"/>
        <v/>
      </c>
      <c r="R928" s="117" t="s">
        <v>155</v>
      </c>
      <c r="S928" s="118" t="str">
        <f t="shared" si="167"/>
        <v/>
      </c>
      <c r="T928" s="119" t="str">
        <f>IF(M928="ON",IF(ISBLANK(D928),"0",D928),"0")</f>
        <v>0</v>
      </c>
      <c r="U928" s="119" t="str">
        <f t="shared" si="162"/>
        <v>0</v>
      </c>
      <c r="V928" s="119" t="str">
        <f t="shared" si="163"/>
        <v>0</v>
      </c>
      <c r="W928" s="119" t="str">
        <f t="shared" si="164"/>
        <v>0</v>
      </c>
      <c r="X928" s="120"/>
    </row>
    <row r="929" spans="1:24" x14ac:dyDescent="0.3">
      <c r="A929" s="156">
        <v>30</v>
      </c>
      <c r="B929" s="133"/>
      <c r="K929" s="121" t="str">
        <f>IF(ISBLANK(D929),"",IF(D928&lt;D929,((D929-200)-$D$980),((D929+200)-$D$980)))</f>
        <v/>
      </c>
      <c r="L929" s="122" t="str">
        <f t="shared" si="160"/>
        <v/>
      </c>
      <c r="M929" s="123" t="s">
        <v>155</v>
      </c>
      <c r="N929" s="121" t="str">
        <f>IF(ISBLANK(E929),"",(400-E929)-$E$980)</f>
        <v/>
      </c>
      <c r="O929" s="122" t="str">
        <f t="shared" si="161"/>
        <v/>
      </c>
      <c r="P929" s="123" t="s">
        <v>155</v>
      </c>
      <c r="Q929" s="124" t="str">
        <f t="shared" si="168"/>
        <v/>
      </c>
      <c r="R929" s="125" t="s">
        <v>155</v>
      </c>
      <c r="S929" s="126" t="str">
        <f t="shared" si="167"/>
        <v/>
      </c>
      <c r="T929" s="127" t="str">
        <f>IF(M929="ON",IF(ISBLANK(D929),"0",IF(D928&lt;D929,(D929-200),(D929+200))),"0")</f>
        <v>0</v>
      </c>
      <c r="U929" s="127" t="str">
        <f t="shared" si="162"/>
        <v>0</v>
      </c>
      <c r="V929" s="127" t="str">
        <f t="shared" si="163"/>
        <v>0</v>
      </c>
      <c r="W929" s="127" t="str">
        <f t="shared" si="164"/>
        <v>0</v>
      </c>
      <c r="X929" s="128"/>
    </row>
    <row r="930" spans="1:24" x14ac:dyDescent="0.3">
      <c r="A930" s="156">
        <v>31</v>
      </c>
      <c r="B930" s="158"/>
      <c r="C930" s="158"/>
      <c r="D930" s="159"/>
      <c r="E930" s="159"/>
      <c r="F930" s="160"/>
      <c r="G930" s="160"/>
      <c r="H930" s="160"/>
      <c r="I930" s="160"/>
      <c r="K930" s="113" t="str">
        <f>IF(ISBLANK(D930),"",D930-$D$980)</f>
        <v/>
      </c>
      <c r="L930" s="129" t="str">
        <f t="shared" si="160"/>
        <v/>
      </c>
      <c r="M930" s="115" t="s">
        <v>155</v>
      </c>
      <c r="N930" s="113" t="str">
        <f>IF(ISBLANK(E930),"",E930-$E$980)</f>
        <v/>
      </c>
      <c r="O930" s="129" t="str">
        <f t="shared" si="161"/>
        <v/>
      </c>
      <c r="P930" s="115" t="s">
        <v>155</v>
      </c>
      <c r="Q930" s="116" t="str">
        <f t="shared" si="168"/>
        <v/>
      </c>
      <c r="R930" s="117" t="s">
        <v>155</v>
      </c>
      <c r="S930" s="118" t="str">
        <f t="shared" si="167"/>
        <v/>
      </c>
      <c r="T930" s="119" t="str">
        <f>IF(M930="ON",IF(ISBLANK(D930),"0",D930),"0")</f>
        <v>0</v>
      </c>
      <c r="U930" s="119" t="str">
        <f t="shared" si="162"/>
        <v>0</v>
      </c>
      <c r="V930" s="119" t="str">
        <f t="shared" si="163"/>
        <v>0</v>
      </c>
      <c r="W930" s="119" t="str">
        <f t="shared" si="164"/>
        <v>0</v>
      </c>
      <c r="X930" s="120"/>
    </row>
    <row r="931" spans="1:24" x14ac:dyDescent="0.3">
      <c r="A931" s="156">
        <v>32</v>
      </c>
      <c r="B931" s="158"/>
      <c r="C931" s="158"/>
      <c r="D931" s="159"/>
      <c r="E931" s="159"/>
      <c r="F931" s="160"/>
      <c r="G931" s="160"/>
      <c r="H931" s="160"/>
      <c r="I931" s="160"/>
      <c r="K931" s="121" t="str">
        <f>IF(ISBLANK(D931),"",IF(D930&lt;D931,((D931-200)-$D$980),((D931+200)-$D$980)))</f>
        <v/>
      </c>
      <c r="L931" s="122" t="str">
        <f t="shared" si="160"/>
        <v/>
      </c>
      <c r="M931" s="123" t="s">
        <v>155</v>
      </c>
      <c r="N931" s="121" t="str">
        <f>IF(ISBLANK(E931),"",(400-E931)-$E$980)</f>
        <v/>
      </c>
      <c r="O931" s="122" t="str">
        <f t="shared" si="161"/>
        <v/>
      </c>
      <c r="P931" s="123" t="s">
        <v>155</v>
      </c>
      <c r="Q931" s="124" t="str">
        <f t="shared" si="168"/>
        <v/>
      </c>
      <c r="R931" s="125" t="s">
        <v>155</v>
      </c>
      <c r="S931" s="126" t="str">
        <f t="shared" si="167"/>
        <v/>
      </c>
      <c r="T931" s="127" t="str">
        <f>IF(M931="ON",IF(ISBLANK(D931),"0",IF(D930&lt;D931,(D931-200),(D931+200))),"0")</f>
        <v>0</v>
      </c>
      <c r="U931" s="127" t="str">
        <f t="shared" si="162"/>
        <v>0</v>
      </c>
      <c r="V931" s="127" t="str">
        <f t="shared" si="163"/>
        <v>0</v>
      </c>
      <c r="W931" s="127" t="str">
        <f t="shared" si="164"/>
        <v>0</v>
      </c>
      <c r="X931" s="128"/>
    </row>
    <row r="932" spans="1:24" x14ac:dyDescent="0.3">
      <c r="A932" s="156">
        <v>33</v>
      </c>
      <c r="B932" s="158"/>
      <c r="C932" s="158"/>
      <c r="D932" s="159"/>
      <c r="E932" s="159"/>
      <c r="F932" s="160"/>
      <c r="G932" s="160"/>
      <c r="H932" s="160"/>
      <c r="I932" s="160"/>
      <c r="K932" s="113" t="str">
        <f>IF(ISBLANK(D932),"",D932-$D$980)</f>
        <v/>
      </c>
      <c r="L932" s="129" t="str">
        <f t="shared" ref="L932:L963" si="169">IF(K932="","",SIN(K932*PI()/200)*G932)</f>
        <v/>
      </c>
      <c r="M932" s="115" t="s">
        <v>155</v>
      </c>
      <c r="N932" s="113" t="str">
        <f>IF(ISBLANK(E932),"",E932-$E$980)</f>
        <v/>
      </c>
      <c r="O932" s="129" t="str">
        <f t="shared" si="161"/>
        <v/>
      </c>
      <c r="P932" s="115" t="s">
        <v>155</v>
      </c>
      <c r="Q932" s="116" t="str">
        <f t="shared" si="168"/>
        <v/>
      </c>
      <c r="R932" s="117" t="s">
        <v>155</v>
      </c>
      <c r="S932" s="118" t="str">
        <f t="shared" si="167"/>
        <v/>
      </c>
      <c r="T932" s="119" t="str">
        <f>IF(M932="ON",IF(ISBLANK(D932),"0",D932),"0")</f>
        <v>0</v>
      </c>
      <c r="U932" s="119" t="str">
        <f t="shared" si="162"/>
        <v>0</v>
      </c>
      <c r="V932" s="119" t="str">
        <f t="shared" si="163"/>
        <v>0</v>
      </c>
      <c r="W932" s="119" t="str">
        <f t="shared" si="164"/>
        <v>0</v>
      </c>
      <c r="X932" s="120"/>
    </row>
    <row r="933" spans="1:24" x14ac:dyDescent="0.3">
      <c r="A933" s="156">
        <v>34</v>
      </c>
      <c r="B933" s="158"/>
      <c r="C933" s="158"/>
      <c r="D933" s="159"/>
      <c r="E933" s="159"/>
      <c r="F933" s="160"/>
      <c r="G933" s="160"/>
      <c r="H933" s="160"/>
      <c r="I933" s="160"/>
      <c r="K933" s="121" t="str">
        <f>IF(ISBLANK(D933),"",IF(D932&lt;D933,((D933-200)-$D$980),((D933+200)-$D$980)))</f>
        <v/>
      </c>
      <c r="L933" s="122" t="str">
        <f t="shared" si="169"/>
        <v/>
      </c>
      <c r="M933" s="123" t="s">
        <v>155</v>
      </c>
      <c r="N933" s="121" t="str">
        <f>IF(ISBLANK(E933),"",(400-E933)-$E$980)</f>
        <v/>
      </c>
      <c r="O933" s="122" t="str">
        <f t="shared" si="161"/>
        <v/>
      </c>
      <c r="P933" s="123" t="s">
        <v>155</v>
      </c>
      <c r="Q933" s="124" t="str">
        <f t="shared" si="168"/>
        <v/>
      </c>
      <c r="R933" s="125" t="s">
        <v>155</v>
      </c>
      <c r="S933" s="126" t="str">
        <f t="shared" si="167"/>
        <v/>
      </c>
      <c r="T933" s="127" t="str">
        <f>IF(M933="ON",IF(ISBLANK(D933),"0",IF(D932&lt;D933,(D933-200),(D933+200))),"0")</f>
        <v>0</v>
      </c>
      <c r="U933" s="127" t="str">
        <f t="shared" si="162"/>
        <v>0</v>
      </c>
      <c r="V933" s="127" t="str">
        <f t="shared" si="163"/>
        <v>0</v>
      </c>
      <c r="W933" s="127" t="str">
        <f t="shared" si="164"/>
        <v>0</v>
      </c>
      <c r="X933" s="128"/>
    </row>
    <row r="934" spans="1:24" x14ac:dyDescent="0.3">
      <c r="A934" s="156">
        <v>35</v>
      </c>
      <c r="B934" s="158"/>
      <c r="C934" s="158"/>
      <c r="D934" s="159"/>
      <c r="E934" s="159"/>
      <c r="F934" s="160"/>
      <c r="G934" s="160"/>
      <c r="H934" s="160"/>
      <c r="I934" s="160"/>
      <c r="K934" s="113" t="str">
        <f>IF(ISBLANK(D934),"",D934-$D$980)</f>
        <v/>
      </c>
      <c r="L934" s="129" t="str">
        <f t="shared" si="169"/>
        <v/>
      </c>
      <c r="M934" s="115" t="s">
        <v>155</v>
      </c>
      <c r="N934" s="113" t="str">
        <f>IF(ISBLANK(E934),"",E934-$E$980)</f>
        <v/>
      </c>
      <c r="O934" s="129" t="str">
        <f t="shared" si="161"/>
        <v/>
      </c>
      <c r="P934" s="115" t="s">
        <v>155</v>
      </c>
      <c r="Q934" s="116" t="str">
        <f t="shared" si="168"/>
        <v/>
      </c>
      <c r="R934" s="117" t="s">
        <v>155</v>
      </c>
      <c r="S934" s="118" t="str">
        <f t="shared" si="167"/>
        <v/>
      </c>
      <c r="T934" s="119" t="str">
        <f>IF(M934="ON",IF(ISBLANK(D934),"0",D934),"0")</f>
        <v>0</v>
      </c>
      <c r="U934" s="119" t="str">
        <f t="shared" si="162"/>
        <v>0</v>
      </c>
      <c r="V934" s="119" t="str">
        <f t="shared" si="163"/>
        <v>0</v>
      </c>
      <c r="W934" s="119" t="str">
        <f t="shared" si="164"/>
        <v>0</v>
      </c>
      <c r="X934" s="120"/>
    </row>
    <row r="935" spans="1:24" x14ac:dyDescent="0.3">
      <c r="A935" s="156">
        <v>36</v>
      </c>
      <c r="B935" s="158"/>
      <c r="C935" s="158"/>
      <c r="D935" s="159"/>
      <c r="E935" s="159"/>
      <c r="F935" s="160"/>
      <c r="G935" s="160"/>
      <c r="H935" s="160"/>
      <c r="I935" s="160"/>
      <c r="K935" s="121" t="str">
        <f>IF(ISBLANK(D935),"",IF(D934&lt;D935,((D935-200)-$D$980),((D935+200)-$D$980)))</f>
        <v/>
      </c>
      <c r="L935" s="122" t="str">
        <f t="shared" si="169"/>
        <v/>
      </c>
      <c r="M935" s="123" t="s">
        <v>155</v>
      </c>
      <c r="N935" s="121" t="str">
        <f>IF(ISBLANK(E935),"",(400-E935)-$E$980)</f>
        <v/>
      </c>
      <c r="O935" s="122" t="str">
        <f t="shared" si="161"/>
        <v/>
      </c>
      <c r="P935" s="123" t="s">
        <v>155</v>
      </c>
      <c r="Q935" s="124" t="str">
        <f t="shared" si="168"/>
        <v/>
      </c>
      <c r="R935" s="125" t="s">
        <v>155</v>
      </c>
      <c r="S935" s="126" t="str">
        <f t="shared" si="167"/>
        <v/>
      </c>
      <c r="T935" s="127" t="str">
        <f>IF(M935="ON",IF(ISBLANK(D935),"0",IF(D934&lt;D935,(D935-200),(D935+200))),"0")</f>
        <v>0</v>
      </c>
      <c r="U935" s="127" t="str">
        <f t="shared" si="162"/>
        <v>0</v>
      </c>
      <c r="V935" s="127" t="str">
        <f t="shared" si="163"/>
        <v>0</v>
      </c>
      <c r="W935" s="127" t="str">
        <f t="shared" si="164"/>
        <v>0</v>
      </c>
      <c r="X935" s="128"/>
    </row>
    <row r="936" spans="1:24" x14ac:dyDescent="0.3">
      <c r="A936" s="156">
        <v>37</v>
      </c>
      <c r="B936" s="158"/>
      <c r="C936" s="158"/>
      <c r="D936" s="159"/>
      <c r="E936" s="159"/>
      <c r="F936" s="160"/>
      <c r="G936" s="160"/>
      <c r="H936" s="160"/>
      <c r="I936" s="160"/>
      <c r="K936" s="113" t="str">
        <f>IF(ISBLANK(D936),"",D936-$D$980)</f>
        <v/>
      </c>
      <c r="L936" s="129" t="str">
        <f t="shared" si="169"/>
        <v/>
      </c>
      <c r="M936" s="115" t="s">
        <v>155</v>
      </c>
      <c r="N936" s="113" t="str">
        <f>IF(ISBLANK(E936),"",E936-$E$980)</f>
        <v/>
      </c>
      <c r="O936" s="129" t="str">
        <f t="shared" si="161"/>
        <v/>
      </c>
      <c r="P936" s="115" t="s">
        <v>155</v>
      </c>
      <c r="Q936" s="116" t="str">
        <f t="shared" si="168"/>
        <v/>
      </c>
      <c r="R936" s="117" t="s">
        <v>155</v>
      </c>
      <c r="S936" s="118" t="str">
        <f t="shared" si="167"/>
        <v/>
      </c>
      <c r="T936" s="119" t="str">
        <f>IF(M936="ON",IF(ISBLANK(D936),"0",D936),"0")</f>
        <v>0</v>
      </c>
      <c r="U936" s="119" t="str">
        <f t="shared" si="162"/>
        <v>0</v>
      </c>
      <c r="V936" s="119" t="str">
        <f t="shared" si="163"/>
        <v>0</v>
      </c>
      <c r="W936" s="119" t="str">
        <f t="shared" si="164"/>
        <v>0</v>
      </c>
      <c r="X936" s="120"/>
    </row>
    <row r="937" spans="1:24" x14ac:dyDescent="0.3">
      <c r="A937" s="156">
        <v>38</v>
      </c>
      <c r="B937" s="158"/>
      <c r="C937" s="158"/>
      <c r="D937" s="159"/>
      <c r="E937" s="159"/>
      <c r="F937" s="160"/>
      <c r="G937" s="160"/>
      <c r="H937" s="160"/>
      <c r="I937" s="160"/>
      <c r="K937" s="121" t="str">
        <f>IF(ISBLANK(D937),"",IF(D936&lt;D937,((D937-200)-$D$980),((D937+200)-$D$980)))</f>
        <v/>
      </c>
      <c r="L937" s="122" t="str">
        <f t="shared" si="169"/>
        <v/>
      </c>
      <c r="M937" s="123" t="s">
        <v>155</v>
      </c>
      <c r="N937" s="121" t="str">
        <f>IF(ISBLANK(E937),"",(400-E937)-$E$980)</f>
        <v/>
      </c>
      <c r="O937" s="122" t="str">
        <f t="shared" si="161"/>
        <v/>
      </c>
      <c r="P937" s="123" t="s">
        <v>155</v>
      </c>
      <c r="Q937" s="124" t="str">
        <f t="shared" si="168"/>
        <v/>
      </c>
      <c r="R937" s="125" t="s">
        <v>155</v>
      </c>
      <c r="S937" s="126" t="str">
        <f t="shared" si="167"/>
        <v/>
      </c>
      <c r="T937" s="127" t="str">
        <f>IF(M937="ON",IF(ISBLANK(D937),"0",IF(D936&lt;D937,(D937-200),(D937+200))),"0")</f>
        <v>0</v>
      </c>
      <c r="U937" s="127" t="str">
        <f t="shared" si="162"/>
        <v>0</v>
      </c>
      <c r="V937" s="127" t="str">
        <f t="shared" si="163"/>
        <v>0</v>
      </c>
      <c r="W937" s="127" t="str">
        <f t="shared" si="164"/>
        <v>0</v>
      </c>
      <c r="X937" s="128"/>
    </row>
    <row r="938" spans="1:24" x14ac:dyDescent="0.3">
      <c r="A938" s="156">
        <v>39</v>
      </c>
      <c r="B938" s="158"/>
      <c r="C938" s="158"/>
      <c r="D938" s="159"/>
      <c r="E938" s="159"/>
      <c r="F938" s="160"/>
      <c r="G938" s="160"/>
      <c r="H938" s="160"/>
      <c r="I938" s="160"/>
      <c r="K938" s="113" t="str">
        <f>IF(ISBLANK(D938),"",D938-$D$980)</f>
        <v/>
      </c>
      <c r="L938" s="129" t="str">
        <f t="shared" si="169"/>
        <v/>
      </c>
      <c r="M938" s="115" t="s">
        <v>155</v>
      </c>
      <c r="N938" s="113" t="str">
        <f>IF(ISBLANK(E938),"",E938-$E$980)</f>
        <v/>
      </c>
      <c r="O938" s="129" t="str">
        <f t="shared" si="161"/>
        <v/>
      </c>
      <c r="P938" s="115" t="s">
        <v>155</v>
      </c>
      <c r="Q938" s="116" t="str">
        <f t="shared" si="168"/>
        <v/>
      </c>
      <c r="R938" s="117" t="s">
        <v>155</v>
      </c>
      <c r="S938" s="118" t="str">
        <f t="shared" si="167"/>
        <v/>
      </c>
      <c r="T938" s="119" t="str">
        <f>IF(M938="ON",IF(ISBLANK(D938),"0",D938),"0")</f>
        <v>0</v>
      </c>
      <c r="U938" s="119" t="str">
        <f t="shared" si="162"/>
        <v>0</v>
      </c>
      <c r="V938" s="119" t="str">
        <f t="shared" si="163"/>
        <v>0</v>
      </c>
      <c r="W938" s="119" t="str">
        <f t="shared" si="164"/>
        <v>0</v>
      </c>
      <c r="X938" s="120"/>
    </row>
    <row r="939" spans="1:24" x14ac:dyDescent="0.3">
      <c r="A939" s="156">
        <v>40</v>
      </c>
      <c r="B939" s="158"/>
      <c r="C939" s="158"/>
      <c r="D939" s="159"/>
      <c r="E939" s="159"/>
      <c r="F939" s="160"/>
      <c r="G939" s="160"/>
      <c r="H939" s="160"/>
      <c r="I939" s="160"/>
      <c r="K939" s="121" t="str">
        <f>IF(ISBLANK(D939),"",IF(D938&lt;D939,((D939-200)-$D$980),((D939+200)-$D$980)))</f>
        <v/>
      </c>
      <c r="L939" s="122" t="str">
        <f t="shared" si="169"/>
        <v/>
      </c>
      <c r="M939" s="123" t="s">
        <v>155</v>
      </c>
      <c r="N939" s="121" t="str">
        <f>IF(ISBLANK(E939),"",(400-E939)-$E$980)</f>
        <v/>
      </c>
      <c r="O939" s="122" t="str">
        <f t="shared" si="161"/>
        <v/>
      </c>
      <c r="P939" s="123" t="s">
        <v>155</v>
      </c>
      <c r="Q939" s="124" t="str">
        <f t="shared" si="168"/>
        <v/>
      </c>
      <c r="R939" s="125" t="s">
        <v>155</v>
      </c>
      <c r="S939" s="126" t="str">
        <f t="shared" si="167"/>
        <v/>
      </c>
      <c r="T939" s="127" t="str">
        <f>IF(M939="ON",IF(ISBLANK(D939),"0",IF(D938&lt;D939,(D939-200),(D939+200))),"0")</f>
        <v>0</v>
      </c>
      <c r="U939" s="127" t="str">
        <f t="shared" si="162"/>
        <v>0</v>
      </c>
      <c r="V939" s="127" t="str">
        <f t="shared" si="163"/>
        <v>0</v>
      </c>
      <c r="W939" s="127" t="str">
        <f t="shared" si="164"/>
        <v>0</v>
      </c>
      <c r="X939" s="128"/>
    </row>
    <row r="940" spans="1:24" x14ac:dyDescent="0.3">
      <c r="A940" s="156">
        <v>41</v>
      </c>
      <c r="D940" s="104"/>
      <c r="E940" s="104"/>
      <c r="F940" s="104"/>
      <c r="G940" s="104"/>
      <c r="H940" s="160"/>
      <c r="I940" s="160"/>
      <c r="K940" s="113" t="str">
        <f>IF(ISBLANK(D940),"",D940-$D$980)</f>
        <v/>
      </c>
      <c r="L940" s="129" t="str">
        <f t="shared" si="169"/>
        <v/>
      </c>
      <c r="M940" s="115" t="s">
        <v>155</v>
      </c>
      <c r="N940" s="113" t="str">
        <f>IF(ISBLANK(E940),"",E940-$E$980)</f>
        <v/>
      </c>
      <c r="O940" s="129" t="str">
        <f t="shared" si="161"/>
        <v/>
      </c>
      <c r="P940" s="115" t="s">
        <v>155</v>
      </c>
      <c r="Q940" s="116" t="str">
        <f>IF(ISBLANK(F940),"",F940-$F$980)</f>
        <v/>
      </c>
      <c r="R940" s="117" t="s">
        <v>155</v>
      </c>
      <c r="S940" s="118" t="str">
        <f>IF(ISBLANK(G940),"",G940-$G$980)</f>
        <v/>
      </c>
      <c r="T940" s="119" t="str">
        <f>IF(M940="ON",IF(ISBLANK(D940),"0",D940),"0")</f>
        <v>0</v>
      </c>
      <c r="U940" s="119" t="str">
        <f t="shared" si="162"/>
        <v>0</v>
      </c>
      <c r="V940" s="119" t="str">
        <f t="shared" si="163"/>
        <v>0</v>
      </c>
      <c r="W940" s="119" t="str">
        <f t="shared" si="164"/>
        <v>0</v>
      </c>
      <c r="X940" s="120"/>
    </row>
    <row r="941" spans="1:24" x14ac:dyDescent="0.3">
      <c r="A941" s="156">
        <v>42</v>
      </c>
      <c r="B941" s="133"/>
      <c r="K941" s="121" t="str">
        <f>IF(ISBLANK(D941),"",IF(D940&lt;D941,((D941-200)-$D$980),((D941+200)-$D$980)))</f>
        <v/>
      </c>
      <c r="L941" s="122" t="str">
        <f t="shared" si="169"/>
        <v/>
      </c>
      <c r="M941" s="123" t="s">
        <v>155</v>
      </c>
      <c r="N941" s="121" t="str">
        <f>IF(ISBLANK(E941),"",(400-E941)-$E$980)</f>
        <v/>
      </c>
      <c r="O941" s="122" t="str">
        <f t="shared" si="161"/>
        <v/>
      </c>
      <c r="P941" s="123" t="s">
        <v>155</v>
      </c>
      <c r="Q941" s="124" t="str">
        <f>IF(ISBLANK(F941),"",F941-$F$980)</f>
        <v/>
      </c>
      <c r="R941" s="125" t="s">
        <v>155</v>
      </c>
      <c r="S941" s="126" t="str">
        <f t="shared" ref="S941:S959" si="170">IF(ISBLANK(G941),"",G941-$G$980)</f>
        <v/>
      </c>
      <c r="T941" s="127" t="str">
        <f>IF(M941="ON",IF(ISBLANK(D941),"0",IF(D940&lt;D941,(D941-200),(D941+200))),"0")</f>
        <v>0</v>
      </c>
      <c r="U941" s="127" t="str">
        <f t="shared" si="162"/>
        <v>0</v>
      </c>
      <c r="V941" s="127" t="str">
        <f t="shared" si="163"/>
        <v>0</v>
      </c>
      <c r="W941" s="127" t="str">
        <f t="shared" si="164"/>
        <v>0</v>
      </c>
      <c r="X941" s="128"/>
    </row>
    <row r="942" spans="1:24" x14ac:dyDescent="0.3">
      <c r="A942" s="156">
        <v>43</v>
      </c>
      <c r="B942" s="133"/>
      <c r="K942" s="113" t="str">
        <f>IF(ISBLANK(D942),"",D942-$D$980)</f>
        <v/>
      </c>
      <c r="L942" s="129" t="str">
        <f t="shared" si="169"/>
        <v/>
      </c>
      <c r="M942" s="115" t="s">
        <v>155</v>
      </c>
      <c r="N942" s="113" t="str">
        <f>IF(ISBLANK(E942),"",E942-$E$980)</f>
        <v/>
      </c>
      <c r="O942" s="129" t="str">
        <f t="shared" si="161"/>
        <v/>
      </c>
      <c r="P942" s="115" t="s">
        <v>155</v>
      </c>
      <c r="Q942" s="116" t="str">
        <f>IF(ISBLANK(F942),"",F942-$F$980)</f>
        <v/>
      </c>
      <c r="R942" s="117" t="s">
        <v>155</v>
      </c>
      <c r="S942" s="118" t="str">
        <f t="shared" si="170"/>
        <v/>
      </c>
      <c r="T942" s="119" t="str">
        <f>IF(M942="ON",IF(ISBLANK(D942),"0",D942),"0")</f>
        <v>0</v>
      </c>
      <c r="U942" s="119" t="str">
        <f t="shared" si="162"/>
        <v>0</v>
      </c>
      <c r="V942" s="119" t="str">
        <f t="shared" si="163"/>
        <v>0</v>
      </c>
      <c r="W942" s="119" t="str">
        <f t="shared" si="164"/>
        <v>0</v>
      </c>
      <c r="X942" s="120"/>
    </row>
    <row r="943" spans="1:24" x14ac:dyDescent="0.3">
      <c r="A943" s="156">
        <v>44</v>
      </c>
      <c r="B943" s="133"/>
      <c r="K943" s="121" t="str">
        <f>IF(ISBLANK(D943),"",IF(D942&lt;D943,((D943-200)-$D$980),((D943+200)-$D$980)))</f>
        <v/>
      </c>
      <c r="L943" s="122" t="str">
        <f t="shared" si="169"/>
        <v/>
      </c>
      <c r="M943" s="123" t="s">
        <v>155</v>
      </c>
      <c r="N943" s="121" t="str">
        <f>IF(ISBLANK(E943),"",(400-E943)-$E$980)</f>
        <v/>
      </c>
      <c r="O943" s="122" t="str">
        <f t="shared" si="161"/>
        <v/>
      </c>
      <c r="P943" s="123" t="s">
        <v>155</v>
      </c>
      <c r="Q943" s="124" t="str">
        <f t="shared" ref="Q943:Q959" si="171">IF(ISBLANK(F943),"",F943-$F$980)</f>
        <v/>
      </c>
      <c r="R943" s="125" t="s">
        <v>155</v>
      </c>
      <c r="S943" s="126" t="str">
        <f t="shared" si="170"/>
        <v/>
      </c>
      <c r="T943" s="127" t="str">
        <f>IF(M943="ON",IF(ISBLANK(D943),"0",IF(D942&lt;D943,(D943-200),(D943+200))),"0")</f>
        <v>0</v>
      </c>
      <c r="U943" s="127" t="str">
        <f t="shared" si="162"/>
        <v>0</v>
      </c>
      <c r="V943" s="127" t="str">
        <f t="shared" si="163"/>
        <v>0</v>
      </c>
      <c r="W943" s="127" t="str">
        <f t="shared" si="164"/>
        <v>0</v>
      </c>
      <c r="X943" s="128"/>
    </row>
    <row r="944" spans="1:24" x14ac:dyDescent="0.3">
      <c r="A944" s="156">
        <v>45</v>
      </c>
      <c r="B944" s="133"/>
      <c r="K944" s="113" t="str">
        <f>IF(ISBLANK(D944),"",D944-$D$980)</f>
        <v/>
      </c>
      <c r="L944" s="129" t="str">
        <f t="shared" si="169"/>
        <v/>
      </c>
      <c r="M944" s="115" t="s">
        <v>155</v>
      </c>
      <c r="N944" s="113" t="str">
        <f>IF(ISBLANK(E944),"",E944-$E$980)</f>
        <v/>
      </c>
      <c r="O944" s="129" t="str">
        <f t="shared" si="161"/>
        <v/>
      </c>
      <c r="P944" s="115" t="s">
        <v>155</v>
      </c>
      <c r="Q944" s="116" t="str">
        <f t="shared" si="171"/>
        <v/>
      </c>
      <c r="R944" s="117" t="s">
        <v>155</v>
      </c>
      <c r="S944" s="118" t="str">
        <f t="shared" si="170"/>
        <v/>
      </c>
      <c r="T944" s="119" t="str">
        <f>IF(M944="ON",IF(ISBLANK(D944),"0",D944),"0")</f>
        <v>0</v>
      </c>
      <c r="U944" s="119" t="str">
        <f t="shared" si="162"/>
        <v>0</v>
      </c>
      <c r="V944" s="119" t="str">
        <f t="shared" si="163"/>
        <v>0</v>
      </c>
      <c r="W944" s="119" t="str">
        <f t="shared" si="164"/>
        <v>0</v>
      </c>
      <c r="X944" s="120"/>
    </row>
    <row r="945" spans="1:24" x14ac:dyDescent="0.3">
      <c r="A945" s="156">
        <v>46</v>
      </c>
      <c r="B945" s="133"/>
      <c r="K945" s="121" t="str">
        <f>IF(ISBLANK(D945),"",IF(D944&lt;D945,((D945-200)-$D$980),((D945+200)-$D$980)))</f>
        <v/>
      </c>
      <c r="L945" s="122" t="str">
        <f t="shared" si="169"/>
        <v/>
      </c>
      <c r="M945" s="123" t="s">
        <v>155</v>
      </c>
      <c r="N945" s="121" t="str">
        <f>IF(ISBLANK(E945),"",(400-E945)-$E$980)</f>
        <v/>
      </c>
      <c r="O945" s="122" t="str">
        <f t="shared" si="161"/>
        <v/>
      </c>
      <c r="P945" s="123" t="s">
        <v>155</v>
      </c>
      <c r="Q945" s="124" t="str">
        <f t="shared" si="171"/>
        <v/>
      </c>
      <c r="R945" s="125" t="s">
        <v>155</v>
      </c>
      <c r="S945" s="126" t="str">
        <f t="shared" si="170"/>
        <v/>
      </c>
      <c r="T945" s="127" t="str">
        <f>IF(M945="ON",IF(ISBLANK(D945),"0",IF(D944&lt;D945,(D945-200),(D945+200))),"0")</f>
        <v>0</v>
      </c>
      <c r="U945" s="127" t="str">
        <f t="shared" si="162"/>
        <v>0</v>
      </c>
      <c r="V945" s="127" t="str">
        <f t="shared" si="163"/>
        <v>0</v>
      </c>
      <c r="W945" s="127" t="str">
        <f t="shared" si="164"/>
        <v>0</v>
      </c>
      <c r="X945" s="128"/>
    </row>
    <row r="946" spans="1:24" x14ac:dyDescent="0.3">
      <c r="A946" s="156">
        <v>47</v>
      </c>
      <c r="B946" s="133"/>
      <c r="K946" s="113" t="str">
        <f>IF(ISBLANK(D946),"",D946-$D$980)</f>
        <v/>
      </c>
      <c r="L946" s="129" t="str">
        <f t="shared" si="169"/>
        <v/>
      </c>
      <c r="M946" s="115" t="s">
        <v>155</v>
      </c>
      <c r="N946" s="113" t="str">
        <f>IF(ISBLANK(E946),"",E946-$E$980)</f>
        <v/>
      </c>
      <c r="O946" s="129" t="str">
        <f t="shared" si="161"/>
        <v/>
      </c>
      <c r="P946" s="115" t="s">
        <v>155</v>
      </c>
      <c r="Q946" s="116" t="str">
        <f t="shared" si="171"/>
        <v/>
      </c>
      <c r="R946" s="117" t="s">
        <v>155</v>
      </c>
      <c r="S946" s="118" t="str">
        <f t="shared" si="170"/>
        <v/>
      </c>
      <c r="T946" s="119" t="str">
        <f>IF(M946="ON",IF(ISBLANK(D946),"0",D946),"0")</f>
        <v>0</v>
      </c>
      <c r="U946" s="119" t="str">
        <f t="shared" si="162"/>
        <v>0</v>
      </c>
      <c r="V946" s="119" t="str">
        <f t="shared" si="163"/>
        <v>0</v>
      </c>
      <c r="W946" s="119" t="str">
        <f t="shared" si="164"/>
        <v>0</v>
      </c>
      <c r="X946" s="120"/>
    </row>
    <row r="947" spans="1:24" x14ac:dyDescent="0.3">
      <c r="A947" s="156">
        <v>48</v>
      </c>
      <c r="B947" s="133"/>
      <c r="K947" s="121" t="str">
        <f>IF(ISBLANK(D947),"",IF(D946&lt;D947,((D947-200)-$D$980),((D947+200)-$D$980)))</f>
        <v/>
      </c>
      <c r="L947" s="122" t="str">
        <f t="shared" si="169"/>
        <v/>
      </c>
      <c r="M947" s="123" t="s">
        <v>155</v>
      </c>
      <c r="N947" s="121" t="str">
        <f>IF(ISBLANK(E947),"",(400-E947)-$E$980)</f>
        <v/>
      </c>
      <c r="O947" s="122" t="str">
        <f t="shared" si="161"/>
        <v/>
      </c>
      <c r="P947" s="123" t="s">
        <v>155</v>
      </c>
      <c r="Q947" s="124" t="str">
        <f t="shared" si="171"/>
        <v/>
      </c>
      <c r="R947" s="125" t="s">
        <v>155</v>
      </c>
      <c r="S947" s="126" t="str">
        <f t="shared" si="170"/>
        <v/>
      </c>
      <c r="T947" s="127" t="str">
        <f>IF(M947="ON",IF(ISBLANK(D947),"0",IF(D946&lt;D947,(D947-200),(D947+200))),"0")</f>
        <v>0</v>
      </c>
      <c r="U947" s="127" t="str">
        <f t="shared" si="162"/>
        <v>0</v>
      </c>
      <c r="V947" s="127" t="str">
        <f t="shared" si="163"/>
        <v>0</v>
      </c>
      <c r="W947" s="127" t="str">
        <f t="shared" si="164"/>
        <v>0</v>
      </c>
      <c r="X947" s="128"/>
    </row>
    <row r="948" spans="1:24" x14ac:dyDescent="0.3">
      <c r="A948" s="156">
        <v>49</v>
      </c>
      <c r="B948" s="133"/>
      <c r="K948" s="113" t="str">
        <f>IF(ISBLANK(D948),"",D948-$D$980)</f>
        <v/>
      </c>
      <c r="L948" s="129" t="str">
        <f t="shared" si="169"/>
        <v/>
      </c>
      <c r="M948" s="115" t="s">
        <v>155</v>
      </c>
      <c r="N948" s="113" t="str">
        <f>IF(ISBLANK(E948),"",E948-$E$980)</f>
        <v/>
      </c>
      <c r="O948" s="129" t="str">
        <f t="shared" si="161"/>
        <v/>
      </c>
      <c r="P948" s="115" t="s">
        <v>155</v>
      </c>
      <c r="Q948" s="116" t="str">
        <f t="shared" si="171"/>
        <v/>
      </c>
      <c r="R948" s="117" t="s">
        <v>155</v>
      </c>
      <c r="S948" s="118" t="str">
        <f t="shared" si="170"/>
        <v/>
      </c>
      <c r="T948" s="119" t="str">
        <f>IF(M948="ON",IF(ISBLANK(D948),"0",D948),"0")</f>
        <v>0</v>
      </c>
      <c r="U948" s="119" t="str">
        <f t="shared" si="162"/>
        <v>0</v>
      </c>
      <c r="V948" s="119" t="str">
        <f t="shared" si="163"/>
        <v>0</v>
      </c>
      <c r="W948" s="119" t="str">
        <f t="shared" si="164"/>
        <v>0</v>
      </c>
      <c r="X948" s="120"/>
    </row>
    <row r="949" spans="1:24" x14ac:dyDescent="0.3">
      <c r="A949" s="156">
        <v>50</v>
      </c>
      <c r="B949" s="133"/>
      <c r="K949" s="121" t="str">
        <f>IF(ISBLANK(D949),"",IF(D948&lt;D949,((D949-200)-$D$980),((D949+200)-$D$980)))</f>
        <v/>
      </c>
      <c r="L949" s="122" t="str">
        <f t="shared" si="169"/>
        <v/>
      </c>
      <c r="M949" s="123" t="s">
        <v>155</v>
      </c>
      <c r="N949" s="121" t="str">
        <f>IF(ISBLANK(E949),"",(400-E949)-$E$980)</f>
        <v/>
      </c>
      <c r="O949" s="122" t="str">
        <f t="shared" si="161"/>
        <v/>
      </c>
      <c r="P949" s="123" t="s">
        <v>155</v>
      </c>
      <c r="Q949" s="124" t="str">
        <f t="shared" si="171"/>
        <v/>
      </c>
      <c r="R949" s="125" t="s">
        <v>155</v>
      </c>
      <c r="S949" s="126" t="str">
        <f t="shared" si="170"/>
        <v/>
      </c>
      <c r="T949" s="127" t="str">
        <f>IF(M949="ON",IF(ISBLANK(D949),"0",IF(D948&lt;D949,(D949-200),(D949+200))),"0")</f>
        <v>0</v>
      </c>
      <c r="U949" s="127" t="str">
        <f t="shared" si="162"/>
        <v>0</v>
      </c>
      <c r="V949" s="127" t="str">
        <f t="shared" si="163"/>
        <v>0</v>
      </c>
      <c r="W949" s="127" t="str">
        <f t="shared" si="164"/>
        <v>0</v>
      </c>
      <c r="X949" s="128"/>
    </row>
    <row r="950" spans="1:24" x14ac:dyDescent="0.3">
      <c r="A950" s="156">
        <v>51</v>
      </c>
      <c r="B950" s="158"/>
      <c r="C950" s="158"/>
      <c r="D950" s="159"/>
      <c r="E950" s="159"/>
      <c r="F950" s="160"/>
      <c r="G950" s="160"/>
      <c r="H950" s="160"/>
      <c r="I950" s="160"/>
      <c r="K950" s="113" t="str">
        <f>IF(ISBLANK(D950),"",D950-$D$980)</f>
        <v/>
      </c>
      <c r="L950" s="129" t="str">
        <f t="shared" si="169"/>
        <v/>
      </c>
      <c r="M950" s="115" t="s">
        <v>155</v>
      </c>
      <c r="N950" s="113" t="str">
        <f>IF(ISBLANK(E950),"",E950-$E$980)</f>
        <v/>
      </c>
      <c r="O950" s="129" t="str">
        <f t="shared" si="161"/>
        <v/>
      </c>
      <c r="P950" s="115" t="s">
        <v>155</v>
      </c>
      <c r="Q950" s="116" t="str">
        <f t="shared" si="171"/>
        <v/>
      </c>
      <c r="R950" s="117" t="s">
        <v>155</v>
      </c>
      <c r="S950" s="118" t="str">
        <f t="shared" si="170"/>
        <v/>
      </c>
      <c r="T950" s="119" t="str">
        <f>IF(M950="ON",IF(ISBLANK(D950),"0",D950),"0")</f>
        <v>0</v>
      </c>
      <c r="U950" s="119" t="str">
        <f t="shared" si="162"/>
        <v>0</v>
      </c>
      <c r="V950" s="119" t="str">
        <f t="shared" si="163"/>
        <v>0</v>
      </c>
      <c r="W950" s="119" t="str">
        <f t="shared" si="164"/>
        <v>0</v>
      </c>
      <c r="X950" s="120"/>
    </row>
    <row r="951" spans="1:24" x14ac:dyDescent="0.3">
      <c r="A951" s="156">
        <v>52</v>
      </c>
      <c r="B951" s="158"/>
      <c r="C951" s="158"/>
      <c r="D951" s="159"/>
      <c r="E951" s="159"/>
      <c r="F951" s="160"/>
      <c r="G951" s="160"/>
      <c r="H951" s="160"/>
      <c r="I951" s="160"/>
      <c r="K951" s="121" t="str">
        <f>IF(ISBLANK(D951),"",IF(D950&lt;D951,((D951-200)-$D$980),((D951+200)-$D$980)))</f>
        <v/>
      </c>
      <c r="L951" s="122" t="str">
        <f t="shared" si="169"/>
        <v/>
      </c>
      <c r="M951" s="123" t="s">
        <v>155</v>
      </c>
      <c r="N951" s="121" t="str">
        <f>IF(ISBLANK(E951),"",(400-E951)-$E$980)</f>
        <v/>
      </c>
      <c r="O951" s="122" t="str">
        <f t="shared" si="161"/>
        <v/>
      </c>
      <c r="P951" s="123" t="s">
        <v>155</v>
      </c>
      <c r="Q951" s="124" t="str">
        <f t="shared" si="171"/>
        <v/>
      </c>
      <c r="R951" s="125" t="s">
        <v>155</v>
      </c>
      <c r="S951" s="126" t="str">
        <f t="shared" si="170"/>
        <v/>
      </c>
      <c r="T951" s="127" t="str">
        <f>IF(M951="ON",IF(ISBLANK(D951),"0",IF(D950&lt;D951,(D951-200),(D951+200))),"0")</f>
        <v>0</v>
      </c>
      <c r="U951" s="127" t="str">
        <f t="shared" si="162"/>
        <v>0</v>
      </c>
      <c r="V951" s="127" t="str">
        <f t="shared" si="163"/>
        <v>0</v>
      </c>
      <c r="W951" s="127" t="str">
        <f t="shared" si="164"/>
        <v>0</v>
      </c>
      <c r="X951" s="128"/>
    </row>
    <row r="952" spans="1:24" x14ac:dyDescent="0.3">
      <c r="A952" s="156">
        <v>53</v>
      </c>
      <c r="B952" s="158"/>
      <c r="C952" s="158"/>
      <c r="D952" s="159"/>
      <c r="E952" s="159"/>
      <c r="F952" s="160"/>
      <c r="G952" s="160"/>
      <c r="H952" s="160"/>
      <c r="I952" s="160"/>
      <c r="K952" s="113" t="str">
        <f>IF(ISBLANK(D952),"",D952-$D$980)</f>
        <v/>
      </c>
      <c r="L952" s="129" t="str">
        <f t="shared" si="169"/>
        <v/>
      </c>
      <c r="M952" s="115" t="s">
        <v>155</v>
      </c>
      <c r="N952" s="113" t="str">
        <f>IF(ISBLANK(E952),"",E952-$E$980)</f>
        <v/>
      </c>
      <c r="O952" s="129" t="str">
        <f t="shared" si="161"/>
        <v/>
      </c>
      <c r="P952" s="115" t="s">
        <v>155</v>
      </c>
      <c r="Q952" s="116" t="str">
        <f t="shared" si="171"/>
        <v/>
      </c>
      <c r="R952" s="117" t="s">
        <v>155</v>
      </c>
      <c r="S952" s="118" t="str">
        <f t="shared" si="170"/>
        <v/>
      </c>
      <c r="T952" s="119" t="str">
        <f>IF(M952="ON",IF(ISBLANK(D952),"0",D952),"0")</f>
        <v>0</v>
      </c>
      <c r="U952" s="119" t="str">
        <f t="shared" si="162"/>
        <v>0</v>
      </c>
      <c r="V952" s="119" t="str">
        <f t="shared" si="163"/>
        <v>0</v>
      </c>
      <c r="W952" s="119" t="str">
        <f t="shared" si="164"/>
        <v>0</v>
      </c>
      <c r="X952" s="120"/>
    </row>
    <row r="953" spans="1:24" x14ac:dyDescent="0.3">
      <c r="A953" s="156">
        <v>54</v>
      </c>
      <c r="B953" s="158"/>
      <c r="C953" s="158"/>
      <c r="D953" s="159"/>
      <c r="E953" s="159"/>
      <c r="F953" s="160"/>
      <c r="G953" s="160"/>
      <c r="H953" s="160"/>
      <c r="I953" s="160"/>
      <c r="K953" s="121" t="str">
        <f>IF(ISBLANK(D953),"",IF(D952&lt;D953,((D953-200)-$D$980),((D953+200)-$D$980)))</f>
        <v/>
      </c>
      <c r="L953" s="122" t="str">
        <f t="shared" si="169"/>
        <v/>
      </c>
      <c r="M953" s="123" t="s">
        <v>155</v>
      </c>
      <c r="N953" s="121" t="str">
        <f>IF(ISBLANK(E953),"",(400-E953)-$E$980)</f>
        <v/>
      </c>
      <c r="O953" s="122" t="str">
        <f t="shared" si="161"/>
        <v/>
      </c>
      <c r="P953" s="123" t="s">
        <v>155</v>
      </c>
      <c r="Q953" s="124" t="str">
        <f t="shared" si="171"/>
        <v/>
      </c>
      <c r="R953" s="125" t="s">
        <v>155</v>
      </c>
      <c r="S953" s="126" t="str">
        <f t="shared" si="170"/>
        <v/>
      </c>
      <c r="T953" s="127" t="str">
        <f>IF(M953="ON",IF(ISBLANK(D953),"0",IF(D952&lt;D953,(D953-200),(D953+200))),"0")</f>
        <v>0</v>
      </c>
      <c r="U953" s="127" t="str">
        <f t="shared" si="162"/>
        <v>0</v>
      </c>
      <c r="V953" s="127" t="str">
        <f t="shared" si="163"/>
        <v>0</v>
      </c>
      <c r="W953" s="127" t="str">
        <f t="shared" si="164"/>
        <v>0</v>
      </c>
      <c r="X953" s="128"/>
    </row>
    <row r="954" spans="1:24" x14ac:dyDescent="0.3">
      <c r="A954" s="156">
        <v>55</v>
      </c>
      <c r="B954" s="158"/>
      <c r="C954" s="158"/>
      <c r="D954" s="159"/>
      <c r="E954" s="159"/>
      <c r="F954" s="160"/>
      <c r="G954" s="160"/>
      <c r="H954" s="160"/>
      <c r="I954" s="160"/>
      <c r="K954" s="113" t="str">
        <f>IF(ISBLANK(D954),"",D954-$D$980)</f>
        <v/>
      </c>
      <c r="L954" s="129" t="str">
        <f t="shared" si="169"/>
        <v/>
      </c>
      <c r="M954" s="115" t="s">
        <v>155</v>
      </c>
      <c r="N954" s="113" t="str">
        <f>IF(ISBLANK(E954),"",E954-$E$980)</f>
        <v/>
      </c>
      <c r="O954" s="129" t="str">
        <f t="shared" si="161"/>
        <v/>
      </c>
      <c r="P954" s="115" t="s">
        <v>155</v>
      </c>
      <c r="Q954" s="116" t="str">
        <f t="shared" si="171"/>
        <v/>
      </c>
      <c r="R954" s="117" t="s">
        <v>155</v>
      </c>
      <c r="S954" s="118" t="str">
        <f t="shared" si="170"/>
        <v/>
      </c>
      <c r="T954" s="119" t="str">
        <f>IF(M954="ON",IF(ISBLANK(D954),"0",D954),"0")</f>
        <v>0</v>
      </c>
      <c r="U954" s="119" t="str">
        <f t="shared" si="162"/>
        <v>0</v>
      </c>
      <c r="V954" s="119" t="str">
        <f t="shared" si="163"/>
        <v>0</v>
      </c>
      <c r="W954" s="119" t="str">
        <f t="shared" si="164"/>
        <v>0</v>
      </c>
      <c r="X954" s="120"/>
    </row>
    <row r="955" spans="1:24" x14ac:dyDescent="0.3">
      <c r="A955" s="156">
        <v>56</v>
      </c>
      <c r="B955" s="158"/>
      <c r="C955" s="158"/>
      <c r="D955" s="159"/>
      <c r="E955" s="159"/>
      <c r="F955" s="160"/>
      <c r="G955" s="160"/>
      <c r="H955" s="160"/>
      <c r="I955" s="160"/>
      <c r="K955" s="121" t="str">
        <f>IF(ISBLANK(D955),"",IF(D954&lt;D955,((D955-200)-$D$980),((D955+200)-$D$980)))</f>
        <v/>
      </c>
      <c r="L955" s="122" t="str">
        <f t="shared" si="169"/>
        <v/>
      </c>
      <c r="M955" s="123" t="s">
        <v>155</v>
      </c>
      <c r="N955" s="121" t="str">
        <f>IF(ISBLANK(E955),"",(400-E955)-$E$980)</f>
        <v/>
      </c>
      <c r="O955" s="122" t="str">
        <f t="shared" si="161"/>
        <v/>
      </c>
      <c r="P955" s="123" t="s">
        <v>155</v>
      </c>
      <c r="Q955" s="124" t="str">
        <f t="shared" si="171"/>
        <v/>
      </c>
      <c r="R955" s="125" t="s">
        <v>155</v>
      </c>
      <c r="S955" s="126" t="str">
        <f t="shared" si="170"/>
        <v/>
      </c>
      <c r="T955" s="127" t="str">
        <f>IF(M955="ON",IF(ISBLANK(D955),"0",IF(D954&lt;D955,(D955-200),(D955+200))),"0")</f>
        <v>0</v>
      </c>
      <c r="U955" s="127" t="str">
        <f t="shared" si="162"/>
        <v>0</v>
      </c>
      <c r="V955" s="127" t="str">
        <f t="shared" si="163"/>
        <v>0</v>
      </c>
      <c r="W955" s="127" t="str">
        <f t="shared" si="164"/>
        <v>0</v>
      </c>
      <c r="X955" s="128"/>
    </row>
    <row r="956" spans="1:24" x14ac:dyDescent="0.3">
      <c r="A956" s="156">
        <v>57</v>
      </c>
      <c r="B956" s="158"/>
      <c r="C956" s="158"/>
      <c r="D956" s="159"/>
      <c r="E956" s="159"/>
      <c r="F956" s="160"/>
      <c r="G956" s="160"/>
      <c r="H956" s="160"/>
      <c r="I956" s="160"/>
      <c r="K956" s="113" t="str">
        <f>IF(ISBLANK(D956),"",D956-$D$980)</f>
        <v/>
      </c>
      <c r="L956" s="129" t="str">
        <f t="shared" si="169"/>
        <v/>
      </c>
      <c r="M956" s="115" t="s">
        <v>155</v>
      </c>
      <c r="N956" s="113" t="str">
        <f>IF(ISBLANK(E956),"",E956-$E$980)</f>
        <v/>
      </c>
      <c r="O956" s="129" t="str">
        <f t="shared" si="161"/>
        <v/>
      </c>
      <c r="P956" s="115" t="s">
        <v>155</v>
      </c>
      <c r="Q956" s="116" t="str">
        <f t="shared" si="171"/>
        <v/>
      </c>
      <c r="R956" s="117" t="s">
        <v>155</v>
      </c>
      <c r="S956" s="118" t="str">
        <f t="shared" si="170"/>
        <v/>
      </c>
      <c r="T956" s="119" t="str">
        <f>IF(M956="ON",IF(ISBLANK(D956),"0",D956),"0")</f>
        <v>0</v>
      </c>
      <c r="U956" s="119" t="str">
        <f t="shared" si="162"/>
        <v>0</v>
      </c>
      <c r="V956" s="119" t="str">
        <f t="shared" si="163"/>
        <v>0</v>
      </c>
      <c r="W956" s="119" t="str">
        <f t="shared" si="164"/>
        <v>0</v>
      </c>
      <c r="X956" s="120"/>
    </row>
    <row r="957" spans="1:24" x14ac:dyDescent="0.3">
      <c r="A957" s="156">
        <v>58</v>
      </c>
      <c r="B957" s="158"/>
      <c r="C957" s="158"/>
      <c r="D957" s="159"/>
      <c r="E957" s="159"/>
      <c r="F957" s="160"/>
      <c r="G957" s="160"/>
      <c r="H957" s="160"/>
      <c r="I957" s="160"/>
      <c r="K957" s="121" t="str">
        <f>IF(ISBLANK(D957),"",IF(D956&lt;D957,((D957-200)-$D$980),((D957+200)-$D$980)))</f>
        <v/>
      </c>
      <c r="L957" s="122" t="str">
        <f t="shared" si="169"/>
        <v/>
      </c>
      <c r="M957" s="123" t="s">
        <v>155</v>
      </c>
      <c r="N957" s="121" t="str">
        <f>IF(ISBLANK(E957),"",(400-E957)-$E$980)</f>
        <v/>
      </c>
      <c r="O957" s="122" t="str">
        <f t="shared" si="161"/>
        <v/>
      </c>
      <c r="P957" s="123" t="s">
        <v>155</v>
      </c>
      <c r="Q957" s="124" t="str">
        <f t="shared" si="171"/>
        <v/>
      </c>
      <c r="R957" s="125" t="s">
        <v>155</v>
      </c>
      <c r="S957" s="126" t="str">
        <f t="shared" si="170"/>
        <v/>
      </c>
      <c r="T957" s="127" t="str">
        <f>IF(M957="ON",IF(ISBLANK(D957),"0",IF(D956&lt;D957,(D957-200),(D957+200))),"0")</f>
        <v>0</v>
      </c>
      <c r="U957" s="127" t="str">
        <f t="shared" si="162"/>
        <v>0</v>
      </c>
      <c r="V957" s="127" t="str">
        <f t="shared" si="163"/>
        <v>0</v>
      </c>
      <c r="W957" s="127" t="str">
        <f t="shared" si="164"/>
        <v>0</v>
      </c>
      <c r="X957" s="128"/>
    </row>
    <row r="958" spans="1:24" x14ac:dyDescent="0.3">
      <c r="A958" s="156">
        <v>59</v>
      </c>
      <c r="B958" s="158"/>
      <c r="C958" s="158"/>
      <c r="D958" s="159"/>
      <c r="E958" s="159"/>
      <c r="F958" s="160"/>
      <c r="G958" s="160"/>
      <c r="H958" s="160"/>
      <c r="I958" s="160"/>
      <c r="K958" s="113" t="str">
        <f>IF(ISBLANK(D958),"",D958-$D$980)</f>
        <v/>
      </c>
      <c r="L958" s="129" t="str">
        <f t="shared" si="169"/>
        <v/>
      </c>
      <c r="M958" s="115" t="s">
        <v>155</v>
      </c>
      <c r="N958" s="113" t="str">
        <f>IF(ISBLANK(E958),"",E958-$E$980)</f>
        <v/>
      </c>
      <c r="O958" s="129" t="str">
        <f t="shared" si="161"/>
        <v/>
      </c>
      <c r="P958" s="115" t="s">
        <v>155</v>
      </c>
      <c r="Q958" s="116" t="str">
        <f t="shared" si="171"/>
        <v/>
      </c>
      <c r="R958" s="117" t="s">
        <v>155</v>
      </c>
      <c r="S958" s="118" t="str">
        <f t="shared" si="170"/>
        <v/>
      </c>
      <c r="T958" s="119" t="str">
        <f>IF(M958="ON",IF(ISBLANK(D958),"0",D958),"0")</f>
        <v>0</v>
      </c>
      <c r="U958" s="119" t="str">
        <f t="shared" si="162"/>
        <v>0</v>
      </c>
      <c r="V958" s="119" t="str">
        <f t="shared" si="163"/>
        <v>0</v>
      </c>
      <c r="W958" s="119" t="str">
        <f t="shared" si="164"/>
        <v>0</v>
      </c>
      <c r="X958" s="120"/>
    </row>
    <row r="959" spans="1:24" x14ac:dyDescent="0.3">
      <c r="A959" s="156">
        <v>60</v>
      </c>
      <c r="B959" s="158"/>
      <c r="C959" s="158"/>
      <c r="D959" s="159"/>
      <c r="E959" s="159"/>
      <c r="F959" s="160"/>
      <c r="G959" s="160"/>
      <c r="H959" s="160"/>
      <c r="I959" s="160"/>
      <c r="K959" s="121" t="str">
        <f>IF(ISBLANK(D959),"",IF(D958&lt;D959,((D959-200)-$D$980),((D959+200)-$D$980)))</f>
        <v/>
      </c>
      <c r="L959" s="122" t="str">
        <f t="shared" si="169"/>
        <v/>
      </c>
      <c r="M959" s="123" t="s">
        <v>155</v>
      </c>
      <c r="N959" s="121" t="str">
        <f>IF(ISBLANK(E959),"",(400-E959)-$E$980)</f>
        <v/>
      </c>
      <c r="O959" s="122" t="str">
        <f t="shared" si="161"/>
        <v/>
      </c>
      <c r="P959" s="123" t="s">
        <v>155</v>
      </c>
      <c r="Q959" s="124" t="str">
        <f t="shared" si="171"/>
        <v/>
      </c>
      <c r="R959" s="125" t="s">
        <v>155</v>
      </c>
      <c r="S959" s="126" t="str">
        <f t="shared" si="170"/>
        <v/>
      </c>
      <c r="T959" s="127" t="str">
        <f>IF(M959="ON",IF(ISBLANK(D959),"0",IF(D958&lt;D959,(D959-200),(D959+200))),"0")</f>
        <v>0</v>
      </c>
      <c r="U959" s="127" t="str">
        <f t="shared" si="162"/>
        <v>0</v>
      </c>
      <c r="V959" s="127" t="str">
        <f t="shared" si="163"/>
        <v>0</v>
      </c>
      <c r="W959" s="127" t="str">
        <f t="shared" si="164"/>
        <v>0</v>
      </c>
      <c r="X959" s="128"/>
    </row>
    <row r="960" spans="1:24" x14ac:dyDescent="0.3">
      <c r="A960" s="156">
        <v>61</v>
      </c>
      <c r="D960" s="104"/>
      <c r="E960" s="104"/>
      <c r="F960" s="104"/>
      <c r="G960" s="104"/>
      <c r="H960" s="160"/>
      <c r="I960" s="160"/>
      <c r="K960" s="113" t="str">
        <f>IF(ISBLANK(D960),"",D960-$D$980)</f>
        <v/>
      </c>
      <c r="L960" s="129" t="str">
        <f t="shared" si="169"/>
        <v/>
      </c>
      <c r="M960" s="115" t="s">
        <v>155</v>
      </c>
      <c r="N960" s="113" t="str">
        <f>IF(ISBLANK(E960),"",E960-$E$980)</f>
        <v/>
      </c>
      <c r="O960" s="129" t="str">
        <f t="shared" si="161"/>
        <v/>
      </c>
      <c r="P960" s="115" t="s">
        <v>155</v>
      </c>
      <c r="Q960" s="116" t="str">
        <f>IF(ISBLANK(F960),"",F960-$F$980)</f>
        <v/>
      </c>
      <c r="R960" s="117" t="s">
        <v>155</v>
      </c>
      <c r="S960" s="118" t="str">
        <f>IF(ISBLANK(G960),"",G960-$G$980)</f>
        <v/>
      </c>
      <c r="T960" s="119" t="str">
        <f>IF(M960="ON",IF(ISBLANK(D960),"0",D960),"0")</f>
        <v>0</v>
      </c>
      <c r="U960" s="119" t="str">
        <f t="shared" si="162"/>
        <v>0</v>
      </c>
      <c r="V960" s="119" t="str">
        <f t="shared" si="163"/>
        <v>0</v>
      </c>
      <c r="W960" s="119" t="str">
        <f t="shared" si="164"/>
        <v>0</v>
      </c>
      <c r="X960" s="120"/>
    </row>
    <row r="961" spans="1:24" x14ac:dyDescent="0.3">
      <c r="A961" s="156">
        <v>62</v>
      </c>
      <c r="B961" s="133"/>
      <c r="K961" s="121" t="str">
        <f>IF(ISBLANK(D961),"",IF(D960&lt;D961,((D961-200)-$D$980),((D961+200)-$D$980)))</f>
        <v/>
      </c>
      <c r="L961" s="122" t="str">
        <f t="shared" si="169"/>
        <v/>
      </c>
      <c r="M961" s="123" t="s">
        <v>155</v>
      </c>
      <c r="N961" s="121" t="str">
        <f>IF(ISBLANK(E961),"",(400-E961)-$E$980)</f>
        <v/>
      </c>
      <c r="O961" s="122" t="str">
        <f t="shared" si="161"/>
        <v/>
      </c>
      <c r="P961" s="123" t="s">
        <v>155</v>
      </c>
      <c r="Q961" s="124" t="str">
        <f>IF(ISBLANK(F961),"",F961-$F$980)</f>
        <v/>
      </c>
      <c r="R961" s="125" t="s">
        <v>155</v>
      </c>
      <c r="S961" s="126" t="str">
        <f t="shared" ref="S961:S979" si="172">IF(ISBLANK(G961),"",G961-$G$980)</f>
        <v/>
      </c>
      <c r="T961" s="127" t="str">
        <f>IF(M961="ON",IF(ISBLANK(D961),"0",IF(D960&lt;D961,(D961-200),(D961+200))),"0")</f>
        <v>0</v>
      </c>
      <c r="U961" s="127" t="str">
        <f t="shared" si="162"/>
        <v>0</v>
      </c>
      <c r="V961" s="127" t="str">
        <f t="shared" si="163"/>
        <v>0</v>
      </c>
      <c r="W961" s="127" t="str">
        <f t="shared" si="164"/>
        <v>0</v>
      </c>
      <c r="X961" s="128"/>
    </row>
    <row r="962" spans="1:24" x14ac:dyDescent="0.3">
      <c r="A962" s="156">
        <v>63</v>
      </c>
      <c r="B962" s="133"/>
      <c r="K962" s="113" t="str">
        <f>IF(ISBLANK(D962),"",D962-$D$980)</f>
        <v/>
      </c>
      <c r="L962" s="129" t="str">
        <f t="shared" si="169"/>
        <v/>
      </c>
      <c r="M962" s="115" t="s">
        <v>155</v>
      </c>
      <c r="N962" s="113" t="str">
        <f>IF(ISBLANK(E962),"",E962-$E$980)</f>
        <v/>
      </c>
      <c r="O962" s="129" t="str">
        <f t="shared" si="161"/>
        <v/>
      </c>
      <c r="P962" s="115" t="s">
        <v>155</v>
      </c>
      <c r="Q962" s="116" t="str">
        <f>IF(ISBLANK(F962),"",F962-$F$980)</f>
        <v/>
      </c>
      <c r="R962" s="117" t="s">
        <v>155</v>
      </c>
      <c r="S962" s="118" t="str">
        <f t="shared" si="172"/>
        <v/>
      </c>
      <c r="T962" s="119" t="str">
        <f>IF(M962="ON",IF(ISBLANK(D962),"0",D962),"0")</f>
        <v>0</v>
      </c>
      <c r="U962" s="119" t="str">
        <f t="shared" si="162"/>
        <v>0</v>
      </c>
      <c r="V962" s="119" t="str">
        <f t="shared" si="163"/>
        <v>0</v>
      </c>
      <c r="W962" s="119" t="str">
        <f t="shared" si="164"/>
        <v>0</v>
      </c>
      <c r="X962" s="120"/>
    </row>
    <row r="963" spans="1:24" x14ac:dyDescent="0.3">
      <c r="A963" s="156">
        <v>64</v>
      </c>
      <c r="B963" s="133"/>
      <c r="K963" s="121" t="str">
        <f>IF(ISBLANK(D963),"",IF(D962&lt;D963,((D963-200)-$D$980),((D963+200)-$D$980)))</f>
        <v/>
      </c>
      <c r="L963" s="122" t="str">
        <f t="shared" si="169"/>
        <v/>
      </c>
      <c r="M963" s="123" t="s">
        <v>155</v>
      </c>
      <c r="N963" s="121" t="str">
        <f>IF(ISBLANK(E963),"",(400-E963)-$E$980)</f>
        <v/>
      </c>
      <c r="O963" s="122" t="str">
        <f t="shared" si="161"/>
        <v/>
      </c>
      <c r="P963" s="123" t="s">
        <v>155</v>
      </c>
      <c r="Q963" s="124" t="str">
        <f t="shared" ref="Q963:Q979" si="173">IF(ISBLANK(F963),"",F963-$F$980)</f>
        <v/>
      </c>
      <c r="R963" s="125" t="s">
        <v>155</v>
      </c>
      <c r="S963" s="126" t="str">
        <f t="shared" si="172"/>
        <v/>
      </c>
      <c r="T963" s="127" t="str">
        <f>IF(M963="ON",IF(ISBLANK(D963),"0",IF(D962&lt;D963,(D963-200),(D963+200))),"0")</f>
        <v>0</v>
      </c>
      <c r="U963" s="127" t="str">
        <f t="shared" si="162"/>
        <v>0</v>
      </c>
      <c r="V963" s="127" t="str">
        <f t="shared" si="163"/>
        <v>0</v>
      </c>
      <c r="W963" s="127" t="str">
        <f t="shared" si="164"/>
        <v>0</v>
      </c>
      <c r="X963" s="128"/>
    </row>
    <row r="964" spans="1:24" x14ac:dyDescent="0.3">
      <c r="A964" s="156">
        <v>65</v>
      </c>
      <c r="B964" s="133"/>
      <c r="K964" s="113" t="str">
        <f>IF(ISBLANK(D964),"",D964-$D$980)</f>
        <v/>
      </c>
      <c r="L964" s="129" t="str">
        <f t="shared" ref="L964:L979" si="174">IF(K964="","",SIN(K964*PI()/200)*G964)</f>
        <v/>
      </c>
      <c r="M964" s="115" t="s">
        <v>155</v>
      </c>
      <c r="N964" s="113" t="str">
        <f>IF(ISBLANK(E964),"",E964-$E$980)</f>
        <v/>
      </c>
      <c r="O964" s="129" t="str">
        <f t="shared" ref="O964:O979" si="175">IF(N964="","",SIN(N964*PI()/200)*G964)</f>
        <v/>
      </c>
      <c r="P964" s="115" t="s">
        <v>155</v>
      </c>
      <c r="Q964" s="116" t="str">
        <f t="shared" si="173"/>
        <v/>
      </c>
      <c r="R964" s="117" t="s">
        <v>155</v>
      </c>
      <c r="S964" s="118" t="str">
        <f t="shared" si="172"/>
        <v/>
      </c>
      <c r="T964" s="119" t="str">
        <f>IF(M964="ON",IF(ISBLANK(D964),"0",D964),"0")</f>
        <v>0</v>
      </c>
      <c r="U964" s="119" t="str">
        <f t="shared" ref="U964:U979" si="176">IF(P964="ON",IF(ISBLANK(E964),"0",IF(E964&lt;200,E964,(400-E964))),"0")</f>
        <v>0</v>
      </c>
      <c r="V964" s="119" t="str">
        <f t="shared" ref="V964:V979" si="177">IF(R964="ON",IF(ISBLANK(F964),"0",F964),"0")</f>
        <v>0</v>
      </c>
      <c r="W964" s="119" t="str">
        <f t="shared" ref="W964:W979" si="178">IF(R964="ON",IF(ISBLANK(G964),"0",G964),"0")</f>
        <v>0</v>
      </c>
      <c r="X964" s="120"/>
    </row>
    <row r="965" spans="1:24" x14ac:dyDescent="0.3">
      <c r="A965" s="156">
        <v>66</v>
      </c>
      <c r="B965" s="133"/>
      <c r="K965" s="121" t="str">
        <f>IF(ISBLANK(D965),"",IF(D964&lt;D965,((D965-200)-$D$980),((D965+200)-$D$980)))</f>
        <v/>
      </c>
      <c r="L965" s="122" t="str">
        <f t="shared" si="174"/>
        <v/>
      </c>
      <c r="M965" s="123" t="s">
        <v>155</v>
      </c>
      <c r="N965" s="121" t="str">
        <f>IF(ISBLANK(E965),"",(400-E965)-$E$980)</f>
        <v/>
      </c>
      <c r="O965" s="122" t="str">
        <f t="shared" si="175"/>
        <v/>
      </c>
      <c r="P965" s="123" t="s">
        <v>155</v>
      </c>
      <c r="Q965" s="124" t="str">
        <f t="shared" si="173"/>
        <v/>
      </c>
      <c r="R965" s="125" t="s">
        <v>155</v>
      </c>
      <c r="S965" s="126" t="str">
        <f t="shared" si="172"/>
        <v/>
      </c>
      <c r="T965" s="127" t="str">
        <f>IF(M965="ON",IF(ISBLANK(D965),"0",IF(D964&lt;D965,(D965-200),(D965+200))),"0")</f>
        <v>0</v>
      </c>
      <c r="U965" s="127" t="str">
        <f t="shared" si="176"/>
        <v>0</v>
      </c>
      <c r="V965" s="127" t="str">
        <f t="shared" si="177"/>
        <v>0</v>
      </c>
      <c r="W965" s="127" t="str">
        <f t="shared" si="178"/>
        <v>0</v>
      </c>
      <c r="X965" s="128"/>
    </row>
    <row r="966" spans="1:24" x14ac:dyDescent="0.3">
      <c r="A966" s="156">
        <v>67</v>
      </c>
      <c r="B966" s="133"/>
      <c r="K966" s="113" t="str">
        <f>IF(ISBLANK(D966),"",D966-$D$980)</f>
        <v/>
      </c>
      <c r="L966" s="129" t="str">
        <f t="shared" si="174"/>
        <v/>
      </c>
      <c r="M966" s="115" t="s">
        <v>155</v>
      </c>
      <c r="N966" s="113" t="str">
        <f>IF(ISBLANK(E966),"",E966-$E$980)</f>
        <v/>
      </c>
      <c r="O966" s="129" t="str">
        <f t="shared" si="175"/>
        <v/>
      </c>
      <c r="P966" s="115" t="s">
        <v>155</v>
      </c>
      <c r="Q966" s="116" t="str">
        <f t="shared" si="173"/>
        <v/>
      </c>
      <c r="R966" s="117" t="s">
        <v>155</v>
      </c>
      <c r="S966" s="118" t="str">
        <f t="shared" si="172"/>
        <v/>
      </c>
      <c r="T966" s="119" t="str">
        <f>IF(M966="ON",IF(ISBLANK(D966),"0",D966),"0")</f>
        <v>0</v>
      </c>
      <c r="U966" s="119" t="str">
        <f t="shared" si="176"/>
        <v>0</v>
      </c>
      <c r="V966" s="119" t="str">
        <f t="shared" si="177"/>
        <v>0</v>
      </c>
      <c r="W966" s="119" t="str">
        <f t="shared" si="178"/>
        <v>0</v>
      </c>
      <c r="X966" s="120"/>
    </row>
    <row r="967" spans="1:24" x14ac:dyDescent="0.3">
      <c r="A967" s="156">
        <v>68</v>
      </c>
      <c r="B967" s="133"/>
      <c r="K967" s="121" t="str">
        <f>IF(ISBLANK(D967),"",IF(D966&lt;D967,((D967-200)-$D$980),((D967+200)-$D$980)))</f>
        <v/>
      </c>
      <c r="L967" s="122" t="str">
        <f t="shared" si="174"/>
        <v/>
      </c>
      <c r="M967" s="123" t="s">
        <v>155</v>
      </c>
      <c r="N967" s="121" t="str">
        <f>IF(ISBLANK(E967),"",(400-E967)-$E$980)</f>
        <v/>
      </c>
      <c r="O967" s="122" t="str">
        <f t="shared" si="175"/>
        <v/>
      </c>
      <c r="P967" s="123" t="s">
        <v>155</v>
      </c>
      <c r="Q967" s="124" t="str">
        <f t="shared" si="173"/>
        <v/>
      </c>
      <c r="R967" s="125" t="s">
        <v>155</v>
      </c>
      <c r="S967" s="126" t="str">
        <f t="shared" si="172"/>
        <v/>
      </c>
      <c r="T967" s="127" t="str">
        <f>IF(M967="ON",IF(ISBLANK(D967),"0",IF(D966&lt;D967,(D967-200),(D967+200))),"0")</f>
        <v>0</v>
      </c>
      <c r="U967" s="127" t="str">
        <f t="shared" si="176"/>
        <v>0</v>
      </c>
      <c r="V967" s="127" t="str">
        <f t="shared" si="177"/>
        <v>0</v>
      </c>
      <c r="W967" s="127" t="str">
        <f t="shared" si="178"/>
        <v>0</v>
      </c>
      <c r="X967" s="128"/>
    </row>
    <row r="968" spans="1:24" x14ac:dyDescent="0.3">
      <c r="A968" s="156">
        <v>69</v>
      </c>
      <c r="B968" s="133"/>
      <c r="K968" s="113" t="str">
        <f>IF(ISBLANK(D968),"",D968-$D$980)</f>
        <v/>
      </c>
      <c r="L968" s="129" t="str">
        <f t="shared" si="174"/>
        <v/>
      </c>
      <c r="M968" s="115" t="s">
        <v>155</v>
      </c>
      <c r="N968" s="113" t="str">
        <f>IF(ISBLANK(E968),"",E968-$E$980)</f>
        <v/>
      </c>
      <c r="O968" s="129" t="str">
        <f t="shared" si="175"/>
        <v/>
      </c>
      <c r="P968" s="115" t="s">
        <v>155</v>
      </c>
      <c r="Q968" s="116" t="str">
        <f t="shared" si="173"/>
        <v/>
      </c>
      <c r="R968" s="117" t="s">
        <v>155</v>
      </c>
      <c r="S968" s="118" t="str">
        <f t="shared" si="172"/>
        <v/>
      </c>
      <c r="T968" s="119" t="str">
        <f>IF(M968="ON",IF(ISBLANK(D968),"0",D968),"0")</f>
        <v>0</v>
      </c>
      <c r="U968" s="119" t="str">
        <f t="shared" si="176"/>
        <v>0</v>
      </c>
      <c r="V968" s="119" t="str">
        <f t="shared" si="177"/>
        <v>0</v>
      </c>
      <c r="W968" s="119" t="str">
        <f t="shared" si="178"/>
        <v>0</v>
      </c>
      <c r="X968" s="120"/>
    </row>
    <row r="969" spans="1:24" x14ac:dyDescent="0.3">
      <c r="A969" s="156">
        <v>70</v>
      </c>
      <c r="B969" s="133"/>
      <c r="K969" s="121" t="str">
        <f>IF(ISBLANK(D969),"",IF(D968&lt;D969,((D969-200)-$D$980),((D969+200)-$D$980)))</f>
        <v/>
      </c>
      <c r="L969" s="122" t="str">
        <f t="shared" si="174"/>
        <v/>
      </c>
      <c r="M969" s="123" t="s">
        <v>155</v>
      </c>
      <c r="N969" s="121" t="str">
        <f>IF(ISBLANK(E969),"",(400-E969)-$E$980)</f>
        <v/>
      </c>
      <c r="O969" s="122" t="str">
        <f t="shared" si="175"/>
        <v/>
      </c>
      <c r="P969" s="123" t="s">
        <v>155</v>
      </c>
      <c r="Q969" s="124" t="str">
        <f t="shared" si="173"/>
        <v/>
      </c>
      <c r="R969" s="125" t="s">
        <v>155</v>
      </c>
      <c r="S969" s="126" t="str">
        <f t="shared" si="172"/>
        <v/>
      </c>
      <c r="T969" s="127" t="str">
        <f>IF(M969="ON",IF(ISBLANK(D969),"0",IF(D968&lt;D969,(D969-200),(D969+200))),"0")</f>
        <v>0</v>
      </c>
      <c r="U969" s="127" t="str">
        <f t="shared" si="176"/>
        <v>0</v>
      </c>
      <c r="V969" s="127" t="str">
        <f t="shared" si="177"/>
        <v>0</v>
      </c>
      <c r="W969" s="127" t="str">
        <f t="shared" si="178"/>
        <v>0</v>
      </c>
      <c r="X969" s="128"/>
    </row>
    <row r="970" spans="1:24" x14ac:dyDescent="0.3">
      <c r="A970" s="156">
        <v>71</v>
      </c>
      <c r="B970" s="158"/>
      <c r="C970" s="158"/>
      <c r="D970" s="159"/>
      <c r="E970" s="159"/>
      <c r="F970" s="160"/>
      <c r="G970" s="160"/>
      <c r="H970" s="160"/>
      <c r="I970" s="160"/>
      <c r="K970" s="113" t="str">
        <f>IF(ISBLANK(D970),"",D970-$D$980)</f>
        <v/>
      </c>
      <c r="L970" s="129" t="str">
        <f t="shared" si="174"/>
        <v/>
      </c>
      <c r="M970" s="115" t="s">
        <v>155</v>
      </c>
      <c r="N970" s="113" t="str">
        <f>IF(ISBLANK(E970),"",E970-$E$980)</f>
        <v/>
      </c>
      <c r="O970" s="129" t="str">
        <f t="shared" si="175"/>
        <v/>
      </c>
      <c r="P970" s="115" t="s">
        <v>155</v>
      </c>
      <c r="Q970" s="116" t="str">
        <f t="shared" si="173"/>
        <v/>
      </c>
      <c r="R970" s="117" t="s">
        <v>155</v>
      </c>
      <c r="S970" s="118" t="str">
        <f t="shared" si="172"/>
        <v/>
      </c>
      <c r="T970" s="119" t="str">
        <f>IF(M970="ON",IF(ISBLANK(D970),"0",D970),"0")</f>
        <v>0</v>
      </c>
      <c r="U970" s="119" t="str">
        <f t="shared" si="176"/>
        <v>0</v>
      </c>
      <c r="V970" s="119" t="str">
        <f t="shared" si="177"/>
        <v>0</v>
      </c>
      <c r="W970" s="119" t="str">
        <f t="shared" si="178"/>
        <v>0</v>
      </c>
      <c r="X970" s="120"/>
    </row>
    <row r="971" spans="1:24" x14ac:dyDescent="0.3">
      <c r="A971" s="156">
        <v>72</v>
      </c>
      <c r="B971" s="158"/>
      <c r="C971" s="158"/>
      <c r="D971" s="159"/>
      <c r="E971" s="159"/>
      <c r="F971" s="160"/>
      <c r="G971" s="160"/>
      <c r="H971" s="160"/>
      <c r="I971" s="160"/>
      <c r="K971" s="121" t="str">
        <f>IF(ISBLANK(D971),"",IF(D970&lt;D971,((D971-200)-$D$980),((D971+200)-$D$980)))</f>
        <v/>
      </c>
      <c r="L971" s="122" t="str">
        <f t="shared" si="174"/>
        <v/>
      </c>
      <c r="M971" s="123" t="s">
        <v>155</v>
      </c>
      <c r="N971" s="121" t="str">
        <f>IF(ISBLANK(E971),"",(400-E971)-$E$980)</f>
        <v/>
      </c>
      <c r="O971" s="122" t="str">
        <f t="shared" si="175"/>
        <v/>
      </c>
      <c r="P971" s="123" t="s">
        <v>155</v>
      </c>
      <c r="Q971" s="124" t="str">
        <f t="shared" si="173"/>
        <v/>
      </c>
      <c r="R971" s="125" t="s">
        <v>155</v>
      </c>
      <c r="S971" s="126" t="str">
        <f t="shared" si="172"/>
        <v/>
      </c>
      <c r="T971" s="127" t="str">
        <f>IF(M971="ON",IF(ISBLANK(D971),"0",IF(D970&lt;D971,(D971-200),(D971+200))),"0")</f>
        <v>0</v>
      </c>
      <c r="U971" s="127" t="str">
        <f t="shared" si="176"/>
        <v>0</v>
      </c>
      <c r="V971" s="127" t="str">
        <f t="shared" si="177"/>
        <v>0</v>
      </c>
      <c r="W971" s="127" t="str">
        <f t="shared" si="178"/>
        <v>0</v>
      </c>
      <c r="X971" s="128"/>
    </row>
    <row r="972" spans="1:24" x14ac:dyDescent="0.3">
      <c r="A972" s="156">
        <v>73</v>
      </c>
      <c r="B972" s="158"/>
      <c r="C972" s="158"/>
      <c r="D972" s="159"/>
      <c r="E972" s="159"/>
      <c r="F972" s="160"/>
      <c r="G972" s="160"/>
      <c r="H972" s="160"/>
      <c r="I972" s="160"/>
      <c r="K972" s="113" t="str">
        <f>IF(ISBLANK(D972),"",D972-$D$980)</f>
        <v/>
      </c>
      <c r="L972" s="129" t="str">
        <f t="shared" si="174"/>
        <v/>
      </c>
      <c r="M972" s="115" t="s">
        <v>155</v>
      </c>
      <c r="N972" s="113" t="str">
        <f>IF(ISBLANK(E972),"",E972-$E$980)</f>
        <v/>
      </c>
      <c r="O972" s="129" t="str">
        <f t="shared" si="175"/>
        <v/>
      </c>
      <c r="P972" s="115" t="s">
        <v>155</v>
      </c>
      <c r="Q972" s="116" t="str">
        <f t="shared" si="173"/>
        <v/>
      </c>
      <c r="R972" s="117" t="s">
        <v>155</v>
      </c>
      <c r="S972" s="118" t="str">
        <f t="shared" si="172"/>
        <v/>
      </c>
      <c r="T972" s="119" t="str">
        <f>IF(M972="ON",IF(ISBLANK(D972),"0",D972),"0")</f>
        <v>0</v>
      </c>
      <c r="U972" s="119" t="str">
        <f t="shared" si="176"/>
        <v>0</v>
      </c>
      <c r="V972" s="119" t="str">
        <f t="shared" si="177"/>
        <v>0</v>
      </c>
      <c r="W972" s="119" t="str">
        <f t="shared" si="178"/>
        <v>0</v>
      </c>
      <c r="X972" s="120"/>
    </row>
    <row r="973" spans="1:24" x14ac:dyDescent="0.3">
      <c r="A973" s="156">
        <v>74</v>
      </c>
      <c r="B973" s="158"/>
      <c r="C973" s="158"/>
      <c r="D973" s="159"/>
      <c r="E973" s="159"/>
      <c r="F973" s="160"/>
      <c r="G973" s="160"/>
      <c r="H973" s="160"/>
      <c r="I973" s="160"/>
      <c r="K973" s="121" t="str">
        <f>IF(ISBLANK(D973),"",IF(D972&lt;D973,((D973-200)-$D$980),((D973+200)-$D$980)))</f>
        <v/>
      </c>
      <c r="L973" s="122" t="str">
        <f t="shared" si="174"/>
        <v/>
      </c>
      <c r="M973" s="123" t="s">
        <v>155</v>
      </c>
      <c r="N973" s="121" t="str">
        <f>IF(ISBLANK(E973),"",(400-E973)-$E$980)</f>
        <v/>
      </c>
      <c r="O973" s="122" t="str">
        <f t="shared" si="175"/>
        <v/>
      </c>
      <c r="P973" s="123" t="s">
        <v>155</v>
      </c>
      <c r="Q973" s="124" t="str">
        <f t="shared" si="173"/>
        <v/>
      </c>
      <c r="R973" s="125" t="s">
        <v>155</v>
      </c>
      <c r="S973" s="126" t="str">
        <f t="shared" si="172"/>
        <v/>
      </c>
      <c r="T973" s="127" t="str">
        <f>IF(M973="ON",IF(ISBLANK(D973),"0",IF(D972&lt;D973,(D973-200),(D973+200))),"0")</f>
        <v>0</v>
      </c>
      <c r="U973" s="127" t="str">
        <f t="shared" si="176"/>
        <v>0</v>
      </c>
      <c r="V973" s="127" t="str">
        <f t="shared" si="177"/>
        <v>0</v>
      </c>
      <c r="W973" s="127" t="str">
        <f t="shared" si="178"/>
        <v>0</v>
      </c>
      <c r="X973" s="128"/>
    </row>
    <row r="974" spans="1:24" x14ac:dyDescent="0.3">
      <c r="A974" s="156">
        <v>75</v>
      </c>
      <c r="B974" s="158"/>
      <c r="C974" s="158"/>
      <c r="D974" s="159"/>
      <c r="E974" s="159"/>
      <c r="F974" s="160"/>
      <c r="G974" s="160"/>
      <c r="H974" s="160"/>
      <c r="I974" s="160"/>
      <c r="K974" s="113" t="str">
        <f>IF(ISBLANK(D974),"",D974-$D$980)</f>
        <v/>
      </c>
      <c r="L974" s="129" t="str">
        <f t="shared" si="174"/>
        <v/>
      </c>
      <c r="M974" s="115" t="s">
        <v>155</v>
      </c>
      <c r="N974" s="113" t="str">
        <f>IF(ISBLANK(E974),"",E974-$E$980)</f>
        <v/>
      </c>
      <c r="O974" s="129" t="str">
        <f t="shared" si="175"/>
        <v/>
      </c>
      <c r="P974" s="115" t="s">
        <v>155</v>
      </c>
      <c r="Q974" s="116" t="str">
        <f t="shared" si="173"/>
        <v/>
      </c>
      <c r="R974" s="117" t="s">
        <v>155</v>
      </c>
      <c r="S974" s="118" t="str">
        <f t="shared" si="172"/>
        <v/>
      </c>
      <c r="T974" s="119" t="str">
        <f>IF(M974="ON",IF(ISBLANK(D974),"0",D974),"0")</f>
        <v>0</v>
      </c>
      <c r="U974" s="119" t="str">
        <f t="shared" si="176"/>
        <v>0</v>
      </c>
      <c r="V974" s="119" t="str">
        <f t="shared" si="177"/>
        <v>0</v>
      </c>
      <c r="W974" s="119" t="str">
        <f t="shared" si="178"/>
        <v>0</v>
      </c>
      <c r="X974" s="120"/>
    </row>
    <row r="975" spans="1:24" x14ac:dyDescent="0.3">
      <c r="A975" s="156">
        <v>76</v>
      </c>
      <c r="B975" s="158"/>
      <c r="C975" s="158"/>
      <c r="D975" s="159"/>
      <c r="E975" s="159"/>
      <c r="F975" s="160"/>
      <c r="G975" s="160"/>
      <c r="H975" s="160"/>
      <c r="I975" s="160"/>
      <c r="K975" s="121" t="str">
        <f>IF(ISBLANK(D975),"",IF(D974&lt;D975,((D975-200)-$D$980),((D975+200)-$D$980)))</f>
        <v/>
      </c>
      <c r="L975" s="122" t="str">
        <f t="shared" si="174"/>
        <v/>
      </c>
      <c r="M975" s="123" t="s">
        <v>155</v>
      </c>
      <c r="N975" s="121" t="str">
        <f>IF(ISBLANK(E975),"",(400-E975)-$E$980)</f>
        <v/>
      </c>
      <c r="O975" s="122" t="str">
        <f t="shared" si="175"/>
        <v/>
      </c>
      <c r="P975" s="123" t="s">
        <v>155</v>
      </c>
      <c r="Q975" s="124" t="str">
        <f t="shared" si="173"/>
        <v/>
      </c>
      <c r="R975" s="125" t="s">
        <v>155</v>
      </c>
      <c r="S975" s="126" t="str">
        <f t="shared" si="172"/>
        <v/>
      </c>
      <c r="T975" s="127" t="str">
        <f>IF(M975="ON",IF(ISBLANK(D975),"0",IF(D974&lt;D975,(D975-200),(D975+200))),"0")</f>
        <v>0</v>
      </c>
      <c r="U975" s="127" t="str">
        <f t="shared" si="176"/>
        <v>0</v>
      </c>
      <c r="V975" s="127" t="str">
        <f t="shared" si="177"/>
        <v>0</v>
      </c>
      <c r="W975" s="127" t="str">
        <f t="shared" si="178"/>
        <v>0</v>
      </c>
      <c r="X975" s="128"/>
    </row>
    <row r="976" spans="1:24" x14ac:dyDescent="0.3">
      <c r="A976" s="156">
        <v>77</v>
      </c>
      <c r="B976" s="158"/>
      <c r="C976" s="158"/>
      <c r="D976" s="159"/>
      <c r="E976" s="159"/>
      <c r="F976" s="160"/>
      <c r="G976" s="160"/>
      <c r="H976" s="160"/>
      <c r="I976" s="160"/>
      <c r="K976" s="113" t="str">
        <f>IF(ISBLANK(D976),"",D976-$D$980)</f>
        <v/>
      </c>
      <c r="L976" s="129" t="str">
        <f t="shared" si="174"/>
        <v/>
      </c>
      <c r="M976" s="115" t="s">
        <v>155</v>
      </c>
      <c r="N976" s="113" t="str">
        <f>IF(ISBLANK(E976),"",E976-$E$980)</f>
        <v/>
      </c>
      <c r="O976" s="129" t="str">
        <f t="shared" si="175"/>
        <v/>
      </c>
      <c r="P976" s="115" t="s">
        <v>155</v>
      </c>
      <c r="Q976" s="116" t="str">
        <f t="shared" si="173"/>
        <v/>
      </c>
      <c r="R976" s="117" t="s">
        <v>155</v>
      </c>
      <c r="S976" s="118" t="str">
        <f t="shared" si="172"/>
        <v/>
      </c>
      <c r="T976" s="119" t="str">
        <f>IF(M976="ON",IF(ISBLANK(D976),"0",D976),"0")</f>
        <v>0</v>
      </c>
      <c r="U976" s="119" t="str">
        <f t="shared" si="176"/>
        <v>0</v>
      </c>
      <c r="V976" s="119" t="str">
        <f t="shared" si="177"/>
        <v>0</v>
      </c>
      <c r="W976" s="119" t="str">
        <f t="shared" si="178"/>
        <v>0</v>
      </c>
      <c r="X976" s="120"/>
    </row>
    <row r="977" spans="1:24" x14ac:dyDescent="0.3">
      <c r="A977" s="156">
        <v>78</v>
      </c>
      <c r="B977" s="158"/>
      <c r="C977" s="158"/>
      <c r="D977" s="159"/>
      <c r="E977" s="159"/>
      <c r="F977" s="160"/>
      <c r="G977" s="160"/>
      <c r="H977" s="160"/>
      <c r="I977" s="160"/>
      <c r="K977" s="121" t="str">
        <f>IF(ISBLANK(D977),"",IF(D976&lt;D977,((D977-200)-$D$980),((D977+200)-$D$980)))</f>
        <v/>
      </c>
      <c r="L977" s="122" t="str">
        <f t="shared" si="174"/>
        <v/>
      </c>
      <c r="M977" s="123" t="s">
        <v>155</v>
      </c>
      <c r="N977" s="121" t="str">
        <f>IF(ISBLANK(E977),"",(400-E977)-$E$980)</f>
        <v/>
      </c>
      <c r="O977" s="122" t="str">
        <f t="shared" si="175"/>
        <v/>
      </c>
      <c r="P977" s="123" t="s">
        <v>155</v>
      </c>
      <c r="Q977" s="124" t="str">
        <f t="shared" si="173"/>
        <v/>
      </c>
      <c r="R977" s="125" t="s">
        <v>155</v>
      </c>
      <c r="S977" s="126" t="str">
        <f t="shared" si="172"/>
        <v/>
      </c>
      <c r="T977" s="127" t="str">
        <f>IF(M977="ON",IF(ISBLANK(D977),"0",IF(D976&lt;D977,(D977-200),(D977+200))),"0")</f>
        <v>0</v>
      </c>
      <c r="U977" s="127" t="str">
        <f t="shared" si="176"/>
        <v>0</v>
      </c>
      <c r="V977" s="127" t="str">
        <f t="shared" si="177"/>
        <v>0</v>
      </c>
      <c r="W977" s="127" t="str">
        <f t="shared" si="178"/>
        <v>0</v>
      </c>
      <c r="X977" s="128"/>
    </row>
    <row r="978" spans="1:24" x14ac:dyDescent="0.3">
      <c r="A978" s="156">
        <v>79</v>
      </c>
      <c r="B978" s="158"/>
      <c r="C978" s="158"/>
      <c r="D978" s="159"/>
      <c r="E978" s="159"/>
      <c r="F978" s="160"/>
      <c r="G978" s="160"/>
      <c r="H978" s="160"/>
      <c r="I978" s="160"/>
      <c r="K978" s="113" t="str">
        <f>IF(ISBLANK(D978),"",D978-$D$980)</f>
        <v/>
      </c>
      <c r="L978" s="129" t="str">
        <f t="shared" si="174"/>
        <v/>
      </c>
      <c r="M978" s="115" t="s">
        <v>155</v>
      </c>
      <c r="N978" s="113" t="str">
        <f>IF(ISBLANK(E978),"",E978-$E$980)</f>
        <v/>
      </c>
      <c r="O978" s="129" t="str">
        <f t="shared" si="175"/>
        <v/>
      </c>
      <c r="P978" s="115" t="s">
        <v>155</v>
      </c>
      <c r="Q978" s="116" t="str">
        <f t="shared" si="173"/>
        <v/>
      </c>
      <c r="R978" s="117" t="s">
        <v>155</v>
      </c>
      <c r="S978" s="118" t="str">
        <f t="shared" si="172"/>
        <v/>
      </c>
      <c r="T978" s="119" t="str">
        <f>IF(M978="ON",IF(ISBLANK(D978),"0",D978),"0")</f>
        <v>0</v>
      </c>
      <c r="U978" s="119" t="str">
        <f t="shared" si="176"/>
        <v>0</v>
      </c>
      <c r="V978" s="119" t="str">
        <f t="shared" si="177"/>
        <v>0</v>
      </c>
      <c r="W978" s="119" t="str">
        <f t="shared" si="178"/>
        <v>0</v>
      </c>
      <c r="X978" s="120"/>
    </row>
    <row r="979" spans="1:24" x14ac:dyDescent="0.3">
      <c r="A979" s="156">
        <v>80</v>
      </c>
      <c r="B979" s="158"/>
      <c r="C979" s="158"/>
      <c r="D979" s="159"/>
      <c r="E979" s="159"/>
      <c r="F979" s="160"/>
      <c r="G979" s="160"/>
      <c r="H979" s="160"/>
      <c r="I979" s="160"/>
      <c r="K979" s="121" t="str">
        <f>IF(ISBLANK(D979),"",IF(D978&lt;D979,((D979-200)-$D$980),((D979+200)-$D$980)))</f>
        <v/>
      </c>
      <c r="L979" s="122" t="str">
        <f t="shared" si="174"/>
        <v/>
      </c>
      <c r="M979" s="123" t="s">
        <v>155</v>
      </c>
      <c r="N979" s="121" t="str">
        <f>IF(ISBLANK(E979),"",(400-E979)-$E$980)</f>
        <v/>
      </c>
      <c r="O979" s="122" t="str">
        <f t="shared" si="175"/>
        <v/>
      </c>
      <c r="P979" s="123" t="s">
        <v>155</v>
      </c>
      <c r="Q979" s="124" t="str">
        <f t="shared" si="173"/>
        <v/>
      </c>
      <c r="R979" s="125" t="s">
        <v>155</v>
      </c>
      <c r="S979" s="126" t="str">
        <f t="shared" si="172"/>
        <v/>
      </c>
      <c r="T979" s="127" t="str">
        <f>IF(M979="ON",IF(ISBLANK(D979),"0",IF(D978&lt;D979,(D979-200),(D979+200))),"0")</f>
        <v>0</v>
      </c>
      <c r="U979" s="127" t="str">
        <f t="shared" si="176"/>
        <v>0</v>
      </c>
      <c r="V979" s="127" t="str">
        <f t="shared" si="177"/>
        <v>0</v>
      </c>
      <c r="W979" s="127" t="str">
        <f t="shared" si="178"/>
        <v>0</v>
      </c>
      <c r="X979" s="128"/>
    </row>
    <row r="980" spans="1:24" x14ac:dyDescent="0.3">
      <c r="A980" s="138"/>
      <c r="B980" s="135">
        <f>B900</f>
        <v>0</v>
      </c>
      <c r="C980" s="135">
        <f>C900</f>
        <v>0</v>
      </c>
      <c r="D980" s="136">
        <f>T980</f>
        <v>0</v>
      </c>
      <c r="E980" s="136">
        <f>U980</f>
        <v>0</v>
      </c>
      <c r="F980" s="137">
        <f>V980</f>
        <v>0</v>
      </c>
      <c r="G980" s="137">
        <f>W980</f>
        <v>0</v>
      </c>
      <c r="H980" s="135">
        <f>H900</f>
        <v>0</v>
      </c>
      <c r="I980" s="135">
        <f>I900</f>
        <v>0</v>
      </c>
      <c r="K980" s="138"/>
      <c r="L980" s="139"/>
      <c r="M980" s="140"/>
      <c r="N980" s="138"/>
      <c r="O980" s="139"/>
      <c r="P980" s="141"/>
      <c r="Q980" s="138"/>
      <c r="R980" s="141"/>
      <c r="S980" s="140"/>
      <c r="T980" s="142">
        <f>IF(T981=0,VALUE(0),(SUM(T900:T979))/T981)</f>
        <v>0</v>
      </c>
      <c r="U980" s="143">
        <f>IF(U981=0,VALUE(0),(SUM(U900:U979))/U981)</f>
        <v>0</v>
      </c>
      <c r="V980" s="143">
        <f>IF(V981=0,VALUE(0),(SUM(V900:V979))/V981)</f>
        <v>0</v>
      </c>
      <c r="W980" s="143">
        <f>IF(W981=0,VALUE(0),(SUM(W900:W979))/W981)</f>
        <v>0</v>
      </c>
      <c r="X980" s="144"/>
    </row>
    <row r="981" spans="1:24" x14ac:dyDescent="0.3">
      <c r="A981" s="148"/>
      <c r="B981" s="95"/>
      <c r="C981" s="95"/>
      <c r="D981" s="146"/>
      <c r="E981" s="146"/>
      <c r="F981" s="147"/>
      <c r="G981" s="147"/>
      <c r="H981" s="95"/>
      <c r="I981" s="95"/>
      <c r="J981" s="95"/>
      <c r="K981" s="148"/>
      <c r="L981" s="149"/>
      <c r="M981" s="150"/>
      <c r="N981" s="148"/>
      <c r="O981" s="149"/>
      <c r="P981" s="151"/>
      <c r="Q981" s="148"/>
      <c r="R981" s="151"/>
      <c r="S981" s="150"/>
      <c r="T981" s="152">
        <f>COUNT(T900:T979)</f>
        <v>0</v>
      </c>
      <c r="U981" s="152">
        <f>COUNT(U900:U979)</f>
        <v>0</v>
      </c>
      <c r="V981" s="152">
        <f>COUNT(V900:V979)</f>
        <v>0</v>
      </c>
      <c r="W981" s="152">
        <f>COUNT(W900:W979)</f>
        <v>0</v>
      </c>
      <c r="X981" s="150"/>
    </row>
    <row r="983" spans="1:24" x14ac:dyDescent="0.3">
      <c r="A983" s="98" t="s">
        <v>140</v>
      </c>
      <c r="B983" s="98" t="s">
        <v>141</v>
      </c>
      <c r="C983" s="98" t="s">
        <v>142</v>
      </c>
      <c r="D983" s="98" t="s">
        <v>112</v>
      </c>
      <c r="E983" s="98" t="s">
        <v>113</v>
      </c>
      <c r="F983" s="98" t="s">
        <v>143</v>
      </c>
      <c r="G983" s="98" t="s">
        <v>144</v>
      </c>
      <c r="H983" s="98" t="s">
        <v>116</v>
      </c>
      <c r="I983" s="99" t="s">
        <v>145</v>
      </c>
      <c r="J983" s="100"/>
      <c r="K983" s="99" t="s">
        <v>146</v>
      </c>
      <c r="L983" s="101" t="s">
        <v>147</v>
      </c>
      <c r="M983" s="100"/>
      <c r="N983" s="99" t="s">
        <v>148</v>
      </c>
      <c r="O983" s="101" t="s">
        <v>147</v>
      </c>
      <c r="P983" s="100"/>
      <c r="Q983" s="99" t="s">
        <v>149</v>
      </c>
      <c r="R983" s="101"/>
      <c r="S983" s="100" t="s">
        <v>150</v>
      </c>
      <c r="T983" s="154" t="s">
        <v>151</v>
      </c>
      <c r="U983" s="102" t="s">
        <v>151</v>
      </c>
      <c r="V983" s="102" t="s">
        <v>152</v>
      </c>
      <c r="W983" s="103" t="s">
        <v>152</v>
      </c>
      <c r="X983" s="198" t="s">
        <v>136</v>
      </c>
    </row>
    <row r="984" spans="1:24" x14ac:dyDescent="0.3">
      <c r="A984" s="105"/>
      <c r="B984" s="105"/>
      <c r="C984" s="105"/>
      <c r="D984" s="105"/>
      <c r="E984" s="105"/>
      <c r="F984" s="105"/>
      <c r="G984" s="105"/>
      <c r="H984" s="105"/>
      <c r="I984" s="106"/>
      <c r="J984" s="107"/>
      <c r="K984" s="106"/>
      <c r="L984" s="108"/>
      <c r="M984" s="107"/>
      <c r="N984" s="106"/>
      <c r="O984" s="108"/>
      <c r="P984" s="107"/>
      <c r="Q984" s="106"/>
      <c r="R984" s="108"/>
      <c r="S984" s="107"/>
      <c r="T984" s="155" t="s">
        <v>112</v>
      </c>
      <c r="U984" s="109" t="s">
        <v>113</v>
      </c>
      <c r="V984" s="109" t="s">
        <v>143</v>
      </c>
      <c r="W984" s="110" t="s">
        <v>154</v>
      </c>
      <c r="X984" s="199"/>
    </row>
    <row r="985" spans="1:24" x14ac:dyDescent="0.3">
      <c r="A985" s="156">
        <v>1</v>
      </c>
      <c r="D985" s="104"/>
      <c r="E985" s="104"/>
      <c r="F985" s="104"/>
      <c r="G985" s="104"/>
      <c r="H985" s="160"/>
      <c r="I985" s="160"/>
      <c r="K985" s="113" t="str">
        <f>IF(ISBLANK(D985),"",D985-$D$1065)</f>
        <v/>
      </c>
      <c r="L985" s="114" t="str">
        <f t="shared" ref="L985:L1016" si="179">IF(K985="","",SIN(K985*PI()/200)*G985)</f>
        <v/>
      </c>
      <c r="M985" s="115" t="s">
        <v>155</v>
      </c>
      <c r="N985" s="113" t="str">
        <f>IF(ISBLANK(E985),"",E985-$E$1065)</f>
        <v/>
      </c>
      <c r="O985" s="114" t="str">
        <f t="shared" ref="O985:O1048" si="180">IF(N985="","",SIN(N985*PI()/200)*G985)</f>
        <v/>
      </c>
      <c r="P985" s="115" t="s">
        <v>155</v>
      </c>
      <c r="Q985" s="116" t="str">
        <f>IF(ISBLANK(F985),"",F985-$F$1065)</f>
        <v/>
      </c>
      <c r="R985" s="117" t="s">
        <v>155</v>
      </c>
      <c r="S985" s="118" t="str">
        <f>IF(ISBLANK(G985),"",G985-$G$1065)</f>
        <v/>
      </c>
      <c r="T985" s="119" t="str">
        <f>IF(M985="ON",IF(ISBLANK(D985),"0",D985),"0")</f>
        <v>0</v>
      </c>
      <c r="U985" s="119" t="str">
        <f t="shared" ref="U985:U1048" si="181">IF(P985="ON",IF(ISBLANK(E985),"0",IF(E985&lt;200,E985,(400-E985))),"0")</f>
        <v>0</v>
      </c>
      <c r="V985" s="119" t="str">
        <f t="shared" ref="V985:V1048" si="182">IF(R985="ON",IF(ISBLANK(F985),"0",F985),"0")</f>
        <v>0</v>
      </c>
      <c r="W985" s="119" t="str">
        <f t="shared" ref="W985:W1048" si="183">IF(R985="ON",IF(ISBLANK(G985),"0",G985),"0")</f>
        <v>0</v>
      </c>
      <c r="X985" s="120"/>
    </row>
    <row r="986" spans="1:24" x14ac:dyDescent="0.3">
      <c r="A986" s="156">
        <v>2</v>
      </c>
      <c r="B986" s="133"/>
      <c r="K986" s="121" t="str">
        <f>IF(ISBLANK(D986),"",IF(D985&lt;D986,((D986-200)-$D$1065),((D986+200)-$D$1065)))</f>
        <v/>
      </c>
      <c r="L986" s="122" t="str">
        <f t="shared" si="179"/>
        <v/>
      </c>
      <c r="M986" s="123" t="s">
        <v>155</v>
      </c>
      <c r="N986" s="121" t="str">
        <f>IF(ISBLANK(E986),"",(400-E986)-$E$1065)</f>
        <v/>
      </c>
      <c r="O986" s="122" t="str">
        <f t="shared" si="180"/>
        <v/>
      </c>
      <c r="P986" s="123" t="s">
        <v>155</v>
      </c>
      <c r="Q986" s="124" t="str">
        <f t="shared" ref="Q986:Q1004" si="184">IF(ISBLANK(F986),"",F986-$F$1065)</f>
        <v/>
      </c>
      <c r="R986" s="125" t="s">
        <v>155</v>
      </c>
      <c r="S986" s="126" t="str">
        <f t="shared" ref="S986:S1004" si="185">IF(ISBLANK(G986),"",G986-$G$1065)</f>
        <v/>
      </c>
      <c r="T986" s="127" t="str">
        <f>IF(M986="ON",IF(ISBLANK(D986),"0",IF(D985&lt;D986,(D986-200),(D986+200))),"0")</f>
        <v>0</v>
      </c>
      <c r="U986" s="127" t="str">
        <f t="shared" si="181"/>
        <v>0</v>
      </c>
      <c r="V986" s="127" t="str">
        <f t="shared" si="182"/>
        <v>0</v>
      </c>
      <c r="W986" s="127" t="str">
        <f t="shared" si="183"/>
        <v>0</v>
      </c>
      <c r="X986" s="128"/>
    </row>
    <row r="987" spans="1:24" x14ac:dyDescent="0.3">
      <c r="A987" s="156">
        <v>3</v>
      </c>
      <c r="B987" s="133"/>
      <c r="K987" s="113" t="str">
        <f>IF(ISBLANK(D987),"",D987-$D$1065)</f>
        <v/>
      </c>
      <c r="L987" s="129" t="str">
        <f t="shared" si="179"/>
        <v/>
      </c>
      <c r="M987" s="115" t="s">
        <v>155</v>
      </c>
      <c r="N987" s="113" t="str">
        <f>IF(ISBLANK(E987),"",E987-$E$1065)</f>
        <v/>
      </c>
      <c r="O987" s="129" t="str">
        <f t="shared" si="180"/>
        <v/>
      </c>
      <c r="P987" s="115" t="s">
        <v>155</v>
      </c>
      <c r="Q987" s="116" t="str">
        <f t="shared" si="184"/>
        <v/>
      </c>
      <c r="R987" s="117" t="s">
        <v>155</v>
      </c>
      <c r="S987" s="118" t="str">
        <f t="shared" si="185"/>
        <v/>
      </c>
      <c r="T987" s="119" t="str">
        <f>IF(M987="ON",IF(ISBLANK(D987),"0",D987),"0")</f>
        <v>0</v>
      </c>
      <c r="U987" s="119" t="str">
        <f t="shared" si="181"/>
        <v>0</v>
      </c>
      <c r="V987" s="119" t="str">
        <f t="shared" si="182"/>
        <v>0</v>
      </c>
      <c r="W987" s="119" t="str">
        <f t="shared" si="183"/>
        <v>0</v>
      </c>
      <c r="X987" s="120"/>
    </row>
    <row r="988" spans="1:24" x14ac:dyDescent="0.3">
      <c r="A988" s="156">
        <v>4</v>
      </c>
      <c r="B988" s="133"/>
      <c r="K988" s="121" t="str">
        <f>IF(ISBLANK(D988),"",IF(D987&lt;D988,((D988-200)-$D$1065),((D988+200)-$D$1065)))</f>
        <v/>
      </c>
      <c r="L988" s="122" t="str">
        <f t="shared" si="179"/>
        <v/>
      </c>
      <c r="M988" s="123" t="s">
        <v>155</v>
      </c>
      <c r="N988" s="121" t="str">
        <f>IF(ISBLANK(E988),"",(400-E988)-$E$1065)</f>
        <v/>
      </c>
      <c r="O988" s="122" t="str">
        <f t="shared" si="180"/>
        <v/>
      </c>
      <c r="P988" s="123" t="s">
        <v>155</v>
      </c>
      <c r="Q988" s="124" t="str">
        <f t="shared" si="184"/>
        <v/>
      </c>
      <c r="R988" s="125" t="s">
        <v>155</v>
      </c>
      <c r="S988" s="126" t="str">
        <f t="shared" si="185"/>
        <v/>
      </c>
      <c r="T988" s="127" t="str">
        <f>IF(M988="ON",IF(ISBLANK(D988),"0",IF(D987&lt;D988,(D988-200),(D988+200))),"0")</f>
        <v>0</v>
      </c>
      <c r="U988" s="127" t="str">
        <f t="shared" si="181"/>
        <v>0</v>
      </c>
      <c r="V988" s="127" t="str">
        <f t="shared" si="182"/>
        <v>0</v>
      </c>
      <c r="W988" s="127" t="str">
        <f t="shared" si="183"/>
        <v>0</v>
      </c>
      <c r="X988" s="128"/>
    </row>
    <row r="989" spans="1:24" x14ac:dyDescent="0.3">
      <c r="A989" s="156">
        <v>5</v>
      </c>
      <c r="B989" s="133"/>
      <c r="K989" s="113" t="str">
        <f>IF(ISBLANK(D989),"",D989-$D$1065)</f>
        <v/>
      </c>
      <c r="L989" s="129" t="str">
        <f t="shared" si="179"/>
        <v/>
      </c>
      <c r="M989" s="115" t="s">
        <v>155</v>
      </c>
      <c r="N989" s="113" t="str">
        <f>IF(ISBLANK(E989),"",E989-$E$1065)</f>
        <v/>
      </c>
      <c r="O989" s="129" t="str">
        <f t="shared" si="180"/>
        <v/>
      </c>
      <c r="P989" s="115" t="s">
        <v>155</v>
      </c>
      <c r="Q989" s="116" t="str">
        <f t="shared" si="184"/>
        <v/>
      </c>
      <c r="R989" s="117" t="s">
        <v>155</v>
      </c>
      <c r="S989" s="118" t="str">
        <f t="shared" si="185"/>
        <v/>
      </c>
      <c r="T989" s="119" t="str">
        <f>IF(M989="ON",IF(ISBLANK(D989),"0",D989),"0")</f>
        <v>0</v>
      </c>
      <c r="U989" s="119" t="str">
        <f t="shared" si="181"/>
        <v>0</v>
      </c>
      <c r="V989" s="119" t="str">
        <f t="shared" si="182"/>
        <v>0</v>
      </c>
      <c r="W989" s="119" t="str">
        <f t="shared" si="183"/>
        <v>0</v>
      </c>
      <c r="X989" s="120"/>
    </row>
    <row r="990" spans="1:24" x14ac:dyDescent="0.3">
      <c r="A990" s="156">
        <v>6</v>
      </c>
      <c r="B990" s="133"/>
      <c r="K990" s="121" t="str">
        <f>IF(ISBLANK(D990),"",IF(D989&lt;D990,((D990-200)-$D$1065),((D990+200)-$D$1065)))</f>
        <v/>
      </c>
      <c r="L990" s="122" t="str">
        <f t="shared" si="179"/>
        <v/>
      </c>
      <c r="M990" s="123" t="s">
        <v>155</v>
      </c>
      <c r="N990" s="121" t="str">
        <f>IF(ISBLANK(E990),"",(400-E990)-$E$1065)</f>
        <v/>
      </c>
      <c r="O990" s="122" t="str">
        <f t="shared" si="180"/>
        <v/>
      </c>
      <c r="P990" s="123" t="s">
        <v>155</v>
      </c>
      <c r="Q990" s="124" t="str">
        <f t="shared" si="184"/>
        <v/>
      </c>
      <c r="R990" s="125" t="s">
        <v>155</v>
      </c>
      <c r="S990" s="126" t="str">
        <f t="shared" si="185"/>
        <v/>
      </c>
      <c r="T990" s="127" t="str">
        <f>IF(M990="ON",IF(ISBLANK(D990),"0",IF(D989&lt;D990,(D990-200),(D990+200))),"0")</f>
        <v>0</v>
      </c>
      <c r="U990" s="127" t="str">
        <f t="shared" si="181"/>
        <v>0</v>
      </c>
      <c r="V990" s="127" t="str">
        <f t="shared" si="182"/>
        <v>0</v>
      </c>
      <c r="W990" s="127" t="str">
        <f t="shared" si="183"/>
        <v>0</v>
      </c>
      <c r="X990" s="128"/>
    </row>
    <row r="991" spans="1:24" x14ac:dyDescent="0.3">
      <c r="A991" s="156">
        <v>7</v>
      </c>
      <c r="B991" s="133"/>
      <c r="K991" s="113" t="str">
        <f>IF(ISBLANK(D991),"",D991-$D$1065)</f>
        <v/>
      </c>
      <c r="L991" s="129" t="str">
        <f t="shared" si="179"/>
        <v/>
      </c>
      <c r="M991" s="115" t="s">
        <v>155</v>
      </c>
      <c r="N991" s="113" t="str">
        <f>IF(ISBLANK(E991),"",E991-$E$1065)</f>
        <v/>
      </c>
      <c r="O991" s="129" t="str">
        <f t="shared" si="180"/>
        <v/>
      </c>
      <c r="P991" s="115" t="s">
        <v>155</v>
      </c>
      <c r="Q991" s="116" t="str">
        <f t="shared" si="184"/>
        <v/>
      </c>
      <c r="R991" s="117" t="s">
        <v>155</v>
      </c>
      <c r="S991" s="118" t="str">
        <f t="shared" si="185"/>
        <v/>
      </c>
      <c r="T991" s="119" t="str">
        <f>IF(M991="ON",IF(ISBLANK(D991),"0",D991),"0")</f>
        <v>0</v>
      </c>
      <c r="U991" s="119" t="str">
        <f t="shared" si="181"/>
        <v>0</v>
      </c>
      <c r="V991" s="119" t="str">
        <f t="shared" si="182"/>
        <v>0</v>
      </c>
      <c r="W991" s="119" t="str">
        <f t="shared" si="183"/>
        <v>0</v>
      </c>
      <c r="X991" s="120"/>
    </row>
    <row r="992" spans="1:24" x14ac:dyDescent="0.3">
      <c r="A992" s="156">
        <v>8</v>
      </c>
      <c r="B992" s="133"/>
      <c r="K992" s="121" t="str">
        <f>IF(ISBLANK(D992),"",IF(D991&lt;D992,((D992-200)-$D$1065),((D992+200)-$D$1065)))</f>
        <v/>
      </c>
      <c r="L992" s="122" t="str">
        <f t="shared" si="179"/>
        <v/>
      </c>
      <c r="M992" s="123" t="s">
        <v>155</v>
      </c>
      <c r="N992" s="121" t="str">
        <f>IF(ISBLANK(E992),"",(400-E992)-$E$1065)</f>
        <v/>
      </c>
      <c r="O992" s="122" t="str">
        <f t="shared" si="180"/>
        <v/>
      </c>
      <c r="P992" s="123" t="s">
        <v>155</v>
      </c>
      <c r="Q992" s="124" t="str">
        <f t="shared" si="184"/>
        <v/>
      </c>
      <c r="R992" s="125" t="s">
        <v>155</v>
      </c>
      <c r="S992" s="126" t="str">
        <f t="shared" si="185"/>
        <v/>
      </c>
      <c r="T992" s="127" t="str">
        <f>IF(M992="ON",IF(ISBLANK(D992),"0",IF(D991&lt;D992,(D992-200),(D992+200))),"0")</f>
        <v>0</v>
      </c>
      <c r="U992" s="127" t="str">
        <f t="shared" si="181"/>
        <v>0</v>
      </c>
      <c r="V992" s="127" t="str">
        <f t="shared" si="182"/>
        <v>0</v>
      </c>
      <c r="W992" s="127" t="str">
        <f t="shared" si="183"/>
        <v>0</v>
      </c>
      <c r="X992" s="128"/>
    </row>
    <row r="993" spans="1:24" x14ac:dyDescent="0.3">
      <c r="A993" s="156">
        <v>9</v>
      </c>
      <c r="B993" s="133"/>
      <c r="K993" s="113" t="str">
        <f>IF(ISBLANK(D993),"",D993-$D$1065)</f>
        <v/>
      </c>
      <c r="L993" s="129" t="str">
        <f t="shared" si="179"/>
        <v/>
      </c>
      <c r="M993" s="115" t="s">
        <v>155</v>
      </c>
      <c r="N993" s="113" t="str">
        <f>IF(ISBLANK(E993),"",E993-$E$1065)</f>
        <v/>
      </c>
      <c r="O993" s="129" t="str">
        <f t="shared" si="180"/>
        <v/>
      </c>
      <c r="P993" s="115" t="s">
        <v>155</v>
      </c>
      <c r="Q993" s="116" t="str">
        <f t="shared" si="184"/>
        <v/>
      </c>
      <c r="R993" s="117" t="s">
        <v>155</v>
      </c>
      <c r="S993" s="118" t="str">
        <f t="shared" si="185"/>
        <v/>
      </c>
      <c r="T993" s="119" t="str">
        <f>IF(M993="ON",IF(ISBLANK(D993),"0",D993),"0")</f>
        <v>0</v>
      </c>
      <c r="U993" s="119" t="str">
        <f t="shared" si="181"/>
        <v>0</v>
      </c>
      <c r="V993" s="119" t="str">
        <f t="shared" si="182"/>
        <v>0</v>
      </c>
      <c r="W993" s="119" t="str">
        <f t="shared" si="183"/>
        <v>0</v>
      </c>
      <c r="X993" s="120"/>
    </row>
    <row r="994" spans="1:24" x14ac:dyDescent="0.3">
      <c r="A994" s="156">
        <v>10</v>
      </c>
      <c r="B994" s="133"/>
      <c r="K994" s="121" t="str">
        <f>IF(ISBLANK(D994),"",IF(D993&lt;D994,((D994-200)-$D$1065),((D994+200)-$D$1065)))</f>
        <v/>
      </c>
      <c r="L994" s="122" t="str">
        <f t="shared" si="179"/>
        <v/>
      </c>
      <c r="M994" s="123" t="s">
        <v>155</v>
      </c>
      <c r="N994" s="121" t="str">
        <f>IF(ISBLANK(E994),"",(400-E994)-$E$1065)</f>
        <v/>
      </c>
      <c r="O994" s="122" t="str">
        <f t="shared" si="180"/>
        <v/>
      </c>
      <c r="P994" s="123" t="s">
        <v>155</v>
      </c>
      <c r="Q994" s="124" t="str">
        <f t="shared" si="184"/>
        <v/>
      </c>
      <c r="R994" s="125" t="s">
        <v>155</v>
      </c>
      <c r="S994" s="126" t="str">
        <f t="shared" si="185"/>
        <v/>
      </c>
      <c r="T994" s="127" t="str">
        <f>IF(M994="ON",IF(ISBLANK(D994),"0",IF(D993&lt;D994,(D994-200),(D994+200))),"0")</f>
        <v>0</v>
      </c>
      <c r="U994" s="127" t="str">
        <f t="shared" si="181"/>
        <v>0</v>
      </c>
      <c r="V994" s="127" t="str">
        <f t="shared" si="182"/>
        <v>0</v>
      </c>
      <c r="W994" s="127" t="str">
        <f t="shared" si="183"/>
        <v>0</v>
      </c>
      <c r="X994" s="128"/>
    </row>
    <row r="995" spans="1:24" x14ac:dyDescent="0.3">
      <c r="A995" s="156">
        <v>11</v>
      </c>
      <c r="B995" s="158"/>
      <c r="C995" s="158"/>
      <c r="D995" s="159"/>
      <c r="E995" s="159"/>
      <c r="F995" s="160"/>
      <c r="G995" s="160"/>
      <c r="H995" s="160"/>
      <c r="I995" s="160"/>
      <c r="K995" s="113" t="str">
        <f>IF(ISBLANK(D995),"",D995-$D$1065)</f>
        <v/>
      </c>
      <c r="L995" s="129" t="str">
        <f t="shared" si="179"/>
        <v/>
      </c>
      <c r="M995" s="115" t="s">
        <v>155</v>
      </c>
      <c r="N995" s="113" t="str">
        <f>IF(ISBLANK(E995),"",E995-$E$1065)</f>
        <v/>
      </c>
      <c r="O995" s="129" t="str">
        <f t="shared" si="180"/>
        <v/>
      </c>
      <c r="P995" s="115" t="s">
        <v>155</v>
      </c>
      <c r="Q995" s="116" t="str">
        <f t="shared" si="184"/>
        <v/>
      </c>
      <c r="R995" s="117" t="s">
        <v>155</v>
      </c>
      <c r="S995" s="118" t="str">
        <f t="shared" si="185"/>
        <v/>
      </c>
      <c r="T995" s="119" t="str">
        <f>IF(M995="ON",IF(ISBLANK(D995),"0",D995),"0")</f>
        <v>0</v>
      </c>
      <c r="U995" s="119" t="str">
        <f t="shared" si="181"/>
        <v>0</v>
      </c>
      <c r="V995" s="119" t="str">
        <f t="shared" si="182"/>
        <v>0</v>
      </c>
      <c r="W995" s="119" t="str">
        <f t="shared" si="183"/>
        <v>0</v>
      </c>
      <c r="X995" s="120"/>
    </row>
    <row r="996" spans="1:24" x14ac:dyDescent="0.3">
      <c r="A996" s="156">
        <v>12</v>
      </c>
      <c r="B996" s="158"/>
      <c r="C996" s="158"/>
      <c r="D996" s="159"/>
      <c r="E996" s="159"/>
      <c r="F996" s="160"/>
      <c r="G996" s="160"/>
      <c r="H996" s="160"/>
      <c r="I996" s="160"/>
      <c r="K996" s="121" t="str">
        <f>IF(ISBLANK(D996),"",IF(D995&lt;D996,((D996-200)-$D$1065),((D996+200)-$D$1065)))</f>
        <v/>
      </c>
      <c r="L996" s="122" t="str">
        <f t="shared" si="179"/>
        <v/>
      </c>
      <c r="M996" s="123" t="s">
        <v>155</v>
      </c>
      <c r="N996" s="121" t="str">
        <f>IF(ISBLANK(E996),"",(400-E996)-$E$1065)</f>
        <v/>
      </c>
      <c r="O996" s="122" t="str">
        <f t="shared" si="180"/>
        <v/>
      </c>
      <c r="P996" s="123" t="s">
        <v>155</v>
      </c>
      <c r="Q996" s="124" t="str">
        <f t="shared" si="184"/>
        <v/>
      </c>
      <c r="R996" s="125" t="s">
        <v>155</v>
      </c>
      <c r="S996" s="126" t="str">
        <f t="shared" si="185"/>
        <v/>
      </c>
      <c r="T996" s="127" t="str">
        <f>IF(M996="ON",IF(ISBLANK(D996),"0",IF(D995&lt;D996,(D996-200),(D996+200))),"0")</f>
        <v>0</v>
      </c>
      <c r="U996" s="127" t="str">
        <f t="shared" si="181"/>
        <v>0</v>
      </c>
      <c r="V996" s="127" t="str">
        <f t="shared" si="182"/>
        <v>0</v>
      </c>
      <c r="W996" s="127" t="str">
        <f t="shared" si="183"/>
        <v>0</v>
      </c>
      <c r="X996" s="128"/>
    </row>
    <row r="997" spans="1:24" x14ac:dyDescent="0.3">
      <c r="A997" s="156">
        <v>13</v>
      </c>
      <c r="B997" s="158"/>
      <c r="C997" s="158"/>
      <c r="D997" s="159"/>
      <c r="E997" s="159"/>
      <c r="F997" s="160"/>
      <c r="G997" s="160"/>
      <c r="H997" s="160"/>
      <c r="I997" s="160"/>
      <c r="K997" s="113" t="str">
        <f>IF(ISBLANK(D997),"",D997-$D$1065)</f>
        <v/>
      </c>
      <c r="L997" s="129" t="str">
        <f t="shared" si="179"/>
        <v/>
      </c>
      <c r="M997" s="115" t="s">
        <v>155</v>
      </c>
      <c r="N997" s="113" t="str">
        <f>IF(ISBLANK(E997),"",E997-$E$1065)</f>
        <v/>
      </c>
      <c r="O997" s="129" t="str">
        <f t="shared" si="180"/>
        <v/>
      </c>
      <c r="P997" s="115" t="s">
        <v>155</v>
      </c>
      <c r="Q997" s="116" t="str">
        <f t="shared" si="184"/>
        <v/>
      </c>
      <c r="R997" s="117" t="s">
        <v>155</v>
      </c>
      <c r="S997" s="118" t="str">
        <f t="shared" si="185"/>
        <v/>
      </c>
      <c r="T997" s="119" t="str">
        <f>IF(M997="ON",IF(ISBLANK(D997),"0",D997),"0")</f>
        <v>0</v>
      </c>
      <c r="U997" s="119" t="str">
        <f t="shared" si="181"/>
        <v>0</v>
      </c>
      <c r="V997" s="119" t="str">
        <f t="shared" si="182"/>
        <v>0</v>
      </c>
      <c r="W997" s="119" t="str">
        <f t="shared" si="183"/>
        <v>0</v>
      </c>
      <c r="X997" s="120"/>
    </row>
    <row r="998" spans="1:24" x14ac:dyDescent="0.3">
      <c r="A998" s="156">
        <v>14</v>
      </c>
      <c r="B998" s="158"/>
      <c r="C998" s="158"/>
      <c r="D998" s="159"/>
      <c r="E998" s="159"/>
      <c r="F998" s="160"/>
      <c r="G998" s="160"/>
      <c r="H998" s="160"/>
      <c r="I998" s="160"/>
      <c r="K998" s="121" t="str">
        <f>IF(ISBLANK(D998),"",IF(D997&lt;D998,((D998-200)-$D$1065),((D998+200)-$D$1065)))</f>
        <v/>
      </c>
      <c r="L998" s="122" t="str">
        <f t="shared" si="179"/>
        <v/>
      </c>
      <c r="M998" s="123" t="s">
        <v>155</v>
      </c>
      <c r="N998" s="121" t="str">
        <f>IF(ISBLANK(E998),"",(400-E998)-$E$1065)</f>
        <v/>
      </c>
      <c r="O998" s="122" t="str">
        <f t="shared" si="180"/>
        <v/>
      </c>
      <c r="P998" s="123" t="s">
        <v>155</v>
      </c>
      <c r="Q998" s="124" t="str">
        <f t="shared" si="184"/>
        <v/>
      </c>
      <c r="R998" s="125" t="s">
        <v>155</v>
      </c>
      <c r="S998" s="126" t="str">
        <f t="shared" si="185"/>
        <v/>
      </c>
      <c r="T998" s="127" t="str">
        <f>IF(M998="ON",IF(ISBLANK(D998),"0",IF(D997&lt;D998,(D998-200),(D998+200))),"0")</f>
        <v>0</v>
      </c>
      <c r="U998" s="127" t="str">
        <f t="shared" si="181"/>
        <v>0</v>
      </c>
      <c r="V998" s="127" t="str">
        <f t="shared" si="182"/>
        <v>0</v>
      </c>
      <c r="W998" s="127" t="str">
        <f t="shared" si="183"/>
        <v>0</v>
      </c>
      <c r="X998" s="128"/>
    </row>
    <row r="999" spans="1:24" x14ac:dyDescent="0.3">
      <c r="A999" s="156">
        <v>15</v>
      </c>
      <c r="B999" s="158"/>
      <c r="C999" s="158"/>
      <c r="D999" s="159"/>
      <c r="E999" s="159"/>
      <c r="F999" s="160"/>
      <c r="G999" s="160"/>
      <c r="H999" s="160"/>
      <c r="I999" s="160"/>
      <c r="K999" s="113" t="str">
        <f>IF(ISBLANK(D999),"",D999-$D$1065)</f>
        <v/>
      </c>
      <c r="L999" s="129" t="str">
        <f t="shared" si="179"/>
        <v/>
      </c>
      <c r="M999" s="115" t="s">
        <v>155</v>
      </c>
      <c r="N999" s="113" t="str">
        <f>IF(ISBLANK(E999),"",E999-$E$1065)</f>
        <v/>
      </c>
      <c r="O999" s="129" t="str">
        <f t="shared" si="180"/>
        <v/>
      </c>
      <c r="P999" s="115" t="s">
        <v>155</v>
      </c>
      <c r="Q999" s="116" t="str">
        <f t="shared" si="184"/>
        <v/>
      </c>
      <c r="R999" s="117" t="s">
        <v>155</v>
      </c>
      <c r="S999" s="118" t="str">
        <f t="shared" si="185"/>
        <v/>
      </c>
      <c r="T999" s="119" t="str">
        <f>IF(M999="ON",IF(ISBLANK(D999),"0",D999),"0")</f>
        <v>0</v>
      </c>
      <c r="U999" s="119" t="str">
        <f t="shared" si="181"/>
        <v>0</v>
      </c>
      <c r="V999" s="119" t="str">
        <f t="shared" si="182"/>
        <v>0</v>
      </c>
      <c r="W999" s="119" t="str">
        <f t="shared" si="183"/>
        <v>0</v>
      </c>
      <c r="X999" s="120"/>
    </row>
    <row r="1000" spans="1:24" x14ac:dyDescent="0.3">
      <c r="A1000" s="156">
        <v>16</v>
      </c>
      <c r="B1000" s="158"/>
      <c r="C1000" s="158"/>
      <c r="D1000" s="159"/>
      <c r="E1000" s="159"/>
      <c r="F1000" s="160"/>
      <c r="G1000" s="160"/>
      <c r="H1000" s="160"/>
      <c r="I1000" s="160"/>
      <c r="K1000" s="121" t="str">
        <f>IF(ISBLANK(D1000),"",IF(D999&lt;D1000,((D1000-200)-$D$1065),((D1000+200)-$D$1065)))</f>
        <v/>
      </c>
      <c r="L1000" s="122" t="str">
        <f t="shared" si="179"/>
        <v/>
      </c>
      <c r="M1000" s="123" t="s">
        <v>155</v>
      </c>
      <c r="N1000" s="121" t="str">
        <f>IF(ISBLANK(E1000),"",(400-E1000)-$E$1065)</f>
        <v/>
      </c>
      <c r="O1000" s="122" t="str">
        <f t="shared" si="180"/>
        <v/>
      </c>
      <c r="P1000" s="123" t="s">
        <v>155</v>
      </c>
      <c r="Q1000" s="124" t="str">
        <f t="shared" si="184"/>
        <v/>
      </c>
      <c r="R1000" s="125" t="s">
        <v>155</v>
      </c>
      <c r="S1000" s="126" t="str">
        <f t="shared" si="185"/>
        <v/>
      </c>
      <c r="T1000" s="127" t="str">
        <f>IF(M1000="ON",IF(ISBLANK(D1000),"0",IF(D999&lt;D1000,(D1000-200),(D1000+200))),"0")</f>
        <v>0</v>
      </c>
      <c r="U1000" s="127" t="str">
        <f t="shared" si="181"/>
        <v>0</v>
      </c>
      <c r="V1000" s="127" t="str">
        <f t="shared" si="182"/>
        <v>0</v>
      </c>
      <c r="W1000" s="127" t="str">
        <f t="shared" si="183"/>
        <v>0</v>
      </c>
      <c r="X1000" s="128"/>
    </row>
    <row r="1001" spans="1:24" x14ac:dyDescent="0.3">
      <c r="A1001" s="156">
        <v>17</v>
      </c>
      <c r="B1001" s="158"/>
      <c r="C1001" s="158"/>
      <c r="D1001" s="159"/>
      <c r="E1001" s="159"/>
      <c r="F1001" s="160"/>
      <c r="G1001" s="160"/>
      <c r="H1001" s="160"/>
      <c r="I1001" s="160"/>
      <c r="K1001" s="113" t="str">
        <f>IF(ISBLANK(D1001),"",D1001-$D$1065)</f>
        <v/>
      </c>
      <c r="L1001" s="129" t="str">
        <f t="shared" si="179"/>
        <v/>
      </c>
      <c r="M1001" s="115" t="s">
        <v>155</v>
      </c>
      <c r="N1001" s="113" t="str">
        <f>IF(ISBLANK(E1001),"",E1001-$E$1065)</f>
        <v/>
      </c>
      <c r="O1001" s="129" t="str">
        <f t="shared" si="180"/>
        <v/>
      </c>
      <c r="P1001" s="115" t="s">
        <v>155</v>
      </c>
      <c r="Q1001" s="116" t="str">
        <f t="shared" si="184"/>
        <v/>
      </c>
      <c r="R1001" s="117" t="s">
        <v>155</v>
      </c>
      <c r="S1001" s="118" t="str">
        <f t="shared" si="185"/>
        <v/>
      </c>
      <c r="T1001" s="119" t="str">
        <f>IF(M1001="ON",IF(ISBLANK(D1001),"0",D1001),"0")</f>
        <v>0</v>
      </c>
      <c r="U1001" s="119" t="str">
        <f t="shared" si="181"/>
        <v>0</v>
      </c>
      <c r="V1001" s="119" t="str">
        <f t="shared" si="182"/>
        <v>0</v>
      </c>
      <c r="W1001" s="119" t="str">
        <f t="shared" si="183"/>
        <v>0</v>
      </c>
      <c r="X1001" s="120"/>
    </row>
    <row r="1002" spans="1:24" x14ac:dyDescent="0.3">
      <c r="A1002" s="156">
        <v>18</v>
      </c>
      <c r="B1002" s="158"/>
      <c r="C1002" s="158"/>
      <c r="D1002" s="159"/>
      <c r="E1002" s="159"/>
      <c r="F1002" s="160"/>
      <c r="G1002" s="160"/>
      <c r="H1002" s="160"/>
      <c r="I1002" s="160"/>
      <c r="K1002" s="121" t="str">
        <f>IF(ISBLANK(D1002),"",IF(D1001&lt;D1002,((D1002-200)-$D$1065),((D1002+200)-$D$1065)))</f>
        <v/>
      </c>
      <c r="L1002" s="122" t="str">
        <f t="shared" si="179"/>
        <v/>
      </c>
      <c r="M1002" s="123" t="s">
        <v>155</v>
      </c>
      <c r="N1002" s="121" t="str">
        <f>IF(ISBLANK(E1002),"",(400-E1002)-$E$1065)</f>
        <v/>
      </c>
      <c r="O1002" s="122" t="str">
        <f t="shared" si="180"/>
        <v/>
      </c>
      <c r="P1002" s="123" t="s">
        <v>155</v>
      </c>
      <c r="Q1002" s="124" t="str">
        <f t="shared" si="184"/>
        <v/>
      </c>
      <c r="R1002" s="125" t="s">
        <v>155</v>
      </c>
      <c r="S1002" s="126" t="str">
        <f t="shared" si="185"/>
        <v/>
      </c>
      <c r="T1002" s="127" t="str">
        <f>IF(M1002="ON",IF(ISBLANK(D1002),"0",IF(D1001&lt;D1002,(D1002-200),(D1002+200))),"0")</f>
        <v>0</v>
      </c>
      <c r="U1002" s="127" t="str">
        <f t="shared" si="181"/>
        <v>0</v>
      </c>
      <c r="V1002" s="127" t="str">
        <f t="shared" si="182"/>
        <v>0</v>
      </c>
      <c r="W1002" s="127" t="str">
        <f t="shared" si="183"/>
        <v>0</v>
      </c>
      <c r="X1002" s="128"/>
    </row>
    <row r="1003" spans="1:24" x14ac:dyDescent="0.3">
      <c r="A1003" s="156">
        <v>19</v>
      </c>
      <c r="B1003" s="158"/>
      <c r="C1003" s="158"/>
      <c r="D1003" s="159"/>
      <c r="E1003" s="159"/>
      <c r="F1003" s="160"/>
      <c r="G1003" s="160"/>
      <c r="H1003" s="160"/>
      <c r="I1003" s="160"/>
      <c r="K1003" s="113" t="str">
        <f>IF(ISBLANK(D1003),"",D1003-$D$1065)</f>
        <v/>
      </c>
      <c r="L1003" s="129" t="str">
        <f t="shared" si="179"/>
        <v/>
      </c>
      <c r="M1003" s="115" t="s">
        <v>155</v>
      </c>
      <c r="N1003" s="113" t="str">
        <f>IF(ISBLANK(E1003),"",E1003-$E$1065)</f>
        <v/>
      </c>
      <c r="O1003" s="129" t="str">
        <f t="shared" si="180"/>
        <v/>
      </c>
      <c r="P1003" s="115" t="s">
        <v>155</v>
      </c>
      <c r="Q1003" s="116" t="str">
        <f t="shared" si="184"/>
        <v/>
      </c>
      <c r="R1003" s="117" t="s">
        <v>155</v>
      </c>
      <c r="S1003" s="118" t="str">
        <f t="shared" si="185"/>
        <v/>
      </c>
      <c r="T1003" s="119" t="str">
        <f>IF(M1003="ON",IF(ISBLANK(D1003),"0",D1003),"0")</f>
        <v>0</v>
      </c>
      <c r="U1003" s="119" t="str">
        <f t="shared" si="181"/>
        <v>0</v>
      </c>
      <c r="V1003" s="119" t="str">
        <f t="shared" si="182"/>
        <v>0</v>
      </c>
      <c r="W1003" s="119" t="str">
        <f t="shared" si="183"/>
        <v>0</v>
      </c>
      <c r="X1003" s="120"/>
    </row>
    <row r="1004" spans="1:24" x14ac:dyDescent="0.3">
      <c r="A1004" s="156">
        <v>20</v>
      </c>
      <c r="B1004" s="158"/>
      <c r="C1004" s="158"/>
      <c r="D1004" s="159"/>
      <c r="E1004" s="159"/>
      <c r="F1004" s="160"/>
      <c r="G1004" s="160"/>
      <c r="H1004" s="160"/>
      <c r="I1004" s="160"/>
      <c r="K1004" s="121" t="str">
        <f>IF(ISBLANK(D1004),"",IF(D1003&lt;D1004,((D1004-200)-$D$1065),((D1004+200)-$D$1065)))</f>
        <v/>
      </c>
      <c r="L1004" s="122" t="str">
        <f t="shared" si="179"/>
        <v/>
      </c>
      <c r="M1004" s="123" t="s">
        <v>155</v>
      </c>
      <c r="N1004" s="121" t="str">
        <f>IF(ISBLANK(E1004),"",(400-E1004)-$E$1065)</f>
        <v/>
      </c>
      <c r="O1004" s="122" t="str">
        <f t="shared" si="180"/>
        <v/>
      </c>
      <c r="P1004" s="123" t="s">
        <v>155</v>
      </c>
      <c r="Q1004" s="124" t="str">
        <f t="shared" si="184"/>
        <v/>
      </c>
      <c r="R1004" s="125" t="s">
        <v>155</v>
      </c>
      <c r="S1004" s="126" t="str">
        <f t="shared" si="185"/>
        <v/>
      </c>
      <c r="T1004" s="127" t="str">
        <f>IF(M1004="ON",IF(ISBLANK(D1004),"0",IF(D1003&lt;D1004,(D1004-200),(D1004+200))),"0")</f>
        <v>0</v>
      </c>
      <c r="U1004" s="127" t="str">
        <f t="shared" si="181"/>
        <v>0</v>
      </c>
      <c r="V1004" s="127" t="str">
        <f t="shared" si="182"/>
        <v>0</v>
      </c>
      <c r="W1004" s="127" t="str">
        <f t="shared" si="183"/>
        <v>0</v>
      </c>
      <c r="X1004" s="128"/>
    </row>
    <row r="1005" spans="1:24" x14ac:dyDescent="0.3">
      <c r="A1005" s="156">
        <v>21</v>
      </c>
      <c r="D1005" s="104"/>
      <c r="E1005" s="104"/>
      <c r="F1005" s="104"/>
      <c r="G1005" s="104"/>
      <c r="H1005" s="160"/>
      <c r="I1005" s="160"/>
      <c r="K1005" s="113" t="str">
        <f>IF(ISBLANK(D1005),"",D1005-$D$1065)</f>
        <v/>
      </c>
      <c r="L1005" s="129" t="str">
        <f t="shared" si="179"/>
        <v/>
      </c>
      <c r="M1005" s="115" t="s">
        <v>155</v>
      </c>
      <c r="N1005" s="113" t="str">
        <f>IF(ISBLANK(E1005),"",E1005-$E$1065)</f>
        <v/>
      </c>
      <c r="O1005" s="129" t="str">
        <f t="shared" si="180"/>
        <v/>
      </c>
      <c r="P1005" s="115" t="s">
        <v>155</v>
      </c>
      <c r="Q1005" s="116" t="str">
        <f>IF(ISBLANK(F1005),"",F1005-$F$1065)</f>
        <v/>
      </c>
      <c r="R1005" s="117" t="s">
        <v>155</v>
      </c>
      <c r="S1005" s="118" t="str">
        <f>IF(ISBLANK(G1005),"",G1005-$G$1065)</f>
        <v/>
      </c>
      <c r="T1005" s="119" t="str">
        <f>IF(M1005="ON",IF(ISBLANK(D1005),"0",D1005),"0")</f>
        <v>0</v>
      </c>
      <c r="U1005" s="119" t="str">
        <f t="shared" si="181"/>
        <v>0</v>
      </c>
      <c r="V1005" s="119" t="str">
        <f t="shared" si="182"/>
        <v>0</v>
      </c>
      <c r="W1005" s="119" t="str">
        <f t="shared" si="183"/>
        <v>0</v>
      </c>
      <c r="X1005" s="120"/>
    </row>
    <row r="1006" spans="1:24" x14ac:dyDescent="0.3">
      <c r="A1006" s="156">
        <v>22</v>
      </c>
      <c r="B1006" s="133"/>
      <c r="K1006" s="121" t="str">
        <f>IF(ISBLANK(D1006),"",IF(D1005&lt;D1006,((D1006-200)-$D$1065),((D1006+200)-$D$1065)))</f>
        <v/>
      </c>
      <c r="L1006" s="122" t="str">
        <f t="shared" si="179"/>
        <v/>
      </c>
      <c r="M1006" s="123" t="s">
        <v>155</v>
      </c>
      <c r="N1006" s="121" t="str">
        <f>IF(ISBLANK(E1006),"",(400-E1006)-$E$1065)</f>
        <v/>
      </c>
      <c r="O1006" s="122" t="str">
        <f t="shared" si="180"/>
        <v/>
      </c>
      <c r="P1006" s="123" t="s">
        <v>155</v>
      </c>
      <c r="Q1006" s="124" t="str">
        <f t="shared" ref="Q1006:Q1024" si="186">IF(ISBLANK(F1006),"",F1006-$F$1065)</f>
        <v/>
      </c>
      <c r="R1006" s="125" t="s">
        <v>155</v>
      </c>
      <c r="S1006" s="126" t="str">
        <f t="shared" ref="S1006:S1024" si="187">IF(ISBLANK(G1006),"",G1006-$G$1065)</f>
        <v/>
      </c>
      <c r="T1006" s="127" t="str">
        <f>IF(M1006="ON",IF(ISBLANK(D1006),"0",IF(D1005&lt;D1006,(D1006-200),(D1006+200))),"0")</f>
        <v>0</v>
      </c>
      <c r="U1006" s="127" t="str">
        <f t="shared" si="181"/>
        <v>0</v>
      </c>
      <c r="V1006" s="127" t="str">
        <f t="shared" si="182"/>
        <v>0</v>
      </c>
      <c r="W1006" s="127" t="str">
        <f t="shared" si="183"/>
        <v>0</v>
      </c>
      <c r="X1006" s="128"/>
    </row>
    <row r="1007" spans="1:24" x14ac:dyDescent="0.3">
      <c r="A1007" s="156">
        <v>23</v>
      </c>
      <c r="B1007" s="133"/>
      <c r="K1007" s="113" t="str">
        <f>IF(ISBLANK(D1007),"",D1007-$D$1065)</f>
        <v/>
      </c>
      <c r="L1007" s="129" t="str">
        <f t="shared" si="179"/>
        <v/>
      </c>
      <c r="M1007" s="115" t="s">
        <v>155</v>
      </c>
      <c r="N1007" s="113" t="str">
        <f>IF(ISBLANK(E1007),"",E1007-$E$1065)</f>
        <v/>
      </c>
      <c r="O1007" s="129" t="str">
        <f t="shared" si="180"/>
        <v/>
      </c>
      <c r="P1007" s="115" t="s">
        <v>155</v>
      </c>
      <c r="Q1007" s="116" t="str">
        <f t="shared" si="186"/>
        <v/>
      </c>
      <c r="R1007" s="117" t="s">
        <v>155</v>
      </c>
      <c r="S1007" s="118" t="str">
        <f t="shared" si="187"/>
        <v/>
      </c>
      <c r="T1007" s="119" t="str">
        <f>IF(M1007="ON",IF(ISBLANK(D1007),"0",D1007),"0")</f>
        <v>0</v>
      </c>
      <c r="U1007" s="119" t="str">
        <f t="shared" si="181"/>
        <v>0</v>
      </c>
      <c r="V1007" s="119" t="str">
        <f t="shared" si="182"/>
        <v>0</v>
      </c>
      <c r="W1007" s="119" t="str">
        <f t="shared" si="183"/>
        <v>0</v>
      </c>
      <c r="X1007" s="120"/>
    </row>
    <row r="1008" spans="1:24" x14ac:dyDescent="0.3">
      <c r="A1008" s="156">
        <v>24</v>
      </c>
      <c r="B1008" s="133"/>
      <c r="K1008" s="121" t="str">
        <f>IF(ISBLANK(D1008),"",IF(D1007&lt;D1008,((D1008-200)-$D$1065),((D1008+200)-$D$1065)))</f>
        <v/>
      </c>
      <c r="L1008" s="122" t="str">
        <f t="shared" si="179"/>
        <v/>
      </c>
      <c r="M1008" s="123" t="s">
        <v>155</v>
      </c>
      <c r="N1008" s="121" t="str">
        <f>IF(ISBLANK(E1008),"",(400-E1008)-$E$1065)</f>
        <v/>
      </c>
      <c r="O1008" s="122" t="str">
        <f t="shared" si="180"/>
        <v/>
      </c>
      <c r="P1008" s="123" t="s">
        <v>155</v>
      </c>
      <c r="Q1008" s="124" t="str">
        <f t="shared" si="186"/>
        <v/>
      </c>
      <c r="R1008" s="125" t="s">
        <v>155</v>
      </c>
      <c r="S1008" s="126" t="str">
        <f t="shared" si="187"/>
        <v/>
      </c>
      <c r="T1008" s="127" t="str">
        <f>IF(M1008="ON",IF(ISBLANK(D1008),"0",IF(D1007&lt;D1008,(D1008-200),(D1008+200))),"0")</f>
        <v>0</v>
      </c>
      <c r="U1008" s="127" t="str">
        <f t="shared" si="181"/>
        <v>0</v>
      </c>
      <c r="V1008" s="127" t="str">
        <f t="shared" si="182"/>
        <v>0</v>
      </c>
      <c r="W1008" s="127" t="str">
        <f t="shared" si="183"/>
        <v>0</v>
      </c>
      <c r="X1008" s="128"/>
    </row>
    <row r="1009" spans="1:24" x14ac:dyDescent="0.3">
      <c r="A1009" s="156">
        <v>25</v>
      </c>
      <c r="B1009" s="133"/>
      <c r="K1009" s="113" t="str">
        <f>IF(ISBLANK(D1009),"",D1009-$D$1065)</f>
        <v/>
      </c>
      <c r="L1009" s="129" t="str">
        <f t="shared" si="179"/>
        <v/>
      </c>
      <c r="M1009" s="115" t="s">
        <v>155</v>
      </c>
      <c r="N1009" s="113" t="str">
        <f>IF(ISBLANK(E1009),"",E1009-$E$1065)</f>
        <v/>
      </c>
      <c r="O1009" s="129" t="str">
        <f t="shared" si="180"/>
        <v/>
      </c>
      <c r="P1009" s="115" t="s">
        <v>155</v>
      </c>
      <c r="Q1009" s="116" t="str">
        <f t="shared" si="186"/>
        <v/>
      </c>
      <c r="R1009" s="117" t="s">
        <v>155</v>
      </c>
      <c r="S1009" s="118" t="str">
        <f t="shared" si="187"/>
        <v/>
      </c>
      <c r="T1009" s="119" t="str">
        <f>IF(M1009="ON",IF(ISBLANK(D1009),"0",D1009),"0")</f>
        <v>0</v>
      </c>
      <c r="U1009" s="119" t="str">
        <f t="shared" si="181"/>
        <v>0</v>
      </c>
      <c r="V1009" s="119" t="str">
        <f t="shared" si="182"/>
        <v>0</v>
      </c>
      <c r="W1009" s="119" t="str">
        <f t="shared" si="183"/>
        <v>0</v>
      </c>
      <c r="X1009" s="120"/>
    </row>
    <row r="1010" spans="1:24" x14ac:dyDescent="0.3">
      <c r="A1010" s="156">
        <v>26</v>
      </c>
      <c r="B1010" s="133"/>
      <c r="K1010" s="121" t="str">
        <f>IF(ISBLANK(D1010),"",IF(D1009&lt;D1010,((D1010-200)-$D$1065),((D1010+200)-$D$1065)))</f>
        <v/>
      </c>
      <c r="L1010" s="122" t="str">
        <f t="shared" si="179"/>
        <v/>
      </c>
      <c r="M1010" s="123" t="s">
        <v>155</v>
      </c>
      <c r="N1010" s="121" t="str">
        <f>IF(ISBLANK(E1010),"",(400-E1010)-$E$1065)</f>
        <v/>
      </c>
      <c r="O1010" s="122" t="str">
        <f t="shared" si="180"/>
        <v/>
      </c>
      <c r="P1010" s="123" t="s">
        <v>155</v>
      </c>
      <c r="Q1010" s="124" t="str">
        <f t="shared" si="186"/>
        <v/>
      </c>
      <c r="R1010" s="125" t="s">
        <v>155</v>
      </c>
      <c r="S1010" s="126" t="str">
        <f t="shared" si="187"/>
        <v/>
      </c>
      <c r="T1010" s="127" t="str">
        <f>IF(M1010="ON",IF(ISBLANK(D1010),"0",IF(D1009&lt;D1010,(D1010-200),(D1010+200))),"0")</f>
        <v>0</v>
      </c>
      <c r="U1010" s="127" t="str">
        <f t="shared" si="181"/>
        <v>0</v>
      </c>
      <c r="V1010" s="127" t="str">
        <f t="shared" si="182"/>
        <v>0</v>
      </c>
      <c r="W1010" s="127" t="str">
        <f t="shared" si="183"/>
        <v>0</v>
      </c>
      <c r="X1010" s="128"/>
    </row>
    <row r="1011" spans="1:24" x14ac:dyDescent="0.3">
      <c r="A1011" s="156">
        <v>27</v>
      </c>
      <c r="B1011" s="133"/>
      <c r="K1011" s="113" t="str">
        <f>IF(ISBLANK(D1011),"",D1011-$D$1065)</f>
        <v/>
      </c>
      <c r="L1011" s="129" t="str">
        <f t="shared" si="179"/>
        <v/>
      </c>
      <c r="M1011" s="115" t="s">
        <v>155</v>
      </c>
      <c r="N1011" s="113" t="str">
        <f>IF(ISBLANK(E1011),"",E1011-$E$1065)</f>
        <v/>
      </c>
      <c r="O1011" s="129" t="str">
        <f t="shared" si="180"/>
        <v/>
      </c>
      <c r="P1011" s="115" t="s">
        <v>155</v>
      </c>
      <c r="Q1011" s="116" t="str">
        <f t="shared" si="186"/>
        <v/>
      </c>
      <c r="R1011" s="117" t="s">
        <v>155</v>
      </c>
      <c r="S1011" s="118" t="str">
        <f t="shared" si="187"/>
        <v/>
      </c>
      <c r="T1011" s="119" t="str">
        <f>IF(M1011="ON",IF(ISBLANK(D1011),"0",D1011),"0")</f>
        <v>0</v>
      </c>
      <c r="U1011" s="119" t="str">
        <f t="shared" si="181"/>
        <v>0</v>
      </c>
      <c r="V1011" s="119" t="str">
        <f t="shared" si="182"/>
        <v>0</v>
      </c>
      <c r="W1011" s="119" t="str">
        <f t="shared" si="183"/>
        <v>0</v>
      </c>
      <c r="X1011" s="120"/>
    </row>
    <row r="1012" spans="1:24" x14ac:dyDescent="0.3">
      <c r="A1012" s="156">
        <v>28</v>
      </c>
      <c r="B1012" s="133"/>
      <c r="K1012" s="121" t="str">
        <f>IF(ISBLANK(D1012),"",IF(D1011&lt;D1012,((D1012-200)-$D$1065),((D1012+200)-$D$1065)))</f>
        <v/>
      </c>
      <c r="L1012" s="122" t="str">
        <f t="shared" si="179"/>
        <v/>
      </c>
      <c r="M1012" s="123" t="s">
        <v>155</v>
      </c>
      <c r="N1012" s="121" t="str">
        <f>IF(ISBLANK(E1012),"",(400-E1012)-$E$1065)</f>
        <v/>
      </c>
      <c r="O1012" s="122" t="str">
        <f t="shared" si="180"/>
        <v/>
      </c>
      <c r="P1012" s="123" t="s">
        <v>155</v>
      </c>
      <c r="Q1012" s="124" t="str">
        <f t="shared" si="186"/>
        <v/>
      </c>
      <c r="R1012" s="125" t="s">
        <v>155</v>
      </c>
      <c r="S1012" s="126" t="str">
        <f t="shared" si="187"/>
        <v/>
      </c>
      <c r="T1012" s="127" t="str">
        <f>IF(M1012="ON",IF(ISBLANK(D1012),"0",IF(D1011&lt;D1012,(D1012-200),(D1012+200))),"0")</f>
        <v>0</v>
      </c>
      <c r="U1012" s="127" t="str">
        <f t="shared" si="181"/>
        <v>0</v>
      </c>
      <c r="V1012" s="127" t="str">
        <f t="shared" si="182"/>
        <v>0</v>
      </c>
      <c r="W1012" s="127" t="str">
        <f t="shared" si="183"/>
        <v>0</v>
      </c>
      <c r="X1012" s="128"/>
    </row>
    <row r="1013" spans="1:24" x14ac:dyDescent="0.3">
      <c r="A1013" s="156">
        <v>29</v>
      </c>
      <c r="B1013" s="133"/>
      <c r="K1013" s="113" t="str">
        <f>IF(ISBLANK(D1013),"",D1013-$D$1065)</f>
        <v/>
      </c>
      <c r="L1013" s="129" t="str">
        <f t="shared" si="179"/>
        <v/>
      </c>
      <c r="M1013" s="115" t="s">
        <v>155</v>
      </c>
      <c r="N1013" s="113" t="str">
        <f>IF(ISBLANK(E1013),"",E1013-$E$1065)</f>
        <v/>
      </c>
      <c r="O1013" s="129" t="str">
        <f t="shared" si="180"/>
        <v/>
      </c>
      <c r="P1013" s="115" t="s">
        <v>155</v>
      </c>
      <c r="Q1013" s="116" t="str">
        <f t="shared" si="186"/>
        <v/>
      </c>
      <c r="R1013" s="117" t="s">
        <v>155</v>
      </c>
      <c r="S1013" s="118" t="str">
        <f t="shared" si="187"/>
        <v/>
      </c>
      <c r="T1013" s="119" t="str">
        <f>IF(M1013="ON",IF(ISBLANK(D1013),"0",D1013),"0")</f>
        <v>0</v>
      </c>
      <c r="U1013" s="119" t="str">
        <f t="shared" si="181"/>
        <v>0</v>
      </c>
      <c r="V1013" s="119" t="str">
        <f t="shared" si="182"/>
        <v>0</v>
      </c>
      <c r="W1013" s="119" t="str">
        <f t="shared" si="183"/>
        <v>0</v>
      </c>
      <c r="X1013" s="120"/>
    </row>
    <row r="1014" spans="1:24" x14ac:dyDescent="0.3">
      <c r="A1014" s="156">
        <v>30</v>
      </c>
      <c r="B1014" s="133"/>
      <c r="K1014" s="121" t="str">
        <f>IF(ISBLANK(D1014),"",IF(D1013&lt;D1014,((D1014-200)-$D$1065),((D1014+200)-$D$1065)))</f>
        <v/>
      </c>
      <c r="L1014" s="122" t="str">
        <f t="shared" si="179"/>
        <v/>
      </c>
      <c r="M1014" s="123" t="s">
        <v>155</v>
      </c>
      <c r="N1014" s="121" t="str">
        <f>IF(ISBLANK(E1014),"",(400-E1014)-$E$1065)</f>
        <v/>
      </c>
      <c r="O1014" s="122" t="str">
        <f t="shared" si="180"/>
        <v/>
      </c>
      <c r="P1014" s="123" t="s">
        <v>155</v>
      </c>
      <c r="Q1014" s="124" t="str">
        <f t="shared" si="186"/>
        <v/>
      </c>
      <c r="R1014" s="125" t="s">
        <v>155</v>
      </c>
      <c r="S1014" s="126" t="str">
        <f t="shared" si="187"/>
        <v/>
      </c>
      <c r="T1014" s="127" t="str">
        <f>IF(M1014="ON",IF(ISBLANK(D1014),"0",IF(D1013&lt;D1014,(D1014-200),(D1014+200))),"0")</f>
        <v>0</v>
      </c>
      <c r="U1014" s="127" t="str">
        <f t="shared" si="181"/>
        <v>0</v>
      </c>
      <c r="V1014" s="127" t="str">
        <f t="shared" si="182"/>
        <v>0</v>
      </c>
      <c r="W1014" s="127" t="str">
        <f t="shared" si="183"/>
        <v>0</v>
      </c>
      <c r="X1014" s="128"/>
    </row>
    <row r="1015" spans="1:24" x14ac:dyDescent="0.3">
      <c r="A1015" s="156">
        <v>31</v>
      </c>
      <c r="B1015" s="158"/>
      <c r="C1015" s="158"/>
      <c r="D1015" s="159"/>
      <c r="E1015" s="159"/>
      <c r="F1015" s="160"/>
      <c r="G1015" s="160"/>
      <c r="H1015" s="160"/>
      <c r="I1015" s="160"/>
      <c r="K1015" s="113" t="str">
        <f>IF(ISBLANK(D1015),"",D1015-$D$1065)</f>
        <v/>
      </c>
      <c r="L1015" s="129" t="str">
        <f t="shared" si="179"/>
        <v/>
      </c>
      <c r="M1015" s="115" t="s">
        <v>155</v>
      </c>
      <c r="N1015" s="113" t="str">
        <f>IF(ISBLANK(E1015),"",E1015-$E$1065)</f>
        <v/>
      </c>
      <c r="O1015" s="129" t="str">
        <f t="shared" si="180"/>
        <v/>
      </c>
      <c r="P1015" s="115" t="s">
        <v>155</v>
      </c>
      <c r="Q1015" s="116" t="str">
        <f t="shared" si="186"/>
        <v/>
      </c>
      <c r="R1015" s="117" t="s">
        <v>155</v>
      </c>
      <c r="S1015" s="118" t="str">
        <f t="shared" si="187"/>
        <v/>
      </c>
      <c r="T1015" s="119" t="str">
        <f>IF(M1015="ON",IF(ISBLANK(D1015),"0",D1015),"0")</f>
        <v>0</v>
      </c>
      <c r="U1015" s="119" t="str">
        <f t="shared" si="181"/>
        <v>0</v>
      </c>
      <c r="V1015" s="119" t="str">
        <f t="shared" si="182"/>
        <v>0</v>
      </c>
      <c r="W1015" s="119" t="str">
        <f t="shared" si="183"/>
        <v>0</v>
      </c>
      <c r="X1015" s="120"/>
    </row>
    <row r="1016" spans="1:24" x14ac:dyDescent="0.3">
      <c r="A1016" s="156">
        <v>32</v>
      </c>
      <c r="B1016" s="158"/>
      <c r="C1016" s="158"/>
      <c r="D1016" s="159"/>
      <c r="E1016" s="159"/>
      <c r="F1016" s="160"/>
      <c r="G1016" s="160"/>
      <c r="H1016" s="160"/>
      <c r="I1016" s="160"/>
      <c r="K1016" s="121" t="str">
        <f>IF(ISBLANK(D1016),"",IF(D1015&lt;D1016,((D1016-200)-$D$1065),((D1016+200)-$D$1065)))</f>
        <v/>
      </c>
      <c r="L1016" s="122" t="str">
        <f t="shared" si="179"/>
        <v/>
      </c>
      <c r="M1016" s="123" t="s">
        <v>155</v>
      </c>
      <c r="N1016" s="121" t="str">
        <f>IF(ISBLANK(E1016),"",(400-E1016)-$E$1065)</f>
        <v/>
      </c>
      <c r="O1016" s="122" t="str">
        <f t="shared" si="180"/>
        <v/>
      </c>
      <c r="P1016" s="123" t="s">
        <v>155</v>
      </c>
      <c r="Q1016" s="124" t="str">
        <f t="shared" si="186"/>
        <v/>
      </c>
      <c r="R1016" s="125" t="s">
        <v>155</v>
      </c>
      <c r="S1016" s="126" t="str">
        <f t="shared" si="187"/>
        <v/>
      </c>
      <c r="T1016" s="127" t="str">
        <f>IF(M1016="ON",IF(ISBLANK(D1016),"0",IF(D1015&lt;D1016,(D1016-200),(D1016+200))),"0")</f>
        <v>0</v>
      </c>
      <c r="U1016" s="127" t="str">
        <f t="shared" si="181"/>
        <v>0</v>
      </c>
      <c r="V1016" s="127" t="str">
        <f t="shared" si="182"/>
        <v>0</v>
      </c>
      <c r="W1016" s="127" t="str">
        <f t="shared" si="183"/>
        <v>0</v>
      </c>
      <c r="X1016" s="128"/>
    </row>
    <row r="1017" spans="1:24" x14ac:dyDescent="0.3">
      <c r="A1017" s="156">
        <v>33</v>
      </c>
      <c r="B1017" s="158"/>
      <c r="C1017" s="158"/>
      <c r="D1017" s="159"/>
      <c r="E1017" s="159"/>
      <c r="F1017" s="160"/>
      <c r="G1017" s="160"/>
      <c r="H1017" s="160"/>
      <c r="I1017" s="160"/>
      <c r="K1017" s="113" t="str">
        <f>IF(ISBLANK(D1017),"",D1017-$D$1065)</f>
        <v/>
      </c>
      <c r="L1017" s="129" t="str">
        <f t="shared" ref="L1017:L1048" si="188">IF(K1017="","",SIN(K1017*PI()/200)*G1017)</f>
        <v/>
      </c>
      <c r="M1017" s="115" t="s">
        <v>155</v>
      </c>
      <c r="N1017" s="113" t="str">
        <f>IF(ISBLANK(E1017),"",E1017-$E$1065)</f>
        <v/>
      </c>
      <c r="O1017" s="129" t="str">
        <f t="shared" si="180"/>
        <v/>
      </c>
      <c r="P1017" s="115" t="s">
        <v>155</v>
      </c>
      <c r="Q1017" s="116" t="str">
        <f t="shared" si="186"/>
        <v/>
      </c>
      <c r="R1017" s="117" t="s">
        <v>155</v>
      </c>
      <c r="S1017" s="118" t="str">
        <f t="shared" si="187"/>
        <v/>
      </c>
      <c r="T1017" s="119" t="str">
        <f>IF(M1017="ON",IF(ISBLANK(D1017),"0",D1017),"0")</f>
        <v>0</v>
      </c>
      <c r="U1017" s="119" t="str">
        <f t="shared" si="181"/>
        <v>0</v>
      </c>
      <c r="V1017" s="119" t="str">
        <f t="shared" si="182"/>
        <v>0</v>
      </c>
      <c r="W1017" s="119" t="str">
        <f t="shared" si="183"/>
        <v>0</v>
      </c>
      <c r="X1017" s="120"/>
    </row>
    <row r="1018" spans="1:24" x14ac:dyDescent="0.3">
      <c r="A1018" s="156">
        <v>34</v>
      </c>
      <c r="B1018" s="158"/>
      <c r="C1018" s="158"/>
      <c r="D1018" s="159"/>
      <c r="E1018" s="159"/>
      <c r="F1018" s="160"/>
      <c r="G1018" s="160"/>
      <c r="H1018" s="160"/>
      <c r="I1018" s="160"/>
      <c r="K1018" s="121" t="str">
        <f>IF(ISBLANK(D1018),"",IF(D1017&lt;D1018,((D1018-200)-$D$1065),((D1018+200)-$D$1065)))</f>
        <v/>
      </c>
      <c r="L1018" s="122" t="str">
        <f t="shared" si="188"/>
        <v/>
      </c>
      <c r="M1018" s="123" t="s">
        <v>155</v>
      </c>
      <c r="N1018" s="121" t="str">
        <f>IF(ISBLANK(E1018),"",(400-E1018)-$E$1065)</f>
        <v/>
      </c>
      <c r="O1018" s="122" t="str">
        <f t="shared" si="180"/>
        <v/>
      </c>
      <c r="P1018" s="123" t="s">
        <v>155</v>
      </c>
      <c r="Q1018" s="124" t="str">
        <f t="shared" si="186"/>
        <v/>
      </c>
      <c r="R1018" s="125" t="s">
        <v>155</v>
      </c>
      <c r="S1018" s="126" t="str">
        <f t="shared" si="187"/>
        <v/>
      </c>
      <c r="T1018" s="127" t="str">
        <f>IF(M1018="ON",IF(ISBLANK(D1018),"0",IF(D1017&lt;D1018,(D1018-200),(D1018+200))),"0")</f>
        <v>0</v>
      </c>
      <c r="U1018" s="127" t="str">
        <f t="shared" si="181"/>
        <v>0</v>
      </c>
      <c r="V1018" s="127" t="str">
        <f t="shared" si="182"/>
        <v>0</v>
      </c>
      <c r="W1018" s="127" t="str">
        <f t="shared" si="183"/>
        <v>0</v>
      </c>
      <c r="X1018" s="128"/>
    </row>
    <row r="1019" spans="1:24" x14ac:dyDescent="0.3">
      <c r="A1019" s="156">
        <v>35</v>
      </c>
      <c r="B1019" s="158"/>
      <c r="C1019" s="158"/>
      <c r="D1019" s="159"/>
      <c r="E1019" s="159"/>
      <c r="F1019" s="160"/>
      <c r="G1019" s="160"/>
      <c r="H1019" s="160"/>
      <c r="I1019" s="160"/>
      <c r="K1019" s="113" t="str">
        <f>IF(ISBLANK(D1019),"",D1019-$D$1065)</f>
        <v/>
      </c>
      <c r="L1019" s="129" t="str">
        <f t="shared" si="188"/>
        <v/>
      </c>
      <c r="M1019" s="115" t="s">
        <v>155</v>
      </c>
      <c r="N1019" s="113" t="str">
        <f>IF(ISBLANK(E1019),"",E1019-$E$1065)</f>
        <v/>
      </c>
      <c r="O1019" s="129" t="str">
        <f t="shared" si="180"/>
        <v/>
      </c>
      <c r="P1019" s="115" t="s">
        <v>155</v>
      </c>
      <c r="Q1019" s="116" t="str">
        <f t="shared" si="186"/>
        <v/>
      </c>
      <c r="R1019" s="117" t="s">
        <v>155</v>
      </c>
      <c r="S1019" s="118" t="str">
        <f t="shared" si="187"/>
        <v/>
      </c>
      <c r="T1019" s="119" t="str">
        <f>IF(M1019="ON",IF(ISBLANK(D1019),"0",D1019),"0")</f>
        <v>0</v>
      </c>
      <c r="U1019" s="119" t="str">
        <f t="shared" si="181"/>
        <v>0</v>
      </c>
      <c r="V1019" s="119" t="str">
        <f t="shared" si="182"/>
        <v>0</v>
      </c>
      <c r="W1019" s="119" t="str">
        <f t="shared" si="183"/>
        <v>0</v>
      </c>
      <c r="X1019" s="120"/>
    </row>
    <row r="1020" spans="1:24" x14ac:dyDescent="0.3">
      <c r="A1020" s="156">
        <v>36</v>
      </c>
      <c r="B1020" s="158"/>
      <c r="C1020" s="158"/>
      <c r="D1020" s="159"/>
      <c r="E1020" s="159"/>
      <c r="F1020" s="160"/>
      <c r="G1020" s="160"/>
      <c r="H1020" s="160"/>
      <c r="I1020" s="160"/>
      <c r="K1020" s="121" t="str">
        <f>IF(ISBLANK(D1020),"",IF(D1019&lt;D1020,((D1020-200)-$D$1065),((D1020+200)-$D$1065)))</f>
        <v/>
      </c>
      <c r="L1020" s="122" t="str">
        <f t="shared" si="188"/>
        <v/>
      </c>
      <c r="M1020" s="123" t="s">
        <v>155</v>
      </c>
      <c r="N1020" s="121" t="str">
        <f>IF(ISBLANK(E1020),"",(400-E1020)-$E$1065)</f>
        <v/>
      </c>
      <c r="O1020" s="122" t="str">
        <f t="shared" si="180"/>
        <v/>
      </c>
      <c r="P1020" s="123" t="s">
        <v>155</v>
      </c>
      <c r="Q1020" s="124" t="str">
        <f t="shared" si="186"/>
        <v/>
      </c>
      <c r="R1020" s="125" t="s">
        <v>155</v>
      </c>
      <c r="S1020" s="126" t="str">
        <f t="shared" si="187"/>
        <v/>
      </c>
      <c r="T1020" s="127" t="str">
        <f>IF(M1020="ON",IF(ISBLANK(D1020),"0",IF(D1019&lt;D1020,(D1020-200),(D1020+200))),"0")</f>
        <v>0</v>
      </c>
      <c r="U1020" s="127" t="str">
        <f t="shared" si="181"/>
        <v>0</v>
      </c>
      <c r="V1020" s="127" t="str">
        <f t="shared" si="182"/>
        <v>0</v>
      </c>
      <c r="W1020" s="127" t="str">
        <f t="shared" si="183"/>
        <v>0</v>
      </c>
      <c r="X1020" s="128"/>
    </row>
    <row r="1021" spans="1:24" x14ac:dyDescent="0.3">
      <c r="A1021" s="156">
        <v>37</v>
      </c>
      <c r="B1021" s="158"/>
      <c r="C1021" s="158"/>
      <c r="D1021" s="159"/>
      <c r="E1021" s="159"/>
      <c r="F1021" s="160"/>
      <c r="G1021" s="160"/>
      <c r="H1021" s="160"/>
      <c r="I1021" s="160"/>
      <c r="K1021" s="113" t="str">
        <f>IF(ISBLANK(D1021),"",D1021-$D$1065)</f>
        <v/>
      </c>
      <c r="L1021" s="129" t="str">
        <f t="shared" si="188"/>
        <v/>
      </c>
      <c r="M1021" s="115" t="s">
        <v>155</v>
      </c>
      <c r="N1021" s="113" t="str">
        <f>IF(ISBLANK(E1021),"",E1021-$E$1065)</f>
        <v/>
      </c>
      <c r="O1021" s="129" t="str">
        <f t="shared" si="180"/>
        <v/>
      </c>
      <c r="P1021" s="115" t="s">
        <v>155</v>
      </c>
      <c r="Q1021" s="116" t="str">
        <f t="shared" si="186"/>
        <v/>
      </c>
      <c r="R1021" s="117" t="s">
        <v>155</v>
      </c>
      <c r="S1021" s="118" t="str">
        <f t="shared" si="187"/>
        <v/>
      </c>
      <c r="T1021" s="119" t="str">
        <f>IF(M1021="ON",IF(ISBLANK(D1021),"0",D1021),"0")</f>
        <v>0</v>
      </c>
      <c r="U1021" s="119" t="str">
        <f t="shared" si="181"/>
        <v>0</v>
      </c>
      <c r="V1021" s="119" t="str">
        <f t="shared" si="182"/>
        <v>0</v>
      </c>
      <c r="W1021" s="119" t="str">
        <f t="shared" si="183"/>
        <v>0</v>
      </c>
      <c r="X1021" s="120"/>
    </row>
    <row r="1022" spans="1:24" x14ac:dyDescent="0.3">
      <c r="A1022" s="156">
        <v>38</v>
      </c>
      <c r="B1022" s="158"/>
      <c r="C1022" s="158"/>
      <c r="D1022" s="159"/>
      <c r="E1022" s="159"/>
      <c r="F1022" s="160"/>
      <c r="G1022" s="160"/>
      <c r="H1022" s="160"/>
      <c r="I1022" s="160"/>
      <c r="K1022" s="121" t="str">
        <f>IF(ISBLANK(D1022),"",IF(D1021&lt;D1022,((D1022-200)-$D$1065),((D1022+200)-$D$1065)))</f>
        <v/>
      </c>
      <c r="L1022" s="122" t="str">
        <f t="shared" si="188"/>
        <v/>
      </c>
      <c r="M1022" s="123" t="s">
        <v>155</v>
      </c>
      <c r="N1022" s="121" t="str">
        <f>IF(ISBLANK(E1022),"",(400-E1022)-$E$1065)</f>
        <v/>
      </c>
      <c r="O1022" s="122" t="str">
        <f t="shared" si="180"/>
        <v/>
      </c>
      <c r="P1022" s="123" t="s">
        <v>155</v>
      </c>
      <c r="Q1022" s="124" t="str">
        <f t="shared" si="186"/>
        <v/>
      </c>
      <c r="R1022" s="125" t="s">
        <v>155</v>
      </c>
      <c r="S1022" s="126" t="str">
        <f t="shared" si="187"/>
        <v/>
      </c>
      <c r="T1022" s="127" t="str">
        <f>IF(M1022="ON",IF(ISBLANK(D1022),"0",IF(D1021&lt;D1022,(D1022-200),(D1022+200))),"0")</f>
        <v>0</v>
      </c>
      <c r="U1022" s="127" t="str">
        <f t="shared" si="181"/>
        <v>0</v>
      </c>
      <c r="V1022" s="127" t="str">
        <f t="shared" si="182"/>
        <v>0</v>
      </c>
      <c r="W1022" s="127" t="str">
        <f t="shared" si="183"/>
        <v>0</v>
      </c>
      <c r="X1022" s="128"/>
    </row>
    <row r="1023" spans="1:24" x14ac:dyDescent="0.3">
      <c r="A1023" s="156">
        <v>39</v>
      </c>
      <c r="B1023" s="158"/>
      <c r="C1023" s="158"/>
      <c r="D1023" s="159"/>
      <c r="E1023" s="159"/>
      <c r="F1023" s="160"/>
      <c r="G1023" s="160"/>
      <c r="H1023" s="160"/>
      <c r="I1023" s="160"/>
      <c r="K1023" s="113" t="str">
        <f>IF(ISBLANK(D1023),"",D1023-$D$1065)</f>
        <v/>
      </c>
      <c r="L1023" s="129" t="str">
        <f t="shared" si="188"/>
        <v/>
      </c>
      <c r="M1023" s="115" t="s">
        <v>155</v>
      </c>
      <c r="N1023" s="113" t="str">
        <f>IF(ISBLANK(E1023),"",E1023-$E$1065)</f>
        <v/>
      </c>
      <c r="O1023" s="129" t="str">
        <f t="shared" si="180"/>
        <v/>
      </c>
      <c r="P1023" s="115" t="s">
        <v>155</v>
      </c>
      <c r="Q1023" s="116" t="str">
        <f t="shared" si="186"/>
        <v/>
      </c>
      <c r="R1023" s="117" t="s">
        <v>155</v>
      </c>
      <c r="S1023" s="118" t="str">
        <f t="shared" si="187"/>
        <v/>
      </c>
      <c r="T1023" s="119" t="str">
        <f>IF(M1023="ON",IF(ISBLANK(D1023),"0",D1023),"0")</f>
        <v>0</v>
      </c>
      <c r="U1023" s="119" t="str">
        <f t="shared" si="181"/>
        <v>0</v>
      </c>
      <c r="V1023" s="119" t="str">
        <f t="shared" si="182"/>
        <v>0</v>
      </c>
      <c r="W1023" s="119" t="str">
        <f t="shared" si="183"/>
        <v>0</v>
      </c>
      <c r="X1023" s="120"/>
    </row>
    <row r="1024" spans="1:24" x14ac:dyDescent="0.3">
      <c r="A1024" s="156">
        <v>40</v>
      </c>
      <c r="B1024" s="158"/>
      <c r="C1024" s="158"/>
      <c r="D1024" s="159"/>
      <c r="E1024" s="159"/>
      <c r="F1024" s="160"/>
      <c r="G1024" s="160"/>
      <c r="H1024" s="160"/>
      <c r="I1024" s="160"/>
      <c r="K1024" s="121" t="str">
        <f>IF(ISBLANK(D1024),"",IF(D1023&lt;D1024,((D1024-200)-$D$1065),((D1024+200)-$D$1065)))</f>
        <v/>
      </c>
      <c r="L1024" s="122" t="str">
        <f t="shared" si="188"/>
        <v/>
      </c>
      <c r="M1024" s="123" t="s">
        <v>155</v>
      </c>
      <c r="N1024" s="121" t="str">
        <f>IF(ISBLANK(E1024),"",(400-E1024)-$E$1065)</f>
        <v/>
      </c>
      <c r="O1024" s="122" t="str">
        <f t="shared" si="180"/>
        <v/>
      </c>
      <c r="P1024" s="123" t="s">
        <v>155</v>
      </c>
      <c r="Q1024" s="124" t="str">
        <f t="shared" si="186"/>
        <v/>
      </c>
      <c r="R1024" s="125" t="s">
        <v>155</v>
      </c>
      <c r="S1024" s="126" t="str">
        <f t="shared" si="187"/>
        <v/>
      </c>
      <c r="T1024" s="127" t="str">
        <f>IF(M1024="ON",IF(ISBLANK(D1024),"0",IF(D1023&lt;D1024,(D1024-200),(D1024+200))),"0")</f>
        <v>0</v>
      </c>
      <c r="U1024" s="127" t="str">
        <f t="shared" si="181"/>
        <v>0</v>
      </c>
      <c r="V1024" s="127" t="str">
        <f t="shared" si="182"/>
        <v>0</v>
      </c>
      <c r="W1024" s="127" t="str">
        <f t="shared" si="183"/>
        <v>0</v>
      </c>
      <c r="X1024" s="128"/>
    </row>
    <row r="1025" spans="1:24" x14ac:dyDescent="0.3">
      <c r="A1025" s="156">
        <v>41</v>
      </c>
      <c r="D1025" s="104"/>
      <c r="E1025" s="104"/>
      <c r="F1025" s="104"/>
      <c r="G1025" s="104"/>
      <c r="H1025" s="160"/>
      <c r="I1025" s="160"/>
      <c r="K1025" s="113" t="str">
        <f>IF(ISBLANK(D1025),"",D1025-$D$1065)</f>
        <v/>
      </c>
      <c r="L1025" s="129" t="str">
        <f t="shared" si="188"/>
        <v/>
      </c>
      <c r="M1025" s="115" t="s">
        <v>155</v>
      </c>
      <c r="N1025" s="113" t="str">
        <f>IF(ISBLANK(E1025),"",E1025-$E$1065)</f>
        <v/>
      </c>
      <c r="O1025" s="129" t="str">
        <f t="shared" si="180"/>
        <v/>
      </c>
      <c r="P1025" s="115" t="s">
        <v>155</v>
      </c>
      <c r="Q1025" s="116" t="str">
        <f>IF(ISBLANK(F1025),"",F1025-$F$1065)</f>
        <v/>
      </c>
      <c r="R1025" s="117" t="s">
        <v>155</v>
      </c>
      <c r="S1025" s="118" t="str">
        <f>IF(ISBLANK(G1025),"",G1025-$G$1065)</f>
        <v/>
      </c>
      <c r="T1025" s="119" t="str">
        <f>IF(M1025="ON",IF(ISBLANK(D1025),"0",D1025),"0")</f>
        <v>0</v>
      </c>
      <c r="U1025" s="119" t="str">
        <f t="shared" si="181"/>
        <v>0</v>
      </c>
      <c r="V1025" s="119" t="str">
        <f t="shared" si="182"/>
        <v>0</v>
      </c>
      <c r="W1025" s="119" t="str">
        <f t="shared" si="183"/>
        <v>0</v>
      </c>
      <c r="X1025" s="120"/>
    </row>
    <row r="1026" spans="1:24" x14ac:dyDescent="0.3">
      <c r="A1026" s="156">
        <v>42</v>
      </c>
      <c r="B1026" s="133"/>
      <c r="K1026" s="121" t="str">
        <f>IF(ISBLANK(D1026),"",IF(D1025&lt;D1026,((D1026-200)-$D$1065),((D1026+200)-$D$1065)))</f>
        <v/>
      </c>
      <c r="L1026" s="122" t="str">
        <f t="shared" si="188"/>
        <v/>
      </c>
      <c r="M1026" s="123" t="s">
        <v>155</v>
      </c>
      <c r="N1026" s="121" t="str">
        <f>IF(ISBLANK(E1026),"",(400-E1026)-$E$1065)</f>
        <v/>
      </c>
      <c r="O1026" s="122" t="str">
        <f t="shared" si="180"/>
        <v/>
      </c>
      <c r="P1026" s="123" t="s">
        <v>155</v>
      </c>
      <c r="Q1026" s="124" t="str">
        <f t="shared" ref="Q1026:Q1044" si="189">IF(ISBLANK(F1026),"",F1026-$F$1065)</f>
        <v/>
      </c>
      <c r="R1026" s="125" t="s">
        <v>155</v>
      </c>
      <c r="S1026" s="126" t="str">
        <f t="shared" ref="S1026:S1044" si="190">IF(ISBLANK(G1026),"",G1026-$G$1065)</f>
        <v/>
      </c>
      <c r="T1026" s="127" t="str">
        <f>IF(M1026="ON",IF(ISBLANK(D1026),"0",IF(D1025&lt;D1026,(D1026-200),(D1026+200))),"0")</f>
        <v>0</v>
      </c>
      <c r="U1026" s="127" t="str">
        <f t="shared" si="181"/>
        <v>0</v>
      </c>
      <c r="V1026" s="127" t="str">
        <f t="shared" si="182"/>
        <v>0</v>
      </c>
      <c r="W1026" s="127" t="str">
        <f t="shared" si="183"/>
        <v>0</v>
      </c>
      <c r="X1026" s="128"/>
    </row>
    <row r="1027" spans="1:24" x14ac:dyDescent="0.3">
      <c r="A1027" s="156">
        <v>43</v>
      </c>
      <c r="B1027" s="133"/>
      <c r="K1027" s="113" t="str">
        <f>IF(ISBLANK(D1027),"",D1027-$D$1065)</f>
        <v/>
      </c>
      <c r="L1027" s="129" t="str">
        <f t="shared" si="188"/>
        <v/>
      </c>
      <c r="M1027" s="115" t="s">
        <v>155</v>
      </c>
      <c r="N1027" s="113" t="str">
        <f>IF(ISBLANK(E1027),"",E1027-$E$1065)</f>
        <v/>
      </c>
      <c r="O1027" s="129" t="str">
        <f t="shared" si="180"/>
        <v/>
      </c>
      <c r="P1027" s="115" t="s">
        <v>155</v>
      </c>
      <c r="Q1027" s="116" t="str">
        <f t="shared" si="189"/>
        <v/>
      </c>
      <c r="R1027" s="117" t="s">
        <v>155</v>
      </c>
      <c r="S1027" s="118" t="str">
        <f t="shared" si="190"/>
        <v/>
      </c>
      <c r="T1027" s="119" t="str">
        <f>IF(M1027="ON",IF(ISBLANK(D1027),"0",D1027),"0")</f>
        <v>0</v>
      </c>
      <c r="U1027" s="119" t="str">
        <f t="shared" si="181"/>
        <v>0</v>
      </c>
      <c r="V1027" s="119" t="str">
        <f t="shared" si="182"/>
        <v>0</v>
      </c>
      <c r="W1027" s="119" t="str">
        <f t="shared" si="183"/>
        <v>0</v>
      </c>
      <c r="X1027" s="120"/>
    </row>
    <row r="1028" spans="1:24" x14ac:dyDescent="0.3">
      <c r="A1028" s="156">
        <v>44</v>
      </c>
      <c r="B1028" s="133"/>
      <c r="K1028" s="121" t="str">
        <f>IF(ISBLANK(D1028),"",IF(D1027&lt;D1028,((D1028-200)-$D$1065),((D1028+200)-$D$1065)))</f>
        <v/>
      </c>
      <c r="L1028" s="122" t="str">
        <f t="shared" si="188"/>
        <v/>
      </c>
      <c r="M1028" s="123" t="s">
        <v>155</v>
      </c>
      <c r="N1028" s="121" t="str">
        <f>IF(ISBLANK(E1028),"",(400-E1028)-$E$1065)</f>
        <v/>
      </c>
      <c r="O1028" s="122" t="str">
        <f t="shared" si="180"/>
        <v/>
      </c>
      <c r="P1028" s="123" t="s">
        <v>155</v>
      </c>
      <c r="Q1028" s="124" t="str">
        <f t="shared" si="189"/>
        <v/>
      </c>
      <c r="R1028" s="125" t="s">
        <v>155</v>
      </c>
      <c r="S1028" s="126" t="str">
        <f t="shared" si="190"/>
        <v/>
      </c>
      <c r="T1028" s="127" t="str">
        <f>IF(M1028="ON",IF(ISBLANK(D1028),"0",IF(D1027&lt;D1028,(D1028-200),(D1028+200))),"0")</f>
        <v>0</v>
      </c>
      <c r="U1028" s="127" t="str">
        <f t="shared" si="181"/>
        <v>0</v>
      </c>
      <c r="V1028" s="127" t="str">
        <f t="shared" si="182"/>
        <v>0</v>
      </c>
      <c r="W1028" s="127" t="str">
        <f t="shared" si="183"/>
        <v>0</v>
      </c>
      <c r="X1028" s="128"/>
    </row>
    <row r="1029" spans="1:24" x14ac:dyDescent="0.3">
      <c r="A1029" s="156">
        <v>45</v>
      </c>
      <c r="B1029" s="133"/>
      <c r="K1029" s="113" t="str">
        <f>IF(ISBLANK(D1029),"",D1029-$D$1065)</f>
        <v/>
      </c>
      <c r="L1029" s="129" t="str">
        <f t="shared" si="188"/>
        <v/>
      </c>
      <c r="M1029" s="115" t="s">
        <v>155</v>
      </c>
      <c r="N1029" s="113" t="str">
        <f>IF(ISBLANK(E1029),"",E1029-$E$1065)</f>
        <v/>
      </c>
      <c r="O1029" s="129" t="str">
        <f t="shared" si="180"/>
        <v/>
      </c>
      <c r="P1029" s="115" t="s">
        <v>155</v>
      </c>
      <c r="Q1029" s="116" t="str">
        <f t="shared" si="189"/>
        <v/>
      </c>
      <c r="R1029" s="117" t="s">
        <v>155</v>
      </c>
      <c r="S1029" s="118" t="str">
        <f t="shared" si="190"/>
        <v/>
      </c>
      <c r="T1029" s="119" t="str">
        <f>IF(M1029="ON",IF(ISBLANK(D1029),"0",D1029),"0")</f>
        <v>0</v>
      </c>
      <c r="U1029" s="119" t="str">
        <f t="shared" si="181"/>
        <v>0</v>
      </c>
      <c r="V1029" s="119" t="str">
        <f t="shared" si="182"/>
        <v>0</v>
      </c>
      <c r="W1029" s="119" t="str">
        <f t="shared" si="183"/>
        <v>0</v>
      </c>
      <c r="X1029" s="120"/>
    </row>
    <row r="1030" spans="1:24" x14ac:dyDescent="0.3">
      <c r="A1030" s="156">
        <v>46</v>
      </c>
      <c r="B1030" s="133"/>
      <c r="K1030" s="121" t="str">
        <f>IF(ISBLANK(D1030),"",IF(D1029&lt;D1030,((D1030-200)-$D$1065),((D1030+200)-$D$1065)))</f>
        <v/>
      </c>
      <c r="L1030" s="122" t="str">
        <f t="shared" si="188"/>
        <v/>
      </c>
      <c r="M1030" s="123" t="s">
        <v>155</v>
      </c>
      <c r="N1030" s="121" t="str">
        <f>IF(ISBLANK(E1030),"",(400-E1030)-$E$1065)</f>
        <v/>
      </c>
      <c r="O1030" s="122" t="str">
        <f t="shared" si="180"/>
        <v/>
      </c>
      <c r="P1030" s="123" t="s">
        <v>155</v>
      </c>
      <c r="Q1030" s="124" t="str">
        <f t="shared" si="189"/>
        <v/>
      </c>
      <c r="R1030" s="125" t="s">
        <v>155</v>
      </c>
      <c r="S1030" s="126" t="str">
        <f t="shared" si="190"/>
        <v/>
      </c>
      <c r="T1030" s="127" t="str">
        <f>IF(M1030="ON",IF(ISBLANK(D1030),"0",IF(D1029&lt;D1030,(D1030-200),(D1030+200))),"0")</f>
        <v>0</v>
      </c>
      <c r="U1030" s="127" t="str">
        <f t="shared" si="181"/>
        <v>0</v>
      </c>
      <c r="V1030" s="127" t="str">
        <f t="shared" si="182"/>
        <v>0</v>
      </c>
      <c r="W1030" s="127" t="str">
        <f t="shared" si="183"/>
        <v>0</v>
      </c>
      <c r="X1030" s="128"/>
    </row>
    <row r="1031" spans="1:24" x14ac:dyDescent="0.3">
      <c r="A1031" s="156">
        <v>47</v>
      </c>
      <c r="B1031" s="133"/>
      <c r="K1031" s="113" t="str">
        <f>IF(ISBLANK(D1031),"",D1031-$D$1065)</f>
        <v/>
      </c>
      <c r="L1031" s="129" t="str">
        <f t="shared" si="188"/>
        <v/>
      </c>
      <c r="M1031" s="115" t="s">
        <v>155</v>
      </c>
      <c r="N1031" s="113" t="str">
        <f>IF(ISBLANK(E1031),"",E1031-$E$1065)</f>
        <v/>
      </c>
      <c r="O1031" s="129" t="str">
        <f t="shared" si="180"/>
        <v/>
      </c>
      <c r="P1031" s="115" t="s">
        <v>155</v>
      </c>
      <c r="Q1031" s="116" t="str">
        <f t="shared" si="189"/>
        <v/>
      </c>
      <c r="R1031" s="117" t="s">
        <v>155</v>
      </c>
      <c r="S1031" s="118" t="str">
        <f t="shared" si="190"/>
        <v/>
      </c>
      <c r="T1031" s="119" t="str">
        <f>IF(M1031="ON",IF(ISBLANK(D1031),"0",D1031),"0")</f>
        <v>0</v>
      </c>
      <c r="U1031" s="119" t="str">
        <f t="shared" si="181"/>
        <v>0</v>
      </c>
      <c r="V1031" s="119" t="str">
        <f t="shared" si="182"/>
        <v>0</v>
      </c>
      <c r="W1031" s="119" t="str">
        <f t="shared" si="183"/>
        <v>0</v>
      </c>
      <c r="X1031" s="120"/>
    </row>
    <row r="1032" spans="1:24" x14ac:dyDescent="0.3">
      <c r="A1032" s="156">
        <v>48</v>
      </c>
      <c r="B1032" s="133"/>
      <c r="K1032" s="121" t="str">
        <f>IF(ISBLANK(D1032),"",IF(D1031&lt;D1032,((D1032-200)-$D$1065),((D1032+200)-$D$1065)))</f>
        <v/>
      </c>
      <c r="L1032" s="122" t="str">
        <f t="shared" si="188"/>
        <v/>
      </c>
      <c r="M1032" s="123" t="s">
        <v>155</v>
      </c>
      <c r="N1032" s="121" t="str">
        <f>IF(ISBLANK(E1032),"",(400-E1032)-$E$1065)</f>
        <v/>
      </c>
      <c r="O1032" s="122" t="str">
        <f t="shared" si="180"/>
        <v/>
      </c>
      <c r="P1032" s="123" t="s">
        <v>155</v>
      </c>
      <c r="Q1032" s="124" t="str">
        <f t="shared" si="189"/>
        <v/>
      </c>
      <c r="R1032" s="125" t="s">
        <v>155</v>
      </c>
      <c r="S1032" s="126" t="str">
        <f t="shared" si="190"/>
        <v/>
      </c>
      <c r="T1032" s="127" t="str">
        <f>IF(M1032="ON",IF(ISBLANK(D1032),"0",IF(D1031&lt;D1032,(D1032-200),(D1032+200))),"0")</f>
        <v>0</v>
      </c>
      <c r="U1032" s="127" t="str">
        <f t="shared" si="181"/>
        <v>0</v>
      </c>
      <c r="V1032" s="127" t="str">
        <f t="shared" si="182"/>
        <v>0</v>
      </c>
      <c r="W1032" s="127" t="str">
        <f t="shared" si="183"/>
        <v>0</v>
      </c>
      <c r="X1032" s="128"/>
    </row>
    <row r="1033" spans="1:24" x14ac:dyDescent="0.3">
      <c r="A1033" s="156">
        <v>49</v>
      </c>
      <c r="B1033" s="133"/>
      <c r="K1033" s="113" t="str">
        <f>IF(ISBLANK(D1033),"",D1033-$D$1065)</f>
        <v/>
      </c>
      <c r="L1033" s="129" t="str">
        <f t="shared" si="188"/>
        <v/>
      </c>
      <c r="M1033" s="115" t="s">
        <v>155</v>
      </c>
      <c r="N1033" s="113" t="str">
        <f>IF(ISBLANK(E1033),"",E1033-$E$1065)</f>
        <v/>
      </c>
      <c r="O1033" s="129" t="str">
        <f t="shared" si="180"/>
        <v/>
      </c>
      <c r="P1033" s="115" t="s">
        <v>155</v>
      </c>
      <c r="Q1033" s="116" t="str">
        <f t="shared" si="189"/>
        <v/>
      </c>
      <c r="R1033" s="117" t="s">
        <v>155</v>
      </c>
      <c r="S1033" s="118" t="str">
        <f t="shared" si="190"/>
        <v/>
      </c>
      <c r="T1033" s="119" t="str">
        <f>IF(M1033="ON",IF(ISBLANK(D1033),"0",D1033),"0")</f>
        <v>0</v>
      </c>
      <c r="U1033" s="119" t="str">
        <f t="shared" si="181"/>
        <v>0</v>
      </c>
      <c r="V1033" s="119" t="str">
        <f t="shared" si="182"/>
        <v>0</v>
      </c>
      <c r="W1033" s="119" t="str">
        <f t="shared" si="183"/>
        <v>0</v>
      </c>
      <c r="X1033" s="120"/>
    </row>
    <row r="1034" spans="1:24" x14ac:dyDescent="0.3">
      <c r="A1034" s="156">
        <v>50</v>
      </c>
      <c r="B1034" s="133"/>
      <c r="K1034" s="121" t="str">
        <f>IF(ISBLANK(D1034),"",IF(D1033&lt;D1034,((D1034-200)-$D$1065),((D1034+200)-$D$1065)))</f>
        <v/>
      </c>
      <c r="L1034" s="122" t="str">
        <f t="shared" si="188"/>
        <v/>
      </c>
      <c r="M1034" s="123" t="s">
        <v>155</v>
      </c>
      <c r="N1034" s="121" t="str">
        <f>IF(ISBLANK(E1034),"",(400-E1034)-$E$1065)</f>
        <v/>
      </c>
      <c r="O1034" s="122" t="str">
        <f t="shared" si="180"/>
        <v/>
      </c>
      <c r="P1034" s="123" t="s">
        <v>155</v>
      </c>
      <c r="Q1034" s="124" t="str">
        <f t="shared" si="189"/>
        <v/>
      </c>
      <c r="R1034" s="125" t="s">
        <v>155</v>
      </c>
      <c r="S1034" s="126" t="str">
        <f t="shared" si="190"/>
        <v/>
      </c>
      <c r="T1034" s="127" t="str">
        <f>IF(M1034="ON",IF(ISBLANK(D1034),"0",IF(D1033&lt;D1034,(D1034-200),(D1034+200))),"0")</f>
        <v>0</v>
      </c>
      <c r="U1034" s="127" t="str">
        <f t="shared" si="181"/>
        <v>0</v>
      </c>
      <c r="V1034" s="127" t="str">
        <f t="shared" si="182"/>
        <v>0</v>
      </c>
      <c r="W1034" s="127" t="str">
        <f t="shared" si="183"/>
        <v>0</v>
      </c>
      <c r="X1034" s="128"/>
    </row>
    <row r="1035" spans="1:24" x14ac:dyDescent="0.3">
      <c r="A1035" s="156">
        <v>51</v>
      </c>
      <c r="B1035" s="158"/>
      <c r="C1035" s="158"/>
      <c r="D1035" s="159"/>
      <c r="E1035" s="159"/>
      <c r="F1035" s="160"/>
      <c r="G1035" s="160"/>
      <c r="H1035" s="160"/>
      <c r="I1035" s="160"/>
      <c r="K1035" s="113" t="str">
        <f>IF(ISBLANK(D1035),"",D1035-$D$1065)</f>
        <v/>
      </c>
      <c r="L1035" s="129" t="str">
        <f t="shared" si="188"/>
        <v/>
      </c>
      <c r="M1035" s="115" t="s">
        <v>155</v>
      </c>
      <c r="N1035" s="113" t="str">
        <f>IF(ISBLANK(E1035),"",E1035-$E$1065)</f>
        <v/>
      </c>
      <c r="O1035" s="129" t="str">
        <f t="shared" si="180"/>
        <v/>
      </c>
      <c r="P1035" s="115" t="s">
        <v>155</v>
      </c>
      <c r="Q1035" s="116" t="str">
        <f t="shared" si="189"/>
        <v/>
      </c>
      <c r="R1035" s="117" t="s">
        <v>155</v>
      </c>
      <c r="S1035" s="118" t="str">
        <f t="shared" si="190"/>
        <v/>
      </c>
      <c r="T1035" s="119" t="str">
        <f>IF(M1035="ON",IF(ISBLANK(D1035),"0",D1035),"0")</f>
        <v>0</v>
      </c>
      <c r="U1035" s="119" t="str">
        <f t="shared" si="181"/>
        <v>0</v>
      </c>
      <c r="V1035" s="119" t="str">
        <f t="shared" si="182"/>
        <v>0</v>
      </c>
      <c r="W1035" s="119" t="str">
        <f t="shared" si="183"/>
        <v>0</v>
      </c>
      <c r="X1035" s="120"/>
    </row>
    <row r="1036" spans="1:24" x14ac:dyDescent="0.3">
      <c r="A1036" s="156">
        <v>52</v>
      </c>
      <c r="B1036" s="158"/>
      <c r="C1036" s="158"/>
      <c r="D1036" s="159"/>
      <c r="E1036" s="159"/>
      <c r="F1036" s="160"/>
      <c r="G1036" s="160"/>
      <c r="H1036" s="160"/>
      <c r="I1036" s="160"/>
      <c r="K1036" s="121" t="str">
        <f>IF(ISBLANK(D1036),"",IF(D1035&lt;D1036,((D1036-200)-$D$1065),((D1036+200)-$D$1065)))</f>
        <v/>
      </c>
      <c r="L1036" s="122" t="str">
        <f t="shared" si="188"/>
        <v/>
      </c>
      <c r="M1036" s="123" t="s">
        <v>155</v>
      </c>
      <c r="N1036" s="121" t="str">
        <f>IF(ISBLANK(E1036),"",(400-E1036)-$E$1065)</f>
        <v/>
      </c>
      <c r="O1036" s="122" t="str">
        <f t="shared" si="180"/>
        <v/>
      </c>
      <c r="P1036" s="123" t="s">
        <v>155</v>
      </c>
      <c r="Q1036" s="124" t="str">
        <f t="shared" si="189"/>
        <v/>
      </c>
      <c r="R1036" s="125" t="s">
        <v>155</v>
      </c>
      <c r="S1036" s="126" t="str">
        <f t="shared" si="190"/>
        <v/>
      </c>
      <c r="T1036" s="127" t="str">
        <f>IF(M1036="ON",IF(ISBLANK(D1036),"0",IF(D1035&lt;D1036,(D1036-200),(D1036+200))),"0")</f>
        <v>0</v>
      </c>
      <c r="U1036" s="127" t="str">
        <f t="shared" si="181"/>
        <v>0</v>
      </c>
      <c r="V1036" s="127" t="str">
        <f t="shared" si="182"/>
        <v>0</v>
      </c>
      <c r="W1036" s="127" t="str">
        <f t="shared" si="183"/>
        <v>0</v>
      </c>
      <c r="X1036" s="128"/>
    </row>
    <row r="1037" spans="1:24" x14ac:dyDescent="0.3">
      <c r="A1037" s="156">
        <v>53</v>
      </c>
      <c r="B1037" s="158"/>
      <c r="C1037" s="158"/>
      <c r="D1037" s="159"/>
      <c r="E1037" s="159"/>
      <c r="F1037" s="160"/>
      <c r="G1037" s="160"/>
      <c r="H1037" s="160"/>
      <c r="I1037" s="160"/>
      <c r="K1037" s="113" t="str">
        <f>IF(ISBLANK(D1037),"",D1037-$D$1065)</f>
        <v/>
      </c>
      <c r="L1037" s="129" t="str">
        <f t="shared" si="188"/>
        <v/>
      </c>
      <c r="M1037" s="115" t="s">
        <v>155</v>
      </c>
      <c r="N1037" s="113" t="str">
        <f>IF(ISBLANK(E1037),"",E1037-$E$1065)</f>
        <v/>
      </c>
      <c r="O1037" s="129" t="str">
        <f t="shared" si="180"/>
        <v/>
      </c>
      <c r="P1037" s="115" t="s">
        <v>155</v>
      </c>
      <c r="Q1037" s="116" t="str">
        <f t="shared" si="189"/>
        <v/>
      </c>
      <c r="R1037" s="117" t="s">
        <v>155</v>
      </c>
      <c r="S1037" s="118" t="str">
        <f t="shared" si="190"/>
        <v/>
      </c>
      <c r="T1037" s="119" t="str">
        <f>IF(M1037="ON",IF(ISBLANK(D1037),"0",D1037),"0")</f>
        <v>0</v>
      </c>
      <c r="U1037" s="119" t="str">
        <f t="shared" si="181"/>
        <v>0</v>
      </c>
      <c r="V1037" s="119" t="str">
        <f t="shared" si="182"/>
        <v>0</v>
      </c>
      <c r="W1037" s="119" t="str">
        <f t="shared" si="183"/>
        <v>0</v>
      </c>
      <c r="X1037" s="120"/>
    </row>
    <row r="1038" spans="1:24" x14ac:dyDescent="0.3">
      <c r="A1038" s="156">
        <v>54</v>
      </c>
      <c r="B1038" s="158"/>
      <c r="C1038" s="158"/>
      <c r="D1038" s="159"/>
      <c r="E1038" s="159"/>
      <c r="F1038" s="160"/>
      <c r="G1038" s="160"/>
      <c r="H1038" s="160"/>
      <c r="I1038" s="160"/>
      <c r="K1038" s="121" t="str">
        <f>IF(ISBLANK(D1038),"",IF(D1037&lt;D1038,((D1038-200)-$D$1065),((D1038+200)-$D$1065)))</f>
        <v/>
      </c>
      <c r="L1038" s="122" t="str">
        <f t="shared" si="188"/>
        <v/>
      </c>
      <c r="M1038" s="123" t="s">
        <v>155</v>
      </c>
      <c r="N1038" s="121" t="str">
        <f>IF(ISBLANK(E1038),"",(400-E1038)-$E$1065)</f>
        <v/>
      </c>
      <c r="O1038" s="122" t="str">
        <f t="shared" si="180"/>
        <v/>
      </c>
      <c r="P1038" s="123" t="s">
        <v>155</v>
      </c>
      <c r="Q1038" s="124" t="str">
        <f t="shared" si="189"/>
        <v/>
      </c>
      <c r="R1038" s="125" t="s">
        <v>155</v>
      </c>
      <c r="S1038" s="126" t="str">
        <f t="shared" si="190"/>
        <v/>
      </c>
      <c r="T1038" s="127" t="str">
        <f>IF(M1038="ON",IF(ISBLANK(D1038),"0",IF(D1037&lt;D1038,(D1038-200),(D1038+200))),"0")</f>
        <v>0</v>
      </c>
      <c r="U1038" s="127" t="str">
        <f t="shared" si="181"/>
        <v>0</v>
      </c>
      <c r="V1038" s="127" t="str">
        <f t="shared" si="182"/>
        <v>0</v>
      </c>
      <c r="W1038" s="127" t="str">
        <f t="shared" si="183"/>
        <v>0</v>
      </c>
      <c r="X1038" s="128"/>
    </row>
    <row r="1039" spans="1:24" x14ac:dyDescent="0.3">
      <c r="A1039" s="156">
        <v>55</v>
      </c>
      <c r="B1039" s="158"/>
      <c r="C1039" s="158"/>
      <c r="D1039" s="159"/>
      <c r="E1039" s="159"/>
      <c r="F1039" s="160"/>
      <c r="G1039" s="160"/>
      <c r="H1039" s="160"/>
      <c r="I1039" s="160"/>
      <c r="K1039" s="113" t="str">
        <f>IF(ISBLANK(D1039),"",D1039-$D$1065)</f>
        <v/>
      </c>
      <c r="L1039" s="129" t="str">
        <f t="shared" si="188"/>
        <v/>
      </c>
      <c r="M1039" s="115" t="s">
        <v>155</v>
      </c>
      <c r="N1039" s="113" t="str">
        <f>IF(ISBLANK(E1039),"",E1039-$E$1065)</f>
        <v/>
      </c>
      <c r="O1039" s="129" t="str">
        <f t="shared" si="180"/>
        <v/>
      </c>
      <c r="P1039" s="115" t="s">
        <v>155</v>
      </c>
      <c r="Q1039" s="116" t="str">
        <f t="shared" si="189"/>
        <v/>
      </c>
      <c r="R1039" s="117" t="s">
        <v>155</v>
      </c>
      <c r="S1039" s="118" t="str">
        <f t="shared" si="190"/>
        <v/>
      </c>
      <c r="T1039" s="119" t="str">
        <f>IF(M1039="ON",IF(ISBLANK(D1039),"0",D1039),"0")</f>
        <v>0</v>
      </c>
      <c r="U1039" s="119" t="str">
        <f t="shared" si="181"/>
        <v>0</v>
      </c>
      <c r="V1039" s="119" t="str">
        <f t="shared" si="182"/>
        <v>0</v>
      </c>
      <c r="W1039" s="119" t="str">
        <f t="shared" si="183"/>
        <v>0</v>
      </c>
      <c r="X1039" s="120"/>
    </row>
    <row r="1040" spans="1:24" x14ac:dyDescent="0.3">
      <c r="A1040" s="156">
        <v>56</v>
      </c>
      <c r="B1040" s="158"/>
      <c r="C1040" s="158"/>
      <c r="D1040" s="159"/>
      <c r="E1040" s="159"/>
      <c r="F1040" s="160"/>
      <c r="G1040" s="160"/>
      <c r="H1040" s="160"/>
      <c r="I1040" s="160"/>
      <c r="K1040" s="121" t="str">
        <f>IF(ISBLANK(D1040),"",IF(D1039&lt;D1040,((D1040-200)-$D$1065),((D1040+200)-$D$1065)))</f>
        <v/>
      </c>
      <c r="L1040" s="122" t="str">
        <f t="shared" si="188"/>
        <v/>
      </c>
      <c r="M1040" s="123" t="s">
        <v>155</v>
      </c>
      <c r="N1040" s="121" t="str">
        <f>IF(ISBLANK(E1040),"",(400-E1040)-$E$1065)</f>
        <v/>
      </c>
      <c r="O1040" s="122" t="str">
        <f t="shared" si="180"/>
        <v/>
      </c>
      <c r="P1040" s="123" t="s">
        <v>155</v>
      </c>
      <c r="Q1040" s="124" t="str">
        <f t="shared" si="189"/>
        <v/>
      </c>
      <c r="R1040" s="125" t="s">
        <v>155</v>
      </c>
      <c r="S1040" s="126" t="str">
        <f t="shared" si="190"/>
        <v/>
      </c>
      <c r="T1040" s="127" t="str">
        <f>IF(M1040="ON",IF(ISBLANK(D1040),"0",IF(D1039&lt;D1040,(D1040-200),(D1040+200))),"0")</f>
        <v>0</v>
      </c>
      <c r="U1040" s="127" t="str">
        <f t="shared" si="181"/>
        <v>0</v>
      </c>
      <c r="V1040" s="127" t="str">
        <f t="shared" si="182"/>
        <v>0</v>
      </c>
      <c r="W1040" s="127" t="str">
        <f t="shared" si="183"/>
        <v>0</v>
      </c>
      <c r="X1040" s="128"/>
    </row>
    <row r="1041" spans="1:24" x14ac:dyDescent="0.3">
      <c r="A1041" s="156">
        <v>57</v>
      </c>
      <c r="B1041" s="158"/>
      <c r="C1041" s="158"/>
      <c r="D1041" s="159"/>
      <c r="E1041" s="159"/>
      <c r="F1041" s="160"/>
      <c r="G1041" s="160"/>
      <c r="H1041" s="160"/>
      <c r="I1041" s="160"/>
      <c r="K1041" s="113" t="str">
        <f>IF(ISBLANK(D1041),"",D1041-$D$1065)</f>
        <v/>
      </c>
      <c r="L1041" s="129" t="str">
        <f t="shared" si="188"/>
        <v/>
      </c>
      <c r="M1041" s="115" t="s">
        <v>155</v>
      </c>
      <c r="N1041" s="113" t="str">
        <f>IF(ISBLANK(E1041),"",E1041-$E$1065)</f>
        <v/>
      </c>
      <c r="O1041" s="129" t="str">
        <f t="shared" si="180"/>
        <v/>
      </c>
      <c r="P1041" s="115" t="s">
        <v>155</v>
      </c>
      <c r="Q1041" s="116" t="str">
        <f t="shared" si="189"/>
        <v/>
      </c>
      <c r="R1041" s="117" t="s">
        <v>155</v>
      </c>
      <c r="S1041" s="118" t="str">
        <f t="shared" si="190"/>
        <v/>
      </c>
      <c r="T1041" s="119" t="str">
        <f>IF(M1041="ON",IF(ISBLANK(D1041),"0",D1041),"0")</f>
        <v>0</v>
      </c>
      <c r="U1041" s="119" t="str">
        <f t="shared" si="181"/>
        <v>0</v>
      </c>
      <c r="V1041" s="119" t="str">
        <f t="shared" si="182"/>
        <v>0</v>
      </c>
      <c r="W1041" s="119" t="str">
        <f t="shared" si="183"/>
        <v>0</v>
      </c>
      <c r="X1041" s="120"/>
    </row>
    <row r="1042" spans="1:24" x14ac:dyDescent="0.3">
      <c r="A1042" s="156">
        <v>58</v>
      </c>
      <c r="B1042" s="158"/>
      <c r="C1042" s="158"/>
      <c r="D1042" s="159"/>
      <c r="E1042" s="159"/>
      <c r="F1042" s="160"/>
      <c r="G1042" s="160"/>
      <c r="H1042" s="160"/>
      <c r="I1042" s="160"/>
      <c r="K1042" s="121" t="str">
        <f>IF(ISBLANK(D1042),"",IF(D1041&lt;D1042,((D1042-200)-$D$1065),((D1042+200)-$D$1065)))</f>
        <v/>
      </c>
      <c r="L1042" s="122" t="str">
        <f t="shared" si="188"/>
        <v/>
      </c>
      <c r="M1042" s="123" t="s">
        <v>155</v>
      </c>
      <c r="N1042" s="121" t="str">
        <f>IF(ISBLANK(E1042),"",(400-E1042)-$E$1065)</f>
        <v/>
      </c>
      <c r="O1042" s="122" t="str">
        <f t="shared" si="180"/>
        <v/>
      </c>
      <c r="P1042" s="123" t="s">
        <v>155</v>
      </c>
      <c r="Q1042" s="124" t="str">
        <f t="shared" si="189"/>
        <v/>
      </c>
      <c r="R1042" s="125" t="s">
        <v>155</v>
      </c>
      <c r="S1042" s="126" t="str">
        <f t="shared" si="190"/>
        <v/>
      </c>
      <c r="T1042" s="127" t="str">
        <f>IF(M1042="ON",IF(ISBLANK(D1042),"0",IF(D1041&lt;D1042,(D1042-200),(D1042+200))),"0")</f>
        <v>0</v>
      </c>
      <c r="U1042" s="127" t="str">
        <f t="shared" si="181"/>
        <v>0</v>
      </c>
      <c r="V1042" s="127" t="str">
        <f t="shared" si="182"/>
        <v>0</v>
      </c>
      <c r="W1042" s="127" t="str">
        <f t="shared" si="183"/>
        <v>0</v>
      </c>
      <c r="X1042" s="128"/>
    </row>
    <row r="1043" spans="1:24" x14ac:dyDescent="0.3">
      <c r="A1043" s="156">
        <v>59</v>
      </c>
      <c r="B1043" s="158"/>
      <c r="C1043" s="158"/>
      <c r="D1043" s="159"/>
      <c r="E1043" s="159"/>
      <c r="F1043" s="160"/>
      <c r="G1043" s="160"/>
      <c r="H1043" s="160"/>
      <c r="I1043" s="160"/>
      <c r="K1043" s="113" t="str">
        <f>IF(ISBLANK(D1043),"",D1043-$D$1065)</f>
        <v/>
      </c>
      <c r="L1043" s="129" t="str">
        <f t="shared" si="188"/>
        <v/>
      </c>
      <c r="M1043" s="115" t="s">
        <v>155</v>
      </c>
      <c r="N1043" s="113" t="str">
        <f>IF(ISBLANK(E1043),"",E1043-$E$1065)</f>
        <v/>
      </c>
      <c r="O1043" s="129" t="str">
        <f t="shared" si="180"/>
        <v/>
      </c>
      <c r="P1043" s="115" t="s">
        <v>155</v>
      </c>
      <c r="Q1043" s="116" t="str">
        <f t="shared" si="189"/>
        <v/>
      </c>
      <c r="R1043" s="117" t="s">
        <v>155</v>
      </c>
      <c r="S1043" s="118" t="str">
        <f t="shared" si="190"/>
        <v/>
      </c>
      <c r="T1043" s="119" t="str">
        <f>IF(M1043="ON",IF(ISBLANK(D1043),"0",D1043),"0")</f>
        <v>0</v>
      </c>
      <c r="U1043" s="119" t="str">
        <f t="shared" si="181"/>
        <v>0</v>
      </c>
      <c r="V1043" s="119" t="str">
        <f t="shared" si="182"/>
        <v>0</v>
      </c>
      <c r="W1043" s="119" t="str">
        <f t="shared" si="183"/>
        <v>0</v>
      </c>
      <c r="X1043" s="120"/>
    </row>
    <row r="1044" spans="1:24" x14ac:dyDescent="0.3">
      <c r="A1044" s="156">
        <v>60</v>
      </c>
      <c r="B1044" s="158"/>
      <c r="C1044" s="158"/>
      <c r="D1044" s="159"/>
      <c r="E1044" s="159"/>
      <c r="F1044" s="160"/>
      <c r="G1044" s="160"/>
      <c r="H1044" s="160"/>
      <c r="I1044" s="160"/>
      <c r="K1044" s="121" t="str">
        <f>IF(ISBLANK(D1044),"",IF(D1043&lt;D1044,((D1044-200)-$D$1065),((D1044+200)-$D$1065)))</f>
        <v/>
      </c>
      <c r="L1044" s="122" t="str">
        <f t="shared" si="188"/>
        <v/>
      </c>
      <c r="M1044" s="123" t="s">
        <v>155</v>
      </c>
      <c r="N1044" s="121" t="str">
        <f>IF(ISBLANK(E1044),"",(400-E1044)-$E$1065)</f>
        <v/>
      </c>
      <c r="O1044" s="122" t="str">
        <f t="shared" si="180"/>
        <v/>
      </c>
      <c r="P1044" s="123" t="s">
        <v>155</v>
      </c>
      <c r="Q1044" s="124" t="str">
        <f t="shared" si="189"/>
        <v/>
      </c>
      <c r="R1044" s="125" t="s">
        <v>155</v>
      </c>
      <c r="S1044" s="126" t="str">
        <f t="shared" si="190"/>
        <v/>
      </c>
      <c r="T1044" s="127" t="str">
        <f>IF(M1044="ON",IF(ISBLANK(D1044),"0",IF(D1043&lt;D1044,(D1044-200),(D1044+200))),"0")</f>
        <v>0</v>
      </c>
      <c r="U1044" s="127" t="str">
        <f t="shared" si="181"/>
        <v>0</v>
      </c>
      <c r="V1044" s="127" t="str">
        <f t="shared" si="182"/>
        <v>0</v>
      </c>
      <c r="W1044" s="127" t="str">
        <f t="shared" si="183"/>
        <v>0</v>
      </c>
      <c r="X1044" s="128"/>
    </row>
    <row r="1045" spans="1:24" x14ac:dyDescent="0.3">
      <c r="A1045" s="156">
        <v>61</v>
      </c>
      <c r="D1045" s="104"/>
      <c r="E1045" s="104"/>
      <c r="F1045" s="104"/>
      <c r="G1045" s="104"/>
      <c r="H1045" s="160"/>
      <c r="I1045" s="160"/>
      <c r="K1045" s="113" t="str">
        <f>IF(ISBLANK(D1045),"",D1045-$D$1065)</f>
        <v/>
      </c>
      <c r="L1045" s="129" t="str">
        <f t="shared" si="188"/>
        <v/>
      </c>
      <c r="M1045" s="115" t="s">
        <v>155</v>
      </c>
      <c r="N1045" s="113" t="str">
        <f>IF(ISBLANK(E1045),"",E1045-$E$1065)</f>
        <v/>
      </c>
      <c r="O1045" s="129" t="str">
        <f t="shared" si="180"/>
        <v/>
      </c>
      <c r="P1045" s="115" t="s">
        <v>155</v>
      </c>
      <c r="Q1045" s="116" t="str">
        <f>IF(ISBLANK(F1045),"",F1045-$F$1065)</f>
        <v/>
      </c>
      <c r="R1045" s="117" t="s">
        <v>155</v>
      </c>
      <c r="S1045" s="118" t="str">
        <f>IF(ISBLANK(G1045),"",G1045-$G$1065)</f>
        <v/>
      </c>
      <c r="T1045" s="119" t="str">
        <f>IF(M1045="ON",IF(ISBLANK(D1045),"0",D1045),"0")</f>
        <v>0</v>
      </c>
      <c r="U1045" s="119" t="str">
        <f t="shared" si="181"/>
        <v>0</v>
      </c>
      <c r="V1045" s="119" t="str">
        <f t="shared" si="182"/>
        <v>0</v>
      </c>
      <c r="W1045" s="119" t="str">
        <f t="shared" si="183"/>
        <v>0</v>
      </c>
      <c r="X1045" s="120"/>
    </row>
    <row r="1046" spans="1:24" x14ac:dyDescent="0.3">
      <c r="A1046" s="156">
        <v>62</v>
      </c>
      <c r="B1046" s="133"/>
      <c r="K1046" s="121" t="str">
        <f>IF(ISBLANK(D1046),"",IF(D1045&lt;D1046,((D1046-200)-$D$1065),((D1046+200)-$D$1065)))</f>
        <v/>
      </c>
      <c r="L1046" s="122" t="str">
        <f t="shared" si="188"/>
        <v/>
      </c>
      <c r="M1046" s="123" t="s">
        <v>155</v>
      </c>
      <c r="N1046" s="121" t="str">
        <f>IF(ISBLANK(E1046),"",(400-E1046)-$E$1065)</f>
        <v/>
      </c>
      <c r="O1046" s="122" t="str">
        <f t="shared" si="180"/>
        <v/>
      </c>
      <c r="P1046" s="123" t="s">
        <v>155</v>
      </c>
      <c r="Q1046" s="124" t="str">
        <f t="shared" ref="Q1046:Q1064" si="191">IF(ISBLANK(F1046),"",F1046-$F$1065)</f>
        <v/>
      </c>
      <c r="R1046" s="125" t="s">
        <v>155</v>
      </c>
      <c r="S1046" s="126" t="str">
        <f t="shared" ref="S1046:S1064" si="192">IF(ISBLANK(G1046),"",G1046-$G$1065)</f>
        <v/>
      </c>
      <c r="T1046" s="127" t="str">
        <f>IF(M1046="ON",IF(ISBLANK(D1046),"0",IF(D1045&lt;D1046,(D1046-200),(D1046+200))),"0")</f>
        <v>0</v>
      </c>
      <c r="U1046" s="127" t="str">
        <f t="shared" si="181"/>
        <v>0</v>
      </c>
      <c r="V1046" s="127" t="str">
        <f t="shared" si="182"/>
        <v>0</v>
      </c>
      <c r="W1046" s="127" t="str">
        <f t="shared" si="183"/>
        <v>0</v>
      </c>
      <c r="X1046" s="128"/>
    </row>
    <row r="1047" spans="1:24" x14ac:dyDescent="0.3">
      <c r="A1047" s="156">
        <v>63</v>
      </c>
      <c r="B1047" s="133"/>
      <c r="K1047" s="113" t="str">
        <f>IF(ISBLANK(D1047),"",D1047-$D$1065)</f>
        <v/>
      </c>
      <c r="L1047" s="129" t="str">
        <f t="shared" si="188"/>
        <v/>
      </c>
      <c r="M1047" s="115" t="s">
        <v>155</v>
      </c>
      <c r="N1047" s="113" t="str">
        <f>IF(ISBLANK(E1047),"",E1047-$E$1065)</f>
        <v/>
      </c>
      <c r="O1047" s="129" t="str">
        <f t="shared" si="180"/>
        <v/>
      </c>
      <c r="P1047" s="115" t="s">
        <v>155</v>
      </c>
      <c r="Q1047" s="116" t="str">
        <f t="shared" si="191"/>
        <v/>
      </c>
      <c r="R1047" s="117" t="s">
        <v>155</v>
      </c>
      <c r="S1047" s="118" t="str">
        <f t="shared" si="192"/>
        <v/>
      </c>
      <c r="T1047" s="119" t="str">
        <f>IF(M1047="ON",IF(ISBLANK(D1047),"0",D1047),"0")</f>
        <v>0</v>
      </c>
      <c r="U1047" s="119" t="str">
        <f t="shared" si="181"/>
        <v>0</v>
      </c>
      <c r="V1047" s="119" t="str">
        <f t="shared" si="182"/>
        <v>0</v>
      </c>
      <c r="W1047" s="119" t="str">
        <f t="shared" si="183"/>
        <v>0</v>
      </c>
      <c r="X1047" s="120"/>
    </row>
    <row r="1048" spans="1:24" x14ac:dyDescent="0.3">
      <c r="A1048" s="156">
        <v>64</v>
      </c>
      <c r="B1048" s="133"/>
      <c r="K1048" s="121" t="str">
        <f>IF(ISBLANK(D1048),"",IF(D1047&lt;D1048,((D1048-200)-$D$1065),((D1048+200)-$D$1065)))</f>
        <v/>
      </c>
      <c r="L1048" s="122" t="str">
        <f t="shared" si="188"/>
        <v/>
      </c>
      <c r="M1048" s="123" t="s">
        <v>155</v>
      </c>
      <c r="N1048" s="121" t="str">
        <f>IF(ISBLANK(E1048),"",(400-E1048)-$E$1065)</f>
        <v/>
      </c>
      <c r="O1048" s="122" t="str">
        <f t="shared" si="180"/>
        <v/>
      </c>
      <c r="P1048" s="123" t="s">
        <v>155</v>
      </c>
      <c r="Q1048" s="124" t="str">
        <f t="shared" si="191"/>
        <v/>
      </c>
      <c r="R1048" s="125" t="s">
        <v>155</v>
      </c>
      <c r="S1048" s="126" t="str">
        <f t="shared" si="192"/>
        <v/>
      </c>
      <c r="T1048" s="127" t="str">
        <f>IF(M1048="ON",IF(ISBLANK(D1048),"0",IF(D1047&lt;D1048,(D1048-200),(D1048+200))),"0")</f>
        <v>0</v>
      </c>
      <c r="U1048" s="127" t="str">
        <f t="shared" si="181"/>
        <v>0</v>
      </c>
      <c r="V1048" s="127" t="str">
        <f t="shared" si="182"/>
        <v>0</v>
      </c>
      <c r="W1048" s="127" t="str">
        <f t="shared" si="183"/>
        <v>0</v>
      </c>
      <c r="X1048" s="128"/>
    </row>
    <row r="1049" spans="1:24" x14ac:dyDescent="0.3">
      <c r="A1049" s="156">
        <v>65</v>
      </c>
      <c r="B1049" s="133"/>
      <c r="K1049" s="113" t="str">
        <f>IF(ISBLANK(D1049),"",D1049-$D$1065)</f>
        <v/>
      </c>
      <c r="L1049" s="129" t="str">
        <f t="shared" ref="L1049:L1064" si="193">IF(K1049="","",SIN(K1049*PI()/200)*G1049)</f>
        <v/>
      </c>
      <c r="M1049" s="115" t="s">
        <v>155</v>
      </c>
      <c r="N1049" s="113" t="str">
        <f>IF(ISBLANK(E1049),"",E1049-$E$1065)</f>
        <v/>
      </c>
      <c r="O1049" s="129" t="str">
        <f t="shared" ref="O1049:O1064" si="194">IF(N1049="","",SIN(N1049*PI()/200)*G1049)</f>
        <v/>
      </c>
      <c r="P1049" s="115" t="s">
        <v>155</v>
      </c>
      <c r="Q1049" s="116" t="str">
        <f t="shared" si="191"/>
        <v/>
      </c>
      <c r="R1049" s="117" t="s">
        <v>155</v>
      </c>
      <c r="S1049" s="118" t="str">
        <f t="shared" si="192"/>
        <v/>
      </c>
      <c r="T1049" s="119" t="str">
        <f>IF(M1049="ON",IF(ISBLANK(D1049),"0",D1049),"0")</f>
        <v>0</v>
      </c>
      <c r="U1049" s="119" t="str">
        <f t="shared" ref="U1049:U1064" si="195">IF(P1049="ON",IF(ISBLANK(E1049),"0",IF(E1049&lt;200,E1049,(400-E1049))),"0")</f>
        <v>0</v>
      </c>
      <c r="V1049" s="119" t="str">
        <f t="shared" ref="V1049:V1064" si="196">IF(R1049="ON",IF(ISBLANK(F1049),"0",F1049),"0")</f>
        <v>0</v>
      </c>
      <c r="W1049" s="119" t="str">
        <f t="shared" ref="W1049:W1064" si="197">IF(R1049="ON",IF(ISBLANK(G1049),"0",G1049),"0")</f>
        <v>0</v>
      </c>
      <c r="X1049" s="120"/>
    </row>
    <row r="1050" spans="1:24" x14ac:dyDescent="0.3">
      <c r="A1050" s="156">
        <v>66</v>
      </c>
      <c r="B1050" s="133"/>
      <c r="K1050" s="121" t="str">
        <f>IF(ISBLANK(D1050),"",IF(D1049&lt;D1050,((D1050-200)-$D$1065),((D1050+200)-$D$1065)))</f>
        <v/>
      </c>
      <c r="L1050" s="122" t="str">
        <f t="shared" si="193"/>
        <v/>
      </c>
      <c r="M1050" s="123" t="s">
        <v>155</v>
      </c>
      <c r="N1050" s="121" t="str">
        <f>IF(ISBLANK(E1050),"",(400-E1050)-$E$1065)</f>
        <v/>
      </c>
      <c r="O1050" s="122" t="str">
        <f t="shared" si="194"/>
        <v/>
      </c>
      <c r="P1050" s="123" t="s">
        <v>155</v>
      </c>
      <c r="Q1050" s="124" t="str">
        <f t="shared" si="191"/>
        <v/>
      </c>
      <c r="R1050" s="125" t="s">
        <v>155</v>
      </c>
      <c r="S1050" s="126" t="str">
        <f t="shared" si="192"/>
        <v/>
      </c>
      <c r="T1050" s="127" t="str">
        <f>IF(M1050="ON",IF(ISBLANK(D1050),"0",IF(D1049&lt;D1050,(D1050-200),(D1050+200))),"0")</f>
        <v>0</v>
      </c>
      <c r="U1050" s="127" t="str">
        <f t="shared" si="195"/>
        <v>0</v>
      </c>
      <c r="V1050" s="127" t="str">
        <f t="shared" si="196"/>
        <v>0</v>
      </c>
      <c r="W1050" s="127" t="str">
        <f t="shared" si="197"/>
        <v>0</v>
      </c>
      <c r="X1050" s="128"/>
    </row>
    <row r="1051" spans="1:24" x14ac:dyDescent="0.3">
      <c r="A1051" s="156">
        <v>67</v>
      </c>
      <c r="B1051" s="133"/>
      <c r="K1051" s="113" t="str">
        <f>IF(ISBLANK(D1051),"",D1051-$D$1065)</f>
        <v/>
      </c>
      <c r="L1051" s="129" t="str">
        <f t="shared" si="193"/>
        <v/>
      </c>
      <c r="M1051" s="115" t="s">
        <v>155</v>
      </c>
      <c r="N1051" s="113" t="str">
        <f>IF(ISBLANK(E1051),"",E1051-$E$1065)</f>
        <v/>
      </c>
      <c r="O1051" s="129" t="str">
        <f t="shared" si="194"/>
        <v/>
      </c>
      <c r="P1051" s="115" t="s">
        <v>155</v>
      </c>
      <c r="Q1051" s="116" t="str">
        <f t="shared" si="191"/>
        <v/>
      </c>
      <c r="R1051" s="117" t="s">
        <v>155</v>
      </c>
      <c r="S1051" s="118" t="str">
        <f t="shared" si="192"/>
        <v/>
      </c>
      <c r="T1051" s="119" t="str">
        <f>IF(M1051="ON",IF(ISBLANK(D1051),"0",D1051),"0")</f>
        <v>0</v>
      </c>
      <c r="U1051" s="119" t="str">
        <f t="shared" si="195"/>
        <v>0</v>
      </c>
      <c r="V1051" s="119" t="str">
        <f t="shared" si="196"/>
        <v>0</v>
      </c>
      <c r="W1051" s="119" t="str">
        <f t="shared" si="197"/>
        <v>0</v>
      </c>
      <c r="X1051" s="120"/>
    </row>
    <row r="1052" spans="1:24" x14ac:dyDescent="0.3">
      <c r="A1052" s="156">
        <v>68</v>
      </c>
      <c r="B1052" s="133"/>
      <c r="K1052" s="121" t="str">
        <f>IF(ISBLANK(D1052),"",IF(D1051&lt;D1052,((D1052-200)-$D$1065),((D1052+200)-$D$1065)))</f>
        <v/>
      </c>
      <c r="L1052" s="122" t="str">
        <f t="shared" si="193"/>
        <v/>
      </c>
      <c r="M1052" s="123" t="s">
        <v>155</v>
      </c>
      <c r="N1052" s="121" t="str">
        <f>IF(ISBLANK(E1052),"",(400-E1052)-$E$1065)</f>
        <v/>
      </c>
      <c r="O1052" s="122" t="str">
        <f t="shared" si="194"/>
        <v/>
      </c>
      <c r="P1052" s="123" t="s">
        <v>155</v>
      </c>
      <c r="Q1052" s="124" t="str">
        <f t="shared" si="191"/>
        <v/>
      </c>
      <c r="R1052" s="125" t="s">
        <v>155</v>
      </c>
      <c r="S1052" s="126" t="str">
        <f t="shared" si="192"/>
        <v/>
      </c>
      <c r="T1052" s="127" t="str">
        <f>IF(M1052="ON",IF(ISBLANK(D1052),"0",IF(D1051&lt;D1052,(D1052-200),(D1052+200))),"0")</f>
        <v>0</v>
      </c>
      <c r="U1052" s="127" t="str">
        <f t="shared" si="195"/>
        <v>0</v>
      </c>
      <c r="V1052" s="127" t="str">
        <f t="shared" si="196"/>
        <v>0</v>
      </c>
      <c r="W1052" s="127" t="str">
        <f t="shared" si="197"/>
        <v>0</v>
      </c>
      <c r="X1052" s="128"/>
    </row>
    <row r="1053" spans="1:24" x14ac:dyDescent="0.3">
      <c r="A1053" s="156">
        <v>69</v>
      </c>
      <c r="B1053" s="133"/>
      <c r="K1053" s="113" t="str">
        <f>IF(ISBLANK(D1053),"",D1053-$D$1065)</f>
        <v/>
      </c>
      <c r="L1053" s="129" t="str">
        <f t="shared" si="193"/>
        <v/>
      </c>
      <c r="M1053" s="115" t="s">
        <v>155</v>
      </c>
      <c r="N1053" s="113" t="str">
        <f>IF(ISBLANK(E1053),"",E1053-$E$1065)</f>
        <v/>
      </c>
      <c r="O1053" s="129" t="str">
        <f t="shared" si="194"/>
        <v/>
      </c>
      <c r="P1053" s="115" t="s">
        <v>155</v>
      </c>
      <c r="Q1053" s="116" t="str">
        <f t="shared" si="191"/>
        <v/>
      </c>
      <c r="R1053" s="117" t="s">
        <v>155</v>
      </c>
      <c r="S1053" s="118" t="str">
        <f t="shared" si="192"/>
        <v/>
      </c>
      <c r="T1053" s="119" t="str">
        <f>IF(M1053="ON",IF(ISBLANK(D1053),"0",D1053),"0")</f>
        <v>0</v>
      </c>
      <c r="U1053" s="119" t="str">
        <f t="shared" si="195"/>
        <v>0</v>
      </c>
      <c r="V1053" s="119" t="str">
        <f t="shared" si="196"/>
        <v>0</v>
      </c>
      <c r="W1053" s="119" t="str">
        <f t="shared" si="197"/>
        <v>0</v>
      </c>
      <c r="X1053" s="120"/>
    </row>
    <row r="1054" spans="1:24" x14ac:dyDescent="0.3">
      <c r="A1054" s="156">
        <v>70</v>
      </c>
      <c r="B1054" s="133"/>
      <c r="K1054" s="121" t="str">
        <f>IF(ISBLANK(D1054),"",IF(D1053&lt;D1054,((D1054-200)-$D$1065),((D1054+200)-$D$1065)))</f>
        <v/>
      </c>
      <c r="L1054" s="122" t="str">
        <f t="shared" si="193"/>
        <v/>
      </c>
      <c r="M1054" s="123" t="s">
        <v>155</v>
      </c>
      <c r="N1054" s="121" t="str">
        <f>IF(ISBLANK(E1054),"",(400-E1054)-$E$1065)</f>
        <v/>
      </c>
      <c r="O1054" s="122" t="str">
        <f t="shared" si="194"/>
        <v/>
      </c>
      <c r="P1054" s="123" t="s">
        <v>155</v>
      </c>
      <c r="Q1054" s="124" t="str">
        <f t="shared" si="191"/>
        <v/>
      </c>
      <c r="R1054" s="125" t="s">
        <v>155</v>
      </c>
      <c r="S1054" s="126" t="str">
        <f t="shared" si="192"/>
        <v/>
      </c>
      <c r="T1054" s="127" t="str">
        <f>IF(M1054="ON",IF(ISBLANK(D1054),"0",IF(D1053&lt;D1054,(D1054-200),(D1054+200))),"0")</f>
        <v>0</v>
      </c>
      <c r="U1054" s="127" t="str">
        <f t="shared" si="195"/>
        <v>0</v>
      </c>
      <c r="V1054" s="127" t="str">
        <f t="shared" si="196"/>
        <v>0</v>
      </c>
      <c r="W1054" s="127" t="str">
        <f t="shared" si="197"/>
        <v>0</v>
      </c>
      <c r="X1054" s="128"/>
    </row>
    <row r="1055" spans="1:24" x14ac:dyDescent="0.3">
      <c r="A1055" s="156">
        <v>71</v>
      </c>
      <c r="B1055" s="158"/>
      <c r="C1055" s="158"/>
      <c r="D1055" s="159"/>
      <c r="E1055" s="159"/>
      <c r="F1055" s="160"/>
      <c r="G1055" s="160"/>
      <c r="H1055" s="160"/>
      <c r="I1055" s="160"/>
      <c r="K1055" s="113" t="str">
        <f>IF(ISBLANK(D1055),"",D1055-$D$1065)</f>
        <v/>
      </c>
      <c r="L1055" s="129" t="str">
        <f t="shared" si="193"/>
        <v/>
      </c>
      <c r="M1055" s="115" t="s">
        <v>155</v>
      </c>
      <c r="N1055" s="113" t="str">
        <f>IF(ISBLANK(E1055),"",E1055-$E$1065)</f>
        <v/>
      </c>
      <c r="O1055" s="129" t="str">
        <f t="shared" si="194"/>
        <v/>
      </c>
      <c r="P1055" s="115" t="s">
        <v>155</v>
      </c>
      <c r="Q1055" s="116" t="str">
        <f t="shared" si="191"/>
        <v/>
      </c>
      <c r="R1055" s="117" t="s">
        <v>155</v>
      </c>
      <c r="S1055" s="118" t="str">
        <f t="shared" si="192"/>
        <v/>
      </c>
      <c r="T1055" s="119" t="str">
        <f>IF(M1055="ON",IF(ISBLANK(D1055),"0",D1055),"0")</f>
        <v>0</v>
      </c>
      <c r="U1055" s="119" t="str">
        <f t="shared" si="195"/>
        <v>0</v>
      </c>
      <c r="V1055" s="119" t="str">
        <f t="shared" si="196"/>
        <v>0</v>
      </c>
      <c r="W1055" s="119" t="str">
        <f t="shared" si="197"/>
        <v>0</v>
      </c>
      <c r="X1055" s="120"/>
    </row>
    <row r="1056" spans="1:24" x14ac:dyDescent="0.3">
      <c r="A1056" s="156">
        <v>72</v>
      </c>
      <c r="B1056" s="158"/>
      <c r="C1056" s="158"/>
      <c r="D1056" s="159"/>
      <c r="E1056" s="159"/>
      <c r="F1056" s="160"/>
      <c r="G1056" s="160"/>
      <c r="H1056" s="160"/>
      <c r="I1056" s="160"/>
      <c r="K1056" s="121" t="str">
        <f>IF(ISBLANK(D1056),"",IF(D1055&lt;D1056,((D1056-200)-$D$1065),((D1056+200)-$D$1065)))</f>
        <v/>
      </c>
      <c r="L1056" s="122" t="str">
        <f t="shared" si="193"/>
        <v/>
      </c>
      <c r="M1056" s="123" t="s">
        <v>155</v>
      </c>
      <c r="N1056" s="121" t="str">
        <f>IF(ISBLANK(E1056),"",(400-E1056)-$E$1065)</f>
        <v/>
      </c>
      <c r="O1056" s="122" t="str">
        <f t="shared" si="194"/>
        <v/>
      </c>
      <c r="P1056" s="123" t="s">
        <v>155</v>
      </c>
      <c r="Q1056" s="124" t="str">
        <f t="shared" si="191"/>
        <v/>
      </c>
      <c r="R1056" s="125" t="s">
        <v>155</v>
      </c>
      <c r="S1056" s="126" t="str">
        <f t="shared" si="192"/>
        <v/>
      </c>
      <c r="T1056" s="127" t="str">
        <f>IF(M1056="ON",IF(ISBLANK(D1056),"0",IF(D1055&lt;D1056,(D1056-200),(D1056+200))),"0")</f>
        <v>0</v>
      </c>
      <c r="U1056" s="127" t="str">
        <f t="shared" si="195"/>
        <v>0</v>
      </c>
      <c r="V1056" s="127" t="str">
        <f t="shared" si="196"/>
        <v>0</v>
      </c>
      <c r="W1056" s="127" t="str">
        <f t="shared" si="197"/>
        <v>0</v>
      </c>
      <c r="X1056" s="128"/>
    </row>
    <row r="1057" spans="1:24" x14ac:dyDescent="0.3">
      <c r="A1057" s="156">
        <v>73</v>
      </c>
      <c r="B1057" s="158"/>
      <c r="C1057" s="158"/>
      <c r="D1057" s="159"/>
      <c r="E1057" s="159"/>
      <c r="F1057" s="160"/>
      <c r="G1057" s="160"/>
      <c r="H1057" s="160"/>
      <c r="I1057" s="160"/>
      <c r="K1057" s="113" t="str">
        <f>IF(ISBLANK(D1057),"",D1057-$D$1065)</f>
        <v/>
      </c>
      <c r="L1057" s="129" t="str">
        <f t="shared" si="193"/>
        <v/>
      </c>
      <c r="M1057" s="115" t="s">
        <v>155</v>
      </c>
      <c r="N1057" s="113" t="str">
        <f>IF(ISBLANK(E1057),"",E1057-$E$1065)</f>
        <v/>
      </c>
      <c r="O1057" s="129" t="str">
        <f t="shared" si="194"/>
        <v/>
      </c>
      <c r="P1057" s="115" t="s">
        <v>155</v>
      </c>
      <c r="Q1057" s="116" t="str">
        <f t="shared" si="191"/>
        <v/>
      </c>
      <c r="R1057" s="117" t="s">
        <v>155</v>
      </c>
      <c r="S1057" s="118" t="str">
        <f t="shared" si="192"/>
        <v/>
      </c>
      <c r="T1057" s="119" t="str">
        <f>IF(M1057="ON",IF(ISBLANK(D1057),"0",D1057),"0")</f>
        <v>0</v>
      </c>
      <c r="U1057" s="119" t="str">
        <f t="shared" si="195"/>
        <v>0</v>
      </c>
      <c r="V1057" s="119" t="str">
        <f t="shared" si="196"/>
        <v>0</v>
      </c>
      <c r="W1057" s="119" t="str">
        <f t="shared" si="197"/>
        <v>0</v>
      </c>
      <c r="X1057" s="120"/>
    </row>
    <row r="1058" spans="1:24" x14ac:dyDescent="0.3">
      <c r="A1058" s="156">
        <v>74</v>
      </c>
      <c r="B1058" s="158"/>
      <c r="C1058" s="158"/>
      <c r="D1058" s="159"/>
      <c r="E1058" s="159"/>
      <c r="F1058" s="160"/>
      <c r="G1058" s="160"/>
      <c r="H1058" s="160"/>
      <c r="I1058" s="160"/>
      <c r="K1058" s="121" t="str">
        <f>IF(ISBLANK(D1058),"",IF(D1057&lt;D1058,((D1058-200)-$D$1065),((D1058+200)-$D$1065)))</f>
        <v/>
      </c>
      <c r="L1058" s="122" t="str">
        <f t="shared" si="193"/>
        <v/>
      </c>
      <c r="M1058" s="123" t="s">
        <v>155</v>
      </c>
      <c r="N1058" s="121" t="str">
        <f>IF(ISBLANK(E1058),"",(400-E1058)-$E$1065)</f>
        <v/>
      </c>
      <c r="O1058" s="122" t="str">
        <f t="shared" si="194"/>
        <v/>
      </c>
      <c r="P1058" s="123" t="s">
        <v>155</v>
      </c>
      <c r="Q1058" s="124" t="str">
        <f t="shared" si="191"/>
        <v/>
      </c>
      <c r="R1058" s="125" t="s">
        <v>155</v>
      </c>
      <c r="S1058" s="126" t="str">
        <f t="shared" si="192"/>
        <v/>
      </c>
      <c r="T1058" s="127" t="str">
        <f>IF(M1058="ON",IF(ISBLANK(D1058),"0",IF(D1057&lt;D1058,(D1058-200),(D1058+200))),"0")</f>
        <v>0</v>
      </c>
      <c r="U1058" s="127" t="str">
        <f t="shared" si="195"/>
        <v>0</v>
      </c>
      <c r="V1058" s="127" t="str">
        <f t="shared" si="196"/>
        <v>0</v>
      </c>
      <c r="W1058" s="127" t="str">
        <f t="shared" si="197"/>
        <v>0</v>
      </c>
      <c r="X1058" s="128"/>
    </row>
    <row r="1059" spans="1:24" x14ac:dyDescent="0.3">
      <c r="A1059" s="156">
        <v>75</v>
      </c>
      <c r="B1059" s="158"/>
      <c r="C1059" s="158"/>
      <c r="D1059" s="159"/>
      <c r="E1059" s="159"/>
      <c r="F1059" s="160"/>
      <c r="G1059" s="160"/>
      <c r="H1059" s="160"/>
      <c r="I1059" s="160"/>
      <c r="K1059" s="113" t="str">
        <f>IF(ISBLANK(D1059),"",D1059-$D$1065)</f>
        <v/>
      </c>
      <c r="L1059" s="129" t="str">
        <f t="shared" si="193"/>
        <v/>
      </c>
      <c r="M1059" s="115" t="s">
        <v>155</v>
      </c>
      <c r="N1059" s="113" t="str">
        <f>IF(ISBLANK(E1059),"",E1059-$E$1065)</f>
        <v/>
      </c>
      <c r="O1059" s="129" t="str">
        <f t="shared" si="194"/>
        <v/>
      </c>
      <c r="P1059" s="115" t="s">
        <v>155</v>
      </c>
      <c r="Q1059" s="116" t="str">
        <f t="shared" si="191"/>
        <v/>
      </c>
      <c r="R1059" s="117" t="s">
        <v>155</v>
      </c>
      <c r="S1059" s="118" t="str">
        <f t="shared" si="192"/>
        <v/>
      </c>
      <c r="T1059" s="119" t="str">
        <f>IF(M1059="ON",IF(ISBLANK(D1059),"0",D1059),"0")</f>
        <v>0</v>
      </c>
      <c r="U1059" s="119" t="str">
        <f t="shared" si="195"/>
        <v>0</v>
      </c>
      <c r="V1059" s="119" t="str">
        <f t="shared" si="196"/>
        <v>0</v>
      </c>
      <c r="W1059" s="119" t="str">
        <f t="shared" si="197"/>
        <v>0</v>
      </c>
      <c r="X1059" s="120"/>
    </row>
    <row r="1060" spans="1:24" x14ac:dyDescent="0.3">
      <c r="A1060" s="156">
        <v>76</v>
      </c>
      <c r="B1060" s="158"/>
      <c r="C1060" s="158"/>
      <c r="D1060" s="159"/>
      <c r="E1060" s="159"/>
      <c r="F1060" s="160"/>
      <c r="G1060" s="160"/>
      <c r="H1060" s="160"/>
      <c r="I1060" s="160"/>
      <c r="K1060" s="121" t="str">
        <f>IF(ISBLANK(D1060),"",IF(D1059&lt;D1060,((D1060-200)-$D$1065),((D1060+200)-$D$1065)))</f>
        <v/>
      </c>
      <c r="L1060" s="122" t="str">
        <f t="shared" si="193"/>
        <v/>
      </c>
      <c r="M1060" s="123" t="s">
        <v>155</v>
      </c>
      <c r="N1060" s="121" t="str">
        <f>IF(ISBLANK(E1060),"",(400-E1060)-$E$1065)</f>
        <v/>
      </c>
      <c r="O1060" s="122" t="str">
        <f t="shared" si="194"/>
        <v/>
      </c>
      <c r="P1060" s="123" t="s">
        <v>155</v>
      </c>
      <c r="Q1060" s="124" t="str">
        <f t="shared" si="191"/>
        <v/>
      </c>
      <c r="R1060" s="125" t="s">
        <v>155</v>
      </c>
      <c r="S1060" s="126" t="str">
        <f t="shared" si="192"/>
        <v/>
      </c>
      <c r="T1060" s="127" t="str">
        <f>IF(M1060="ON",IF(ISBLANK(D1060),"0",IF(D1059&lt;D1060,(D1060-200),(D1060+200))),"0")</f>
        <v>0</v>
      </c>
      <c r="U1060" s="127" t="str">
        <f t="shared" si="195"/>
        <v>0</v>
      </c>
      <c r="V1060" s="127" t="str">
        <f t="shared" si="196"/>
        <v>0</v>
      </c>
      <c r="W1060" s="127" t="str">
        <f t="shared" si="197"/>
        <v>0</v>
      </c>
      <c r="X1060" s="128"/>
    </row>
    <row r="1061" spans="1:24" x14ac:dyDescent="0.3">
      <c r="A1061" s="156">
        <v>77</v>
      </c>
      <c r="B1061" s="158"/>
      <c r="C1061" s="158"/>
      <c r="D1061" s="159"/>
      <c r="E1061" s="159"/>
      <c r="F1061" s="160"/>
      <c r="G1061" s="160"/>
      <c r="H1061" s="160"/>
      <c r="I1061" s="160"/>
      <c r="K1061" s="113" t="str">
        <f>IF(ISBLANK(D1061),"",D1061-$D$1065)</f>
        <v/>
      </c>
      <c r="L1061" s="129" t="str">
        <f t="shared" si="193"/>
        <v/>
      </c>
      <c r="M1061" s="115" t="s">
        <v>155</v>
      </c>
      <c r="N1061" s="113" t="str">
        <f>IF(ISBLANK(E1061),"",E1061-$E$1065)</f>
        <v/>
      </c>
      <c r="O1061" s="129" t="str">
        <f t="shared" si="194"/>
        <v/>
      </c>
      <c r="P1061" s="115" t="s">
        <v>155</v>
      </c>
      <c r="Q1061" s="116" t="str">
        <f t="shared" si="191"/>
        <v/>
      </c>
      <c r="R1061" s="117" t="s">
        <v>155</v>
      </c>
      <c r="S1061" s="118" t="str">
        <f t="shared" si="192"/>
        <v/>
      </c>
      <c r="T1061" s="119" t="str">
        <f>IF(M1061="ON",IF(ISBLANK(D1061),"0",D1061),"0")</f>
        <v>0</v>
      </c>
      <c r="U1061" s="119" t="str">
        <f t="shared" si="195"/>
        <v>0</v>
      </c>
      <c r="V1061" s="119" t="str">
        <f t="shared" si="196"/>
        <v>0</v>
      </c>
      <c r="W1061" s="119" t="str">
        <f t="shared" si="197"/>
        <v>0</v>
      </c>
      <c r="X1061" s="120"/>
    </row>
    <row r="1062" spans="1:24" x14ac:dyDescent="0.3">
      <c r="A1062" s="156">
        <v>78</v>
      </c>
      <c r="B1062" s="158"/>
      <c r="C1062" s="158"/>
      <c r="D1062" s="159"/>
      <c r="E1062" s="159"/>
      <c r="F1062" s="160"/>
      <c r="G1062" s="160"/>
      <c r="H1062" s="160"/>
      <c r="I1062" s="160"/>
      <c r="K1062" s="121" t="str">
        <f>IF(ISBLANK(D1062),"",IF(D1061&lt;D1062,((D1062-200)-$D$1065),((D1062+200)-$D$1065)))</f>
        <v/>
      </c>
      <c r="L1062" s="122" t="str">
        <f t="shared" si="193"/>
        <v/>
      </c>
      <c r="M1062" s="123" t="s">
        <v>155</v>
      </c>
      <c r="N1062" s="121" t="str">
        <f>IF(ISBLANK(E1062),"",(400-E1062)-$E$1065)</f>
        <v/>
      </c>
      <c r="O1062" s="122" t="str">
        <f t="shared" si="194"/>
        <v/>
      </c>
      <c r="P1062" s="123" t="s">
        <v>155</v>
      </c>
      <c r="Q1062" s="124" t="str">
        <f t="shared" si="191"/>
        <v/>
      </c>
      <c r="R1062" s="125" t="s">
        <v>155</v>
      </c>
      <c r="S1062" s="126" t="str">
        <f t="shared" si="192"/>
        <v/>
      </c>
      <c r="T1062" s="127" t="str">
        <f>IF(M1062="ON",IF(ISBLANK(D1062),"0",IF(D1061&lt;D1062,(D1062-200),(D1062+200))),"0")</f>
        <v>0</v>
      </c>
      <c r="U1062" s="127" t="str">
        <f t="shared" si="195"/>
        <v>0</v>
      </c>
      <c r="V1062" s="127" t="str">
        <f t="shared" si="196"/>
        <v>0</v>
      </c>
      <c r="W1062" s="127" t="str">
        <f t="shared" si="197"/>
        <v>0</v>
      </c>
      <c r="X1062" s="128"/>
    </row>
    <row r="1063" spans="1:24" x14ac:dyDescent="0.3">
      <c r="A1063" s="156">
        <v>79</v>
      </c>
      <c r="B1063" s="158"/>
      <c r="C1063" s="158"/>
      <c r="D1063" s="159"/>
      <c r="E1063" s="159"/>
      <c r="F1063" s="160"/>
      <c r="G1063" s="160"/>
      <c r="H1063" s="160"/>
      <c r="I1063" s="160"/>
      <c r="K1063" s="113" t="str">
        <f>IF(ISBLANK(D1063),"",D1063-$D$1065)</f>
        <v/>
      </c>
      <c r="L1063" s="129" t="str">
        <f t="shared" si="193"/>
        <v/>
      </c>
      <c r="M1063" s="115" t="s">
        <v>155</v>
      </c>
      <c r="N1063" s="113" t="str">
        <f>IF(ISBLANK(E1063),"",E1063-$E$1065)</f>
        <v/>
      </c>
      <c r="O1063" s="129" t="str">
        <f t="shared" si="194"/>
        <v/>
      </c>
      <c r="P1063" s="115" t="s">
        <v>155</v>
      </c>
      <c r="Q1063" s="116" t="str">
        <f t="shared" si="191"/>
        <v/>
      </c>
      <c r="R1063" s="117" t="s">
        <v>155</v>
      </c>
      <c r="S1063" s="118" t="str">
        <f t="shared" si="192"/>
        <v/>
      </c>
      <c r="T1063" s="119" t="str">
        <f>IF(M1063="ON",IF(ISBLANK(D1063),"0",D1063),"0")</f>
        <v>0</v>
      </c>
      <c r="U1063" s="119" t="str">
        <f t="shared" si="195"/>
        <v>0</v>
      </c>
      <c r="V1063" s="119" t="str">
        <f t="shared" si="196"/>
        <v>0</v>
      </c>
      <c r="W1063" s="119" t="str">
        <f t="shared" si="197"/>
        <v>0</v>
      </c>
      <c r="X1063" s="120"/>
    </row>
    <row r="1064" spans="1:24" x14ac:dyDescent="0.3">
      <c r="A1064" s="156">
        <v>80</v>
      </c>
      <c r="B1064" s="158"/>
      <c r="C1064" s="158"/>
      <c r="D1064" s="159"/>
      <c r="E1064" s="159"/>
      <c r="F1064" s="160"/>
      <c r="G1064" s="160"/>
      <c r="H1064" s="160"/>
      <c r="I1064" s="160"/>
      <c r="K1064" s="121" t="str">
        <f>IF(ISBLANK(D1064),"",IF(D1063&lt;D1064,((D1064-200)-$D$1065),((D1064+200)-$D$1065)))</f>
        <v/>
      </c>
      <c r="L1064" s="122" t="str">
        <f t="shared" si="193"/>
        <v/>
      </c>
      <c r="M1064" s="123" t="s">
        <v>155</v>
      </c>
      <c r="N1064" s="121" t="str">
        <f>IF(ISBLANK(E1064),"",(400-E1064)-$E$1065)</f>
        <v/>
      </c>
      <c r="O1064" s="122" t="str">
        <f t="shared" si="194"/>
        <v/>
      </c>
      <c r="P1064" s="123" t="s">
        <v>155</v>
      </c>
      <c r="Q1064" s="124" t="str">
        <f t="shared" si="191"/>
        <v/>
      </c>
      <c r="R1064" s="125" t="s">
        <v>155</v>
      </c>
      <c r="S1064" s="126" t="str">
        <f t="shared" si="192"/>
        <v/>
      </c>
      <c r="T1064" s="127" t="str">
        <f>IF(M1064="ON",IF(ISBLANK(D1064),"0",IF(D1063&lt;D1064,(D1064-200),(D1064+200))),"0")</f>
        <v>0</v>
      </c>
      <c r="U1064" s="127" t="str">
        <f t="shared" si="195"/>
        <v>0</v>
      </c>
      <c r="V1064" s="127" t="str">
        <f t="shared" si="196"/>
        <v>0</v>
      </c>
      <c r="W1064" s="127" t="str">
        <f t="shared" si="197"/>
        <v>0</v>
      </c>
      <c r="X1064" s="128"/>
    </row>
    <row r="1065" spans="1:24" x14ac:dyDescent="0.3">
      <c r="A1065" s="138"/>
      <c r="B1065" s="135">
        <f>B985</f>
        <v>0</v>
      </c>
      <c r="C1065" s="135">
        <f>C985</f>
        <v>0</v>
      </c>
      <c r="D1065" s="136">
        <f>T1065</f>
        <v>0</v>
      </c>
      <c r="E1065" s="136">
        <f>U1065</f>
        <v>0</v>
      </c>
      <c r="F1065" s="137">
        <f>V1065</f>
        <v>0</v>
      </c>
      <c r="G1065" s="137">
        <f>W1065</f>
        <v>0</v>
      </c>
      <c r="H1065" s="135">
        <f>H985</f>
        <v>0</v>
      </c>
      <c r="I1065" s="135">
        <f>I985</f>
        <v>0</v>
      </c>
      <c r="K1065" s="138"/>
      <c r="L1065" s="139"/>
      <c r="M1065" s="140"/>
      <c r="N1065" s="138"/>
      <c r="O1065" s="139"/>
      <c r="P1065" s="141"/>
      <c r="Q1065" s="138"/>
      <c r="R1065" s="141"/>
      <c r="S1065" s="140"/>
      <c r="T1065" s="142">
        <f>IF(T1066=0,VALUE(0),(SUM(T985:T1064))/T1066)</f>
        <v>0</v>
      </c>
      <c r="U1065" s="143">
        <f>IF(U1066=0,VALUE(0),(SUM(U985:U1064))/U1066)</f>
        <v>0</v>
      </c>
      <c r="V1065" s="143">
        <f>IF(V1066=0,VALUE(0),(SUM(V985:V1064))/V1066)</f>
        <v>0</v>
      </c>
      <c r="W1065" s="143">
        <f>IF(W1066=0,VALUE(0),(SUM(W985:W1064))/W1066)</f>
        <v>0</v>
      </c>
      <c r="X1065" s="144"/>
    </row>
    <row r="1066" spans="1:24" x14ac:dyDescent="0.3">
      <c r="A1066" s="148"/>
      <c r="B1066" s="95"/>
      <c r="C1066" s="95"/>
      <c r="D1066" s="146"/>
      <c r="E1066" s="146"/>
      <c r="F1066" s="147"/>
      <c r="G1066" s="147"/>
      <c r="H1066" s="95"/>
      <c r="I1066" s="95"/>
      <c r="J1066" s="95"/>
      <c r="K1066" s="148"/>
      <c r="L1066" s="149"/>
      <c r="M1066" s="150"/>
      <c r="N1066" s="148"/>
      <c r="O1066" s="149"/>
      <c r="P1066" s="151"/>
      <c r="Q1066" s="148"/>
      <c r="R1066" s="151"/>
      <c r="S1066" s="150"/>
      <c r="T1066" s="152">
        <f>COUNT(T985:T1064)</f>
        <v>0</v>
      </c>
      <c r="U1066" s="152">
        <f>COUNT(U985:U1064)</f>
        <v>0</v>
      </c>
      <c r="V1066" s="152">
        <f>COUNT(V985:V1064)</f>
        <v>0</v>
      </c>
      <c r="W1066" s="152">
        <f>COUNT(W985:W1064)</f>
        <v>0</v>
      </c>
      <c r="X1066" s="150"/>
    </row>
    <row r="1068" spans="1:24" x14ac:dyDescent="0.3">
      <c r="A1068" s="98" t="s">
        <v>140</v>
      </c>
      <c r="B1068" s="98" t="s">
        <v>141</v>
      </c>
      <c r="C1068" s="98" t="s">
        <v>142</v>
      </c>
      <c r="D1068" s="98" t="s">
        <v>112</v>
      </c>
      <c r="E1068" s="98" t="s">
        <v>113</v>
      </c>
      <c r="F1068" s="98" t="s">
        <v>143</v>
      </c>
      <c r="G1068" s="98" t="s">
        <v>144</v>
      </c>
      <c r="H1068" s="98" t="s">
        <v>116</v>
      </c>
      <c r="I1068" s="99" t="s">
        <v>145</v>
      </c>
      <c r="J1068" s="100"/>
      <c r="K1068" s="99" t="s">
        <v>146</v>
      </c>
      <c r="L1068" s="101" t="s">
        <v>147</v>
      </c>
      <c r="M1068" s="100"/>
      <c r="N1068" s="99" t="s">
        <v>148</v>
      </c>
      <c r="O1068" s="101" t="s">
        <v>147</v>
      </c>
      <c r="P1068" s="100"/>
      <c r="Q1068" s="99" t="s">
        <v>149</v>
      </c>
      <c r="R1068" s="101"/>
      <c r="S1068" s="100" t="s">
        <v>150</v>
      </c>
      <c r="T1068" s="154" t="s">
        <v>151</v>
      </c>
      <c r="U1068" s="102" t="s">
        <v>151</v>
      </c>
      <c r="V1068" s="102" t="s">
        <v>152</v>
      </c>
      <c r="W1068" s="103" t="s">
        <v>152</v>
      </c>
      <c r="X1068" s="198" t="s">
        <v>137</v>
      </c>
    </row>
    <row r="1069" spans="1:24" x14ac:dyDescent="0.3">
      <c r="A1069" s="105"/>
      <c r="B1069" s="105"/>
      <c r="C1069" s="105"/>
      <c r="D1069" s="105"/>
      <c r="E1069" s="105"/>
      <c r="F1069" s="105"/>
      <c r="G1069" s="105"/>
      <c r="H1069" s="105"/>
      <c r="I1069" s="106"/>
      <c r="J1069" s="107"/>
      <c r="K1069" s="106"/>
      <c r="L1069" s="108"/>
      <c r="M1069" s="107"/>
      <c r="N1069" s="106"/>
      <c r="O1069" s="108"/>
      <c r="P1069" s="107"/>
      <c r="Q1069" s="106"/>
      <c r="R1069" s="108"/>
      <c r="S1069" s="107"/>
      <c r="T1069" s="155" t="s">
        <v>112</v>
      </c>
      <c r="U1069" s="109" t="s">
        <v>113</v>
      </c>
      <c r="V1069" s="109" t="s">
        <v>143</v>
      </c>
      <c r="W1069" s="110" t="s">
        <v>154</v>
      </c>
      <c r="X1069" s="199"/>
    </row>
    <row r="1070" spans="1:24" x14ac:dyDescent="0.3">
      <c r="A1070" s="156">
        <v>1</v>
      </c>
      <c r="D1070" s="104"/>
      <c r="E1070" s="104"/>
      <c r="F1070" s="104"/>
      <c r="G1070" s="104"/>
      <c r="H1070" s="160"/>
      <c r="I1070" s="160"/>
      <c r="K1070" s="113" t="str">
        <f>IF(ISBLANK(D1070),"",D1070-$D$1150)</f>
        <v/>
      </c>
      <c r="L1070" s="114" t="str">
        <f t="shared" ref="L1070:L1101" si="198">IF(K1070="","",SIN(K1070*PI()/200)*G1070)</f>
        <v/>
      </c>
      <c r="M1070" s="115" t="s">
        <v>155</v>
      </c>
      <c r="N1070" s="113" t="str">
        <f>IF(ISBLANK(E1070),"",E1070-$E$1150)</f>
        <v/>
      </c>
      <c r="O1070" s="114" t="str">
        <f t="shared" ref="O1070:O1133" si="199">IF(N1070="","",SIN(N1070*PI()/200)*G1070)</f>
        <v/>
      </c>
      <c r="P1070" s="115" t="s">
        <v>155</v>
      </c>
      <c r="Q1070" s="116" t="str">
        <f>IF(ISBLANK(F1070),"",F1070-$F$1150)</f>
        <v/>
      </c>
      <c r="R1070" s="117" t="s">
        <v>155</v>
      </c>
      <c r="S1070" s="118" t="str">
        <f>IF(ISBLANK(G1070),"",G1070-$G$1150)</f>
        <v/>
      </c>
      <c r="T1070" s="119" t="str">
        <f>IF(M1070="ON",IF(ISBLANK(D1070),"0",D1070),"0")</f>
        <v>0</v>
      </c>
      <c r="U1070" s="119" t="str">
        <f t="shared" ref="U1070:U1133" si="200">IF(P1070="ON",IF(ISBLANK(E1070),"0",IF(E1070&lt;200,E1070,(400-E1070))),"0")</f>
        <v>0</v>
      </c>
      <c r="V1070" s="119" t="str">
        <f t="shared" ref="V1070:V1133" si="201">IF(R1070="ON",IF(ISBLANK(F1070),"0",F1070),"0")</f>
        <v>0</v>
      </c>
      <c r="W1070" s="119" t="str">
        <f t="shared" ref="W1070:W1133" si="202">IF(R1070="ON",IF(ISBLANK(G1070),"0",G1070),"0")</f>
        <v>0</v>
      </c>
      <c r="X1070" s="120"/>
    </row>
    <row r="1071" spans="1:24" x14ac:dyDescent="0.3">
      <c r="A1071" s="156">
        <v>2</v>
      </c>
      <c r="B1071" s="133"/>
      <c r="K1071" s="121" t="str">
        <f>IF(ISBLANK(D1071),"",IF(D1070&lt;D1071,((D1071-200)-$D$1150),((D1071+200)-$D$1150)))</f>
        <v/>
      </c>
      <c r="L1071" s="122" t="str">
        <f t="shared" si="198"/>
        <v/>
      </c>
      <c r="M1071" s="123" t="s">
        <v>155</v>
      </c>
      <c r="N1071" s="121" t="str">
        <f>IF(ISBLANK(E1071),"",(400-E1071)-$E$1150)</f>
        <v/>
      </c>
      <c r="O1071" s="122" t="str">
        <f t="shared" si="199"/>
        <v/>
      </c>
      <c r="P1071" s="123" t="s">
        <v>155</v>
      </c>
      <c r="Q1071" s="124" t="str">
        <f t="shared" ref="Q1071:Q1089" si="203">IF(ISBLANK(F1071),"",F1071-$F$1150)</f>
        <v/>
      </c>
      <c r="R1071" s="125" t="s">
        <v>155</v>
      </c>
      <c r="S1071" s="126" t="str">
        <f t="shared" ref="S1071:S1089" si="204">IF(ISBLANK(G1071),"",G1071-$G$1150)</f>
        <v/>
      </c>
      <c r="T1071" s="127" t="str">
        <f>IF(M1071="ON",IF(ISBLANK(D1071),"0",IF(D1070&lt;D1071,(D1071-200),(D1071+200))),"0")</f>
        <v>0</v>
      </c>
      <c r="U1071" s="127" t="str">
        <f t="shared" si="200"/>
        <v>0</v>
      </c>
      <c r="V1071" s="127" t="str">
        <f t="shared" si="201"/>
        <v>0</v>
      </c>
      <c r="W1071" s="127" t="str">
        <f t="shared" si="202"/>
        <v>0</v>
      </c>
      <c r="X1071" s="128"/>
    </row>
    <row r="1072" spans="1:24" x14ac:dyDescent="0.3">
      <c r="A1072" s="156">
        <v>3</v>
      </c>
      <c r="B1072" s="133"/>
      <c r="K1072" s="113" t="str">
        <f>IF(ISBLANK(D1072),"",D1072-$D$1150)</f>
        <v/>
      </c>
      <c r="L1072" s="129" t="str">
        <f t="shared" si="198"/>
        <v/>
      </c>
      <c r="M1072" s="115" t="s">
        <v>155</v>
      </c>
      <c r="N1072" s="113" t="str">
        <f>IF(ISBLANK(E1072),"",E1072-$E$1150)</f>
        <v/>
      </c>
      <c r="O1072" s="129" t="str">
        <f t="shared" si="199"/>
        <v/>
      </c>
      <c r="P1072" s="115" t="s">
        <v>155</v>
      </c>
      <c r="Q1072" s="116" t="str">
        <f t="shared" si="203"/>
        <v/>
      </c>
      <c r="R1072" s="117" t="s">
        <v>155</v>
      </c>
      <c r="S1072" s="118" t="str">
        <f t="shared" si="204"/>
        <v/>
      </c>
      <c r="T1072" s="119" t="str">
        <f>IF(M1072="ON",IF(ISBLANK(D1072),"0",D1072),"0")</f>
        <v>0</v>
      </c>
      <c r="U1072" s="119" t="str">
        <f t="shared" si="200"/>
        <v>0</v>
      </c>
      <c r="V1072" s="119" t="str">
        <f t="shared" si="201"/>
        <v>0</v>
      </c>
      <c r="W1072" s="119" t="str">
        <f t="shared" si="202"/>
        <v>0</v>
      </c>
      <c r="X1072" s="120"/>
    </row>
    <row r="1073" spans="1:24" x14ac:dyDescent="0.3">
      <c r="A1073" s="156">
        <v>4</v>
      </c>
      <c r="B1073" s="133"/>
      <c r="K1073" s="121" t="str">
        <f>IF(ISBLANK(D1073),"",IF(D1072&lt;D1073,((D1073-200)-$D$1150),((D1073+200)-$D$1150)))</f>
        <v/>
      </c>
      <c r="L1073" s="122" t="str">
        <f t="shared" si="198"/>
        <v/>
      </c>
      <c r="M1073" s="123" t="s">
        <v>155</v>
      </c>
      <c r="N1073" s="121" t="str">
        <f>IF(ISBLANK(E1073),"",(400-E1073)-$E$1150)</f>
        <v/>
      </c>
      <c r="O1073" s="122" t="str">
        <f t="shared" si="199"/>
        <v/>
      </c>
      <c r="P1073" s="123" t="s">
        <v>155</v>
      </c>
      <c r="Q1073" s="124" t="str">
        <f t="shared" si="203"/>
        <v/>
      </c>
      <c r="R1073" s="125" t="s">
        <v>155</v>
      </c>
      <c r="S1073" s="126" t="str">
        <f t="shared" si="204"/>
        <v/>
      </c>
      <c r="T1073" s="127" t="str">
        <f>IF(M1073="ON",IF(ISBLANK(D1073),"0",IF(D1072&lt;D1073,(D1073-200),(D1073+200))),"0")</f>
        <v>0</v>
      </c>
      <c r="U1073" s="127" t="str">
        <f t="shared" si="200"/>
        <v>0</v>
      </c>
      <c r="V1073" s="127" t="str">
        <f t="shared" si="201"/>
        <v>0</v>
      </c>
      <c r="W1073" s="127" t="str">
        <f t="shared" si="202"/>
        <v>0</v>
      </c>
      <c r="X1073" s="128"/>
    </row>
    <row r="1074" spans="1:24" x14ac:dyDescent="0.3">
      <c r="A1074" s="156">
        <v>5</v>
      </c>
      <c r="B1074" s="133"/>
      <c r="K1074" s="113" t="str">
        <f>IF(ISBLANK(D1074),"",D1074-$D$1150)</f>
        <v/>
      </c>
      <c r="L1074" s="129" t="str">
        <f t="shared" si="198"/>
        <v/>
      </c>
      <c r="M1074" s="115" t="s">
        <v>155</v>
      </c>
      <c r="N1074" s="113" t="str">
        <f>IF(ISBLANK(E1074),"",E1074-$E$1150)</f>
        <v/>
      </c>
      <c r="O1074" s="129" t="str">
        <f t="shared" si="199"/>
        <v/>
      </c>
      <c r="P1074" s="115" t="s">
        <v>155</v>
      </c>
      <c r="Q1074" s="116" t="str">
        <f t="shared" si="203"/>
        <v/>
      </c>
      <c r="R1074" s="117" t="s">
        <v>155</v>
      </c>
      <c r="S1074" s="118" t="str">
        <f t="shared" si="204"/>
        <v/>
      </c>
      <c r="T1074" s="119" t="str">
        <f>IF(M1074="ON",IF(ISBLANK(D1074),"0",D1074),"0")</f>
        <v>0</v>
      </c>
      <c r="U1074" s="119" t="str">
        <f t="shared" si="200"/>
        <v>0</v>
      </c>
      <c r="V1074" s="119" t="str">
        <f t="shared" si="201"/>
        <v>0</v>
      </c>
      <c r="W1074" s="119" t="str">
        <f t="shared" si="202"/>
        <v>0</v>
      </c>
      <c r="X1074" s="120"/>
    </row>
    <row r="1075" spans="1:24" x14ac:dyDescent="0.3">
      <c r="A1075" s="156">
        <v>6</v>
      </c>
      <c r="B1075" s="133"/>
      <c r="K1075" s="121" t="str">
        <f>IF(ISBLANK(D1075),"",IF(D1074&lt;D1075,((D1075-200)-$D$1150),((D1075+200)-$D$1150)))</f>
        <v/>
      </c>
      <c r="L1075" s="122" t="str">
        <f t="shared" si="198"/>
        <v/>
      </c>
      <c r="M1075" s="123" t="s">
        <v>155</v>
      </c>
      <c r="N1075" s="121" t="str">
        <f>IF(ISBLANK(E1075),"",(400-E1075)-$E$1150)</f>
        <v/>
      </c>
      <c r="O1075" s="122" t="str">
        <f t="shared" si="199"/>
        <v/>
      </c>
      <c r="P1075" s="123" t="s">
        <v>155</v>
      </c>
      <c r="Q1075" s="124" t="str">
        <f t="shared" si="203"/>
        <v/>
      </c>
      <c r="R1075" s="125" t="s">
        <v>155</v>
      </c>
      <c r="S1075" s="126" t="str">
        <f t="shared" si="204"/>
        <v/>
      </c>
      <c r="T1075" s="127" t="str">
        <f>IF(M1075="ON",IF(ISBLANK(D1075),"0",IF(D1074&lt;D1075,(D1075-200),(D1075+200))),"0")</f>
        <v>0</v>
      </c>
      <c r="U1075" s="127" t="str">
        <f t="shared" si="200"/>
        <v>0</v>
      </c>
      <c r="V1075" s="127" t="str">
        <f t="shared" si="201"/>
        <v>0</v>
      </c>
      <c r="W1075" s="127" t="str">
        <f t="shared" si="202"/>
        <v>0</v>
      </c>
      <c r="X1075" s="128"/>
    </row>
    <row r="1076" spans="1:24" x14ac:dyDescent="0.3">
      <c r="A1076" s="156">
        <v>7</v>
      </c>
      <c r="B1076" s="133"/>
      <c r="K1076" s="113" t="str">
        <f>IF(ISBLANK(D1076),"",D1076-$D$1150)</f>
        <v/>
      </c>
      <c r="L1076" s="129" t="str">
        <f t="shared" si="198"/>
        <v/>
      </c>
      <c r="M1076" s="115" t="s">
        <v>155</v>
      </c>
      <c r="N1076" s="113" t="str">
        <f>IF(ISBLANK(E1076),"",E1076-$E$1150)</f>
        <v/>
      </c>
      <c r="O1076" s="129" t="str">
        <f t="shared" si="199"/>
        <v/>
      </c>
      <c r="P1076" s="115" t="s">
        <v>155</v>
      </c>
      <c r="Q1076" s="116" t="str">
        <f t="shared" si="203"/>
        <v/>
      </c>
      <c r="R1076" s="117" t="s">
        <v>155</v>
      </c>
      <c r="S1076" s="118" t="str">
        <f t="shared" si="204"/>
        <v/>
      </c>
      <c r="T1076" s="119" t="str">
        <f>IF(M1076="ON",IF(ISBLANK(D1076),"0",D1076),"0")</f>
        <v>0</v>
      </c>
      <c r="U1076" s="119" t="str">
        <f t="shared" si="200"/>
        <v>0</v>
      </c>
      <c r="V1076" s="119" t="str">
        <f t="shared" si="201"/>
        <v>0</v>
      </c>
      <c r="W1076" s="119" t="str">
        <f t="shared" si="202"/>
        <v>0</v>
      </c>
      <c r="X1076" s="120"/>
    </row>
    <row r="1077" spans="1:24" x14ac:dyDescent="0.3">
      <c r="A1077" s="156">
        <v>8</v>
      </c>
      <c r="B1077" s="133"/>
      <c r="K1077" s="121" t="str">
        <f>IF(ISBLANK(D1077),"",IF(D1076&lt;D1077,((D1077-200)-$D$1150),((D1077+200)-$D$1150)))</f>
        <v/>
      </c>
      <c r="L1077" s="122" t="str">
        <f t="shared" si="198"/>
        <v/>
      </c>
      <c r="M1077" s="123" t="s">
        <v>155</v>
      </c>
      <c r="N1077" s="121" t="str">
        <f>IF(ISBLANK(E1077),"",(400-E1077)-$E$1150)</f>
        <v/>
      </c>
      <c r="O1077" s="122" t="str">
        <f t="shared" si="199"/>
        <v/>
      </c>
      <c r="P1077" s="123" t="s">
        <v>155</v>
      </c>
      <c r="Q1077" s="124" t="str">
        <f t="shared" si="203"/>
        <v/>
      </c>
      <c r="R1077" s="125" t="s">
        <v>155</v>
      </c>
      <c r="S1077" s="126" t="str">
        <f t="shared" si="204"/>
        <v/>
      </c>
      <c r="T1077" s="127" t="str">
        <f>IF(M1077="ON",IF(ISBLANK(D1077),"0",IF(D1076&lt;D1077,(D1077-200),(D1077+200))),"0")</f>
        <v>0</v>
      </c>
      <c r="U1077" s="127" t="str">
        <f t="shared" si="200"/>
        <v>0</v>
      </c>
      <c r="V1077" s="127" t="str">
        <f t="shared" si="201"/>
        <v>0</v>
      </c>
      <c r="W1077" s="127" t="str">
        <f t="shared" si="202"/>
        <v>0</v>
      </c>
      <c r="X1077" s="128"/>
    </row>
    <row r="1078" spans="1:24" x14ac:dyDescent="0.3">
      <c r="A1078" s="156">
        <v>9</v>
      </c>
      <c r="B1078" s="133"/>
      <c r="K1078" s="113" t="str">
        <f>IF(ISBLANK(D1078),"",D1078-$D$1150)</f>
        <v/>
      </c>
      <c r="L1078" s="129" t="str">
        <f t="shared" si="198"/>
        <v/>
      </c>
      <c r="M1078" s="115" t="s">
        <v>155</v>
      </c>
      <c r="N1078" s="113" t="str">
        <f>IF(ISBLANK(E1078),"",E1078-$E$1150)</f>
        <v/>
      </c>
      <c r="O1078" s="129" t="str">
        <f t="shared" si="199"/>
        <v/>
      </c>
      <c r="P1078" s="115" t="s">
        <v>155</v>
      </c>
      <c r="Q1078" s="116" t="str">
        <f t="shared" si="203"/>
        <v/>
      </c>
      <c r="R1078" s="117" t="s">
        <v>155</v>
      </c>
      <c r="S1078" s="118" t="str">
        <f t="shared" si="204"/>
        <v/>
      </c>
      <c r="T1078" s="119" t="str">
        <f>IF(M1078="ON",IF(ISBLANK(D1078),"0",D1078),"0")</f>
        <v>0</v>
      </c>
      <c r="U1078" s="119" t="str">
        <f t="shared" si="200"/>
        <v>0</v>
      </c>
      <c r="V1078" s="119" t="str">
        <f t="shared" si="201"/>
        <v>0</v>
      </c>
      <c r="W1078" s="119" t="str">
        <f t="shared" si="202"/>
        <v>0</v>
      </c>
      <c r="X1078" s="120"/>
    </row>
    <row r="1079" spans="1:24" x14ac:dyDescent="0.3">
      <c r="A1079" s="156">
        <v>10</v>
      </c>
      <c r="B1079" s="133"/>
      <c r="K1079" s="121" t="str">
        <f>IF(ISBLANK(D1079),"",IF(D1078&lt;D1079,((D1079-200)-$D$1150),((D1079+200)-$D$1150)))</f>
        <v/>
      </c>
      <c r="L1079" s="122" t="str">
        <f t="shared" si="198"/>
        <v/>
      </c>
      <c r="M1079" s="123" t="s">
        <v>155</v>
      </c>
      <c r="N1079" s="121" t="str">
        <f>IF(ISBLANK(E1079),"",(400-E1079)-$E$1150)</f>
        <v/>
      </c>
      <c r="O1079" s="122" t="str">
        <f t="shared" si="199"/>
        <v/>
      </c>
      <c r="P1079" s="123" t="s">
        <v>155</v>
      </c>
      <c r="Q1079" s="124" t="str">
        <f t="shared" si="203"/>
        <v/>
      </c>
      <c r="R1079" s="125" t="s">
        <v>155</v>
      </c>
      <c r="S1079" s="126" t="str">
        <f t="shared" si="204"/>
        <v/>
      </c>
      <c r="T1079" s="127" t="str">
        <f>IF(M1079="ON",IF(ISBLANK(D1079),"0",IF(D1078&lt;D1079,(D1079-200),(D1079+200))),"0")</f>
        <v>0</v>
      </c>
      <c r="U1079" s="127" t="str">
        <f t="shared" si="200"/>
        <v>0</v>
      </c>
      <c r="V1079" s="127" t="str">
        <f t="shared" si="201"/>
        <v>0</v>
      </c>
      <c r="W1079" s="127" t="str">
        <f t="shared" si="202"/>
        <v>0</v>
      </c>
      <c r="X1079" s="128"/>
    </row>
    <row r="1080" spans="1:24" x14ac:dyDescent="0.3">
      <c r="A1080" s="156">
        <v>11</v>
      </c>
      <c r="B1080" s="158"/>
      <c r="C1080" s="158"/>
      <c r="D1080" s="159"/>
      <c r="E1080" s="159"/>
      <c r="F1080" s="160"/>
      <c r="G1080" s="160"/>
      <c r="H1080" s="160"/>
      <c r="I1080" s="160"/>
      <c r="K1080" s="113" t="str">
        <f>IF(ISBLANK(D1080),"",D1080-$D$1150)</f>
        <v/>
      </c>
      <c r="L1080" s="129" t="str">
        <f t="shared" si="198"/>
        <v/>
      </c>
      <c r="M1080" s="115" t="s">
        <v>155</v>
      </c>
      <c r="N1080" s="113" t="str">
        <f>IF(ISBLANK(E1080),"",E1080-$E$1150)</f>
        <v/>
      </c>
      <c r="O1080" s="129" t="str">
        <f t="shared" si="199"/>
        <v/>
      </c>
      <c r="P1080" s="115" t="s">
        <v>155</v>
      </c>
      <c r="Q1080" s="116" t="str">
        <f t="shared" si="203"/>
        <v/>
      </c>
      <c r="R1080" s="117" t="s">
        <v>155</v>
      </c>
      <c r="S1080" s="118" t="str">
        <f t="shared" si="204"/>
        <v/>
      </c>
      <c r="T1080" s="119" t="str">
        <f>IF(M1080="ON",IF(ISBLANK(D1080),"0",D1080),"0")</f>
        <v>0</v>
      </c>
      <c r="U1080" s="119" t="str">
        <f t="shared" si="200"/>
        <v>0</v>
      </c>
      <c r="V1080" s="119" t="str">
        <f t="shared" si="201"/>
        <v>0</v>
      </c>
      <c r="W1080" s="119" t="str">
        <f t="shared" si="202"/>
        <v>0</v>
      </c>
      <c r="X1080" s="120"/>
    </row>
    <row r="1081" spans="1:24" x14ac:dyDescent="0.3">
      <c r="A1081" s="156">
        <v>12</v>
      </c>
      <c r="B1081" s="158"/>
      <c r="C1081" s="158"/>
      <c r="D1081" s="159"/>
      <c r="E1081" s="159"/>
      <c r="F1081" s="160"/>
      <c r="G1081" s="160"/>
      <c r="H1081" s="160"/>
      <c r="I1081" s="160"/>
      <c r="K1081" s="121" t="str">
        <f>IF(ISBLANK(D1081),"",IF(D1080&lt;D1081,((D1081-200)-$D$1150),((D1081+200)-$D$1150)))</f>
        <v/>
      </c>
      <c r="L1081" s="122" t="str">
        <f t="shared" si="198"/>
        <v/>
      </c>
      <c r="M1081" s="123" t="s">
        <v>155</v>
      </c>
      <c r="N1081" s="121" t="str">
        <f>IF(ISBLANK(E1081),"",(400-E1081)-$E$1150)</f>
        <v/>
      </c>
      <c r="O1081" s="122" t="str">
        <f t="shared" si="199"/>
        <v/>
      </c>
      <c r="P1081" s="123" t="s">
        <v>155</v>
      </c>
      <c r="Q1081" s="124" t="str">
        <f t="shared" si="203"/>
        <v/>
      </c>
      <c r="R1081" s="125" t="s">
        <v>155</v>
      </c>
      <c r="S1081" s="126" t="str">
        <f t="shared" si="204"/>
        <v/>
      </c>
      <c r="T1081" s="127" t="str">
        <f>IF(M1081="ON",IF(ISBLANK(D1081),"0",IF(D1080&lt;D1081,(D1081-200),(D1081+200))),"0")</f>
        <v>0</v>
      </c>
      <c r="U1081" s="127" t="str">
        <f t="shared" si="200"/>
        <v>0</v>
      </c>
      <c r="V1081" s="127" t="str">
        <f t="shared" si="201"/>
        <v>0</v>
      </c>
      <c r="W1081" s="127" t="str">
        <f t="shared" si="202"/>
        <v>0</v>
      </c>
      <c r="X1081" s="128"/>
    </row>
    <row r="1082" spans="1:24" x14ac:dyDescent="0.3">
      <c r="A1082" s="156">
        <v>13</v>
      </c>
      <c r="B1082" s="158"/>
      <c r="C1082" s="158"/>
      <c r="D1082" s="159"/>
      <c r="E1082" s="159"/>
      <c r="F1082" s="160"/>
      <c r="G1082" s="160"/>
      <c r="H1082" s="160"/>
      <c r="I1082" s="160"/>
      <c r="K1082" s="113" t="str">
        <f>IF(ISBLANK(D1082),"",D1082-$D$1150)</f>
        <v/>
      </c>
      <c r="L1082" s="129" t="str">
        <f t="shared" si="198"/>
        <v/>
      </c>
      <c r="M1082" s="115" t="s">
        <v>155</v>
      </c>
      <c r="N1082" s="113" t="str">
        <f>IF(ISBLANK(E1082),"",E1082-$E$1150)</f>
        <v/>
      </c>
      <c r="O1082" s="129" t="str">
        <f t="shared" si="199"/>
        <v/>
      </c>
      <c r="P1082" s="115" t="s">
        <v>155</v>
      </c>
      <c r="Q1082" s="116" t="str">
        <f t="shared" si="203"/>
        <v/>
      </c>
      <c r="R1082" s="117" t="s">
        <v>155</v>
      </c>
      <c r="S1082" s="118" t="str">
        <f t="shared" si="204"/>
        <v/>
      </c>
      <c r="T1082" s="119" t="str">
        <f>IF(M1082="ON",IF(ISBLANK(D1082),"0",D1082),"0")</f>
        <v>0</v>
      </c>
      <c r="U1082" s="119" t="str">
        <f t="shared" si="200"/>
        <v>0</v>
      </c>
      <c r="V1082" s="119" t="str">
        <f t="shared" si="201"/>
        <v>0</v>
      </c>
      <c r="W1082" s="119" t="str">
        <f t="shared" si="202"/>
        <v>0</v>
      </c>
      <c r="X1082" s="120"/>
    </row>
    <row r="1083" spans="1:24" x14ac:dyDescent="0.3">
      <c r="A1083" s="156">
        <v>14</v>
      </c>
      <c r="B1083" s="158"/>
      <c r="C1083" s="158"/>
      <c r="D1083" s="159"/>
      <c r="E1083" s="159"/>
      <c r="F1083" s="160"/>
      <c r="G1083" s="160"/>
      <c r="H1083" s="160"/>
      <c r="I1083" s="160"/>
      <c r="K1083" s="121" t="str">
        <f>IF(ISBLANK(D1083),"",IF(D1082&lt;D1083,((D1083-200)-$D$1150),((D1083+200)-$D$1150)))</f>
        <v/>
      </c>
      <c r="L1083" s="122" t="str">
        <f t="shared" si="198"/>
        <v/>
      </c>
      <c r="M1083" s="123" t="s">
        <v>155</v>
      </c>
      <c r="N1083" s="121" t="str">
        <f>IF(ISBLANK(E1083),"",(400-E1083)-$E$1150)</f>
        <v/>
      </c>
      <c r="O1083" s="122" t="str">
        <f t="shared" si="199"/>
        <v/>
      </c>
      <c r="P1083" s="123" t="s">
        <v>155</v>
      </c>
      <c r="Q1083" s="124" t="str">
        <f t="shared" si="203"/>
        <v/>
      </c>
      <c r="R1083" s="125" t="s">
        <v>155</v>
      </c>
      <c r="S1083" s="126" t="str">
        <f t="shared" si="204"/>
        <v/>
      </c>
      <c r="T1083" s="127" t="str">
        <f>IF(M1083="ON",IF(ISBLANK(D1083),"0",IF(D1082&lt;D1083,(D1083-200),(D1083+200))),"0")</f>
        <v>0</v>
      </c>
      <c r="U1083" s="127" t="str">
        <f t="shared" si="200"/>
        <v>0</v>
      </c>
      <c r="V1083" s="127" t="str">
        <f t="shared" si="201"/>
        <v>0</v>
      </c>
      <c r="W1083" s="127" t="str">
        <f t="shared" si="202"/>
        <v>0</v>
      </c>
      <c r="X1083" s="128"/>
    </row>
    <row r="1084" spans="1:24" x14ac:dyDescent="0.3">
      <c r="A1084" s="156">
        <v>15</v>
      </c>
      <c r="B1084" s="158"/>
      <c r="C1084" s="158"/>
      <c r="D1084" s="159"/>
      <c r="E1084" s="159"/>
      <c r="F1084" s="160"/>
      <c r="G1084" s="160"/>
      <c r="H1084" s="160"/>
      <c r="I1084" s="160"/>
      <c r="K1084" s="113" t="str">
        <f>IF(ISBLANK(D1084),"",D1084-$D$1150)</f>
        <v/>
      </c>
      <c r="L1084" s="129" t="str">
        <f t="shared" si="198"/>
        <v/>
      </c>
      <c r="M1084" s="115" t="s">
        <v>155</v>
      </c>
      <c r="N1084" s="113" t="str">
        <f>IF(ISBLANK(E1084),"",E1084-$E$1150)</f>
        <v/>
      </c>
      <c r="O1084" s="129" t="str">
        <f t="shared" si="199"/>
        <v/>
      </c>
      <c r="P1084" s="115" t="s">
        <v>155</v>
      </c>
      <c r="Q1084" s="116" t="str">
        <f t="shared" si="203"/>
        <v/>
      </c>
      <c r="R1084" s="117" t="s">
        <v>155</v>
      </c>
      <c r="S1084" s="118" t="str">
        <f t="shared" si="204"/>
        <v/>
      </c>
      <c r="T1084" s="119" t="str">
        <f>IF(M1084="ON",IF(ISBLANK(D1084),"0",D1084),"0")</f>
        <v>0</v>
      </c>
      <c r="U1084" s="119" t="str">
        <f t="shared" si="200"/>
        <v>0</v>
      </c>
      <c r="V1084" s="119" t="str">
        <f t="shared" si="201"/>
        <v>0</v>
      </c>
      <c r="W1084" s="119" t="str">
        <f t="shared" si="202"/>
        <v>0</v>
      </c>
      <c r="X1084" s="120"/>
    </row>
    <row r="1085" spans="1:24" x14ac:dyDescent="0.3">
      <c r="A1085" s="156">
        <v>16</v>
      </c>
      <c r="B1085" s="158"/>
      <c r="C1085" s="158"/>
      <c r="D1085" s="159"/>
      <c r="E1085" s="159"/>
      <c r="F1085" s="160"/>
      <c r="G1085" s="160"/>
      <c r="H1085" s="160"/>
      <c r="I1085" s="160"/>
      <c r="K1085" s="121" t="str">
        <f>IF(ISBLANK(D1085),"",IF(D1084&lt;D1085,((D1085-200)-$D$1150),((D1085+200)-$D$1150)))</f>
        <v/>
      </c>
      <c r="L1085" s="122" t="str">
        <f t="shared" si="198"/>
        <v/>
      </c>
      <c r="M1085" s="123" t="s">
        <v>155</v>
      </c>
      <c r="N1085" s="121" t="str">
        <f>IF(ISBLANK(E1085),"",(400-E1085)-$E$1150)</f>
        <v/>
      </c>
      <c r="O1085" s="122" t="str">
        <f t="shared" si="199"/>
        <v/>
      </c>
      <c r="P1085" s="123" t="s">
        <v>155</v>
      </c>
      <c r="Q1085" s="124" t="str">
        <f t="shared" si="203"/>
        <v/>
      </c>
      <c r="R1085" s="125" t="s">
        <v>155</v>
      </c>
      <c r="S1085" s="126" t="str">
        <f t="shared" si="204"/>
        <v/>
      </c>
      <c r="T1085" s="127" t="str">
        <f>IF(M1085="ON",IF(ISBLANK(D1085),"0",IF(D1084&lt;D1085,(D1085-200),(D1085+200))),"0")</f>
        <v>0</v>
      </c>
      <c r="U1085" s="127" t="str">
        <f t="shared" si="200"/>
        <v>0</v>
      </c>
      <c r="V1085" s="127" t="str">
        <f t="shared" si="201"/>
        <v>0</v>
      </c>
      <c r="W1085" s="127" t="str">
        <f t="shared" si="202"/>
        <v>0</v>
      </c>
      <c r="X1085" s="128"/>
    </row>
    <row r="1086" spans="1:24" x14ac:dyDescent="0.3">
      <c r="A1086" s="156">
        <v>17</v>
      </c>
      <c r="B1086" s="158"/>
      <c r="C1086" s="158"/>
      <c r="D1086" s="159"/>
      <c r="E1086" s="159"/>
      <c r="F1086" s="160"/>
      <c r="G1086" s="160"/>
      <c r="H1086" s="160"/>
      <c r="I1086" s="160"/>
      <c r="K1086" s="113" t="str">
        <f>IF(ISBLANK(D1086),"",D1086-$D$1150)</f>
        <v/>
      </c>
      <c r="L1086" s="129" t="str">
        <f t="shared" si="198"/>
        <v/>
      </c>
      <c r="M1086" s="115" t="s">
        <v>155</v>
      </c>
      <c r="N1086" s="113" t="str">
        <f>IF(ISBLANK(E1086),"",E1086-$E$1150)</f>
        <v/>
      </c>
      <c r="O1086" s="129" t="str">
        <f t="shared" si="199"/>
        <v/>
      </c>
      <c r="P1086" s="115" t="s">
        <v>155</v>
      </c>
      <c r="Q1086" s="116" t="str">
        <f t="shared" si="203"/>
        <v/>
      </c>
      <c r="R1086" s="117" t="s">
        <v>155</v>
      </c>
      <c r="S1086" s="118" t="str">
        <f t="shared" si="204"/>
        <v/>
      </c>
      <c r="T1086" s="119" t="str">
        <f>IF(M1086="ON",IF(ISBLANK(D1086),"0",D1086),"0")</f>
        <v>0</v>
      </c>
      <c r="U1086" s="119" t="str">
        <f t="shared" si="200"/>
        <v>0</v>
      </c>
      <c r="V1086" s="119" t="str">
        <f t="shared" si="201"/>
        <v>0</v>
      </c>
      <c r="W1086" s="119" t="str">
        <f t="shared" si="202"/>
        <v>0</v>
      </c>
      <c r="X1086" s="120"/>
    </row>
    <row r="1087" spans="1:24" x14ac:dyDescent="0.3">
      <c r="A1087" s="156">
        <v>18</v>
      </c>
      <c r="B1087" s="158"/>
      <c r="C1087" s="158"/>
      <c r="D1087" s="159"/>
      <c r="E1087" s="159"/>
      <c r="F1087" s="160"/>
      <c r="G1087" s="160"/>
      <c r="H1087" s="160"/>
      <c r="I1087" s="160"/>
      <c r="K1087" s="121" t="str">
        <f>IF(ISBLANK(D1087),"",IF(D1086&lt;D1087,((D1087-200)-$D$1150),((D1087+200)-$D$1150)))</f>
        <v/>
      </c>
      <c r="L1087" s="122" t="str">
        <f t="shared" si="198"/>
        <v/>
      </c>
      <c r="M1087" s="123" t="s">
        <v>155</v>
      </c>
      <c r="N1087" s="121" t="str">
        <f>IF(ISBLANK(E1087),"",(400-E1087)-$E$1150)</f>
        <v/>
      </c>
      <c r="O1087" s="122" t="str">
        <f t="shared" si="199"/>
        <v/>
      </c>
      <c r="P1087" s="123" t="s">
        <v>155</v>
      </c>
      <c r="Q1087" s="124" t="str">
        <f t="shared" si="203"/>
        <v/>
      </c>
      <c r="R1087" s="125" t="s">
        <v>155</v>
      </c>
      <c r="S1087" s="126" t="str">
        <f t="shared" si="204"/>
        <v/>
      </c>
      <c r="T1087" s="127" t="str">
        <f>IF(M1087="ON",IF(ISBLANK(D1087),"0",IF(D1086&lt;D1087,(D1087-200),(D1087+200))),"0")</f>
        <v>0</v>
      </c>
      <c r="U1087" s="127" t="str">
        <f t="shared" si="200"/>
        <v>0</v>
      </c>
      <c r="V1087" s="127" t="str">
        <f t="shared" si="201"/>
        <v>0</v>
      </c>
      <c r="W1087" s="127" t="str">
        <f t="shared" si="202"/>
        <v>0</v>
      </c>
      <c r="X1087" s="128"/>
    </row>
    <row r="1088" spans="1:24" x14ac:dyDescent="0.3">
      <c r="A1088" s="156">
        <v>19</v>
      </c>
      <c r="B1088" s="158"/>
      <c r="C1088" s="158"/>
      <c r="D1088" s="159"/>
      <c r="E1088" s="159"/>
      <c r="F1088" s="160"/>
      <c r="G1088" s="160"/>
      <c r="H1088" s="160"/>
      <c r="I1088" s="160"/>
      <c r="K1088" s="113" t="str">
        <f>IF(ISBLANK(D1088),"",D1088-$D$1150)</f>
        <v/>
      </c>
      <c r="L1088" s="129" t="str">
        <f t="shared" si="198"/>
        <v/>
      </c>
      <c r="M1088" s="115" t="s">
        <v>155</v>
      </c>
      <c r="N1088" s="113" t="str">
        <f>IF(ISBLANK(E1088),"",E1088-$E$1150)</f>
        <v/>
      </c>
      <c r="O1088" s="129" t="str">
        <f t="shared" si="199"/>
        <v/>
      </c>
      <c r="P1088" s="115" t="s">
        <v>155</v>
      </c>
      <c r="Q1088" s="116" t="str">
        <f t="shared" si="203"/>
        <v/>
      </c>
      <c r="R1088" s="117" t="s">
        <v>155</v>
      </c>
      <c r="S1088" s="118" t="str">
        <f t="shared" si="204"/>
        <v/>
      </c>
      <c r="T1088" s="119" t="str">
        <f>IF(M1088="ON",IF(ISBLANK(D1088),"0",D1088),"0")</f>
        <v>0</v>
      </c>
      <c r="U1088" s="119" t="str">
        <f t="shared" si="200"/>
        <v>0</v>
      </c>
      <c r="V1088" s="119" t="str">
        <f t="shared" si="201"/>
        <v>0</v>
      </c>
      <c r="W1088" s="119" t="str">
        <f t="shared" si="202"/>
        <v>0</v>
      </c>
      <c r="X1088" s="120"/>
    </row>
    <row r="1089" spans="1:24" x14ac:dyDescent="0.3">
      <c r="A1089" s="156">
        <v>20</v>
      </c>
      <c r="B1089" s="158"/>
      <c r="C1089" s="158"/>
      <c r="D1089" s="159"/>
      <c r="E1089" s="159"/>
      <c r="F1089" s="160"/>
      <c r="G1089" s="160"/>
      <c r="H1089" s="160"/>
      <c r="I1089" s="160"/>
      <c r="K1089" s="121" t="str">
        <f>IF(ISBLANK(D1089),"",IF(D1088&lt;D1089,((D1089-200)-$D$1150),((D1089+200)-$D$1150)))</f>
        <v/>
      </c>
      <c r="L1089" s="122" t="str">
        <f t="shared" si="198"/>
        <v/>
      </c>
      <c r="M1089" s="123" t="s">
        <v>155</v>
      </c>
      <c r="N1089" s="121" t="str">
        <f>IF(ISBLANK(E1089),"",(400-E1089)-$E$1150)</f>
        <v/>
      </c>
      <c r="O1089" s="122" t="str">
        <f t="shared" si="199"/>
        <v/>
      </c>
      <c r="P1089" s="123" t="s">
        <v>155</v>
      </c>
      <c r="Q1089" s="124" t="str">
        <f t="shared" si="203"/>
        <v/>
      </c>
      <c r="R1089" s="125" t="s">
        <v>155</v>
      </c>
      <c r="S1089" s="126" t="str">
        <f t="shared" si="204"/>
        <v/>
      </c>
      <c r="T1089" s="127" t="str">
        <f>IF(M1089="ON",IF(ISBLANK(D1089),"0",IF(D1088&lt;D1089,(D1089-200),(D1089+200))),"0")</f>
        <v>0</v>
      </c>
      <c r="U1089" s="127" t="str">
        <f t="shared" si="200"/>
        <v>0</v>
      </c>
      <c r="V1089" s="127" t="str">
        <f t="shared" si="201"/>
        <v>0</v>
      </c>
      <c r="W1089" s="127" t="str">
        <f t="shared" si="202"/>
        <v>0</v>
      </c>
      <c r="X1089" s="128"/>
    </row>
    <row r="1090" spans="1:24" x14ac:dyDescent="0.3">
      <c r="A1090" s="156">
        <v>21</v>
      </c>
      <c r="D1090" s="104"/>
      <c r="E1090" s="104"/>
      <c r="F1090" s="104"/>
      <c r="G1090" s="104"/>
      <c r="H1090" s="160"/>
      <c r="I1090" s="160"/>
      <c r="K1090" s="113" t="str">
        <f>IF(ISBLANK(D1090),"",D1090-$D$1150)</f>
        <v/>
      </c>
      <c r="L1090" s="129" t="str">
        <f t="shared" si="198"/>
        <v/>
      </c>
      <c r="M1090" s="115" t="s">
        <v>155</v>
      </c>
      <c r="N1090" s="113" t="str">
        <f>IF(ISBLANK(E1090),"",E1090-$E$1150)</f>
        <v/>
      </c>
      <c r="O1090" s="129" t="str">
        <f t="shared" si="199"/>
        <v/>
      </c>
      <c r="P1090" s="115" t="s">
        <v>155</v>
      </c>
      <c r="Q1090" s="116" t="str">
        <f>IF(ISBLANK(F1090),"",F1090-$F$1150)</f>
        <v/>
      </c>
      <c r="R1090" s="117" t="s">
        <v>155</v>
      </c>
      <c r="S1090" s="118" t="str">
        <f>IF(ISBLANK(G1090),"",G1090-$G$1150)</f>
        <v/>
      </c>
      <c r="T1090" s="119" t="str">
        <f>IF(M1090="ON",IF(ISBLANK(D1090),"0",D1090),"0")</f>
        <v>0</v>
      </c>
      <c r="U1090" s="119" t="str">
        <f t="shared" si="200"/>
        <v>0</v>
      </c>
      <c r="V1090" s="119" t="str">
        <f t="shared" si="201"/>
        <v>0</v>
      </c>
      <c r="W1090" s="119" t="str">
        <f t="shared" si="202"/>
        <v>0</v>
      </c>
      <c r="X1090" s="120"/>
    </row>
    <row r="1091" spans="1:24" x14ac:dyDescent="0.3">
      <c r="A1091" s="156">
        <v>22</v>
      </c>
      <c r="B1091" s="133"/>
      <c r="K1091" s="121" t="str">
        <f>IF(ISBLANK(D1091),"",IF(D1090&lt;D1091,((D1091-200)-$D$1150),((D1091+200)-$D$1150)))</f>
        <v/>
      </c>
      <c r="L1091" s="122" t="str">
        <f t="shared" si="198"/>
        <v/>
      </c>
      <c r="M1091" s="123" t="s">
        <v>155</v>
      </c>
      <c r="N1091" s="121" t="str">
        <f>IF(ISBLANK(E1091),"",(400-E1091)-$E$1150)</f>
        <v/>
      </c>
      <c r="O1091" s="122" t="str">
        <f t="shared" si="199"/>
        <v/>
      </c>
      <c r="P1091" s="123" t="s">
        <v>155</v>
      </c>
      <c r="Q1091" s="124" t="str">
        <f t="shared" ref="Q1091:Q1109" si="205">IF(ISBLANK(F1091),"",F1091-$F$1150)</f>
        <v/>
      </c>
      <c r="R1091" s="125" t="s">
        <v>155</v>
      </c>
      <c r="S1091" s="126" t="str">
        <f t="shared" ref="S1091:S1109" si="206">IF(ISBLANK(G1091),"",G1091-$G$1150)</f>
        <v/>
      </c>
      <c r="T1091" s="127" t="str">
        <f>IF(M1091="ON",IF(ISBLANK(D1091),"0",IF(D1090&lt;D1091,(D1091-200),(D1091+200))),"0")</f>
        <v>0</v>
      </c>
      <c r="U1091" s="127" t="str">
        <f t="shared" si="200"/>
        <v>0</v>
      </c>
      <c r="V1091" s="127" t="str">
        <f t="shared" si="201"/>
        <v>0</v>
      </c>
      <c r="W1091" s="127" t="str">
        <f t="shared" si="202"/>
        <v>0</v>
      </c>
      <c r="X1091" s="128"/>
    </row>
    <row r="1092" spans="1:24" x14ac:dyDescent="0.3">
      <c r="A1092" s="156">
        <v>23</v>
      </c>
      <c r="B1092" s="133"/>
      <c r="K1092" s="113" t="str">
        <f>IF(ISBLANK(D1092),"",D1092-$D$1150)</f>
        <v/>
      </c>
      <c r="L1092" s="129" t="str">
        <f t="shared" si="198"/>
        <v/>
      </c>
      <c r="M1092" s="115" t="s">
        <v>155</v>
      </c>
      <c r="N1092" s="113" t="str">
        <f>IF(ISBLANK(E1092),"",E1092-$E$1150)</f>
        <v/>
      </c>
      <c r="O1092" s="129" t="str">
        <f t="shared" si="199"/>
        <v/>
      </c>
      <c r="P1092" s="115" t="s">
        <v>155</v>
      </c>
      <c r="Q1092" s="116" t="str">
        <f t="shared" si="205"/>
        <v/>
      </c>
      <c r="R1092" s="117" t="s">
        <v>155</v>
      </c>
      <c r="S1092" s="118" t="str">
        <f t="shared" si="206"/>
        <v/>
      </c>
      <c r="T1092" s="119" t="str">
        <f>IF(M1092="ON",IF(ISBLANK(D1092),"0",D1092),"0")</f>
        <v>0</v>
      </c>
      <c r="U1092" s="119" t="str">
        <f t="shared" si="200"/>
        <v>0</v>
      </c>
      <c r="V1092" s="119" t="str">
        <f t="shared" si="201"/>
        <v>0</v>
      </c>
      <c r="W1092" s="119" t="str">
        <f t="shared" si="202"/>
        <v>0</v>
      </c>
      <c r="X1092" s="120"/>
    </row>
    <row r="1093" spans="1:24" x14ac:dyDescent="0.3">
      <c r="A1093" s="156">
        <v>24</v>
      </c>
      <c r="B1093" s="133"/>
      <c r="K1093" s="121" t="str">
        <f>IF(ISBLANK(D1093),"",IF(D1092&lt;D1093,((D1093-200)-$D$1150),((D1093+200)-$D$1150)))</f>
        <v/>
      </c>
      <c r="L1093" s="122" t="str">
        <f t="shared" si="198"/>
        <v/>
      </c>
      <c r="M1093" s="123" t="s">
        <v>155</v>
      </c>
      <c r="N1093" s="121" t="str">
        <f>IF(ISBLANK(E1093),"",(400-E1093)-$E$1150)</f>
        <v/>
      </c>
      <c r="O1093" s="122" t="str">
        <f t="shared" si="199"/>
        <v/>
      </c>
      <c r="P1093" s="123" t="s">
        <v>155</v>
      </c>
      <c r="Q1093" s="124" t="str">
        <f t="shared" si="205"/>
        <v/>
      </c>
      <c r="R1093" s="125" t="s">
        <v>155</v>
      </c>
      <c r="S1093" s="126" t="str">
        <f t="shared" si="206"/>
        <v/>
      </c>
      <c r="T1093" s="127" t="str">
        <f>IF(M1093="ON",IF(ISBLANK(D1093),"0",IF(D1092&lt;D1093,(D1093-200),(D1093+200))),"0")</f>
        <v>0</v>
      </c>
      <c r="U1093" s="127" t="str">
        <f t="shared" si="200"/>
        <v>0</v>
      </c>
      <c r="V1093" s="127" t="str">
        <f t="shared" si="201"/>
        <v>0</v>
      </c>
      <c r="W1093" s="127" t="str">
        <f t="shared" si="202"/>
        <v>0</v>
      </c>
      <c r="X1093" s="128"/>
    </row>
    <row r="1094" spans="1:24" x14ac:dyDescent="0.3">
      <c r="A1094" s="156">
        <v>25</v>
      </c>
      <c r="B1094" s="133"/>
      <c r="K1094" s="113" t="str">
        <f>IF(ISBLANK(D1094),"",D1094-$D$1150)</f>
        <v/>
      </c>
      <c r="L1094" s="129" t="str">
        <f t="shared" si="198"/>
        <v/>
      </c>
      <c r="M1094" s="115" t="s">
        <v>155</v>
      </c>
      <c r="N1094" s="113" t="str">
        <f>IF(ISBLANK(E1094),"",E1094-$E$1150)</f>
        <v/>
      </c>
      <c r="O1094" s="129" t="str">
        <f t="shared" si="199"/>
        <v/>
      </c>
      <c r="P1094" s="115" t="s">
        <v>155</v>
      </c>
      <c r="Q1094" s="116" t="str">
        <f t="shared" si="205"/>
        <v/>
      </c>
      <c r="R1094" s="117" t="s">
        <v>155</v>
      </c>
      <c r="S1094" s="118" t="str">
        <f t="shared" si="206"/>
        <v/>
      </c>
      <c r="T1094" s="119" t="str">
        <f>IF(M1094="ON",IF(ISBLANK(D1094),"0",D1094),"0")</f>
        <v>0</v>
      </c>
      <c r="U1094" s="119" t="str">
        <f t="shared" si="200"/>
        <v>0</v>
      </c>
      <c r="V1094" s="119" t="str">
        <f t="shared" si="201"/>
        <v>0</v>
      </c>
      <c r="W1094" s="119" t="str">
        <f t="shared" si="202"/>
        <v>0</v>
      </c>
      <c r="X1094" s="120"/>
    </row>
    <row r="1095" spans="1:24" x14ac:dyDescent="0.3">
      <c r="A1095" s="156">
        <v>26</v>
      </c>
      <c r="B1095" s="133"/>
      <c r="K1095" s="121" t="str">
        <f>IF(ISBLANK(D1095),"",IF(D1094&lt;D1095,((D1095-200)-$D$1150),((D1095+200)-$D$1150)))</f>
        <v/>
      </c>
      <c r="L1095" s="122" t="str">
        <f t="shared" si="198"/>
        <v/>
      </c>
      <c r="M1095" s="123" t="s">
        <v>155</v>
      </c>
      <c r="N1095" s="121" t="str">
        <f>IF(ISBLANK(E1095),"",(400-E1095)-$E$1150)</f>
        <v/>
      </c>
      <c r="O1095" s="122" t="str">
        <f t="shared" si="199"/>
        <v/>
      </c>
      <c r="P1095" s="123" t="s">
        <v>155</v>
      </c>
      <c r="Q1095" s="124" t="str">
        <f t="shared" si="205"/>
        <v/>
      </c>
      <c r="R1095" s="125" t="s">
        <v>155</v>
      </c>
      <c r="S1095" s="126" t="str">
        <f t="shared" si="206"/>
        <v/>
      </c>
      <c r="T1095" s="127" t="str">
        <f>IF(M1095="ON",IF(ISBLANK(D1095),"0",IF(D1094&lt;D1095,(D1095-200),(D1095+200))),"0")</f>
        <v>0</v>
      </c>
      <c r="U1095" s="127" t="str">
        <f t="shared" si="200"/>
        <v>0</v>
      </c>
      <c r="V1095" s="127" t="str">
        <f t="shared" si="201"/>
        <v>0</v>
      </c>
      <c r="W1095" s="127" t="str">
        <f t="shared" si="202"/>
        <v>0</v>
      </c>
      <c r="X1095" s="128"/>
    </row>
    <row r="1096" spans="1:24" x14ac:dyDescent="0.3">
      <c r="A1096" s="156">
        <v>27</v>
      </c>
      <c r="B1096" s="133"/>
      <c r="K1096" s="113" t="str">
        <f>IF(ISBLANK(D1096),"",D1096-$D$1150)</f>
        <v/>
      </c>
      <c r="L1096" s="129" t="str">
        <f t="shared" si="198"/>
        <v/>
      </c>
      <c r="M1096" s="115" t="s">
        <v>155</v>
      </c>
      <c r="N1096" s="113" t="str">
        <f>IF(ISBLANK(E1096),"",E1096-$E$1150)</f>
        <v/>
      </c>
      <c r="O1096" s="129" t="str">
        <f t="shared" si="199"/>
        <v/>
      </c>
      <c r="P1096" s="115" t="s">
        <v>155</v>
      </c>
      <c r="Q1096" s="116" t="str">
        <f t="shared" si="205"/>
        <v/>
      </c>
      <c r="R1096" s="117" t="s">
        <v>155</v>
      </c>
      <c r="S1096" s="118" t="str">
        <f t="shared" si="206"/>
        <v/>
      </c>
      <c r="T1096" s="119" t="str">
        <f>IF(M1096="ON",IF(ISBLANK(D1096),"0",D1096),"0")</f>
        <v>0</v>
      </c>
      <c r="U1096" s="119" t="str">
        <f t="shared" si="200"/>
        <v>0</v>
      </c>
      <c r="V1096" s="119" t="str">
        <f t="shared" si="201"/>
        <v>0</v>
      </c>
      <c r="W1096" s="119" t="str">
        <f t="shared" si="202"/>
        <v>0</v>
      </c>
      <c r="X1096" s="120"/>
    </row>
    <row r="1097" spans="1:24" x14ac:dyDescent="0.3">
      <c r="A1097" s="156">
        <v>28</v>
      </c>
      <c r="B1097" s="133"/>
      <c r="K1097" s="121" t="str">
        <f>IF(ISBLANK(D1097),"",IF(D1096&lt;D1097,((D1097-200)-$D$1150),((D1097+200)-$D$1150)))</f>
        <v/>
      </c>
      <c r="L1097" s="122" t="str">
        <f t="shared" si="198"/>
        <v/>
      </c>
      <c r="M1097" s="123" t="s">
        <v>155</v>
      </c>
      <c r="N1097" s="121" t="str">
        <f>IF(ISBLANK(E1097),"",(400-E1097)-$E$1150)</f>
        <v/>
      </c>
      <c r="O1097" s="122" t="str">
        <f t="shared" si="199"/>
        <v/>
      </c>
      <c r="P1097" s="123" t="s">
        <v>155</v>
      </c>
      <c r="Q1097" s="124" t="str">
        <f t="shared" si="205"/>
        <v/>
      </c>
      <c r="R1097" s="125" t="s">
        <v>155</v>
      </c>
      <c r="S1097" s="126" t="str">
        <f t="shared" si="206"/>
        <v/>
      </c>
      <c r="T1097" s="127" t="str">
        <f>IF(M1097="ON",IF(ISBLANK(D1097),"0",IF(D1096&lt;D1097,(D1097-200),(D1097+200))),"0")</f>
        <v>0</v>
      </c>
      <c r="U1097" s="127" t="str">
        <f t="shared" si="200"/>
        <v>0</v>
      </c>
      <c r="V1097" s="127" t="str">
        <f t="shared" si="201"/>
        <v>0</v>
      </c>
      <c r="W1097" s="127" t="str">
        <f t="shared" si="202"/>
        <v>0</v>
      </c>
      <c r="X1097" s="128"/>
    </row>
    <row r="1098" spans="1:24" x14ac:dyDescent="0.3">
      <c r="A1098" s="156">
        <v>29</v>
      </c>
      <c r="B1098" s="133"/>
      <c r="K1098" s="113" t="str">
        <f>IF(ISBLANK(D1098),"",D1098-$D$1150)</f>
        <v/>
      </c>
      <c r="L1098" s="129" t="str">
        <f t="shared" si="198"/>
        <v/>
      </c>
      <c r="M1098" s="115" t="s">
        <v>155</v>
      </c>
      <c r="N1098" s="113" t="str">
        <f>IF(ISBLANK(E1098),"",E1098-$E$1150)</f>
        <v/>
      </c>
      <c r="O1098" s="129" t="str">
        <f t="shared" si="199"/>
        <v/>
      </c>
      <c r="P1098" s="115" t="s">
        <v>155</v>
      </c>
      <c r="Q1098" s="116" t="str">
        <f t="shared" si="205"/>
        <v/>
      </c>
      <c r="R1098" s="117" t="s">
        <v>155</v>
      </c>
      <c r="S1098" s="118" t="str">
        <f t="shared" si="206"/>
        <v/>
      </c>
      <c r="T1098" s="119" t="str">
        <f>IF(M1098="ON",IF(ISBLANK(D1098),"0",D1098),"0")</f>
        <v>0</v>
      </c>
      <c r="U1098" s="119" t="str">
        <f t="shared" si="200"/>
        <v>0</v>
      </c>
      <c r="V1098" s="119" t="str">
        <f t="shared" si="201"/>
        <v>0</v>
      </c>
      <c r="W1098" s="119" t="str">
        <f t="shared" si="202"/>
        <v>0</v>
      </c>
      <c r="X1098" s="120"/>
    </row>
    <row r="1099" spans="1:24" x14ac:dyDescent="0.3">
      <c r="A1099" s="156">
        <v>30</v>
      </c>
      <c r="B1099" s="133"/>
      <c r="K1099" s="121" t="str">
        <f>IF(ISBLANK(D1099),"",IF(D1098&lt;D1099,((D1099-200)-$D$1150),((D1099+200)-$D$1150)))</f>
        <v/>
      </c>
      <c r="L1099" s="122" t="str">
        <f t="shared" si="198"/>
        <v/>
      </c>
      <c r="M1099" s="123" t="s">
        <v>155</v>
      </c>
      <c r="N1099" s="121" t="str">
        <f>IF(ISBLANK(E1099),"",(400-E1099)-$E$1150)</f>
        <v/>
      </c>
      <c r="O1099" s="122" t="str">
        <f t="shared" si="199"/>
        <v/>
      </c>
      <c r="P1099" s="123" t="s">
        <v>155</v>
      </c>
      <c r="Q1099" s="124" t="str">
        <f t="shared" si="205"/>
        <v/>
      </c>
      <c r="R1099" s="125" t="s">
        <v>155</v>
      </c>
      <c r="S1099" s="126" t="str">
        <f t="shared" si="206"/>
        <v/>
      </c>
      <c r="T1099" s="127" t="str">
        <f>IF(M1099="ON",IF(ISBLANK(D1099),"0",IF(D1098&lt;D1099,(D1099-200),(D1099+200))),"0")</f>
        <v>0</v>
      </c>
      <c r="U1099" s="127" t="str">
        <f t="shared" si="200"/>
        <v>0</v>
      </c>
      <c r="V1099" s="127" t="str">
        <f t="shared" si="201"/>
        <v>0</v>
      </c>
      <c r="W1099" s="127" t="str">
        <f t="shared" si="202"/>
        <v>0</v>
      </c>
      <c r="X1099" s="128"/>
    </row>
    <row r="1100" spans="1:24" x14ac:dyDescent="0.3">
      <c r="A1100" s="156">
        <v>31</v>
      </c>
      <c r="B1100" s="158"/>
      <c r="C1100" s="158"/>
      <c r="D1100" s="159"/>
      <c r="E1100" s="159"/>
      <c r="F1100" s="160"/>
      <c r="G1100" s="160"/>
      <c r="H1100" s="160"/>
      <c r="I1100" s="160"/>
      <c r="K1100" s="113" t="str">
        <f>IF(ISBLANK(D1100),"",D1100-$D$1150)</f>
        <v/>
      </c>
      <c r="L1100" s="129" t="str">
        <f t="shared" si="198"/>
        <v/>
      </c>
      <c r="M1100" s="115" t="s">
        <v>155</v>
      </c>
      <c r="N1100" s="113" t="str">
        <f>IF(ISBLANK(E1100),"",E1100-$E$1150)</f>
        <v/>
      </c>
      <c r="O1100" s="129" t="str">
        <f t="shared" si="199"/>
        <v/>
      </c>
      <c r="P1100" s="115" t="s">
        <v>155</v>
      </c>
      <c r="Q1100" s="116" t="str">
        <f t="shared" si="205"/>
        <v/>
      </c>
      <c r="R1100" s="117" t="s">
        <v>155</v>
      </c>
      <c r="S1100" s="118" t="str">
        <f t="shared" si="206"/>
        <v/>
      </c>
      <c r="T1100" s="119" t="str">
        <f>IF(M1100="ON",IF(ISBLANK(D1100),"0",D1100),"0")</f>
        <v>0</v>
      </c>
      <c r="U1100" s="119" t="str">
        <f t="shared" si="200"/>
        <v>0</v>
      </c>
      <c r="V1100" s="119" t="str">
        <f t="shared" si="201"/>
        <v>0</v>
      </c>
      <c r="W1100" s="119" t="str">
        <f t="shared" si="202"/>
        <v>0</v>
      </c>
      <c r="X1100" s="120"/>
    </row>
    <row r="1101" spans="1:24" x14ac:dyDescent="0.3">
      <c r="A1101" s="156">
        <v>32</v>
      </c>
      <c r="B1101" s="158"/>
      <c r="C1101" s="158"/>
      <c r="D1101" s="159"/>
      <c r="E1101" s="159"/>
      <c r="F1101" s="160"/>
      <c r="G1101" s="160"/>
      <c r="H1101" s="160"/>
      <c r="I1101" s="160"/>
      <c r="K1101" s="121" t="str">
        <f>IF(ISBLANK(D1101),"",IF(D1100&lt;D1101,((D1101-200)-$D$1150),((D1101+200)-$D$1150)))</f>
        <v/>
      </c>
      <c r="L1101" s="122" t="str">
        <f t="shared" si="198"/>
        <v/>
      </c>
      <c r="M1101" s="123" t="s">
        <v>155</v>
      </c>
      <c r="N1101" s="121" t="str">
        <f>IF(ISBLANK(E1101),"",(400-E1101)-$E$1150)</f>
        <v/>
      </c>
      <c r="O1101" s="122" t="str">
        <f t="shared" si="199"/>
        <v/>
      </c>
      <c r="P1101" s="123" t="s">
        <v>155</v>
      </c>
      <c r="Q1101" s="124" t="str">
        <f t="shared" si="205"/>
        <v/>
      </c>
      <c r="R1101" s="125" t="s">
        <v>155</v>
      </c>
      <c r="S1101" s="126" t="str">
        <f t="shared" si="206"/>
        <v/>
      </c>
      <c r="T1101" s="127" t="str">
        <f>IF(M1101="ON",IF(ISBLANK(D1101),"0",IF(D1100&lt;D1101,(D1101-200),(D1101+200))),"0")</f>
        <v>0</v>
      </c>
      <c r="U1101" s="127" t="str">
        <f t="shared" si="200"/>
        <v>0</v>
      </c>
      <c r="V1101" s="127" t="str">
        <f t="shared" si="201"/>
        <v>0</v>
      </c>
      <c r="W1101" s="127" t="str">
        <f t="shared" si="202"/>
        <v>0</v>
      </c>
      <c r="X1101" s="128"/>
    </row>
    <row r="1102" spans="1:24" x14ac:dyDescent="0.3">
      <c r="A1102" s="156">
        <v>33</v>
      </c>
      <c r="B1102" s="158"/>
      <c r="C1102" s="158"/>
      <c r="D1102" s="159"/>
      <c r="E1102" s="159"/>
      <c r="F1102" s="160"/>
      <c r="G1102" s="160"/>
      <c r="H1102" s="160"/>
      <c r="I1102" s="160"/>
      <c r="K1102" s="113" t="str">
        <f>IF(ISBLANK(D1102),"",D1102-$D$1150)</f>
        <v/>
      </c>
      <c r="L1102" s="129" t="str">
        <f t="shared" ref="L1102:L1133" si="207">IF(K1102="","",SIN(K1102*PI()/200)*G1102)</f>
        <v/>
      </c>
      <c r="M1102" s="115" t="s">
        <v>155</v>
      </c>
      <c r="N1102" s="113" t="str">
        <f>IF(ISBLANK(E1102),"",E1102-$E$1150)</f>
        <v/>
      </c>
      <c r="O1102" s="129" t="str">
        <f t="shared" si="199"/>
        <v/>
      </c>
      <c r="P1102" s="115" t="s">
        <v>155</v>
      </c>
      <c r="Q1102" s="116" t="str">
        <f t="shared" si="205"/>
        <v/>
      </c>
      <c r="R1102" s="117" t="s">
        <v>155</v>
      </c>
      <c r="S1102" s="118" t="str">
        <f t="shared" si="206"/>
        <v/>
      </c>
      <c r="T1102" s="119" t="str">
        <f>IF(M1102="ON",IF(ISBLANK(D1102),"0",D1102),"0")</f>
        <v>0</v>
      </c>
      <c r="U1102" s="119" t="str">
        <f t="shared" si="200"/>
        <v>0</v>
      </c>
      <c r="V1102" s="119" t="str">
        <f t="shared" si="201"/>
        <v>0</v>
      </c>
      <c r="W1102" s="119" t="str">
        <f t="shared" si="202"/>
        <v>0</v>
      </c>
      <c r="X1102" s="120"/>
    </row>
    <row r="1103" spans="1:24" x14ac:dyDescent="0.3">
      <c r="A1103" s="156">
        <v>34</v>
      </c>
      <c r="B1103" s="158"/>
      <c r="C1103" s="158"/>
      <c r="D1103" s="159"/>
      <c r="E1103" s="159"/>
      <c r="F1103" s="160"/>
      <c r="G1103" s="160"/>
      <c r="H1103" s="160"/>
      <c r="I1103" s="160"/>
      <c r="K1103" s="121" t="str">
        <f>IF(ISBLANK(D1103),"",IF(D1102&lt;D1103,((D1103-200)-$D$1150),((D1103+200)-$D$1150)))</f>
        <v/>
      </c>
      <c r="L1103" s="122" t="str">
        <f t="shared" si="207"/>
        <v/>
      </c>
      <c r="M1103" s="123" t="s">
        <v>155</v>
      </c>
      <c r="N1103" s="121" t="str">
        <f>IF(ISBLANK(E1103),"",(400-E1103)-$E$1150)</f>
        <v/>
      </c>
      <c r="O1103" s="122" t="str">
        <f t="shared" si="199"/>
        <v/>
      </c>
      <c r="P1103" s="123" t="s">
        <v>155</v>
      </c>
      <c r="Q1103" s="124" t="str">
        <f t="shared" si="205"/>
        <v/>
      </c>
      <c r="R1103" s="125" t="s">
        <v>155</v>
      </c>
      <c r="S1103" s="126" t="str">
        <f t="shared" si="206"/>
        <v/>
      </c>
      <c r="T1103" s="127" t="str">
        <f>IF(M1103="ON",IF(ISBLANK(D1103),"0",IF(D1102&lt;D1103,(D1103-200),(D1103+200))),"0")</f>
        <v>0</v>
      </c>
      <c r="U1103" s="127" t="str">
        <f t="shared" si="200"/>
        <v>0</v>
      </c>
      <c r="V1103" s="127" t="str">
        <f t="shared" si="201"/>
        <v>0</v>
      </c>
      <c r="W1103" s="127" t="str">
        <f t="shared" si="202"/>
        <v>0</v>
      </c>
      <c r="X1103" s="128"/>
    </row>
    <row r="1104" spans="1:24" x14ac:dyDescent="0.3">
      <c r="A1104" s="156">
        <v>35</v>
      </c>
      <c r="B1104" s="158"/>
      <c r="C1104" s="158"/>
      <c r="D1104" s="159"/>
      <c r="E1104" s="159"/>
      <c r="F1104" s="160"/>
      <c r="G1104" s="160"/>
      <c r="H1104" s="160"/>
      <c r="I1104" s="160"/>
      <c r="K1104" s="113" t="str">
        <f>IF(ISBLANK(D1104),"",D1104-$D$1150)</f>
        <v/>
      </c>
      <c r="L1104" s="129" t="str">
        <f t="shared" si="207"/>
        <v/>
      </c>
      <c r="M1104" s="115" t="s">
        <v>155</v>
      </c>
      <c r="N1104" s="113" t="str">
        <f>IF(ISBLANK(E1104),"",E1104-$E$1150)</f>
        <v/>
      </c>
      <c r="O1104" s="129" t="str">
        <f t="shared" si="199"/>
        <v/>
      </c>
      <c r="P1104" s="115" t="s">
        <v>155</v>
      </c>
      <c r="Q1104" s="116" t="str">
        <f t="shared" si="205"/>
        <v/>
      </c>
      <c r="R1104" s="117" t="s">
        <v>155</v>
      </c>
      <c r="S1104" s="118" t="str">
        <f t="shared" si="206"/>
        <v/>
      </c>
      <c r="T1104" s="119" t="str">
        <f>IF(M1104="ON",IF(ISBLANK(D1104),"0",D1104),"0")</f>
        <v>0</v>
      </c>
      <c r="U1104" s="119" t="str">
        <f t="shared" si="200"/>
        <v>0</v>
      </c>
      <c r="V1104" s="119" t="str">
        <f t="shared" si="201"/>
        <v>0</v>
      </c>
      <c r="W1104" s="119" t="str">
        <f t="shared" si="202"/>
        <v>0</v>
      </c>
      <c r="X1104" s="120"/>
    </row>
    <row r="1105" spans="1:24" x14ac:dyDescent="0.3">
      <c r="A1105" s="156">
        <v>36</v>
      </c>
      <c r="B1105" s="158"/>
      <c r="C1105" s="158"/>
      <c r="D1105" s="159"/>
      <c r="E1105" s="159"/>
      <c r="F1105" s="160"/>
      <c r="G1105" s="160"/>
      <c r="H1105" s="160"/>
      <c r="I1105" s="160"/>
      <c r="K1105" s="121" t="str">
        <f>IF(ISBLANK(D1105),"",IF(D1104&lt;D1105,((D1105-200)-$D$1150),((D1105+200)-$D$1150)))</f>
        <v/>
      </c>
      <c r="L1105" s="122" t="str">
        <f t="shared" si="207"/>
        <v/>
      </c>
      <c r="M1105" s="123" t="s">
        <v>155</v>
      </c>
      <c r="N1105" s="121" t="str">
        <f>IF(ISBLANK(E1105),"",(400-E1105)-$E$1150)</f>
        <v/>
      </c>
      <c r="O1105" s="122" t="str">
        <f t="shared" si="199"/>
        <v/>
      </c>
      <c r="P1105" s="123" t="s">
        <v>155</v>
      </c>
      <c r="Q1105" s="124" t="str">
        <f t="shared" si="205"/>
        <v/>
      </c>
      <c r="R1105" s="125" t="s">
        <v>155</v>
      </c>
      <c r="S1105" s="126" t="str">
        <f t="shared" si="206"/>
        <v/>
      </c>
      <c r="T1105" s="127" t="str">
        <f>IF(M1105="ON",IF(ISBLANK(D1105),"0",IF(D1104&lt;D1105,(D1105-200),(D1105+200))),"0")</f>
        <v>0</v>
      </c>
      <c r="U1105" s="127" t="str">
        <f t="shared" si="200"/>
        <v>0</v>
      </c>
      <c r="V1105" s="127" t="str">
        <f t="shared" si="201"/>
        <v>0</v>
      </c>
      <c r="W1105" s="127" t="str">
        <f t="shared" si="202"/>
        <v>0</v>
      </c>
      <c r="X1105" s="128"/>
    </row>
    <row r="1106" spans="1:24" x14ac:dyDescent="0.3">
      <c r="A1106" s="156">
        <v>37</v>
      </c>
      <c r="B1106" s="158"/>
      <c r="C1106" s="158"/>
      <c r="D1106" s="159"/>
      <c r="E1106" s="159"/>
      <c r="F1106" s="160"/>
      <c r="G1106" s="160"/>
      <c r="H1106" s="160"/>
      <c r="I1106" s="160"/>
      <c r="K1106" s="113" t="str">
        <f>IF(ISBLANK(D1106),"",D1106-$D$1150)</f>
        <v/>
      </c>
      <c r="L1106" s="129" t="str">
        <f t="shared" si="207"/>
        <v/>
      </c>
      <c r="M1106" s="115" t="s">
        <v>155</v>
      </c>
      <c r="N1106" s="113" t="str">
        <f>IF(ISBLANK(E1106),"",E1106-$E$1150)</f>
        <v/>
      </c>
      <c r="O1106" s="129" t="str">
        <f t="shared" si="199"/>
        <v/>
      </c>
      <c r="P1106" s="115" t="s">
        <v>155</v>
      </c>
      <c r="Q1106" s="116" t="str">
        <f t="shared" si="205"/>
        <v/>
      </c>
      <c r="R1106" s="117" t="s">
        <v>155</v>
      </c>
      <c r="S1106" s="118" t="str">
        <f t="shared" si="206"/>
        <v/>
      </c>
      <c r="T1106" s="119" t="str">
        <f>IF(M1106="ON",IF(ISBLANK(D1106),"0",D1106),"0")</f>
        <v>0</v>
      </c>
      <c r="U1106" s="119" t="str">
        <f t="shared" si="200"/>
        <v>0</v>
      </c>
      <c r="V1106" s="119" t="str">
        <f t="shared" si="201"/>
        <v>0</v>
      </c>
      <c r="W1106" s="119" t="str">
        <f t="shared" si="202"/>
        <v>0</v>
      </c>
      <c r="X1106" s="120"/>
    </row>
    <row r="1107" spans="1:24" x14ac:dyDescent="0.3">
      <c r="A1107" s="156">
        <v>38</v>
      </c>
      <c r="B1107" s="158"/>
      <c r="C1107" s="158"/>
      <c r="D1107" s="159"/>
      <c r="E1107" s="159"/>
      <c r="F1107" s="160"/>
      <c r="G1107" s="160"/>
      <c r="H1107" s="160"/>
      <c r="I1107" s="160"/>
      <c r="K1107" s="121" t="str">
        <f>IF(ISBLANK(D1107),"",IF(D1106&lt;D1107,((D1107-200)-$D$1150),((D1107+200)-$D$1150)))</f>
        <v/>
      </c>
      <c r="L1107" s="122" t="str">
        <f t="shared" si="207"/>
        <v/>
      </c>
      <c r="M1107" s="123" t="s">
        <v>155</v>
      </c>
      <c r="N1107" s="121" t="str">
        <f>IF(ISBLANK(E1107),"",(400-E1107)-$E$1150)</f>
        <v/>
      </c>
      <c r="O1107" s="122" t="str">
        <f t="shared" si="199"/>
        <v/>
      </c>
      <c r="P1107" s="123" t="s">
        <v>155</v>
      </c>
      <c r="Q1107" s="124" t="str">
        <f t="shared" si="205"/>
        <v/>
      </c>
      <c r="R1107" s="125" t="s">
        <v>155</v>
      </c>
      <c r="S1107" s="126" t="str">
        <f t="shared" si="206"/>
        <v/>
      </c>
      <c r="T1107" s="127" t="str">
        <f>IF(M1107="ON",IF(ISBLANK(D1107),"0",IF(D1106&lt;D1107,(D1107-200),(D1107+200))),"0")</f>
        <v>0</v>
      </c>
      <c r="U1107" s="127" t="str">
        <f t="shared" si="200"/>
        <v>0</v>
      </c>
      <c r="V1107" s="127" t="str">
        <f t="shared" si="201"/>
        <v>0</v>
      </c>
      <c r="W1107" s="127" t="str">
        <f t="shared" si="202"/>
        <v>0</v>
      </c>
      <c r="X1107" s="128"/>
    </row>
    <row r="1108" spans="1:24" x14ac:dyDescent="0.3">
      <c r="A1108" s="156">
        <v>39</v>
      </c>
      <c r="B1108" s="158"/>
      <c r="C1108" s="158"/>
      <c r="D1108" s="159"/>
      <c r="E1108" s="159"/>
      <c r="F1108" s="160"/>
      <c r="G1108" s="160"/>
      <c r="H1108" s="160"/>
      <c r="I1108" s="160"/>
      <c r="K1108" s="113" t="str">
        <f>IF(ISBLANK(D1108),"",D1108-$D$1150)</f>
        <v/>
      </c>
      <c r="L1108" s="129" t="str">
        <f t="shared" si="207"/>
        <v/>
      </c>
      <c r="M1108" s="115" t="s">
        <v>155</v>
      </c>
      <c r="N1108" s="113" t="str">
        <f>IF(ISBLANK(E1108),"",E1108-$E$1150)</f>
        <v/>
      </c>
      <c r="O1108" s="129" t="str">
        <f t="shared" si="199"/>
        <v/>
      </c>
      <c r="P1108" s="115" t="s">
        <v>155</v>
      </c>
      <c r="Q1108" s="116" t="str">
        <f t="shared" si="205"/>
        <v/>
      </c>
      <c r="R1108" s="117" t="s">
        <v>155</v>
      </c>
      <c r="S1108" s="118" t="str">
        <f t="shared" si="206"/>
        <v/>
      </c>
      <c r="T1108" s="119" t="str">
        <f>IF(M1108="ON",IF(ISBLANK(D1108),"0",D1108),"0")</f>
        <v>0</v>
      </c>
      <c r="U1108" s="119" t="str">
        <f t="shared" si="200"/>
        <v>0</v>
      </c>
      <c r="V1108" s="119" t="str">
        <f t="shared" si="201"/>
        <v>0</v>
      </c>
      <c r="W1108" s="119" t="str">
        <f t="shared" si="202"/>
        <v>0</v>
      </c>
      <c r="X1108" s="120"/>
    </row>
    <row r="1109" spans="1:24" x14ac:dyDescent="0.3">
      <c r="A1109" s="156">
        <v>40</v>
      </c>
      <c r="B1109" s="158"/>
      <c r="C1109" s="158"/>
      <c r="D1109" s="159"/>
      <c r="E1109" s="159"/>
      <c r="F1109" s="160"/>
      <c r="G1109" s="160"/>
      <c r="H1109" s="160"/>
      <c r="I1109" s="160"/>
      <c r="K1109" s="121" t="str">
        <f>IF(ISBLANK(D1109),"",IF(D1108&lt;D1109,((D1109-200)-$D$1150),((D1109+200)-$D$1150)))</f>
        <v/>
      </c>
      <c r="L1109" s="122" t="str">
        <f t="shared" si="207"/>
        <v/>
      </c>
      <c r="M1109" s="123" t="s">
        <v>155</v>
      </c>
      <c r="N1109" s="121" t="str">
        <f>IF(ISBLANK(E1109),"",(400-E1109)-$E$1150)</f>
        <v/>
      </c>
      <c r="O1109" s="122" t="str">
        <f t="shared" si="199"/>
        <v/>
      </c>
      <c r="P1109" s="123" t="s">
        <v>155</v>
      </c>
      <c r="Q1109" s="124" t="str">
        <f t="shared" si="205"/>
        <v/>
      </c>
      <c r="R1109" s="125" t="s">
        <v>155</v>
      </c>
      <c r="S1109" s="126" t="str">
        <f t="shared" si="206"/>
        <v/>
      </c>
      <c r="T1109" s="127" t="str">
        <f>IF(M1109="ON",IF(ISBLANK(D1109),"0",IF(D1108&lt;D1109,(D1109-200),(D1109+200))),"0")</f>
        <v>0</v>
      </c>
      <c r="U1109" s="127" t="str">
        <f t="shared" si="200"/>
        <v>0</v>
      </c>
      <c r="V1109" s="127" t="str">
        <f t="shared" si="201"/>
        <v>0</v>
      </c>
      <c r="W1109" s="127" t="str">
        <f t="shared" si="202"/>
        <v>0</v>
      </c>
      <c r="X1109" s="128"/>
    </row>
    <row r="1110" spans="1:24" x14ac:dyDescent="0.3">
      <c r="A1110" s="156">
        <v>41</v>
      </c>
      <c r="D1110" s="104"/>
      <c r="E1110" s="104"/>
      <c r="F1110" s="104"/>
      <c r="G1110" s="104"/>
      <c r="H1110" s="160"/>
      <c r="I1110" s="160"/>
      <c r="K1110" s="113" t="str">
        <f>IF(ISBLANK(D1110),"",D1110-$D$1150)</f>
        <v/>
      </c>
      <c r="L1110" s="129" t="str">
        <f t="shared" si="207"/>
        <v/>
      </c>
      <c r="M1110" s="115" t="s">
        <v>155</v>
      </c>
      <c r="N1110" s="113" t="str">
        <f>IF(ISBLANK(E1110),"",E1110-$E$1150)</f>
        <v/>
      </c>
      <c r="O1110" s="129" t="str">
        <f t="shared" si="199"/>
        <v/>
      </c>
      <c r="P1110" s="115" t="s">
        <v>155</v>
      </c>
      <c r="Q1110" s="116" t="str">
        <f>IF(ISBLANK(F1110),"",F1110-$F$1150)</f>
        <v/>
      </c>
      <c r="R1110" s="117" t="s">
        <v>155</v>
      </c>
      <c r="S1110" s="118" t="str">
        <f>IF(ISBLANK(G1110),"",G1110-$G$1150)</f>
        <v/>
      </c>
      <c r="T1110" s="119" t="str">
        <f>IF(M1110="ON",IF(ISBLANK(D1110),"0",D1110),"0")</f>
        <v>0</v>
      </c>
      <c r="U1110" s="119" t="str">
        <f t="shared" si="200"/>
        <v>0</v>
      </c>
      <c r="V1110" s="119" t="str">
        <f t="shared" si="201"/>
        <v>0</v>
      </c>
      <c r="W1110" s="119" t="str">
        <f t="shared" si="202"/>
        <v>0</v>
      </c>
      <c r="X1110" s="120"/>
    </row>
    <row r="1111" spans="1:24" x14ac:dyDescent="0.3">
      <c r="A1111" s="156">
        <v>42</v>
      </c>
      <c r="B1111" s="133"/>
      <c r="K1111" s="121" t="str">
        <f>IF(ISBLANK(D1111),"",IF(D1110&lt;D1111,((D1111-200)-$D$1150),((D1111+200)-$D$1150)))</f>
        <v/>
      </c>
      <c r="L1111" s="122" t="str">
        <f t="shared" si="207"/>
        <v/>
      </c>
      <c r="M1111" s="123" t="s">
        <v>155</v>
      </c>
      <c r="N1111" s="121" t="str">
        <f>IF(ISBLANK(E1111),"",(400-E1111)-$E$1150)</f>
        <v/>
      </c>
      <c r="O1111" s="122" t="str">
        <f t="shared" si="199"/>
        <v/>
      </c>
      <c r="P1111" s="123" t="s">
        <v>155</v>
      </c>
      <c r="Q1111" s="124" t="str">
        <f t="shared" ref="Q1111:Q1129" si="208">IF(ISBLANK(F1111),"",F1111-$F$1150)</f>
        <v/>
      </c>
      <c r="R1111" s="125" t="s">
        <v>155</v>
      </c>
      <c r="S1111" s="126" t="str">
        <f t="shared" ref="S1111:S1129" si="209">IF(ISBLANK(G1111),"",G1111-$G$1150)</f>
        <v/>
      </c>
      <c r="T1111" s="127" t="str">
        <f>IF(M1111="ON",IF(ISBLANK(D1111),"0",IF(D1110&lt;D1111,(D1111-200),(D1111+200))),"0")</f>
        <v>0</v>
      </c>
      <c r="U1111" s="127" t="str">
        <f t="shared" si="200"/>
        <v>0</v>
      </c>
      <c r="V1111" s="127" t="str">
        <f t="shared" si="201"/>
        <v>0</v>
      </c>
      <c r="W1111" s="127" t="str">
        <f t="shared" si="202"/>
        <v>0</v>
      </c>
      <c r="X1111" s="128"/>
    </row>
    <row r="1112" spans="1:24" x14ac:dyDescent="0.3">
      <c r="A1112" s="156">
        <v>43</v>
      </c>
      <c r="B1112" s="133"/>
      <c r="K1112" s="113" t="str">
        <f>IF(ISBLANK(D1112),"",D1112-$D$1150)</f>
        <v/>
      </c>
      <c r="L1112" s="129" t="str">
        <f t="shared" si="207"/>
        <v/>
      </c>
      <c r="M1112" s="115" t="s">
        <v>155</v>
      </c>
      <c r="N1112" s="113" t="str">
        <f>IF(ISBLANK(E1112),"",E1112-$E$1150)</f>
        <v/>
      </c>
      <c r="O1112" s="129" t="str">
        <f t="shared" si="199"/>
        <v/>
      </c>
      <c r="P1112" s="115" t="s">
        <v>155</v>
      </c>
      <c r="Q1112" s="116" t="str">
        <f t="shared" si="208"/>
        <v/>
      </c>
      <c r="R1112" s="117" t="s">
        <v>155</v>
      </c>
      <c r="S1112" s="118" t="str">
        <f t="shared" si="209"/>
        <v/>
      </c>
      <c r="T1112" s="119" t="str">
        <f>IF(M1112="ON",IF(ISBLANK(D1112),"0",D1112),"0")</f>
        <v>0</v>
      </c>
      <c r="U1112" s="119" t="str">
        <f t="shared" si="200"/>
        <v>0</v>
      </c>
      <c r="V1112" s="119" t="str">
        <f t="shared" si="201"/>
        <v>0</v>
      </c>
      <c r="W1112" s="119" t="str">
        <f t="shared" si="202"/>
        <v>0</v>
      </c>
      <c r="X1112" s="120"/>
    </row>
    <row r="1113" spans="1:24" x14ac:dyDescent="0.3">
      <c r="A1113" s="156">
        <v>44</v>
      </c>
      <c r="B1113" s="133"/>
      <c r="K1113" s="121" t="str">
        <f>IF(ISBLANK(D1113),"",IF(D1112&lt;D1113,((D1113-200)-$D$1150),((D1113+200)-$D$1150)))</f>
        <v/>
      </c>
      <c r="L1113" s="122" t="str">
        <f t="shared" si="207"/>
        <v/>
      </c>
      <c r="M1113" s="123" t="s">
        <v>155</v>
      </c>
      <c r="N1113" s="121" t="str">
        <f>IF(ISBLANK(E1113),"",(400-E1113)-$E$1150)</f>
        <v/>
      </c>
      <c r="O1113" s="122" t="str">
        <f t="shared" si="199"/>
        <v/>
      </c>
      <c r="P1113" s="123" t="s">
        <v>155</v>
      </c>
      <c r="Q1113" s="124" t="str">
        <f t="shared" si="208"/>
        <v/>
      </c>
      <c r="R1113" s="125" t="s">
        <v>155</v>
      </c>
      <c r="S1113" s="126" t="str">
        <f t="shared" si="209"/>
        <v/>
      </c>
      <c r="T1113" s="127" t="str">
        <f>IF(M1113="ON",IF(ISBLANK(D1113),"0",IF(D1112&lt;D1113,(D1113-200),(D1113+200))),"0")</f>
        <v>0</v>
      </c>
      <c r="U1113" s="127" t="str">
        <f t="shared" si="200"/>
        <v>0</v>
      </c>
      <c r="V1113" s="127" t="str">
        <f t="shared" si="201"/>
        <v>0</v>
      </c>
      <c r="W1113" s="127" t="str">
        <f t="shared" si="202"/>
        <v>0</v>
      </c>
      <c r="X1113" s="128"/>
    </row>
    <row r="1114" spans="1:24" x14ac:dyDescent="0.3">
      <c r="A1114" s="156">
        <v>45</v>
      </c>
      <c r="B1114" s="133"/>
      <c r="K1114" s="113" t="str">
        <f>IF(ISBLANK(D1114),"",D1114-$D$1150)</f>
        <v/>
      </c>
      <c r="L1114" s="129" t="str">
        <f t="shared" si="207"/>
        <v/>
      </c>
      <c r="M1114" s="115" t="s">
        <v>155</v>
      </c>
      <c r="N1114" s="113" t="str">
        <f>IF(ISBLANK(E1114),"",E1114-$E$1150)</f>
        <v/>
      </c>
      <c r="O1114" s="129" t="str">
        <f t="shared" si="199"/>
        <v/>
      </c>
      <c r="P1114" s="115" t="s">
        <v>155</v>
      </c>
      <c r="Q1114" s="116" t="str">
        <f t="shared" si="208"/>
        <v/>
      </c>
      <c r="R1114" s="117" t="s">
        <v>155</v>
      </c>
      <c r="S1114" s="118" t="str">
        <f t="shared" si="209"/>
        <v/>
      </c>
      <c r="T1114" s="119" t="str">
        <f>IF(M1114="ON",IF(ISBLANK(D1114),"0",D1114),"0")</f>
        <v>0</v>
      </c>
      <c r="U1114" s="119" t="str">
        <f t="shared" si="200"/>
        <v>0</v>
      </c>
      <c r="V1114" s="119" t="str">
        <f t="shared" si="201"/>
        <v>0</v>
      </c>
      <c r="W1114" s="119" t="str">
        <f t="shared" si="202"/>
        <v>0</v>
      </c>
      <c r="X1114" s="120"/>
    </row>
    <row r="1115" spans="1:24" x14ac:dyDescent="0.3">
      <c r="A1115" s="156">
        <v>46</v>
      </c>
      <c r="B1115" s="133"/>
      <c r="K1115" s="121" t="str">
        <f>IF(ISBLANK(D1115),"",IF(D1114&lt;D1115,((D1115-200)-$D$1150),((D1115+200)-$D$1150)))</f>
        <v/>
      </c>
      <c r="L1115" s="122" t="str">
        <f t="shared" si="207"/>
        <v/>
      </c>
      <c r="M1115" s="123" t="s">
        <v>155</v>
      </c>
      <c r="N1115" s="121" t="str">
        <f>IF(ISBLANK(E1115),"",(400-E1115)-$E$1150)</f>
        <v/>
      </c>
      <c r="O1115" s="122" t="str">
        <f t="shared" si="199"/>
        <v/>
      </c>
      <c r="P1115" s="123" t="s">
        <v>155</v>
      </c>
      <c r="Q1115" s="124" t="str">
        <f t="shared" si="208"/>
        <v/>
      </c>
      <c r="R1115" s="125" t="s">
        <v>155</v>
      </c>
      <c r="S1115" s="126" t="str">
        <f t="shared" si="209"/>
        <v/>
      </c>
      <c r="T1115" s="127" t="str">
        <f>IF(M1115="ON",IF(ISBLANK(D1115),"0",IF(D1114&lt;D1115,(D1115-200),(D1115+200))),"0")</f>
        <v>0</v>
      </c>
      <c r="U1115" s="127" t="str">
        <f t="shared" si="200"/>
        <v>0</v>
      </c>
      <c r="V1115" s="127" t="str">
        <f t="shared" si="201"/>
        <v>0</v>
      </c>
      <c r="W1115" s="127" t="str">
        <f t="shared" si="202"/>
        <v>0</v>
      </c>
      <c r="X1115" s="128"/>
    </row>
    <row r="1116" spans="1:24" x14ac:dyDescent="0.3">
      <c r="A1116" s="156">
        <v>47</v>
      </c>
      <c r="B1116" s="133"/>
      <c r="K1116" s="113" t="str">
        <f>IF(ISBLANK(D1116),"",D1116-$D$1150)</f>
        <v/>
      </c>
      <c r="L1116" s="129" t="str">
        <f t="shared" si="207"/>
        <v/>
      </c>
      <c r="M1116" s="115" t="s">
        <v>155</v>
      </c>
      <c r="N1116" s="113" t="str">
        <f>IF(ISBLANK(E1116),"",E1116-$E$1150)</f>
        <v/>
      </c>
      <c r="O1116" s="129" t="str">
        <f t="shared" si="199"/>
        <v/>
      </c>
      <c r="P1116" s="115" t="s">
        <v>155</v>
      </c>
      <c r="Q1116" s="116" t="str">
        <f t="shared" si="208"/>
        <v/>
      </c>
      <c r="R1116" s="117" t="s">
        <v>155</v>
      </c>
      <c r="S1116" s="118" t="str">
        <f t="shared" si="209"/>
        <v/>
      </c>
      <c r="T1116" s="119" t="str">
        <f>IF(M1116="ON",IF(ISBLANK(D1116),"0",D1116),"0")</f>
        <v>0</v>
      </c>
      <c r="U1116" s="119" t="str">
        <f t="shared" si="200"/>
        <v>0</v>
      </c>
      <c r="V1116" s="119" t="str">
        <f t="shared" si="201"/>
        <v>0</v>
      </c>
      <c r="W1116" s="119" t="str">
        <f t="shared" si="202"/>
        <v>0</v>
      </c>
      <c r="X1116" s="120"/>
    </row>
    <row r="1117" spans="1:24" x14ac:dyDescent="0.3">
      <c r="A1117" s="156">
        <v>48</v>
      </c>
      <c r="B1117" s="133"/>
      <c r="K1117" s="121" t="str">
        <f>IF(ISBLANK(D1117),"",IF(D1116&lt;D1117,((D1117-200)-$D$1150),((D1117+200)-$D$1150)))</f>
        <v/>
      </c>
      <c r="L1117" s="122" t="str">
        <f t="shared" si="207"/>
        <v/>
      </c>
      <c r="M1117" s="123" t="s">
        <v>155</v>
      </c>
      <c r="N1117" s="121" t="str">
        <f>IF(ISBLANK(E1117),"",(400-E1117)-$E$1150)</f>
        <v/>
      </c>
      <c r="O1117" s="122" t="str">
        <f t="shared" si="199"/>
        <v/>
      </c>
      <c r="P1117" s="123" t="s">
        <v>155</v>
      </c>
      <c r="Q1117" s="124" t="str">
        <f t="shared" si="208"/>
        <v/>
      </c>
      <c r="R1117" s="125" t="s">
        <v>155</v>
      </c>
      <c r="S1117" s="126" t="str">
        <f t="shared" si="209"/>
        <v/>
      </c>
      <c r="T1117" s="127" t="str">
        <f>IF(M1117="ON",IF(ISBLANK(D1117),"0",IF(D1116&lt;D1117,(D1117-200),(D1117+200))),"0")</f>
        <v>0</v>
      </c>
      <c r="U1117" s="127" t="str">
        <f t="shared" si="200"/>
        <v>0</v>
      </c>
      <c r="V1117" s="127" t="str">
        <f t="shared" si="201"/>
        <v>0</v>
      </c>
      <c r="W1117" s="127" t="str">
        <f t="shared" si="202"/>
        <v>0</v>
      </c>
      <c r="X1117" s="128"/>
    </row>
    <row r="1118" spans="1:24" x14ac:dyDescent="0.3">
      <c r="A1118" s="156">
        <v>49</v>
      </c>
      <c r="B1118" s="133"/>
      <c r="K1118" s="113" t="str">
        <f>IF(ISBLANK(D1118),"",D1118-$D$1150)</f>
        <v/>
      </c>
      <c r="L1118" s="129" t="str">
        <f t="shared" si="207"/>
        <v/>
      </c>
      <c r="M1118" s="115" t="s">
        <v>155</v>
      </c>
      <c r="N1118" s="113" t="str">
        <f>IF(ISBLANK(E1118),"",E1118-$E$1150)</f>
        <v/>
      </c>
      <c r="O1118" s="129" t="str">
        <f t="shared" si="199"/>
        <v/>
      </c>
      <c r="P1118" s="115" t="s">
        <v>155</v>
      </c>
      <c r="Q1118" s="116" t="str">
        <f t="shared" si="208"/>
        <v/>
      </c>
      <c r="R1118" s="117" t="s">
        <v>155</v>
      </c>
      <c r="S1118" s="118" t="str">
        <f t="shared" si="209"/>
        <v/>
      </c>
      <c r="T1118" s="119" t="str">
        <f>IF(M1118="ON",IF(ISBLANK(D1118),"0",D1118),"0")</f>
        <v>0</v>
      </c>
      <c r="U1118" s="119" t="str">
        <f t="shared" si="200"/>
        <v>0</v>
      </c>
      <c r="V1118" s="119" t="str">
        <f t="shared" si="201"/>
        <v>0</v>
      </c>
      <c r="W1118" s="119" t="str">
        <f t="shared" si="202"/>
        <v>0</v>
      </c>
      <c r="X1118" s="120"/>
    </row>
    <row r="1119" spans="1:24" x14ac:dyDescent="0.3">
      <c r="A1119" s="156">
        <v>50</v>
      </c>
      <c r="B1119" s="133"/>
      <c r="K1119" s="121" t="str">
        <f>IF(ISBLANK(D1119),"",IF(D1118&lt;D1119,((D1119-200)-$D$1150),((D1119+200)-$D$1150)))</f>
        <v/>
      </c>
      <c r="L1119" s="122" t="str">
        <f t="shared" si="207"/>
        <v/>
      </c>
      <c r="M1119" s="123" t="s">
        <v>155</v>
      </c>
      <c r="N1119" s="121" t="str">
        <f>IF(ISBLANK(E1119),"",(400-E1119)-$E$1150)</f>
        <v/>
      </c>
      <c r="O1119" s="122" t="str">
        <f t="shared" si="199"/>
        <v/>
      </c>
      <c r="P1119" s="123" t="s">
        <v>155</v>
      </c>
      <c r="Q1119" s="124" t="str">
        <f t="shared" si="208"/>
        <v/>
      </c>
      <c r="R1119" s="125" t="s">
        <v>155</v>
      </c>
      <c r="S1119" s="126" t="str">
        <f t="shared" si="209"/>
        <v/>
      </c>
      <c r="T1119" s="127" t="str">
        <f>IF(M1119="ON",IF(ISBLANK(D1119),"0",IF(D1118&lt;D1119,(D1119-200),(D1119+200))),"0")</f>
        <v>0</v>
      </c>
      <c r="U1119" s="127" t="str">
        <f t="shared" si="200"/>
        <v>0</v>
      </c>
      <c r="V1119" s="127" t="str">
        <f t="shared" si="201"/>
        <v>0</v>
      </c>
      <c r="W1119" s="127" t="str">
        <f t="shared" si="202"/>
        <v>0</v>
      </c>
      <c r="X1119" s="128"/>
    </row>
    <row r="1120" spans="1:24" x14ac:dyDescent="0.3">
      <c r="A1120" s="156">
        <v>51</v>
      </c>
      <c r="B1120" s="158"/>
      <c r="C1120" s="158"/>
      <c r="D1120" s="159"/>
      <c r="E1120" s="159"/>
      <c r="F1120" s="160"/>
      <c r="G1120" s="160"/>
      <c r="H1120" s="160"/>
      <c r="I1120" s="160"/>
      <c r="K1120" s="113" t="str">
        <f>IF(ISBLANK(D1120),"",D1120-$D$1150)</f>
        <v/>
      </c>
      <c r="L1120" s="129" t="str">
        <f t="shared" si="207"/>
        <v/>
      </c>
      <c r="M1120" s="115" t="s">
        <v>155</v>
      </c>
      <c r="N1120" s="113" t="str">
        <f>IF(ISBLANK(E1120),"",E1120-$E$1150)</f>
        <v/>
      </c>
      <c r="O1120" s="129" t="str">
        <f t="shared" si="199"/>
        <v/>
      </c>
      <c r="P1120" s="115" t="s">
        <v>155</v>
      </c>
      <c r="Q1120" s="116" t="str">
        <f t="shared" si="208"/>
        <v/>
      </c>
      <c r="R1120" s="117" t="s">
        <v>155</v>
      </c>
      <c r="S1120" s="118" t="str">
        <f t="shared" si="209"/>
        <v/>
      </c>
      <c r="T1120" s="119" t="str">
        <f>IF(M1120="ON",IF(ISBLANK(D1120),"0",D1120),"0")</f>
        <v>0</v>
      </c>
      <c r="U1120" s="119" t="str">
        <f t="shared" si="200"/>
        <v>0</v>
      </c>
      <c r="V1120" s="119" t="str">
        <f t="shared" si="201"/>
        <v>0</v>
      </c>
      <c r="W1120" s="119" t="str">
        <f t="shared" si="202"/>
        <v>0</v>
      </c>
      <c r="X1120" s="120"/>
    </row>
    <row r="1121" spans="1:24" x14ac:dyDescent="0.3">
      <c r="A1121" s="156">
        <v>52</v>
      </c>
      <c r="B1121" s="158"/>
      <c r="C1121" s="158"/>
      <c r="D1121" s="159"/>
      <c r="E1121" s="159"/>
      <c r="F1121" s="160"/>
      <c r="G1121" s="160"/>
      <c r="H1121" s="160"/>
      <c r="I1121" s="160"/>
      <c r="K1121" s="121" t="str">
        <f>IF(ISBLANK(D1121),"",IF(D1120&lt;D1121,((D1121-200)-$D$1150),((D1121+200)-$D$1150)))</f>
        <v/>
      </c>
      <c r="L1121" s="122" t="str">
        <f t="shared" si="207"/>
        <v/>
      </c>
      <c r="M1121" s="123" t="s">
        <v>155</v>
      </c>
      <c r="N1121" s="121" t="str">
        <f>IF(ISBLANK(E1121),"",(400-E1121)-$E$1150)</f>
        <v/>
      </c>
      <c r="O1121" s="122" t="str">
        <f t="shared" si="199"/>
        <v/>
      </c>
      <c r="P1121" s="123" t="s">
        <v>155</v>
      </c>
      <c r="Q1121" s="124" t="str">
        <f t="shared" si="208"/>
        <v/>
      </c>
      <c r="R1121" s="125" t="s">
        <v>155</v>
      </c>
      <c r="S1121" s="126" t="str">
        <f t="shared" si="209"/>
        <v/>
      </c>
      <c r="T1121" s="127" t="str">
        <f>IF(M1121="ON",IF(ISBLANK(D1121),"0",IF(D1120&lt;D1121,(D1121-200),(D1121+200))),"0")</f>
        <v>0</v>
      </c>
      <c r="U1121" s="127" t="str">
        <f t="shared" si="200"/>
        <v>0</v>
      </c>
      <c r="V1121" s="127" t="str">
        <f t="shared" si="201"/>
        <v>0</v>
      </c>
      <c r="W1121" s="127" t="str">
        <f t="shared" si="202"/>
        <v>0</v>
      </c>
      <c r="X1121" s="128"/>
    </row>
    <row r="1122" spans="1:24" x14ac:dyDescent="0.3">
      <c r="A1122" s="156">
        <v>53</v>
      </c>
      <c r="B1122" s="158"/>
      <c r="C1122" s="158"/>
      <c r="D1122" s="159"/>
      <c r="E1122" s="159"/>
      <c r="F1122" s="160"/>
      <c r="G1122" s="160"/>
      <c r="H1122" s="160"/>
      <c r="I1122" s="160"/>
      <c r="K1122" s="113" t="str">
        <f>IF(ISBLANK(D1122),"",D1122-$D$1150)</f>
        <v/>
      </c>
      <c r="L1122" s="129" t="str">
        <f t="shared" si="207"/>
        <v/>
      </c>
      <c r="M1122" s="115" t="s">
        <v>155</v>
      </c>
      <c r="N1122" s="113" t="str">
        <f>IF(ISBLANK(E1122),"",E1122-$E$1150)</f>
        <v/>
      </c>
      <c r="O1122" s="129" t="str">
        <f t="shared" si="199"/>
        <v/>
      </c>
      <c r="P1122" s="115" t="s">
        <v>155</v>
      </c>
      <c r="Q1122" s="116" t="str">
        <f t="shared" si="208"/>
        <v/>
      </c>
      <c r="R1122" s="117" t="s">
        <v>155</v>
      </c>
      <c r="S1122" s="118" t="str">
        <f t="shared" si="209"/>
        <v/>
      </c>
      <c r="T1122" s="119" t="str">
        <f>IF(M1122="ON",IF(ISBLANK(D1122),"0",D1122),"0")</f>
        <v>0</v>
      </c>
      <c r="U1122" s="119" t="str">
        <f t="shared" si="200"/>
        <v>0</v>
      </c>
      <c r="V1122" s="119" t="str">
        <f t="shared" si="201"/>
        <v>0</v>
      </c>
      <c r="W1122" s="119" t="str">
        <f t="shared" si="202"/>
        <v>0</v>
      </c>
      <c r="X1122" s="120"/>
    </row>
    <row r="1123" spans="1:24" x14ac:dyDescent="0.3">
      <c r="A1123" s="156">
        <v>54</v>
      </c>
      <c r="B1123" s="158"/>
      <c r="C1123" s="158"/>
      <c r="D1123" s="159"/>
      <c r="E1123" s="159"/>
      <c r="F1123" s="160"/>
      <c r="G1123" s="160"/>
      <c r="H1123" s="160"/>
      <c r="I1123" s="160"/>
      <c r="K1123" s="121" t="str">
        <f>IF(ISBLANK(D1123),"",IF(D1122&lt;D1123,((D1123-200)-$D$1150),((D1123+200)-$D$1150)))</f>
        <v/>
      </c>
      <c r="L1123" s="122" t="str">
        <f t="shared" si="207"/>
        <v/>
      </c>
      <c r="M1123" s="123" t="s">
        <v>155</v>
      </c>
      <c r="N1123" s="121" t="str">
        <f>IF(ISBLANK(E1123),"",(400-E1123)-$E$1150)</f>
        <v/>
      </c>
      <c r="O1123" s="122" t="str">
        <f t="shared" si="199"/>
        <v/>
      </c>
      <c r="P1123" s="123" t="s">
        <v>155</v>
      </c>
      <c r="Q1123" s="124" t="str">
        <f t="shared" si="208"/>
        <v/>
      </c>
      <c r="R1123" s="125" t="s">
        <v>155</v>
      </c>
      <c r="S1123" s="126" t="str">
        <f t="shared" si="209"/>
        <v/>
      </c>
      <c r="T1123" s="127" t="str">
        <f>IF(M1123="ON",IF(ISBLANK(D1123),"0",IF(D1122&lt;D1123,(D1123-200),(D1123+200))),"0")</f>
        <v>0</v>
      </c>
      <c r="U1123" s="127" t="str">
        <f t="shared" si="200"/>
        <v>0</v>
      </c>
      <c r="V1123" s="127" t="str">
        <f t="shared" si="201"/>
        <v>0</v>
      </c>
      <c r="W1123" s="127" t="str">
        <f t="shared" si="202"/>
        <v>0</v>
      </c>
      <c r="X1123" s="128"/>
    </row>
    <row r="1124" spans="1:24" x14ac:dyDescent="0.3">
      <c r="A1124" s="156">
        <v>55</v>
      </c>
      <c r="B1124" s="158"/>
      <c r="C1124" s="158"/>
      <c r="D1124" s="159"/>
      <c r="E1124" s="159"/>
      <c r="F1124" s="160"/>
      <c r="G1124" s="160"/>
      <c r="H1124" s="160"/>
      <c r="I1124" s="160"/>
      <c r="K1124" s="113" t="str">
        <f>IF(ISBLANK(D1124),"",D1124-$D$1150)</f>
        <v/>
      </c>
      <c r="L1124" s="129" t="str">
        <f t="shared" si="207"/>
        <v/>
      </c>
      <c r="M1124" s="115" t="s">
        <v>155</v>
      </c>
      <c r="N1124" s="113" t="str">
        <f>IF(ISBLANK(E1124),"",E1124-$E$1150)</f>
        <v/>
      </c>
      <c r="O1124" s="129" t="str">
        <f t="shared" si="199"/>
        <v/>
      </c>
      <c r="P1124" s="115" t="s">
        <v>155</v>
      </c>
      <c r="Q1124" s="116" t="str">
        <f t="shared" si="208"/>
        <v/>
      </c>
      <c r="R1124" s="117" t="s">
        <v>155</v>
      </c>
      <c r="S1124" s="118" t="str">
        <f t="shared" si="209"/>
        <v/>
      </c>
      <c r="T1124" s="119" t="str">
        <f>IF(M1124="ON",IF(ISBLANK(D1124),"0",D1124),"0")</f>
        <v>0</v>
      </c>
      <c r="U1124" s="119" t="str">
        <f t="shared" si="200"/>
        <v>0</v>
      </c>
      <c r="V1124" s="119" t="str">
        <f t="shared" si="201"/>
        <v>0</v>
      </c>
      <c r="W1124" s="119" t="str">
        <f t="shared" si="202"/>
        <v>0</v>
      </c>
      <c r="X1124" s="120"/>
    </row>
    <row r="1125" spans="1:24" x14ac:dyDescent="0.3">
      <c r="A1125" s="156">
        <v>56</v>
      </c>
      <c r="B1125" s="158"/>
      <c r="C1125" s="158"/>
      <c r="D1125" s="159"/>
      <c r="E1125" s="159"/>
      <c r="F1125" s="160"/>
      <c r="G1125" s="160"/>
      <c r="H1125" s="160"/>
      <c r="I1125" s="160"/>
      <c r="K1125" s="121" t="str">
        <f>IF(ISBLANK(D1125),"",IF(D1124&lt;D1125,((D1125-200)-$D$1150),((D1125+200)-$D$1150)))</f>
        <v/>
      </c>
      <c r="L1125" s="122" t="str">
        <f t="shared" si="207"/>
        <v/>
      </c>
      <c r="M1125" s="123" t="s">
        <v>155</v>
      </c>
      <c r="N1125" s="121" t="str">
        <f>IF(ISBLANK(E1125),"",(400-E1125)-$E$1150)</f>
        <v/>
      </c>
      <c r="O1125" s="122" t="str">
        <f t="shared" si="199"/>
        <v/>
      </c>
      <c r="P1125" s="123" t="s">
        <v>155</v>
      </c>
      <c r="Q1125" s="124" t="str">
        <f t="shared" si="208"/>
        <v/>
      </c>
      <c r="R1125" s="125" t="s">
        <v>155</v>
      </c>
      <c r="S1125" s="126" t="str">
        <f t="shared" si="209"/>
        <v/>
      </c>
      <c r="T1125" s="127" t="str">
        <f>IF(M1125="ON",IF(ISBLANK(D1125),"0",IF(D1124&lt;D1125,(D1125-200),(D1125+200))),"0")</f>
        <v>0</v>
      </c>
      <c r="U1125" s="127" t="str">
        <f t="shared" si="200"/>
        <v>0</v>
      </c>
      <c r="V1125" s="127" t="str">
        <f t="shared" si="201"/>
        <v>0</v>
      </c>
      <c r="W1125" s="127" t="str">
        <f t="shared" si="202"/>
        <v>0</v>
      </c>
      <c r="X1125" s="128"/>
    </row>
    <row r="1126" spans="1:24" x14ac:dyDescent="0.3">
      <c r="A1126" s="156">
        <v>57</v>
      </c>
      <c r="B1126" s="158"/>
      <c r="C1126" s="158"/>
      <c r="D1126" s="159"/>
      <c r="E1126" s="159"/>
      <c r="F1126" s="160"/>
      <c r="G1126" s="160"/>
      <c r="H1126" s="160"/>
      <c r="I1126" s="160"/>
      <c r="K1126" s="113" t="str">
        <f>IF(ISBLANK(D1126),"",D1126-$D$1150)</f>
        <v/>
      </c>
      <c r="L1126" s="129" t="str">
        <f t="shared" si="207"/>
        <v/>
      </c>
      <c r="M1126" s="115" t="s">
        <v>155</v>
      </c>
      <c r="N1126" s="113" t="str">
        <f>IF(ISBLANK(E1126),"",E1126-$E$1150)</f>
        <v/>
      </c>
      <c r="O1126" s="129" t="str">
        <f t="shared" si="199"/>
        <v/>
      </c>
      <c r="P1126" s="115" t="s">
        <v>155</v>
      </c>
      <c r="Q1126" s="116" t="str">
        <f t="shared" si="208"/>
        <v/>
      </c>
      <c r="R1126" s="117" t="s">
        <v>155</v>
      </c>
      <c r="S1126" s="118" t="str">
        <f t="shared" si="209"/>
        <v/>
      </c>
      <c r="T1126" s="119" t="str">
        <f>IF(M1126="ON",IF(ISBLANK(D1126),"0",D1126),"0")</f>
        <v>0</v>
      </c>
      <c r="U1126" s="119" t="str">
        <f t="shared" si="200"/>
        <v>0</v>
      </c>
      <c r="V1126" s="119" t="str">
        <f t="shared" si="201"/>
        <v>0</v>
      </c>
      <c r="W1126" s="119" t="str">
        <f t="shared" si="202"/>
        <v>0</v>
      </c>
      <c r="X1126" s="120"/>
    </row>
    <row r="1127" spans="1:24" x14ac:dyDescent="0.3">
      <c r="A1127" s="156">
        <v>58</v>
      </c>
      <c r="B1127" s="158"/>
      <c r="C1127" s="158"/>
      <c r="D1127" s="159"/>
      <c r="E1127" s="159"/>
      <c r="F1127" s="160"/>
      <c r="G1127" s="160"/>
      <c r="H1127" s="160"/>
      <c r="I1127" s="160"/>
      <c r="K1127" s="121" t="str">
        <f>IF(ISBLANK(D1127),"",IF(D1126&lt;D1127,((D1127-200)-$D$1150),((D1127+200)-$D$1150)))</f>
        <v/>
      </c>
      <c r="L1127" s="122" t="str">
        <f t="shared" si="207"/>
        <v/>
      </c>
      <c r="M1127" s="123" t="s">
        <v>155</v>
      </c>
      <c r="N1127" s="121" t="str">
        <f>IF(ISBLANK(E1127),"",(400-E1127)-$E$1150)</f>
        <v/>
      </c>
      <c r="O1127" s="122" t="str">
        <f t="shared" si="199"/>
        <v/>
      </c>
      <c r="P1127" s="123" t="s">
        <v>155</v>
      </c>
      <c r="Q1127" s="124" t="str">
        <f t="shared" si="208"/>
        <v/>
      </c>
      <c r="R1127" s="125" t="s">
        <v>155</v>
      </c>
      <c r="S1127" s="126" t="str">
        <f t="shared" si="209"/>
        <v/>
      </c>
      <c r="T1127" s="127" t="str">
        <f>IF(M1127="ON",IF(ISBLANK(D1127),"0",IF(D1126&lt;D1127,(D1127-200),(D1127+200))),"0")</f>
        <v>0</v>
      </c>
      <c r="U1127" s="127" t="str">
        <f t="shared" si="200"/>
        <v>0</v>
      </c>
      <c r="V1127" s="127" t="str">
        <f t="shared" si="201"/>
        <v>0</v>
      </c>
      <c r="W1127" s="127" t="str">
        <f t="shared" si="202"/>
        <v>0</v>
      </c>
      <c r="X1127" s="128"/>
    </row>
    <row r="1128" spans="1:24" x14ac:dyDescent="0.3">
      <c r="A1128" s="156">
        <v>59</v>
      </c>
      <c r="B1128" s="158"/>
      <c r="C1128" s="158"/>
      <c r="D1128" s="159"/>
      <c r="E1128" s="159"/>
      <c r="F1128" s="160"/>
      <c r="G1128" s="160"/>
      <c r="H1128" s="160"/>
      <c r="I1128" s="160"/>
      <c r="K1128" s="113" t="str">
        <f>IF(ISBLANK(D1128),"",D1128-$D$1150)</f>
        <v/>
      </c>
      <c r="L1128" s="129" t="str">
        <f t="shared" si="207"/>
        <v/>
      </c>
      <c r="M1128" s="115" t="s">
        <v>155</v>
      </c>
      <c r="N1128" s="113" t="str">
        <f>IF(ISBLANK(E1128),"",E1128-$E$1150)</f>
        <v/>
      </c>
      <c r="O1128" s="129" t="str">
        <f t="shared" si="199"/>
        <v/>
      </c>
      <c r="P1128" s="115" t="s">
        <v>155</v>
      </c>
      <c r="Q1128" s="116" t="str">
        <f t="shared" si="208"/>
        <v/>
      </c>
      <c r="R1128" s="117" t="s">
        <v>155</v>
      </c>
      <c r="S1128" s="118" t="str">
        <f t="shared" si="209"/>
        <v/>
      </c>
      <c r="T1128" s="119" t="str">
        <f>IF(M1128="ON",IF(ISBLANK(D1128),"0",D1128),"0")</f>
        <v>0</v>
      </c>
      <c r="U1128" s="119" t="str">
        <f t="shared" si="200"/>
        <v>0</v>
      </c>
      <c r="V1128" s="119" t="str">
        <f t="shared" si="201"/>
        <v>0</v>
      </c>
      <c r="W1128" s="119" t="str">
        <f t="shared" si="202"/>
        <v>0</v>
      </c>
      <c r="X1128" s="120"/>
    </row>
    <row r="1129" spans="1:24" x14ac:dyDescent="0.3">
      <c r="A1129" s="156">
        <v>60</v>
      </c>
      <c r="B1129" s="158"/>
      <c r="C1129" s="158"/>
      <c r="D1129" s="159"/>
      <c r="E1129" s="159"/>
      <c r="F1129" s="160"/>
      <c r="G1129" s="160"/>
      <c r="H1129" s="160"/>
      <c r="I1129" s="160"/>
      <c r="K1129" s="121" t="str">
        <f>IF(ISBLANK(D1129),"",IF(D1128&lt;D1129,((D1129-200)-$D$1150),((D1129+200)-$D$1150)))</f>
        <v/>
      </c>
      <c r="L1129" s="122" t="str">
        <f t="shared" si="207"/>
        <v/>
      </c>
      <c r="M1129" s="123" t="s">
        <v>155</v>
      </c>
      <c r="N1129" s="121" t="str">
        <f>IF(ISBLANK(E1129),"",(400-E1129)-$E$1150)</f>
        <v/>
      </c>
      <c r="O1129" s="122" t="str">
        <f t="shared" si="199"/>
        <v/>
      </c>
      <c r="P1129" s="123" t="s">
        <v>155</v>
      </c>
      <c r="Q1129" s="124" t="str">
        <f t="shared" si="208"/>
        <v/>
      </c>
      <c r="R1129" s="125" t="s">
        <v>155</v>
      </c>
      <c r="S1129" s="126" t="str">
        <f t="shared" si="209"/>
        <v/>
      </c>
      <c r="T1129" s="127" t="str">
        <f>IF(M1129="ON",IF(ISBLANK(D1129),"0",IF(D1128&lt;D1129,(D1129-200),(D1129+200))),"0")</f>
        <v>0</v>
      </c>
      <c r="U1129" s="127" t="str">
        <f t="shared" si="200"/>
        <v>0</v>
      </c>
      <c r="V1129" s="127" t="str">
        <f t="shared" si="201"/>
        <v>0</v>
      </c>
      <c r="W1129" s="127" t="str">
        <f t="shared" si="202"/>
        <v>0</v>
      </c>
      <c r="X1129" s="128"/>
    </row>
    <row r="1130" spans="1:24" x14ac:dyDescent="0.3">
      <c r="A1130" s="156">
        <v>61</v>
      </c>
      <c r="D1130" s="104"/>
      <c r="E1130" s="104"/>
      <c r="F1130" s="104"/>
      <c r="G1130" s="104"/>
      <c r="H1130" s="160"/>
      <c r="I1130" s="160"/>
      <c r="K1130" s="113" t="str">
        <f>IF(ISBLANK(D1130),"",D1130-$D$1150)</f>
        <v/>
      </c>
      <c r="L1130" s="129" t="str">
        <f t="shared" si="207"/>
        <v/>
      </c>
      <c r="M1130" s="115" t="s">
        <v>155</v>
      </c>
      <c r="N1130" s="113" t="str">
        <f>IF(ISBLANK(E1130),"",E1130-$E$1150)</f>
        <v/>
      </c>
      <c r="O1130" s="129" t="str">
        <f t="shared" si="199"/>
        <v/>
      </c>
      <c r="P1130" s="115" t="s">
        <v>155</v>
      </c>
      <c r="Q1130" s="116" t="str">
        <f>IF(ISBLANK(F1130),"",F1130-$F$1150)</f>
        <v/>
      </c>
      <c r="R1130" s="117" t="s">
        <v>155</v>
      </c>
      <c r="S1130" s="118" t="str">
        <f>IF(ISBLANK(G1130),"",G1130-$G$1150)</f>
        <v/>
      </c>
      <c r="T1130" s="119" t="str">
        <f>IF(M1130="ON",IF(ISBLANK(D1130),"0",D1130),"0")</f>
        <v>0</v>
      </c>
      <c r="U1130" s="119" t="str">
        <f t="shared" si="200"/>
        <v>0</v>
      </c>
      <c r="V1130" s="119" t="str">
        <f t="shared" si="201"/>
        <v>0</v>
      </c>
      <c r="W1130" s="119" t="str">
        <f t="shared" si="202"/>
        <v>0</v>
      </c>
      <c r="X1130" s="120"/>
    </row>
    <row r="1131" spans="1:24" x14ac:dyDescent="0.3">
      <c r="A1131" s="156">
        <v>62</v>
      </c>
      <c r="B1131" s="133"/>
      <c r="K1131" s="121" t="str">
        <f>IF(ISBLANK(D1131),"",IF(D1130&lt;D1131,((D1131-200)-$D$1150),((D1131+200)-$D$1150)))</f>
        <v/>
      </c>
      <c r="L1131" s="122" t="str">
        <f t="shared" si="207"/>
        <v/>
      </c>
      <c r="M1131" s="123" t="s">
        <v>155</v>
      </c>
      <c r="N1131" s="121" t="str">
        <f>IF(ISBLANK(E1131),"",(400-E1131)-$E$1150)</f>
        <v/>
      </c>
      <c r="O1131" s="122" t="str">
        <f t="shared" si="199"/>
        <v/>
      </c>
      <c r="P1131" s="123" t="s">
        <v>155</v>
      </c>
      <c r="Q1131" s="124" t="str">
        <f t="shared" ref="Q1131:Q1149" si="210">IF(ISBLANK(F1131),"",F1131-$F$1150)</f>
        <v/>
      </c>
      <c r="R1131" s="125" t="s">
        <v>155</v>
      </c>
      <c r="S1131" s="126" t="str">
        <f t="shared" ref="S1131:S1149" si="211">IF(ISBLANK(G1131),"",G1131-$G$1150)</f>
        <v/>
      </c>
      <c r="T1131" s="127" t="str">
        <f>IF(M1131="ON",IF(ISBLANK(D1131),"0",IF(D1130&lt;D1131,(D1131-200),(D1131+200))),"0")</f>
        <v>0</v>
      </c>
      <c r="U1131" s="127" t="str">
        <f t="shared" si="200"/>
        <v>0</v>
      </c>
      <c r="V1131" s="127" t="str">
        <f t="shared" si="201"/>
        <v>0</v>
      </c>
      <c r="W1131" s="127" t="str">
        <f t="shared" si="202"/>
        <v>0</v>
      </c>
      <c r="X1131" s="128"/>
    </row>
    <row r="1132" spans="1:24" x14ac:dyDescent="0.3">
      <c r="A1132" s="156">
        <v>63</v>
      </c>
      <c r="B1132" s="133"/>
      <c r="K1132" s="113" t="str">
        <f>IF(ISBLANK(D1132),"",D1132-$D$1150)</f>
        <v/>
      </c>
      <c r="L1132" s="129" t="str">
        <f t="shared" si="207"/>
        <v/>
      </c>
      <c r="M1132" s="115" t="s">
        <v>155</v>
      </c>
      <c r="N1132" s="113" t="str">
        <f>IF(ISBLANK(E1132),"",E1132-$E$1150)</f>
        <v/>
      </c>
      <c r="O1132" s="129" t="str">
        <f t="shared" si="199"/>
        <v/>
      </c>
      <c r="P1132" s="115" t="s">
        <v>155</v>
      </c>
      <c r="Q1132" s="116" t="str">
        <f t="shared" si="210"/>
        <v/>
      </c>
      <c r="R1132" s="117" t="s">
        <v>155</v>
      </c>
      <c r="S1132" s="118" t="str">
        <f t="shared" si="211"/>
        <v/>
      </c>
      <c r="T1132" s="119" t="str">
        <f>IF(M1132="ON",IF(ISBLANK(D1132),"0",D1132),"0")</f>
        <v>0</v>
      </c>
      <c r="U1132" s="119" t="str">
        <f t="shared" si="200"/>
        <v>0</v>
      </c>
      <c r="V1132" s="119" t="str">
        <f t="shared" si="201"/>
        <v>0</v>
      </c>
      <c r="W1132" s="119" t="str">
        <f t="shared" si="202"/>
        <v>0</v>
      </c>
      <c r="X1132" s="120"/>
    </row>
    <row r="1133" spans="1:24" x14ac:dyDescent="0.3">
      <c r="A1133" s="156">
        <v>64</v>
      </c>
      <c r="B1133" s="133"/>
      <c r="K1133" s="121" t="str">
        <f>IF(ISBLANK(D1133),"",IF(D1132&lt;D1133,((D1133-200)-$D$1150),((D1133+200)-$D$1150)))</f>
        <v/>
      </c>
      <c r="L1133" s="122" t="str">
        <f t="shared" si="207"/>
        <v/>
      </c>
      <c r="M1133" s="123" t="s">
        <v>155</v>
      </c>
      <c r="N1133" s="121" t="str">
        <f>IF(ISBLANK(E1133),"",(400-E1133)-$E$1150)</f>
        <v/>
      </c>
      <c r="O1133" s="122" t="str">
        <f t="shared" si="199"/>
        <v/>
      </c>
      <c r="P1133" s="123" t="s">
        <v>155</v>
      </c>
      <c r="Q1133" s="124" t="str">
        <f t="shared" si="210"/>
        <v/>
      </c>
      <c r="R1133" s="125" t="s">
        <v>155</v>
      </c>
      <c r="S1133" s="126" t="str">
        <f t="shared" si="211"/>
        <v/>
      </c>
      <c r="T1133" s="127" t="str">
        <f>IF(M1133="ON",IF(ISBLANK(D1133),"0",IF(D1132&lt;D1133,(D1133-200),(D1133+200))),"0")</f>
        <v>0</v>
      </c>
      <c r="U1133" s="127" t="str">
        <f t="shared" si="200"/>
        <v>0</v>
      </c>
      <c r="V1133" s="127" t="str">
        <f t="shared" si="201"/>
        <v>0</v>
      </c>
      <c r="W1133" s="127" t="str">
        <f t="shared" si="202"/>
        <v>0</v>
      </c>
      <c r="X1133" s="128"/>
    </row>
    <row r="1134" spans="1:24" x14ac:dyDescent="0.3">
      <c r="A1134" s="156">
        <v>65</v>
      </c>
      <c r="B1134" s="133"/>
      <c r="K1134" s="113" t="str">
        <f>IF(ISBLANK(D1134),"",D1134-$D$1150)</f>
        <v/>
      </c>
      <c r="L1134" s="129" t="str">
        <f t="shared" ref="L1134:L1149" si="212">IF(K1134="","",SIN(K1134*PI()/200)*G1134)</f>
        <v/>
      </c>
      <c r="M1134" s="115" t="s">
        <v>155</v>
      </c>
      <c r="N1134" s="113" t="str">
        <f>IF(ISBLANK(E1134),"",E1134-$E$1150)</f>
        <v/>
      </c>
      <c r="O1134" s="129" t="str">
        <f t="shared" ref="O1134:O1149" si="213">IF(N1134="","",SIN(N1134*PI()/200)*G1134)</f>
        <v/>
      </c>
      <c r="P1134" s="115" t="s">
        <v>155</v>
      </c>
      <c r="Q1134" s="116" t="str">
        <f t="shared" si="210"/>
        <v/>
      </c>
      <c r="R1134" s="117" t="s">
        <v>155</v>
      </c>
      <c r="S1134" s="118" t="str">
        <f t="shared" si="211"/>
        <v/>
      </c>
      <c r="T1134" s="119" t="str">
        <f>IF(M1134="ON",IF(ISBLANK(D1134),"0",D1134),"0")</f>
        <v>0</v>
      </c>
      <c r="U1134" s="119" t="str">
        <f t="shared" ref="U1134:U1149" si="214">IF(P1134="ON",IF(ISBLANK(E1134),"0",IF(E1134&lt;200,E1134,(400-E1134))),"0")</f>
        <v>0</v>
      </c>
      <c r="V1134" s="119" t="str">
        <f t="shared" ref="V1134:V1149" si="215">IF(R1134="ON",IF(ISBLANK(F1134),"0",F1134),"0")</f>
        <v>0</v>
      </c>
      <c r="W1134" s="119" t="str">
        <f t="shared" ref="W1134:W1149" si="216">IF(R1134="ON",IF(ISBLANK(G1134),"0",G1134),"0")</f>
        <v>0</v>
      </c>
      <c r="X1134" s="120"/>
    </row>
    <row r="1135" spans="1:24" x14ac:dyDescent="0.3">
      <c r="A1135" s="156">
        <v>66</v>
      </c>
      <c r="B1135" s="133"/>
      <c r="K1135" s="121" t="str">
        <f>IF(ISBLANK(D1135),"",IF(D1134&lt;D1135,((D1135-200)-$D$1150),((D1135+200)-$D$1150)))</f>
        <v/>
      </c>
      <c r="L1135" s="122" t="str">
        <f t="shared" si="212"/>
        <v/>
      </c>
      <c r="M1135" s="123" t="s">
        <v>155</v>
      </c>
      <c r="N1135" s="121" t="str">
        <f>IF(ISBLANK(E1135),"",(400-E1135)-$E$1150)</f>
        <v/>
      </c>
      <c r="O1135" s="122" t="str">
        <f t="shared" si="213"/>
        <v/>
      </c>
      <c r="P1135" s="123" t="s">
        <v>155</v>
      </c>
      <c r="Q1135" s="124" t="str">
        <f t="shared" si="210"/>
        <v/>
      </c>
      <c r="R1135" s="125" t="s">
        <v>155</v>
      </c>
      <c r="S1135" s="126" t="str">
        <f t="shared" si="211"/>
        <v/>
      </c>
      <c r="T1135" s="127" t="str">
        <f>IF(M1135="ON",IF(ISBLANK(D1135),"0",IF(D1134&lt;D1135,(D1135-200),(D1135+200))),"0")</f>
        <v>0</v>
      </c>
      <c r="U1135" s="127" t="str">
        <f t="shared" si="214"/>
        <v>0</v>
      </c>
      <c r="V1135" s="127" t="str">
        <f t="shared" si="215"/>
        <v>0</v>
      </c>
      <c r="W1135" s="127" t="str">
        <f t="shared" si="216"/>
        <v>0</v>
      </c>
      <c r="X1135" s="128"/>
    </row>
    <row r="1136" spans="1:24" x14ac:dyDescent="0.3">
      <c r="A1136" s="156">
        <v>67</v>
      </c>
      <c r="B1136" s="133"/>
      <c r="K1136" s="113" t="str">
        <f>IF(ISBLANK(D1136),"",D1136-$D$1150)</f>
        <v/>
      </c>
      <c r="L1136" s="129" t="str">
        <f t="shared" si="212"/>
        <v/>
      </c>
      <c r="M1136" s="115" t="s">
        <v>155</v>
      </c>
      <c r="N1136" s="113" t="str">
        <f>IF(ISBLANK(E1136),"",E1136-$E$1150)</f>
        <v/>
      </c>
      <c r="O1136" s="129" t="str">
        <f t="shared" si="213"/>
        <v/>
      </c>
      <c r="P1136" s="115" t="s">
        <v>155</v>
      </c>
      <c r="Q1136" s="116" t="str">
        <f t="shared" si="210"/>
        <v/>
      </c>
      <c r="R1136" s="117" t="s">
        <v>155</v>
      </c>
      <c r="S1136" s="118" t="str">
        <f t="shared" si="211"/>
        <v/>
      </c>
      <c r="T1136" s="119" t="str">
        <f>IF(M1136="ON",IF(ISBLANK(D1136),"0",D1136),"0")</f>
        <v>0</v>
      </c>
      <c r="U1136" s="119" t="str">
        <f t="shared" si="214"/>
        <v>0</v>
      </c>
      <c r="V1136" s="119" t="str">
        <f t="shared" si="215"/>
        <v>0</v>
      </c>
      <c r="W1136" s="119" t="str">
        <f t="shared" si="216"/>
        <v>0</v>
      </c>
      <c r="X1136" s="120"/>
    </row>
    <row r="1137" spans="1:24" x14ac:dyDescent="0.3">
      <c r="A1137" s="156">
        <v>68</v>
      </c>
      <c r="B1137" s="133"/>
      <c r="K1137" s="121" t="str">
        <f>IF(ISBLANK(D1137),"",IF(D1136&lt;D1137,((D1137-200)-$D$1150),((D1137+200)-$D$1150)))</f>
        <v/>
      </c>
      <c r="L1137" s="122" t="str">
        <f t="shared" si="212"/>
        <v/>
      </c>
      <c r="M1137" s="123" t="s">
        <v>155</v>
      </c>
      <c r="N1137" s="121" t="str">
        <f>IF(ISBLANK(E1137),"",(400-E1137)-$E$1150)</f>
        <v/>
      </c>
      <c r="O1137" s="122" t="str">
        <f t="shared" si="213"/>
        <v/>
      </c>
      <c r="P1137" s="123" t="s">
        <v>155</v>
      </c>
      <c r="Q1137" s="124" t="str">
        <f t="shared" si="210"/>
        <v/>
      </c>
      <c r="R1137" s="125" t="s">
        <v>155</v>
      </c>
      <c r="S1137" s="126" t="str">
        <f t="shared" si="211"/>
        <v/>
      </c>
      <c r="T1137" s="127" t="str">
        <f>IF(M1137="ON",IF(ISBLANK(D1137),"0",IF(D1136&lt;D1137,(D1137-200),(D1137+200))),"0")</f>
        <v>0</v>
      </c>
      <c r="U1137" s="127" t="str">
        <f t="shared" si="214"/>
        <v>0</v>
      </c>
      <c r="V1137" s="127" t="str">
        <f t="shared" si="215"/>
        <v>0</v>
      </c>
      <c r="W1137" s="127" t="str">
        <f t="shared" si="216"/>
        <v>0</v>
      </c>
      <c r="X1137" s="128"/>
    </row>
    <row r="1138" spans="1:24" x14ac:dyDescent="0.3">
      <c r="A1138" s="156">
        <v>69</v>
      </c>
      <c r="B1138" s="133"/>
      <c r="K1138" s="113" t="str">
        <f>IF(ISBLANK(D1138),"",D1138-$D$1150)</f>
        <v/>
      </c>
      <c r="L1138" s="129" t="str">
        <f t="shared" si="212"/>
        <v/>
      </c>
      <c r="M1138" s="115" t="s">
        <v>155</v>
      </c>
      <c r="N1138" s="113" t="str">
        <f>IF(ISBLANK(E1138),"",E1138-$E$1150)</f>
        <v/>
      </c>
      <c r="O1138" s="129" t="str">
        <f t="shared" si="213"/>
        <v/>
      </c>
      <c r="P1138" s="115" t="s">
        <v>155</v>
      </c>
      <c r="Q1138" s="116" t="str">
        <f t="shared" si="210"/>
        <v/>
      </c>
      <c r="R1138" s="117" t="s">
        <v>155</v>
      </c>
      <c r="S1138" s="118" t="str">
        <f t="shared" si="211"/>
        <v/>
      </c>
      <c r="T1138" s="119" t="str">
        <f>IF(M1138="ON",IF(ISBLANK(D1138),"0",D1138),"0")</f>
        <v>0</v>
      </c>
      <c r="U1138" s="119" t="str">
        <f t="shared" si="214"/>
        <v>0</v>
      </c>
      <c r="V1138" s="119" t="str">
        <f t="shared" si="215"/>
        <v>0</v>
      </c>
      <c r="W1138" s="119" t="str">
        <f t="shared" si="216"/>
        <v>0</v>
      </c>
      <c r="X1138" s="120"/>
    </row>
    <row r="1139" spans="1:24" x14ac:dyDescent="0.3">
      <c r="A1139" s="156">
        <v>70</v>
      </c>
      <c r="B1139" s="133"/>
      <c r="K1139" s="121" t="str">
        <f>IF(ISBLANK(D1139),"",IF(D1138&lt;D1139,((D1139-200)-$D$1150),((D1139+200)-$D$1150)))</f>
        <v/>
      </c>
      <c r="L1139" s="122" t="str">
        <f t="shared" si="212"/>
        <v/>
      </c>
      <c r="M1139" s="123" t="s">
        <v>155</v>
      </c>
      <c r="N1139" s="121" t="str">
        <f>IF(ISBLANK(E1139),"",(400-E1139)-$E$1150)</f>
        <v/>
      </c>
      <c r="O1139" s="122" t="str">
        <f t="shared" si="213"/>
        <v/>
      </c>
      <c r="P1139" s="123" t="s">
        <v>155</v>
      </c>
      <c r="Q1139" s="124" t="str">
        <f t="shared" si="210"/>
        <v/>
      </c>
      <c r="R1139" s="125" t="s">
        <v>155</v>
      </c>
      <c r="S1139" s="126" t="str">
        <f t="shared" si="211"/>
        <v/>
      </c>
      <c r="T1139" s="127" t="str">
        <f>IF(M1139="ON",IF(ISBLANK(D1139),"0",IF(D1138&lt;D1139,(D1139-200),(D1139+200))),"0")</f>
        <v>0</v>
      </c>
      <c r="U1139" s="127" t="str">
        <f t="shared" si="214"/>
        <v>0</v>
      </c>
      <c r="V1139" s="127" t="str">
        <f t="shared" si="215"/>
        <v>0</v>
      </c>
      <c r="W1139" s="127" t="str">
        <f t="shared" si="216"/>
        <v>0</v>
      </c>
      <c r="X1139" s="128"/>
    </row>
    <row r="1140" spans="1:24" x14ac:dyDescent="0.3">
      <c r="A1140" s="156">
        <v>71</v>
      </c>
      <c r="B1140" s="158"/>
      <c r="C1140" s="158"/>
      <c r="D1140" s="159"/>
      <c r="E1140" s="159"/>
      <c r="F1140" s="160"/>
      <c r="G1140" s="160"/>
      <c r="H1140" s="160"/>
      <c r="I1140" s="160"/>
      <c r="K1140" s="113" t="str">
        <f>IF(ISBLANK(D1140),"",D1140-$D$1150)</f>
        <v/>
      </c>
      <c r="L1140" s="129" t="str">
        <f t="shared" si="212"/>
        <v/>
      </c>
      <c r="M1140" s="115" t="s">
        <v>155</v>
      </c>
      <c r="N1140" s="113" t="str">
        <f>IF(ISBLANK(E1140),"",E1140-$E$1150)</f>
        <v/>
      </c>
      <c r="O1140" s="129" t="str">
        <f t="shared" si="213"/>
        <v/>
      </c>
      <c r="P1140" s="115" t="s">
        <v>155</v>
      </c>
      <c r="Q1140" s="116" t="str">
        <f t="shared" si="210"/>
        <v/>
      </c>
      <c r="R1140" s="117" t="s">
        <v>155</v>
      </c>
      <c r="S1140" s="118" t="str">
        <f t="shared" si="211"/>
        <v/>
      </c>
      <c r="T1140" s="119" t="str">
        <f>IF(M1140="ON",IF(ISBLANK(D1140),"0",D1140),"0")</f>
        <v>0</v>
      </c>
      <c r="U1140" s="119" t="str">
        <f t="shared" si="214"/>
        <v>0</v>
      </c>
      <c r="V1140" s="119" t="str">
        <f t="shared" si="215"/>
        <v>0</v>
      </c>
      <c r="W1140" s="119" t="str">
        <f t="shared" si="216"/>
        <v>0</v>
      </c>
      <c r="X1140" s="120"/>
    </row>
    <row r="1141" spans="1:24" x14ac:dyDescent="0.3">
      <c r="A1141" s="156">
        <v>72</v>
      </c>
      <c r="B1141" s="158"/>
      <c r="C1141" s="158"/>
      <c r="D1141" s="159"/>
      <c r="E1141" s="159"/>
      <c r="F1141" s="160"/>
      <c r="G1141" s="160"/>
      <c r="H1141" s="160"/>
      <c r="I1141" s="160"/>
      <c r="K1141" s="121" t="str">
        <f>IF(ISBLANK(D1141),"",IF(D1140&lt;D1141,((D1141-200)-$D$1150),((D1141+200)-$D$1150)))</f>
        <v/>
      </c>
      <c r="L1141" s="122" t="str">
        <f t="shared" si="212"/>
        <v/>
      </c>
      <c r="M1141" s="123" t="s">
        <v>155</v>
      </c>
      <c r="N1141" s="121" t="str">
        <f>IF(ISBLANK(E1141),"",(400-E1141)-$E$1150)</f>
        <v/>
      </c>
      <c r="O1141" s="122" t="str">
        <f t="shared" si="213"/>
        <v/>
      </c>
      <c r="P1141" s="123" t="s">
        <v>155</v>
      </c>
      <c r="Q1141" s="124" t="str">
        <f t="shared" si="210"/>
        <v/>
      </c>
      <c r="R1141" s="125" t="s">
        <v>155</v>
      </c>
      <c r="S1141" s="126" t="str">
        <f t="shared" si="211"/>
        <v/>
      </c>
      <c r="T1141" s="127" t="str">
        <f>IF(M1141="ON",IF(ISBLANK(D1141),"0",IF(D1140&lt;D1141,(D1141-200),(D1141+200))),"0")</f>
        <v>0</v>
      </c>
      <c r="U1141" s="127" t="str">
        <f t="shared" si="214"/>
        <v>0</v>
      </c>
      <c r="V1141" s="127" t="str">
        <f t="shared" si="215"/>
        <v>0</v>
      </c>
      <c r="W1141" s="127" t="str">
        <f t="shared" si="216"/>
        <v>0</v>
      </c>
      <c r="X1141" s="128"/>
    </row>
    <row r="1142" spans="1:24" x14ac:dyDescent="0.3">
      <c r="A1142" s="156">
        <v>73</v>
      </c>
      <c r="B1142" s="158"/>
      <c r="C1142" s="158"/>
      <c r="D1142" s="159"/>
      <c r="E1142" s="159"/>
      <c r="F1142" s="160"/>
      <c r="G1142" s="160"/>
      <c r="H1142" s="160"/>
      <c r="I1142" s="160"/>
      <c r="K1142" s="113" t="str">
        <f>IF(ISBLANK(D1142),"",D1142-$D$1150)</f>
        <v/>
      </c>
      <c r="L1142" s="129" t="str">
        <f t="shared" si="212"/>
        <v/>
      </c>
      <c r="M1142" s="115" t="s">
        <v>155</v>
      </c>
      <c r="N1142" s="113" t="str">
        <f>IF(ISBLANK(E1142),"",E1142-$E$1150)</f>
        <v/>
      </c>
      <c r="O1142" s="129" t="str">
        <f t="shared" si="213"/>
        <v/>
      </c>
      <c r="P1142" s="115" t="s">
        <v>155</v>
      </c>
      <c r="Q1142" s="116" t="str">
        <f t="shared" si="210"/>
        <v/>
      </c>
      <c r="R1142" s="117" t="s">
        <v>155</v>
      </c>
      <c r="S1142" s="118" t="str">
        <f t="shared" si="211"/>
        <v/>
      </c>
      <c r="T1142" s="119" t="str">
        <f>IF(M1142="ON",IF(ISBLANK(D1142),"0",D1142),"0")</f>
        <v>0</v>
      </c>
      <c r="U1142" s="119" t="str">
        <f t="shared" si="214"/>
        <v>0</v>
      </c>
      <c r="V1142" s="119" t="str">
        <f t="shared" si="215"/>
        <v>0</v>
      </c>
      <c r="W1142" s="119" t="str">
        <f t="shared" si="216"/>
        <v>0</v>
      </c>
      <c r="X1142" s="120"/>
    </row>
    <row r="1143" spans="1:24" x14ac:dyDescent="0.3">
      <c r="A1143" s="156">
        <v>74</v>
      </c>
      <c r="B1143" s="158"/>
      <c r="C1143" s="158"/>
      <c r="D1143" s="159"/>
      <c r="E1143" s="159"/>
      <c r="F1143" s="160"/>
      <c r="G1143" s="160"/>
      <c r="H1143" s="160"/>
      <c r="I1143" s="160"/>
      <c r="K1143" s="121" t="str">
        <f>IF(ISBLANK(D1143),"",IF(D1142&lt;D1143,((D1143-200)-$D$1150),((D1143+200)-$D$1150)))</f>
        <v/>
      </c>
      <c r="L1143" s="122" t="str">
        <f t="shared" si="212"/>
        <v/>
      </c>
      <c r="M1143" s="123" t="s">
        <v>155</v>
      </c>
      <c r="N1143" s="121" t="str">
        <f>IF(ISBLANK(E1143),"",(400-E1143)-$E$1150)</f>
        <v/>
      </c>
      <c r="O1143" s="122" t="str">
        <f t="shared" si="213"/>
        <v/>
      </c>
      <c r="P1143" s="123" t="s">
        <v>155</v>
      </c>
      <c r="Q1143" s="124" t="str">
        <f t="shared" si="210"/>
        <v/>
      </c>
      <c r="R1143" s="125" t="s">
        <v>155</v>
      </c>
      <c r="S1143" s="126" t="str">
        <f t="shared" si="211"/>
        <v/>
      </c>
      <c r="T1143" s="127" t="str">
        <f>IF(M1143="ON",IF(ISBLANK(D1143),"0",IF(D1142&lt;D1143,(D1143-200),(D1143+200))),"0")</f>
        <v>0</v>
      </c>
      <c r="U1143" s="127" t="str">
        <f t="shared" si="214"/>
        <v>0</v>
      </c>
      <c r="V1143" s="127" t="str">
        <f t="shared" si="215"/>
        <v>0</v>
      </c>
      <c r="W1143" s="127" t="str">
        <f t="shared" si="216"/>
        <v>0</v>
      </c>
      <c r="X1143" s="128"/>
    </row>
    <row r="1144" spans="1:24" x14ac:dyDescent="0.3">
      <c r="A1144" s="156">
        <v>75</v>
      </c>
      <c r="B1144" s="158"/>
      <c r="C1144" s="158"/>
      <c r="D1144" s="159"/>
      <c r="E1144" s="159"/>
      <c r="F1144" s="160"/>
      <c r="G1144" s="160"/>
      <c r="H1144" s="160"/>
      <c r="I1144" s="160"/>
      <c r="K1144" s="113" t="str">
        <f>IF(ISBLANK(D1144),"",D1144-$D$1150)</f>
        <v/>
      </c>
      <c r="L1144" s="129" t="str">
        <f t="shared" si="212"/>
        <v/>
      </c>
      <c r="M1144" s="115" t="s">
        <v>155</v>
      </c>
      <c r="N1144" s="113" t="str">
        <f>IF(ISBLANK(E1144),"",E1144-$E$1150)</f>
        <v/>
      </c>
      <c r="O1144" s="129" t="str">
        <f t="shared" si="213"/>
        <v/>
      </c>
      <c r="P1144" s="115" t="s">
        <v>155</v>
      </c>
      <c r="Q1144" s="116" t="str">
        <f t="shared" si="210"/>
        <v/>
      </c>
      <c r="R1144" s="117" t="s">
        <v>155</v>
      </c>
      <c r="S1144" s="118" t="str">
        <f t="shared" si="211"/>
        <v/>
      </c>
      <c r="T1144" s="119" t="str">
        <f>IF(M1144="ON",IF(ISBLANK(D1144),"0",D1144),"0")</f>
        <v>0</v>
      </c>
      <c r="U1144" s="119" t="str">
        <f t="shared" si="214"/>
        <v>0</v>
      </c>
      <c r="V1144" s="119" t="str">
        <f t="shared" si="215"/>
        <v>0</v>
      </c>
      <c r="W1144" s="119" t="str">
        <f t="shared" si="216"/>
        <v>0</v>
      </c>
      <c r="X1144" s="120"/>
    </row>
    <row r="1145" spans="1:24" x14ac:dyDescent="0.3">
      <c r="A1145" s="156">
        <v>76</v>
      </c>
      <c r="B1145" s="158"/>
      <c r="C1145" s="158"/>
      <c r="D1145" s="159"/>
      <c r="E1145" s="159"/>
      <c r="F1145" s="160"/>
      <c r="G1145" s="160"/>
      <c r="H1145" s="160"/>
      <c r="I1145" s="160"/>
      <c r="K1145" s="121" t="str">
        <f>IF(ISBLANK(D1145),"",IF(D1144&lt;D1145,((D1145-200)-$D$1150),((D1145+200)-$D$1150)))</f>
        <v/>
      </c>
      <c r="L1145" s="122" t="str">
        <f t="shared" si="212"/>
        <v/>
      </c>
      <c r="M1145" s="123" t="s">
        <v>155</v>
      </c>
      <c r="N1145" s="121" t="str">
        <f>IF(ISBLANK(E1145),"",(400-E1145)-$E$1150)</f>
        <v/>
      </c>
      <c r="O1145" s="122" t="str">
        <f t="shared" si="213"/>
        <v/>
      </c>
      <c r="P1145" s="123" t="s">
        <v>155</v>
      </c>
      <c r="Q1145" s="124" t="str">
        <f t="shared" si="210"/>
        <v/>
      </c>
      <c r="R1145" s="125" t="s">
        <v>155</v>
      </c>
      <c r="S1145" s="126" t="str">
        <f t="shared" si="211"/>
        <v/>
      </c>
      <c r="T1145" s="127" t="str">
        <f>IF(M1145="ON",IF(ISBLANK(D1145),"0",IF(D1144&lt;D1145,(D1145-200),(D1145+200))),"0")</f>
        <v>0</v>
      </c>
      <c r="U1145" s="127" t="str">
        <f t="shared" si="214"/>
        <v>0</v>
      </c>
      <c r="V1145" s="127" t="str">
        <f t="shared" si="215"/>
        <v>0</v>
      </c>
      <c r="W1145" s="127" t="str">
        <f t="shared" si="216"/>
        <v>0</v>
      </c>
      <c r="X1145" s="128"/>
    </row>
    <row r="1146" spans="1:24" x14ac:dyDescent="0.3">
      <c r="A1146" s="156">
        <v>77</v>
      </c>
      <c r="B1146" s="158"/>
      <c r="C1146" s="158"/>
      <c r="D1146" s="159"/>
      <c r="E1146" s="159"/>
      <c r="F1146" s="160"/>
      <c r="G1146" s="160"/>
      <c r="H1146" s="160"/>
      <c r="I1146" s="160"/>
      <c r="K1146" s="113" t="str">
        <f>IF(ISBLANK(D1146),"",D1146-$D$1150)</f>
        <v/>
      </c>
      <c r="L1146" s="129" t="str">
        <f t="shared" si="212"/>
        <v/>
      </c>
      <c r="M1146" s="115" t="s">
        <v>155</v>
      </c>
      <c r="N1146" s="113" t="str">
        <f>IF(ISBLANK(E1146),"",E1146-$E$1150)</f>
        <v/>
      </c>
      <c r="O1146" s="129" t="str">
        <f t="shared" si="213"/>
        <v/>
      </c>
      <c r="P1146" s="115" t="s">
        <v>155</v>
      </c>
      <c r="Q1146" s="116" t="str">
        <f t="shared" si="210"/>
        <v/>
      </c>
      <c r="R1146" s="117" t="s">
        <v>155</v>
      </c>
      <c r="S1146" s="118" t="str">
        <f t="shared" si="211"/>
        <v/>
      </c>
      <c r="T1146" s="119" t="str">
        <f>IF(M1146="ON",IF(ISBLANK(D1146),"0",D1146),"0")</f>
        <v>0</v>
      </c>
      <c r="U1146" s="119" t="str">
        <f t="shared" si="214"/>
        <v>0</v>
      </c>
      <c r="V1146" s="119" t="str">
        <f t="shared" si="215"/>
        <v>0</v>
      </c>
      <c r="W1146" s="119" t="str">
        <f t="shared" si="216"/>
        <v>0</v>
      </c>
      <c r="X1146" s="120"/>
    </row>
    <row r="1147" spans="1:24" x14ac:dyDescent="0.3">
      <c r="A1147" s="156">
        <v>78</v>
      </c>
      <c r="B1147" s="158"/>
      <c r="C1147" s="158"/>
      <c r="D1147" s="159"/>
      <c r="E1147" s="159"/>
      <c r="F1147" s="160"/>
      <c r="G1147" s="160"/>
      <c r="H1147" s="160"/>
      <c r="I1147" s="160"/>
      <c r="K1147" s="121" t="str">
        <f>IF(ISBLANK(D1147),"",IF(D1146&lt;D1147,((D1147-200)-$D$1150),((D1147+200)-$D$1150)))</f>
        <v/>
      </c>
      <c r="L1147" s="122" t="str">
        <f t="shared" si="212"/>
        <v/>
      </c>
      <c r="M1147" s="123" t="s">
        <v>155</v>
      </c>
      <c r="N1147" s="121" t="str">
        <f>IF(ISBLANK(E1147),"",(400-E1147)-$E$1150)</f>
        <v/>
      </c>
      <c r="O1147" s="122" t="str">
        <f t="shared" si="213"/>
        <v/>
      </c>
      <c r="P1147" s="123" t="s">
        <v>155</v>
      </c>
      <c r="Q1147" s="124" t="str">
        <f t="shared" si="210"/>
        <v/>
      </c>
      <c r="R1147" s="125" t="s">
        <v>155</v>
      </c>
      <c r="S1147" s="126" t="str">
        <f t="shared" si="211"/>
        <v/>
      </c>
      <c r="T1147" s="127" t="str">
        <f>IF(M1147="ON",IF(ISBLANK(D1147),"0",IF(D1146&lt;D1147,(D1147-200),(D1147+200))),"0")</f>
        <v>0</v>
      </c>
      <c r="U1147" s="127" t="str">
        <f t="shared" si="214"/>
        <v>0</v>
      </c>
      <c r="V1147" s="127" t="str">
        <f t="shared" si="215"/>
        <v>0</v>
      </c>
      <c r="W1147" s="127" t="str">
        <f t="shared" si="216"/>
        <v>0</v>
      </c>
      <c r="X1147" s="128"/>
    </row>
    <row r="1148" spans="1:24" x14ac:dyDescent="0.3">
      <c r="A1148" s="156">
        <v>79</v>
      </c>
      <c r="B1148" s="158"/>
      <c r="C1148" s="158"/>
      <c r="D1148" s="159"/>
      <c r="E1148" s="159"/>
      <c r="F1148" s="160"/>
      <c r="G1148" s="160"/>
      <c r="H1148" s="160"/>
      <c r="I1148" s="160"/>
      <c r="K1148" s="113" t="str">
        <f>IF(ISBLANK(D1148),"",D1148-$D$1150)</f>
        <v/>
      </c>
      <c r="L1148" s="129" t="str">
        <f t="shared" si="212"/>
        <v/>
      </c>
      <c r="M1148" s="115" t="s">
        <v>155</v>
      </c>
      <c r="N1148" s="113" t="str">
        <f>IF(ISBLANK(E1148),"",E1148-$E$1150)</f>
        <v/>
      </c>
      <c r="O1148" s="129" t="str">
        <f t="shared" si="213"/>
        <v/>
      </c>
      <c r="P1148" s="115" t="s">
        <v>155</v>
      </c>
      <c r="Q1148" s="116" t="str">
        <f t="shared" si="210"/>
        <v/>
      </c>
      <c r="R1148" s="117" t="s">
        <v>155</v>
      </c>
      <c r="S1148" s="118" t="str">
        <f t="shared" si="211"/>
        <v/>
      </c>
      <c r="T1148" s="119" t="str">
        <f>IF(M1148="ON",IF(ISBLANK(D1148),"0",D1148),"0")</f>
        <v>0</v>
      </c>
      <c r="U1148" s="119" t="str">
        <f t="shared" si="214"/>
        <v>0</v>
      </c>
      <c r="V1148" s="119" t="str">
        <f t="shared" si="215"/>
        <v>0</v>
      </c>
      <c r="W1148" s="119" t="str">
        <f t="shared" si="216"/>
        <v>0</v>
      </c>
      <c r="X1148" s="120"/>
    </row>
    <row r="1149" spans="1:24" x14ac:dyDescent="0.3">
      <c r="A1149" s="156">
        <v>80</v>
      </c>
      <c r="B1149" s="158"/>
      <c r="C1149" s="158"/>
      <c r="D1149" s="159"/>
      <c r="E1149" s="159"/>
      <c r="F1149" s="160"/>
      <c r="G1149" s="160"/>
      <c r="H1149" s="160"/>
      <c r="I1149" s="160"/>
      <c r="K1149" s="121" t="str">
        <f>IF(ISBLANK(D1149),"",IF(D1148&lt;D1149,((D1149-200)-$D$1150),((D1149+200)-$D$1150)))</f>
        <v/>
      </c>
      <c r="L1149" s="122" t="str">
        <f t="shared" si="212"/>
        <v/>
      </c>
      <c r="M1149" s="123" t="s">
        <v>155</v>
      </c>
      <c r="N1149" s="121" t="str">
        <f>IF(ISBLANK(E1149),"",(400-E1149)-$E$1150)</f>
        <v/>
      </c>
      <c r="O1149" s="122" t="str">
        <f t="shared" si="213"/>
        <v/>
      </c>
      <c r="P1149" s="123" t="s">
        <v>155</v>
      </c>
      <c r="Q1149" s="124" t="str">
        <f t="shared" si="210"/>
        <v/>
      </c>
      <c r="R1149" s="125" t="s">
        <v>155</v>
      </c>
      <c r="S1149" s="126" t="str">
        <f t="shared" si="211"/>
        <v/>
      </c>
      <c r="T1149" s="127" t="str">
        <f>IF(M1149="ON",IF(ISBLANK(D1149),"0",IF(D1148&lt;D1149,(D1149-200),(D1149+200))),"0")</f>
        <v>0</v>
      </c>
      <c r="U1149" s="127" t="str">
        <f t="shared" si="214"/>
        <v>0</v>
      </c>
      <c r="V1149" s="127" t="str">
        <f t="shared" si="215"/>
        <v>0</v>
      </c>
      <c r="W1149" s="127" t="str">
        <f t="shared" si="216"/>
        <v>0</v>
      </c>
      <c r="X1149" s="128"/>
    </row>
    <row r="1150" spans="1:24" x14ac:dyDescent="0.3">
      <c r="A1150" s="138"/>
      <c r="B1150" s="135">
        <f>B1070</f>
        <v>0</v>
      </c>
      <c r="C1150" s="135">
        <f>C1070</f>
        <v>0</v>
      </c>
      <c r="D1150" s="136">
        <f>T1150</f>
        <v>0</v>
      </c>
      <c r="E1150" s="136">
        <f>U1150</f>
        <v>0</v>
      </c>
      <c r="F1150" s="137">
        <f>V1150</f>
        <v>0</v>
      </c>
      <c r="G1150" s="137">
        <f>W1150</f>
        <v>0</v>
      </c>
      <c r="H1150" s="135">
        <f>H1070</f>
        <v>0</v>
      </c>
      <c r="I1150" s="135">
        <f>I1070</f>
        <v>0</v>
      </c>
      <c r="K1150" s="138"/>
      <c r="L1150" s="139"/>
      <c r="M1150" s="140"/>
      <c r="N1150" s="138"/>
      <c r="O1150" s="139"/>
      <c r="P1150" s="141"/>
      <c r="Q1150" s="138"/>
      <c r="R1150" s="141"/>
      <c r="S1150" s="140"/>
      <c r="T1150" s="142">
        <f>IF(T1151=0,VALUE(0),(SUM(T1070:T1149))/T1151)</f>
        <v>0</v>
      </c>
      <c r="U1150" s="143">
        <f>IF(U1151=0,VALUE(0),(SUM(U1070:U1149))/U1151)</f>
        <v>0</v>
      </c>
      <c r="V1150" s="143">
        <f>IF(V1151=0,VALUE(0),(SUM(V1070:V1149))/V1151)</f>
        <v>0</v>
      </c>
      <c r="W1150" s="143">
        <f>IF(W1151=0,VALUE(0),(SUM(W1070:W1149))/W1151)</f>
        <v>0</v>
      </c>
      <c r="X1150" s="144"/>
    </row>
    <row r="1151" spans="1:24" x14ac:dyDescent="0.3">
      <c r="A1151" s="148"/>
      <c r="B1151" s="95"/>
      <c r="C1151" s="95"/>
      <c r="D1151" s="146"/>
      <c r="E1151" s="146"/>
      <c r="F1151" s="147"/>
      <c r="G1151" s="147"/>
      <c r="H1151" s="95"/>
      <c r="I1151" s="95"/>
      <c r="J1151" s="95"/>
      <c r="K1151" s="148"/>
      <c r="L1151" s="149"/>
      <c r="M1151" s="150"/>
      <c r="N1151" s="148"/>
      <c r="O1151" s="149"/>
      <c r="P1151" s="151"/>
      <c r="Q1151" s="148"/>
      <c r="R1151" s="151"/>
      <c r="S1151" s="150"/>
      <c r="T1151" s="152">
        <f>COUNT(T1070:T1149)</f>
        <v>0</v>
      </c>
      <c r="U1151" s="152">
        <f>COUNT(U1070:U1149)</f>
        <v>0</v>
      </c>
      <c r="V1151" s="152">
        <f>COUNT(V1070:V1149)</f>
        <v>0</v>
      </c>
      <c r="W1151" s="152">
        <f>COUNT(W1070:W1149)</f>
        <v>0</v>
      </c>
      <c r="X1151" s="150"/>
    </row>
    <row r="1153" spans="1:24" ht="15.6" customHeight="1" x14ac:dyDescent="0.3">
      <c r="A1153" s="98" t="s">
        <v>140</v>
      </c>
      <c r="B1153" s="98" t="s">
        <v>141</v>
      </c>
      <c r="C1153" s="98" t="s">
        <v>142</v>
      </c>
      <c r="D1153" s="98" t="s">
        <v>112</v>
      </c>
      <c r="E1153" s="98" t="s">
        <v>113</v>
      </c>
      <c r="F1153" s="98" t="s">
        <v>143</v>
      </c>
      <c r="G1153" s="98" t="s">
        <v>144</v>
      </c>
      <c r="H1153" s="98" t="s">
        <v>116</v>
      </c>
      <c r="I1153" s="99" t="s">
        <v>145</v>
      </c>
      <c r="J1153" s="100" t="s">
        <v>158</v>
      </c>
      <c r="K1153" s="99" t="s">
        <v>146</v>
      </c>
      <c r="L1153" s="101" t="s">
        <v>147</v>
      </c>
      <c r="M1153" s="100"/>
      <c r="N1153" s="99" t="s">
        <v>148</v>
      </c>
      <c r="O1153" s="101" t="s">
        <v>147</v>
      </c>
      <c r="P1153" s="100"/>
      <c r="Q1153" s="99" t="s">
        <v>149</v>
      </c>
      <c r="R1153" s="101"/>
      <c r="S1153" s="100" t="s">
        <v>150</v>
      </c>
      <c r="T1153" s="154" t="s">
        <v>151</v>
      </c>
      <c r="U1153" s="102" t="s">
        <v>151</v>
      </c>
      <c r="V1153" s="102" t="s">
        <v>152</v>
      </c>
      <c r="W1153" s="103" t="s">
        <v>152</v>
      </c>
      <c r="X1153" s="198" t="s">
        <v>138</v>
      </c>
    </row>
    <row r="1154" spans="1:24" ht="15.6" customHeight="1" x14ac:dyDescent="0.3">
      <c r="A1154" s="105"/>
      <c r="B1154" s="105"/>
      <c r="C1154" s="105"/>
      <c r="D1154" s="105"/>
      <c r="E1154" s="105"/>
      <c r="F1154" s="105"/>
      <c r="G1154" s="105"/>
      <c r="H1154" s="105"/>
      <c r="I1154" s="106"/>
      <c r="J1154" s="107"/>
      <c r="K1154" s="106"/>
      <c r="L1154" s="108"/>
      <c r="M1154" s="107"/>
      <c r="N1154" s="106"/>
      <c r="O1154" s="108"/>
      <c r="P1154" s="107"/>
      <c r="Q1154" s="106"/>
      <c r="R1154" s="108"/>
      <c r="S1154" s="107"/>
      <c r="T1154" s="155" t="s">
        <v>112</v>
      </c>
      <c r="U1154" s="109" t="s">
        <v>113</v>
      </c>
      <c r="V1154" s="109" t="s">
        <v>143</v>
      </c>
      <c r="W1154" s="110" t="s">
        <v>154</v>
      </c>
      <c r="X1154" s="199"/>
    </row>
    <row r="1155" spans="1:24" x14ac:dyDescent="0.3">
      <c r="A1155" s="156">
        <v>1</v>
      </c>
      <c r="B1155" s="112" t="s">
        <v>86</v>
      </c>
      <c r="C1155" s="130" t="s">
        <v>159</v>
      </c>
      <c r="D1155" s="44">
        <v>99.123506000000006</v>
      </c>
      <c r="E1155" s="44">
        <v>108.85849</v>
      </c>
      <c r="F1155" s="44">
        <v>8.0370000000000008</v>
      </c>
      <c r="G1155" s="44">
        <v>7.9577999999999998</v>
      </c>
      <c r="H1155" s="44">
        <v>0.26100000000000001</v>
      </c>
      <c r="I1155" s="44">
        <v>0</v>
      </c>
      <c r="J1155" s="44">
        <v>1</v>
      </c>
      <c r="K1155" s="121">
        <f t="shared" ref="K1155:K1218" si="217">IF(ISBLANK(D1155),"",IF(J1155=1,D1155-$D$2355,(IF(AND(J1155=2,D1155&gt;200),((D1155-200)-$D$2355),((D1155+200)-$D$2355)))))</f>
        <v>6.0609999962935035E-5</v>
      </c>
      <c r="L1155" s="114">
        <f t="shared" ref="L1155:L1218" si="218">IF(K1155="","",SIN(K1155*PI()/200)*G1155)</f>
        <v>7.5763003073439082E-6</v>
      </c>
      <c r="M1155" s="115" t="s">
        <v>155</v>
      </c>
      <c r="N1155" s="113">
        <f>IF(ISBLANK(E1155),"",IF(E1155&lt;200,E1155-$E$2355,(400-E1155)-$E$2355))</f>
        <v>7.2435307142868055E-2</v>
      </c>
      <c r="O1155" s="114">
        <f t="shared" ref="O1155:O1218" si="219">IF(N1155="","",SIN(N1155*PI()/200)*G1155)</f>
        <v>9.0544715672746141E-3</v>
      </c>
      <c r="P1155" s="115" t="s">
        <v>155</v>
      </c>
      <c r="Q1155" s="116">
        <f>IF(ISBLANK(F1155),"",F1155-$F$2355)</f>
        <v>-2.6557142869165773E-4</v>
      </c>
      <c r="R1155" s="117" t="s">
        <v>155</v>
      </c>
      <c r="S1155" s="118">
        <f>IF(ISBLANK(G1155),"",G1155-$G$2355)</f>
        <v>3.7757142860961324E-4</v>
      </c>
      <c r="T1155" s="127">
        <f t="shared" ref="T1155:T1218" si="220">IF(M1155="ON",IF(ISBLANK(D1155),"0",IF(AND(J1155=1,D1155&lt;200),D1155,D1155-200)),"0")</f>
        <v>99.123506000000006</v>
      </c>
      <c r="U1155" s="119">
        <f>IF(P1155="ON",IF(ISBLANK(E1155),"0",IF(E1155&lt;200,E1155,(400-E1155))),"0")</f>
        <v>108.85849</v>
      </c>
      <c r="V1155" s="119">
        <f t="shared" ref="V1155:V1218" si="221">IF(R1155="ON",IF(ISBLANK(F1155),"0",F1155),"0")</f>
        <v>8.0370000000000008</v>
      </c>
      <c r="W1155" s="119">
        <f t="shared" ref="W1155:W1218" si="222">IF(R1155="ON",IF(ISBLANK(G1155),"0",G1155),"0")</f>
        <v>7.9577999999999998</v>
      </c>
      <c r="X1155" s="120"/>
    </row>
    <row r="1156" spans="1:24" x14ac:dyDescent="0.3">
      <c r="A1156" s="156">
        <v>2</v>
      </c>
      <c r="B1156" s="112" t="s">
        <v>86</v>
      </c>
      <c r="C1156" s="130" t="s">
        <v>160</v>
      </c>
      <c r="D1156" s="44">
        <v>99.123406000000003</v>
      </c>
      <c r="E1156" s="44">
        <v>108.775778</v>
      </c>
      <c r="F1156" s="44">
        <v>8.0370000000000008</v>
      </c>
      <c r="G1156" s="44">
        <v>7.9577999999999998</v>
      </c>
      <c r="H1156" s="44">
        <v>0.26100000000000001</v>
      </c>
      <c r="I1156" s="44">
        <v>0</v>
      </c>
      <c r="J1156" s="44">
        <v>1</v>
      </c>
      <c r="K1156" s="121">
        <f t="shared" si="217"/>
        <v>-3.9390000040384621E-5</v>
      </c>
      <c r="L1156" s="122">
        <f t="shared" si="218"/>
        <v>-4.9237827024380206E-6</v>
      </c>
      <c r="M1156" s="123" t="s">
        <v>155</v>
      </c>
      <c r="N1156" s="113">
        <f t="shared" ref="N1156:N1219" si="223">IF(ISBLANK(E1156),"",IF(E1156&lt;200,E1156-$E$2355,(400-E1156)-$E$2355))</f>
        <v>-1.027669285713273E-2</v>
      </c>
      <c r="O1156" s="122">
        <f t="shared" si="219"/>
        <v>-1.2845951321803608E-3</v>
      </c>
      <c r="P1156" s="123" t="s">
        <v>155</v>
      </c>
      <c r="Q1156" s="124">
        <f t="shared" ref="Q1156:Q1174" si="224">IF(ISBLANK(F1156),"",F1156-$F$2355)</f>
        <v>-2.6557142869165773E-4</v>
      </c>
      <c r="R1156" s="125" t="s">
        <v>155</v>
      </c>
      <c r="S1156" s="126">
        <f t="shared" ref="S1156:S1174" si="225">IF(ISBLANK(G1156),"",G1156-$G$2355)</f>
        <v>3.7757142860961324E-4</v>
      </c>
      <c r="T1156" s="127">
        <f t="shared" si="220"/>
        <v>99.123406000000003</v>
      </c>
      <c r="U1156" s="127">
        <f t="shared" ref="U1156:U1219" si="226">IF(P1156="ON",IF(ISBLANK(E1156),"0",IF(E1156&lt;200,E1156,(400-E1156))),"0")</f>
        <v>108.775778</v>
      </c>
      <c r="V1156" s="127">
        <f t="shared" si="221"/>
        <v>8.0370000000000008</v>
      </c>
      <c r="W1156" s="127">
        <f t="shared" si="222"/>
        <v>7.9577999999999998</v>
      </c>
      <c r="X1156" s="128"/>
    </row>
    <row r="1157" spans="1:24" x14ac:dyDescent="0.3">
      <c r="A1157" s="156">
        <v>3</v>
      </c>
      <c r="B1157" s="112" t="s">
        <v>86</v>
      </c>
      <c r="C1157" s="130" t="s">
        <v>161</v>
      </c>
      <c r="D1157" s="44">
        <v>99.123857999999998</v>
      </c>
      <c r="E1157" s="44">
        <v>108.775668</v>
      </c>
      <c r="F1157" s="44">
        <v>8.0370000000000008</v>
      </c>
      <c r="G1157" s="44">
        <v>7.9577999999999998</v>
      </c>
      <c r="H1157" s="44">
        <v>0.26100000000000001</v>
      </c>
      <c r="I1157" s="44">
        <v>0</v>
      </c>
      <c r="J1157" s="44">
        <v>1</v>
      </c>
      <c r="K1157" s="121">
        <f t="shared" si="217"/>
        <v>4.1260999995529346E-4</v>
      </c>
      <c r="L1157" s="129">
        <f t="shared" si="218"/>
        <v>5.1576592499005617E-5</v>
      </c>
      <c r="M1157" s="115" t="s">
        <v>155</v>
      </c>
      <c r="N1157" s="113">
        <f t="shared" si="223"/>
        <v>-1.0386692857139224E-2</v>
      </c>
      <c r="O1157" s="129">
        <f t="shared" si="219"/>
        <v>-1.2983452233104012E-3</v>
      </c>
      <c r="P1157" s="115" t="s">
        <v>155</v>
      </c>
      <c r="Q1157" s="116">
        <f t="shared" si="224"/>
        <v>-2.6557142869165773E-4</v>
      </c>
      <c r="R1157" s="117" t="s">
        <v>155</v>
      </c>
      <c r="S1157" s="118">
        <f t="shared" si="225"/>
        <v>3.7757142860961324E-4</v>
      </c>
      <c r="T1157" s="127">
        <f t="shared" si="220"/>
        <v>99.123857999999998</v>
      </c>
      <c r="U1157" s="119">
        <f t="shared" si="226"/>
        <v>108.775668</v>
      </c>
      <c r="V1157" s="119">
        <f t="shared" si="221"/>
        <v>8.0370000000000008</v>
      </c>
      <c r="W1157" s="119">
        <f t="shared" si="222"/>
        <v>7.9577999999999998</v>
      </c>
      <c r="X1157" s="120"/>
    </row>
    <row r="1158" spans="1:24" x14ac:dyDescent="0.3">
      <c r="A1158" s="156">
        <v>4</v>
      </c>
      <c r="B1158" s="112" t="s">
        <v>86</v>
      </c>
      <c r="C1158" s="130" t="s">
        <v>162</v>
      </c>
      <c r="D1158" s="44">
        <v>99.124035000000006</v>
      </c>
      <c r="E1158" s="44">
        <v>108.775651</v>
      </c>
      <c r="F1158" s="44">
        <v>8.0370000000000008</v>
      </c>
      <c r="G1158" s="44">
        <v>7.9577999999999998</v>
      </c>
      <c r="H1158" s="44">
        <v>0.26100000000000001</v>
      </c>
      <c r="I1158" s="44">
        <v>0</v>
      </c>
      <c r="J1158" s="44">
        <v>1</v>
      </c>
      <c r="K1158" s="121">
        <f t="shared" si="217"/>
        <v>5.8960999996315877E-4</v>
      </c>
      <c r="L1158" s="122">
        <f t="shared" si="218"/>
        <v>7.3701739425878347E-5</v>
      </c>
      <c r="M1158" s="123" t="s">
        <v>155</v>
      </c>
      <c r="N1158" s="113">
        <f t="shared" si="223"/>
        <v>-1.0403692857138935E-2</v>
      </c>
      <c r="O1158" s="122">
        <f t="shared" si="219"/>
        <v>-1.3004702373936282E-3</v>
      </c>
      <c r="P1158" s="123" t="s">
        <v>155</v>
      </c>
      <c r="Q1158" s="124">
        <f t="shared" si="224"/>
        <v>-2.6557142869165773E-4</v>
      </c>
      <c r="R1158" s="125" t="s">
        <v>155</v>
      </c>
      <c r="S1158" s="126">
        <f t="shared" si="225"/>
        <v>3.7757142860961324E-4</v>
      </c>
      <c r="T1158" s="127">
        <f t="shared" si="220"/>
        <v>99.124035000000006</v>
      </c>
      <c r="U1158" s="127">
        <f t="shared" si="226"/>
        <v>108.775651</v>
      </c>
      <c r="V1158" s="127">
        <f t="shared" si="221"/>
        <v>8.0370000000000008</v>
      </c>
      <c r="W1158" s="127">
        <f t="shared" si="222"/>
        <v>7.9577999999999998</v>
      </c>
      <c r="X1158" s="128"/>
    </row>
    <row r="1159" spans="1:24" x14ac:dyDescent="0.3">
      <c r="A1159" s="156">
        <v>5</v>
      </c>
      <c r="B1159" s="112" t="s">
        <v>86</v>
      </c>
      <c r="C1159" s="130" t="s">
        <v>163</v>
      </c>
      <c r="D1159" s="44">
        <v>99.123560999999995</v>
      </c>
      <c r="E1159" s="44">
        <v>108.775869</v>
      </c>
      <c r="F1159" s="44">
        <v>8.0370000000000008</v>
      </c>
      <c r="G1159" s="44">
        <v>7.9577999999999998</v>
      </c>
      <c r="H1159" s="44">
        <v>0.26100000000000001</v>
      </c>
      <c r="I1159" s="44">
        <v>0</v>
      </c>
      <c r="J1159" s="44">
        <v>1</v>
      </c>
      <c r="K1159" s="121">
        <f t="shared" si="217"/>
        <v>1.1560999995197108E-4</v>
      </c>
      <c r="L1159" s="129">
        <f t="shared" si="218"/>
        <v>1.4451345961119239E-5</v>
      </c>
      <c r="M1159" s="115" t="s">
        <v>155</v>
      </c>
      <c r="N1159" s="113">
        <f t="shared" si="223"/>
        <v>-1.0185692857135109E-2</v>
      </c>
      <c r="O1159" s="129">
        <f t="shared" si="219"/>
        <v>-1.2732200567890321E-3</v>
      </c>
      <c r="P1159" s="115" t="s">
        <v>155</v>
      </c>
      <c r="Q1159" s="116">
        <f t="shared" si="224"/>
        <v>-2.6557142869165773E-4</v>
      </c>
      <c r="R1159" s="117" t="s">
        <v>155</v>
      </c>
      <c r="S1159" s="118">
        <f t="shared" si="225"/>
        <v>3.7757142860961324E-4</v>
      </c>
      <c r="T1159" s="127">
        <f t="shared" si="220"/>
        <v>99.123560999999995</v>
      </c>
      <c r="U1159" s="119">
        <f t="shared" si="226"/>
        <v>108.775869</v>
      </c>
      <c r="V1159" s="119">
        <f t="shared" si="221"/>
        <v>8.0370000000000008</v>
      </c>
      <c r="W1159" s="119">
        <f t="shared" si="222"/>
        <v>7.9577999999999998</v>
      </c>
      <c r="X1159" s="120"/>
    </row>
    <row r="1160" spans="1:24" x14ac:dyDescent="0.3">
      <c r="A1160" s="156">
        <v>6</v>
      </c>
      <c r="B1160" s="112" t="s">
        <v>86</v>
      </c>
      <c r="C1160" s="130" t="s">
        <v>164</v>
      </c>
      <c r="D1160" s="44">
        <v>99.123937999999995</v>
      </c>
      <c r="E1160" s="44">
        <v>108.77577700000001</v>
      </c>
      <c r="F1160" s="44">
        <v>8.0370000000000008</v>
      </c>
      <c r="G1160" s="44">
        <v>7.9577999999999998</v>
      </c>
      <c r="H1160" s="44">
        <v>0.26100000000000001</v>
      </c>
      <c r="I1160" s="44">
        <v>0</v>
      </c>
      <c r="J1160" s="44">
        <v>1</v>
      </c>
      <c r="K1160" s="121">
        <f t="shared" si="217"/>
        <v>4.9260999995226484E-4</v>
      </c>
      <c r="L1160" s="122">
        <f t="shared" si="218"/>
        <v>6.1576658905868406E-5</v>
      </c>
      <c r="M1160" s="123" t="s">
        <v>155</v>
      </c>
      <c r="N1160" s="113">
        <f t="shared" si="223"/>
        <v>-1.0277692857130205E-2</v>
      </c>
      <c r="O1160" s="122">
        <f t="shared" si="219"/>
        <v>-1.2847201330085099E-3</v>
      </c>
      <c r="P1160" s="123" t="s">
        <v>155</v>
      </c>
      <c r="Q1160" s="124">
        <f t="shared" si="224"/>
        <v>-2.6557142869165773E-4</v>
      </c>
      <c r="R1160" s="125" t="s">
        <v>155</v>
      </c>
      <c r="S1160" s="126">
        <f t="shared" si="225"/>
        <v>3.7757142860961324E-4</v>
      </c>
      <c r="T1160" s="127">
        <f t="shared" si="220"/>
        <v>99.123937999999995</v>
      </c>
      <c r="U1160" s="127">
        <f t="shared" si="226"/>
        <v>108.77577700000001</v>
      </c>
      <c r="V1160" s="127">
        <f t="shared" si="221"/>
        <v>8.0370000000000008</v>
      </c>
      <c r="W1160" s="127">
        <f t="shared" si="222"/>
        <v>7.9577999999999998</v>
      </c>
      <c r="X1160" s="128"/>
    </row>
    <row r="1161" spans="1:24" x14ac:dyDescent="0.3">
      <c r="A1161" s="156">
        <v>7</v>
      </c>
      <c r="B1161" s="112" t="s">
        <v>86</v>
      </c>
      <c r="C1161" s="130" t="s">
        <v>165</v>
      </c>
      <c r="D1161" s="44">
        <v>99.123694</v>
      </c>
      <c r="E1161" s="44">
        <v>108.775768</v>
      </c>
      <c r="F1161" s="44">
        <v>8.0370000000000008</v>
      </c>
      <c r="G1161" s="44">
        <v>7.9577999999999998</v>
      </c>
      <c r="H1161" s="44">
        <v>0.26100000000000001</v>
      </c>
      <c r="I1161" s="44">
        <v>0</v>
      </c>
      <c r="J1161" s="44">
        <v>1</v>
      </c>
      <c r="K1161" s="121">
        <f t="shared" si="217"/>
        <v>2.4860999995723887E-4</v>
      </c>
      <c r="L1161" s="129">
        <f t="shared" si="218"/>
        <v>3.1076456364166684E-5</v>
      </c>
      <c r="M1161" s="115" t="s">
        <v>155</v>
      </c>
      <c r="N1161" s="113">
        <f t="shared" si="223"/>
        <v>-1.0286692857135904E-2</v>
      </c>
      <c r="O1161" s="129">
        <f t="shared" si="219"/>
        <v>-1.2858451404653918E-3</v>
      </c>
      <c r="P1161" s="115" t="s">
        <v>155</v>
      </c>
      <c r="Q1161" s="116">
        <f t="shared" si="224"/>
        <v>-2.6557142869165773E-4</v>
      </c>
      <c r="R1161" s="117" t="s">
        <v>155</v>
      </c>
      <c r="S1161" s="118">
        <f t="shared" si="225"/>
        <v>3.7757142860961324E-4</v>
      </c>
      <c r="T1161" s="127">
        <f t="shared" si="220"/>
        <v>99.123694</v>
      </c>
      <c r="U1161" s="119">
        <f t="shared" si="226"/>
        <v>108.775768</v>
      </c>
      <c r="V1161" s="119">
        <f t="shared" si="221"/>
        <v>8.0370000000000008</v>
      </c>
      <c r="W1161" s="119">
        <f t="shared" si="222"/>
        <v>7.9577999999999998</v>
      </c>
      <c r="X1161" s="120"/>
    </row>
    <row r="1162" spans="1:24" x14ac:dyDescent="0.3">
      <c r="A1162" s="156">
        <v>8</v>
      </c>
      <c r="B1162" s="112" t="s">
        <v>86</v>
      </c>
      <c r="C1162" s="130" t="s">
        <v>166</v>
      </c>
      <c r="D1162" s="44">
        <v>99.123903999999996</v>
      </c>
      <c r="E1162" s="44">
        <v>108.775666</v>
      </c>
      <c r="F1162" s="44">
        <v>8.0370000000000008</v>
      </c>
      <c r="G1162" s="44">
        <v>7.9577999999999998</v>
      </c>
      <c r="H1162" s="44">
        <v>0.26100000000000001</v>
      </c>
      <c r="I1162" s="44">
        <v>0</v>
      </c>
      <c r="J1162" s="44">
        <v>1</v>
      </c>
      <c r="K1162" s="121">
        <f t="shared" si="217"/>
        <v>4.5860999995284146E-4</v>
      </c>
      <c r="L1162" s="122">
        <f t="shared" si="218"/>
        <v>5.7326630682873866E-5</v>
      </c>
      <c r="M1162" s="123" t="s">
        <v>155</v>
      </c>
      <c r="N1162" s="113">
        <f t="shared" si="223"/>
        <v>-1.0388692857134174E-2</v>
      </c>
      <c r="O1162" s="122">
        <f t="shared" si="219"/>
        <v>-1.2985952249666291E-3</v>
      </c>
      <c r="P1162" s="123" t="s">
        <v>155</v>
      </c>
      <c r="Q1162" s="124">
        <f t="shared" si="224"/>
        <v>-2.6557142869165773E-4</v>
      </c>
      <c r="R1162" s="125" t="s">
        <v>155</v>
      </c>
      <c r="S1162" s="126">
        <f t="shared" si="225"/>
        <v>3.7757142860961324E-4</v>
      </c>
      <c r="T1162" s="127">
        <f t="shared" si="220"/>
        <v>99.123903999999996</v>
      </c>
      <c r="U1162" s="127">
        <f t="shared" si="226"/>
        <v>108.775666</v>
      </c>
      <c r="V1162" s="127">
        <f t="shared" si="221"/>
        <v>8.0370000000000008</v>
      </c>
      <c r="W1162" s="127">
        <f t="shared" si="222"/>
        <v>7.9577999999999998</v>
      </c>
      <c r="X1162" s="128"/>
    </row>
    <row r="1163" spans="1:24" x14ac:dyDescent="0.3">
      <c r="A1163" s="156">
        <v>9</v>
      </c>
      <c r="B1163" s="112" t="s">
        <v>86</v>
      </c>
      <c r="C1163" s="130" t="s">
        <v>167</v>
      </c>
      <c r="D1163" s="44">
        <v>99.123270000000005</v>
      </c>
      <c r="E1163" s="44">
        <v>108.77574300000001</v>
      </c>
      <c r="F1163" s="44">
        <v>8.0370000000000008</v>
      </c>
      <c r="G1163" s="44">
        <v>7.9577999999999998</v>
      </c>
      <c r="H1163" s="44">
        <v>0.26100000000000001</v>
      </c>
      <c r="I1163" s="44">
        <v>0</v>
      </c>
      <c r="J1163" s="44">
        <v>1</v>
      </c>
      <c r="K1163" s="121">
        <f t="shared" si="217"/>
        <v>-1.7539000003807814E-4</v>
      </c>
      <c r="L1163" s="129">
        <f t="shared" si="218"/>
        <v>-2.1923895594863346E-5</v>
      </c>
      <c r="M1163" s="115" t="s">
        <v>155</v>
      </c>
      <c r="N1163" s="113">
        <f t="shared" si="223"/>
        <v>-1.0311692857129628E-2</v>
      </c>
      <c r="O1163" s="129">
        <f t="shared" si="219"/>
        <v>-1.2889701611760547E-3</v>
      </c>
      <c r="P1163" s="115" t="s">
        <v>155</v>
      </c>
      <c r="Q1163" s="116">
        <f t="shared" si="224"/>
        <v>-2.6557142869165773E-4</v>
      </c>
      <c r="R1163" s="117" t="s">
        <v>155</v>
      </c>
      <c r="S1163" s="118">
        <f t="shared" si="225"/>
        <v>3.7757142860961324E-4</v>
      </c>
      <c r="T1163" s="127">
        <f t="shared" si="220"/>
        <v>99.123270000000005</v>
      </c>
      <c r="U1163" s="119">
        <f t="shared" si="226"/>
        <v>108.77574300000001</v>
      </c>
      <c r="V1163" s="119">
        <f t="shared" si="221"/>
        <v>8.0370000000000008</v>
      </c>
      <c r="W1163" s="119">
        <f t="shared" si="222"/>
        <v>7.9577999999999998</v>
      </c>
      <c r="X1163" s="120"/>
    </row>
    <row r="1164" spans="1:24" x14ac:dyDescent="0.3">
      <c r="A1164" s="156">
        <v>10</v>
      </c>
      <c r="B1164" s="112" t="s">
        <v>86</v>
      </c>
      <c r="C1164" s="130" t="s">
        <v>168</v>
      </c>
      <c r="D1164" s="44">
        <v>99.123645999999994</v>
      </c>
      <c r="E1164" s="44">
        <v>108.77578</v>
      </c>
      <c r="F1164" s="44">
        <v>8.0370000000000008</v>
      </c>
      <c r="G1164" s="44">
        <v>7.9577999999999998</v>
      </c>
      <c r="H1164" s="44">
        <v>0.26100000000000001</v>
      </c>
      <c r="I1164" s="44">
        <v>0</v>
      </c>
      <c r="J1164" s="44">
        <v>1</v>
      </c>
      <c r="K1164" s="121">
        <f t="shared" si="217"/>
        <v>2.0060999995052953E-4</v>
      </c>
      <c r="L1164" s="122">
        <f t="shared" si="218"/>
        <v>2.5076416518868653E-5</v>
      </c>
      <c r="M1164" s="123" t="s">
        <v>155</v>
      </c>
      <c r="N1164" s="113">
        <f t="shared" si="223"/>
        <v>-1.0274692857137779E-2</v>
      </c>
      <c r="O1164" s="122">
        <f t="shared" si="219"/>
        <v>-1.2843451305240613E-3</v>
      </c>
      <c r="P1164" s="123" t="s">
        <v>155</v>
      </c>
      <c r="Q1164" s="124">
        <f t="shared" si="224"/>
        <v>-2.6557142869165773E-4</v>
      </c>
      <c r="R1164" s="125" t="s">
        <v>155</v>
      </c>
      <c r="S1164" s="126">
        <f t="shared" si="225"/>
        <v>3.7757142860961324E-4</v>
      </c>
      <c r="T1164" s="127">
        <f t="shared" si="220"/>
        <v>99.123645999999994</v>
      </c>
      <c r="U1164" s="127">
        <f t="shared" si="226"/>
        <v>108.77578</v>
      </c>
      <c r="V1164" s="127">
        <f t="shared" si="221"/>
        <v>8.0370000000000008</v>
      </c>
      <c r="W1164" s="127">
        <f t="shared" si="222"/>
        <v>7.9577999999999998</v>
      </c>
      <c r="X1164" s="128"/>
    </row>
    <row r="1165" spans="1:24" x14ac:dyDescent="0.3">
      <c r="A1165" s="156">
        <v>11</v>
      </c>
      <c r="B1165" s="112" t="s">
        <v>86</v>
      </c>
      <c r="C1165" s="130" t="s">
        <v>169</v>
      </c>
      <c r="D1165" s="44">
        <v>99.123666</v>
      </c>
      <c r="E1165" s="44">
        <v>108.77578</v>
      </c>
      <c r="F1165" s="44">
        <v>8.0370000000000008</v>
      </c>
      <c r="G1165" s="44">
        <v>7.9577999999999998</v>
      </c>
      <c r="H1165" s="44">
        <v>0.26100000000000001</v>
      </c>
      <c r="I1165" s="44">
        <v>0</v>
      </c>
      <c r="J1165" s="44">
        <v>1</v>
      </c>
      <c r="K1165" s="121">
        <f t="shared" si="217"/>
        <v>2.206099999568778E-4</v>
      </c>
      <c r="L1165" s="129">
        <f t="shared" si="218"/>
        <v>2.7576433121522187E-5</v>
      </c>
      <c r="M1165" s="115" t="s">
        <v>155</v>
      </c>
      <c r="N1165" s="113">
        <f t="shared" si="223"/>
        <v>-1.0274692857137779E-2</v>
      </c>
      <c r="O1165" s="129">
        <f t="shared" si="219"/>
        <v>-1.2843451305240613E-3</v>
      </c>
      <c r="P1165" s="115" t="s">
        <v>155</v>
      </c>
      <c r="Q1165" s="116">
        <f t="shared" si="224"/>
        <v>-2.6557142869165773E-4</v>
      </c>
      <c r="R1165" s="117" t="s">
        <v>155</v>
      </c>
      <c r="S1165" s="118">
        <f t="shared" si="225"/>
        <v>3.7757142860961324E-4</v>
      </c>
      <c r="T1165" s="127">
        <f t="shared" si="220"/>
        <v>99.123666</v>
      </c>
      <c r="U1165" s="119">
        <f t="shared" si="226"/>
        <v>108.77578</v>
      </c>
      <c r="V1165" s="119">
        <f t="shared" si="221"/>
        <v>8.0370000000000008</v>
      </c>
      <c r="W1165" s="119">
        <f t="shared" si="222"/>
        <v>7.9577999999999998</v>
      </c>
      <c r="X1165" s="120"/>
    </row>
    <row r="1166" spans="1:24" x14ac:dyDescent="0.3">
      <c r="A1166" s="156">
        <v>12</v>
      </c>
      <c r="B1166" s="112" t="s">
        <v>86</v>
      </c>
      <c r="C1166" s="130" t="s">
        <v>170</v>
      </c>
      <c r="D1166" s="44">
        <v>99.123885000000001</v>
      </c>
      <c r="E1166" s="44">
        <v>108.77566299999999</v>
      </c>
      <c r="F1166" s="44">
        <v>8.0370000000000008</v>
      </c>
      <c r="G1166" s="44">
        <v>7.9577999999999998</v>
      </c>
      <c r="H1166" s="44">
        <v>0.26100000000000001</v>
      </c>
      <c r="I1166" s="44">
        <v>0</v>
      </c>
      <c r="J1166" s="44">
        <v>1</v>
      </c>
      <c r="K1166" s="121">
        <f t="shared" si="217"/>
        <v>4.3960999995817929E-4</v>
      </c>
      <c r="L1166" s="122">
        <f t="shared" si="218"/>
        <v>5.4951614911820203E-5</v>
      </c>
      <c r="M1166" s="123" t="s">
        <v>155</v>
      </c>
      <c r="N1166" s="113">
        <f t="shared" si="223"/>
        <v>-1.0391692857140811E-2</v>
      </c>
      <c r="O1166" s="122">
        <f t="shared" si="219"/>
        <v>-1.2989702274527454E-3</v>
      </c>
      <c r="P1166" s="123" t="s">
        <v>155</v>
      </c>
      <c r="Q1166" s="124">
        <f t="shared" si="224"/>
        <v>-2.6557142869165773E-4</v>
      </c>
      <c r="R1166" s="125" t="s">
        <v>155</v>
      </c>
      <c r="S1166" s="126">
        <f t="shared" si="225"/>
        <v>3.7757142860961324E-4</v>
      </c>
      <c r="T1166" s="127">
        <f t="shared" si="220"/>
        <v>99.123885000000001</v>
      </c>
      <c r="U1166" s="127">
        <f t="shared" si="226"/>
        <v>108.77566299999999</v>
      </c>
      <c r="V1166" s="127">
        <f t="shared" si="221"/>
        <v>8.0370000000000008</v>
      </c>
      <c r="W1166" s="127">
        <f t="shared" si="222"/>
        <v>7.9577999999999998</v>
      </c>
      <c r="X1166" s="128"/>
    </row>
    <row r="1167" spans="1:24" x14ac:dyDescent="0.3">
      <c r="A1167" s="156">
        <v>13</v>
      </c>
      <c r="B1167" s="112" t="s">
        <v>86</v>
      </c>
      <c r="C1167" s="130" t="s">
        <v>171</v>
      </c>
      <c r="D1167" s="44">
        <v>99.123728</v>
      </c>
      <c r="E1167" s="44">
        <v>108.775747</v>
      </c>
      <c r="F1167" s="44">
        <v>8.0370000000000008</v>
      </c>
      <c r="G1167" s="44">
        <v>7.9577999999999998</v>
      </c>
      <c r="H1167" s="44">
        <v>0.26100000000000001</v>
      </c>
      <c r="I1167" s="44">
        <v>0</v>
      </c>
      <c r="J1167" s="44">
        <v>1</v>
      </c>
      <c r="K1167" s="121">
        <f t="shared" si="217"/>
        <v>2.8260999995666225E-4</v>
      </c>
      <c r="L1167" s="129">
        <f t="shared" si="218"/>
        <v>3.5326484587242824E-5</v>
      </c>
      <c r="M1167" s="115" t="s">
        <v>155</v>
      </c>
      <c r="N1167" s="113">
        <f t="shared" si="223"/>
        <v>-1.0307692857139727E-2</v>
      </c>
      <c r="O1167" s="129">
        <f t="shared" si="219"/>
        <v>-1.2884701578634989E-3</v>
      </c>
      <c r="P1167" s="115" t="s">
        <v>155</v>
      </c>
      <c r="Q1167" s="116">
        <f t="shared" si="224"/>
        <v>-2.6557142869165773E-4</v>
      </c>
      <c r="R1167" s="117" t="s">
        <v>155</v>
      </c>
      <c r="S1167" s="118">
        <f t="shared" si="225"/>
        <v>3.7757142860961324E-4</v>
      </c>
      <c r="T1167" s="127">
        <f t="shared" si="220"/>
        <v>99.123728</v>
      </c>
      <c r="U1167" s="119">
        <f t="shared" si="226"/>
        <v>108.775747</v>
      </c>
      <c r="V1167" s="119">
        <f t="shared" si="221"/>
        <v>8.0370000000000008</v>
      </c>
      <c r="W1167" s="119">
        <f t="shared" si="222"/>
        <v>7.9577999999999998</v>
      </c>
      <c r="X1167" s="120"/>
    </row>
    <row r="1168" spans="1:24" x14ac:dyDescent="0.3">
      <c r="A1168" s="156">
        <v>14</v>
      </c>
      <c r="B1168" s="112" t="s">
        <v>86</v>
      </c>
      <c r="C1168" s="130" t="s">
        <v>172</v>
      </c>
      <c r="D1168" s="44">
        <v>99.123234999999994</v>
      </c>
      <c r="E1168" s="44">
        <v>108.77575</v>
      </c>
      <c r="F1168" s="44">
        <v>8.0370000000000008</v>
      </c>
      <c r="G1168" s="44">
        <v>7.9577999999999998</v>
      </c>
      <c r="H1168" s="44">
        <v>0.26100000000000001</v>
      </c>
      <c r="I1168" s="44">
        <v>0</v>
      </c>
      <c r="J1168" s="44">
        <v>1</v>
      </c>
      <c r="K1168" s="121">
        <f t="shared" si="217"/>
        <v>-2.1039000004918762E-4</v>
      </c>
      <c r="L1168" s="122">
        <f t="shared" si="218"/>
        <v>-2.6298924649510856E-5</v>
      </c>
      <c r="M1168" s="123" t="s">
        <v>155</v>
      </c>
      <c r="N1168" s="113">
        <f t="shared" si="223"/>
        <v>-1.0304692857133091E-2</v>
      </c>
      <c r="O1168" s="122">
        <f t="shared" si="219"/>
        <v>-1.2880951553773023E-3</v>
      </c>
      <c r="P1168" s="123" t="s">
        <v>155</v>
      </c>
      <c r="Q1168" s="124">
        <f t="shared" si="224"/>
        <v>-2.6557142869165773E-4</v>
      </c>
      <c r="R1168" s="125" t="s">
        <v>155</v>
      </c>
      <c r="S1168" s="126">
        <f t="shared" si="225"/>
        <v>3.7757142860961324E-4</v>
      </c>
      <c r="T1168" s="127">
        <f t="shared" si="220"/>
        <v>99.123234999999994</v>
      </c>
      <c r="U1168" s="127">
        <f t="shared" si="226"/>
        <v>108.77575</v>
      </c>
      <c r="V1168" s="127">
        <f t="shared" si="221"/>
        <v>8.0370000000000008</v>
      </c>
      <c r="W1168" s="127">
        <f t="shared" si="222"/>
        <v>7.9577999999999998</v>
      </c>
      <c r="X1168" s="128"/>
    </row>
    <row r="1169" spans="1:24" x14ac:dyDescent="0.3">
      <c r="A1169" s="156">
        <v>15</v>
      </c>
      <c r="B1169" s="112" t="s">
        <v>86</v>
      </c>
      <c r="C1169" s="130" t="s">
        <v>173</v>
      </c>
      <c r="D1169" s="44">
        <v>99.123420999999993</v>
      </c>
      <c r="E1169" s="44">
        <v>108.775621</v>
      </c>
      <c r="F1169" s="44">
        <v>8.0370000000000008</v>
      </c>
      <c r="G1169" s="44">
        <v>7.9577999999999998</v>
      </c>
      <c r="H1169" s="44">
        <v>0.26100000000000001</v>
      </c>
      <c r="I1169" s="44">
        <v>0</v>
      </c>
      <c r="J1169" s="44">
        <v>1</v>
      </c>
      <c r="K1169" s="121">
        <f t="shared" si="217"/>
        <v>-2.4390000049834271E-5</v>
      </c>
      <c r="L1169" s="129">
        <f t="shared" si="218"/>
        <v>-3.04877025221421E-6</v>
      </c>
      <c r="M1169" s="115" t="s">
        <v>155</v>
      </c>
      <c r="N1169" s="113">
        <f t="shared" si="223"/>
        <v>-1.0433692857134247E-2</v>
      </c>
      <c r="O1169" s="129">
        <f t="shared" si="219"/>
        <v>-1.3042202622456334E-3</v>
      </c>
      <c r="P1169" s="115" t="s">
        <v>155</v>
      </c>
      <c r="Q1169" s="116">
        <f t="shared" si="224"/>
        <v>-2.6557142869165773E-4</v>
      </c>
      <c r="R1169" s="117" t="s">
        <v>155</v>
      </c>
      <c r="S1169" s="118">
        <f t="shared" si="225"/>
        <v>3.7757142860961324E-4</v>
      </c>
      <c r="T1169" s="127">
        <f t="shared" si="220"/>
        <v>99.123420999999993</v>
      </c>
      <c r="U1169" s="119">
        <f t="shared" si="226"/>
        <v>108.775621</v>
      </c>
      <c r="V1169" s="119">
        <f t="shared" si="221"/>
        <v>8.0370000000000008</v>
      </c>
      <c r="W1169" s="119">
        <f t="shared" si="222"/>
        <v>7.9577999999999998</v>
      </c>
      <c r="X1169" s="120"/>
    </row>
    <row r="1170" spans="1:24" x14ac:dyDescent="0.3">
      <c r="A1170" s="156">
        <v>16</v>
      </c>
      <c r="B1170" s="112" t="s">
        <v>86</v>
      </c>
      <c r="C1170" s="130" t="s">
        <v>174</v>
      </c>
      <c r="D1170" s="44">
        <v>99.123666</v>
      </c>
      <c r="E1170" s="44">
        <v>108.775738</v>
      </c>
      <c r="F1170" s="44">
        <v>8.0370000000000008</v>
      </c>
      <c r="G1170" s="44">
        <v>7.9577999999999998</v>
      </c>
      <c r="H1170" s="44">
        <v>0.26100000000000001</v>
      </c>
      <c r="I1170" s="44">
        <v>0</v>
      </c>
      <c r="J1170" s="44">
        <v>1</v>
      </c>
      <c r="K1170" s="121">
        <f t="shared" si="217"/>
        <v>2.206099999568778E-4</v>
      </c>
      <c r="L1170" s="122">
        <f t="shared" si="218"/>
        <v>2.7576433121522187E-5</v>
      </c>
      <c r="M1170" s="123" t="s">
        <v>155</v>
      </c>
      <c r="N1170" s="113">
        <f t="shared" si="223"/>
        <v>-1.0316692857131216E-2</v>
      </c>
      <c r="O1170" s="122">
        <f t="shared" si="219"/>
        <v>-1.2895951653185186E-3</v>
      </c>
      <c r="P1170" s="123" t="s">
        <v>155</v>
      </c>
      <c r="Q1170" s="124">
        <f t="shared" si="224"/>
        <v>-2.6557142869165773E-4</v>
      </c>
      <c r="R1170" s="125" t="s">
        <v>155</v>
      </c>
      <c r="S1170" s="126">
        <f t="shared" si="225"/>
        <v>3.7757142860961324E-4</v>
      </c>
      <c r="T1170" s="127">
        <f t="shared" si="220"/>
        <v>99.123666</v>
      </c>
      <c r="U1170" s="127">
        <f t="shared" si="226"/>
        <v>108.775738</v>
      </c>
      <c r="V1170" s="127">
        <f t="shared" si="221"/>
        <v>8.0370000000000008</v>
      </c>
      <c r="W1170" s="127">
        <f t="shared" si="222"/>
        <v>7.9577999999999998</v>
      </c>
      <c r="X1170" s="128"/>
    </row>
    <row r="1171" spans="1:24" x14ac:dyDescent="0.3">
      <c r="A1171" s="156">
        <v>17</v>
      </c>
      <c r="B1171" s="112" t="s">
        <v>86</v>
      </c>
      <c r="C1171" s="130" t="s">
        <v>175</v>
      </c>
      <c r="D1171" s="44">
        <v>99.123757999999995</v>
      </c>
      <c r="E1171" s="44">
        <v>108.77576999999999</v>
      </c>
      <c r="F1171" s="44">
        <v>8.0370000000000008</v>
      </c>
      <c r="G1171" s="44">
        <v>7.9577999999999998</v>
      </c>
      <c r="H1171" s="44">
        <v>0.26100000000000001</v>
      </c>
      <c r="I1171" s="44">
        <v>0</v>
      </c>
      <c r="J1171" s="44">
        <v>1</v>
      </c>
      <c r="K1171" s="121">
        <f t="shared" si="217"/>
        <v>3.126099999519738E-4</v>
      </c>
      <c r="L1171" s="129">
        <f t="shared" si="218"/>
        <v>3.9076509489426285E-5</v>
      </c>
      <c r="M1171" s="115" t="s">
        <v>155</v>
      </c>
      <c r="N1171" s="113">
        <f t="shared" si="223"/>
        <v>-1.0284692857140953E-2</v>
      </c>
      <c r="O1171" s="129">
        <f t="shared" si="219"/>
        <v>-1.2855951388090986E-3</v>
      </c>
      <c r="P1171" s="115" t="s">
        <v>155</v>
      </c>
      <c r="Q1171" s="116">
        <f t="shared" si="224"/>
        <v>-2.6557142869165773E-4</v>
      </c>
      <c r="R1171" s="117" t="s">
        <v>155</v>
      </c>
      <c r="S1171" s="118">
        <f t="shared" si="225"/>
        <v>3.7757142860961324E-4</v>
      </c>
      <c r="T1171" s="127">
        <f t="shared" si="220"/>
        <v>99.123757999999995</v>
      </c>
      <c r="U1171" s="119">
        <f t="shared" si="226"/>
        <v>108.77576999999999</v>
      </c>
      <c r="V1171" s="119">
        <f t="shared" si="221"/>
        <v>8.0370000000000008</v>
      </c>
      <c r="W1171" s="119">
        <f t="shared" si="222"/>
        <v>7.9577999999999998</v>
      </c>
      <c r="X1171" s="120"/>
    </row>
    <row r="1172" spans="1:24" x14ac:dyDescent="0.3">
      <c r="A1172" s="156">
        <v>18</v>
      </c>
      <c r="B1172" s="112" t="s">
        <v>86</v>
      </c>
      <c r="C1172" s="130" t="s">
        <v>176</v>
      </c>
      <c r="D1172" s="44">
        <v>99.123003999999995</v>
      </c>
      <c r="E1172" s="44">
        <v>108.775716</v>
      </c>
      <c r="F1172" s="44">
        <v>8.0370000000000008</v>
      </c>
      <c r="G1172" s="44">
        <v>7.9577999999999998</v>
      </c>
      <c r="H1172" s="44">
        <v>0.26100000000000001</v>
      </c>
      <c r="I1172" s="44">
        <v>0</v>
      </c>
      <c r="J1172" s="44">
        <v>1</v>
      </c>
      <c r="K1172" s="121">
        <f t="shared" si="217"/>
        <v>-4.4139000004861373E-4</v>
      </c>
      <c r="L1172" s="122">
        <f t="shared" si="218"/>
        <v>-5.517411640068601E-5</v>
      </c>
      <c r="M1172" s="123" t="s">
        <v>155</v>
      </c>
      <c r="N1172" s="113">
        <f t="shared" si="223"/>
        <v>-1.0338692857132514E-2</v>
      </c>
      <c r="O1172" s="122">
        <f t="shared" si="219"/>
        <v>-1.2923451835445553E-3</v>
      </c>
      <c r="P1172" s="123" t="s">
        <v>155</v>
      </c>
      <c r="Q1172" s="124">
        <f t="shared" si="224"/>
        <v>-2.6557142869165773E-4</v>
      </c>
      <c r="R1172" s="125" t="s">
        <v>155</v>
      </c>
      <c r="S1172" s="126">
        <f t="shared" si="225"/>
        <v>3.7757142860961324E-4</v>
      </c>
      <c r="T1172" s="127">
        <f t="shared" si="220"/>
        <v>99.123003999999995</v>
      </c>
      <c r="U1172" s="127">
        <f t="shared" si="226"/>
        <v>108.775716</v>
      </c>
      <c r="V1172" s="127">
        <f t="shared" si="221"/>
        <v>8.0370000000000008</v>
      </c>
      <c r="W1172" s="127">
        <f t="shared" si="222"/>
        <v>7.9577999999999998</v>
      </c>
      <c r="X1172" s="128"/>
    </row>
    <row r="1173" spans="1:24" x14ac:dyDescent="0.3">
      <c r="A1173" s="156">
        <v>19</v>
      </c>
      <c r="B1173" s="112" t="s">
        <v>86</v>
      </c>
      <c r="C1173" s="130" t="s">
        <v>177</v>
      </c>
      <c r="D1173" s="44">
        <v>99.124019000000004</v>
      </c>
      <c r="E1173" s="44">
        <v>108.775744</v>
      </c>
      <c r="F1173" s="44">
        <v>8.0370000000000008</v>
      </c>
      <c r="G1173" s="44">
        <v>7.9577999999999998</v>
      </c>
      <c r="H1173" s="44">
        <v>0.26100000000000001</v>
      </c>
      <c r="I1173" s="44">
        <v>0</v>
      </c>
      <c r="J1173" s="44">
        <v>1</v>
      </c>
      <c r="K1173" s="121">
        <f t="shared" si="217"/>
        <v>5.7360999996092232E-4</v>
      </c>
      <c r="L1173" s="129">
        <f t="shared" si="218"/>
        <v>7.1701726144183327E-5</v>
      </c>
      <c r="M1173" s="115" t="s">
        <v>155</v>
      </c>
      <c r="N1173" s="113">
        <f t="shared" si="223"/>
        <v>-1.0310692857132153E-2</v>
      </c>
      <c r="O1173" s="129">
        <f t="shared" si="219"/>
        <v>-1.288845160347916E-3</v>
      </c>
      <c r="P1173" s="115" t="s">
        <v>155</v>
      </c>
      <c r="Q1173" s="116">
        <f t="shared" si="224"/>
        <v>-2.6557142869165773E-4</v>
      </c>
      <c r="R1173" s="117" t="s">
        <v>155</v>
      </c>
      <c r="S1173" s="118">
        <f t="shared" si="225"/>
        <v>3.7757142860961324E-4</v>
      </c>
      <c r="T1173" s="127">
        <f t="shared" si="220"/>
        <v>99.124019000000004</v>
      </c>
      <c r="U1173" s="119">
        <f t="shared" si="226"/>
        <v>108.775744</v>
      </c>
      <c r="V1173" s="119">
        <f t="shared" si="221"/>
        <v>8.0370000000000008</v>
      </c>
      <c r="W1173" s="119">
        <f t="shared" si="222"/>
        <v>7.9577999999999998</v>
      </c>
      <c r="X1173" s="120"/>
    </row>
    <row r="1174" spans="1:24" x14ac:dyDescent="0.3">
      <c r="A1174" s="156">
        <v>20</v>
      </c>
      <c r="B1174" s="112" t="s">
        <v>86</v>
      </c>
      <c r="C1174" s="130" t="s">
        <v>178</v>
      </c>
      <c r="D1174" s="44">
        <v>99.123585000000006</v>
      </c>
      <c r="E1174" s="44">
        <v>108.77561300000001</v>
      </c>
      <c r="F1174" s="44">
        <v>8.0370000000000008</v>
      </c>
      <c r="G1174" s="44">
        <v>7.9577999999999998</v>
      </c>
      <c r="H1174" s="44">
        <v>0.26100000000000001</v>
      </c>
      <c r="I1174" s="44">
        <v>0</v>
      </c>
      <c r="J1174" s="44">
        <v>1</v>
      </c>
      <c r="K1174" s="121">
        <f t="shared" si="217"/>
        <v>1.3960999996243117E-4</v>
      </c>
      <c r="L1174" s="122">
        <f t="shared" si="218"/>
        <v>1.745136588466914E-5</v>
      </c>
      <c r="M1174" s="123" t="s">
        <v>155</v>
      </c>
      <c r="N1174" s="113">
        <f t="shared" si="223"/>
        <v>-1.044169285712826E-2</v>
      </c>
      <c r="O1174" s="122">
        <f t="shared" si="219"/>
        <v>-1.3052202688721938E-3</v>
      </c>
      <c r="P1174" s="123" t="s">
        <v>155</v>
      </c>
      <c r="Q1174" s="124">
        <f t="shared" si="224"/>
        <v>-2.6557142869165773E-4</v>
      </c>
      <c r="R1174" s="125" t="s">
        <v>155</v>
      </c>
      <c r="S1174" s="126">
        <f t="shared" si="225"/>
        <v>3.7757142860961324E-4</v>
      </c>
      <c r="T1174" s="127">
        <f t="shared" si="220"/>
        <v>99.123585000000006</v>
      </c>
      <c r="U1174" s="127">
        <f t="shared" si="226"/>
        <v>108.77561300000001</v>
      </c>
      <c r="V1174" s="127">
        <f t="shared" si="221"/>
        <v>8.0370000000000008</v>
      </c>
      <c r="W1174" s="127">
        <f t="shared" si="222"/>
        <v>7.9577999999999998</v>
      </c>
      <c r="X1174" s="128"/>
    </row>
    <row r="1175" spans="1:24" x14ac:dyDescent="0.3">
      <c r="A1175" s="156">
        <v>21</v>
      </c>
      <c r="B1175" s="112" t="s">
        <v>86</v>
      </c>
      <c r="C1175" s="130" t="s">
        <v>179</v>
      </c>
      <c r="D1175" s="44">
        <v>99.123649</v>
      </c>
      <c r="E1175" s="44">
        <v>108.77566899999999</v>
      </c>
      <c r="F1175" s="44">
        <v>8.0370000000000008</v>
      </c>
      <c r="G1175" s="44">
        <v>7.9577999999999998</v>
      </c>
      <c r="H1175" s="44">
        <v>0.26100000000000001</v>
      </c>
      <c r="I1175" s="44">
        <v>0</v>
      </c>
      <c r="J1175" s="44">
        <v>1</v>
      </c>
      <c r="K1175" s="121">
        <f t="shared" si="217"/>
        <v>2.0360999995716611E-4</v>
      </c>
      <c r="L1175" s="129">
        <f t="shared" si="218"/>
        <v>2.5451419009977394E-5</v>
      </c>
      <c r="M1175" s="115" t="s">
        <v>155</v>
      </c>
      <c r="N1175" s="113">
        <f t="shared" si="223"/>
        <v>-1.0385692857141748E-2</v>
      </c>
      <c r="O1175" s="129">
        <f t="shared" si="219"/>
        <v>-1.2982202224822866E-3</v>
      </c>
      <c r="P1175" s="115" t="s">
        <v>155</v>
      </c>
      <c r="Q1175" s="116">
        <f>IF(ISBLANK(F1175),"",F1175-$F$2355)</f>
        <v>-2.6557142869165773E-4</v>
      </c>
      <c r="R1175" s="117" t="s">
        <v>155</v>
      </c>
      <c r="S1175" s="118">
        <f>IF(ISBLANK(G1175),"",G1175-$G$2355)</f>
        <v>3.7757142860961324E-4</v>
      </c>
      <c r="T1175" s="127">
        <f t="shared" si="220"/>
        <v>99.123649</v>
      </c>
      <c r="U1175" s="119">
        <f t="shared" si="226"/>
        <v>108.77566899999999</v>
      </c>
      <c r="V1175" s="119">
        <f t="shared" si="221"/>
        <v>8.0370000000000008</v>
      </c>
      <c r="W1175" s="119">
        <f t="shared" si="222"/>
        <v>7.9577999999999998</v>
      </c>
      <c r="X1175" s="120"/>
    </row>
    <row r="1176" spans="1:24" x14ac:dyDescent="0.3">
      <c r="A1176" s="156">
        <v>22</v>
      </c>
      <c r="B1176" s="112" t="s">
        <v>86</v>
      </c>
      <c r="C1176" s="130" t="s">
        <v>180</v>
      </c>
      <c r="D1176" s="44">
        <v>99.123917000000006</v>
      </c>
      <c r="E1176" s="44">
        <v>108.77577700000001</v>
      </c>
      <c r="F1176" s="44">
        <v>8.0370000000000008</v>
      </c>
      <c r="G1176" s="44">
        <v>7.9577999999999998</v>
      </c>
      <c r="H1176" s="44">
        <v>0.26100000000000001</v>
      </c>
      <c r="I1176" s="44">
        <v>0</v>
      </c>
      <c r="J1176" s="44">
        <v>1</v>
      </c>
      <c r="K1176" s="121">
        <f t="shared" si="217"/>
        <v>4.7160999996265218E-4</v>
      </c>
      <c r="L1176" s="122">
        <f t="shared" si="218"/>
        <v>5.8951641475274732E-5</v>
      </c>
      <c r="M1176" s="123" t="s">
        <v>155</v>
      </c>
      <c r="N1176" s="113">
        <f t="shared" si="223"/>
        <v>-1.0277692857130205E-2</v>
      </c>
      <c r="O1176" s="122">
        <f t="shared" si="219"/>
        <v>-1.2847201330085099E-3</v>
      </c>
      <c r="P1176" s="123" t="s">
        <v>155</v>
      </c>
      <c r="Q1176" s="124">
        <f t="shared" ref="Q1176:Q1194" si="227">IF(ISBLANK(F1176),"",F1176-$F$2355)</f>
        <v>-2.6557142869165773E-4</v>
      </c>
      <c r="R1176" s="125" t="s">
        <v>155</v>
      </c>
      <c r="S1176" s="126">
        <f t="shared" ref="S1176:S1194" si="228">IF(ISBLANK(G1176),"",G1176-$G$2355)</f>
        <v>3.7757142860961324E-4</v>
      </c>
      <c r="T1176" s="127">
        <f t="shared" si="220"/>
        <v>99.123917000000006</v>
      </c>
      <c r="U1176" s="127">
        <f t="shared" si="226"/>
        <v>108.77577700000001</v>
      </c>
      <c r="V1176" s="127">
        <f t="shared" si="221"/>
        <v>8.0370000000000008</v>
      </c>
      <c r="W1176" s="127">
        <f t="shared" si="222"/>
        <v>7.9577999999999998</v>
      </c>
      <c r="X1176" s="128"/>
    </row>
    <row r="1177" spans="1:24" x14ac:dyDescent="0.3">
      <c r="A1177" s="156">
        <v>23</v>
      </c>
      <c r="B1177" s="112" t="s">
        <v>86</v>
      </c>
      <c r="C1177" s="130" t="s">
        <v>181</v>
      </c>
      <c r="D1177" s="44">
        <v>99.122906999999998</v>
      </c>
      <c r="E1177" s="44">
        <v>108.77567000000001</v>
      </c>
      <c r="F1177" s="44">
        <v>8.0370000000000008</v>
      </c>
      <c r="G1177" s="44">
        <v>7.9577999999999998</v>
      </c>
      <c r="H1177" s="44">
        <v>0.26100000000000001</v>
      </c>
      <c r="I1177" s="44">
        <v>0</v>
      </c>
      <c r="J1177" s="44">
        <v>1</v>
      </c>
      <c r="K1177" s="121">
        <f t="shared" si="217"/>
        <v>-5.383900000452968E-4</v>
      </c>
      <c r="L1177" s="129">
        <f t="shared" si="218"/>
        <v>-6.7299196918998598E-5</v>
      </c>
      <c r="M1177" s="115" t="s">
        <v>155</v>
      </c>
      <c r="N1177" s="113">
        <f t="shared" si="223"/>
        <v>-1.0384692857130062E-2</v>
      </c>
      <c r="O1177" s="129">
        <f t="shared" si="219"/>
        <v>-1.2980952216523952E-3</v>
      </c>
      <c r="P1177" s="115" t="s">
        <v>155</v>
      </c>
      <c r="Q1177" s="116">
        <f t="shared" si="227"/>
        <v>-2.6557142869165773E-4</v>
      </c>
      <c r="R1177" s="117" t="s">
        <v>155</v>
      </c>
      <c r="S1177" s="118">
        <f t="shared" si="228"/>
        <v>3.7757142860961324E-4</v>
      </c>
      <c r="T1177" s="127">
        <f t="shared" si="220"/>
        <v>99.122906999999998</v>
      </c>
      <c r="U1177" s="119">
        <f t="shared" si="226"/>
        <v>108.77567000000001</v>
      </c>
      <c r="V1177" s="119">
        <f t="shared" si="221"/>
        <v>8.0370000000000008</v>
      </c>
      <c r="W1177" s="119">
        <f t="shared" si="222"/>
        <v>7.9577999999999998</v>
      </c>
      <c r="X1177" s="120"/>
    </row>
    <row r="1178" spans="1:24" x14ac:dyDescent="0.3">
      <c r="A1178" s="156">
        <v>24</v>
      </c>
      <c r="B1178" s="112" t="s">
        <v>86</v>
      </c>
      <c r="C1178" s="130" t="s">
        <v>182</v>
      </c>
      <c r="D1178" s="44">
        <v>99.123700999999997</v>
      </c>
      <c r="E1178" s="44">
        <v>108.77566</v>
      </c>
      <c r="F1178" s="44">
        <v>8.0370000000000008</v>
      </c>
      <c r="G1178" s="44">
        <v>7.9577999999999998</v>
      </c>
      <c r="H1178" s="44">
        <v>0.26100000000000001</v>
      </c>
      <c r="I1178" s="44">
        <v>0</v>
      </c>
      <c r="J1178" s="44">
        <v>1</v>
      </c>
      <c r="K1178" s="121">
        <f t="shared" si="217"/>
        <v>2.5560999995377642E-4</v>
      </c>
      <c r="L1178" s="122">
        <f t="shared" si="218"/>
        <v>3.1951462174382803E-5</v>
      </c>
      <c r="M1178" s="123" t="s">
        <v>155</v>
      </c>
      <c r="N1178" s="113">
        <f t="shared" si="223"/>
        <v>-1.0394692857133236E-2</v>
      </c>
      <c r="O1178" s="122">
        <f t="shared" si="219"/>
        <v>-1.2993452299370823E-3</v>
      </c>
      <c r="P1178" s="123" t="s">
        <v>155</v>
      </c>
      <c r="Q1178" s="124">
        <f t="shared" si="227"/>
        <v>-2.6557142869165773E-4</v>
      </c>
      <c r="R1178" s="125" t="s">
        <v>155</v>
      </c>
      <c r="S1178" s="126">
        <f t="shared" si="228"/>
        <v>3.7757142860961324E-4</v>
      </c>
      <c r="T1178" s="127">
        <f t="shared" si="220"/>
        <v>99.123700999999997</v>
      </c>
      <c r="U1178" s="127">
        <f t="shared" si="226"/>
        <v>108.77566</v>
      </c>
      <c r="V1178" s="127">
        <f t="shared" si="221"/>
        <v>8.0370000000000008</v>
      </c>
      <c r="W1178" s="127">
        <f t="shared" si="222"/>
        <v>7.9577999999999998</v>
      </c>
      <c r="X1178" s="128"/>
    </row>
    <row r="1179" spans="1:24" x14ac:dyDescent="0.3">
      <c r="A1179" s="156">
        <v>25</v>
      </c>
      <c r="B1179" s="112" t="s">
        <v>86</v>
      </c>
      <c r="C1179" s="130" t="s">
        <v>183</v>
      </c>
      <c r="D1179" s="44">
        <v>99.123835999999997</v>
      </c>
      <c r="E1179" s="44">
        <v>108.775704</v>
      </c>
      <c r="F1179" s="44">
        <v>8.0370000000000008</v>
      </c>
      <c r="G1179" s="44">
        <v>7.9577999999999998</v>
      </c>
      <c r="H1179" s="44">
        <v>0.26100000000000001</v>
      </c>
      <c r="I1179" s="44">
        <v>0</v>
      </c>
      <c r="J1179" s="44">
        <v>1</v>
      </c>
      <c r="K1179" s="121">
        <f t="shared" si="217"/>
        <v>3.906099999539947E-4</v>
      </c>
      <c r="L1179" s="129">
        <f t="shared" si="218"/>
        <v>4.8826574236836958E-5</v>
      </c>
      <c r="M1179" s="115" t="s">
        <v>155</v>
      </c>
      <c r="N1179" s="113">
        <f t="shared" si="223"/>
        <v>-1.0350692857130639E-2</v>
      </c>
      <c r="O1179" s="129">
        <f t="shared" si="219"/>
        <v>-1.2938451934856416E-3</v>
      </c>
      <c r="P1179" s="115" t="s">
        <v>155</v>
      </c>
      <c r="Q1179" s="116">
        <f t="shared" si="227"/>
        <v>-2.6557142869165773E-4</v>
      </c>
      <c r="R1179" s="117" t="s">
        <v>155</v>
      </c>
      <c r="S1179" s="118">
        <f t="shared" si="228"/>
        <v>3.7757142860961324E-4</v>
      </c>
      <c r="T1179" s="127">
        <f t="shared" si="220"/>
        <v>99.123835999999997</v>
      </c>
      <c r="U1179" s="119">
        <f t="shared" si="226"/>
        <v>108.775704</v>
      </c>
      <c r="V1179" s="119">
        <f t="shared" si="221"/>
        <v>8.0370000000000008</v>
      </c>
      <c r="W1179" s="119">
        <f t="shared" si="222"/>
        <v>7.9577999999999998</v>
      </c>
      <c r="X1179" s="120"/>
    </row>
    <row r="1180" spans="1:24" x14ac:dyDescent="0.3">
      <c r="A1180" s="156">
        <v>26</v>
      </c>
      <c r="B1180" s="112" t="s">
        <v>86</v>
      </c>
      <c r="C1180" s="130" t="s">
        <v>184</v>
      </c>
      <c r="D1180" s="44">
        <v>99.123621999999997</v>
      </c>
      <c r="E1180" s="44">
        <v>108.77566400000001</v>
      </c>
      <c r="F1180" s="44">
        <v>8.0370000000000008</v>
      </c>
      <c r="G1180" s="44">
        <v>7.9577999999999998</v>
      </c>
      <c r="H1180" s="44">
        <v>0.26100000000000001</v>
      </c>
      <c r="I1180" s="44">
        <v>0</v>
      </c>
      <c r="J1180" s="44">
        <v>1</v>
      </c>
      <c r="K1180" s="121">
        <f t="shared" si="217"/>
        <v>1.7660999995428028E-4</v>
      </c>
      <c r="L1180" s="122">
        <f t="shared" si="218"/>
        <v>2.2076396597102259E-5</v>
      </c>
      <c r="M1180" s="123" t="s">
        <v>155</v>
      </c>
      <c r="N1180" s="113">
        <f t="shared" si="223"/>
        <v>-1.0390692857129125E-2</v>
      </c>
      <c r="O1180" s="122">
        <f t="shared" si="219"/>
        <v>-1.298845226622856E-3</v>
      </c>
      <c r="P1180" s="123" t="s">
        <v>155</v>
      </c>
      <c r="Q1180" s="124">
        <f t="shared" si="227"/>
        <v>-2.6557142869165773E-4</v>
      </c>
      <c r="R1180" s="125" t="s">
        <v>155</v>
      </c>
      <c r="S1180" s="126">
        <f t="shared" si="228"/>
        <v>3.7757142860961324E-4</v>
      </c>
      <c r="T1180" s="127">
        <f t="shared" si="220"/>
        <v>99.123621999999997</v>
      </c>
      <c r="U1180" s="127">
        <f t="shared" si="226"/>
        <v>108.77566400000001</v>
      </c>
      <c r="V1180" s="127">
        <f t="shared" si="221"/>
        <v>8.0370000000000008</v>
      </c>
      <c r="W1180" s="127">
        <f t="shared" si="222"/>
        <v>7.9577999999999998</v>
      </c>
      <c r="X1180" s="128"/>
    </row>
    <row r="1181" spans="1:24" x14ac:dyDescent="0.3">
      <c r="A1181" s="156">
        <v>27</v>
      </c>
      <c r="B1181" s="112" t="s">
        <v>86</v>
      </c>
      <c r="C1181" s="130" t="s">
        <v>185</v>
      </c>
      <c r="D1181" s="44">
        <v>99.123513000000003</v>
      </c>
      <c r="E1181" s="44">
        <v>108.775588</v>
      </c>
      <c r="F1181" s="44">
        <v>8.0370000000000008</v>
      </c>
      <c r="G1181" s="44">
        <v>7.9577999999999998</v>
      </c>
      <c r="H1181" s="44">
        <v>0.26100000000000001</v>
      </c>
      <c r="I1181" s="44">
        <v>0</v>
      </c>
      <c r="J1181" s="44">
        <v>1</v>
      </c>
      <c r="K1181" s="121">
        <f t="shared" si="217"/>
        <v>6.7609999959472589E-5</v>
      </c>
      <c r="L1181" s="129">
        <f t="shared" si="218"/>
        <v>8.4513061175664447E-6</v>
      </c>
      <c r="M1181" s="115" t="s">
        <v>155</v>
      </c>
      <c r="N1181" s="113">
        <f t="shared" si="223"/>
        <v>-1.0466692857136195E-2</v>
      </c>
      <c r="O1181" s="129">
        <f t="shared" si="219"/>
        <v>-1.3083452895833929E-3</v>
      </c>
      <c r="P1181" s="115" t="s">
        <v>155</v>
      </c>
      <c r="Q1181" s="116">
        <f t="shared" si="227"/>
        <v>-2.6557142869165773E-4</v>
      </c>
      <c r="R1181" s="117" t="s">
        <v>155</v>
      </c>
      <c r="S1181" s="118">
        <f t="shared" si="228"/>
        <v>3.7757142860961324E-4</v>
      </c>
      <c r="T1181" s="127">
        <f t="shared" si="220"/>
        <v>99.123513000000003</v>
      </c>
      <c r="U1181" s="119">
        <f t="shared" si="226"/>
        <v>108.775588</v>
      </c>
      <c r="V1181" s="119">
        <f t="shared" si="221"/>
        <v>8.0370000000000008</v>
      </c>
      <c r="W1181" s="119">
        <f t="shared" si="222"/>
        <v>7.9577999999999998</v>
      </c>
      <c r="X1181" s="120"/>
    </row>
    <row r="1182" spans="1:24" x14ac:dyDescent="0.3">
      <c r="A1182" s="156">
        <v>28</v>
      </c>
      <c r="B1182" s="112" t="s">
        <v>86</v>
      </c>
      <c r="C1182" s="130" t="s">
        <v>186</v>
      </c>
      <c r="D1182" s="44">
        <v>99.123614000000003</v>
      </c>
      <c r="E1182" s="44">
        <v>108.775722</v>
      </c>
      <c r="F1182" s="44">
        <v>8.0370000000000008</v>
      </c>
      <c r="G1182" s="44">
        <v>7.9577999999999998</v>
      </c>
      <c r="H1182" s="44">
        <v>0.26100000000000001</v>
      </c>
      <c r="I1182" s="44">
        <v>0</v>
      </c>
      <c r="J1182" s="44">
        <v>1</v>
      </c>
      <c r="K1182" s="121">
        <f t="shared" si="217"/>
        <v>1.6860999996026749E-4</v>
      </c>
      <c r="L1182" s="122">
        <f t="shared" si="218"/>
        <v>2.1076389957104869E-5</v>
      </c>
      <c r="M1182" s="123" t="s">
        <v>155</v>
      </c>
      <c r="N1182" s="113">
        <f t="shared" si="223"/>
        <v>-1.0332692857133452E-2</v>
      </c>
      <c r="O1182" s="122">
        <f t="shared" si="219"/>
        <v>-1.2915951785739943E-3</v>
      </c>
      <c r="P1182" s="123" t="s">
        <v>155</v>
      </c>
      <c r="Q1182" s="124">
        <f t="shared" si="227"/>
        <v>-2.6557142869165773E-4</v>
      </c>
      <c r="R1182" s="125" t="s">
        <v>155</v>
      </c>
      <c r="S1182" s="126">
        <f t="shared" si="228"/>
        <v>3.7757142860961324E-4</v>
      </c>
      <c r="T1182" s="127">
        <f t="shared" si="220"/>
        <v>99.123614000000003</v>
      </c>
      <c r="U1182" s="127">
        <f t="shared" si="226"/>
        <v>108.775722</v>
      </c>
      <c r="V1182" s="127">
        <f t="shared" si="221"/>
        <v>8.0370000000000008</v>
      </c>
      <c r="W1182" s="127">
        <f t="shared" si="222"/>
        <v>7.9577999999999998</v>
      </c>
      <c r="X1182" s="128"/>
    </row>
    <row r="1183" spans="1:24" x14ac:dyDescent="0.3">
      <c r="A1183" s="156">
        <v>29</v>
      </c>
      <c r="B1183" s="112" t="s">
        <v>86</v>
      </c>
      <c r="C1183" s="130" t="s">
        <v>187</v>
      </c>
      <c r="D1183" s="44">
        <v>99.124039999999994</v>
      </c>
      <c r="E1183" s="44">
        <v>108.775783</v>
      </c>
      <c r="F1183" s="44">
        <v>8.0370000000000008</v>
      </c>
      <c r="G1183" s="44">
        <v>7.9577999999999998</v>
      </c>
      <c r="H1183" s="44">
        <v>0.26100000000000001</v>
      </c>
      <c r="I1183" s="44">
        <v>0</v>
      </c>
      <c r="J1183" s="44">
        <v>1</v>
      </c>
      <c r="K1183" s="121">
        <f t="shared" si="217"/>
        <v>5.9460999995053498E-4</v>
      </c>
      <c r="L1183" s="129">
        <f t="shared" si="218"/>
        <v>7.4326743574741757E-5</v>
      </c>
      <c r="M1183" s="115" t="s">
        <v>155</v>
      </c>
      <c r="N1183" s="113">
        <f t="shared" si="223"/>
        <v>-1.0271692857131143E-2</v>
      </c>
      <c r="O1183" s="129">
        <f t="shared" si="219"/>
        <v>-1.2839701280378333E-3</v>
      </c>
      <c r="P1183" s="115" t="s">
        <v>155</v>
      </c>
      <c r="Q1183" s="116">
        <f t="shared" si="227"/>
        <v>-2.6557142869165773E-4</v>
      </c>
      <c r="R1183" s="117" t="s">
        <v>155</v>
      </c>
      <c r="S1183" s="118">
        <f t="shared" si="228"/>
        <v>3.7757142860961324E-4</v>
      </c>
      <c r="T1183" s="127">
        <f t="shared" si="220"/>
        <v>99.124039999999994</v>
      </c>
      <c r="U1183" s="119">
        <f t="shared" si="226"/>
        <v>108.775783</v>
      </c>
      <c r="V1183" s="119">
        <f t="shared" si="221"/>
        <v>8.0370000000000008</v>
      </c>
      <c r="W1183" s="119">
        <f t="shared" si="222"/>
        <v>7.9577999999999998</v>
      </c>
      <c r="X1183" s="120"/>
    </row>
    <row r="1184" spans="1:24" x14ac:dyDescent="0.3">
      <c r="A1184" s="156">
        <v>30</v>
      </c>
      <c r="B1184" s="112" t="s">
        <v>86</v>
      </c>
      <c r="C1184" s="130" t="s">
        <v>188</v>
      </c>
      <c r="D1184" s="44">
        <v>99.123659000000004</v>
      </c>
      <c r="E1184" s="44">
        <v>108.775694</v>
      </c>
      <c r="F1184" s="44">
        <v>8.0370000000000008</v>
      </c>
      <c r="G1184" s="44">
        <v>7.9577999999999998</v>
      </c>
      <c r="H1184" s="44">
        <v>0.26100000000000001</v>
      </c>
      <c r="I1184" s="44">
        <v>0</v>
      </c>
      <c r="J1184" s="44">
        <v>1</v>
      </c>
      <c r="K1184" s="121">
        <f t="shared" si="217"/>
        <v>2.1360999996034025E-4</v>
      </c>
      <c r="L1184" s="122">
        <f t="shared" si="218"/>
        <v>2.6701427311304292E-5</v>
      </c>
      <c r="M1184" s="123" t="s">
        <v>155</v>
      </c>
      <c r="N1184" s="113">
        <f t="shared" si="223"/>
        <v>-1.0360692857133813E-2</v>
      </c>
      <c r="O1184" s="122">
        <f t="shared" si="219"/>
        <v>-1.2950952017704372E-3</v>
      </c>
      <c r="P1184" s="123" t="s">
        <v>155</v>
      </c>
      <c r="Q1184" s="124">
        <f t="shared" si="227"/>
        <v>-2.6557142869165773E-4</v>
      </c>
      <c r="R1184" s="125" t="s">
        <v>155</v>
      </c>
      <c r="S1184" s="126">
        <f t="shared" si="228"/>
        <v>3.7757142860961324E-4</v>
      </c>
      <c r="T1184" s="127">
        <f t="shared" si="220"/>
        <v>99.123659000000004</v>
      </c>
      <c r="U1184" s="127">
        <f t="shared" si="226"/>
        <v>108.775694</v>
      </c>
      <c r="V1184" s="127">
        <f t="shared" si="221"/>
        <v>8.0370000000000008</v>
      </c>
      <c r="W1184" s="127">
        <f t="shared" si="222"/>
        <v>7.9577999999999998</v>
      </c>
      <c r="X1184" s="128"/>
    </row>
    <row r="1185" spans="1:24" x14ac:dyDescent="0.3">
      <c r="A1185" s="156">
        <v>31</v>
      </c>
      <c r="B1185" s="112" t="s">
        <v>86</v>
      </c>
      <c r="C1185" s="130" t="s">
        <v>189</v>
      </c>
      <c r="D1185" s="44">
        <v>99.123600999999994</v>
      </c>
      <c r="E1185" s="44">
        <v>108.77573599999999</v>
      </c>
      <c r="F1185" s="44">
        <v>8.0370000000000008</v>
      </c>
      <c r="G1185" s="44">
        <v>7.9577999999999998</v>
      </c>
      <c r="H1185" s="44">
        <v>0.26100000000000001</v>
      </c>
      <c r="I1185" s="44">
        <v>0</v>
      </c>
      <c r="J1185" s="44">
        <v>1</v>
      </c>
      <c r="K1185" s="121">
        <f t="shared" si="217"/>
        <v>1.5560999995045677E-4</v>
      </c>
      <c r="L1185" s="129">
        <f t="shared" si="218"/>
        <v>1.9451379164665899E-5</v>
      </c>
      <c r="M1185" s="115" t="s">
        <v>155</v>
      </c>
      <c r="N1185" s="113">
        <f t="shared" si="223"/>
        <v>-1.0318692857140377E-2</v>
      </c>
      <c r="O1185" s="129">
        <f t="shared" si="219"/>
        <v>-1.2898451669765677E-3</v>
      </c>
      <c r="P1185" s="115" t="s">
        <v>155</v>
      </c>
      <c r="Q1185" s="116">
        <f t="shared" si="227"/>
        <v>-2.6557142869165773E-4</v>
      </c>
      <c r="R1185" s="117" t="s">
        <v>155</v>
      </c>
      <c r="S1185" s="118">
        <f t="shared" si="228"/>
        <v>3.7757142860961324E-4</v>
      </c>
      <c r="T1185" s="127">
        <f t="shared" si="220"/>
        <v>99.123600999999994</v>
      </c>
      <c r="U1185" s="119">
        <f t="shared" si="226"/>
        <v>108.77573599999999</v>
      </c>
      <c r="V1185" s="119">
        <f t="shared" si="221"/>
        <v>8.0370000000000008</v>
      </c>
      <c r="W1185" s="119">
        <f t="shared" si="222"/>
        <v>7.9577999999999998</v>
      </c>
      <c r="X1185" s="120"/>
    </row>
    <row r="1186" spans="1:24" x14ac:dyDescent="0.3">
      <c r="A1186" s="156">
        <v>32</v>
      </c>
      <c r="B1186" s="112" t="s">
        <v>86</v>
      </c>
      <c r="C1186" s="130" t="s">
        <v>190</v>
      </c>
      <c r="D1186" s="44">
        <v>99.123198000000002</v>
      </c>
      <c r="E1186" s="44">
        <v>108.77582099999999</v>
      </c>
      <c r="F1186" s="44">
        <v>8.0370000000000008</v>
      </c>
      <c r="G1186" s="44">
        <v>7.9577999999999998</v>
      </c>
      <c r="H1186" s="44">
        <v>0.26100000000000001</v>
      </c>
      <c r="I1186" s="44">
        <v>0</v>
      </c>
      <c r="J1186" s="44">
        <v>1</v>
      </c>
      <c r="K1186" s="121">
        <f t="shared" si="217"/>
        <v>-2.4739000004103673E-4</v>
      </c>
      <c r="L1186" s="122">
        <f t="shared" si="218"/>
        <v>-3.092395536192835E-5</v>
      </c>
      <c r="M1186" s="123" t="s">
        <v>155</v>
      </c>
      <c r="N1186" s="113">
        <f t="shared" si="223"/>
        <v>-1.0233692857141818E-2</v>
      </c>
      <c r="O1186" s="122">
        <f t="shared" si="219"/>
        <v>-1.2792200965572077E-3</v>
      </c>
      <c r="P1186" s="123" t="s">
        <v>155</v>
      </c>
      <c r="Q1186" s="124">
        <f t="shared" si="227"/>
        <v>-2.6557142869165773E-4</v>
      </c>
      <c r="R1186" s="125" t="s">
        <v>155</v>
      </c>
      <c r="S1186" s="126">
        <f t="shared" si="228"/>
        <v>3.7757142860961324E-4</v>
      </c>
      <c r="T1186" s="127">
        <f t="shared" si="220"/>
        <v>99.123198000000002</v>
      </c>
      <c r="U1186" s="127">
        <f t="shared" si="226"/>
        <v>108.77582099999999</v>
      </c>
      <c r="V1186" s="127">
        <f t="shared" si="221"/>
        <v>8.0370000000000008</v>
      </c>
      <c r="W1186" s="127">
        <f t="shared" si="222"/>
        <v>7.9577999999999998</v>
      </c>
      <c r="X1186" s="128"/>
    </row>
    <row r="1187" spans="1:24" x14ac:dyDescent="0.3">
      <c r="A1187" s="156">
        <v>33</v>
      </c>
      <c r="B1187" s="112" t="s">
        <v>86</v>
      </c>
      <c r="C1187" s="130" t="s">
        <v>191</v>
      </c>
      <c r="D1187" s="44">
        <v>99.123766000000003</v>
      </c>
      <c r="E1187" s="44">
        <v>108.775819</v>
      </c>
      <c r="F1187" s="44">
        <v>8.0370000000000008</v>
      </c>
      <c r="G1187" s="44">
        <v>7.9577999999999998</v>
      </c>
      <c r="H1187" s="44">
        <v>0.26100000000000001</v>
      </c>
      <c r="I1187" s="44">
        <v>0</v>
      </c>
      <c r="J1187" s="44">
        <v>1</v>
      </c>
      <c r="K1187" s="121">
        <f t="shared" si="217"/>
        <v>3.2060999996019746E-4</v>
      </c>
      <c r="L1187" s="129">
        <f t="shared" si="218"/>
        <v>4.0076516131191362E-5</v>
      </c>
      <c r="M1187" s="115" t="s">
        <v>155</v>
      </c>
      <c r="N1187" s="113">
        <f t="shared" si="223"/>
        <v>-1.0235692857136769E-2</v>
      </c>
      <c r="O1187" s="129">
        <f t="shared" si="219"/>
        <v>-1.2794700982135334E-3</v>
      </c>
      <c r="P1187" s="115" t="s">
        <v>155</v>
      </c>
      <c r="Q1187" s="116">
        <f t="shared" si="227"/>
        <v>-2.6557142869165773E-4</v>
      </c>
      <c r="R1187" s="117" t="s">
        <v>155</v>
      </c>
      <c r="S1187" s="118">
        <f t="shared" si="228"/>
        <v>3.7757142860961324E-4</v>
      </c>
      <c r="T1187" s="127">
        <f t="shared" si="220"/>
        <v>99.123766000000003</v>
      </c>
      <c r="U1187" s="119">
        <f t="shared" si="226"/>
        <v>108.775819</v>
      </c>
      <c r="V1187" s="119">
        <f t="shared" si="221"/>
        <v>8.0370000000000008</v>
      </c>
      <c r="W1187" s="119">
        <f t="shared" si="222"/>
        <v>7.9577999999999998</v>
      </c>
      <c r="X1187" s="120"/>
    </row>
    <row r="1188" spans="1:24" x14ac:dyDescent="0.3">
      <c r="A1188" s="156">
        <v>34</v>
      </c>
      <c r="B1188" s="112" t="s">
        <v>86</v>
      </c>
      <c r="C1188" s="130" t="s">
        <v>192</v>
      </c>
      <c r="D1188" s="44">
        <v>99.123665000000003</v>
      </c>
      <c r="E1188" s="44">
        <v>108.77572499999999</v>
      </c>
      <c r="F1188" s="44">
        <v>8.0370000000000008</v>
      </c>
      <c r="G1188" s="44">
        <v>7.9577999999999998</v>
      </c>
      <c r="H1188" s="44">
        <v>0.26100000000000001</v>
      </c>
      <c r="I1188" s="44">
        <v>0</v>
      </c>
      <c r="J1188" s="44">
        <v>1</v>
      </c>
      <c r="K1188" s="121">
        <f t="shared" si="217"/>
        <v>2.1960999995940256E-4</v>
      </c>
      <c r="L1188" s="122">
        <f t="shared" si="218"/>
        <v>2.7451432291744846E-5</v>
      </c>
      <c r="M1188" s="123" t="s">
        <v>155</v>
      </c>
      <c r="N1188" s="113">
        <f t="shared" si="223"/>
        <v>-1.0329692857141026E-2</v>
      </c>
      <c r="O1188" s="122">
        <f t="shared" si="219"/>
        <v>-1.291220176089598E-3</v>
      </c>
      <c r="P1188" s="123" t="s">
        <v>155</v>
      </c>
      <c r="Q1188" s="124">
        <f t="shared" si="227"/>
        <v>-2.6557142869165773E-4</v>
      </c>
      <c r="R1188" s="125" t="s">
        <v>155</v>
      </c>
      <c r="S1188" s="126">
        <f t="shared" si="228"/>
        <v>3.7757142860961324E-4</v>
      </c>
      <c r="T1188" s="127">
        <f t="shared" si="220"/>
        <v>99.123665000000003</v>
      </c>
      <c r="U1188" s="127">
        <f t="shared" si="226"/>
        <v>108.77572499999999</v>
      </c>
      <c r="V1188" s="127">
        <f t="shared" si="221"/>
        <v>8.0370000000000008</v>
      </c>
      <c r="W1188" s="127">
        <f t="shared" si="222"/>
        <v>7.9577999999999998</v>
      </c>
      <c r="X1188" s="128"/>
    </row>
    <row r="1189" spans="1:24" x14ac:dyDescent="0.3">
      <c r="A1189" s="156">
        <v>35</v>
      </c>
      <c r="B1189" s="112" t="s">
        <v>86</v>
      </c>
      <c r="C1189" s="130" t="s">
        <v>193</v>
      </c>
      <c r="D1189" s="44">
        <v>99.123565999999997</v>
      </c>
      <c r="E1189" s="44">
        <v>108.775764</v>
      </c>
      <c r="F1189" s="44">
        <v>8.0370000000000008</v>
      </c>
      <c r="G1189" s="44">
        <v>7.9577999999999998</v>
      </c>
      <c r="H1189" s="44">
        <v>0.26100000000000001</v>
      </c>
      <c r="I1189" s="44">
        <v>0</v>
      </c>
      <c r="J1189" s="44">
        <v>1</v>
      </c>
      <c r="K1189" s="121">
        <f t="shared" si="217"/>
        <v>1.2060999995355814E-4</v>
      </c>
      <c r="L1189" s="129">
        <f t="shared" si="218"/>
        <v>1.5076350111784969E-5</v>
      </c>
      <c r="M1189" s="115" t="s">
        <v>155</v>
      </c>
      <c r="N1189" s="113">
        <f t="shared" si="223"/>
        <v>-1.0290692857140016E-2</v>
      </c>
      <c r="O1189" s="129">
        <f t="shared" si="219"/>
        <v>-1.2863451437797508E-3</v>
      </c>
      <c r="P1189" s="115" t="s">
        <v>155</v>
      </c>
      <c r="Q1189" s="116">
        <f t="shared" si="227"/>
        <v>-2.6557142869165773E-4</v>
      </c>
      <c r="R1189" s="117" t="s">
        <v>155</v>
      </c>
      <c r="S1189" s="118">
        <f t="shared" si="228"/>
        <v>3.7757142860961324E-4</v>
      </c>
      <c r="T1189" s="127">
        <f t="shared" si="220"/>
        <v>99.123565999999997</v>
      </c>
      <c r="U1189" s="119">
        <f t="shared" si="226"/>
        <v>108.775764</v>
      </c>
      <c r="V1189" s="119">
        <f t="shared" si="221"/>
        <v>8.0370000000000008</v>
      </c>
      <c r="W1189" s="119">
        <f t="shared" si="222"/>
        <v>7.9577999999999998</v>
      </c>
      <c r="X1189" s="120"/>
    </row>
    <row r="1190" spans="1:24" x14ac:dyDescent="0.3">
      <c r="A1190" s="156">
        <v>36</v>
      </c>
      <c r="B1190" s="112" t="s">
        <v>86</v>
      </c>
      <c r="C1190" s="130" t="s">
        <v>194</v>
      </c>
      <c r="D1190" s="44">
        <v>99.123374999999996</v>
      </c>
      <c r="E1190" s="44">
        <v>108.775741</v>
      </c>
      <c r="F1190" s="44">
        <v>8.0370000000000008</v>
      </c>
      <c r="G1190" s="44">
        <v>7.9577999999999998</v>
      </c>
      <c r="H1190" s="44">
        <v>0.26100000000000001</v>
      </c>
      <c r="I1190" s="44">
        <v>0</v>
      </c>
      <c r="J1190" s="44">
        <v>1</v>
      </c>
      <c r="K1190" s="121">
        <f t="shared" si="217"/>
        <v>-7.0390000047382273E-5</v>
      </c>
      <c r="L1190" s="122">
        <f t="shared" si="218"/>
        <v>-8.7988084362154657E-6</v>
      </c>
      <c r="M1190" s="123" t="s">
        <v>155</v>
      </c>
      <c r="N1190" s="113">
        <f t="shared" si="223"/>
        <v>-1.031369285713879E-2</v>
      </c>
      <c r="O1190" s="122">
        <f t="shared" si="219"/>
        <v>-1.2892201628341073E-3</v>
      </c>
      <c r="P1190" s="123" t="s">
        <v>155</v>
      </c>
      <c r="Q1190" s="124">
        <f t="shared" si="227"/>
        <v>-2.6557142869165773E-4</v>
      </c>
      <c r="R1190" s="125" t="s">
        <v>155</v>
      </c>
      <c r="S1190" s="126">
        <f t="shared" si="228"/>
        <v>3.7757142860961324E-4</v>
      </c>
      <c r="T1190" s="127">
        <f t="shared" si="220"/>
        <v>99.123374999999996</v>
      </c>
      <c r="U1190" s="127">
        <f t="shared" si="226"/>
        <v>108.775741</v>
      </c>
      <c r="V1190" s="127">
        <f t="shared" si="221"/>
        <v>8.0370000000000008</v>
      </c>
      <c r="W1190" s="127">
        <f t="shared" si="222"/>
        <v>7.9577999999999998</v>
      </c>
      <c r="X1190" s="128"/>
    </row>
    <row r="1191" spans="1:24" x14ac:dyDescent="0.3">
      <c r="A1191" s="156">
        <v>37</v>
      </c>
      <c r="B1191" s="112" t="s">
        <v>86</v>
      </c>
      <c r="C1191" s="130" t="s">
        <v>195</v>
      </c>
      <c r="D1191" s="44">
        <v>99.123926999999995</v>
      </c>
      <c r="E1191" s="44">
        <v>108.77574799999999</v>
      </c>
      <c r="F1191" s="44">
        <v>8.0370000000000008</v>
      </c>
      <c r="G1191" s="44">
        <v>7.9577999999999998</v>
      </c>
      <c r="H1191" s="44">
        <v>0.26100000000000001</v>
      </c>
      <c r="I1191" s="44">
        <v>0</v>
      </c>
      <c r="J1191" s="44">
        <v>1</v>
      </c>
      <c r="K1191" s="121">
        <f t="shared" si="217"/>
        <v>4.8160999995161546E-4</v>
      </c>
      <c r="L1191" s="129">
        <f t="shared" si="218"/>
        <v>6.0201649774796945E-5</v>
      </c>
      <c r="M1191" s="115" t="s">
        <v>155</v>
      </c>
      <c r="N1191" s="113">
        <f t="shared" si="223"/>
        <v>-1.0306692857142252E-2</v>
      </c>
      <c r="O1191" s="129">
        <f t="shared" si="219"/>
        <v>-1.2883451570353591E-3</v>
      </c>
      <c r="P1191" s="115" t="s">
        <v>155</v>
      </c>
      <c r="Q1191" s="116">
        <f t="shared" si="227"/>
        <v>-2.6557142869165773E-4</v>
      </c>
      <c r="R1191" s="117" t="s">
        <v>155</v>
      </c>
      <c r="S1191" s="118">
        <f t="shared" si="228"/>
        <v>3.7757142860961324E-4</v>
      </c>
      <c r="T1191" s="127">
        <f t="shared" si="220"/>
        <v>99.123926999999995</v>
      </c>
      <c r="U1191" s="119">
        <f t="shared" si="226"/>
        <v>108.77574799999999</v>
      </c>
      <c r="V1191" s="119">
        <f t="shared" si="221"/>
        <v>8.0370000000000008</v>
      </c>
      <c r="W1191" s="119">
        <f t="shared" si="222"/>
        <v>7.9577999999999998</v>
      </c>
      <c r="X1191" s="120"/>
    </row>
    <row r="1192" spans="1:24" x14ac:dyDescent="0.3">
      <c r="A1192" s="156">
        <v>38</v>
      </c>
      <c r="B1192" s="112" t="s">
        <v>86</v>
      </c>
      <c r="C1192" s="130" t="s">
        <v>196</v>
      </c>
      <c r="D1192" s="44">
        <v>99.123214000000004</v>
      </c>
      <c r="E1192" s="44">
        <v>108.775764</v>
      </c>
      <c r="F1192" s="44">
        <v>8.0370000000000008</v>
      </c>
      <c r="G1192" s="44">
        <v>7.9577999999999998</v>
      </c>
      <c r="H1192" s="44">
        <v>0.26100000000000001</v>
      </c>
      <c r="I1192" s="44">
        <v>0</v>
      </c>
      <c r="J1192" s="44">
        <v>1</v>
      </c>
      <c r="K1192" s="121">
        <f t="shared" si="217"/>
        <v>-2.3139000003880028E-4</v>
      </c>
      <c r="L1192" s="122">
        <f t="shared" si="218"/>
        <v>-2.8923942080163988E-5</v>
      </c>
      <c r="M1192" s="123" t="s">
        <v>155</v>
      </c>
      <c r="N1192" s="113">
        <f t="shared" si="223"/>
        <v>-1.0290692857140016E-2</v>
      </c>
      <c r="O1192" s="122">
        <f t="shared" si="219"/>
        <v>-1.2863451437797508E-3</v>
      </c>
      <c r="P1192" s="123" t="s">
        <v>155</v>
      </c>
      <c r="Q1192" s="124">
        <f t="shared" si="227"/>
        <v>-2.6557142869165773E-4</v>
      </c>
      <c r="R1192" s="125" t="s">
        <v>155</v>
      </c>
      <c r="S1192" s="126">
        <f t="shared" si="228"/>
        <v>3.7757142860961324E-4</v>
      </c>
      <c r="T1192" s="127">
        <f t="shared" si="220"/>
        <v>99.123214000000004</v>
      </c>
      <c r="U1192" s="127">
        <f t="shared" si="226"/>
        <v>108.775764</v>
      </c>
      <c r="V1192" s="127">
        <f t="shared" si="221"/>
        <v>8.0370000000000008</v>
      </c>
      <c r="W1192" s="127">
        <f t="shared" si="222"/>
        <v>7.9577999999999998</v>
      </c>
      <c r="X1192" s="128"/>
    </row>
    <row r="1193" spans="1:24" x14ac:dyDescent="0.3">
      <c r="A1193" s="156">
        <v>39</v>
      </c>
      <c r="B1193" s="112" t="s">
        <v>86</v>
      </c>
      <c r="C1193" s="130" t="s">
        <v>197</v>
      </c>
      <c r="D1193" s="44">
        <v>99.123541000000003</v>
      </c>
      <c r="E1193" s="44">
        <v>108.775814</v>
      </c>
      <c r="F1193" s="44">
        <v>8.0370000000000008</v>
      </c>
      <c r="G1193" s="44">
        <v>7.9577999999999998</v>
      </c>
      <c r="H1193" s="44">
        <v>0.26100000000000001</v>
      </c>
      <c r="I1193" s="44">
        <v>0</v>
      </c>
      <c r="J1193" s="44">
        <v>1</v>
      </c>
      <c r="K1193" s="121">
        <f t="shared" si="217"/>
        <v>9.5609999959833658E-5</v>
      </c>
      <c r="L1193" s="129">
        <f t="shared" si="218"/>
        <v>1.1951329360231835E-5</v>
      </c>
      <c r="M1193" s="115" t="s">
        <v>155</v>
      </c>
      <c r="N1193" s="113">
        <f t="shared" si="223"/>
        <v>-1.0240692857138356E-2</v>
      </c>
      <c r="O1193" s="129">
        <f t="shared" si="219"/>
        <v>-1.2800951023561177E-3</v>
      </c>
      <c r="P1193" s="115" t="s">
        <v>155</v>
      </c>
      <c r="Q1193" s="116">
        <f t="shared" si="227"/>
        <v>-2.6557142869165773E-4</v>
      </c>
      <c r="R1193" s="117" t="s">
        <v>155</v>
      </c>
      <c r="S1193" s="118">
        <f t="shared" si="228"/>
        <v>3.7757142860961324E-4</v>
      </c>
      <c r="T1193" s="127">
        <f t="shared" si="220"/>
        <v>99.123541000000003</v>
      </c>
      <c r="U1193" s="119">
        <f t="shared" si="226"/>
        <v>108.775814</v>
      </c>
      <c r="V1193" s="119">
        <f t="shared" si="221"/>
        <v>8.0370000000000008</v>
      </c>
      <c r="W1193" s="119">
        <f t="shared" si="222"/>
        <v>7.9577999999999998</v>
      </c>
      <c r="X1193" s="120"/>
    </row>
    <row r="1194" spans="1:24" x14ac:dyDescent="0.3">
      <c r="A1194" s="156">
        <v>40</v>
      </c>
      <c r="B1194" s="112" t="s">
        <v>86</v>
      </c>
      <c r="C1194" s="130" t="s">
        <v>198</v>
      </c>
      <c r="D1194" s="44">
        <v>99.123675000000006</v>
      </c>
      <c r="E1194" s="44">
        <v>108.775738</v>
      </c>
      <c r="F1194" s="44">
        <v>8.0370000000000008</v>
      </c>
      <c r="G1194" s="44">
        <v>7.9577999999999998</v>
      </c>
      <c r="H1194" s="44">
        <v>0.26100000000000001</v>
      </c>
      <c r="I1194" s="44">
        <v>0</v>
      </c>
      <c r="J1194" s="44">
        <v>1</v>
      </c>
      <c r="K1194" s="121">
        <f t="shared" si="217"/>
        <v>2.2960999996257669E-4</v>
      </c>
      <c r="L1194" s="122">
        <f t="shared" si="218"/>
        <v>2.8701440593070676E-5</v>
      </c>
      <c r="M1194" s="123" t="s">
        <v>155</v>
      </c>
      <c r="N1194" s="113">
        <f t="shared" si="223"/>
        <v>-1.0316692857131216E-2</v>
      </c>
      <c r="O1194" s="122">
        <f t="shared" si="219"/>
        <v>-1.2895951653185186E-3</v>
      </c>
      <c r="P1194" s="123" t="s">
        <v>155</v>
      </c>
      <c r="Q1194" s="124">
        <f t="shared" si="227"/>
        <v>-2.6557142869165773E-4</v>
      </c>
      <c r="R1194" s="125" t="s">
        <v>155</v>
      </c>
      <c r="S1194" s="126">
        <f t="shared" si="228"/>
        <v>3.7757142860961324E-4</v>
      </c>
      <c r="T1194" s="127">
        <f t="shared" si="220"/>
        <v>99.123675000000006</v>
      </c>
      <c r="U1194" s="127">
        <f t="shared" si="226"/>
        <v>108.775738</v>
      </c>
      <c r="V1194" s="127">
        <f t="shared" si="221"/>
        <v>8.0370000000000008</v>
      </c>
      <c r="W1194" s="127">
        <f t="shared" si="222"/>
        <v>7.9577999999999998</v>
      </c>
      <c r="X1194" s="128"/>
    </row>
    <row r="1195" spans="1:24" x14ac:dyDescent="0.3">
      <c r="A1195" s="156">
        <v>41</v>
      </c>
      <c r="B1195" s="112" t="s">
        <v>86</v>
      </c>
      <c r="C1195" s="130" t="s">
        <v>199</v>
      </c>
      <c r="D1195" s="44">
        <v>99.123845000000003</v>
      </c>
      <c r="E1195" s="44">
        <v>108.77571500000001</v>
      </c>
      <c r="F1195" s="44">
        <v>8.0370000000000008</v>
      </c>
      <c r="G1195" s="44">
        <v>7.9577999999999998</v>
      </c>
      <c r="H1195" s="44">
        <v>0.26100000000000001</v>
      </c>
      <c r="I1195" s="44">
        <v>0</v>
      </c>
      <c r="J1195" s="44">
        <v>1</v>
      </c>
      <c r="K1195" s="121">
        <f t="shared" si="217"/>
        <v>3.996099999596936E-4</v>
      </c>
      <c r="L1195" s="129">
        <f t="shared" si="218"/>
        <v>4.9951581708370807E-5</v>
      </c>
      <c r="M1195" s="115" t="s">
        <v>155</v>
      </c>
      <c r="N1195" s="113">
        <f t="shared" si="223"/>
        <v>-1.033969285712999E-2</v>
      </c>
      <c r="O1195" s="129">
        <f t="shared" si="219"/>
        <v>-1.2924701843726849E-3</v>
      </c>
      <c r="P1195" s="115" t="s">
        <v>155</v>
      </c>
      <c r="Q1195" s="116">
        <f>IF(ISBLANK(F1195),"",F1195-$F$2355)</f>
        <v>-2.6557142869165773E-4</v>
      </c>
      <c r="R1195" s="117" t="s">
        <v>155</v>
      </c>
      <c r="S1195" s="118">
        <f>IF(ISBLANK(G1195),"",G1195-$G$2355)</f>
        <v>3.7757142860961324E-4</v>
      </c>
      <c r="T1195" s="127">
        <f t="shared" si="220"/>
        <v>99.123845000000003</v>
      </c>
      <c r="U1195" s="119">
        <f t="shared" si="226"/>
        <v>108.77571500000001</v>
      </c>
      <c r="V1195" s="119">
        <f t="shared" si="221"/>
        <v>8.0370000000000008</v>
      </c>
      <c r="W1195" s="119">
        <f t="shared" si="222"/>
        <v>7.9577999999999998</v>
      </c>
      <c r="X1195" s="120"/>
    </row>
    <row r="1196" spans="1:24" x14ac:dyDescent="0.3">
      <c r="A1196" s="156">
        <v>42</v>
      </c>
      <c r="B1196" s="112" t="s">
        <v>86</v>
      </c>
      <c r="C1196" s="130" t="s">
        <v>200</v>
      </c>
      <c r="D1196" s="44">
        <v>99.123560999999995</v>
      </c>
      <c r="E1196" s="44">
        <v>108.775774</v>
      </c>
      <c r="F1196" s="44">
        <v>8.0370000000000008</v>
      </c>
      <c r="G1196" s="44">
        <v>7.9577999999999998</v>
      </c>
      <c r="H1196" s="44">
        <v>0.26100000000000001</v>
      </c>
      <c r="I1196" s="44">
        <v>0</v>
      </c>
      <c r="J1196" s="44">
        <v>1</v>
      </c>
      <c r="K1196" s="121">
        <f t="shared" si="217"/>
        <v>1.1560999995197108E-4</v>
      </c>
      <c r="L1196" s="122">
        <f t="shared" si="218"/>
        <v>1.4451345961119239E-5</v>
      </c>
      <c r="M1196" s="123" t="s">
        <v>155</v>
      </c>
      <c r="N1196" s="113">
        <f t="shared" si="223"/>
        <v>-1.0280692857136842E-2</v>
      </c>
      <c r="O1196" s="122">
        <f t="shared" si="219"/>
        <v>-1.2850951354947324E-3</v>
      </c>
      <c r="P1196" s="123" t="s">
        <v>155</v>
      </c>
      <c r="Q1196" s="124">
        <f t="shared" ref="Q1196:Q1214" si="229">IF(ISBLANK(F1196),"",F1196-$F$2355)</f>
        <v>-2.6557142869165773E-4</v>
      </c>
      <c r="R1196" s="125" t="s">
        <v>155</v>
      </c>
      <c r="S1196" s="126">
        <f t="shared" ref="S1196:S1214" si="230">IF(ISBLANK(G1196),"",G1196-$G$2355)</f>
        <v>3.7757142860961324E-4</v>
      </c>
      <c r="T1196" s="127">
        <f t="shared" si="220"/>
        <v>99.123560999999995</v>
      </c>
      <c r="U1196" s="127">
        <f t="shared" si="226"/>
        <v>108.775774</v>
      </c>
      <c r="V1196" s="127">
        <f t="shared" si="221"/>
        <v>8.0370000000000008</v>
      </c>
      <c r="W1196" s="127">
        <f t="shared" si="222"/>
        <v>7.9577999999999998</v>
      </c>
      <c r="X1196" s="128"/>
    </row>
    <row r="1197" spans="1:24" x14ac:dyDescent="0.3">
      <c r="A1197" s="156">
        <v>43</v>
      </c>
      <c r="B1197" s="112" t="s">
        <v>86</v>
      </c>
      <c r="C1197" s="130" t="s">
        <v>201</v>
      </c>
      <c r="D1197" s="44">
        <v>99.123362</v>
      </c>
      <c r="E1197" s="44">
        <v>108.775724</v>
      </c>
      <c r="F1197" s="44">
        <v>8.0370000000000008</v>
      </c>
      <c r="G1197" s="44">
        <v>7.9577999999999998</v>
      </c>
      <c r="H1197" s="44">
        <v>0.26100000000000001</v>
      </c>
      <c r="I1197" s="44">
        <v>0</v>
      </c>
      <c r="J1197" s="44">
        <v>1</v>
      </c>
      <c r="K1197" s="121">
        <f t="shared" si="217"/>
        <v>-8.3390000042982138E-5</v>
      </c>
      <c r="L1197" s="129">
        <f t="shared" si="218"/>
        <v>-1.0423819226882154E-5</v>
      </c>
      <c r="M1197" s="115" t="s">
        <v>155</v>
      </c>
      <c r="N1197" s="113">
        <f t="shared" si="223"/>
        <v>-1.0330692857138501E-2</v>
      </c>
      <c r="O1197" s="129">
        <f t="shared" si="219"/>
        <v>-1.2913451769177308E-3</v>
      </c>
      <c r="P1197" s="115" t="s">
        <v>155</v>
      </c>
      <c r="Q1197" s="116">
        <f t="shared" si="229"/>
        <v>-2.6557142869165773E-4</v>
      </c>
      <c r="R1197" s="117" t="s">
        <v>155</v>
      </c>
      <c r="S1197" s="118">
        <f t="shared" si="230"/>
        <v>3.7757142860961324E-4</v>
      </c>
      <c r="T1197" s="127">
        <f t="shared" si="220"/>
        <v>99.123362</v>
      </c>
      <c r="U1197" s="119">
        <f t="shared" si="226"/>
        <v>108.775724</v>
      </c>
      <c r="V1197" s="119">
        <f t="shared" si="221"/>
        <v>8.0370000000000008</v>
      </c>
      <c r="W1197" s="119">
        <f t="shared" si="222"/>
        <v>7.9577999999999998</v>
      </c>
      <c r="X1197" s="120"/>
    </row>
    <row r="1198" spans="1:24" x14ac:dyDescent="0.3">
      <c r="A1198" s="156">
        <v>44</v>
      </c>
      <c r="B1198" s="112" t="s">
        <v>86</v>
      </c>
      <c r="C1198" s="130" t="s">
        <v>202</v>
      </c>
      <c r="D1198" s="44">
        <v>99.123158000000004</v>
      </c>
      <c r="E1198" s="44">
        <v>108.775722</v>
      </c>
      <c r="F1198" s="44">
        <v>8.0370000000000008</v>
      </c>
      <c r="G1198" s="44">
        <v>7.9577999999999998</v>
      </c>
      <c r="H1198" s="44">
        <v>0.26100000000000001</v>
      </c>
      <c r="I1198" s="44">
        <v>0</v>
      </c>
      <c r="J1198" s="44">
        <v>1</v>
      </c>
      <c r="K1198" s="121">
        <f t="shared" si="217"/>
        <v>-2.8739000003952242E-4</v>
      </c>
      <c r="L1198" s="122">
        <f t="shared" si="218"/>
        <v>-3.5923988565442242E-5</v>
      </c>
      <c r="M1198" s="123" t="s">
        <v>155</v>
      </c>
      <c r="N1198" s="113">
        <f t="shared" si="223"/>
        <v>-1.0332692857133452E-2</v>
      </c>
      <c r="O1198" s="122">
        <f t="shared" si="219"/>
        <v>-1.2915951785739943E-3</v>
      </c>
      <c r="P1198" s="123" t="s">
        <v>155</v>
      </c>
      <c r="Q1198" s="124">
        <f t="shared" si="229"/>
        <v>-2.6557142869165773E-4</v>
      </c>
      <c r="R1198" s="125" t="s">
        <v>155</v>
      </c>
      <c r="S1198" s="126">
        <f t="shared" si="230"/>
        <v>3.7757142860961324E-4</v>
      </c>
      <c r="T1198" s="127">
        <f t="shared" si="220"/>
        <v>99.123158000000004</v>
      </c>
      <c r="U1198" s="127">
        <f t="shared" si="226"/>
        <v>108.775722</v>
      </c>
      <c r="V1198" s="127">
        <f t="shared" si="221"/>
        <v>8.0370000000000008</v>
      </c>
      <c r="W1198" s="127">
        <f t="shared" si="222"/>
        <v>7.9577999999999998</v>
      </c>
      <c r="X1198" s="128"/>
    </row>
    <row r="1199" spans="1:24" x14ac:dyDescent="0.3">
      <c r="A1199" s="156">
        <v>45</v>
      </c>
      <c r="B1199" s="112" t="s">
        <v>86</v>
      </c>
      <c r="C1199" s="130" t="s">
        <v>203</v>
      </c>
      <c r="D1199" s="44">
        <v>99.123695999999995</v>
      </c>
      <c r="E1199" s="44">
        <v>108.77575</v>
      </c>
      <c r="F1199" s="44">
        <v>8.0370000000000008</v>
      </c>
      <c r="G1199" s="44">
        <v>7.9577999999999998</v>
      </c>
      <c r="H1199" s="44">
        <v>0.26100000000000001</v>
      </c>
      <c r="I1199" s="44">
        <v>0</v>
      </c>
      <c r="J1199" s="44">
        <v>1</v>
      </c>
      <c r="K1199" s="121">
        <f t="shared" si="217"/>
        <v>2.5060999995218936E-4</v>
      </c>
      <c r="L1199" s="129">
        <f t="shared" si="218"/>
        <v>3.1326458023720938E-5</v>
      </c>
      <c r="M1199" s="115" t="s">
        <v>155</v>
      </c>
      <c r="N1199" s="113">
        <f t="shared" si="223"/>
        <v>-1.0304692857133091E-2</v>
      </c>
      <c r="O1199" s="129">
        <f t="shared" si="219"/>
        <v>-1.2880951553773023E-3</v>
      </c>
      <c r="P1199" s="115" t="s">
        <v>155</v>
      </c>
      <c r="Q1199" s="116">
        <f t="shared" si="229"/>
        <v>-2.6557142869165773E-4</v>
      </c>
      <c r="R1199" s="117" t="s">
        <v>155</v>
      </c>
      <c r="S1199" s="118">
        <f t="shared" si="230"/>
        <v>3.7757142860961324E-4</v>
      </c>
      <c r="T1199" s="127">
        <f t="shared" si="220"/>
        <v>99.123695999999995</v>
      </c>
      <c r="U1199" s="119">
        <f t="shared" si="226"/>
        <v>108.77575</v>
      </c>
      <c r="V1199" s="119">
        <f t="shared" si="221"/>
        <v>8.0370000000000008</v>
      </c>
      <c r="W1199" s="119">
        <f t="shared" si="222"/>
        <v>7.9577999999999998</v>
      </c>
      <c r="X1199" s="120"/>
    </row>
    <row r="1200" spans="1:24" x14ac:dyDescent="0.3">
      <c r="A1200" s="156">
        <v>46</v>
      </c>
      <c r="B1200" s="112" t="s">
        <v>86</v>
      </c>
      <c r="C1200" s="130" t="s">
        <v>204</v>
      </c>
      <c r="D1200" s="44">
        <v>99.123806999999999</v>
      </c>
      <c r="E1200" s="44">
        <v>108.77577100000001</v>
      </c>
      <c r="F1200" s="44">
        <v>8.0370000000000008</v>
      </c>
      <c r="G1200" s="44">
        <v>7.9577999999999998</v>
      </c>
      <c r="H1200" s="44">
        <v>0.26100000000000001</v>
      </c>
      <c r="I1200" s="44">
        <v>0</v>
      </c>
      <c r="J1200" s="44">
        <v>1</v>
      </c>
      <c r="K1200" s="121">
        <f t="shared" si="217"/>
        <v>3.6160999995615839E-4</v>
      </c>
      <c r="L1200" s="122">
        <f t="shared" si="218"/>
        <v>4.5201550164453874E-5</v>
      </c>
      <c r="M1200" s="123" t="s">
        <v>155</v>
      </c>
      <c r="N1200" s="113">
        <f t="shared" si="223"/>
        <v>-1.0283692857129267E-2</v>
      </c>
      <c r="O1200" s="122">
        <f t="shared" si="219"/>
        <v>-1.2854701379791755E-3</v>
      </c>
      <c r="P1200" s="123" t="s">
        <v>155</v>
      </c>
      <c r="Q1200" s="124">
        <f t="shared" si="229"/>
        <v>-2.6557142869165773E-4</v>
      </c>
      <c r="R1200" s="125" t="s">
        <v>155</v>
      </c>
      <c r="S1200" s="126">
        <f t="shared" si="230"/>
        <v>3.7757142860961324E-4</v>
      </c>
      <c r="T1200" s="127">
        <f t="shared" si="220"/>
        <v>99.123806999999999</v>
      </c>
      <c r="U1200" s="127">
        <f t="shared" si="226"/>
        <v>108.77577100000001</v>
      </c>
      <c r="V1200" s="127">
        <f t="shared" si="221"/>
        <v>8.0370000000000008</v>
      </c>
      <c r="W1200" s="127">
        <f t="shared" si="222"/>
        <v>7.9577999999999998</v>
      </c>
      <c r="X1200" s="128"/>
    </row>
    <row r="1201" spans="1:24" x14ac:dyDescent="0.3">
      <c r="A1201" s="156">
        <v>47</v>
      </c>
      <c r="B1201" s="112" t="s">
        <v>86</v>
      </c>
      <c r="C1201" s="130" t="s">
        <v>205</v>
      </c>
      <c r="D1201" s="44">
        <v>99.124301000000003</v>
      </c>
      <c r="E1201" s="44">
        <v>108.77577100000001</v>
      </c>
      <c r="F1201" s="44">
        <v>8.0370000000000008</v>
      </c>
      <c r="G1201" s="44">
        <v>7.9577999999999998</v>
      </c>
      <c r="H1201" s="44">
        <v>0.26100000000000001</v>
      </c>
      <c r="I1201" s="44">
        <v>0</v>
      </c>
      <c r="J1201" s="44">
        <v>1</v>
      </c>
      <c r="K1201" s="121">
        <f t="shared" si="217"/>
        <v>8.556099999594835E-4</v>
      </c>
      <c r="L1201" s="129">
        <f t="shared" si="218"/>
        <v>1.0695196022817281E-4</v>
      </c>
      <c r="M1201" s="115" t="s">
        <v>155</v>
      </c>
      <c r="N1201" s="113">
        <f t="shared" si="223"/>
        <v>-1.0283692857129267E-2</v>
      </c>
      <c r="O1201" s="129">
        <f t="shared" si="219"/>
        <v>-1.2854701379791755E-3</v>
      </c>
      <c r="P1201" s="115" t="s">
        <v>155</v>
      </c>
      <c r="Q1201" s="116">
        <f t="shared" si="229"/>
        <v>-2.6557142869165773E-4</v>
      </c>
      <c r="R1201" s="117" t="s">
        <v>155</v>
      </c>
      <c r="S1201" s="118">
        <f t="shared" si="230"/>
        <v>3.7757142860961324E-4</v>
      </c>
      <c r="T1201" s="127">
        <f t="shared" si="220"/>
        <v>99.124301000000003</v>
      </c>
      <c r="U1201" s="119">
        <f t="shared" si="226"/>
        <v>108.77577100000001</v>
      </c>
      <c r="V1201" s="119">
        <f t="shared" si="221"/>
        <v>8.0370000000000008</v>
      </c>
      <c r="W1201" s="119">
        <f t="shared" si="222"/>
        <v>7.9577999999999998</v>
      </c>
      <c r="X1201" s="120"/>
    </row>
    <row r="1202" spans="1:24" x14ac:dyDescent="0.3">
      <c r="A1202" s="156">
        <v>48</v>
      </c>
      <c r="B1202" s="112" t="s">
        <v>86</v>
      </c>
      <c r="C1202" s="130" t="s">
        <v>206</v>
      </c>
      <c r="D1202" s="44">
        <v>99.124050999999994</v>
      </c>
      <c r="E1202" s="44">
        <v>108.775772</v>
      </c>
      <c r="F1202" s="44">
        <v>8.0370000000000008</v>
      </c>
      <c r="G1202" s="44">
        <v>7.9577999999999998</v>
      </c>
      <c r="H1202" s="44">
        <v>0.26100000000000001</v>
      </c>
      <c r="I1202" s="44">
        <v>0</v>
      </c>
      <c r="J1202" s="44">
        <v>1</v>
      </c>
      <c r="K1202" s="121">
        <f t="shared" si="217"/>
        <v>6.0560999995118436E-4</v>
      </c>
      <c r="L1202" s="122">
        <f t="shared" si="218"/>
        <v>7.5701752705792361E-5</v>
      </c>
      <c r="M1202" s="123" t="s">
        <v>155</v>
      </c>
      <c r="N1202" s="113">
        <f t="shared" si="223"/>
        <v>-1.0282692857131792E-2</v>
      </c>
      <c r="O1202" s="122">
        <f t="shared" si="219"/>
        <v>-1.285345137151028E-3</v>
      </c>
      <c r="P1202" s="123" t="s">
        <v>155</v>
      </c>
      <c r="Q1202" s="124">
        <f t="shared" si="229"/>
        <v>-2.6557142869165773E-4</v>
      </c>
      <c r="R1202" s="125" t="s">
        <v>155</v>
      </c>
      <c r="S1202" s="126">
        <f t="shared" si="230"/>
        <v>3.7757142860961324E-4</v>
      </c>
      <c r="T1202" s="127">
        <f t="shared" si="220"/>
        <v>99.124050999999994</v>
      </c>
      <c r="U1202" s="127">
        <f t="shared" si="226"/>
        <v>108.775772</v>
      </c>
      <c r="V1202" s="127">
        <f t="shared" si="221"/>
        <v>8.0370000000000008</v>
      </c>
      <c r="W1202" s="127">
        <f t="shared" si="222"/>
        <v>7.9577999999999998</v>
      </c>
      <c r="X1202" s="128"/>
    </row>
    <row r="1203" spans="1:24" x14ac:dyDescent="0.3">
      <c r="A1203" s="156">
        <v>49</v>
      </c>
      <c r="B1203" s="112" t="s">
        <v>86</v>
      </c>
      <c r="C1203" s="130" t="s">
        <v>207</v>
      </c>
      <c r="D1203" s="44">
        <v>99.123390000000001</v>
      </c>
      <c r="E1203" s="44">
        <v>108.775739</v>
      </c>
      <c r="F1203" s="44">
        <v>8.0370000000000008</v>
      </c>
      <c r="G1203" s="44">
        <v>7.9577999999999998</v>
      </c>
      <c r="H1203" s="44">
        <v>0.26100000000000001</v>
      </c>
      <c r="I1203" s="44">
        <v>0</v>
      </c>
      <c r="J1203" s="44">
        <v>1</v>
      </c>
      <c r="K1203" s="121">
        <f t="shared" si="217"/>
        <v>-5.5390000042621068E-5</v>
      </c>
      <c r="L1203" s="129">
        <f t="shared" si="218"/>
        <v>-6.9237959842159675E-6</v>
      </c>
      <c r="M1203" s="115" t="s">
        <v>155</v>
      </c>
      <c r="N1203" s="113">
        <f t="shared" si="223"/>
        <v>-1.031569285713374E-2</v>
      </c>
      <c r="O1203" s="129">
        <f t="shared" si="219"/>
        <v>-1.2894701644903816E-3</v>
      </c>
      <c r="P1203" s="115" t="s">
        <v>155</v>
      </c>
      <c r="Q1203" s="116">
        <f t="shared" si="229"/>
        <v>-2.6557142869165773E-4</v>
      </c>
      <c r="R1203" s="117" t="s">
        <v>155</v>
      </c>
      <c r="S1203" s="118">
        <f t="shared" si="230"/>
        <v>3.7757142860961324E-4</v>
      </c>
      <c r="T1203" s="127">
        <f t="shared" si="220"/>
        <v>99.123390000000001</v>
      </c>
      <c r="U1203" s="119">
        <f>IF(P1203="ON",IF(ISBLANK(E1203),"0",IF(E1203&lt;200,E1203,(400-E1203))),"0")</f>
        <v>108.775739</v>
      </c>
      <c r="V1203" s="119">
        <f t="shared" si="221"/>
        <v>8.0370000000000008</v>
      </c>
      <c r="W1203" s="119">
        <f t="shared" si="222"/>
        <v>7.9577999999999998</v>
      </c>
      <c r="X1203" s="120"/>
    </row>
    <row r="1204" spans="1:24" x14ac:dyDescent="0.3">
      <c r="A1204" s="156">
        <v>50</v>
      </c>
      <c r="B1204" s="112" t="s">
        <v>86</v>
      </c>
      <c r="C1204" s="130" t="s">
        <v>208</v>
      </c>
      <c r="D1204" s="44">
        <v>99.123695999999995</v>
      </c>
      <c r="E1204" s="44">
        <v>108.775719</v>
      </c>
      <c r="F1204" s="44">
        <v>8.0370000000000008</v>
      </c>
      <c r="G1204" s="44">
        <v>7.9577999999999998</v>
      </c>
      <c r="H1204" s="44">
        <v>0.26100000000000001</v>
      </c>
      <c r="I1204" s="44">
        <v>0</v>
      </c>
      <c r="J1204" s="44">
        <v>1</v>
      </c>
      <c r="K1204" s="121">
        <f t="shared" si="217"/>
        <v>2.5060999995218936E-4</v>
      </c>
      <c r="L1204" s="122">
        <f t="shared" si="218"/>
        <v>3.1326458023720938E-5</v>
      </c>
      <c r="M1204" s="123" t="s">
        <v>155</v>
      </c>
      <c r="N1204" s="113">
        <f t="shared" si="223"/>
        <v>-1.0335692857140089E-2</v>
      </c>
      <c r="O1204" s="122">
        <f t="shared" si="219"/>
        <v>-1.2919701810601646E-3</v>
      </c>
      <c r="P1204" s="123" t="s">
        <v>155</v>
      </c>
      <c r="Q1204" s="124">
        <f t="shared" si="229"/>
        <v>-2.6557142869165773E-4</v>
      </c>
      <c r="R1204" s="125" t="s">
        <v>155</v>
      </c>
      <c r="S1204" s="126">
        <f t="shared" si="230"/>
        <v>3.7757142860961324E-4</v>
      </c>
      <c r="T1204" s="127">
        <f t="shared" si="220"/>
        <v>99.123695999999995</v>
      </c>
      <c r="U1204" s="127">
        <f>IF(P1204="ON",IF(ISBLANK(E1204),"0",IF(E1204&lt;200,E1204,(400-E1204))),"0")</f>
        <v>108.775719</v>
      </c>
      <c r="V1204" s="127">
        <f t="shared" si="221"/>
        <v>8.0370000000000008</v>
      </c>
      <c r="W1204" s="127">
        <f t="shared" si="222"/>
        <v>7.9577999999999998</v>
      </c>
      <c r="X1204" s="128"/>
    </row>
    <row r="1205" spans="1:24" x14ac:dyDescent="0.3">
      <c r="A1205" s="156">
        <v>51</v>
      </c>
      <c r="B1205" s="112" t="s">
        <v>86</v>
      </c>
      <c r="C1205" s="131" t="s">
        <v>209</v>
      </c>
      <c r="D1205" s="44">
        <v>299.12400400000001</v>
      </c>
      <c r="E1205" s="44">
        <v>291.07861800000001</v>
      </c>
      <c r="F1205" s="44">
        <v>8.0370000000000008</v>
      </c>
      <c r="G1205" s="44">
        <v>7.9566999999999997</v>
      </c>
      <c r="H1205" s="44">
        <v>0.26100000000000001</v>
      </c>
      <c r="I1205" s="44">
        <v>0</v>
      </c>
      <c r="J1205" s="44">
        <v>2</v>
      </c>
      <c r="K1205" s="121">
        <f t="shared" si="217"/>
        <v>5.5860999997037197E-4</v>
      </c>
      <c r="L1205" s="129">
        <f t="shared" si="218"/>
        <v>6.9817061606136817E-5</v>
      </c>
      <c r="M1205" s="115" t="s">
        <v>155</v>
      </c>
      <c r="N1205" s="113">
        <f t="shared" si="223"/>
        <v>0.1353273071428589</v>
      </c>
      <c r="O1205" s="129">
        <f t="shared" si="219"/>
        <v>1.6913674701300906E-2</v>
      </c>
      <c r="P1205" s="115" t="s">
        <v>155</v>
      </c>
      <c r="Q1205" s="116">
        <f t="shared" si="229"/>
        <v>-2.6557142869165773E-4</v>
      </c>
      <c r="R1205" s="117" t="s">
        <v>155</v>
      </c>
      <c r="S1205" s="118">
        <f t="shared" si="230"/>
        <v>-7.2242857139048766E-4</v>
      </c>
      <c r="T1205" s="127">
        <f t="shared" si="220"/>
        <v>99.124004000000014</v>
      </c>
      <c r="U1205" s="119">
        <f t="shared" si="226"/>
        <v>108.92138199999999</v>
      </c>
      <c r="V1205" s="119">
        <f t="shared" si="221"/>
        <v>8.0370000000000008</v>
      </c>
      <c r="W1205" s="119">
        <f t="shared" si="222"/>
        <v>7.9566999999999997</v>
      </c>
      <c r="X1205" s="120"/>
    </row>
    <row r="1206" spans="1:24" x14ac:dyDescent="0.3">
      <c r="A1206" s="156">
        <v>52</v>
      </c>
      <c r="B1206" s="112" t="s">
        <v>86</v>
      </c>
      <c r="C1206" s="131" t="s">
        <v>210</v>
      </c>
      <c r="D1206" s="44">
        <v>299.12371899999999</v>
      </c>
      <c r="E1206" s="44">
        <v>291.19381600000003</v>
      </c>
      <c r="F1206" s="44">
        <v>8.0370000000000008</v>
      </c>
      <c r="G1206" s="44">
        <v>7.9566999999999997</v>
      </c>
      <c r="H1206" s="44">
        <v>0.26100000000000001</v>
      </c>
      <c r="I1206" s="44">
        <v>0</v>
      </c>
      <c r="J1206" s="44">
        <v>2</v>
      </c>
      <c r="K1206" s="121">
        <f t="shared" si="217"/>
        <v>2.7360999995096336E-4</v>
      </c>
      <c r="L1206" s="122">
        <f t="shared" si="218"/>
        <v>3.4196749474286183E-5</v>
      </c>
      <c r="M1206" s="123" t="s">
        <v>155</v>
      </c>
      <c r="N1206" s="113">
        <f t="shared" si="223"/>
        <v>2.0129307142838115E-2</v>
      </c>
      <c r="O1206" s="122">
        <f t="shared" si="219"/>
        <v>2.5158322506859286E-3</v>
      </c>
      <c r="P1206" s="123" t="s">
        <v>155</v>
      </c>
      <c r="Q1206" s="124">
        <f t="shared" si="229"/>
        <v>-2.6557142869165773E-4</v>
      </c>
      <c r="R1206" s="125" t="s">
        <v>155</v>
      </c>
      <c r="S1206" s="126">
        <f t="shared" si="230"/>
        <v>-7.2242857139048766E-4</v>
      </c>
      <c r="T1206" s="127">
        <f t="shared" si="220"/>
        <v>99.123718999999994</v>
      </c>
      <c r="U1206" s="127">
        <f t="shared" si="226"/>
        <v>108.80618399999997</v>
      </c>
      <c r="V1206" s="127">
        <f t="shared" si="221"/>
        <v>8.0370000000000008</v>
      </c>
      <c r="W1206" s="127">
        <f t="shared" si="222"/>
        <v>7.9566999999999997</v>
      </c>
      <c r="X1206" s="128"/>
    </row>
    <row r="1207" spans="1:24" x14ac:dyDescent="0.3">
      <c r="A1207" s="156">
        <v>53</v>
      </c>
      <c r="B1207" s="112" t="s">
        <v>86</v>
      </c>
      <c r="C1207" s="131" t="s">
        <v>211</v>
      </c>
      <c r="D1207" s="44">
        <v>299.12348100000003</v>
      </c>
      <c r="E1207" s="44">
        <v>291.19370700000002</v>
      </c>
      <c r="F1207" s="44">
        <v>8.0370000000000008</v>
      </c>
      <c r="G1207" s="44">
        <v>7.9566999999999997</v>
      </c>
      <c r="H1207" s="44">
        <v>0.26100000000000001</v>
      </c>
      <c r="I1207" s="44">
        <v>0</v>
      </c>
      <c r="J1207" s="44">
        <v>2</v>
      </c>
      <c r="K1207" s="121">
        <f t="shared" si="217"/>
        <v>3.5609999983421403E-5</v>
      </c>
      <c r="L1207" s="129">
        <f t="shared" si="218"/>
        <v>4.4506642609346449E-6</v>
      </c>
      <c r="M1207" s="115" t="s">
        <v>155</v>
      </c>
      <c r="N1207" s="113">
        <f t="shared" si="223"/>
        <v>2.0238307142847134E-2</v>
      </c>
      <c r="O1207" s="129">
        <f t="shared" si="219"/>
        <v>2.5294554570977779E-3</v>
      </c>
      <c r="P1207" s="115" t="s">
        <v>155</v>
      </c>
      <c r="Q1207" s="116">
        <f t="shared" si="229"/>
        <v>-2.6557142869165773E-4</v>
      </c>
      <c r="R1207" s="117" t="s">
        <v>155</v>
      </c>
      <c r="S1207" s="118">
        <f t="shared" si="230"/>
        <v>-7.2242857139048766E-4</v>
      </c>
      <c r="T1207" s="127">
        <f t="shared" si="220"/>
        <v>99.123481000000027</v>
      </c>
      <c r="U1207" s="119">
        <f t="shared" si="226"/>
        <v>108.80629299999998</v>
      </c>
      <c r="V1207" s="119">
        <f t="shared" si="221"/>
        <v>8.0370000000000008</v>
      </c>
      <c r="W1207" s="119">
        <f t="shared" si="222"/>
        <v>7.9566999999999997</v>
      </c>
      <c r="X1207" s="120"/>
    </row>
    <row r="1208" spans="1:24" x14ac:dyDescent="0.3">
      <c r="A1208" s="156">
        <v>54</v>
      </c>
      <c r="B1208" s="112" t="s">
        <v>86</v>
      </c>
      <c r="C1208" s="131" t="s">
        <v>212</v>
      </c>
      <c r="D1208" s="44">
        <v>299.123493</v>
      </c>
      <c r="E1208" s="44">
        <v>291.19372399999997</v>
      </c>
      <c r="F1208" s="44">
        <v>8.0370000000000008</v>
      </c>
      <c r="G1208" s="44">
        <v>7.9566999999999997</v>
      </c>
      <c r="H1208" s="44">
        <v>0.26100000000000001</v>
      </c>
      <c r="I1208" s="44">
        <v>0</v>
      </c>
      <c r="J1208" s="44">
        <v>2</v>
      </c>
      <c r="K1208" s="121">
        <f t="shared" si="217"/>
        <v>4.7609999953124316E-5</v>
      </c>
      <c r="L1208" s="122">
        <f t="shared" si="218"/>
        <v>5.9504668731567592E-6</v>
      </c>
      <c r="M1208" s="123" t="s">
        <v>155</v>
      </c>
      <c r="N1208" s="113">
        <f t="shared" si="223"/>
        <v>2.0221307142890055E-2</v>
      </c>
      <c r="O1208" s="122">
        <f t="shared" si="219"/>
        <v>2.527330736837737E-3</v>
      </c>
      <c r="P1208" s="123" t="s">
        <v>155</v>
      </c>
      <c r="Q1208" s="124">
        <f t="shared" si="229"/>
        <v>-2.6557142869165773E-4</v>
      </c>
      <c r="R1208" s="125" t="s">
        <v>155</v>
      </c>
      <c r="S1208" s="126">
        <f t="shared" si="230"/>
        <v>-7.2242857139048766E-4</v>
      </c>
      <c r="T1208" s="127">
        <f t="shared" si="220"/>
        <v>99.123492999999996</v>
      </c>
      <c r="U1208" s="127">
        <f t="shared" si="226"/>
        <v>108.80627600000003</v>
      </c>
      <c r="V1208" s="127">
        <f t="shared" si="221"/>
        <v>8.0370000000000008</v>
      </c>
      <c r="W1208" s="127">
        <f t="shared" si="222"/>
        <v>7.9566999999999997</v>
      </c>
      <c r="X1208" s="128"/>
    </row>
    <row r="1209" spans="1:24" x14ac:dyDescent="0.3">
      <c r="A1209" s="156">
        <v>55</v>
      </c>
      <c r="B1209" s="112" t="s">
        <v>86</v>
      </c>
      <c r="C1209" s="131" t="s">
        <v>213</v>
      </c>
      <c r="D1209" s="44">
        <v>299.12364700000001</v>
      </c>
      <c r="E1209" s="44">
        <v>291.19354099999998</v>
      </c>
      <c r="F1209" s="44">
        <v>8.0370000000000008</v>
      </c>
      <c r="G1209" s="44">
        <v>7.9566999999999997</v>
      </c>
      <c r="H1209" s="44">
        <v>0.26100000000000001</v>
      </c>
      <c r="I1209" s="44">
        <v>0</v>
      </c>
      <c r="J1209" s="44">
        <v>2</v>
      </c>
      <c r="K1209" s="121">
        <f t="shared" si="217"/>
        <v>2.0160999996221562E-4</v>
      </c>
      <c r="L1209" s="129">
        <f t="shared" si="218"/>
        <v>2.5197933779701246E-5</v>
      </c>
      <c r="M1209" s="115" t="s">
        <v>155</v>
      </c>
      <c r="N1209" s="113">
        <f t="shared" si="223"/>
        <v>2.0404307142882772E-2</v>
      </c>
      <c r="O1209" s="129">
        <f t="shared" si="219"/>
        <v>2.5502027255666871E-3</v>
      </c>
      <c r="P1209" s="115" t="s">
        <v>155</v>
      </c>
      <c r="Q1209" s="116">
        <f t="shared" si="229"/>
        <v>-2.6557142869165773E-4</v>
      </c>
      <c r="R1209" s="117" t="s">
        <v>155</v>
      </c>
      <c r="S1209" s="118">
        <f t="shared" si="230"/>
        <v>-7.2242857139048766E-4</v>
      </c>
      <c r="T1209" s="127">
        <f t="shared" si="220"/>
        <v>99.123647000000005</v>
      </c>
      <c r="U1209" s="119">
        <f t="shared" si="226"/>
        <v>108.80645900000002</v>
      </c>
      <c r="V1209" s="119">
        <f t="shared" si="221"/>
        <v>8.0370000000000008</v>
      </c>
      <c r="W1209" s="119">
        <f t="shared" si="222"/>
        <v>7.9566999999999997</v>
      </c>
      <c r="X1209" s="120"/>
    </row>
    <row r="1210" spans="1:24" x14ac:dyDescent="0.3">
      <c r="A1210" s="156">
        <v>56</v>
      </c>
      <c r="B1210" s="112" t="s">
        <v>86</v>
      </c>
      <c r="C1210" s="131" t="s">
        <v>214</v>
      </c>
      <c r="D1210" s="44">
        <v>299.124303</v>
      </c>
      <c r="E1210" s="44">
        <v>291.19358999999997</v>
      </c>
      <c r="F1210" s="44">
        <v>8.0370000000000008</v>
      </c>
      <c r="G1210" s="44">
        <v>7.9566999999999997</v>
      </c>
      <c r="H1210" s="44">
        <v>0.26100000000000001</v>
      </c>
      <c r="I1210" s="44">
        <v>0</v>
      </c>
      <c r="J1210" s="44">
        <v>2</v>
      </c>
      <c r="K1210" s="121">
        <f t="shared" si="217"/>
        <v>8.5760999995443399E-4</v>
      </c>
      <c r="L1210" s="122">
        <f t="shared" si="218"/>
        <v>1.0718714345069153E-4</v>
      </c>
      <c r="M1210" s="123" t="s">
        <v>155</v>
      </c>
      <c r="N1210" s="113">
        <f t="shared" si="223"/>
        <v>2.0355307142892798E-2</v>
      </c>
      <c r="O1210" s="122">
        <f t="shared" si="219"/>
        <v>2.5440785318663747E-3</v>
      </c>
      <c r="P1210" s="123" t="s">
        <v>155</v>
      </c>
      <c r="Q1210" s="124">
        <f t="shared" si="229"/>
        <v>-2.6557142869165773E-4</v>
      </c>
      <c r="R1210" s="125" t="s">
        <v>155</v>
      </c>
      <c r="S1210" s="126">
        <f t="shared" si="230"/>
        <v>-7.2242857139048766E-4</v>
      </c>
      <c r="T1210" s="127">
        <f t="shared" si="220"/>
        <v>99.124302999999998</v>
      </c>
      <c r="U1210" s="127">
        <f t="shared" si="226"/>
        <v>108.80641000000003</v>
      </c>
      <c r="V1210" s="127">
        <f t="shared" si="221"/>
        <v>8.0370000000000008</v>
      </c>
      <c r="W1210" s="127">
        <f t="shared" si="222"/>
        <v>7.9566999999999997</v>
      </c>
      <c r="X1210" s="128"/>
    </row>
    <row r="1211" spans="1:24" x14ac:dyDescent="0.3">
      <c r="A1211" s="156">
        <v>57</v>
      </c>
      <c r="B1211" s="112" t="s">
        <v>86</v>
      </c>
      <c r="C1211" s="131" t="s">
        <v>215</v>
      </c>
      <c r="D1211" s="44">
        <v>299.12422800000002</v>
      </c>
      <c r="E1211" s="44">
        <v>291.19372299999998</v>
      </c>
      <c r="F1211" s="44">
        <v>8.0370000000000008</v>
      </c>
      <c r="G1211" s="44">
        <v>7.9566999999999997</v>
      </c>
      <c r="H1211" s="44">
        <v>0.26100000000000001</v>
      </c>
      <c r="I1211" s="44">
        <v>0</v>
      </c>
      <c r="J1211" s="44">
        <v>2</v>
      </c>
      <c r="K1211" s="121">
        <f t="shared" si="217"/>
        <v>7.8260999997326053E-4</v>
      </c>
      <c r="L1211" s="129">
        <f t="shared" si="218"/>
        <v>9.7813377103766176E-5</v>
      </c>
      <c r="M1211" s="115" t="s">
        <v>155</v>
      </c>
      <c r="N1211" s="113">
        <f t="shared" si="223"/>
        <v>2.022230714288753E-2</v>
      </c>
      <c r="O1211" s="129">
        <f t="shared" si="219"/>
        <v>2.5274557203824499E-3</v>
      </c>
      <c r="P1211" s="115" t="s">
        <v>155</v>
      </c>
      <c r="Q1211" s="116">
        <f t="shared" si="229"/>
        <v>-2.6557142869165773E-4</v>
      </c>
      <c r="R1211" s="117" t="s">
        <v>155</v>
      </c>
      <c r="S1211" s="118">
        <f t="shared" si="230"/>
        <v>-7.2242857139048766E-4</v>
      </c>
      <c r="T1211" s="127">
        <f t="shared" si="220"/>
        <v>99.124228000000016</v>
      </c>
      <c r="U1211" s="119">
        <f t="shared" si="226"/>
        <v>108.80627700000002</v>
      </c>
      <c r="V1211" s="119">
        <f t="shared" si="221"/>
        <v>8.0370000000000008</v>
      </c>
      <c r="W1211" s="119">
        <f t="shared" si="222"/>
        <v>7.9566999999999997</v>
      </c>
      <c r="X1211" s="120"/>
    </row>
    <row r="1212" spans="1:24" x14ac:dyDescent="0.3">
      <c r="A1212" s="156">
        <v>58</v>
      </c>
      <c r="B1212" s="112" t="s">
        <v>86</v>
      </c>
      <c r="C1212" s="131" t="s">
        <v>216</v>
      </c>
      <c r="D1212" s="44">
        <v>299.12412599999999</v>
      </c>
      <c r="E1212" s="44">
        <v>291.19375000000002</v>
      </c>
      <c r="F1212" s="44">
        <v>8.0370000000000008</v>
      </c>
      <c r="G1212" s="44">
        <v>7.9566999999999997</v>
      </c>
      <c r="H1212" s="44">
        <v>0.26100000000000001</v>
      </c>
      <c r="I1212" s="44">
        <v>0</v>
      </c>
      <c r="J1212" s="44">
        <v>2</v>
      </c>
      <c r="K1212" s="121">
        <f t="shared" si="217"/>
        <v>6.8060999994656868E-4</v>
      </c>
      <c r="L1212" s="122">
        <f t="shared" si="218"/>
        <v>8.5065054865196194E-5</v>
      </c>
      <c r="M1212" s="123" t="s">
        <v>155</v>
      </c>
      <c r="N1212" s="113">
        <f t="shared" si="223"/>
        <v>2.0195307142842012E-2</v>
      </c>
      <c r="O1212" s="122">
        <f t="shared" si="219"/>
        <v>2.5240811646607634E-3</v>
      </c>
      <c r="P1212" s="123" t="s">
        <v>155</v>
      </c>
      <c r="Q1212" s="124">
        <f t="shared" si="229"/>
        <v>-2.6557142869165773E-4</v>
      </c>
      <c r="R1212" s="125" t="s">
        <v>155</v>
      </c>
      <c r="S1212" s="126">
        <f t="shared" si="230"/>
        <v>-7.2242857139048766E-4</v>
      </c>
      <c r="T1212" s="127">
        <f t="shared" si="220"/>
        <v>99.12412599999999</v>
      </c>
      <c r="U1212" s="127">
        <f t="shared" si="226"/>
        <v>108.80624999999998</v>
      </c>
      <c r="V1212" s="127">
        <f t="shared" si="221"/>
        <v>8.0370000000000008</v>
      </c>
      <c r="W1212" s="127">
        <f t="shared" si="222"/>
        <v>7.9566999999999997</v>
      </c>
      <c r="X1212" s="128"/>
    </row>
    <row r="1213" spans="1:24" x14ac:dyDescent="0.3">
      <c r="A1213" s="156">
        <v>59</v>
      </c>
      <c r="B1213" s="112" t="s">
        <v>86</v>
      </c>
      <c r="C1213" s="131" t="s">
        <v>217</v>
      </c>
      <c r="D1213" s="44">
        <v>299.12386500000002</v>
      </c>
      <c r="E1213" s="44">
        <v>291.19364999999999</v>
      </c>
      <c r="F1213" s="44">
        <v>8.0370000000000008</v>
      </c>
      <c r="G1213" s="44">
        <v>7.9566999999999997</v>
      </c>
      <c r="H1213" s="44">
        <v>0.26100000000000001</v>
      </c>
      <c r="I1213" s="44">
        <v>0</v>
      </c>
      <c r="J1213" s="44">
        <v>2</v>
      </c>
      <c r="K1213" s="121">
        <f t="shared" si="217"/>
        <v>4.1960999998025272E-4</v>
      </c>
      <c r="L1213" s="129">
        <f t="shared" si="218"/>
        <v>5.2444347972449481E-5</v>
      </c>
      <c r="M1213" s="115" t="s">
        <v>155</v>
      </c>
      <c r="N1213" s="113">
        <f t="shared" si="223"/>
        <v>2.0295307142873753E-2</v>
      </c>
      <c r="O1213" s="129">
        <f t="shared" si="219"/>
        <v>2.5365795191661473E-3</v>
      </c>
      <c r="P1213" s="115" t="s">
        <v>155</v>
      </c>
      <c r="Q1213" s="116">
        <f t="shared" si="229"/>
        <v>-2.6557142869165773E-4</v>
      </c>
      <c r="R1213" s="117" t="s">
        <v>155</v>
      </c>
      <c r="S1213" s="118">
        <f t="shared" si="230"/>
        <v>-7.2242857139048766E-4</v>
      </c>
      <c r="T1213" s="127">
        <f t="shared" si="220"/>
        <v>99.123865000000023</v>
      </c>
      <c r="U1213" s="119">
        <f t="shared" si="226"/>
        <v>108.80635000000001</v>
      </c>
      <c r="V1213" s="119">
        <f t="shared" si="221"/>
        <v>8.0370000000000008</v>
      </c>
      <c r="W1213" s="119">
        <f t="shared" si="222"/>
        <v>7.9566999999999997</v>
      </c>
      <c r="X1213" s="120"/>
    </row>
    <row r="1214" spans="1:24" x14ac:dyDescent="0.3">
      <c r="A1214" s="156">
        <v>60</v>
      </c>
      <c r="B1214" s="112" t="s">
        <v>86</v>
      </c>
      <c r="C1214" s="131" t="s">
        <v>218</v>
      </c>
      <c r="D1214" s="44">
        <v>299.12424600000003</v>
      </c>
      <c r="E1214" s="44">
        <v>291.19374199999999</v>
      </c>
      <c r="F1214" s="44">
        <v>8.0370000000000008</v>
      </c>
      <c r="G1214" s="44">
        <v>7.9566999999999997</v>
      </c>
      <c r="H1214" s="44">
        <v>0.26100000000000001</v>
      </c>
      <c r="I1214" s="44">
        <v>0</v>
      </c>
      <c r="J1214" s="44">
        <v>2</v>
      </c>
      <c r="K1214" s="121">
        <f t="shared" si="217"/>
        <v>8.0060999998465832E-4</v>
      </c>
      <c r="L1214" s="122">
        <f t="shared" si="218"/>
        <v>1.0006308102903039E-4</v>
      </c>
      <c r="M1214" s="123" t="s">
        <v>155</v>
      </c>
      <c r="N1214" s="113">
        <f t="shared" si="223"/>
        <v>2.0203307142878657E-2</v>
      </c>
      <c r="O1214" s="122">
        <f t="shared" si="219"/>
        <v>2.5250810330256866E-3</v>
      </c>
      <c r="P1214" s="123" t="s">
        <v>155</v>
      </c>
      <c r="Q1214" s="124">
        <f t="shared" si="229"/>
        <v>-2.6557142869165773E-4</v>
      </c>
      <c r="R1214" s="125" t="s">
        <v>155</v>
      </c>
      <c r="S1214" s="126">
        <f t="shared" si="230"/>
        <v>-7.2242857139048766E-4</v>
      </c>
      <c r="T1214" s="127">
        <f t="shared" si="220"/>
        <v>99.124246000000028</v>
      </c>
      <c r="U1214" s="127">
        <f t="shared" si="226"/>
        <v>108.80625800000001</v>
      </c>
      <c r="V1214" s="127">
        <f t="shared" si="221"/>
        <v>8.0370000000000008</v>
      </c>
      <c r="W1214" s="127">
        <f t="shared" si="222"/>
        <v>7.9566999999999997</v>
      </c>
      <c r="X1214" s="128"/>
    </row>
    <row r="1215" spans="1:24" x14ac:dyDescent="0.3">
      <c r="A1215" s="156">
        <v>61</v>
      </c>
      <c r="B1215" s="112" t="s">
        <v>86</v>
      </c>
      <c r="C1215" s="131" t="s">
        <v>219</v>
      </c>
      <c r="D1215" s="44">
        <v>299.12448999999998</v>
      </c>
      <c r="E1215" s="44">
        <v>291.19371699999999</v>
      </c>
      <c r="F1215" s="44">
        <v>8.0370000000000008</v>
      </c>
      <c r="G1215" s="44">
        <v>7.9566999999999997</v>
      </c>
      <c r="H1215" s="44">
        <v>0.26100000000000001</v>
      </c>
      <c r="I1215" s="44">
        <v>0</v>
      </c>
      <c r="J1215" s="44">
        <v>2</v>
      </c>
      <c r="K1215" s="121">
        <f t="shared" si="217"/>
        <v>1.0446099999370517E-3</v>
      </c>
      <c r="L1215" s="129">
        <f t="shared" si="218"/>
        <v>1.3055906754537704E-4</v>
      </c>
      <c r="M1215" s="115" t="s">
        <v>155</v>
      </c>
      <c r="N1215" s="113">
        <f t="shared" si="223"/>
        <v>2.0228307142872382E-2</v>
      </c>
      <c r="O1215" s="129">
        <f t="shared" si="219"/>
        <v>2.528205621650717E-3</v>
      </c>
      <c r="P1215" s="115" t="s">
        <v>155</v>
      </c>
      <c r="Q1215" s="116">
        <f>IF(ISBLANK(F1215),"",F1215-$F$2355)</f>
        <v>-2.6557142869165773E-4</v>
      </c>
      <c r="R1215" s="117" t="s">
        <v>155</v>
      </c>
      <c r="S1215" s="118">
        <f>IF(ISBLANK(G1215),"",G1215-$G$2355)</f>
        <v>-7.2242857139048766E-4</v>
      </c>
      <c r="T1215" s="127">
        <f t="shared" si="220"/>
        <v>99.12448999999998</v>
      </c>
      <c r="U1215" s="119">
        <f t="shared" si="226"/>
        <v>108.80628300000001</v>
      </c>
      <c r="V1215" s="119">
        <f t="shared" si="221"/>
        <v>8.0370000000000008</v>
      </c>
      <c r="W1215" s="119">
        <f t="shared" si="222"/>
        <v>7.9566999999999997</v>
      </c>
      <c r="X1215" s="120"/>
    </row>
    <row r="1216" spans="1:24" x14ac:dyDescent="0.3">
      <c r="A1216" s="156">
        <v>62</v>
      </c>
      <c r="B1216" s="112" t="s">
        <v>86</v>
      </c>
      <c r="C1216" s="131" t="s">
        <v>220</v>
      </c>
      <c r="D1216" s="44">
        <v>299.12346600000001</v>
      </c>
      <c r="E1216" s="44">
        <v>291.19374800000003</v>
      </c>
      <c r="F1216" s="44">
        <v>8.0370000000000008</v>
      </c>
      <c r="G1216" s="44">
        <v>7.9566999999999997</v>
      </c>
      <c r="H1216" s="44">
        <v>0.26100000000000001</v>
      </c>
      <c r="I1216" s="44">
        <v>0</v>
      </c>
      <c r="J1216" s="44">
        <v>2</v>
      </c>
      <c r="K1216" s="121">
        <f t="shared" si="217"/>
        <v>2.0609999964449344E-5</v>
      </c>
      <c r="L1216" s="122">
        <f t="shared" si="218"/>
        <v>2.5759109885522928E-6</v>
      </c>
      <c r="M1216" s="123" t="s">
        <v>155</v>
      </c>
      <c r="N1216" s="113">
        <f t="shared" si="223"/>
        <v>2.0197307142836962E-2</v>
      </c>
      <c r="O1216" s="122">
        <f t="shared" si="219"/>
        <v>2.5243311317502222E-3</v>
      </c>
      <c r="P1216" s="123" t="s">
        <v>155</v>
      </c>
      <c r="Q1216" s="124">
        <f t="shared" ref="Q1216:Q1234" si="231">IF(ISBLANK(F1216),"",F1216-$F$2355)</f>
        <v>-2.6557142869165773E-4</v>
      </c>
      <c r="R1216" s="125" t="s">
        <v>155</v>
      </c>
      <c r="S1216" s="126">
        <f t="shared" ref="S1216:S1234" si="232">IF(ISBLANK(G1216),"",G1216-$G$2355)</f>
        <v>-7.2242857139048766E-4</v>
      </c>
      <c r="T1216" s="127">
        <f t="shared" si="220"/>
        <v>99.123466000000008</v>
      </c>
      <c r="U1216" s="127">
        <f t="shared" si="226"/>
        <v>108.80625199999997</v>
      </c>
      <c r="V1216" s="127">
        <f t="shared" si="221"/>
        <v>8.0370000000000008</v>
      </c>
      <c r="W1216" s="127">
        <f t="shared" si="222"/>
        <v>7.9566999999999997</v>
      </c>
      <c r="X1216" s="128"/>
    </row>
    <row r="1217" spans="1:24" x14ac:dyDescent="0.3">
      <c r="A1217" s="156">
        <v>63</v>
      </c>
      <c r="B1217" s="112" t="s">
        <v>86</v>
      </c>
      <c r="C1217" s="131" t="s">
        <v>221</v>
      </c>
      <c r="D1217" s="44">
        <v>299.12338399999999</v>
      </c>
      <c r="E1217" s="44">
        <v>291.193803</v>
      </c>
      <c r="F1217" s="44">
        <v>8.0370000000000008</v>
      </c>
      <c r="G1217" s="44">
        <v>7.9566999999999997</v>
      </c>
      <c r="H1217" s="44">
        <v>0.26100000000000001</v>
      </c>
      <c r="I1217" s="44">
        <v>0</v>
      </c>
      <c r="J1217" s="44">
        <v>2</v>
      </c>
      <c r="K1217" s="121">
        <f t="shared" si="217"/>
        <v>-6.1390000055894234E-5</v>
      </c>
      <c r="L1217" s="129">
        <f t="shared" si="218"/>
        <v>-7.6727402233844277E-6</v>
      </c>
      <c r="M1217" s="115" t="s">
        <v>155</v>
      </c>
      <c r="N1217" s="113">
        <f t="shared" si="223"/>
        <v>2.0142307142862137E-2</v>
      </c>
      <c r="O1217" s="129">
        <f t="shared" si="219"/>
        <v>2.5174570367750013E-3</v>
      </c>
      <c r="P1217" s="115" t="s">
        <v>155</v>
      </c>
      <c r="Q1217" s="116">
        <f t="shared" si="231"/>
        <v>-2.6557142869165773E-4</v>
      </c>
      <c r="R1217" s="117" t="s">
        <v>155</v>
      </c>
      <c r="S1217" s="118">
        <f t="shared" si="232"/>
        <v>-7.2242857139048766E-4</v>
      </c>
      <c r="T1217" s="127">
        <f t="shared" si="220"/>
        <v>99.123383999999987</v>
      </c>
      <c r="U1217" s="119">
        <f t="shared" si="226"/>
        <v>108.806197</v>
      </c>
      <c r="V1217" s="119">
        <f t="shared" si="221"/>
        <v>8.0370000000000008</v>
      </c>
      <c r="W1217" s="119">
        <f t="shared" si="222"/>
        <v>7.9566999999999997</v>
      </c>
      <c r="X1217" s="120"/>
    </row>
    <row r="1218" spans="1:24" x14ac:dyDescent="0.3">
      <c r="A1218" s="156">
        <v>64</v>
      </c>
      <c r="B1218" s="112" t="s">
        <v>86</v>
      </c>
      <c r="C1218" s="131" t="s">
        <v>222</v>
      </c>
      <c r="D1218" s="44">
        <v>299.12343900000002</v>
      </c>
      <c r="E1218" s="44">
        <v>291.19378899999998</v>
      </c>
      <c r="F1218" s="44">
        <v>8.0370000000000008</v>
      </c>
      <c r="G1218" s="44">
        <v>7.9566999999999997</v>
      </c>
      <c r="H1218" s="44">
        <v>0.26100000000000001</v>
      </c>
      <c r="I1218" s="44">
        <v>0</v>
      </c>
      <c r="J1218" s="44">
        <v>2</v>
      </c>
      <c r="K1218" s="121">
        <f t="shared" si="217"/>
        <v>-6.3900000242256283E-6</v>
      </c>
      <c r="L1218" s="122">
        <f t="shared" si="218"/>
        <v>-7.9864489605263577E-7</v>
      </c>
      <c r="M1218" s="123" t="s">
        <v>155</v>
      </c>
      <c r="N1218" s="113">
        <f t="shared" si="223"/>
        <v>2.0156307142883634E-2</v>
      </c>
      <c r="O1218" s="122">
        <f t="shared" si="219"/>
        <v>2.5192068064087236E-3</v>
      </c>
      <c r="P1218" s="123" t="s">
        <v>155</v>
      </c>
      <c r="Q1218" s="124">
        <f t="shared" si="231"/>
        <v>-2.6557142869165773E-4</v>
      </c>
      <c r="R1218" s="125" t="s">
        <v>155</v>
      </c>
      <c r="S1218" s="126">
        <f t="shared" si="232"/>
        <v>-7.2242857139048766E-4</v>
      </c>
      <c r="T1218" s="127">
        <f t="shared" si="220"/>
        <v>99.123439000000019</v>
      </c>
      <c r="U1218" s="127">
        <f t="shared" si="226"/>
        <v>108.80621100000002</v>
      </c>
      <c r="V1218" s="127">
        <f t="shared" si="221"/>
        <v>8.0370000000000008</v>
      </c>
      <c r="W1218" s="127">
        <f t="shared" si="222"/>
        <v>7.9566999999999997</v>
      </c>
      <c r="X1218" s="128"/>
    </row>
    <row r="1219" spans="1:24" x14ac:dyDescent="0.3">
      <c r="A1219" s="156">
        <v>65</v>
      </c>
      <c r="B1219" s="112" t="s">
        <v>86</v>
      </c>
      <c r="C1219" s="131" t="s">
        <v>223</v>
      </c>
      <c r="D1219" s="44">
        <v>299.12344200000001</v>
      </c>
      <c r="E1219" s="44">
        <v>291.19379500000002</v>
      </c>
      <c r="F1219" s="44">
        <v>8.0370000000000008</v>
      </c>
      <c r="G1219" s="44">
        <v>7.9566999999999997</v>
      </c>
      <c r="H1219" s="44">
        <v>0.26100000000000001</v>
      </c>
      <c r="I1219" s="44">
        <v>0</v>
      </c>
      <c r="J1219" s="44">
        <v>2</v>
      </c>
      <c r="K1219" s="121">
        <f t="shared" ref="K1219:K1282" si="233">IF(ISBLANK(D1219),"",IF(J1219=1,D1219-$D$2355,(IF(AND(J1219=2,D1219&gt;200),((D1219-200)-$D$2355),((D1219+200)-$D$2355)))))</f>
        <v>-3.3900000317999002E-6</v>
      </c>
      <c r="L1219" s="129">
        <f t="shared" ref="L1219:L1282" si="234">IF(K1219="","",SIN(K1219*PI()/200)*G1219)</f>
        <v>-4.2369424299702775E-7</v>
      </c>
      <c r="M1219" s="115" t="s">
        <v>155</v>
      </c>
      <c r="N1219" s="113">
        <f t="shared" si="223"/>
        <v>2.0150307142841939E-2</v>
      </c>
      <c r="O1219" s="129">
        <f t="shared" ref="O1219:O1282" si="235">IF(N1219="","",SIN(N1219*PI()/200)*G1219)</f>
        <v>2.518456905133084E-3</v>
      </c>
      <c r="P1219" s="115" t="s">
        <v>155</v>
      </c>
      <c r="Q1219" s="116">
        <f t="shared" si="231"/>
        <v>-2.6557142869165773E-4</v>
      </c>
      <c r="R1219" s="117" t="s">
        <v>155</v>
      </c>
      <c r="S1219" s="118">
        <f t="shared" si="232"/>
        <v>-7.2242857139048766E-4</v>
      </c>
      <c r="T1219" s="127">
        <f t="shared" ref="T1219:T1282" si="236">IF(M1219="ON",IF(ISBLANK(D1219),"0",IF(AND(J1219=1,D1219&lt;200),D1219,D1219-200)),"0")</f>
        <v>99.123442000000011</v>
      </c>
      <c r="U1219" s="119">
        <f t="shared" si="226"/>
        <v>108.80620499999998</v>
      </c>
      <c r="V1219" s="119">
        <f t="shared" ref="V1219:V1282" si="237">IF(R1219="ON",IF(ISBLANK(F1219),"0",F1219),"0")</f>
        <v>8.0370000000000008</v>
      </c>
      <c r="W1219" s="119">
        <f t="shared" ref="W1219:W1282" si="238">IF(R1219="ON",IF(ISBLANK(G1219),"0",G1219),"0")</f>
        <v>7.9566999999999997</v>
      </c>
      <c r="X1219" s="120"/>
    </row>
    <row r="1220" spans="1:24" x14ac:dyDescent="0.3">
      <c r="A1220" s="156">
        <v>66</v>
      </c>
      <c r="B1220" s="112" t="s">
        <v>86</v>
      </c>
      <c r="C1220" s="131" t="s">
        <v>224</v>
      </c>
      <c r="D1220" s="44">
        <v>299.12417499999998</v>
      </c>
      <c r="E1220" s="44">
        <v>291.19385999999997</v>
      </c>
      <c r="F1220" s="44">
        <v>8.0370000000000008</v>
      </c>
      <c r="G1220" s="44">
        <v>7.9566999999999997</v>
      </c>
      <c r="H1220" s="44">
        <v>0.26100000000000001</v>
      </c>
      <c r="I1220" s="44">
        <v>0</v>
      </c>
      <c r="J1220" s="44">
        <v>2</v>
      </c>
      <c r="K1220" s="121">
        <f t="shared" si="233"/>
        <v>7.2960999993654241E-4</v>
      </c>
      <c r="L1220" s="122">
        <f t="shared" si="234"/>
        <v>9.1189248878937665E-5</v>
      </c>
      <c r="M1220" s="123" t="s">
        <v>155</v>
      </c>
      <c r="N1220" s="113">
        <f t="shared" ref="N1220:N1242" si="239">IF(ISBLANK(E1220),"",IF(E1220&lt;200,E1220-$E$2355,(400-E1220)-$E$2355))</f>
        <v>2.0085307142892361E-2</v>
      </c>
      <c r="O1220" s="122">
        <f t="shared" si="235"/>
        <v>2.5103329747083068E-3</v>
      </c>
      <c r="P1220" s="123" t="s">
        <v>155</v>
      </c>
      <c r="Q1220" s="124">
        <f t="shared" si="231"/>
        <v>-2.6557142869165773E-4</v>
      </c>
      <c r="R1220" s="125" t="s">
        <v>155</v>
      </c>
      <c r="S1220" s="126">
        <f t="shared" si="232"/>
        <v>-7.2242857139048766E-4</v>
      </c>
      <c r="T1220" s="127">
        <f t="shared" si="236"/>
        <v>99.12417499999998</v>
      </c>
      <c r="U1220" s="127">
        <f t="shared" ref="U1220:U1283" si="240">IF(P1220="ON",IF(ISBLANK(E1220),"0",IF(E1220&lt;200,E1220,(400-E1220))),"0")</f>
        <v>108.80614000000003</v>
      </c>
      <c r="V1220" s="127">
        <f t="shared" si="237"/>
        <v>8.0370000000000008</v>
      </c>
      <c r="W1220" s="127">
        <f t="shared" si="238"/>
        <v>7.9566999999999997</v>
      </c>
      <c r="X1220" s="128"/>
    </row>
    <row r="1221" spans="1:24" x14ac:dyDescent="0.3">
      <c r="A1221" s="156">
        <v>67</v>
      </c>
      <c r="B1221" s="112" t="s">
        <v>86</v>
      </c>
      <c r="C1221" s="131" t="s">
        <v>225</v>
      </c>
      <c r="D1221" s="44">
        <v>299.12444199999999</v>
      </c>
      <c r="E1221" s="44">
        <v>291.19385599999998</v>
      </c>
      <c r="F1221" s="44">
        <v>8.0370000000000008</v>
      </c>
      <c r="G1221" s="44">
        <v>7.9566999999999997</v>
      </c>
      <c r="H1221" s="44">
        <v>0.26100000000000001</v>
      </c>
      <c r="I1221" s="44">
        <v>0</v>
      </c>
      <c r="J1221" s="44">
        <v>2</v>
      </c>
      <c r="K1221" s="121">
        <f t="shared" si="233"/>
        <v>9.9660999994455324E-4</v>
      </c>
      <c r="L1221" s="129">
        <f t="shared" si="234"/>
        <v>1.2455985708304939E-4</v>
      </c>
      <c r="M1221" s="115" t="s">
        <v>155</v>
      </c>
      <c r="N1221" s="113">
        <f t="shared" si="239"/>
        <v>2.0089307142882262E-2</v>
      </c>
      <c r="O1221" s="129">
        <f t="shared" si="235"/>
        <v>2.5108329088874949E-3</v>
      </c>
      <c r="P1221" s="115" t="s">
        <v>155</v>
      </c>
      <c r="Q1221" s="116">
        <f t="shared" si="231"/>
        <v>-2.6557142869165773E-4</v>
      </c>
      <c r="R1221" s="117" t="s">
        <v>155</v>
      </c>
      <c r="S1221" s="118">
        <f t="shared" si="232"/>
        <v>-7.2242857139048766E-4</v>
      </c>
      <c r="T1221" s="127">
        <f t="shared" si="236"/>
        <v>99.124441999999988</v>
      </c>
      <c r="U1221" s="119">
        <f t="shared" si="240"/>
        <v>108.80614400000002</v>
      </c>
      <c r="V1221" s="119">
        <f t="shared" si="237"/>
        <v>8.0370000000000008</v>
      </c>
      <c r="W1221" s="119">
        <f t="shared" si="238"/>
        <v>7.9566999999999997</v>
      </c>
      <c r="X1221" s="120"/>
    </row>
    <row r="1222" spans="1:24" x14ac:dyDescent="0.3">
      <c r="A1222" s="156">
        <v>68</v>
      </c>
      <c r="B1222" s="112" t="s">
        <v>86</v>
      </c>
      <c r="C1222" s="131" t="s">
        <v>226</v>
      </c>
      <c r="D1222" s="44">
        <v>299.12316499999997</v>
      </c>
      <c r="E1222" s="44">
        <v>291.19386800000001</v>
      </c>
      <c r="F1222" s="44">
        <v>8.0370000000000008</v>
      </c>
      <c r="G1222" s="44">
        <v>7.9566999999999997</v>
      </c>
      <c r="H1222" s="44">
        <v>0.26100000000000001</v>
      </c>
      <c r="I1222" s="44">
        <v>0</v>
      </c>
      <c r="J1222" s="44">
        <v>2</v>
      </c>
      <c r="K1222" s="121">
        <f t="shared" si="233"/>
        <v>-2.8039000007140658E-4</v>
      </c>
      <c r="L1222" s="122">
        <f t="shared" si="234"/>
        <v>-3.5044137967376705E-5</v>
      </c>
      <c r="M1222" s="123" t="s">
        <v>155</v>
      </c>
      <c r="N1222" s="113">
        <f t="shared" si="239"/>
        <v>2.0077307142855716E-2</v>
      </c>
      <c r="O1222" s="122">
        <f t="shared" si="235"/>
        <v>2.5093331063427977E-3</v>
      </c>
      <c r="P1222" s="123" t="s">
        <v>155</v>
      </c>
      <c r="Q1222" s="124">
        <f t="shared" si="231"/>
        <v>-2.6557142869165773E-4</v>
      </c>
      <c r="R1222" s="125" t="s">
        <v>155</v>
      </c>
      <c r="S1222" s="126">
        <f t="shared" si="232"/>
        <v>-7.2242857139048766E-4</v>
      </c>
      <c r="T1222" s="127">
        <f t="shared" si="236"/>
        <v>99.123164999999972</v>
      </c>
      <c r="U1222" s="127">
        <f t="shared" si="240"/>
        <v>108.80613199999999</v>
      </c>
      <c r="V1222" s="127">
        <f t="shared" si="237"/>
        <v>8.0370000000000008</v>
      </c>
      <c r="W1222" s="127">
        <f t="shared" si="238"/>
        <v>7.9566999999999997</v>
      </c>
      <c r="X1222" s="128"/>
    </row>
    <row r="1223" spans="1:24" x14ac:dyDescent="0.3">
      <c r="A1223" s="156">
        <v>69</v>
      </c>
      <c r="B1223" s="112" t="s">
        <v>86</v>
      </c>
      <c r="C1223" s="131" t="s">
        <v>227</v>
      </c>
      <c r="D1223" s="44">
        <v>299.12314099999998</v>
      </c>
      <c r="E1223" s="44">
        <v>291.19375200000002</v>
      </c>
      <c r="F1223" s="44">
        <v>8.0370000000000008</v>
      </c>
      <c r="G1223" s="44">
        <v>7.9566999999999997</v>
      </c>
      <c r="H1223" s="44">
        <v>0.26100000000000001</v>
      </c>
      <c r="I1223" s="44">
        <v>0</v>
      </c>
      <c r="J1223" s="44">
        <v>2</v>
      </c>
      <c r="K1223" s="121">
        <f t="shared" si="233"/>
        <v>-3.0439000006765582E-4</v>
      </c>
      <c r="L1223" s="129">
        <f t="shared" si="234"/>
        <v>-3.8043743198894423E-5</v>
      </c>
      <c r="M1223" s="115" t="s">
        <v>155</v>
      </c>
      <c r="N1223" s="113">
        <f t="shared" si="239"/>
        <v>2.0193307142847061E-2</v>
      </c>
      <c r="O1223" s="129">
        <f t="shared" si="235"/>
        <v>2.5238311975713033E-3</v>
      </c>
      <c r="P1223" s="115" t="s">
        <v>155</v>
      </c>
      <c r="Q1223" s="116">
        <f t="shared" si="231"/>
        <v>-2.6557142869165773E-4</v>
      </c>
      <c r="R1223" s="117" t="s">
        <v>155</v>
      </c>
      <c r="S1223" s="118">
        <f t="shared" si="232"/>
        <v>-7.2242857139048766E-4</v>
      </c>
      <c r="T1223" s="127">
        <f t="shared" si="236"/>
        <v>99.123140999999976</v>
      </c>
      <c r="U1223" s="119">
        <f t="shared" si="240"/>
        <v>108.80624799999998</v>
      </c>
      <c r="V1223" s="119">
        <f t="shared" si="237"/>
        <v>8.0370000000000008</v>
      </c>
      <c r="W1223" s="119">
        <f t="shared" si="238"/>
        <v>7.9566999999999997</v>
      </c>
      <c r="X1223" s="120"/>
    </row>
    <row r="1224" spans="1:24" x14ac:dyDescent="0.3">
      <c r="A1224" s="156">
        <v>70</v>
      </c>
      <c r="B1224" s="112" t="s">
        <v>86</v>
      </c>
      <c r="C1224" s="131" t="s">
        <v>228</v>
      </c>
      <c r="D1224" s="44">
        <v>299.12364700000001</v>
      </c>
      <c r="E1224" s="44">
        <v>291.19379199999997</v>
      </c>
      <c r="F1224" s="44">
        <v>8.0370000000000008</v>
      </c>
      <c r="G1224" s="44">
        <v>7.9566999999999997</v>
      </c>
      <c r="H1224" s="44">
        <v>0.26100000000000001</v>
      </c>
      <c r="I1224" s="44">
        <v>0</v>
      </c>
      <c r="J1224" s="44">
        <v>2</v>
      </c>
      <c r="K1224" s="121">
        <f t="shared" si="233"/>
        <v>2.0160999996221562E-4</v>
      </c>
      <c r="L1224" s="122">
        <f t="shared" si="234"/>
        <v>2.5197933779701246E-5</v>
      </c>
      <c r="M1224" s="123" t="s">
        <v>155</v>
      </c>
      <c r="N1224" s="113">
        <f t="shared" si="239"/>
        <v>2.0153307142891208E-2</v>
      </c>
      <c r="O1224" s="122">
        <f t="shared" si="235"/>
        <v>2.5188318557744587E-3</v>
      </c>
      <c r="P1224" s="123" t="s">
        <v>155</v>
      </c>
      <c r="Q1224" s="124">
        <f t="shared" si="231"/>
        <v>-2.6557142869165773E-4</v>
      </c>
      <c r="R1224" s="125" t="s">
        <v>155</v>
      </c>
      <c r="S1224" s="126">
        <f t="shared" si="232"/>
        <v>-7.2242857139048766E-4</v>
      </c>
      <c r="T1224" s="127">
        <f t="shared" si="236"/>
        <v>99.123647000000005</v>
      </c>
      <c r="U1224" s="127">
        <f t="shared" si="240"/>
        <v>108.80620800000003</v>
      </c>
      <c r="V1224" s="127">
        <f t="shared" si="237"/>
        <v>8.0370000000000008</v>
      </c>
      <c r="W1224" s="127">
        <f t="shared" si="238"/>
        <v>7.9566999999999997</v>
      </c>
      <c r="X1224" s="128"/>
    </row>
    <row r="1225" spans="1:24" x14ac:dyDescent="0.3">
      <c r="A1225" s="156">
        <v>71</v>
      </c>
      <c r="B1225" s="112" t="s">
        <v>86</v>
      </c>
      <c r="C1225" s="131" t="s">
        <v>229</v>
      </c>
      <c r="D1225" s="44">
        <v>299.12364300000002</v>
      </c>
      <c r="E1225" s="44">
        <v>291.19375100000002</v>
      </c>
      <c r="F1225" s="44">
        <v>8.0370000000000008</v>
      </c>
      <c r="G1225" s="44">
        <v>7.9566999999999997</v>
      </c>
      <c r="H1225" s="44">
        <v>0.26100000000000001</v>
      </c>
      <c r="I1225" s="44">
        <v>0</v>
      </c>
      <c r="J1225" s="44">
        <v>2</v>
      </c>
      <c r="K1225" s="121">
        <f t="shared" si="233"/>
        <v>1.9760999997231465E-4</v>
      </c>
      <c r="L1225" s="129">
        <f t="shared" si="234"/>
        <v>2.4697999575629558E-5</v>
      </c>
      <c r="M1225" s="115" t="s">
        <v>155</v>
      </c>
      <c r="N1225" s="113">
        <f t="shared" si="239"/>
        <v>2.0194307142844536E-2</v>
      </c>
      <c r="O1225" s="129">
        <f t="shared" si="235"/>
        <v>2.5239561811160336E-3</v>
      </c>
      <c r="P1225" s="115" t="s">
        <v>155</v>
      </c>
      <c r="Q1225" s="116">
        <f t="shared" si="231"/>
        <v>-2.6557142869165773E-4</v>
      </c>
      <c r="R1225" s="117" t="s">
        <v>155</v>
      </c>
      <c r="S1225" s="118">
        <f t="shared" si="232"/>
        <v>-7.2242857139048766E-4</v>
      </c>
      <c r="T1225" s="127">
        <f t="shared" si="236"/>
        <v>99.123643000000015</v>
      </c>
      <c r="U1225" s="119">
        <f t="shared" si="240"/>
        <v>108.80624899999998</v>
      </c>
      <c r="V1225" s="119">
        <f t="shared" si="237"/>
        <v>8.0370000000000008</v>
      </c>
      <c r="W1225" s="119">
        <f t="shared" si="238"/>
        <v>7.9566999999999997</v>
      </c>
      <c r="X1225" s="120"/>
    </row>
    <row r="1226" spans="1:24" x14ac:dyDescent="0.3">
      <c r="A1226" s="156">
        <v>72</v>
      </c>
      <c r="B1226" s="112" t="s">
        <v>86</v>
      </c>
      <c r="C1226" s="131" t="s">
        <v>230</v>
      </c>
      <c r="D1226" s="44">
        <v>299.123783</v>
      </c>
      <c r="E1226" s="44">
        <v>291.19379600000002</v>
      </c>
      <c r="F1226" s="44">
        <v>8.0370000000000008</v>
      </c>
      <c r="G1226" s="44">
        <v>7.9566999999999997</v>
      </c>
      <c r="H1226" s="44">
        <v>0.26100000000000001</v>
      </c>
      <c r="I1226" s="44">
        <v>0</v>
      </c>
      <c r="J1226" s="44">
        <v>2</v>
      </c>
      <c r="K1226" s="121">
        <f t="shared" si="233"/>
        <v>3.3760999995990915E-4</v>
      </c>
      <c r="L1226" s="122">
        <f t="shared" si="234"/>
        <v>4.2195696760693492E-5</v>
      </c>
      <c r="M1226" s="123" t="s">
        <v>155</v>
      </c>
      <c r="N1226" s="113">
        <f t="shared" si="239"/>
        <v>2.0149307142844464E-2</v>
      </c>
      <c r="O1226" s="122">
        <f t="shared" si="235"/>
        <v>2.5183319215883256E-3</v>
      </c>
      <c r="P1226" s="123" t="s">
        <v>155</v>
      </c>
      <c r="Q1226" s="124">
        <f t="shared" si="231"/>
        <v>-2.6557142869165773E-4</v>
      </c>
      <c r="R1226" s="125" t="s">
        <v>155</v>
      </c>
      <c r="S1226" s="126">
        <f t="shared" si="232"/>
        <v>-7.2242857139048766E-4</v>
      </c>
      <c r="T1226" s="127">
        <f t="shared" si="236"/>
        <v>99.123783000000003</v>
      </c>
      <c r="U1226" s="127">
        <f t="shared" si="240"/>
        <v>108.80620399999998</v>
      </c>
      <c r="V1226" s="127">
        <f t="shared" si="237"/>
        <v>8.0370000000000008</v>
      </c>
      <c r="W1226" s="127">
        <f t="shared" si="238"/>
        <v>7.9566999999999997</v>
      </c>
      <c r="X1226" s="128"/>
    </row>
    <row r="1227" spans="1:24" x14ac:dyDescent="0.3">
      <c r="A1227" s="156">
        <v>73</v>
      </c>
      <c r="B1227" s="112" t="s">
        <v>86</v>
      </c>
      <c r="C1227" s="131" t="s">
        <v>231</v>
      </c>
      <c r="D1227" s="44">
        <v>299.12337400000001</v>
      </c>
      <c r="E1227" s="44">
        <v>291.19377900000001</v>
      </c>
      <c r="F1227" s="44">
        <v>8.0370000000000008</v>
      </c>
      <c r="G1227" s="44">
        <v>7.9566999999999997</v>
      </c>
      <c r="H1227" s="44">
        <v>0.26100000000000001</v>
      </c>
      <c r="I1227" s="44">
        <v>0</v>
      </c>
      <c r="J1227" s="44">
        <v>2</v>
      </c>
      <c r="K1227" s="121">
        <f t="shared" si="233"/>
        <v>-7.1390000030646661E-5</v>
      </c>
      <c r="L1227" s="129">
        <f t="shared" si="234"/>
        <v>-8.9225757335691111E-6</v>
      </c>
      <c r="M1227" s="115" t="s">
        <v>155</v>
      </c>
      <c r="N1227" s="113">
        <f t="shared" si="239"/>
        <v>2.0166307142858386E-2</v>
      </c>
      <c r="O1227" s="129">
        <f t="shared" si="235"/>
        <v>2.5204566418562334E-3</v>
      </c>
      <c r="P1227" s="115" t="s">
        <v>155</v>
      </c>
      <c r="Q1227" s="116">
        <f t="shared" si="231"/>
        <v>-2.6557142869165773E-4</v>
      </c>
      <c r="R1227" s="117" t="s">
        <v>155</v>
      </c>
      <c r="S1227" s="118">
        <f t="shared" si="232"/>
        <v>-7.2242857139048766E-4</v>
      </c>
      <c r="T1227" s="127">
        <f t="shared" si="236"/>
        <v>99.123374000000013</v>
      </c>
      <c r="U1227" s="119">
        <f t="shared" si="240"/>
        <v>108.80622099999999</v>
      </c>
      <c r="V1227" s="119">
        <f t="shared" si="237"/>
        <v>8.0370000000000008</v>
      </c>
      <c r="W1227" s="119">
        <f t="shared" si="238"/>
        <v>7.9566999999999997</v>
      </c>
      <c r="X1227" s="120"/>
    </row>
    <row r="1228" spans="1:24" x14ac:dyDescent="0.3">
      <c r="A1228" s="156">
        <v>74</v>
      </c>
      <c r="B1228" s="112" t="s">
        <v>86</v>
      </c>
      <c r="C1228" s="131" t="s">
        <v>232</v>
      </c>
      <c r="D1228" s="44">
        <v>299.123313</v>
      </c>
      <c r="E1228" s="44">
        <v>291.193828</v>
      </c>
      <c r="F1228" s="44">
        <v>8.0370000000000008</v>
      </c>
      <c r="G1228" s="44">
        <v>7.9566999999999997</v>
      </c>
      <c r="H1228" s="44">
        <v>0.26100000000000001</v>
      </c>
      <c r="I1228" s="44">
        <v>0</v>
      </c>
      <c r="J1228" s="44">
        <v>2</v>
      </c>
      <c r="K1228" s="121">
        <f t="shared" si="233"/>
        <v>-1.3239000004716672E-4</v>
      </c>
      <c r="L1228" s="122">
        <f t="shared" si="234"/>
        <v>-1.654657236700325E-5</v>
      </c>
      <c r="M1228" s="123" t="s">
        <v>155</v>
      </c>
      <c r="N1228" s="113">
        <f t="shared" si="239"/>
        <v>2.0117307142868412E-2</v>
      </c>
      <c r="O1228" s="122">
        <f t="shared" si="235"/>
        <v>2.5143324481486343E-3</v>
      </c>
      <c r="P1228" s="123" t="s">
        <v>155</v>
      </c>
      <c r="Q1228" s="124">
        <f t="shared" si="231"/>
        <v>-2.6557142869165773E-4</v>
      </c>
      <c r="R1228" s="125" t="s">
        <v>155</v>
      </c>
      <c r="S1228" s="126">
        <f t="shared" si="232"/>
        <v>-7.2242857139048766E-4</v>
      </c>
      <c r="T1228" s="127">
        <f t="shared" si="236"/>
        <v>99.123312999999996</v>
      </c>
      <c r="U1228" s="127">
        <f t="shared" si="240"/>
        <v>108.806172</v>
      </c>
      <c r="V1228" s="127">
        <f t="shared" si="237"/>
        <v>8.0370000000000008</v>
      </c>
      <c r="W1228" s="127">
        <f t="shared" si="238"/>
        <v>7.9566999999999997</v>
      </c>
      <c r="X1228" s="128"/>
    </row>
    <row r="1229" spans="1:24" x14ac:dyDescent="0.3">
      <c r="A1229" s="156">
        <v>75</v>
      </c>
      <c r="B1229" s="112" t="s">
        <v>86</v>
      </c>
      <c r="C1229" s="131" t="s">
        <v>233</v>
      </c>
      <c r="D1229" s="44">
        <v>299.12348100000003</v>
      </c>
      <c r="E1229" s="44">
        <v>291.19382200000001</v>
      </c>
      <c r="F1229" s="44">
        <v>8.0370000000000008</v>
      </c>
      <c r="G1229" s="44">
        <v>7.9566999999999997</v>
      </c>
      <c r="H1229" s="44">
        <v>0.26100000000000001</v>
      </c>
      <c r="I1229" s="44">
        <v>0</v>
      </c>
      <c r="J1229" s="44">
        <v>2</v>
      </c>
      <c r="K1229" s="121">
        <f t="shared" si="233"/>
        <v>3.5609999983421403E-5</v>
      </c>
      <c r="L1229" s="129">
        <f t="shared" si="234"/>
        <v>4.4506642609346449E-6</v>
      </c>
      <c r="M1229" s="115" t="s">
        <v>155</v>
      </c>
      <c r="N1229" s="113">
        <f t="shared" si="239"/>
        <v>2.0123307142853264E-2</v>
      </c>
      <c r="O1229" s="129">
        <f t="shared" si="235"/>
        <v>2.5150823494172929E-3</v>
      </c>
      <c r="P1229" s="115" t="s">
        <v>155</v>
      </c>
      <c r="Q1229" s="116">
        <f t="shared" si="231"/>
        <v>-2.6557142869165773E-4</v>
      </c>
      <c r="R1229" s="117" t="s">
        <v>155</v>
      </c>
      <c r="S1229" s="118">
        <f t="shared" si="232"/>
        <v>-7.2242857139048766E-4</v>
      </c>
      <c r="T1229" s="127">
        <f t="shared" si="236"/>
        <v>99.123481000000027</v>
      </c>
      <c r="U1229" s="119">
        <f t="shared" si="240"/>
        <v>108.80617799999999</v>
      </c>
      <c r="V1229" s="119">
        <f t="shared" si="237"/>
        <v>8.0370000000000008</v>
      </c>
      <c r="W1229" s="119">
        <f t="shared" si="238"/>
        <v>7.9566999999999997</v>
      </c>
      <c r="X1229" s="120"/>
    </row>
    <row r="1230" spans="1:24" x14ac:dyDescent="0.3">
      <c r="A1230" s="156">
        <v>76</v>
      </c>
      <c r="B1230" s="112" t="s">
        <v>86</v>
      </c>
      <c r="C1230" s="131" t="s">
        <v>234</v>
      </c>
      <c r="D1230" s="44">
        <v>299.123313</v>
      </c>
      <c r="E1230" s="44">
        <v>291.19375500000001</v>
      </c>
      <c r="F1230" s="44">
        <v>8.0370000000000008</v>
      </c>
      <c r="G1230" s="44">
        <v>7.9566999999999997</v>
      </c>
      <c r="H1230" s="44">
        <v>0.26100000000000001</v>
      </c>
      <c r="I1230" s="44">
        <v>0</v>
      </c>
      <c r="J1230" s="44">
        <v>2</v>
      </c>
      <c r="K1230" s="121">
        <f t="shared" si="233"/>
        <v>-1.3239000004716672E-4</v>
      </c>
      <c r="L1230" s="122">
        <f t="shared" si="234"/>
        <v>-1.654657236700325E-5</v>
      </c>
      <c r="M1230" s="123" t="s">
        <v>155</v>
      </c>
      <c r="N1230" s="113">
        <f t="shared" si="239"/>
        <v>2.0190307142854635E-2</v>
      </c>
      <c r="O1230" s="122">
        <f t="shared" si="235"/>
        <v>2.5234562469371065E-3</v>
      </c>
      <c r="P1230" s="123" t="s">
        <v>155</v>
      </c>
      <c r="Q1230" s="124">
        <f t="shared" si="231"/>
        <v>-2.6557142869165773E-4</v>
      </c>
      <c r="R1230" s="125" t="s">
        <v>155</v>
      </c>
      <c r="S1230" s="126">
        <f t="shared" si="232"/>
        <v>-7.2242857139048766E-4</v>
      </c>
      <c r="T1230" s="127">
        <f t="shared" si="236"/>
        <v>99.123312999999996</v>
      </c>
      <c r="U1230" s="127">
        <f t="shared" si="240"/>
        <v>108.80624499999999</v>
      </c>
      <c r="V1230" s="127">
        <f t="shared" si="237"/>
        <v>8.0370000000000008</v>
      </c>
      <c r="W1230" s="127">
        <f t="shared" si="238"/>
        <v>7.9566999999999997</v>
      </c>
      <c r="X1230" s="128"/>
    </row>
    <row r="1231" spans="1:24" x14ac:dyDescent="0.3">
      <c r="A1231" s="156">
        <v>77</v>
      </c>
      <c r="B1231" s="112" t="s">
        <v>86</v>
      </c>
      <c r="C1231" s="131" t="s">
        <v>235</v>
      </c>
      <c r="D1231" s="44">
        <v>299.12448499999999</v>
      </c>
      <c r="E1231" s="44">
        <v>291.19384100000002</v>
      </c>
      <c r="F1231" s="44">
        <v>8.0370000000000008</v>
      </c>
      <c r="G1231" s="44">
        <v>7.9566999999999997</v>
      </c>
      <c r="H1231" s="44">
        <v>0.26100000000000001</v>
      </c>
      <c r="I1231" s="44">
        <v>0</v>
      </c>
      <c r="J1231" s="44">
        <v>2</v>
      </c>
      <c r="K1231" s="121">
        <f t="shared" si="233"/>
        <v>1.0396099999496755E-3</v>
      </c>
      <c r="L1231" s="129">
        <f t="shared" si="234"/>
        <v>1.2993414979036808E-4</v>
      </c>
      <c r="M1231" s="115" t="s">
        <v>155</v>
      </c>
      <c r="N1231" s="113">
        <f t="shared" si="239"/>
        <v>2.0104307142844391E-2</v>
      </c>
      <c r="O1231" s="129">
        <f t="shared" si="235"/>
        <v>2.5127076620593595E-3</v>
      </c>
      <c r="P1231" s="115" t="s">
        <v>155</v>
      </c>
      <c r="Q1231" s="116">
        <f t="shared" si="231"/>
        <v>-2.6557142869165773E-4</v>
      </c>
      <c r="R1231" s="117" t="s">
        <v>155</v>
      </c>
      <c r="S1231" s="118">
        <f t="shared" si="232"/>
        <v>-7.2242857139048766E-4</v>
      </c>
      <c r="T1231" s="127">
        <f t="shared" si="236"/>
        <v>99.124484999999993</v>
      </c>
      <c r="U1231" s="119">
        <f t="shared" si="240"/>
        <v>108.80615899999998</v>
      </c>
      <c r="V1231" s="119">
        <f t="shared" si="237"/>
        <v>8.0370000000000008</v>
      </c>
      <c r="W1231" s="119">
        <f t="shared" si="238"/>
        <v>7.9566999999999997</v>
      </c>
      <c r="X1231" s="120"/>
    </row>
    <row r="1232" spans="1:24" x14ac:dyDescent="0.3">
      <c r="A1232" s="156">
        <v>78</v>
      </c>
      <c r="B1232" s="112" t="s">
        <v>86</v>
      </c>
      <c r="C1232" s="131" t="s">
        <v>236</v>
      </c>
      <c r="D1232" s="44">
        <v>299.12402300000002</v>
      </c>
      <c r="E1232" s="44">
        <v>291.19379099999998</v>
      </c>
      <c r="F1232" s="44">
        <v>8.0370000000000008</v>
      </c>
      <c r="G1232" s="44">
        <v>7.9566999999999997</v>
      </c>
      <c r="H1232" s="44">
        <v>0.26100000000000001</v>
      </c>
      <c r="I1232" s="44">
        <v>0</v>
      </c>
      <c r="J1232" s="44">
        <v>2</v>
      </c>
      <c r="K1232" s="121">
        <f t="shared" si="233"/>
        <v>5.77609999979245E-4</v>
      </c>
      <c r="L1232" s="122">
        <f t="shared" si="234"/>
        <v>7.2191749082498952E-5</v>
      </c>
      <c r="M1232" s="123" t="s">
        <v>155</v>
      </c>
      <c r="N1232" s="113">
        <f t="shared" si="239"/>
        <v>2.0154307142888683E-2</v>
      </c>
      <c r="O1232" s="122">
        <f t="shared" si="235"/>
        <v>2.5189568393192141E-3</v>
      </c>
      <c r="P1232" s="123" t="s">
        <v>155</v>
      </c>
      <c r="Q1232" s="124">
        <f t="shared" si="231"/>
        <v>-2.6557142869165773E-4</v>
      </c>
      <c r="R1232" s="125" t="s">
        <v>155</v>
      </c>
      <c r="S1232" s="126">
        <f t="shared" si="232"/>
        <v>-7.2242857139048766E-4</v>
      </c>
      <c r="T1232" s="127">
        <f t="shared" si="236"/>
        <v>99.124023000000022</v>
      </c>
      <c r="U1232" s="127">
        <f t="shared" si="240"/>
        <v>108.80620900000002</v>
      </c>
      <c r="V1232" s="127">
        <f t="shared" si="237"/>
        <v>8.0370000000000008</v>
      </c>
      <c r="W1232" s="127">
        <f t="shared" si="238"/>
        <v>7.9566999999999997</v>
      </c>
      <c r="X1232" s="128"/>
    </row>
    <row r="1233" spans="1:24" x14ac:dyDescent="0.3">
      <c r="A1233" s="156">
        <v>79</v>
      </c>
      <c r="B1233" s="112" t="s">
        <v>86</v>
      </c>
      <c r="C1233" s="131" t="s">
        <v>237</v>
      </c>
      <c r="D1233" s="44">
        <v>299.123717</v>
      </c>
      <c r="E1233" s="44">
        <v>291.19377100000003</v>
      </c>
      <c r="F1233" s="44">
        <v>8.0370000000000008</v>
      </c>
      <c r="G1233" s="44">
        <v>7.9566999999999997</v>
      </c>
      <c r="H1233" s="44">
        <v>0.26100000000000001</v>
      </c>
      <c r="I1233" s="44">
        <v>0</v>
      </c>
      <c r="J1233" s="44">
        <v>2</v>
      </c>
      <c r="K1233" s="121">
        <f t="shared" si="233"/>
        <v>2.7160999995601287E-4</v>
      </c>
      <c r="L1233" s="129">
        <f t="shared" si="234"/>
        <v>3.3946782372251399E-5</v>
      </c>
      <c r="M1233" s="115" t="s">
        <v>155</v>
      </c>
      <c r="N1233" s="113">
        <f t="shared" si="239"/>
        <v>2.0174307142838188E-2</v>
      </c>
      <c r="O1233" s="129">
        <f t="shared" si="235"/>
        <v>2.5214565102141965E-3</v>
      </c>
      <c r="P1233" s="115" t="s">
        <v>155</v>
      </c>
      <c r="Q1233" s="116">
        <f t="shared" si="231"/>
        <v>-2.6557142869165773E-4</v>
      </c>
      <c r="R1233" s="117" t="s">
        <v>155</v>
      </c>
      <c r="S1233" s="118">
        <f t="shared" si="232"/>
        <v>-7.2242857139048766E-4</v>
      </c>
      <c r="T1233" s="127">
        <f t="shared" si="236"/>
        <v>99.123716999999999</v>
      </c>
      <c r="U1233" s="119">
        <f t="shared" si="240"/>
        <v>108.80622899999997</v>
      </c>
      <c r="V1233" s="119">
        <f t="shared" si="237"/>
        <v>8.0370000000000008</v>
      </c>
      <c r="W1233" s="119">
        <f t="shared" si="238"/>
        <v>7.9566999999999997</v>
      </c>
      <c r="X1233" s="120"/>
    </row>
    <row r="1234" spans="1:24" x14ac:dyDescent="0.3">
      <c r="A1234" s="156">
        <v>80</v>
      </c>
      <c r="B1234" s="112" t="s">
        <v>86</v>
      </c>
      <c r="C1234" s="131" t="s">
        <v>238</v>
      </c>
      <c r="D1234" s="44">
        <v>299.12351000000001</v>
      </c>
      <c r="E1234" s="44">
        <v>291.19368800000001</v>
      </c>
      <c r="F1234" s="44">
        <v>8.0370000000000008</v>
      </c>
      <c r="G1234" s="44">
        <v>7.9566999999999997</v>
      </c>
      <c r="H1234" s="44">
        <v>0.26100000000000001</v>
      </c>
      <c r="I1234" s="44">
        <v>0</v>
      </c>
      <c r="J1234" s="44">
        <v>2</v>
      </c>
      <c r="K1234" s="121">
        <f t="shared" si="233"/>
        <v>6.4609999967046861E-5</v>
      </c>
      <c r="L1234" s="122">
        <f t="shared" si="234"/>
        <v>8.0751872475755379E-6</v>
      </c>
      <c r="M1234" s="123" t="s">
        <v>155</v>
      </c>
      <c r="N1234" s="113">
        <f t="shared" si="239"/>
        <v>2.0257307142856007E-2</v>
      </c>
      <c r="O1234" s="122">
        <f t="shared" si="235"/>
        <v>2.5318301444541263E-3</v>
      </c>
      <c r="P1234" s="123" t="s">
        <v>155</v>
      </c>
      <c r="Q1234" s="124">
        <f t="shared" si="231"/>
        <v>-2.6557142869165773E-4</v>
      </c>
      <c r="R1234" s="125" t="s">
        <v>155</v>
      </c>
      <c r="S1234" s="126">
        <f t="shared" si="232"/>
        <v>-7.2242857139048766E-4</v>
      </c>
      <c r="T1234" s="127">
        <f t="shared" si="236"/>
        <v>99.12351000000001</v>
      </c>
      <c r="U1234" s="127">
        <f t="shared" si="240"/>
        <v>108.80631199999999</v>
      </c>
      <c r="V1234" s="127">
        <f t="shared" si="237"/>
        <v>8.0370000000000008</v>
      </c>
      <c r="W1234" s="127">
        <f t="shared" si="238"/>
        <v>7.9566999999999997</v>
      </c>
      <c r="X1234" s="128"/>
    </row>
    <row r="1235" spans="1:24" x14ac:dyDescent="0.3">
      <c r="A1235" s="156">
        <v>81</v>
      </c>
      <c r="B1235" s="112" t="s">
        <v>86</v>
      </c>
      <c r="C1235" s="131" t="s">
        <v>239</v>
      </c>
      <c r="D1235" s="44">
        <v>299.12356999999997</v>
      </c>
      <c r="E1235" s="44">
        <v>291.19378399999999</v>
      </c>
      <c r="F1235" s="44">
        <v>8.0370000000000008</v>
      </c>
      <c r="G1235" s="44">
        <v>7.9566999999999997</v>
      </c>
      <c r="H1235" s="44">
        <v>0.26100000000000001</v>
      </c>
      <c r="I1235" s="44">
        <v>0</v>
      </c>
      <c r="J1235" s="44">
        <v>2</v>
      </c>
      <c r="K1235" s="121">
        <f t="shared" si="233"/>
        <v>1.2460999992924826E-4</v>
      </c>
      <c r="L1235" s="129">
        <f t="shared" si="234"/>
        <v>1.5574200322888147E-5</v>
      </c>
      <c r="M1235" s="115" t="s">
        <v>155</v>
      </c>
      <c r="N1235" s="113">
        <f t="shared" si="239"/>
        <v>2.016130714287101E-2</v>
      </c>
      <c r="O1235" s="129">
        <f t="shared" si="235"/>
        <v>2.5198317241324863E-3</v>
      </c>
      <c r="P1235" s="115" t="s">
        <v>155</v>
      </c>
      <c r="Q1235" s="116">
        <f>IF(ISBLANK(F1235),"",F1235-$F$2355)</f>
        <v>-2.6557142869165773E-4</v>
      </c>
      <c r="R1235" s="117" t="s">
        <v>155</v>
      </c>
      <c r="S1235" s="118">
        <f>IF(ISBLANK(G1235),"",G1235-$G$2355)</f>
        <v>-7.2242857139048766E-4</v>
      </c>
      <c r="T1235" s="127">
        <f t="shared" si="236"/>
        <v>99.123569999999972</v>
      </c>
      <c r="U1235" s="119">
        <f t="shared" si="240"/>
        <v>108.80621600000001</v>
      </c>
      <c r="V1235" s="119">
        <f t="shared" si="237"/>
        <v>8.0370000000000008</v>
      </c>
      <c r="W1235" s="119">
        <f t="shared" si="238"/>
        <v>7.9566999999999997</v>
      </c>
      <c r="X1235" s="120"/>
    </row>
    <row r="1236" spans="1:24" x14ac:dyDescent="0.3">
      <c r="A1236" s="156">
        <v>82</v>
      </c>
      <c r="B1236" s="112" t="s">
        <v>86</v>
      </c>
      <c r="C1236" s="131" t="s">
        <v>240</v>
      </c>
      <c r="D1236" s="44">
        <v>299.12333100000001</v>
      </c>
      <c r="E1236" s="44">
        <v>291.19369799999998</v>
      </c>
      <c r="F1236" s="44">
        <v>8.0370000000000008</v>
      </c>
      <c r="G1236" s="44">
        <v>7.9566999999999997</v>
      </c>
      <c r="H1236" s="44">
        <v>0.26100000000000001</v>
      </c>
      <c r="I1236" s="44">
        <v>0</v>
      </c>
      <c r="J1236" s="44">
        <v>2</v>
      </c>
      <c r="K1236" s="121">
        <f t="shared" si="233"/>
        <v>-1.1439000003576894E-4</v>
      </c>
      <c r="L1236" s="122">
        <f t="shared" si="234"/>
        <v>-1.4296868441569335E-5</v>
      </c>
      <c r="M1236" s="123" t="s">
        <v>155</v>
      </c>
      <c r="N1236" s="113">
        <f t="shared" si="239"/>
        <v>2.0247307142881255E-2</v>
      </c>
      <c r="O1236" s="122">
        <f t="shared" si="235"/>
        <v>2.5305803090071837E-3</v>
      </c>
      <c r="P1236" s="123" t="s">
        <v>155</v>
      </c>
      <c r="Q1236" s="124">
        <f t="shared" ref="Q1236:Q1254" si="241">IF(ISBLANK(F1236),"",F1236-$F$2355)</f>
        <v>-2.6557142869165773E-4</v>
      </c>
      <c r="R1236" s="125" t="s">
        <v>155</v>
      </c>
      <c r="S1236" s="126">
        <f t="shared" ref="S1236:S1254" si="242">IF(ISBLANK(G1236),"",G1236-$G$2355)</f>
        <v>-7.2242857139048766E-4</v>
      </c>
      <c r="T1236" s="127">
        <f t="shared" si="236"/>
        <v>99.123331000000007</v>
      </c>
      <c r="U1236" s="127">
        <f t="shared" si="240"/>
        <v>108.80630200000002</v>
      </c>
      <c r="V1236" s="127">
        <f t="shared" si="237"/>
        <v>8.0370000000000008</v>
      </c>
      <c r="W1236" s="127">
        <f t="shared" si="238"/>
        <v>7.9566999999999997</v>
      </c>
      <c r="X1236" s="128"/>
    </row>
    <row r="1237" spans="1:24" x14ac:dyDescent="0.3">
      <c r="A1237" s="156">
        <v>83</v>
      </c>
      <c r="B1237" s="112" t="s">
        <v>86</v>
      </c>
      <c r="C1237" s="131" t="s">
        <v>241</v>
      </c>
      <c r="D1237" s="44">
        <v>299.123606</v>
      </c>
      <c r="E1237" s="44">
        <v>291.193803</v>
      </c>
      <c r="F1237" s="44">
        <v>8.0370000000000008</v>
      </c>
      <c r="G1237" s="44">
        <v>7.9566999999999997</v>
      </c>
      <c r="H1237" s="44">
        <v>0.26100000000000001</v>
      </c>
      <c r="I1237" s="44">
        <v>0</v>
      </c>
      <c r="J1237" s="44">
        <v>2</v>
      </c>
      <c r="K1237" s="121">
        <f t="shared" si="233"/>
        <v>1.6060999995204384E-4</v>
      </c>
      <c r="L1237" s="129">
        <f t="shared" si="234"/>
        <v>2.0073608173753094E-5</v>
      </c>
      <c r="M1237" s="115" t="s">
        <v>155</v>
      </c>
      <c r="N1237" s="113">
        <f t="shared" si="239"/>
        <v>2.0142307142862137E-2</v>
      </c>
      <c r="O1237" s="129">
        <f t="shared" si="235"/>
        <v>2.5174570367750013E-3</v>
      </c>
      <c r="P1237" s="115" t="s">
        <v>155</v>
      </c>
      <c r="Q1237" s="116">
        <f t="shared" si="241"/>
        <v>-2.6557142869165773E-4</v>
      </c>
      <c r="R1237" s="117" t="s">
        <v>155</v>
      </c>
      <c r="S1237" s="118">
        <f t="shared" si="242"/>
        <v>-7.2242857139048766E-4</v>
      </c>
      <c r="T1237" s="127">
        <f t="shared" si="236"/>
        <v>99.123605999999995</v>
      </c>
      <c r="U1237" s="119">
        <f t="shared" si="240"/>
        <v>108.806197</v>
      </c>
      <c r="V1237" s="119">
        <f t="shared" si="237"/>
        <v>8.0370000000000008</v>
      </c>
      <c r="W1237" s="119">
        <f t="shared" si="238"/>
        <v>7.9566999999999997</v>
      </c>
      <c r="X1237" s="120"/>
    </row>
    <row r="1238" spans="1:24" x14ac:dyDescent="0.3">
      <c r="A1238" s="156">
        <v>84</v>
      </c>
      <c r="B1238" s="112" t="s">
        <v>86</v>
      </c>
      <c r="C1238" s="131" t="s">
        <v>242</v>
      </c>
      <c r="D1238" s="44">
        <v>299.123268</v>
      </c>
      <c r="E1238" s="44">
        <v>291.19374800000003</v>
      </c>
      <c r="F1238" s="44">
        <v>8.0370000000000008</v>
      </c>
      <c r="G1238" s="44">
        <v>7.9566999999999997</v>
      </c>
      <c r="H1238" s="44">
        <v>0.26100000000000001</v>
      </c>
      <c r="I1238" s="44">
        <v>0</v>
      </c>
      <c r="J1238" s="44">
        <v>2</v>
      </c>
      <c r="K1238" s="121">
        <f t="shared" si="233"/>
        <v>-1.7739000004723948E-4</v>
      </c>
      <c r="L1238" s="122">
        <f t="shared" si="234"/>
        <v>-2.217083217702961E-5</v>
      </c>
      <c r="M1238" s="123" t="s">
        <v>155</v>
      </c>
      <c r="N1238" s="113">
        <f t="shared" si="239"/>
        <v>2.0197307142836962E-2</v>
      </c>
      <c r="O1238" s="122">
        <f t="shared" si="235"/>
        <v>2.5243311317502222E-3</v>
      </c>
      <c r="P1238" s="123" t="s">
        <v>155</v>
      </c>
      <c r="Q1238" s="124">
        <f t="shared" si="241"/>
        <v>-2.6557142869165773E-4</v>
      </c>
      <c r="R1238" s="125" t="s">
        <v>155</v>
      </c>
      <c r="S1238" s="126">
        <f t="shared" si="242"/>
        <v>-7.2242857139048766E-4</v>
      </c>
      <c r="T1238" s="127">
        <f t="shared" si="236"/>
        <v>99.123267999999996</v>
      </c>
      <c r="U1238" s="127">
        <f t="shared" si="240"/>
        <v>108.80625199999997</v>
      </c>
      <c r="V1238" s="127">
        <f t="shared" si="237"/>
        <v>8.0370000000000008</v>
      </c>
      <c r="W1238" s="127">
        <f t="shared" si="238"/>
        <v>7.9566999999999997</v>
      </c>
      <c r="X1238" s="128"/>
    </row>
    <row r="1239" spans="1:24" x14ac:dyDescent="0.3">
      <c r="A1239" s="156">
        <v>85</v>
      </c>
      <c r="B1239" s="112" t="s">
        <v>86</v>
      </c>
      <c r="C1239" s="131" t="s">
        <v>243</v>
      </c>
      <c r="D1239" s="44">
        <v>299.12342599999999</v>
      </c>
      <c r="E1239" s="44">
        <v>291.19377700000001</v>
      </c>
      <c r="F1239" s="44">
        <v>8.0370000000000008</v>
      </c>
      <c r="G1239" s="44">
        <v>7.9566999999999997</v>
      </c>
      <c r="H1239" s="44">
        <v>0.26100000000000001</v>
      </c>
      <c r="I1239" s="44">
        <v>0</v>
      </c>
      <c r="J1239" s="44">
        <v>2</v>
      </c>
      <c r="K1239" s="121">
        <f t="shared" si="233"/>
        <v>-1.9390000048247202E-5</v>
      </c>
      <c r="L1239" s="129">
        <f t="shared" si="234"/>
        <v>-2.423431066398065E-6</v>
      </c>
      <c r="M1239" s="115" t="s">
        <v>155</v>
      </c>
      <c r="N1239" s="113">
        <f t="shared" si="239"/>
        <v>2.0168307142853337E-2</v>
      </c>
      <c r="O1239" s="129">
        <f t="shared" si="235"/>
        <v>2.5207066089457278E-3</v>
      </c>
      <c r="P1239" s="115" t="s">
        <v>155</v>
      </c>
      <c r="Q1239" s="116">
        <f t="shared" si="241"/>
        <v>-2.6557142869165773E-4</v>
      </c>
      <c r="R1239" s="117" t="s">
        <v>155</v>
      </c>
      <c r="S1239" s="118">
        <f t="shared" si="242"/>
        <v>-7.2242857139048766E-4</v>
      </c>
      <c r="T1239" s="127">
        <f t="shared" si="236"/>
        <v>99.123425999999995</v>
      </c>
      <c r="U1239" s="119">
        <f t="shared" si="240"/>
        <v>108.80622299999999</v>
      </c>
      <c r="V1239" s="119">
        <f t="shared" si="237"/>
        <v>8.0370000000000008</v>
      </c>
      <c r="W1239" s="119">
        <f t="shared" si="238"/>
        <v>7.9566999999999997</v>
      </c>
      <c r="X1239" s="120"/>
    </row>
    <row r="1240" spans="1:24" x14ac:dyDescent="0.3">
      <c r="A1240" s="156">
        <v>86</v>
      </c>
      <c r="B1240" s="112" t="s">
        <v>86</v>
      </c>
      <c r="C1240" s="131" t="s">
        <v>244</v>
      </c>
      <c r="D1240" s="44">
        <v>299.12372399999998</v>
      </c>
      <c r="E1240" s="44">
        <v>291.19380899999999</v>
      </c>
      <c r="F1240" s="44">
        <v>8.0370000000000008</v>
      </c>
      <c r="G1240" s="44">
        <v>7.9566999999999997</v>
      </c>
      <c r="H1240" s="44">
        <v>0.26100000000000001</v>
      </c>
      <c r="I1240" s="44">
        <v>0</v>
      </c>
      <c r="J1240" s="44">
        <v>2</v>
      </c>
      <c r="K1240" s="121">
        <f t="shared" si="233"/>
        <v>2.7860999993833957E-4</v>
      </c>
      <c r="L1240" s="122">
        <f t="shared" si="234"/>
        <v>3.4821667229372987E-5</v>
      </c>
      <c r="M1240" s="123" t="s">
        <v>155</v>
      </c>
      <c r="N1240" s="113">
        <f t="shared" si="239"/>
        <v>2.0136307142877286E-2</v>
      </c>
      <c r="O1240" s="122">
        <f t="shared" si="235"/>
        <v>2.5167071355064142E-3</v>
      </c>
      <c r="P1240" s="123" t="s">
        <v>155</v>
      </c>
      <c r="Q1240" s="124">
        <f t="shared" si="241"/>
        <v>-2.6557142869165773E-4</v>
      </c>
      <c r="R1240" s="125" t="s">
        <v>155</v>
      </c>
      <c r="S1240" s="126">
        <f t="shared" si="242"/>
        <v>-7.2242857139048766E-4</v>
      </c>
      <c r="T1240" s="127">
        <f t="shared" si="236"/>
        <v>99.123723999999982</v>
      </c>
      <c r="U1240" s="127">
        <f t="shared" si="240"/>
        <v>108.80619100000001</v>
      </c>
      <c r="V1240" s="127">
        <f t="shared" si="237"/>
        <v>8.0370000000000008</v>
      </c>
      <c r="W1240" s="127">
        <f t="shared" si="238"/>
        <v>7.9566999999999997</v>
      </c>
      <c r="X1240" s="128"/>
    </row>
    <row r="1241" spans="1:24" x14ac:dyDescent="0.3">
      <c r="A1241" s="156">
        <v>87</v>
      </c>
      <c r="B1241" s="112" t="s">
        <v>86</v>
      </c>
      <c r="C1241" s="131" t="s">
        <v>245</v>
      </c>
      <c r="D1241" s="44">
        <v>299.12340699999999</v>
      </c>
      <c r="E1241" s="44">
        <v>291.19380799999999</v>
      </c>
      <c r="F1241" s="44">
        <v>8.0370000000000008</v>
      </c>
      <c r="G1241" s="44">
        <v>7.9566999999999997</v>
      </c>
      <c r="H1241" s="44">
        <v>0.26100000000000001</v>
      </c>
      <c r="I1241" s="44">
        <v>0</v>
      </c>
      <c r="J1241" s="44">
        <v>2</v>
      </c>
      <c r="K1241" s="121">
        <f t="shared" si="233"/>
        <v>-3.8390000057120233E-5</v>
      </c>
      <c r="L1241" s="129">
        <f t="shared" si="234"/>
        <v>-4.7981185428544957E-6</v>
      </c>
      <c r="M1241" s="115" t="s">
        <v>155</v>
      </c>
      <c r="N1241" s="113">
        <f t="shared" si="239"/>
        <v>2.0137307142874761E-2</v>
      </c>
      <c r="O1241" s="129">
        <f t="shared" si="235"/>
        <v>2.51683211905118E-3</v>
      </c>
      <c r="P1241" s="115" t="s">
        <v>155</v>
      </c>
      <c r="Q1241" s="116">
        <f t="shared" si="241"/>
        <v>-2.6557142869165773E-4</v>
      </c>
      <c r="R1241" s="117" t="s">
        <v>155</v>
      </c>
      <c r="S1241" s="118">
        <f t="shared" si="242"/>
        <v>-7.2242857139048766E-4</v>
      </c>
      <c r="T1241" s="127">
        <f t="shared" si="236"/>
        <v>99.123406999999986</v>
      </c>
      <c r="U1241" s="119">
        <f t="shared" si="240"/>
        <v>108.80619200000001</v>
      </c>
      <c r="V1241" s="119">
        <f t="shared" si="237"/>
        <v>8.0370000000000008</v>
      </c>
      <c r="W1241" s="119">
        <f t="shared" si="238"/>
        <v>7.9566999999999997</v>
      </c>
      <c r="X1241" s="120"/>
    </row>
    <row r="1242" spans="1:24" x14ac:dyDescent="0.3">
      <c r="A1242" s="156">
        <v>88</v>
      </c>
      <c r="B1242" s="112" t="s">
        <v>86</v>
      </c>
      <c r="C1242" s="131" t="s">
        <v>246</v>
      </c>
      <c r="D1242" s="44">
        <v>299.12366300000002</v>
      </c>
      <c r="E1242" s="44">
        <v>291.19386900000001</v>
      </c>
      <c r="F1242" s="44">
        <v>8.0370000000000008</v>
      </c>
      <c r="G1242" s="44">
        <v>7.9566999999999997</v>
      </c>
      <c r="H1242" s="44">
        <v>0.26100000000000001</v>
      </c>
      <c r="I1242" s="44">
        <v>0</v>
      </c>
      <c r="J1242" s="44">
        <v>2</v>
      </c>
      <c r="K1242" s="121">
        <f t="shared" si="233"/>
        <v>2.1760999997866293E-4</v>
      </c>
      <c r="L1242" s="122">
        <f t="shared" si="234"/>
        <v>2.7197670603091477E-5</v>
      </c>
      <c r="M1242" s="123" t="s">
        <v>155</v>
      </c>
      <c r="N1242" s="113">
        <f t="shared" si="239"/>
        <v>2.0076307142858241E-2</v>
      </c>
      <c r="O1242" s="122">
        <f t="shared" si="235"/>
        <v>2.5092081227979946E-3</v>
      </c>
      <c r="P1242" s="123" t="s">
        <v>155</v>
      </c>
      <c r="Q1242" s="124">
        <f t="shared" si="241"/>
        <v>-2.6557142869165773E-4</v>
      </c>
      <c r="R1242" s="125" t="s">
        <v>155</v>
      </c>
      <c r="S1242" s="126">
        <f t="shared" si="242"/>
        <v>-7.2242857139048766E-4</v>
      </c>
      <c r="T1242" s="127">
        <f t="shared" si="236"/>
        <v>99.123663000000022</v>
      </c>
      <c r="U1242" s="127">
        <f t="shared" si="240"/>
        <v>108.80613099999999</v>
      </c>
      <c r="V1242" s="127">
        <f t="shared" si="237"/>
        <v>8.0370000000000008</v>
      </c>
      <c r="W1242" s="127">
        <f t="shared" si="238"/>
        <v>7.9566999999999997</v>
      </c>
      <c r="X1242" s="128"/>
    </row>
    <row r="1243" spans="1:24" x14ac:dyDescent="0.3">
      <c r="A1243" s="156">
        <v>89</v>
      </c>
      <c r="B1243" s="112" t="s">
        <v>86</v>
      </c>
      <c r="C1243" s="131" t="s">
        <v>247</v>
      </c>
      <c r="D1243" s="44">
        <v>299.12373500000001</v>
      </c>
      <c r="E1243" s="44">
        <v>291.19391200000001</v>
      </c>
      <c r="F1243" s="44">
        <v>8.0370000000000008</v>
      </c>
      <c r="G1243" s="44">
        <v>7.9566999999999997</v>
      </c>
      <c r="H1243" s="44">
        <v>0.26100000000000001</v>
      </c>
      <c r="I1243" s="44">
        <v>0</v>
      </c>
      <c r="J1243" s="44">
        <v>2</v>
      </c>
      <c r="K1243" s="121">
        <f t="shared" si="233"/>
        <v>2.8960999996741066E-4</v>
      </c>
      <c r="L1243" s="129">
        <f t="shared" si="234"/>
        <v>3.6196486297667693E-5</v>
      </c>
      <c r="M1243" s="115" t="s">
        <v>155</v>
      </c>
      <c r="N1243" s="113">
        <f>IF(ISBLANK(E1243),"",IF(E1243&lt;200,E1243-$E$2355,(400-E1243)-$E$2355))</f>
        <v>2.0033307142853118E-2</v>
      </c>
      <c r="O1243" s="129">
        <f t="shared" si="235"/>
        <v>2.5038338303566545E-3</v>
      </c>
      <c r="P1243" s="115" t="s">
        <v>155</v>
      </c>
      <c r="Q1243" s="116">
        <f t="shared" si="241"/>
        <v>-2.6557142869165773E-4</v>
      </c>
      <c r="R1243" s="117" t="s">
        <v>155</v>
      </c>
      <c r="S1243" s="118">
        <f t="shared" si="242"/>
        <v>-7.2242857139048766E-4</v>
      </c>
      <c r="T1243" s="127">
        <f t="shared" si="236"/>
        <v>99.123735000000011</v>
      </c>
      <c r="U1243" s="119">
        <f t="shared" si="240"/>
        <v>108.80608799999999</v>
      </c>
      <c r="V1243" s="119">
        <f t="shared" si="237"/>
        <v>8.0370000000000008</v>
      </c>
      <c r="W1243" s="119">
        <f t="shared" si="238"/>
        <v>7.9566999999999997</v>
      </c>
      <c r="X1243" s="120"/>
    </row>
    <row r="1244" spans="1:24" x14ac:dyDescent="0.3">
      <c r="A1244" s="156">
        <v>90</v>
      </c>
      <c r="B1244" s="112" t="s">
        <v>86</v>
      </c>
      <c r="C1244" s="131" t="s">
        <v>248</v>
      </c>
      <c r="D1244" s="44">
        <v>299.12378999999999</v>
      </c>
      <c r="E1244" s="44">
        <v>291.19395500000002</v>
      </c>
      <c r="F1244" s="44">
        <v>8.0370000000000008</v>
      </c>
      <c r="G1244" s="44">
        <v>7.9566999999999997</v>
      </c>
      <c r="H1244" s="44">
        <v>0.26100000000000001</v>
      </c>
      <c r="I1244" s="44">
        <v>0</v>
      </c>
      <c r="J1244" s="44">
        <v>2</v>
      </c>
      <c r="K1244" s="121">
        <f t="shared" si="233"/>
        <v>3.4460999994223585E-4</v>
      </c>
      <c r="L1244" s="122">
        <f t="shared" si="234"/>
        <v>4.3070581617810682E-5</v>
      </c>
      <c r="M1244" s="123" t="s">
        <v>155</v>
      </c>
      <c r="N1244" s="113">
        <f t="shared" ref="N1244:N1307" si="243">IF(ISBLANK(E1244),"",IF(E1244&lt;200,E1244-$E$2355,(400-E1244)-$E$2355))</f>
        <v>1.9990307142847996E-2</v>
      </c>
      <c r="O1244" s="122">
        <f t="shared" si="235"/>
        <v>2.4984595379141726E-3</v>
      </c>
      <c r="P1244" s="123" t="s">
        <v>155</v>
      </c>
      <c r="Q1244" s="124">
        <f t="shared" si="241"/>
        <v>-2.6557142869165773E-4</v>
      </c>
      <c r="R1244" s="125" t="s">
        <v>155</v>
      </c>
      <c r="S1244" s="126">
        <f t="shared" si="242"/>
        <v>-7.2242857139048766E-4</v>
      </c>
      <c r="T1244" s="127">
        <f t="shared" si="236"/>
        <v>99.123789999999985</v>
      </c>
      <c r="U1244" s="127">
        <f t="shared" si="240"/>
        <v>108.80604499999998</v>
      </c>
      <c r="V1244" s="127">
        <f t="shared" si="237"/>
        <v>8.0370000000000008</v>
      </c>
      <c r="W1244" s="127">
        <f t="shared" si="238"/>
        <v>7.9566999999999997</v>
      </c>
      <c r="X1244" s="128"/>
    </row>
    <row r="1245" spans="1:24" x14ac:dyDescent="0.3">
      <c r="A1245" s="156">
        <v>91</v>
      </c>
      <c r="B1245" s="112" t="s">
        <v>86</v>
      </c>
      <c r="C1245" s="131" t="s">
        <v>249</v>
      </c>
      <c r="D1245" s="44">
        <v>299.12377199999997</v>
      </c>
      <c r="E1245" s="44">
        <v>291.19386900000001</v>
      </c>
      <c r="F1245" s="44">
        <v>8.0370000000000008</v>
      </c>
      <c r="G1245" s="44">
        <v>7.9566999999999997</v>
      </c>
      <c r="H1245" s="44">
        <v>0.26100000000000001</v>
      </c>
      <c r="I1245" s="44">
        <v>0</v>
      </c>
      <c r="J1245" s="44">
        <v>2</v>
      </c>
      <c r="K1245" s="121">
        <f t="shared" si="233"/>
        <v>3.2660999993083806E-4</v>
      </c>
      <c r="L1245" s="129">
        <f t="shared" si="234"/>
        <v>4.0820877692403808E-5</v>
      </c>
      <c r="M1245" s="115" t="s">
        <v>155</v>
      </c>
      <c r="N1245" s="113">
        <f t="shared" si="243"/>
        <v>2.0076307142858241E-2</v>
      </c>
      <c r="O1245" s="129">
        <f t="shared" si="235"/>
        <v>2.5092081227979946E-3</v>
      </c>
      <c r="P1245" s="115" t="s">
        <v>155</v>
      </c>
      <c r="Q1245" s="116">
        <f t="shared" si="241"/>
        <v>-2.6557142869165773E-4</v>
      </c>
      <c r="R1245" s="117" t="s">
        <v>155</v>
      </c>
      <c r="S1245" s="118">
        <f t="shared" si="242"/>
        <v>-7.2242857139048766E-4</v>
      </c>
      <c r="T1245" s="127">
        <f t="shared" si="236"/>
        <v>99.123771999999974</v>
      </c>
      <c r="U1245" s="119">
        <f t="shared" si="240"/>
        <v>108.80613099999999</v>
      </c>
      <c r="V1245" s="119">
        <f t="shared" si="237"/>
        <v>8.0370000000000008</v>
      </c>
      <c r="W1245" s="119">
        <f t="shared" si="238"/>
        <v>7.9566999999999997</v>
      </c>
      <c r="X1245" s="120"/>
    </row>
    <row r="1246" spans="1:24" x14ac:dyDescent="0.3">
      <c r="A1246" s="156">
        <v>92</v>
      </c>
      <c r="B1246" s="112" t="s">
        <v>86</v>
      </c>
      <c r="C1246" s="131" t="s">
        <v>250</v>
      </c>
      <c r="D1246" s="44">
        <v>299.12391400000001</v>
      </c>
      <c r="E1246" s="44">
        <v>291.19387</v>
      </c>
      <c r="F1246" s="44">
        <v>8.0370000000000008</v>
      </c>
      <c r="G1246" s="44">
        <v>7.9566999999999997</v>
      </c>
      <c r="H1246" s="44">
        <v>0.26100000000000001</v>
      </c>
      <c r="I1246" s="44">
        <v>0</v>
      </c>
      <c r="J1246" s="44">
        <v>2</v>
      </c>
      <c r="K1246" s="121">
        <f t="shared" si="233"/>
        <v>4.6860999997022645E-4</v>
      </c>
      <c r="L1246" s="122">
        <f t="shared" si="234"/>
        <v>5.8568541986417591E-5</v>
      </c>
      <c r="M1246" s="123" t="s">
        <v>155</v>
      </c>
      <c r="N1246" s="113">
        <f t="shared" si="243"/>
        <v>2.0075307142860765E-2</v>
      </c>
      <c r="O1246" s="122">
        <f t="shared" si="235"/>
        <v>2.5090831392531902E-3</v>
      </c>
      <c r="P1246" s="123" t="s">
        <v>155</v>
      </c>
      <c r="Q1246" s="124">
        <f t="shared" si="241"/>
        <v>-2.6557142869165773E-4</v>
      </c>
      <c r="R1246" s="125" t="s">
        <v>155</v>
      </c>
      <c r="S1246" s="126">
        <f t="shared" si="242"/>
        <v>-7.2242857139048766E-4</v>
      </c>
      <c r="T1246" s="127">
        <f t="shared" si="236"/>
        <v>99.123914000000013</v>
      </c>
      <c r="U1246" s="127">
        <f t="shared" si="240"/>
        <v>108.80613</v>
      </c>
      <c r="V1246" s="127">
        <f t="shared" si="237"/>
        <v>8.0370000000000008</v>
      </c>
      <c r="W1246" s="127">
        <f t="shared" si="238"/>
        <v>7.9566999999999997</v>
      </c>
      <c r="X1246" s="128"/>
    </row>
    <row r="1247" spans="1:24" x14ac:dyDescent="0.3">
      <c r="A1247" s="156">
        <v>93</v>
      </c>
      <c r="B1247" s="112" t="s">
        <v>86</v>
      </c>
      <c r="C1247" s="131" t="s">
        <v>251</v>
      </c>
      <c r="D1247" s="44">
        <v>299.12357900000001</v>
      </c>
      <c r="E1247" s="44">
        <v>291.19381099999998</v>
      </c>
      <c r="F1247" s="44">
        <v>8.0370000000000008</v>
      </c>
      <c r="G1247" s="44">
        <v>7.9566999999999997</v>
      </c>
      <c r="H1247" s="44">
        <v>0.26100000000000001</v>
      </c>
      <c r="I1247" s="44">
        <v>0</v>
      </c>
      <c r="J1247" s="44">
        <v>2</v>
      </c>
      <c r="K1247" s="121">
        <f t="shared" si="233"/>
        <v>1.3360999996336886E-4</v>
      </c>
      <c r="L1247" s="129">
        <f t="shared" si="234"/>
        <v>1.6699052289157149E-5</v>
      </c>
      <c r="M1247" s="115" t="s">
        <v>155</v>
      </c>
      <c r="N1247" s="113">
        <f t="shared" si="243"/>
        <v>2.0134307142882335E-2</v>
      </c>
      <c r="O1247" s="129">
        <f t="shared" si="235"/>
        <v>2.5164571684168796E-3</v>
      </c>
      <c r="P1247" s="115" t="s">
        <v>155</v>
      </c>
      <c r="Q1247" s="116">
        <f t="shared" si="241"/>
        <v>-2.6557142869165773E-4</v>
      </c>
      <c r="R1247" s="117" t="s">
        <v>155</v>
      </c>
      <c r="S1247" s="118">
        <f t="shared" si="242"/>
        <v>-7.2242857139048766E-4</v>
      </c>
      <c r="T1247" s="127">
        <f t="shared" si="236"/>
        <v>99.123579000000007</v>
      </c>
      <c r="U1247" s="119">
        <f t="shared" si="240"/>
        <v>108.80618900000002</v>
      </c>
      <c r="V1247" s="119">
        <f t="shared" si="237"/>
        <v>8.0370000000000008</v>
      </c>
      <c r="W1247" s="119">
        <f t="shared" si="238"/>
        <v>7.9566999999999997</v>
      </c>
      <c r="X1247" s="120"/>
    </row>
    <row r="1248" spans="1:24" x14ac:dyDescent="0.3">
      <c r="A1248" s="156">
        <v>94</v>
      </c>
      <c r="B1248" s="112" t="s">
        <v>86</v>
      </c>
      <c r="C1248" s="131" t="s">
        <v>252</v>
      </c>
      <c r="D1248" s="44">
        <v>299.12401199999999</v>
      </c>
      <c r="E1248" s="44">
        <v>291.19388300000003</v>
      </c>
      <c r="F1248" s="44">
        <v>8.0370000000000008</v>
      </c>
      <c r="G1248" s="44">
        <v>7.9566999999999997</v>
      </c>
      <c r="H1248" s="44">
        <v>0.26100000000000001</v>
      </c>
      <c r="I1248" s="44">
        <v>0</v>
      </c>
      <c r="J1248" s="44">
        <v>2</v>
      </c>
      <c r="K1248" s="121">
        <f t="shared" si="233"/>
        <v>5.6660999995017391E-4</v>
      </c>
      <c r="L1248" s="122">
        <f t="shared" si="234"/>
        <v>7.0816930014246069E-5</v>
      </c>
      <c r="M1248" s="123" t="s">
        <v>155</v>
      </c>
      <c r="N1248" s="113">
        <f t="shared" si="243"/>
        <v>2.0062307142836744E-2</v>
      </c>
      <c r="O1248" s="122">
        <f t="shared" si="235"/>
        <v>2.507458353163578E-3</v>
      </c>
      <c r="P1248" s="123" t="s">
        <v>155</v>
      </c>
      <c r="Q1248" s="124">
        <f t="shared" si="241"/>
        <v>-2.6557142869165773E-4</v>
      </c>
      <c r="R1248" s="125" t="s">
        <v>155</v>
      </c>
      <c r="S1248" s="126">
        <f t="shared" si="242"/>
        <v>-7.2242857139048766E-4</v>
      </c>
      <c r="T1248" s="127">
        <f t="shared" si="236"/>
        <v>99.124011999999993</v>
      </c>
      <c r="U1248" s="127">
        <f t="shared" si="240"/>
        <v>108.80611699999997</v>
      </c>
      <c r="V1248" s="127">
        <f t="shared" si="237"/>
        <v>8.0370000000000008</v>
      </c>
      <c r="W1248" s="127">
        <f t="shared" si="238"/>
        <v>7.9566999999999997</v>
      </c>
      <c r="X1248" s="128"/>
    </row>
    <row r="1249" spans="1:24" x14ac:dyDescent="0.3">
      <c r="A1249" s="156">
        <v>95</v>
      </c>
      <c r="B1249" s="112" t="s">
        <v>86</v>
      </c>
      <c r="C1249" s="131" t="s">
        <v>253</v>
      </c>
      <c r="D1249" s="44">
        <v>299.12308000000002</v>
      </c>
      <c r="E1249" s="44">
        <v>291.193714</v>
      </c>
      <c r="F1249" s="44">
        <v>8.0370000000000008</v>
      </c>
      <c r="G1249" s="44">
        <v>7.9566999999999997</v>
      </c>
      <c r="H1249" s="44">
        <v>0.26100000000000001</v>
      </c>
      <c r="I1249" s="44">
        <v>0</v>
      </c>
      <c r="J1249" s="44">
        <v>2</v>
      </c>
      <c r="K1249" s="121">
        <f t="shared" si="233"/>
        <v>-3.6539000002733246E-4</v>
      </c>
      <c r="L1249" s="129">
        <f t="shared" si="234"/>
        <v>-4.5667739825128346E-5</v>
      </c>
      <c r="M1249" s="115" t="s">
        <v>155</v>
      </c>
      <c r="N1249" s="113">
        <f t="shared" si="243"/>
        <v>2.0231307142864807E-2</v>
      </c>
      <c r="O1249" s="129">
        <f t="shared" si="235"/>
        <v>2.5285805722848414E-3</v>
      </c>
      <c r="P1249" s="115" t="s">
        <v>155</v>
      </c>
      <c r="Q1249" s="116">
        <f t="shared" si="241"/>
        <v>-2.6557142869165773E-4</v>
      </c>
      <c r="R1249" s="117" t="s">
        <v>155</v>
      </c>
      <c r="S1249" s="118">
        <f t="shared" si="242"/>
        <v>-7.2242857139048766E-4</v>
      </c>
      <c r="T1249" s="127">
        <f t="shared" si="236"/>
        <v>99.123080000000016</v>
      </c>
      <c r="U1249" s="119">
        <f t="shared" si="240"/>
        <v>108.806286</v>
      </c>
      <c r="V1249" s="119">
        <f t="shared" si="237"/>
        <v>8.0370000000000008</v>
      </c>
      <c r="W1249" s="119">
        <f t="shared" si="238"/>
        <v>7.9566999999999997</v>
      </c>
      <c r="X1249" s="120"/>
    </row>
    <row r="1250" spans="1:24" x14ac:dyDescent="0.3">
      <c r="A1250" s="156">
        <v>96</v>
      </c>
      <c r="B1250" s="112" t="s">
        <v>86</v>
      </c>
      <c r="C1250" s="131" t="s">
        <v>254</v>
      </c>
      <c r="D1250" s="44">
        <v>299.12364400000001</v>
      </c>
      <c r="E1250" s="44">
        <v>291.19383299999998</v>
      </c>
      <c r="F1250" s="44">
        <v>8.0370000000000008</v>
      </c>
      <c r="G1250" s="44">
        <v>7.9566999999999997</v>
      </c>
      <c r="H1250" s="44">
        <v>0.26100000000000001</v>
      </c>
      <c r="I1250" s="44">
        <v>0</v>
      </c>
      <c r="J1250" s="44">
        <v>2</v>
      </c>
      <c r="K1250" s="121">
        <f t="shared" si="233"/>
        <v>1.986099999697899E-4</v>
      </c>
      <c r="L1250" s="122">
        <f t="shared" si="234"/>
        <v>2.4822983126647488E-5</v>
      </c>
      <c r="M1250" s="123" t="s">
        <v>155</v>
      </c>
      <c r="N1250" s="113">
        <f t="shared" si="243"/>
        <v>2.0112307142881036E-2</v>
      </c>
      <c r="O1250" s="122">
        <f t="shared" si="235"/>
        <v>2.5137075304247345E-3</v>
      </c>
      <c r="P1250" s="123" t="s">
        <v>155</v>
      </c>
      <c r="Q1250" s="124">
        <f t="shared" si="241"/>
        <v>-2.6557142869165773E-4</v>
      </c>
      <c r="R1250" s="125" t="s">
        <v>155</v>
      </c>
      <c r="S1250" s="126">
        <f t="shared" si="242"/>
        <v>-7.2242857139048766E-4</v>
      </c>
      <c r="T1250" s="127">
        <f t="shared" si="236"/>
        <v>99.123644000000013</v>
      </c>
      <c r="U1250" s="127">
        <f t="shared" si="240"/>
        <v>108.80616700000002</v>
      </c>
      <c r="V1250" s="127">
        <f t="shared" si="237"/>
        <v>8.0370000000000008</v>
      </c>
      <c r="W1250" s="127">
        <f t="shared" si="238"/>
        <v>7.9566999999999997</v>
      </c>
      <c r="X1250" s="128"/>
    </row>
    <row r="1251" spans="1:24" x14ac:dyDescent="0.3">
      <c r="A1251" s="156">
        <v>97</v>
      </c>
      <c r="B1251" s="112" t="s">
        <v>86</v>
      </c>
      <c r="C1251" s="131" t="s">
        <v>255</v>
      </c>
      <c r="D1251" s="44">
        <v>299.12372099999999</v>
      </c>
      <c r="E1251" s="44">
        <v>291.19390299999998</v>
      </c>
      <c r="F1251" s="44">
        <v>8.0370000000000008</v>
      </c>
      <c r="G1251" s="44">
        <v>7.9566999999999997</v>
      </c>
      <c r="H1251" s="44">
        <v>0.26100000000000001</v>
      </c>
      <c r="I1251" s="44">
        <v>0</v>
      </c>
      <c r="J1251" s="44">
        <v>2</v>
      </c>
      <c r="K1251" s="121">
        <f t="shared" si="233"/>
        <v>2.7560999994591384E-4</v>
      </c>
      <c r="L1251" s="129">
        <f t="shared" si="234"/>
        <v>3.4446716576320926E-5</v>
      </c>
      <c r="M1251" s="115" t="s">
        <v>155</v>
      </c>
      <c r="N1251" s="113">
        <f t="shared" si="243"/>
        <v>2.0042307142887239E-2</v>
      </c>
      <c r="O1251" s="129">
        <f t="shared" si="235"/>
        <v>2.5049586822672065E-3</v>
      </c>
      <c r="P1251" s="115" t="s">
        <v>155</v>
      </c>
      <c r="Q1251" s="116">
        <f t="shared" si="241"/>
        <v>-2.6557142869165773E-4</v>
      </c>
      <c r="R1251" s="117" t="s">
        <v>155</v>
      </c>
      <c r="S1251" s="118">
        <f t="shared" si="242"/>
        <v>-7.2242857139048766E-4</v>
      </c>
      <c r="T1251" s="127">
        <f t="shared" si="236"/>
        <v>99.123720999999989</v>
      </c>
      <c r="U1251" s="119">
        <f t="shared" si="240"/>
        <v>108.80609700000002</v>
      </c>
      <c r="V1251" s="119">
        <f t="shared" si="237"/>
        <v>8.0370000000000008</v>
      </c>
      <c r="W1251" s="119">
        <f t="shared" si="238"/>
        <v>7.9566999999999997</v>
      </c>
      <c r="X1251" s="120"/>
    </row>
    <row r="1252" spans="1:24" x14ac:dyDescent="0.3">
      <c r="A1252" s="156">
        <v>98</v>
      </c>
      <c r="B1252" s="112" t="s">
        <v>86</v>
      </c>
      <c r="C1252" s="131" t="s">
        <v>256</v>
      </c>
      <c r="D1252" s="44">
        <v>299.12342599999999</v>
      </c>
      <c r="E1252" s="44">
        <v>291.19398200000001</v>
      </c>
      <c r="F1252" s="44">
        <v>8.0370000000000008</v>
      </c>
      <c r="G1252" s="44">
        <v>7.9566999999999997</v>
      </c>
      <c r="H1252" s="44">
        <v>0.26100000000000001</v>
      </c>
      <c r="I1252" s="44">
        <v>0</v>
      </c>
      <c r="J1252" s="44">
        <v>2</v>
      </c>
      <c r="K1252" s="121">
        <f t="shared" si="233"/>
        <v>-1.9390000048247202E-5</v>
      </c>
      <c r="L1252" s="122">
        <f t="shared" si="234"/>
        <v>-2.423431066398065E-6</v>
      </c>
      <c r="M1252" s="123" t="s">
        <v>155</v>
      </c>
      <c r="N1252" s="113">
        <f t="shared" si="243"/>
        <v>1.9963307142859321E-2</v>
      </c>
      <c r="O1252" s="122">
        <f t="shared" si="235"/>
        <v>2.4950849821957096E-3</v>
      </c>
      <c r="P1252" s="123" t="s">
        <v>155</v>
      </c>
      <c r="Q1252" s="124">
        <f t="shared" si="241"/>
        <v>-2.6557142869165773E-4</v>
      </c>
      <c r="R1252" s="125" t="s">
        <v>155</v>
      </c>
      <c r="S1252" s="126">
        <f t="shared" si="242"/>
        <v>-7.2242857139048766E-4</v>
      </c>
      <c r="T1252" s="127">
        <f t="shared" si="236"/>
        <v>99.123425999999995</v>
      </c>
      <c r="U1252" s="127">
        <f t="shared" si="240"/>
        <v>108.80601799999999</v>
      </c>
      <c r="V1252" s="127">
        <f t="shared" si="237"/>
        <v>8.0370000000000008</v>
      </c>
      <c r="W1252" s="127">
        <f t="shared" si="238"/>
        <v>7.9566999999999997</v>
      </c>
      <c r="X1252" s="128"/>
    </row>
    <row r="1253" spans="1:24" x14ac:dyDescent="0.3">
      <c r="A1253" s="156">
        <v>99</v>
      </c>
      <c r="B1253" s="112" t="s">
        <v>86</v>
      </c>
      <c r="C1253" s="131" t="s">
        <v>257</v>
      </c>
      <c r="D1253" s="44">
        <v>299.123358</v>
      </c>
      <c r="E1253" s="44">
        <v>291.194007</v>
      </c>
      <c r="F1253" s="44">
        <v>8.0370000000000008</v>
      </c>
      <c r="G1253" s="44">
        <v>7.9566999999999997</v>
      </c>
      <c r="H1253" s="44">
        <v>0.26100000000000001</v>
      </c>
      <c r="I1253" s="44">
        <v>0</v>
      </c>
      <c r="J1253" s="44">
        <v>2</v>
      </c>
      <c r="K1253" s="121">
        <f t="shared" si="233"/>
        <v>-8.7390000047093963E-5</v>
      </c>
      <c r="L1253" s="129">
        <f t="shared" si="234"/>
        <v>-1.0922312556968625E-5</v>
      </c>
      <c r="M1253" s="115" t="s">
        <v>155</v>
      </c>
      <c r="N1253" s="113">
        <f t="shared" si="243"/>
        <v>1.9938307142865597E-2</v>
      </c>
      <c r="O1253" s="129">
        <f t="shared" si="235"/>
        <v>2.4919603935665761E-3</v>
      </c>
      <c r="P1253" s="115" t="s">
        <v>155</v>
      </c>
      <c r="Q1253" s="116">
        <f t="shared" si="241"/>
        <v>-2.6557142869165773E-4</v>
      </c>
      <c r="R1253" s="117" t="s">
        <v>155</v>
      </c>
      <c r="S1253" s="118">
        <f t="shared" si="242"/>
        <v>-7.2242857139048766E-4</v>
      </c>
      <c r="T1253" s="127">
        <f t="shared" si="236"/>
        <v>99.123357999999996</v>
      </c>
      <c r="U1253" s="119">
        <f t="shared" si="240"/>
        <v>108.805993</v>
      </c>
      <c r="V1253" s="119">
        <f t="shared" si="237"/>
        <v>8.0370000000000008</v>
      </c>
      <c r="W1253" s="119">
        <f t="shared" si="238"/>
        <v>7.9566999999999997</v>
      </c>
      <c r="X1253" s="120"/>
    </row>
    <row r="1254" spans="1:24" x14ac:dyDescent="0.3">
      <c r="A1254" s="156">
        <v>100</v>
      </c>
      <c r="B1254" s="112" t="s">
        <v>86</v>
      </c>
      <c r="C1254" s="131" t="s">
        <v>258</v>
      </c>
      <c r="D1254" s="44">
        <v>299.12423999999999</v>
      </c>
      <c r="E1254" s="44">
        <v>291.19398999999999</v>
      </c>
      <c r="F1254" s="44">
        <v>8.0370000000000008</v>
      </c>
      <c r="G1254" s="44">
        <v>7.9566999999999997</v>
      </c>
      <c r="H1254" s="44">
        <v>0.26100000000000001</v>
      </c>
      <c r="I1254" s="44">
        <v>0</v>
      </c>
      <c r="J1254" s="44">
        <v>2</v>
      </c>
      <c r="K1254" s="121">
        <f t="shared" si="233"/>
        <v>7.9460999994296344E-4</v>
      </c>
      <c r="L1254" s="122">
        <f t="shared" si="234"/>
        <v>9.9313179715873533E-5</v>
      </c>
      <c r="M1254" s="123" t="s">
        <v>155</v>
      </c>
      <c r="N1254" s="113">
        <f t="shared" si="243"/>
        <v>1.9955307142879519E-2</v>
      </c>
      <c r="O1254" s="122">
        <f t="shared" si="235"/>
        <v>2.4940851138367023E-3</v>
      </c>
      <c r="P1254" s="123" t="s">
        <v>155</v>
      </c>
      <c r="Q1254" s="124">
        <f t="shared" si="241"/>
        <v>-2.6557142869165773E-4</v>
      </c>
      <c r="R1254" s="125" t="s">
        <v>155</v>
      </c>
      <c r="S1254" s="126">
        <f t="shared" si="242"/>
        <v>-7.2242857139048766E-4</v>
      </c>
      <c r="T1254" s="127">
        <f t="shared" si="236"/>
        <v>99.124239999999986</v>
      </c>
      <c r="U1254" s="127">
        <f t="shared" si="240"/>
        <v>108.80601000000001</v>
      </c>
      <c r="V1254" s="127">
        <f t="shared" si="237"/>
        <v>8.0370000000000008</v>
      </c>
      <c r="W1254" s="127">
        <f t="shared" si="238"/>
        <v>7.9566999999999997</v>
      </c>
      <c r="X1254" s="128"/>
    </row>
    <row r="1255" spans="1:24" x14ac:dyDescent="0.3">
      <c r="A1255" s="156">
        <v>101</v>
      </c>
      <c r="B1255" s="112" t="s">
        <v>86</v>
      </c>
      <c r="C1255" s="130" t="s">
        <v>259</v>
      </c>
      <c r="D1255" s="44">
        <v>99.124070000000003</v>
      </c>
      <c r="E1255" s="44">
        <v>108.873518</v>
      </c>
      <c r="F1255" s="44">
        <v>8.0370000000000008</v>
      </c>
      <c r="G1255" s="44">
        <v>7.9576000000000002</v>
      </c>
      <c r="H1255" s="44">
        <v>0.26100000000000001</v>
      </c>
      <c r="I1255" s="44">
        <v>0</v>
      </c>
      <c r="J1255" s="44">
        <v>1</v>
      </c>
      <c r="K1255" s="121">
        <f t="shared" si="233"/>
        <v>6.2460999996005739E-4</v>
      </c>
      <c r="L1255" s="129">
        <f t="shared" si="234"/>
        <v>7.8074806208383444E-5</v>
      </c>
      <c r="M1255" s="115" t="s">
        <v>155</v>
      </c>
      <c r="N1255" s="113">
        <f t="shared" si="243"/>
        <v>8.7463307142868985E-2</v>
      </c>
      <c r="O1255" s="129">
        <f t="shared" si="235"/>
        <v>1.0932707782229599E-2</v>
      </c>
      <c r="P1255" s="115" t="s">
        <v>155</v>
      </c>
      <c r="Q1255" s="116">
        <f>IF(ISBLANK(F1255),"",F1255-$F$2355)</f>
        <v>-2.6557142869165773E-4</v>
      </c>
      <c r="R1255" s="117" t="s">
        <v>155</v>
      </c>
      <c r="S1255" s="118">
        <f>IF(ISBLANK(G1255),"",G1255-$G$2355)</f>
        <v>1.7757142861007935E-4</v>
      </c>
      <c r="T1255" s="127">
        <f t="shared" si="236"/>
        <v>99.124070000000003</v>
      </c>
      <c r="U1255" s="119">
        <f t="shared" si="240"/>
        <v>108.873518</v>
      </c>
      <c r="V1255" s="119">
        <f t="shared" si="237"/>
        <v>8.0370000000000008</v>
      </c>
      <c r="W1255" s="119">
        <f t="shared" si="238"/>
        <v>7.9576000000000002</v>
      </c>
      <c r="X1255" s="120"/>
    </row>
    <row r="1256" spans="1:24" x14ac:dyDescent="0.3">
      <c r="A1256" s="156">
        <v>102</v>
      </c>
      <c r="B1256" s="112" t="s">
        <v>86</v>
      </c>
      <c r="C1256" s="130" t="s">
        <v>260</v>
      </c>
      <c r="D1256" s="44">
        <v>99.124602999999993</v>
      </c>
      <c r="E1256" s="44">
        <v>108.747614</v>
      </c>
      <c r="F1256" s="44">
        <v>8.0370000000000008</v>
      </c>
      <c r="G1256" s="44">
        <v>7.9576000000000002</v>
      </c>
      <c r="H1256" s="44">
        <v>0.26100000000000001</v>
      </c>
      <c r="I1256" s="44">
        <v>0</v>
      </c>
      <c r="J1256" s="44">
        <v>1</v>
      </c>
      <c r="K1256" s="121">
        <f t="shared" si="233"/>
        <v>1.1576099999501821E-3</v>
      </c>
      <c r="L1256" s="122">
        <f t="shared" si="234"/>
        <v>1.4469857417147701E-4</v>
      </c>
      <c r="M1256" s="123" t="s">
        <v>155</v>
      </c>
      <c r="N1256" s="113">
        <f t="shared" si="243"/>
        <v>-3.8440692857136582E-2</v>
      </c>
      <c r="O1256" s="122">
        <f t="shared" si="235"/>
        <v>-4.8049974595327626E-3</v>
      </c>
      <c r="P1256" s="123" t="s">
        <v>155</v>
      </c>
      <c r="Q1256" s="124">
        <f t="shared" ref="Q1256:Q1274" si="244">IF(ISBLANK(F1256),"",F1256-$F$2355)</f>
        <v>-2.6557142869165773E-4</v>
      </c>
      <c r="R1256" s="125" t="s">
        <v>155</v>
      </c>
      <c r="S1256" s="126">
        <f t="shared" ref="S1256:S1274" si="245">IF(ISBLANK(G1256),"",G1256-$G$2355)</f>
        <v>1.7757142861007935E-4</v>
      </c>
      <c r="T1256" s="127">
        <f t="shared" si="236"/>
        <v>99.124602999999993</v>
      </c>
      <c r="U1256" s="127">
        <f t="shared" si="240"/>
        <v>108.747614</v>
      </c>
      <c r="V1256" s="127">
        <f t="shared" si="237"/>
        <v>8.0370000000000008</v>
      </c>
      <c r="W1256" s="127">
        <f t="shared" si="238"/>
        <v>7.9576000000000002</v>
      </c>
      <c r="X1256" s="128"/>
    </row>
    <row r="1257" spans="1:24" x14ac:dyDescent="0.3">
      <c r="A1257" s="156">
        <v>103</v>
      </c>
      <c r="B1257" s="112" t="s">
        <v>86</v>
      </c>
      <c r="C1257" s="130" t="s">
        <v>261</v>
      </c>
      <c r="D1257" s="44">
        <v>99.123923000000005</v>
      </c>
      <c r="E1257" s="44">
        <v>108.747629</v>
      </c>
      <c r="F1257" s="44">
        <v>8.0370000000000008</v>
      </c>
      <c r="G1257" s="44">
        <v>7.9576000000000002</v>
      </c>
      <c r="H1257" s="44">
        <v>0.26100000000000001</v>
      </c>
      <c r="I1257" s="44">
        <v>0</v>
      </c>
      <c r="J1257" s="44">
        <v>1</v>
      </c>
      <c r="K1257" s="121">
        <f t="shared" si="233"/>
        <v>4.7760999996171449E-4</v>
      </c>
      <c r="L1257" s="129">
        <f t="shared" si="234"/>
        <v>5.9700145999631636E-5</v>
      </c>
      <c r="M1257" s="115" t="s">
        <v>155</v>
      </c>
      <c r="N1257" s="113">
        <f t="shared" si="243"/>
        <v>-3.8425692857131821E-2</v>
      </c>
      <c r="O1257" s="129">
        <f t="shared" si="235"/>
        <v>-4.8031224945463283E-3</v>
      </c>
      <c r="P1257" s="115" t="s">
        <v>155</v>
      </c>
      <c r="Q1257" s="116">
        <f t="shared" si="244"/>
        <v>-2.6557142869165773E-4</v>
      </c>
      <c r="R1257" s="117" t="s">
        <v>155</v>
      </c>
      <c r="S1257" s="118">
        <f t="shared" si="245"/>
        <v>1.7757142861007935E-4</v>
      </c>
      <c r="T1257" s="127">
        <f t="shared" si="236"/>
        <v>99.123923000000005</v>
      </c>
      <c r="U1257" s="119">
        <f t="shared" si="240"/>
        <v>108.747629</v>
      </c>
      <c r="V1257" s="119">
        <f t="shared" si="237"/>
        <v>8.0370000000000008</v>
      </c>
      <c r="W1257" s="119">
        <f t="shared" si="238"/>
        <v>7.9576000000000002</v>
      </c>
      <c r="X1257" s="120"/>
    </row>
    <row r="1258" spans="1:24" x14ac:dyDescent="0.3">
      <c r="A1258" s="156">
        <v>104</v>
      </c>
      <c r="B1258" s="112" t="s">
        <v>86</v>
      </c>
      <c r="C1258" s="130" t="s">
        <v>262</v>
      </c>
      <c r="D1258" s="44">
        <v>99.124241999999995</v>
      </c>
      <c r="E1258" s="44">
        <v>108.747677</v>
      </c>
      <c r="F1258" s="44">
        <v>8.0370000000000008</v>
      </c>
      <c r="G1258" s="44">
        <v>7.9576000000000002</v>
      </c>
      <c r="H1258" s="44">
        <v>0.26100000000000001</v>
      </c>
      <c r="I1258" s="44">
        <v>0</v>
      </c>
      <c r="J1258" s="44">
        <v>1</v>
      </c>
      <c r="K1258" s="121">
        <f t="shared" si="233"/>
        <v>7.9660999995212478E-4</v>
      </c>
      <c r="L1258" s="122">
        <f t="shared" si="234"/>
        <v>9.9574408628223251E-5</v>
      </c>
      <c r="M1258" s="123" t="s">
        <v>155</v>
      </c>
      <c r="N1258" s="113">
        <f t="shared" si="243"/>
        <v>-3.8377692857139323E-2</v>
      </c>
      <c r="O1258" s="122">
        <f t="shared" si="235"/>
        <v>-4.7971226065907932E-3</v>
      </c>
      <c r="P1258" s="123" t="s">
        <v>155</v>
      </c>
      <c r="Q1258" s="124">
        <f t="shared" si="244"/>
        <v>-2.6557142869165773E-4</v>
      </c>
      <c r="R1258" s="125" t="s">
        <v>155</v>
      </c>
      <c r="S1258" s="126">
        <f t="shared" si="245"/>
        <v>1.7757142861007935E-4</v>
      </c>
      <c r="T1258" s="127">
        <f t="shared" si="236"/>
        <v>99.124241999999995</v>
      </c>
      <c r="U1258" s="127">
        <f t="shared" si="240"/>
        <v>108.747677</v>
      </c>
      <c r="V1258" s="127">
        <f t="shared" si="237"/>
        <v>8.0370000000000008</v>
      </c>
      <c r="W1258" s="127">
        <f t="shared" si="238"/>
        <v>7.9576000000000002</v>
      </c>
      <c r="X1258" s="128"/>
    </row>
    <row r="1259" spans="1:24" x14ac:dyDescent="0.3">
      <c r="A1259" s="156">
        <v>105</v>
      </c>
      <c r="B1259" s="112" t="s">
        <v>86</v>
      </c>
      <c r="C1259" s="130" t="s">
        <v>263</v>
      </c>
      <c r="D1259" s="44">
        <v>99.123782000000006</v>
      </c>
      <c r="E1259" s="44">
        <v>108.74761599999999</v>
      </c>
      <c r="F1259" s="44">
        <v>8.0370000000000008</v>
      </c>
      <c r="G1259" s="44">
        <v>7.9576000000000002</v>
      </c>
      <c r="H1259" s="44">
        <v>0.26100000000000001</v>
      </c>
      <c r="I1259" s="44">
        <v>0</v>
      </c>
      <c r="J1259" s="44">
        <v>1</v>
      </c>
      <c r="K1259" s="121">
        <f t="shared" si="233"/>
        <v>3.366099999624339E-4</v>
      </c>
      <c r="L1259" s="129">
        <f t="shared" si="234"/>
        <v>4.2075471921440212E-5</v>
      </c>
      <c r="M1259" s="115" t="s">
        <v>155</v>
      </c>
      <c r="N1259" s="113">
        <f t="shared" si="243"/>
        <v>-3.8438692857141632E-2</v>
      </c>
      <c r="O1259" s="129">
        <f t="shared" si="235"/>
        <v>-4.8047474642019649E-3</v>
      </c>
      <c r="P1259" s="115" t="s">
        <v>155</v>
      </c>
      <c r="Q1259" s="116">
        <f t="shared" si="244"/>
        <v>-2.6557142869165773E-4</v>
      </c>
      <c r="R1259" s="117" t="s">
        <v>155</v>
      </c>
      <c r="S1259" s="118">
        <f t="shared" si="245"/>
        <v>1.7757142861007935E-4</v>
      </c>
      <c r="T1259" s="127">
        <f t="shared" si="236"/>
        <v>99.123782000000006</v>
      </c>
      <c r="U1259" s="119">
        <f t="shared" si="240"/>
        <v>108.74761599999999</v>
      </c>
      <c r="V1259" s="119">
        <f t="shared" si="237"/>
        <v>8.0370000000000008</v>
      </c>
      <c r="W1259" s="119">
        <f t="shared" si="238"/>
        <v>7.9576000000000002</v>
      </c>
      <c r="X1259" s="120"/>
    </row>
    <row r="1260" spans="1:24" x14ac:dyDescent="0.3">
      <c r="A1260" s="156">
        <v>106</v>
      </c>
      <c r="B1260" s="112" t="s">
        <v>86</v>
      </c>
      <c r="C1260" s="130" t="s">
        <v>264</v>
      </c>
      <c r="D1260" s="44">
        <v>99.123716000000002</v>
      </c>
      <c r="E1260" s="44">
        <v>108.747675</v>
      </c>
      <c r="F1260" s="44">
        <v>8.0370000000000008</v>
      </c>
      <c r="G1260" s="44">
        <v>7.9576000000000002</v>
      </c>
      <c r="H1260" s="44">
        <v>0.26100000000000001</v>
      </c>
      <c r="I1260" s="44">
        <v>0</v>
      </c>
      <c r="J1260" s="44">
        <v>1</v>
      </c>
      <c r="K1260" s="121">
        <f t="shared" si="233"/>
        <v>2.7060999995853763E-4</v>
      </c>
      <c r="L1260" s="122">
        <f t="shared" si="234"/>
        <v>3.3825624479979354E-5</v>
      </c>
      <c r="M1260" s="123" t="s">
        <v>155</v>
      </c>
      <c r="N1260" s="113">
        <f t="shared" si="243"/>
        <v>-3.8379692857134273E-2</v>
      </c>
      <c r="O1260" s="122">
        <f t="shared" si="235"/>
        <v>-4.7973726019217349E-3</v>
      </c>
      <c r="P1260" s="123" t="s">
        <v>155</v>
      </c>
      <c r="Q1260" s="124">
        <f t="shared" si="244"/>
        <v>-2.6557142869165773E-4</v>
      </c>
      <c r="R1260" s="125" t="s">
        <v>155</v>
      </c>
      <c r="S1260" s="126">
        <f t="shared" si="245"/>
        <v>1.7757142861007935E-4</v>
      </c>
      <c r="T1260" s="127">
        <f t="shared" si="236"/>
        <v>99.123716000000002</v>
      </c>
      <c r="U1260" s="127">
        <f t="shared" si="240"/>
        <v>108.747675</v>
      </c>
      <c r="V1260" s="127">
        <f t="shared" si="237"/>
        <v>8.0370000000000008</v>
      </c>
      <c r="W1260" s="127">
        <f t="shared" si="238"/>
        <v>7.9576000000000002</v>
      </c>
      <c r="X1260" s="128"/>
    </row>
    <row r="1261" spans="1:24" x14ac:dyDescent="0.3">
      <c r="A1261" s="156">
        <v>107</v>
      </c>
      <c r="B1261" s="112" t="s">
        <v>86</v>
      </c>
      <c r="C1261" s="130" t="s">
        <v>265</v>
      </c>
      <c r="D1261" s="44">
        <v>99.123683</v>
      </c>
      <c r="E1261" s="44">
        <v>108.747642</v>
      </c>
      <c r="F1261" s="44">
        <v>8.0370000000000008</v>
      </c>
      <c r="G1261" s="44">
        <v>7.9576000000000002</v>
      </c>
      <c r="H1261" s="44">
        <v>0.26100000000000001</v>
      </c>
      <c r="I1261" s="44">
        <v>0</v>
      </c>
      <c r="J1261" s="44">
        <v>1</v>
      </c>
      <c r="K1261" s="121">
        <f t="shared" si="233"/>
        <v>2.3760999995658949E-4</v>
      </c>
      <c r="L1261" s="129">
        <f t="shared" si="234"/>
        <v>2.9700700759234731E-5</v>
      </c>
      <c r="M1261" s="115" t="s">
        <v>155</v>
      </c>
      <c r="N1261" s="113">
        <f t="shared" si="243"/>
        <v>-3.8412692857136221E-2</v>
      </c>
      <c r="O1261" s="129">
        <f t="shared" si="235"/>
        <v>-4.8014975248922703E-3</v>
      </c>
      <c r="P1261" s="115" t="s">
        <v>155</v>
      </c>
      <c r="Q1261" s="116">
        <f t="shared" si="244"/>
        <v>-2.6557142869165773E-4</v>
      </c>
      <c r="R1261" s="117" t="s">
        <v>155</v>
      </c>
      <c r="S1261" s="118">
        <f t="shared" si="245"/>
        <v>1.7757142861007935E-4</v>
      </c>
      <c r="T1261" s="127">
        <f t="shared" si="236"/>
        <v>99.123683</v>
      </c>
      <c r="U1261" s="119">
        <f t="shared" si="240"/>
        <v>108.747642</v>
      </c>
      <c r="V1261" s="119">
        <f t="shared" si="237"/>
        <v>8.0370000000000008</v>
      </c>
      <c r="W1261" s="119">
        <f t="shared" si="238"/>
        <v>7.9576000000000002</v>
      </c>
      <c r="X1261" s="120"/>
    </row>
    <row r="1262" spans="1:24" x14ac:dyDescent="0.3">
      <c r="A1262" s="156">
        <v>108</v>
      </c>
      <c r="B1262" s="112" t="s">
        <v>86</v>
      </c>
      <c r="C1262" s="130" t="s">
        <v>266</v>
      </c>
      <c r="D1262" s="44">
        <v>99.124480000000005</v>
      </c>
      <c r="E1262" s="44">
        <v>108.74755399999999</v>
      </c>
      <c r="F1262" s="44">
        <v>8.0370000000000008</v>
      </c>
      <c r="G1262" s="44">
        <v>7.9576000000000002</v>
      </c>
      <c r="H1262" s="44">
        <v>0.26100000000000001</v>
      </c>
      <c r="I1262" s="44">
        <v>0</v>
      </c>
      <c r="J1262" s="44">
        <v>1</v>
      </c>
      <c r="K1262" s="121">
        <f t="shared" si="233"/>
        <v>1.0346099999622993E-3</v>
      </c>
      <c r="L1262" s="122">
        <f t="shared" si="234"/>
        <v>1.2932385848964613E-4</v>
      </c>
      <c r="M1262" s="123" t="s">
        <v>155</v>
      </c>
      <c r="N1262" s="113">
        <f t="shared" si="243"/>
        <v>-3.8500692857141416E-2</v>
      </c>
      <c r="O1262" s="122">
        <f t="shared" si="235"/>
        <v>-4.8124973194740512E-3</v>
      </c>
      <c r="P1262" s="123" t="s">
        <v>155</v>
      </c>
      <c r="Q1262" s="124">
        <f t="shared" si="244"/>
        <v>-2.6557142869165773E-4</v>
      </c>
      <c r="R1262" s="125" t="s">
        <v>155</v>
      </c>
      <c r="S1262" s="126">
        <f t="shared" si="245"/>
        <v>1.7757142861007935E-4</v>
      </c>
      <c r="T1262" s="127">
        <f t="shared" si="236"/>
        <v>99.124480000000005</v>
      </c>
      <c r="U1262" s="127">
        <f t="shared" si="240"/>
        <v>108.74755399999999</v>
      </c>
      <c r="V1262" s="127">
        <f t="shared" si="237"/>
        <v>8.0370000000000008</v>
      </c>
      <c r="W1262" s="127">
        <f t="shared" si="238"/>
        <v>7.9576000000000002</v>
      </c>
      <c r="X1262" s="128"/>
    </row>
    <row r="1263" spans="1:24" x14ac:dyDescent="0.3">
      <c r="A1263" s="156">
        <v>109</v>
      </c>
      <c r="B1263" s="112" t="s">
        <v>86</v>
      </c>
      <c r="C1263" s="130" t="s">
        <v>267</v>
      </c>
      <c r="D1263" s="44">
        <v>99.124244000000004</v>
      </c>
      <c r="E1263" s="44">
        <v>108.747539</v>
      </c>
      <c r="F1263" s="44">
        <v>8.0370000000000008</v>
      </c>
      <c r="G1263" s="44">
        <v>7.9576000000000002</v>
      </c>
      <c r="H1263" s="44">
        <v>0.26100000000000001</v>
      </c>
      <c r="I1263" s="44">
        <v>0</v>
      </c>
      <c r="J1263" s="44">
        <v>1</v>
      </c>
      <c r="K1263" s="121">
        <f t="shared" si="233"/>
        <v>7.9860999996128612E-4</v>
      </c>
      <c r="L1263" s="129">
        <f t="shared" si="234"/>
        <v>9.9824404006350833E-5</v>
      </c>
      <c r="M1263" s="115" t="s">
        <v>155</v>
      </c>
      <c r="N1263" s="113">
        <f t="shared" si="243"/>
        <v>-3.8515692857131967E-2</v>
      </c>
      <c r="O1263" s="129">
        <f t="shared" si="235"/>
        <v>-4.8143722844573734E-3</v>
      </c>
      <c r="P1263" s="115" t="s">
        <v>155</v>
      </c>
      <c r="Q1263" s="116">
        <f t="shared" si="244"/>
        <v>-2.6557142869165773E-4</v>
      </c>
      <c r="R1263" s="117" t="s">
        <v>155</v>
      </c>
      <c r="S1263" s="118">
        <f t="shared" si="245"/>
        <v>1.7757142861007935E-4</v>
      </c>
      <c r="T1263" s="127">
        <f t="shared" si="236"/>
        <v>99.124244000000004</v>
      </c>
      <c r="U1263" s="119">
        <f t="shared" si="240"/>
        <v>108.747539</v>
      </c>
      <c r="V1263" s="119">
        <f t="shared" si="237"/>
        <v>8.0370000000000008</v>
      </c>
      <c r="W1263" s="119">
        <f t="shared" si="238"/>
        <v>7.9576000000000002</v>
      </c>
      <c r="X1263" s="120"/>
    </row>
    <row r="1264" spans="1:24" x14ac:dyDescent="0.3">
      <c r="A1264" s="156">
        <v>110</v>
      </c>
      <c r="B1264" s="112" t="s">
        <v>86</v>
      </c>
      <c r="C1264" s="130" t="s">
        <v>268</v>
      </c>
      <c r="D1264" s="44">
        <v>99.124813000000003</v>
      </c>
      <c r="E1264" s="44">
        <v>108.747451</v>
      </c>
      <c r="F1264" s="44">
        <v>8.0370000000000008</v>
      </c>
      <c r="G1264" s="44">
        <v>7.9576000000000002</v>
      </c>
      <c r="H1264" s="44">
        <v>0.26100000000000001</v>
      </c>
      <c r="I1264" s="44">
        <v>0</v>
      </c>
      <c r="J1264" s="44">
        <v>1</v>
      </c>
      <c r="K1264" s="121">
        <f t="shared" si="233"/>
        <v>1.3676099999599955E-3</v>
      </c>
      <c r="L1264" s="122">
        <f t="shared" si="234"/>
        <v>1.7094808875274555E-4</v>
      </c>
      <c r="M1264" s="123" t="s">
        <v>155</v>
      </c>
      <c r="N1264" s="113">
        <f t="shared" si="243"/>
        <v>-3.8603692857137162E-2</v>
      </c>
      <c r="O1264" s="122">
        <f t="shared" si="235"/>
        <v>-4.8253720790283903E-3</v>
      </c>
      <c r="P1264" s="123" t="s">
        <v>155</v>
      </c>
      <c r="Q1264" s="124">
        <f t="shared" si="244"/>
        <v>-2.6557142869165773E-4</v>
      </c>
      <c r="R1264" s="125" t="s">
        <v>155</v>
      </c>
      <c r="S1264" s="126">
        <f t="shared" si="245"/>
        <v>1.7757142861007935E-4</v>
      </c>
      <c r="T1264" s="127">
        <f t="shared" si="236"/>
        <v>99.124813000000003</v>
      </c>
      <c r="U1264" s="127">
        <f t="shared" si="240"/>
        <v>108.747451</v>
      </c>
      <c r="V1264" s="127">
        <f t="shared" si="237"/>
        <v>8.0370000000000008</v>
      </c>
      <c r="W1264" s="127">
        <f t="shared" si="238"/>
        <v>7.9576000000000002</v>
      </c>
      <c r="X1264" s="128"/>
    </row>
    <row r="1265" spans="1:24" x14ac:dyDescent="0.3">
      <c r="A1265" s="156">
        <v>111</v>
      </c>
      <c r="B1265" s="112" t="s">
        <v>86</v>
      </c>
      <c r="C1265" s="130" t="s">
        <v>269</v>
      </c>
      <c r="D1265" s="44">
        <v>99.124430000000004</v>
      </c>
      <c r="E1265" s="44">
        <v>108.747423</v>
      </c>
      <c r="F1265" s="44">
        <v>8.0370000000000008</v>
      </c>
      <c r="G1265" s="44">
        <v>7.9576000000000002</v>
      </c>
      <c r="H1265" s="44">
        <v>0.26100000000000001</v>
      </c>
      <c r="I1265" s="44">
        <v>0</v>
      </c>
      <c r="J1265" s="44">
        <v>1</v>
      </c>
      <c r="K1265" s="121">
        <f t="shared" si="233"/>
        <v>9.8460999996063947E-4</v>
      </c>
      <c r="L1265" s="129">
        <f t="shared" si="234"/>
        <v>1.2307397406517324E-4</v>
      </c>
      <c r="M1265" s="115" t="s">
        <v>155</v>
      </c>
      <c r="N1265" s="113">
        <f t="shared" si="243"/>
        <v>-3.8631692857137523E-2</v>
      </c>
      <c r="O1265" s="129">
        <f t="shared" si="235"/>
        <v>-4.8288720136625283E-3</v>
      </c>
      <c r="P1265" s="115" t="s">
        <v>155</v>
      </c>
      <c r="Q1265" s="116">
        <f t="shared" si="244"/>
        <v>-2.6557142869165773E-4</v>
      </c>
      <c r="R1265" s="117" t="s">
        <v>155</v>
      </c>
      <c r="S1265" s="118">
        <f t="shared" si="245"/>
        <v>1.7757142861007935E-4</v>
      </c>
      <c r="T1265" s="127">
        <f t="shared" si="236"/>
        <v>99.124430000000004</v>
      </c>
      <c r="U1265" s="119">
        <f t="shared" si="240"/>
        <v>108.747423</v>
      </c>
      <c r="V1265" s="119">
        <f t="shared" si="237"/>
        <v>8.0370000000000008</v>
      </c>
      <c r="W1265" s="119">
        <f t="shared" si="238"/>
        <v>7.9576000000000002</v>
      </c>
      <c r="X1265" s="120"/>
    </row>
    <row r="1266" spans="1:24" x14ac:dyDescent="0.3">
      <c r="A1266" s="156">
        <v>112</v>
      </c>
      <c r="B1266" s="112" t="s">
        <v>86</v>
      </c>
      <c r="C1266" s="130" t="s">
        <v>270</v>
      </c>
      <c r="D1266" s="44">
        <v>99.124235999999996</v>
      </c>
      <c r="E1266" s="44">
        <v>108.747409</v>
      </c>
      <c r="F1266" s="44">
        <v>8.0370000000000008</v>
      </c>
      <c r="G1266" s="44">
        <v>7.9576000000000002</v>
      </c>
      <c r="H1266" s="44">
        <v>0.26100000000000001</v>
      </c>
      <c r="I1266" s="44">
        <v>0</v>
      </c>
      <c r="J1266" s="44">
        <v>1</v>
      </c>
      <c r="K1266" s="121">
        <f t="shared" si="233"/>
        <v>7.9060999995306247E-4</v>
      </c>
      <c r="L1266" s="122">
        <f t="shared" si="234"/>
        <v>9.8824422497392528E-5</v>
      </c>
      <c r="M1266" s="123" t="s">
        <v>155</v>
      </c>
      <c r="N1266" s="113">
        <f t="shared" si="243"/>
        <v>-3.8645692857130598E-2</v>
      </c>
      <c r="O1266" s="122">
        <f t="shared" si="235"/>
        <v>-4.8306219809783595E-3</v>
      </c>
      <c r="P1266" s="123" t="s">
        <v>155</v>
      </c>
      <c r="Q1266" s="124">
        <f t="shared" si="244"/>
        <v>-2.6557142869165773E-4</v>
      </c>
      <c r="R1266" s="125" t="s">
        <v>155</v>
      </c>
      <c r="S1266" s="126">
        <f t="shared" si="245"/>
        <v>1.7757142861007935E-4</v>
      </c>
      <c r="T1266" s="127">
        <f t="shared" si="236"/>
        <v>99.124235999999996</v>
      </c>
      <c r="U1266" s="127">
        <f t="shared" si="240"/>
        <v>108.747409</v>
      </c>
      <c r="V1266" s="127">
        <f t="shared" si="237"/>
        <v>8.0370000000000008</v>
      </c>
      <c r="W1266" s="127">
        <f t="shared" si="238"/>
        <v>7.9576000000000002</v>
      </c>
      <c r="X1266" s="128"/>
    </row>
    <row r="1267" spans="1:24" x14ac:dyDescent="0.3">
      <c r="A1267" s="156">
        <v>113</v>
      </c>
      <c r="B1267" s="112" t="s">
        <v>86</v>
      </c>
      <c r="C1267" s="130" t="s">
        <v>271</v>
      </c>
      <c r="D1267" s="44">
        <v>99.124596999999994</v>
      </c>
      <c r="E1267" s="44">
        <v>108.747381</v>
      </c>
      <c r="F1267" s="44">
        <v>8.0370000000000008</v>
      </c>
      <c r="G1267" s="44">
        <v>7.9576000000000002</v>
      </c>
      <c r="H1267" s="44">
        <v>0.26100000000000001</v>
      </c>
      <c r="I1267" s="44">
        <v>0</v>
      </c>
      <c r="J1267" s="44">
        <v>1</v>
      </c>
      <c r="K1267" s="121">
        <f t="shared" si="233"/>
        <v>1.1516099999511198E-3</v>
      </c>
      <c r="L1267" s="129">
        <f t="shared" si="234"/>
        <v>1.4394858804071136E-4</v>
      </c>
      <c r="M1267" s="115" t="s">
        <v>155</v>
      </c>
      <c r="N1267" s="113">
        <f t="shared" si="243"/>
        <v>-3.8673692857130959E-2</v>
      </c>
      <c r="O1267" s="129">
        <f t="shared" si="235"/>
        <v>-4.8341219156110959E-3</v>
      </c>
      <c r="P1267" s="115" t="s">
        <v>155</v>
      </c>
      <c r="Q1267" s="116">
        <f t="shared" si="244"/>
        <v>-2.6557142869165773E-4</v>
      </c>
      <c r="R1267" s="117" t="s">
        <v>155</v>
      </c>
      <c r="S1267" s="118">
        <f t="shared" si="245"/>
        <v>1.7757142861007935E-4</v>
      </c>
      <c r="T1267" s="127">
        <f t="shared" si="236"/>
        <v>99.124596999999994</v>
      </c>
      <c r="U1267" s="119">
        <f t="shared" si="240"/>
        <v>108.747381</v>
      </c>
      <c r="V1267" s="119">
        <f t="shared" si="237"/>
        <v>8.0370000000000008</v>
      </c>
      <c r="W1267" s="119">
        <f t="shared" si="238"/>
        <v>7.9576000000000002</v>
      </c>
      <c r="X1267" s="120"/>
    </row>
    <row r="1268" spans="1:24" x14ac:dyDescent="0.3">
      <c r="A1268" s="156">
        <v>114</v>
      </c>
      <c r="B1268" s="112" t="s">
        <v>86</v>
      </c>
      <c r="C1268" s="130" t="s">
        <v>272</v>
      </c>
      <c r="D1268" s="44">
        <v>99.123959999999997</v>
      </c>
      <c r="E1268" s="44">
        <v>108.747405</v>
      </c>
      <c r="F1268" s="44">
        <v>8.0370000000000008</v>
      </c>
      <c r="G1268" s="44">
        <v>7.9576000000000002</v>
      </c>
      <c r="H1268" s="44">
        <v>0.26100000000000001</v>
      </c>
      <c r="I1268" s="44">
        <v>0</v>
      </c>
      <c r="J1268" s="44">
        <v>1</v>
      </c>
      <c r="K1268" s="121">
        <f t="shared" si="233"/>
        <v>5.146099999535636E-4</v>
      </c>
      <c r="L1268" s="122">
        <f t="shared" si="234"/>
        <v>6.4325060473010434E-5</v>
      </c>
      <c r="M1268" s="123" t="s">
        <v>155</v>
      </c>
      <c r="N1268" s="113">
        <f t="shared" si="243"/>
        <v>-3.864969285713471E-2</v>
      </c>
      <c r="O1268" s="122">
        <f t="shared" si="235"/>
        <v>-4.8311219716407434E-3</v>
      </c>
      <c r="P1268" s="123" t="s">
        <v>155</v>
      </c>
      <c r="Q1268" s="124">
        <f t="shared" si="244"/>
        <v>-2.6557142869165773E-4</v>
      </c>
      <c r="R1268" s="125" t="s">
        <v>155</v>
      </c>
      <c r="S1268" s="126">
        <f t="shared" si="245"/>
        <v>1.7757142861007935E-4</v>
      </c>
      <c r="T1268" s="127">
        <f t="shared" si="236"/>
        <v>99.123959999999997</v>
      </c>
      <c r="U1268" s="127">
        <f t="shared" si="240"/>
        <v>108.747405</v>
      </c>
      <c r="V1268" s="127">
        <f t="shared" si="237"/>
        <v>8.0370000000000008</v>
      </c>
      <c r="W1268" s="127">
        <f t="shared" si="238"/>
        <v>7.9576000000000002</v>
      </c>
      <c r="X1268" s="128"/>
    </row>
    <row r="1269" spans="1:24" x14ac:dyDescent="0.3">
      <c r="A1269" s="156">
        <v>115</v>
      </c>
      <c r="B1269" s="112" t="s">
        <v>86</v>
      </c>
      <c r="C1269" s="130" t="s">
        <v>273</v>
      </c>
      <c r="D1269" s="44">
        <v>99.123994999999994</v>
      </c>
      <c r="E1269" s="44">
        <v>108.747421</v>
      </c>
      <c r="F1269" s="44">
        <v>8.0370000000000008</v>
      </c>
      <c r="G1269" s="44">
        <v>7.9576000000000002</v>
      </c>
      <c r="H1269" s="44">
        <v>0.26100000000000001</v>
      </c>
      <c r="I1269" s="44">
        <v>0</v>
      </c>
      <c r="J1269" s="44">
        <v>1</v>
      </c>
      <c r="K1269" s="121">
        <f t="shared" si="233"/>
        <v>5.4960999995046222E-4</v>
      </c>
      <c r="L1269" s="129">
        <f t="shared" si="234"/>
        <v>6.8699979570005962E-5</v>
      </c>
      <c r="M1269" s="115" t="s">
        <v>155</v>
      </c>
      <c r="N1269" s="113">
        <f t="shared" si="243"/>
        <v>-3.8633692857132473E-2</v>
      </c>
      <c r="O1269" s="129">
        <f t="shared" si="235"/>
        <v>-4.8291220089928689E-3</v>
      </c>
      <c r="P1269" s="115" t="s">
        <v>155</v>
      </c>
      <c r="Q1269" s="116">
        <f t="shared" si="244"/>
        <v>-2.6557142869165773E-4</v>
      </c>
      <c r="R1269" s="117" t="s">
        <v>155</v>
      </c>
      <c r="S1269" s="118">
        <f t="shared" si="245"/>
        <v>1.7757142861007935E-4</v>
      </c>
      <c r="T1269" s="127">
        <f t="shared" si="236"/>
        <v>99.123994999999994</v>
      </c>
      <c r="U1269" s="119">
        <f t="shared" si="240"/>
        <v>108.747421</v>
      </c>
      <c r="V1269" s="119">
        <f t="shared" si="237"/>
        <v>8.0370000000000008</v>
      </c>
      <c r="W1269" s="119">
        <f t="shared" si="238"/>
        <v>7.9576000000000002</v>
      </c>
      <c r="X1269" s="120"/>
    </row>
    <row r="1270" spans="1:24" x14ac:dyDescent="0.3">
      <c r="A1270" s="156">
        <v>116</v>
      </c>
      <c r="B1270" s="112" t="s">
        <v>86</v>
      </c>
      <c r="C1270" s="130" t="s">
        <v>274</v>
      </c>
      <c r="D1270" s="44">
        <v>99.124106999999995</v>
      </c>
      <c r="E1270" s="44">
        <v>108.747389</v>
      </c>
      <c r="F1270" s="44">
        <v>8.0370000000000008</v>
      </c>
      <c r="G1270" s="44">
        <v>7.9576000000000002</v>
      </c>
      <c r="H1270" s="44">
        <v>0.26100000000000001</v>
      </c>
      <c r="I1270" s="44">
        <v>0</v>
      </c>
      <c r="J1270" s="44">
        <v>1</v>
      </c>
      <c r="K1270" s="121">
        <f t="shared" si="233"/>
        <v>6.616099999519065E-4</v>
      </c>
      <c r="L1270" s="122">
        <f t="shared" si="234"/>
        <v>8.2699720681666676E-5</v>
      </c>
      <c r="M1270" s="123" t="s">
        <v>155</v>
      </c>
      <c r="N1270" s="113">
        <f t="shared" si="243"/>
        <v>-3.8665692857136946E-2</v>
      </c>
      <c r="O1270" s="122">
        <f t="shared" si="235"/>
        <v>-4.8331219342883135E-3</v>
      </c>
      <c r="P1270" s="123" t="s">
        <v>155</v>
      </c>
      <c r="Q1270" s="124">
        <f t="shared" si="244"/>
        <v>-2.6557142869165773E-4</v>
      </c>
      <c r="R1270" s="125" t="s">
        <v>155</v>
      </c>
      <c r="S1270" s="126">
        <f t="shared" si="245"/>
        <v>1.7757142861007935E-4</v>
      </c>
      <c r="T1270" s="127">
        <f t="shared" si="236"/>
        <v>99.124106999999995</v>
      </c>
      <c r="U1270" s="127">
        <f t="shared" si="240"/>
        <v>108.747389</v>
      </c>
      <c r="V1270" s="127">
        <f t="shared" si="237"/>
        <v>8.0370000000000008</v>
      </c>
      <c r="W1270" s="127">
        <f t="shared" si="238"/>
        <v>7.9576000000000002</v>
      </c>
      <c r="X1270" s="128"/>
    </row>
    <row r="1271" spans="1:24" x14ac:dyDescent="0.3">
      <c r="A1271" s="156">
        <v>117</v>
      </c>
      <c r="B1271" s="112" t="s">
        <v>86</v>
      </c>
      <c r="C1271" s="130" t="s">
        <v>275</v>
      </c>
      <c r="D1271" s="44">
        <v>99.123693000000003</v>
      </c>
      <c r="E1271" s="44">
        <v>108.747382</v>
      </c>
      <c r="F1271" s="44">
        <v>8.0370000000000008</v>
      </c>
      <c r="G1271" s="44">
        <v>7.9576000000000002</v>
      </c>
      <c r="H1271" s="44">
        <v>0.26100000000000001</v>
      </c>
      <c r="I1271" s="44">
        <v>0</v>
      </c>
      <c r="J1271" s="44">
        <v>1</v>
      </c>
      <c r="K1271" s="121">
        <f t="shared" si="233"/>
        <v>2.4760999995976363E-4</v>
      </c>
      <c r="L1271" s="129">
        <f t="shared" si="234"/>
        <v>3.0950677644632722E-5</v>
      </c>
      <c r="M1271" s="115" t="s">
        <v>155</v>
      </c>
      <c r="N1271" s="113">
        <f t="shared" si="243"/>
        <v>-3.8672692857133484E-2</v>
      </c>
      <c r="O1271" s="129">
        <f t="shared" si="235"/>
        <v>-4.8339969179459746E-3</v>
      </c>
      <c r="P1271" s="115" t="s">
        <v>155</v>
      </c>
      <c r="Q1271" s="116">
        <f t="shared" si="244"/>
        <v>-2.6557142869165773E-4</v>
      </c>
      <c r="R1271" s="117" t="s">
        <v>155</v>
      </c>
      <c r="S1271" s="118">
        <f t="shared" si="245"/>
        <v>1.7757142861007935E-4</v>
      </c>
      <c r="T1271" s="127">
        <f t="shared" si="236"/>
        <v>99.123693000000003</v>
      </c>
      <c r="U1271" s="119">
        <f t="shared" si="240"/>
        <v>108.747382</v>
      </c>
      <c r="V1271" s="119">
        <f t="shared" si="237"/>
        <v>8.0370000000000008</v>
      </c>
      <c r="W1271" s="119">
        <f t="shared" si="238"/>
        <v>7.9576000000000002</v>
      </c>
      <c r="X1271" s="120"/>
    </row>
    <row r="1272" spans="1:24" x14ac:dyDescent="0.3">
      <c r="A1272" s="156">
        <v>118</v>
      </c>
      <c r="B1272" s="112" t="s">
        <v>86</v>
      </c>
      <c r="C1272" s="130" t="s">
        <v>276</v>
      </c>
      <c r="D1272" s="44">
        <v>99.124435000000005</v>
      </c>
      <c r="E1272" s="44">
        <v>108.74748599999999</v>
      </c>
      <c r="F1272" s="44">
        <v>8.0370000000000008</v>
      </c>
      <c r="G1272" s="44">
        <v>7.9576000000000002</v>
      </c>
      <c r="H1272" s="44">
        <v>0.26100000000000001</v>
      </c>
      <c r="I1272" s="44">
        <v>0</v>
      </c>
      <c r="J1272" s="44">
        <v>1</v>
      </c>
      <c r="K1272" s="121">
        <f t="shared" si="233"/>
        <v>9.8960999996222654E-4</v>
      </c>
      <c r="L1272" s="122">
        <f t="shared" si="234"/>
        <v>1.2369896250780164E-4</v>
      </c>
      <c r="M1272" s="123" t="s">
        <v>155</v>
      </c>
      <c r="N1272" s="113">
        <f t="shared" si="243"/>
        <v>-3.8568692857140263E-2</v>
      </c>
      <c r="O1272" s="122">
        <f t="shared" si="235"/>
        <v>-4.8209971607348487E-3</v>
      </c>
      <c r="P1272" s="123" t="s">
        <v>155</v>
      </c>
      <c r="Q1272" s="124">
        <f t="shared" si="244"/>
        <v>-2.6557142869165773E-4</v>
      </c>
      <c r="R1272" s="125" t="s">
        <v>155</v>
      </c>
      <c r="S1272" s="126">
        <f t="shared" si="245"/>
        <v>1.7757142861007935E-4</v>
      </c>
      <c r="T1272" s="127">
        <f t="shared" si="236"/>
        <v>99.124435000000005</v>
      </c>
      <c r="U1272" s="127">
        <f t="shared" si="240"/>
        <v>108.74748599999999</v>
      </c>
      <c r="V1272" s="127">
        <f t="shared" si="237"/>
        <v>8.0370000000000008</v>
      </c>
      <c r="W1272" s="127">
        <f t="shared" si="238"/>
        <v>7.9576000000000002</v>
      </c>
      <c r="X1272" s="128"/>
    </row>
    <row r="1273" spans="1:24" x14ac:dyDescent="0.3">
      <c r="A1273" s="156">
        <v>119</v>
      </c>
      <c r="B1273" s="112" t="s">
        <v>86</v>
      </c>
      <c r="C1273" s="130" t="s">
        <v>277</v>
      </c>
      <c r="D1273" s="44">
        <v>99.123530000000002</v>
      </c>
      <c r="E1273" s="44">
        <v>108.74736</v>
      </c>
      <c r="F1273" s="44">
        <v>8.0370000000000008</v>
      </c>
      <c r="G1273" s="44">
        <v>7.9576000000000002</v>
      </c>
      <c r="H1273" s="44">
        <v>0.26100000000000001</v>
      </c>
      <c r="I1273" s="44">
        <v>0</v>
      </c>
      <c r="J1273" s="44">
        <v>1</v>
      </c>
      <c r="K1273" s="121">
        <f t="shared" si="233"/>
        <v>8.4609999959184279E-5</v>
      </c>
      <c r="L1273" s="129">
        <f t="shared" si="234"/>
        <v>1.0576054418967223E-5</v>
      </c>
      <c r="M1273" s="115" t="s">
        <v>155</v>
      </c>
      <c r="N1273" s="113">
        <f t="shared" si="243"/>
        <v>-3.8694692857134783E-2</v>
      </c>
      <c r="O1273" s="129">
        <f t="shared" si="235"/>
        <v>-4.8367468665854799E-3</v>
      </c>
      <c r="P1273" s="115" t="s">
        <v>155</v>
      </c>
      <c r="Q1273" s="116">
        <f t="shared" si="244"/>
        <v>-2.6557142869165773E-4</v>
      </c>
      <c r="R1273" s="117" t="s">
        <v>155</v>
      </c>
      <c r="S1273" s="118">
        <f t="shared" si="245"/>
        <v>1.7757142861007935E-4</v>
      </c>
      <c r="T1273" s="127">
        <f t="shared" si="236"/>
        <v>99.123530000000002</v>
      </c>
      <c r="U1273" s="119">
        <f t="shared" si="240"/>
        <v>108.74736</v>
      </c>
      <c r="V1273" s="119">
        <f t="shared" si="237"/>
        <v>8.0370000000000008</v>
      </c>
      <c r="W1273" s="119">
        <f t="shared" si="238"/>
        <v>7.9576000000000002</v>
      </c>
      <c r="X1273" s="120"/>
    </row>
    <row r="1274" spans="1:24" x14ac:dyDescent="0.3">
      <c r="A1274" s="156">
        <v>120</v>
      </c>
      <c r="B1274" s="112" t="s">
        <v>86</v>
      </c>
      <c r="C1274" s="130" t="s">
        <v>278</v>
      </c>
      <c r="D1274" s="44">
        <v>99.123345999999998</v>
      </c>
      <c r="E1274" s="44">
        <v>108.747332</v>
      </c>
      <c r="F1274" s="44">
        <v>8.0370000000000008</v>
      </c>
      <c r="G1274" s="44">
        <v>7.9576000000000002</v>
      </c>
      <c r="H1274" s="44">
        <v>0.26100000000000001</v>
      </c>
      <c r="I1274" s="44">
        <v>0</v>
      </c>
      <c r="J1274" s="44">
        <v>1</v>
      </c>
      <c r="K1274" s="121">
        <f t="shared" si="233"/>
        <v>-9.9390000045218585E-5</v>
      </c>
      <c r="L1274" s="122">
        <f t="shared" si="234"/>
        <v>-1.2423520265764612E-5</v>
      </c>
      <c r="M1274" s="123" t="s">
        <v>155</v>
      </c>
      <c r="N1274" s="113">
        <f t="shared" si="243"/>
        <v>-3.8722692857135144E-2</v>
      </c>
      <c r="O1274" s="122">
        <f t="shared" si="235"/>
        <v>-4.8402468012165795E-3</v>
      </c>
      <c r="P1274" s="123" t="s">
        <v>155</v>
      </c>
      <c r="Q1274" s="124">
        <f t="shared" si="244"/>
        <v>-2.6557142869165773E-4</v>
      </c>
      <c r="R1274" s="125" t="s">
        <v>155</v>
      </c>
      <c r="S1274" s="126">
        <f t="shared" si="245"/>
        <v>1.7757142861007935E-4</v>
      </c>
      <c r="T1274" s="127">
        <f t="shared" si="236"/>
        <v>99.123345999999998</v>
      </c>
      <c r="U1274" s="127">
        <f t="shared" si="240"/>
        <v>108.747332</v>
      </c>
      <c r="V1274" s="127">
        <f t="shared" si="237"/>
        <v>8.0370000000000008</v>
      </c>
      <c r="W1274" s="127">
        <f t="shared" si="238"/>
        <v>7.9576000000000002</v>
      </c>
      <c r="X1274" s="128"/>
    </row>
    <row r="1275" spans="1:24" x14ac:dyDescent="0.3">
      <c r="A1275" s="156">
        <v>121</v>
      </c>
      <c r="B1275" s="112" t="s">
        <v>86</v>
      </c>
      <c r="C1275" s="130" t="s">
        <v>279</v>
      </c>
      <c r="D1275" s="44">
        <v>99.123965999999996</v>
      </c>
      <c r="E1275" s="44">
        <v>108.747399</v>
      </c>
      <c r="F1275" s="44">
        <v>8.0370000000000008</v>
      </c>
      <c r="G1275" s="44">
        <v>7.9576000000000002</v>
      </c>
      <c r="H1275" s="44">
        <v>0.26100000000000001</v>
      </c>
      <c r="I1275" s="44">
        <v>0</v>
      </c>
      <c r="J1275" s="44">
        <v>1</v>
      </c>
      <c r="K1275" s="121">
        <f t="shared" si="233"/>
        <v>5.2060999995262591E-4</v>
      </c>
      <c r="L1275" s="129">
        <f t="shared" si="234"/>
        <v>6.5075046603874632E-5</v>
      </c>
      <c r="M1275" s="115" t="s">
        <v>155</v>
      </c>
      <c r="N1275" s="113">
        <f t="shared" si="243"/>
        <v>-3.8655692857133772E-2</v>
      </c>
      <c r="O1275" s="129">
        <f t="shared" si="235"/>
        <v>-4.8318719576333968E-3</v>
      </c>
      <c r="P1275" s="115" t="s">
        <v>155</v>
      </c>
      <c r="Q1275" s="116">
        <f>IF(ISBLANK(F1275),"",F1275-$F$2355)</f>
        <v>-2.6557142869165773E-4</v>
      </c>
      <c r="R1275" s="117" t="s">
        <v>155</v>
      </c>
      <c r="S1275" s="118">
        <f>IF(ISBLANK(G1275),"",G1275-$G$2355)</f>
        <v>1.7757142861007935E-4</v>
      </c>
      <c r="T1275" s="127">
        <f t="shared" si="236"/>
        <v>99.123965999999996</v>
      </c>
      <c r="U1275" s="119">
        <f t="shared" si="240"/>
        <v>108.747399</v>
      </c>
      <c r="V1275" s="119">
        <f t="shared" si="237"/>
        <v>8.0370000000000008</v>
      </c>
      <c r="W1275" s="119">
        <f t="shared" si="238"/>
        <v>7.9576000000000002</v>
      </c>
      <c r="X1275" s="120"/>
    </row>
    <row r="1276" spans="1:24" x14ac:dyDescent="0.3">
      <c r="A1276" s="156">
        <v>122</v>
      </c>
      <c r="B1276" s="112" t="s">
        <v>86</v>
      </c>
      <c r="C1276" s="130" t="s">
        <v>280</v>
      </c>
      <c r="D1276" s="44">
        <v>99.124329000000003</v>
      </c>
      <c r="E1276" s="44">
        <v>108.747388</v>
      </c>
      <c r="F1276" s="44">
        <v>8.0370000000000008</v>
      </c>
      <c r="G1276" s="44">
        <v>7.9576000000000002</v>
      </c>
      <c r="H1276" s="44">
        <v>0.26100000000000001</v>
      </c>
      <c r="I1276" s="44">
        <v>0</v>
      </c>
      <c r="J1276" s="44">
        <v>1</v>
      </c>
      <c r="K1276" s="121">
        <f t="shared" si="233"/>
        <v>8.8360999995984457E-4</v>
      </c>
      <c r="L1276" s="122">
        <f t="shared" si="234"/>
        <v>1.1044920752783012E-4</v>
      </c>
      <c r="M1276" s="123" t="s">
        <v>155</v>
      </c>
      <c r="N1276" s="113">
        <f t="shared" si="243"/>
        <v>-3.8666692857134422E-2</v>
      </c>
      <c r="O1276" s="122">
        <f t="shared" si="235"/>
        <v>-4.8332469319534443E-3</v>
      </c>
      <c r="P1276" s="123" t="s">
        <v>155</v>
      </c>
      <c r="Q1276" s="124">
        <f t="shared" ref="Q1276:Q1294" si="246">IF(ISBLANK(F1276),"",F1276-$F$2355)</f>
        <v>-2.6557142869165773E-4</v>
      </c>
      <c r="R1276" s="125" t="s">
        <v>155</v>
      </c>
      <c r="S1276" s="126">
        <f t="shared" ref="S1276:S1294" si="247">IF(ISBLANK(G1276),"",G1276-$G$2355)</f>
        <v>1.7757142861007935E-4</v>
      </c>
      <c r="T1276" s="127">
        <f t="shared" si="236"/>
        <v>99.124329000000003</v>
      </c>
      <c r="U1276" s="127">
        <f t="shared" si="240"/>
        <v>108.747388</v>
      </c>
      <c r="V1276" s="127">
        <f t="shared" si="237"/>
        <v>8.0370000000000008</v>
      </c>
      <c r="W1276" s="127">
        <f t="shared" si="238"/>
        <v>7.9576000000000002</v>
      </c>
      <c r="X1276" s="128"/>
    </row>
    <row r="1277" spans="1:24" x14ac:dyDescent="0.3">
      <c r="A1277" s="156">
        <v>123</v>
      </c>
      <c r="B1277" s="112" t="s">
        <v>86</v>
      </c>
      <c r="C1277" s="130" t="s">
        <v>281</v>
      </c>
      <c r="D1277" s="44">
        <v>99.124015999999997</v>
      </c>
      <c r="E1277" s="44">
        <v>108.747389</v>
      </c>
      <c r="F1277" s="44">
        <v>8.0370000000000008</v>
      </c>
      <c r="G1277" s="44">
        <v>7.9576000000000002</v>
      </c>
      <c r="H1277" s="44">
        <v>0.26100000000000001</v>
      </c>
      <c r="I1277" s="44">
        <v>0</v>
      </c>
      <c r="J1277" s="44">
        <v>1</v>
      </c>
      <c r="K1277" s="121">
        <f t="shared" si="233"/>
        <v>5.7060999995428574E-4</v>
      </c>
      <c r="L1277" s="129">
        <f t="shared" si="234"/>
        <v>7.1324931028903939E-5</v>
      </c>
      <c r="M1277" s="115" t="s">
        <v>155</v>
      </c>
      <c r="N1277" s="113">
        <f t="shared" si="243"/>
        <v>-3.8665692857136946E-2</v>
      </c>
      <c r="O1277" s="129">
        <f t="shared" si="235"/>
        <v>-4.8331219342883135E-3</v>
      </c>
      <c r="P1277" s="115" t="s">
        <v>155</v>
      </c>
      <c r="Q1277" s="116">
        <f t="shared" si="246"/>
        <v>-2.6557142869165773E-4</v>
      </c>
      <c r="R1277" s="117" t="s">
        <v>155</v>
      </c>
      <c r="S1277" s="118">
        <f t="shared" si="247"/>
        <v>1.7757142861007935E-4</v>
      </c>
      <c r="T1277" s="127">
        <f t="shared" si="236"/>
        <v>99.124015999999997</v>
      </c>
      <c r="U1277" s="119">
        <f t="shared" si="240"/>
        <v>108.747389</v>
      </c>
      <c r="V1277" s="119">
        <f t="shared" si="237"/>
        <v>8.0370000000000008</v>
      </c>
      <c r="W1277" s="119">
        <f t="shared" si="238"/>
        <v>7.9576000000000002</v>
      </c>
      <c r="X1277" s="120"/>
    </row>
    <row r="1278" spans="1:24" x14ac:dyDescent="0.3">
      <c r="A1278" s="156">
        <v>124</v>
      </c>
      <c r="B1278" s="112" t="s">
        <v>86</v>
      </c>
      <c r="C1278" s="130" t="s">
        <v>282</v>
      </c>
      <c r="D1278" s="44">
        <v>99.123317999999998</v>
      </c>
      <c r="E1278" s="44">
        <v>108.74730599999999</v>
      </c>
      <c r="F1278" s="44">
        <v>8.0370000000000008</v>
      </c>
      <c r="G1278" s="44">
        <v>7.9576000000000002</v>
      </c>
      <c r="H1278" s="44">
        <v>0.26100000000000001</v>
      </c>
      <c r="I1278" s="44">
        <v>0</v>
      </c>
      <c r="J1278" s="44">
        <v>1</v>
      </c>
      <c r="K1278" s="121">
        <f t="shared" si="233"/>
        <v>-1.2739000004557965E-4</v>
      </c>
      <c r="L1278" s="122">
        <f t="shared" si="234"/>
        <v>-1.5923455543833022E-5</v>
      </c>
      <c r="M1278" s="123" t="s">
        <v>155</v>
      </c>
      <c r="N1278" s="113">
        <f t="shared" si="243"/>
        <v>-3.8748692857140554E-2</v>
      </c>
      <c r="O1278" s="122">
        <f t="shared" si="235"/>
        <v>-4.8434967405166828E-3</v>
      </c>
      <c r="P1278" s="123" t="s">
        <v>155</v>
      </c>
      <c r="Q1278" s="124">
        <f t="shared" si="246"/>
        <v>-2.6557142869165773E-4</v>
      </c>
      <c r="R1278" s="125" t="s">
        <v>155</v>
      </c>
      <c r="S1278" s="126">
        <f t="shared" si="247"/>
        <v>1.7757142861007935E-4</v>
      </c>
      <c r="T1278" s="127">
        <f t="shared" si="236"/>
        <v>99.123317999999998</v>
      </c>
      <c r="U1278" s="127">
        <f t="shared" si="240"/>
        <v>108.74730599999999</v>
      </c>
      <c r="V1278" s="127">
        <f t="shared" si="237"/>
        <v>8.0370000000000008</v>
      </c>
      <c r="W1278" s="127">
        <f t="shared" si="238"/>
        <v>7.9576000000000002</v>
      </c>
      <c r="X1278" s="128"/>
    </row>
    <row r="1279" spans="1:24" x14ac:dyDescent="0.3">
      <c r="A1279" s="156">
        <v>125</v>
      </c>
      <c r="B1279" s="112" t="s">
        <v>86</v>
      </c>
      <c r="C1279" s="130" t="s">
        <v>283</v>
      </c>
      <c r="D1279" s="44">
        <v>99.123238000000001</v>
      </c>
      <c r="E1279" s="44">
        <v>108.74735200000001</v>
      </c>
      <c r="F1279" s="44">
        <v>8.0370000000000008</v>
      </c>
      <c r="G1279" s="44">
        <v>7.9576000000000002</v>
      </c>
      <c r="H1279" s="44">
        <v>0.26100000000000001</v>
      </c>
      <c r="I1279" s="44">
        <v>0</v>
      </c>
      <c r="J1279" s="44">
        <v>1</v>
      </c>
      <c r="K1279" s="121">
        <f t="shared" si="233"/>
        <v>-2.0739000004255104E-4</v>
      </c>
      <c r="L1279" s="129">
        <f t="shared" si="234"/>
        <v>-2.5923270623501685E-5</v>
      </c>
      <c r="M1279" s="115" t="s">
        <v>155</v>
      </c>
      <c r="N1279" s="113">
        <f t="shared" si="243"/>
        <v>-3.8702692857128795E-2</v>
      </c>
      <c r="O1279" s="129">
        <f t="shared" si="235"/>
        <v>-4.8377468479079856E-3</v>
      </c>
      <c r="P1279" s="115" t="s">
        <v>155</v>
      </c>
      <c r="Q1279" s="116">
        <f t="shared" si="246"/>
        <v>-2.6557142869165773E-4</v>
      </c>
      <c r="R1279" s="117" t="s">
        <v>155</v>
      </c>
      <c r="S1279" s="118">
        <f t="shared" si="247"/>
        <v>1.7757142861007935E-4</v>
      </c>
      <c r="T1279" s="127">
        <f t="shared" si="236"/>
        <v>99.123238000000001</v>
      </c>
      <c r="U1279" s="119">
        <f t="shared" si="240"/>
        <v>108.74735200000001</v>
      </c>
      <c r="V1279" s="119">
        <f t="shared" si="237"/>
        <v>8.0370000000000008</v>
      </c>
      <c r="W1279" s="119">
        <f t="shared" si="238"/>
        <v>7.9576000000000002</v>
      </c>
      <c r="X1279" s="120"/>
    </row>
    <row r="1280" spans="1:24" x14ac:dyDescent="0.3">
      <c r="A1280" s="156">
        <v>126</v>
      </c>
      <c r="B1280" s="112" t="s">
        <v>86</v>
      </c>
      <c r="C1280" s="130" t="s">
        <v>284</v>
      </c>
      <c r="D1280" s="44">
        <v>99.123974000000004</v>
      </c>
      <c r="E1280" s="44">
        <v>108.74739599999999</v>
      </c>
      <c r="F1280" s="44">
        <v>8.0370000000000008</v>
      </c>
      <c r="G1280" s="44">
        <v>7.9576000000000002</v>
      </c>
      <c r="H1280" s="44">
        <v>0.26100000000000001</v>
      </c>
      <c r="I1280" s="44">
        <v>0</v>
      </c>
      <c r="J1280" s="44">
        <v>1</v>
      </c>
      <c r="K1280" s="121">
        <f t="shared" si="233"/>
        <v>5.2860999996084956E-4</v>
      </c>
      <c r="L1280" s="122">
        <f t="shared" si="234"/>
        <v>6.6075028112876834E-5</v>
      </c>
      <c r="M1280" s="123" t="s">
        <v>155</v>
      </c>
      <c r="N1280" s="113">
        <f t="shared" si="243"/>
        <v>-3.8658692857140409E-2</v>
      </c>
      <c r="O1280" s="122">
        <f t="shared" si="235"/>
        <v>-4.8322469506305943E-3</v>
      </c>
      <c r="P1280" s="123" t="s">
        <v>155</v>
      </c>
      <c r="Q1280" s="124">
        <f t="shared" si="246"/>
        <v>-2.6557142869165773E-4</v>
      </c>
      <c r="R1280" s="125" t="s">
        <v>155</v>
      </c>
      <c r="S1280" s="126">
        <f t="shared" si="247"/>
        <v>1.7757142861007935E-4</v>
      </c>
      <c r="T1280" s="127">
        <f t="shared" si="236"/>
        <v>99.123974000000004</v>
      </c>
      <c r="U1280" s="127">
        <f t="shared" si="240"/>
        <v>108.74739599999999</v>
      </c>
      <c r="V1280" s="127">
        <f t="shared" si="237"/>
        <v>8.0370000000000008</v>
      </c>
      <c r="W1280" s="127">
        <f t="shared" si="238"/>
        <v>7.9576000000000002</v>
      </c>
      <c r="X1280" s="128"/>
    </row>
    <row r="1281" spans="1:24" x14ac:dyDescent="0.3">
      <c r="A1281" s="156">
        <v>127</v>
      </c>
      <c r="B1281" s="112" t="s">
        <v>86</v>
      </c>
      <c r="C1281" s="130" t="s">
        <v>285</v>
      </c>
      <c r="D1281" s="44">
        <v>99.123366000000004</v>
      </c>
      <c r="E1281" s="44">
        <v>108.74735200000001</v>
      </c>
      <c r="F1281" s="44">
        <v>8.0370000000000008</v>
      </c>
      <c r="G1281" s="44">
        <v>7.9576000000000002</v>
      </c>
      <c r="H1281" s="44">
        <v>0.26100000000000001</v>
      </c>
      <c r="I1281" s="44">
        <v>0</v>
      </c>
      <c r="J1281" s="44">
        <v>1</v>
      </c>
      <c r="K1281" s="121">
        <f t="shared" si="233"/>
        <v>-7.9390000038870312E-5</v>
      </c>
      <c r="L1281" s="129">
        <f t="shared" si="234"/>
        <v>-9.9235664949529535E-6</v>
      </c>
      <c r="M1281" s="115" t="s">
        <v>155</v>
      </c>
      <c r="N1281" s="113">
        <f t="shared" si="243"/>
        <v>-3.8702692857128795E-2</v>
      </c>
      <c r="O1281" s="129">
        <f t="shared" si="235"/>
        <v>-4.8377468479079856E-3</v>
      </c>
      <c r="P1281" s="115" t="s">
        <v>155</v>
      </c>
      <c r="Q1281" s="116">
        <f t="shared" si="246"/>
        <v>-2.6557142869165773E-4</v>
      </c>
      <c r="R1281" s="117" t="s">
        <v>155</v>
      </c>
      <c r="S1281" s="118">
        <f t="shared" si="247"/>
        <v>1.7757142861007935E-4</v>
      </c>
      <c r="T1281" s="127">
        <f t="shared" si="236"/>
        <v>99.123366000000004</v>
      </c>
      <c r="U1281" s="119">
        <f t="shared" si="240"/>
        <v>108.74735200000001</v>
      </c>
      <c r="V1281" s="119">
        <f t="shared" si="237"/>
        <v>8.0370000000000008</v>
      </c>
      <c r="W1281" s="119">
        <f t="shared" si="238"/>
        <v>7.9576000000000002</v>
      </c>
      <c r="X1281" s="120"/>
    </row>
    <row r="1282" spans="1:24" x14ac:dyDescent="0.3">
      <c r="A1282" s="156">
        <v>128</v>
      </c>
      <c r="B1282" s="112" t="s">
        <v>86</v>
      </c>
      <c r="C1282" s="130" t="s">
        <v>286</v>
      </c>
      <c r="D1282" s="44">
        <v>99.123237000000003</v>
      </c>
      <c r="E1282" s="44">
        <v>108.74739</v>
      </c>
      <c r="F1282" s="44">
        <v>8.0370000000000008</v>
      </c>
      <c r="G1282" s="44">
        <v>7.9576000000000002</v>
      </c>
      <c r="H1282" s="44">
        <v>0.26100000000000001</v>
      </c>
      <c r="I1282" s="44">
        <v>0</v>
      </c>
      <c r="J1282" s="44">
        <v>1</v>
      </c>
      <c r="K1282" s="121">
        <f t="shared" si="233"/>
        <v>-2.0839000004002628E-4</v>
      </c>
      <c r="L1282" s="122">
        <f t="shared" si="234"/>
        <v>-2.6048268311686459E-5</v>
      </c>
      <c r="M1282" s="123" t="s">
        <v>155</v>
      </c>
      <c r="N1282" s="113">
        <f t="shared" si="243"/>
        <v>-3.8664692857139471E-2</v>
      </c>
      <c r="O1282" s="122">
        <f t="shared" si="235"/>
        <v>-4.8329969366231827E-3</v>
      </c>
      <c r="P1282" s="123" t="s">
        <v>155</v>
      </c>
      <c r="Q1282" s="124">
        <f t="shared" si="246"/>
        <v>-2.6557142869165773E-4</v>
      </c>
      <c r="R1282" s="125" t="s">
        <v>155</v>
      </c>
      <c r="S1282" s="126">
        <f t="shared" si="247"/>
        <v>1.7757142861007935E-4</v>
      </c>
      <c r="T1282" s="127">
        <f t="shared" si="236"/>
        <v>99.123237000000003</v>
      </c>
      <c r="U1282" s="127">
        <f t="shared" si="240"/>
        <v>108.74739</v>
      </c>
      <c r="V1282" s="127">
        <f t="shared" si="237"/>
        <v>8.0370000000000008</v>
      </c>
      <c r="W1282" s="127">
        <f t="shared" si="238"/>
        <v>7.9576000000000002</v>
      </c>
      <c r="X1282" s="128"/>
    </row>
    <row r="1283" spans="1:24" x14ac:dyDescent="0.3">
      <c r="A1283" s="156">
        <v>129</v>
      </c>
      <c r="B1283" s="112" t="s">
        <v>86</v>
      </c>
      <c r="C1283" s="130" t="s">
        <v>287</v>
      </c>
      <c r="D1283" s="44">
        <v>99.124300000000005</v>
      </c>
      <c r="E1283" s="44">
        <v>108.747356</v>
      </c>
      <c r="F1283" s="44">
        <v>8.0370000000000008</v>
      </c>
      <c r="G1283" s="44">
        <v>7.9576000000000002</v>
      </c>
      <c r="H1283" s="44">
        <v>0.26100000000000001</v>
      </c>
      <c r="I1283" s="44">
        <v>0</v>
      </c>
      <c r="J1283" s="44">
        <v>1</v>
      </c>
      <c r="K1283" s="121">
        <f t="shared" ref="K1283:K1346" si="248">IF(ISBLANK(D1283),"",IF(J1283=1,D1283-$D$2355,(IF(AND(J1283=2,D1283&gt;200),((D1283-200)-$D$2355),((D1283+200)-$D$2355)))))</f>
        <v>8.5460999996200826E-4</v>
      </c>
      <c r="L1283" s="129">
        <f t="shared" ref="L1283:L1346" si="249">IF(K1283="","",SIN(K1283*PI()/200)*G1283)</f>
        <v>1.0682427456190852E-4</v>
      </c>
      <c r="M1283" s="115" t="s">
        <v>155</v>
      </c>
      <c r="N1283" s="113">
        <f t="shared" si="243"/>
        <v>-3.8698692857138894E-2</v>
      </c>
      <c r="O1283" s="129">
        <f t="shared" ref="O1283:O1346" si="250">IF(N1283="","",SIN(N1283*PI()/200)*G1283)</f>
        <v>-4.8372468572476304E-3</v>
      </c>
      <c r="P1283" s="115" t="s">
        <v>155</v>
      </c>
      <c r="Q1283" s="116">
        <f t="shared" si="246"/>
        <v>-2.6557142869165773E-4</v>
      </c>
      <c r="R1283" s="117" t="s">
        <v>155</v>
      </c>
      <c r="S1283" s="118">
        <f t="shared" si="247"/>
        <v>1.7757142861007935E-4</v>
      </c>
      <c r="T1283" s="127">
        <f t="shared" ref="T1283:T1346" si="251">IF(M1283="ON",IF(ISBLANK(D1283),"0",IF(AND(J1283=1,D1283&lt;200),D1283,D1283-200)),"0")</f>
        <v>99.124300000000005</v>
      </c>
      <c r="U1283" s="119">
        <f t="shared" si="240"/>
        <v>108.747356</v>
      </c>
      <c r="V1283" s="119">
        <f t="shared" ref="V1283:V1346" si="252">IF(R1283="ON",IF(ISBLANK(F1283),"0",F1283),"0")</f>
        <v>8.0370000000000008</v>
      </c>
      <c r="W1283" s="119">
        <f t="shared" ref="W1283:W1346" si="253">IF(R1283="ON",IF(ISBLANK(G1283),"0",G1283),"0")</f>
        <v>7.9576000000000002</v>
      </c>
      <c r="X1283" s="120"/>
    </row>
    <row r="1284" spans="1:24" x14ac:dyDescent="0.3">
      <c r="A1284" s="156">
        <v>130</v>
      </c>
      <c r="B1284" s="112" t="s">
        <v>86</v>
      </c>
      <c r="C1284" s="130" t="s">
        <v>288</v>
      </c>
      <c r="D1284" s="44">
        <v>99.123303000000007</v>
      </c>
      <c r="E1284" s="44">
        <v>108.747401</v>
      </c>
      <c r="F1284" s="44">
        <v>8.0370000000000008</v>
      </c>
      <c r="G1284" s="44">
        <v>7.9576000000000002</v>
      </c>
      <c r="H1284" s="44">
        <v>0.26100000000000001</v>
      </c>
      <c r="I1284" s="44">
        <v>0</v>
      </c>
      <c r="J1284" s="44">
        <v>1</v>
      </c>
      <c r="K1284" s="121">
        <f t="shared" si="248"/>
        <v>-1.4239000003613E-4</v>
      </c>
      <c r="L1284" s="122">
        <f t="shared" si="249"/>
        <v>-1.779842087016309E-5</v>
      </c>
      <c r="M1284" s="123" t="s">
        <v>155</v>
      </c>
      <c r="N1284" s="113">
        <f t="shared" si="243"/>
        <v>-3.8653692857138822E-2</v>
      </c>
      <c r="O1284" s="122">
        <f t="shared" si="250"/>
        <v>-4.8316219623031082E-3</v>
      </c>
      <c r="P1284" s="123" t="s">
        <v>155</v>
      </c>
      <c r="Q1284" s="124">
        <f t="shared" si="246"/>
        <v>-2.6557142869165773E-4</v>
      </c>
      <c r="R1284" s="125" t="s">
        <v>155</v>
      </c>
      <c r="S1284" s="126">
        <f t="shared" si="247"/>
        <v>1.7757142861007935E-4</v>
      </c>
      <c r="T1284" s="127">
        <f t="shared" si="251"/>
        <v>99.123303000000007</v>
      </c>
      <c r="U1284" s="127">
        <f t="shared" ref="U1284:U1347" si="254">IF(P1284="ON",IF(ISBLANK(E1284),"0",IF(E1284&lt;200,E1284,(400-E1284))),"0")</f>
        <v>108.747401</v>
      </c>
      <c r="V1284" s="127">
        <f t="shared" si="252"/>
        <v>8.0370000000000008</v>
      </c>
      <c r="W1284" s="127">
        <f t="shared" si="253"/>
        <v>7.9576000000000002</v>
      </c>
      <c r="X1284" s="128"/>
    </row>
    <row r="1285" spans="1:24" x14ac:dyDescent="0.3">
      <c r="A1285" s="156">
        <v>131</v>
      </c>
      <c r="B1285" s="112" t="s">
        <v>86</v>
      </c>
      <c r="C1285" s="130" t="s">
        <v>289</v>
      </c>
      <c r="D1285" s="44">
        <v>99.124330999999998</v>
      </c>
      <c r="E1285" s="44">
        <v>108.747237</v>
      </c>
      <c r="F1285" s="44">
        <v>8.0370000000000008</v>
      </c>
      <c r="G1285" s="44">
        <v>7.9576000000000002</v>
      </c>
      <c r="H1285" s="44">
        <v>0.26100000000000001</v>
      </c>
      <c r="I1285" s="44">
        <v>0</v>
      </c>
      <c r="J1285" s="44">
        <v>1</v>
      </c>
      <c r="K1285" s="121">
        <f t="shared" si="248"/>
        <v>8.8560999995479506E-4</v>
      </c>
      <c r="L1285" s="129">
        <f t="shared" si="249"/>
        <v>1.1069920290417688E-4</v>
      </c>
      <c r="M1285" s="115" t="s">
        <v>155</v>
      </c>
      <c r="N1285" s="113">
        <f t="shared" si="243"/>
        <v>-3.8817692857136876E-2</v>
      </c>
      <c r="O1285" s="129">
        <f t="shared" si="250"/>
        <v>-4.8521215794223218E-3</v>
      </c>
      <c r="P1285" s="115" t="s">
        <v>155</v>
      </c>
      <c r="Q1285" s="116">
        <f t="shared" si="246"/>
        <v>-2.6557142869165773E-4</v>
      </c>
      <c r="R1285" s="117" t="s">
        <v>155</v>
      </c>
      <c r="S1285" s="118">
        <f t="shared" si="247"/>
        <v>1.7757142861007935E-4</v>
      </c>
      <c r="T1285" s="127">
        <f t="shared" si="251"/>
        <v>99.124330999999998</v>
      </c>
      <c r="U1285" s="119">
        <f t="shared" si="254"/>
        <v>108.747237</v>
      </c>
      <c r="V1285" s="119">
        <f t="shared" si="252"/>
        <v>8.0370000000000008</v>
      </c>
      <c r="W1285" s="119">
        <f t="shared" si="253"/>
        <v>7.9576000000000002</v>
      </c>
      <c r="X1285" s="120"/>
    </row>
    <row r="1286" spans="1:24" x14ac:dyDescent="0.3">
      <c r="A1286" s="156">
        <v>132</v>
      </c>
      <c r="B1286" s="112" t="s">
        <v>86</v>
      </c>
      <c r="C1286" s="130" t="s">
        <v>290</v>
      </c>
      <c r="D1286" s="44">
        <v>99.123934000000006</v>
      </c>
      <c r="E1286" s="44">
        <v>108.74735</v>
      </c>
      <c r="F1286" s="44">
        <v>8.0370000000000008</v>
      </c>
      <c r="G1286" s="44">
        <v>7.9576000000000002</v>
      </c>
      <c r="H1286" s="44">
        <v>0.26100000000000001</v>
      </c>
      <c r="I1286" s="44">
        <v>0</v>
      </c>
      <c r="J1286" s="44">
        <v>1</v>
      </c>
      <c r="K1286" s="121">
        <f t="shared" si="248"/>
        <v>4.8860999996236387E-4</v>
      </c>
      <c r="L1286" s="122">
        <f t="shared" si="249"/>
        <v>6.1075120573184555E-5</v>
      </c>
      <c r="M1286" s="123" t="s">
        <v>155</v>
      </c>
      <c r="N1286" s="113">
        <f t="shared" si="243"/>
        <v>-3.8704692857137957E-2</v>
      </c>
      <c r="O1286" s="122">
        <f t="shared" si="250"/>
        <v>-4.8379968432399317E-3</v>
      </c>
      <c r="P1286" s="123" t="s">
        <v>155</v>
      </c>
      <c r="Q1286" s="124">
        <f t="shared" si="246"/>
        <v>-2.6557142869165773E-4</v>
      </c>
      <c r="R1286" s="125" t="s">
        <v>155</v>
      </c>
      <c r="S1286" s="126">
        <f t="shared" si="247"/>
        <v>1.7757142861007935E-4</v>
      </c>
      <c r="T1286" s="127">
        <f t="shared" si="251"/>
        <v>99.123934000000006</v>
      </c>
      <c r="U1286" s="127">
        <f t="shared" si="254"/>
        <v>108.74735</v>
      </c>
      <c r="V1286" s="127">
        <f t="shared" si="252"/>
        <v>8.0370000000000008</v>
      </c>
      <c r="W1286" s="127">
        <f t="shared" si="253"/>
        <v>7.9576000000000002</v>
      </c>
      <c r="X1286" s="128"/>
    </row>
    <row r="1287" spans="1:24" x14ac:dyDescent="0.3">
      <c r="A1287" s="156">
        <v>133</v>
      </c>
      <c r="B1287" s="112" t="s">
        <v>86</v>
      </c>
      <c r="C1287" s="130" t="s">
        <v>291</v>
      </c>
      <c r="D1287" s="44">
        <v>99.124589999999998</v>
      </c>
      <c r="E1287" s="44">
        <v>108.747393</v>
      </c>
      <c r="F1287" s="44">
        <v>8.0370000000000008</v>
      </c>
      <c r="G1287" s="44">
        <v>7.9576000000000002</v>
      </c>
      <c r="H1287" s="44">
        <v>0.26100000000000001</v>
      </c>
      <c r="I1287" s="44">
        <v>0</v>
      </c>
      <c r="J1287" s="44">
        <v>1</v>
      </c>
      <c r="K1287" s="121">
        <f t="shared" si="248"/>
        <v>1.1446099999545822E-3</v>
      </c>
      <c r="L1287" s="129">
        <f t="shared" si="249"/>
        <v>1.4307360422177926E-4</v>
      </c>
      <c r="M1287" s="115" t="s">
        <v>155</v>
      </c>
      <c r="N1287" s="113">
        <f t="shared" si="243"/>
        <v>-3.8661692857132834E-2</v>
      </c>
      <c r="O1287" s="129">
        <f t="shared" si="250"/>
        <v>-4.8326219436260059E-3</v>
      </c>
      <c r="P1287" s="115" t="s">
        <v>155</v>
      </c>
      <c r="Q1287" s="116">
        <f t="shared" si="246"/>
        <v>-2.6557142869165773E-4</v>
      </c>
      <c r="R1287" s="117" t="s">
        <v>155</v>
      </c>
      <c r="S1287" s="118">
        <f t="shared" si="247"/>
        <v>1.7757142861007935E-4</v>
      </c>
      <c r="T1287" s="127">
        <f t="shared" si="251"/>
        <v>99.124589999999998</v>
      </c>
      <c r="U1287" s="119">
        <f t="shared" si="254"/>
        <v>108.747393</v>
      </c>
      <c r="V1287" s="119">
        <f t="shared" si="252"/>
        <v>8.0370000000000008</v>
      </c>
      <c r="W1287" s="119">
        <f t="shared" si="253"/>
        <v>7.9576000000000002</v>
      </c>
      <c r="X1287" s="120"/>
    </row>
    <row r="1288" spans="1:24" x14ac:dyDescent="0.3">
      <c r="A1288" s="156">
        <v>134</v>
      </c>
      <c r="B1288" s="112" t="s">
        <v>86</v>
      </c>
      <c r="C1288" s="130" t="s">
        <v>292</v>
      </c>
      <c r="D1288" s="44">
        <v>99.123841999999996</v>
      </c>
      <c r="E1288" s="44">
        <v>108.747418</v>
      </c>
      <c r="F1288" s="44">
        <v>8.0370000000000008</v>
      </c>
      <c r="G1288" s="44">
        <v>7.9576000000000002</v>
      </c>
      <c r="H1288" s="44">
        <v>0.26100000000000001</v>
      </c>
      <c r="I1288" s="44">
        <v>0</v>
      </c>
      <c r="J1288" s="44">
        <v>1</v>
      </c>
      <c r="K1288" s="121">
        <f t="shared" si="248"/>
        <v>3.9660999995305701E-4</v>
      </c>
      <c r="L1288" s="122">
        <f t="shared" si="249"/>
        <v>4.9575333230205323E-5</v>
      </c>
      <c r="M1288" s="123" t="s">
        <v>155</v>
      </c>
      <c r="N1288" s="113">
        <f t="shared" si="243"/>
        <v>-3.863669285713911E-2</v>
      </c>
      <c r="O1288" s="122">
        <f t="shared" si="250"/>
        <v>-4.8294970019901453E-3</v>
      </c>
      <c r="P1288" s="123" t="s">
        <v>155</v>
      </c>
      <c r="Q1288" s="124">
        <f t="shared" si="246"/>
        <v>-2.6557142869165773E-4</v>
      </c>
      <c r="R1288" s="125" t="s">
        <v>155</v>
      </c>
      <c r="S1288" s="126">
        <f t="shared" si="247"/>
        <v>1.7757142861007935E-4</v>
      </c>
      <c r="T1288" s="127">
        <f t="shared" si="251"/>
        <v>99.123841999999996</v>
      </c>
      <c r="U1288" s="127">
        <f t="shared" si="254"/>
        <v>108.747418</v>
      </c>
      <c r="V1288" s="127">
        <f t="shared" si="252"/>
        <v>8.0370000000000008</v>
      </c>
      <c r="W1288" s="127">
        <f t="shared" si="253"/>
        <v>7.9576000000000002</v>
      </c>
      <c r="X1288" s="128"/>
    </row>
    <row r="1289" spans="1:24" x14ac:dyDescent="0.3">
      <c r="A1289" s="156">
        <v>135</v>
      </c>
      <c r="B1289" s="112" t="s">
        <v>86</v>
      </c>
      <c r="C1289" s="130" t="s">
        <v>293</v>
      </c>
      <c r="D1289" s="44">
        <v>99.123740999999995</v>
      </c>
      <c r="E1289" s="44">
        <v>108.747319</v>
      </c>
      <c r="F1289" s="44">
        <v>8.0370000000000008</v>
      </c>
      <c r="G1289" s="44">
        <v>7.9576000000000002</v>
      </c>
      <c r="H1289" s="44">
        <v>0.26100000000000001</v>
      </c>
      <c r="I1289" s="44">
        <v>0</v>
      </c>
      <c r="J1289" s="44">
        <v>1</v>
      </c>
      <c r="K1289" s="121">
        <f t="shared" si="248"/>
        <v>2.9560999995226211E-4</v>
      </c>
      <c r="L1289" s="129">
        <f t="shared" si="249"/>
        <v>3.6950566691689773E-5</v>
      </c>
      <c r="M1289" s="115" t="s">
        <v>155</v>
      </c>
      <c r="N1289" s="113">
        <f t="shared" si="243"/>
        <v>-3.8735692857130744E-2</v>
      </c>
      <c r="O1289" s="129">
        <f t="shared" si="250"/>
        <v>-4.8418717708658436E-3</v>
      </c>
      <c r="P1289" s="115" t="s">
        <v>155</v>
      </c>
      <c r="Q1289" s="116">
        <f t="shared" si="246"/>
        <v>-2.6557142869165773E-4</v>
      </c>
      <c r="R1289" s="117" t="s">
        <v>155</v>
      </c>
      <c r="S1289" s="118">
        <f t="shared" si="247"/>
        <v>1.7757142861007935E-4</v>
      </c>
      <c r="T1289" s="127">
        <f t="shared" si="251"/>
        <v>99.123740999999995</v>
      </c>
      <c r="U1289" s="119">
        <f t="shared" si="254"/>
        <v>108.747319</v>
      </c>
      <c r="V1289" s="119">
        <f t="shared" si="252"/>
        <v>8.0370000000000008</v>
      </c>
      <c r="W1289" s="119">
        <f t="shared" si="253"/>
        <v>7.9576000000000002</v>
      </c>
      <c r="X1289" s="120"/>
    </row>
    <row r="1290" spans="1:24" x14ac:dyDescent="0.3">
      <c r="A1290" s="156">
        <v>136</v>
      </c>
      <c r="B1290" s="112" t="s">
        <v>86</v>
      </c>
      <c r="C1290" s="130" t="s">
        <v>294</v>
      </c>
      <c r="D1290" s="44">
        <v>99.124041000000005</v>
      </c>
      <c r="E1290" s="44">
        <v>108.747336</v>
      </c>
      <c r="F1290" s="44">
        <v>8.0370000000000008</v>
      </c>
      <c r="G1290" s="44">
        <v>7.9576000000000002</v>
      </c>
      <c r="H1290" s="44">
        <v>0.26100000000000001</v>
      </c>
      <c r="I1290" s="44">
        <v>0</v>
      </c>
      <c r="J1290" s="44">
        <v>1</v>
      </c>
      <c r="K1290" s="121">
        <f t="shared" si="248"/>
        <v>5.9560999996222108E-4</v>
      </c>
      <c r="L1290" s="122">
        <f t="shared" si="249"/>
        <v>7.4449873242290494E-5</v>
      </c>
      <c r="M1290" s="123" t="s">
        <v>155</v>
      </c>
      <c r="N1290" s="113">
        <f t="shared" si="243"/>
        <v>-3.8718692857131032E-2</v>
      </c>
      <c r="O1290" s="122">
        <f t="shared" si="250"/>
        <v>-4.8397468105545434E-3</v>
      </c>
      <c r="P1290" s="123" t="s">
        <v>155</v>
      </c>
      <c r="Q1290" s="124">
        <f t="shared" si="246"/>
        <v>-2.6557142869165773E-4</v>
      </c>
      <c r="R1290" s="125" t="s">
        <v>155</v>
      </c>
      <c r="S1290" s="126">
        <f t="shared" si="247"/>
        <v>1.7757142861007935E-4</v>
      </c>
      <c r="T1290" s="127">
        <f t="shared" si="251"/>
        <v>99.124041000000005</v>
      </c>
      <c r="U1290" s="127">
        <f t="shared" si="254"/>
        <v>108.747336</v>
      </c>
      <c r="V1290" s="127">
        <f t="shared" si="252"/>
        <v>8.0370000000000008</v>
      </c>
      <c r="W1290" s="127">
        <f t="shared" si="253"/>
        <v>7.9576000000000002</v>
      </c>
      <c r="X1290" s="128"/>
    </row>
    <row r="1291" spans="1:24" x14ac:dyDescent="0.3">
      <c r="A1291" s="156">
        <v>137</v>
      </c>
      <c r="B1291" s="112" t="s">
        <v>86</v>
      </c>
      <c r="C1291" s="130" t="s">
        <v>295</v>
      </c>
      <c r="D1291" s="44">
        <v>99.123868999999999</v>
      </c>
      <c r="E1291" s="44">
        <v>108.74735</v>
      </c>
      <c r="F1291" s="44">
        <v>8.0370000000000008</v>
      </c>
      <c r="G1291" s="44">
        <v>7.9576000000000002</v>
      </c>
      <c r="H1291" s="44">
        <v>0.26100000000000001</v>
      </c>
      <c r="I1291" s="44">
        <v>0</v>
      </c>
      <c r="J1291" s="44">
        <v>1</v>
      </c>
      <c r="K1291" s="121">
        <f t="shared" si="248"/>
        <v>4.2360999995594284E-4</v>
      </c>
      <c r="L1291" s="129">
        <f t="shared" si="249"/>
        <v>5.2950270820023829E-5</v>
      </c>
      <c r="M1291" s="115" t="s">
        <v>155</v>
      </c>
      <c r="N1291" s="113">
        <f t="shared" si="243"/>
        <v>-3.8704692857137957E-2</v>
      </c>
      <c r="O1291" s="129">
        <f t="shared" si="250"/>
        <v>-4.8379968432399317E-3</v>
      </c>
      <c r="P1291" s="115" t="s">
        <v>155</v>
      </c>
      <c r="Q1291" s="116">
        <f t="shared" si="246"/>
        <v>-2.6557142869165773E-4</v>
      </c>
      <c r="R1291" s="117" t="s">
        <v>155</v>
      </c>
      <c r="S1291" s="118">
        <f t="shared" si="247"/>
        <v>1.7757142861007935E-4</v>
      </c>
      <c r="T1291" s="127">
        <f t="shared" si="251"/>
        <v>99.123868999999999</v>
      </c>
      <c r="U1291" s="119">
        <f t="shared" si="254"/>
        <v>108.74735</v>
      </c>
      <c r="V1291" s="119">
        <f t="shared" si="252"/>
        <v>8.0370000000000008</v>
      </c>
      <c r="W1291" s="119">
        <f t="shared" si="253"/>
        <v>7.9576000000000002</v>
      </c>
      <c r="X1291" s="120"/>
    </row>
    <row r="1292" spans="1:24" x14ac:dyDescent="0.3">
      <c r="A1292" s="156">
        <v>138</v>
      </c>
      <c r="B1292" s="112" t="s">
        <v>86</v>
      </c>
      <c r="C1292" s="130" t="s">
        <v>296</v>
      </c>
      <c r="D1292" s="44">
        <v>99.123799000000005</v>
      </c>
      <c r="E1292" s="44">
        <v>108.747208</v>
      </c>
      <c r="F1292" s="44">
        <v>8.0370000000000008</v>
      </c>
      <c r="G1292" s="44">
        <v>7.9576000000000002</v>
      </c>
      <c r="H1292" s="44">
        <v>0.26100000000000001</v>
      </c>
      <c r="I1292" s="44">
        <v>0</v>
      </c>
      <c r="J1292" s="44">
        <v>1</v>
      </c>
      <c r="K1292" s="121">
        <f t="shared" si="248"/>
        <v>3.5360999996214559E-4</v>
      </c>
      <c r="L1292" s="122">
        <f t="shared" si="249"/>
        <v>4.4200432625890472E-5</v>
      </c>
      <c r="M1292" s="123" t="s">
        <v>155</v>
      </c>
      <c r="N1292" s="113">
        <f t="shared" si="243"/>
        <v>-3.8846692857134713E-2</v>
      </c>
      <c r="O1292" s="122">
        <f t="shared" si="250"/>
        <v>-4.8557465117142198E-3</v>
      </c>
      <c r="P1292" s="123" t="s">
        <v>155</v>
      </c>
      <c r="Q1292" s="124">
        <f t="shared" si="246"/>
        <v>-2.6557142869165773E-4</v>
      </c>
      <c r="R1292" s="125" t="s">
        <v>155</v>
      </c>
      <c r="S1292" s="126">
        <f t="shared" si="247"/>
        <v>1.7757142861007935E-4</v>
      </c>
      <c r="T1292" s="127">
        <f t="shared" si="251"/>
        <v>99.123799000000005</v>
      </c>
      <c r="U1292" s="127">
        <f t="shared" si="254"/>
        <v>108.747208</v>
      </c>
      <c r="V1292" s="127">
        <f t="shared" si="252"/>
        <v>8.0370000000000008</v>
      </c>
      <c r="W1292" s="127">
        <f t="shared" si="253"/>
        <v>7.9576000000000002</v>
      </c>
      <c r="X1292" s="128"/>
    </row>
    <row r="1293" spans="1:24" x14ac:dyDescent="0.3">
      <c r="A1293" s="156">
        <v>139</v>
      </c>
      <c r="B1293" s="112" t="s">
        <v>86</v>
      </c>
      <c r="C1293" s="130" t="s">
        <v>297</v>
      </c>
      <c r="D1293" s="44">
        <v>99.123660000000001</v>
      </c>
      <c r="E1293" s="44">
        <v>108.74728500000001</v>
      </c>
      <c r="F1293" s="44">
        <v>8.0370000000000008</v>
      </c>
      <c r="G1293" s="44">
        <v>7.9576000000000002</v>
      </c>
      <c r="H1293" s="44">
        <v>0.26100000000000001</v>
      </c>
      <c r="I1293" s="44">
        <v>0</v>
      </c>
      <c r="J1293" s="44">
        <v>1</v>
      </c>
      <c r="K1293" s="121">
        <f t="shared" si="248"/>
        <v>2.1460999995781549E-4</v>
      </c>
      <c r="L1293" s="129">
        <f t="shared" si="249"/>
        <v>2.6825753923882418E-5</v>
      </c>
      <c r="M1293" s="115" t="s">
        <v>155</v>
      </c>
      <c r="N1293" s="113">
        <f t="shared" si="243"/>
        <v>-3.8769692857130167E-2</v>
      </c>
      <c r="O1293" s="129">
        <f t="shared" si="250"/>
        <v>-4.8461216914874091E-3</v>
      </c>
      <c r="P1293" s="115" t="s">
        <v>155</v>
      </c>
      <c r="Q1293" s="116">
        <f t="shared" si="246"/>
        <v>-2.6557142869165773E-4</v>
      </c>
      <c r="R1293" s="117" t="s">
        <v>155</v>
      </c>
      <c r="S1293" s="118">
        <f t="shared" si="247"/>
        <v>1.7757142861007935E-4</v>
      </c>
      <c r="T1293" s="127">
        <f t="shared" si="251"/>
        <v>99.123660000000001</v>
      </c>
      <c r="U1293" s="119">
        <f t="shared" si="254"/>
        <v>108.74728500000001</v>
      </c>
      <c r="V1293" s="119">
        <f t="shared" si="252"/>
        <v>8.0370000000000008</v>
      </c>
      <c r="W1293" s="119">
        <f t="shared" si="253"/>
        <v>7.9576000000000002</v>
      </c>
      <c r="X1293" s="120"/>
    </row>
    <row r="1294" spans="1:24" x14ac:dyDescent="0.3">
      <c r="A1294" s="156">
        <v>140</v>
      </c>
      <c r="B1294" s="112" t="s">
        <v>86</v>
      </c>
      <c r="C1294" s="130" t="s">
        <v>298</v>
      </c>
      <c r="D1294" s="44">
        <v>99.124848</v>
      </c>
      <c r="E1294" s="44">
        <v>108.74740300000001</v>
      </c>
      <c r="F1294" s="44">
        <v>8.0370000000000008</v>
      </c>
      <c r="G1294" s="44">
        <v>7.9576000000000002</v>
      </c>
      <c r="H1294" s="44">
        <v>0.26100000000000001</v>
      </c>
      <c r="I1294" s="44">
        <v>0</v>
      </c>
      <c r="J1294" s="44">
        <v>1</v>
      </c>
      <c r="K1294" s="121">
        <f t="shared" si="248"/>
        <v>1.4026099999568942E-3</v>
      </c>
      <c r="L1294" s="122">
        <f t="shared" si="249"/>
        <v>1.7532300784885843E-4</v>
      </c>
      <c r="M1294" s="123" t="s">
        <v>155</v>
      </c>
      <c r="N1294" s="113">
        <f t="shared" si="243"/>
        <v>-3.865169285712966E-2</v>
      </c>
      <c r="O1294" s="122">
        <f t="shared" si="250"/>
        <v>-4.8313719669710407E-3</v>
      </c>
      <c r="P1294" s="123" t="s">
        <v>155</v>
      </c>
      <c r="Q1294" s="124">
        <f t="shared" si="246"/>
        <v>-2.6557142869165773E-4</v>
      </c>
      <c r="R1294" s="125" t="s">
        <v>155</v>
      </c>
      <c r="S1294" s="126">
        <f t="shared" si="247"/>
        <v>1.7757142861007935E-4</v>
      </c>
      <c r="T1294" s="127">
        <f t="shared" si="251"/>
        <v>99.124848</v>
      </c>
      <c r="U1294" s="127">
        <f t="shared" si="254"/>
        <v>108.74740300000001</v>
      </c>
      <c r="V1294" s="127">
        <f t="shared" si="252"/>
        <v>8.0370000000000008</v>
      </c>
      <c r="W1294" s="127">
        <f t="shared" si="253"/>
        <v>7.9576000000000002</v>
      </c>
      <c r="X1294" s="128"/>
    </row>
    <row r="1295" spans="1:24" x14ac:dyDescent="0.3">
      <c r="A1295" s="156">
        <v>141</v>
      </c>
      <c r="B1295" s="112" t="s">
        <v>86</v>
      </c>
      <c r="C1295" s="130" t="s">
        <v>299</v>
      </c>
      <c r="D1295" s="44">
        <v>99.123763999999994</v>
      </c>
      <c r="E1295" s="44">
        <v>108.747286</v>
      </c>
      <c r="F1295" s="44">
        <v>8.0370000000000008</v>
      </c>
      <c r="G1295" s="44">
        <v>7.9576000000000002</v>
      </c>
      <c r="H1295" s="44">
        <v>0.26100000000000001</v>
      </c>
      <c r="I1295" s="44">
        <v>0</v>
      </c>
      <c r="J1295" s="44">
        <v>1</v>
      </c>
      <c r="K1295" s="121">
        <f t="shared" si="248"/>
        <v>3.1860999995103612E-4</v>
      </c>
      <c r="L1295" s="129">
        <f t="shared" si="249"/>
        <v>3.9825513527026762E-5</v>
      </c>
      <c r="M1295" s="115" t="s">
        <v>155</v>
      </c>
      <c r="N1295" s="113">
        <f t="shared" si="243"/>
        <v>-3.8768692857132692E-2</v>
      </c>
      <c r="O1295" s="129">
        <f t="shared" si="250"/>
        <v>-4.8459966938224006E-3</v>
      </c>
      <c r="P1295" s="115" t="s">
        <v>155</v>
      </c>
      <c r="Q1295" s="116">
        <f>IF(ISBLANK(F1295),"",F1295-$F$2355)</f>
        <v>-2.6557142869165773E-4</v>
      </c>
      <c r="R1295" s="117" t="s">
        <v>155</v>
      </c>
      <c r="S1295" s="118">
        <f>IF(ISBLANK(G1295),"",G1295-$G$2355)</f>
        <v>1.7757142861007935E-4</v>
      </c>
      <c r="T1295" s="127">
        <f t="shared" si="251"/>
        <v>99.123763999999994</v>
      </c>
      <c r="U1295" s="119">
        <f t="shared" si="254"/>
        <v>108.747286</v>
      </c>
      <c r="V1295" s="119">
        <f t="shared" si="252"/>
        <v>8.0370000000000008</v>
      </c>
      <c r="W1295" s="119">
        <f t="shared" si="253"/>
        <v>7.9576000000000002</v>
      </c>
      <c r="X1295" s="120"/>
    </row>
    <row r="1296" spans="1:24" x14ac:dyDescent="0.3">
      <c r="A1296" s="156">
        <v>142</v>
      </c>
      <c r="B1296" s="112" t="s">
        <v>86</v>
      </c>
      <c r="C1296" s="130" t="s">
        <v>300</v>
      </c>
      <c r="D1296" s="44">
        <v>99.123844000000005</v>
      </c>
      <c r="E1296" s="44">
        <v>108.747241</v>
      </c>
      <c r="F1296" s="44">
        <v>8.0370000000000008</v>
      </c>
      <c r="G1296" s="44">
        <v>7.9576000000000002</v>
      </c>
      <c r="H1296" s="44">
        <v>0.26100000000000001</v>
      </c>
      <c r="I1296" s="44">
        <v>0</v>
      </c>
      <c r="J1296" s="44">
        <v>1</v>
      </c>
      <c r="K1296" s="121">
        <f t="shared" si="248"/>
        <v>3.9860999996221835E-4</v>
      </c>
      <c r="L1296" s="122">
        <f t="shared" si="249"/>
        <v>4.9825328608347657E-5</v>
      </c>
      <c r="M1296" s="123" t="s">
        <v>155</v>
      </c>
      <c r="N1296" s="113">
        <f t="shared" si="243"/>
        <v>-3.8813692857132764E-2</v>
      </c>
      <c r="O1296" s="122">
        <f t="shared" si="250"/>
        <v>-4.8516215887607411E-3</v>
      </c>
      <c r="P1296" s="123" t="s">
        <v>155</v>
      </c>
      <c r="Q1296" s="124">
        <f t="shared" ref="Q1296:Q1314" si="255">IF(ISBLANK(F1296),"",F1296-$F$2355)</f>
        <v>-2.6557142869165773E-4</v>
      </c>
      <c r="R1296" s="125" t="s">
        <v>155</v>
      </c>
      <c r="S1296" s="126">
        <f t="shared" ref="S1296:S1314" si="256">IF(ISBLANK(G1296),"",G1296-$G$2355)</f>
        <v>1.7757142861007935E-4</v>
      </c>
      <c r="T1296" s="127">
        <f t="shared" si="251"/>
        <v>99.123844000000005</v>
      </c>
      <c r="U1296" s="127">
        <f t="shared" si="254"/>
        <v>108.747241</v>
      </c>
      <c r="V1296" s="127">
        <f t="shared" si="252"/>
        <v>8.0370000000000008</v>
      </c>
      <c r="W1296" s="127">
        <f t="shared" si="253"/>
        <v>7.9576000000000002</v>
      </c>
      <c r="X1296" s="128"/>
    </row>
    <row r="1297" spans="1:24" x14ac:dyDescent="0.3">
      <c r="A1297" s="156">
        <v>143</v>
      </c>
      <c r="B1297" s="112" t="s">
        <v>86</v>
      </c>
      <c r="C1297" s="130" t="s">
        <v>301</v>
      </c>
      <c r="D1297" s="44">
        <v>99.124382999999995</v>
      </c>
      <c r="E1297" s="44">
        <v>108.747326</v>
      </c>
      <c r="F1297" s="44">
        <v>8.0370000000000008</v>
      </c>
      <c r="G1297" s="44">
        <v>7.9576000000000002</v>
      </c>
      <c r="H1297" s="44">
        <v>0.26100000000000001</v>
      </c>
      <c r="I1297" s="44">
        <v>0</v>
      </c>
      <c r="J1297" s="44">
        <v>1</v>
      </c>
      <c r="K1297" s="121">
        <f t="shared" si="248"/>
        <v>9.3760999995140537E-4</v>
      </c>
      <c r="L1297" s="129">
        <f t="shared" si="249"/>
        <v>1.1719908270514018E-4</v>
      </c>
      <c r="M1297" s="115" t="s">
        <v>155</v>
      </c>
      <c r="N1297" s="113">
        <f t="shared" si="243"/>
        <v>-3.8728692857134206E-2</v>
      </c>
      <c r="O1297" s="129">
        <f t="shared" si="250"/>
        <v>-4.840996787208709E-3</v>
      </c>
      <c r="P1297" s="115" t="s">
        <v>155</v>
      </c>
      <c r="Q1297" s="116">
        <f t="shared" si="255"/>
        <v>-2.6557142869165773E-4</v>
      </c>
      <c r="R1297" s="117" t="s">
        <v>155</v>
      </c>
      <c r="S1297" s="118">
        <f t="shared" si="256"/>
        <v>1.7757142861007935E-4</v>
      </c>
      <c r="T1297" s="127">
        <f t="shared" si="251"/>
        <v>99.124382999999995</v>
      </c>
      <c r="U1297" s="119">
        <f t="shared" si="254"/>
        <v>108.747326</v>
      </c>
      <c r="V1297" s="119">
        <f t="shared" si="252"/>
        <v>8.0370000000000008</v>
      </c>
      <c r="W1297" s="119">
        <f t="shared" si="253"/>
        <v>7.9576000000000002</v>
      </c>
      <c r="X1297" s="120"/>
    </row>
    <row r="1298" spans="1:24" x14ac:dyDescent="0.3">
      <c r="A1298" s="156">
        <v>144</v>
      </c>
      <c r="B1298" s="112" t="s">
        <v>86</v>
      </c>
      <c r="C1298" s="130" t="s">
        <v>302</v>
      </c>
      <c r="D1298" s="44">
        <v>99.123615000000001</v>
      </c>
      <c r="E1298" s="44">
        <v>108.747315</v>
      </c>
      <c r="F1298" s="44">
        <v>8.0370000000000008</v>
      </c>
      <c r="G1298" s="44">
        <v>7.9576000000000002</v>
      </c>
      <c r="H1298" s="44">
        <v>0.26100000000000001</v>
      </c>
      <c r="I1298" s="44">
        <v>0</v>
      </c>
      <c r="J1298" s="44">
        <v>1</v>
      </c>
      <c r="K1298" s="121">
        <f t="shared" si="248"/>
        <v>1.6960999995774273E-4</v>
      </c>
      <c r="L1298" s="122">
        <f t="shared" si="249"/>
        <v>2.1200857941352673E-5</v>
      </c>
      <c r="M1298" s="123" t="s">
        <v>155</v>
      </c>
      <c r="N1298" s="113">
        <f t="shared" si="243"/>
        <v>-3.8739692857134855E-2</v>
      </c>
      <c r="O1298" s="122">
        <f t="shared" si="250"/>
        <v>-4.842371761527799E-3</v>
      </c>
      <c r="P1298" s="123" t="s">
        <v>155</v>
      </c>
      <c r="Q1298" s="124">
        <f t="shared" si="255"/>
        <v>-2.6557142869165773E-4</v>
      </c>
      <c r="R1298" s="125" t="s">
        <v>155</v>
      </c>
      <c r="S1298" s="126">
        <f t="shared" si="256"/>
        <v>1.7757142861007935E-4</v>
      </c>
      <c r="T1298" s="127">
        <f t="shared" si="251"/>
        <v>99.123615000000001</v>
      </c>
      <c r="U1298" s="127">
        <f t="shared" si="254"/>
        <v>108.747315</v>
      </c>
      <c r="V1298" s="127">
        <f t="shared" si="252"/>
        <v>8.0370000000000008</v>
      </c>
      <c r="W1298" s="127">
        <f t="shared" si="253"/>
        <v>7.9576000000000002</v>
      </c>
      <c r="X1298" s="128"/>
    </row>
    <row r="1299" spans="1:24" x14ac:dyDescent="0.3">
      <c r="A1299" s="156">
        <v>145</v>
      </c>
      <c r="B1299" s="112" t="s">
        <v>86</v>
      </c>
      <c r="C1299" s="130" t="s">
        <v>303</v>
      </c>
      <c r="D1299" s="44">
        <v>99.123990000000006</v>
      </c>
      <c r="E1299" s="44">
        <v>108.747333</v>
      </c>
      <c r="F1299" s="44">
        <v>8.0370000000000008</v>
      </c>
      <c r="G1299" s="44">
        <v>7.9576000000000002</v>
      </c>
      <c r="H1299" s="44">
        <v>0.26100000000000001</v>
      </c>
      <c r="I1299" s="44">
        <v>0</v>
      </c>
      <c r="J1299" s="44">
        <v>1</v>
      </c>
      <c r="K1299" s="121">
        <f t="shared" si="248"/>
        <v>5.4460999996308601E-4</v>
      </c>
      <c r="L1299" s="129">
        <f t="shared" si="249"/>
        <v>6.8074991129101831E-5</v>
      </c>
      <c r="M1299" s="115" t="s">
        <v>155</v>
      </c>
      <c r="N1299" s="113">
        <f t="shared" si="243"/>
        <v>-3.8721692857137668E-2</v>
      </c>
      <c r="O1299" s="129">
        <f t="shared" si="250"/>
        <v>-4.8401218035515163E-3</v>
      </c>
      <c r="P1299" s="115" t="s">
        <v>155</v>
      </c>
      <c r="Q1299" s="116">
        <f t="shared" si="255"/>
        <v>-2.6557142869165773E-4</v>
      </c>
      <c r="R1299" s="117" t="s">
        <v>155</v>
      </c>
      <c r="S1299" s="118">
        <f t="shared" si="256"/>
        <v>1.7757142861007935E-4</v>
      </c>
      <c r="T1299" s="127">
        <f t="shared" si="251"/>
        <v>99.123990000000006</v>
      </c>
      <c r="U1299" s="119">
        <f t="shared" si="254"/>
        <v>108.747333</v>
      </c>
      <c r="V1299" s="119">
        <f t="shared" si="252"/>
        <v>8.0370000000000008</v>
      </c>
      <c r="W1299" s="119">
        <f t="shared" si="253"/>
        <v>7.9576000000000002</v>
      </c>
      <c r="X1299" s="120"/>
    </row>
    <row r="1300" spans="1:24" x14ac:dyDescent="0.3">
      <c r="A1300" s="156">
        <v>146</v>
      </c>
      <c r="B1300" s="112" t="s">
        <v>86</v>
      </c>
      <c r="C1300" s="130" t="s">
        <v>304</v>
      </c>
      <c r="D1300" s="44">
        <v>99.123728999999997</v>
      </c>
      <c r="E1300" s="44">
        <v>108.747281</v>
      </c>
      <c r="F1300" s="44">
        <v>8.0370000000000008</v>
      </c>
      <c r="G1300" s="44">
        <v>7.9576000000000002</v>
      </c>
      <c r="H1300" s="44">
        <v>0.26100000000000001</v>
      </c>
      <c r="I1300" s="44">
        <v>0</v>
      </c>
      <c r="J1300" s="44">
        <v>1</v>
      </c>
      <c r="K1300" s="121">
        <f t="shared" si="248"/>
        <v>2.8360999995413749E-4</v>
      </c>
      <c r="L1300" s="122">
        <f t="shared" si="249"/>
        <v>3.5450594429927347E-5</v>
      </c>
      <c r="M1300" s="123" t="s">
        <v>155</v>
      </c>
      <c r="N1300" s="113">
        <f t="shared" si="243"/>
        <v>-3.8773692857134279E-2</v>
      </c>
      <c r="O1300" s="122">
        <f t="shared" si="250"/>
        <v>-4.8466216821492006E-3</v>
      </c>
      <c r="P1300" s="123" t="s">
        <v>155</v>
      </c>
      <c r="Q1300" s="124">
        <f t="shared" si="255"/>
        <v>-2.6557142869165773E-4</v>
      </c>
      <c r="R1300" s="125" t="s">
        <v>155</v>
      </c>
      <c r="S1300" s="126">
        <f t="shared" si="256"/>
        <v>1.7757142861007935E-4</v>
      </c>
      <c r="T1300" s="127">
        <f t="shared" si="251"/>
        <v>99.123728999999997</v>
      </c>
      <c r="U1300" s="127">
        <f t="shared" si="254"/>
        <v>108.747281</v>
      </c>
      <c r="V1300" s="127">
        <f t="shared" si="252"/>
        <v>8.0370000000000008</v>
      </c>
      <c r="W1300" s="127">
        <f t="shared" si="253"/>
        <v>7.9576000000000002</v>
      </c>
      <c r="X1300" s="128"/>
    </row>
    <row r="1301" spans="1:24" x14ac:dyDescent="0.3">
      <c r="A1301" s="156">
        <v>147</v>
      </c>
      <c r="B1301" s="112" t="s">
        <v>86</v>
      </c>
      <c r="C1301" s="130" t="s">
        <v>305</v>
      </c>
      <c r="D1301" s="44">
        <v>99.124285</v>
      </c>
      <c r="E1301" s="44">
        <v>108.747203</v>
      </c>
      <c r="F1301" s="44">
        <v>8.0370000000000008</v>
      </c>
      <c r="G1301" s="44">
        <v>7.9576000000000002</v>
      </c>
      <c r="H1301" s="44">
        <v>0.26100000000000001</v>
      </c>
      <c r="I1301" s="44">
        <v>0</v>
      </c>
      <c r="J1301" s="44">
        <v>1</v>
      </c>
      <c r="K1301" s="121">
        <f t="shared" si="248"/>
        <v>8.3960999995724706E-4</v>
      </c>
      <c r="L1301" s="129">
        <f t="shared" si="249"/>
        <v>1.0494930923396392E-4</v>
      </c>
      <c r="M1301" s="115" t="s">
        <v>155</v>
      </c>
      <c r="N1301" s="113">
        <f t="shared" si="243"/>
        <v>-3.88516928571363E-2</v>
      </c>
      <c r="O1301" s="129">
        <f t="shared" si="250"/>
        <v>-4.8563715000405515E-3</v>
      </c>
      <c r="P1301" s="115" t="s">
        <v>155</v>
      </c>
      <c r="Q1301" s="116">
        <f t="shared" si="255"/>
        <v>-2.6557142869165773E-4</v>
      </c>
      <c r="R1301" s="117" t="s">
        <v>155</v>
      </c>
      <c r="S1301" s="118">
        <f t="shared" si="256"/>
        <v>1.7757142861007935E-4</v>
      </c>
      <c r="T1301" s="127">
        <f t="shared" si="251"/>
        <v>99.124285</v>
      </c>
      <c r="U1301" s="119">
        <f t="shared" si="254"/>
        <v>108.747203</v>
      </c>
      <c r="V1301" s="119">
        <f t="shared" si="252"/>
        <v>8.0370000000000008</v>
      </c>
      <c r="W1301" s="119">
        <f t="shared" si="253"/>
        <v>7.9576000000000002</v>
      </c>
      <c r="X1301" s="120"/>
    </row>
    <row r="1302" spans="1:24" x14ac:dyDescent="0.3">
      <c r="A1302" s="156">
        <v>148</v>
      </c>
      <c r="B1302" s="112" t="s">
        <v>86</v>
      </c>
      <c r="C1302" s="130" t="s">
        <v>306</v>
      </c>
      <c r="D1302" s="44">
        <v>99.124087000000003</v>
      </c>
      <c r="E1302" s="44">
        <v>108.74725599999999</v>
      </c>
      <c r="F1302" s="44">
        <v>8.0370000000000008</v>
      </c>
      <c r="G1302" s="44">
        <v>7.9576000000000002</v>
      </c>
      <c r="H1302" s="44">
        <v>0.26100000000000001</v>
      </c>
      <c r="I1302" s="44">
        <v>0</v>
      </c>
      <c r="J1302" s="44">
        <v>1</v>
      </c>
      <c r="K1302" s="121">
        <f t="shared" si="248"/>
        <v>6.4160999995976908E-4</v>
      </c>
      <c r="L1302" s="122">
        <f t="shared" si="249"/>
        <v>8.0199766912759829E-5</v>
      </c>
      <c r="M1302" s="123" t="s">
        <v>155</v>
      </c>
      <c r="N1302" s="113">
        <f t="shared" si="243"/>
        <v>-3.8798692857142214E-2</v>
      </c>
      <c r="O1302" s="122">
        <f t="shared" si="250"/>
        <v>-4.8497466237827471E-3</v>
      </c>
      <c r="P1302" s="123" t="s">
        <v>155</v>
      </c>
      <c r="Q1302" s="124">
        <f t="shared" si="255"/>
        <v>-2.6557142869165773E-4</v>
      </c>
      <c r="R1302" s="125" t="s">
        <v>155</v>
      </c>
      <c r="S1302" s="126">
        <f t="shared" si="256"/>
        <v>1.7757142861007935E-4</v>
      </c>
      <c r="T1302" s="127">
        <f t="shared" si="251"/>
        <v>99.124087000000003</v>
      </c>
      <c r="U1302" s="127">
        <f t="shared" si="254"/>
        <v>108.74725599999999</v>
      </c>
      <c r="V1302" s="127">
        <f t="shared" si="252"/>
        <v>8.0370000000000008</v>
      </c>
      <c r="W1302" s="127">
        <f t="shared" si="253"/>
        <v>7.9576000000000002</v>
      </c>
      <c r="X1302" s="128"/>
    </row>
    <row r="1303" spans="1:24" x14ac:dyDescent="0.3">
      <c r="A1303" s="156">
        <v>149</v>
      </c>
      <c r="B1303" s="112" t="s">
        <v>86</v>
      </c>
      <c r="C1303" s="130" t="s">
        <v>307</v>
      </c>
      <c r="D1303" s="44">
        <v>99.123845000000003</v>
      </c>
      <c r="E1303" s="44">
        <v>108.747151</v>
      </c>
      <c r="F1303" s="44">
        <v>8.0370000000000008</v>
      </c>
      <c r="G1303" s="44">
        <v>7.9576000000000002</v>
      </c>
      <c r="H1303" s="44">
        <v>0.26100000000000001</v>
      </c>
      <c r="I1303" s="44">
        <v>0</v>
      </c>
      <c r="J1303" s="44">
        <v>1</v>
      </c>
      <c r="K1303" s="121">
        <f t="shared" si="248"/>
        <v>3.996099999596936E-4</v>
      </c>
      <c r="L1303" s="129">
        <f t="shared" si="249"/>
        <v>4.9950326296530642E-5</v>
      </c>
      <c r="M1303" s="115" t="s">
        <v>155</v>
      </c>
      <c r="N1303" s="113">
        <f t="shared" si="243"/>
        <v>-3.890369285713291E-2</v>
      </c>
      <c r="O1303" s="129">
        <f t="shared" si="250"/>
        <v>-4.8628713786301432E-3</v>
      </c>
      <c r="P1303" s="115" t="s">
        <v>155</v>
      </c>
      <c r="Q1303" s="116">
        <f t="shared" si="255"/>
        <v>-2.6557142869165773E-4</v>
      </c>
      <c r="R1303" s="117" t="s">
        <v>155</v>
      </c>
      <c r="S1303" s="118">
        <f t="shared" si="256"/>
        <v>1.7757142861007935E-4</v>
      </c>
      <c r="T1303" s="127">
        <f t="shared" si="251"/>
        <v>99.123845000000003</v>
      </c>
      <c r="U1303" s="119">
        <f t="shared" si="254"/>
        <v>108.747151</v>
      </c>
      <c r="V1303" s="119">
        <f t="shared" si="252"/>
        <v>8.0370000000000008</v>
      </c>
      <c r="W1303" s="119">
        <f t="shared" si="253"/>
        <v>7.9576000000000002</v>
      </c>
      <c r="X1303" s="120"/>
    </row>
    <row r="1304" spans="1:24" x14ac:dyDescent="0.3">
      <c r="A1304" s="156">
        <v>150</v>
      </c>
      <c r="B1304" s="112" t="s">
        <v>86</v>
      </c>
      <c r="C1304" s="130" t="s">
        <v>308</v>
      </c>
      <c r="D1304" s="44">
        <v>99.123991000000004</v>
      </c>
      <c r="E1304" s="44">
        <v>108.74731</v>
      </c>
      <c r="F1304" s="44">
        <v>8.0370000000000008</v>
      </c>
      <c r="G1304" s="44">
        <v>7.9576000000000002</v>
      </c>
      <c r="H1304" s="44">
        <v>0.26100000000000001</v>
      </c>
      <c r="I1304" s="44">
        <v>0</v>
      </c>
      <c r="J1304" s="44">
        <v>1</v>
      </c>
      <c r="K1304" s="121">
        <f t="shared" si="248"/>
        <v>5.4560999996056125E-4</v>
      </c>
      <c r="L1304" s="122">
        <f t="shared" si="249"/>
        <v>6.8199988817282709E-5</v>
      </c>
      <c r="M1304" s="123" t="s">
        <v>155</v>
      </c>
      <c r="N1304" s="113">
        <f t="shared" si="243"/>
        <v>-3.8744692857136442E-2</v>
      </c>
      <c r="O1304" s="122">
        <f t="shared" si="250"/>
        <v>-4.8429967498547716E-3</v>
      </c>
      <c r="P1304" s="123" t="s">
        <v>155</v>
      </c>
      <c r="Q1304" s="124">
        <f t="shared" si="255"/>
        <v>-2.6557142869165773E-4</v>
      </c>
      <c r="R1304" s="125" t="s">
        <v>155</v>
      </c>
      <c r="S1304" s="126">
        <f t="shared" si="256"/>
        <v>1.7757142861007935E-4</v>
      </c>
      <c r="T1304" s="127">
        <f t="shared" si="251"/>
        <v>99.123991000000004</v>
      </c>
      <c r="U1304" s="127">
        <f t="shared" si="254"/>
        <v>108.74731</v>
      </c>
      <c r="V1304" s="127">
        <f t="shared" si="252"/>
        <v>8.0370000000000008</v>
      </c>
      <c r="W1304" s="127">
        <f t="shared" si="253"/>
        <v>7.9576000000000002</v>
      </c>
      <c r="X1304" s="128"/>
    </row>
    <row r="1305" spans="1:24" x14ac:dyDescent="0.3">
      <c r="A1305" s="156">
        <v>151</v>
      </c>
      <c r="B1305" s="112" t="s">
        <v>86</v>
      </c>
      <c r="C1305" s="131" t="s">
        <v>309</v>
      </c>
      <c r="D1305" s="44">
        <v>299.12336399999998</v>
      </c>
      <c r="E1305" s="44">
        <v>291.13375600000001</v>
      </c>
      <c r="F1305" s="44">
        <v>8.0365000000000002</v>
      </c>
      <c r="G1305" s="44">
        <v>7.9572000000000003</v>
      </c>
      <c r="H1305" s="44">
        <v>0.26100000000000001</v>
      </c>
      <c r="I1305" s="44">
        <v>0</v>
      </c>
      <c r="J1305" s="44">
        <v>2</v>
      </c>
      <c r="K1305" s="121">
        <f t="shared" si="248"/>
        <v>-8.1390000062242507E-5</v>
      </c>
      <c r="L1305" s="129">
        <f t="shared" si="249"/>
        <v>-1.0173050486423743E-5</v>
      </c>
      <c r="M1305" s="115" t="s">
        <v>155</v>
      </c>
      <c r="N1305" s="113">
        <f t="shared" si="243"/>
        <v>8.0189307142859434E-2</v>
      </c>
      <c r="O1305" s="129">
        <f t="shared" si="250"/>
        <v>1.0022971540640026E-2</v>
      </c>
      <c r="P1305" s="115" t="s">
        <v>155</v>
      </c>
      <c r="Q1305" s="116">
        <f t="shared" si="255"/>
        <v>-7.655714286922688E-4</v>
      </c>
      <c r="R1305" s="117" t="s">
        <v>155</v>
      </c>
      <c r="S1305" s="118">
        <f t="shared" si="256"/>
        <v>-2.2242857138987659E-4</v>
      </c>
      <c r="T1305" s="127">
        <f t="shared" si="251"/>
        <v>99.123363999999981</v>
      </c>
      <c r="U1305" s="119">
        <f t="shared" si="254"/>
        <v>108.86624399999999</v>
      </c>
      <c r="V1305" s="119">
        <f t="shared" si="252"/>
        <v>8.0365000000000002</v>
      </c>
      <c r="W1305" s="119">
        <f t="shared" si="253"/>
        <v>7.9572000000000003</v>
      </c>
      <c r="X1305" s="120"/>
    </row>
    <row r="1306" spans="1:24" x14ac:dyDescent="0.3">
      <c r="A1306" s="156">
        <v>152</v>
      </c>
      <c r="B1306" s="112" t="s">
        <v>86</v>
      </c>
      <c r="C1306" s="131" t="s">
        <v>310</v>
      </c>
      <c r="D1306" s="44">
        <v>299.12399399999998</v>
      </c>
      <c r="E1306" s="44">
        <v>291.23254200000002</v>
      </c>
      <c r="F1306" s="44">
        <v>8.0365000000000002</v>
      </c>
      <c r="G1306" s="44">
        <v>7.9572000000000003</v>
      </c>
      <c r="H1306" s="44">
        <v>0.26100000000000001</v>
      </c>
      <c r="I1306" s="44">
        <v>0</v>
      </c>
      <c r="J1306" s="44">
        <v>2</v>
      </c>
      <c r="K1306" s="121">
        <f t="shared" si="248"/>
        <v>5.4860999993877613E-4</v>
      </c>
      <c r="L1306" s="122">
        <f t="shared" si="249"/>
        <v>6.8571534861757902E-5</v>
      </c>
      <c r="M1306" s="123" t="s">
        <v>155</v>
      </c>
      <c r="N1306" s="113">
        <f t="shared" si="243"/>
        <v>-1.8596692857158814E-2</v>
      </c>
      <c r="O1306" s="122">
        <f t="shared" si="250"/>
        <v>-2.3244267413832166E-3</v>
      </c>
      <c r="P1306" s="123" t="s">
        <v>155</v>
      </c>
      <c r="Q1306" s="124">
        <f t="shared" si="255"/>
        <v>-7.655714286922688E-4</v>
      </c>
      <c r="R1306" s="125" t="s">
        <v>155</v>
      </c>
      <c r="S1306" s="126">
        <f t="shared" si="256"/>
        <v>-2.2242857138987659E-4</v>
      </c>
      <c r="T1306" s="127">
        <f t="shared" si="251"/>
        <v>99.123993999999982</v>
      </c>
      <c r="U1306" s="127">
        <f t="shared" si="254"/>
        <v>108.76745799999998</v>
      </c>
      <c r="V1306" s="127">
        <f t="shared" si="252"/>
        <v>8.0365000000000002</v>
      </c>
      <c r="W1306" s="127">
        <f t="shared" si="253"/>
        <v>7.9572000000000003</v>
      </c>
      <c r="X1306" s="128"/>
    </row>
    <row r="1307" spans="1:24" x14ac:dyDescent="0.3">
      <c r="A1307" s="156">
        <v>153</v>
      </c>
      <c r="B1307" s="112" t="s">
        <v>86</v>
      </c>
      <c r="C1307" s="131" t="s">
        <v>311</v>
      </c>
      <c r="D1307" s="44">
        <v>299.12343600000003</v>
      </c>
      <c r="E1307" s="44">
        <v>291.23254400000002</v>
      </c>
      <c r="F1307" s="44">
        <v>8.0365000000000002</v>
      </c>
      <c r="G1307" s="44">
        <v>7.9572000000000003</v>
      </c>
      <c r="H1307" s="44">
        <v>0.26100000000000001</v>
      </c>
      <c r="I1307" s="44">
        <v>0</v>
      </c>
      <c r="J1307" s="44">
        <v>2</v>
      </c>
      <c r="K1307" s="121">
        <f t="shared" si="248"/>
        <v>-9.3900000166513564E-6</v>
      </c>
      <c r="L1307" s="129">
        <f t="shared" si="249"/>
        <v>-1.1736692979959159E-6</v>
      </c>
      <c r="M1307" s="115" t="s">
        <v>155</v>
      </c>
      <c r="N1307" s="113">
        <f t="shared" si="243"/>
        <v>-1.8598692857153765E-2</v>
      </c>
      <c r="O1307" s="129">
        <f t="shared" si="250"/>
        <v>-2.3246767241825498E-3</v>
      </c>
      <c r="P1307" s="115" t="s">
        <v>155</v>
      </c>
      <c r="Q1307" s="116">
        <f t="shared" si="255"/>
        <v>-7.655714286922688E-4</v>
      </c>
      <c r="R1307" s="117" t="s">
        <v>155</v>
      </c>
      <c r="S1307" s="118">
        <f t="shared" si="256"/>
        <v>-2.2242857138987659E-4</v>
      </c>
      <c r="T1307" s="127">
        <f t="shared" si="251"/>
        <v>99.123436000000027</v>
      </c>
      <c r="U1307" s="119">
        <f t="shared" si="254"/>
        <v>108.76745599999998</v>
      </c>
      <c r="V1307" s="119">
        <f t="shared" si="252"/>
        <v>8.0365000000000002</v>
      </c>
      <c r="W1307" s="119">
        <f t="shared" si="253"/>
        <v>7.9572000000000003</v>
      </c>
      <c r="X1307" s="120"/>
    </row>
    <row r="1308" spans="1:24" x14ac:dyDescent="0.3">
      <c r="A1308" s="156">
        <v>154</v>
      </c>
      <c r="B1308" s="112" t="s">
        <v>86</v>
      </c>
      <c r="C1308" s="131" t="s">
        <v>312</v>
      </c>
      <c r="D1308" s="44">
        <v>299.12410999999997</v>
      </c>
      <c r="E1308" s="44">
        <v>291.23271899999997</v>
      </c>
      <c r="F1308" s="44">
        <v>8.0365000000000002</v>
      </c>
      <c r="G1308" s="44">
        <v>7.9572000000000003</v>
      </c>
      <c r="H1308" s="44">
        <v>0.26100000000000001</v>
      </c>
      <c r="I1308" s="44">
        <v>0</v>
      </c>
      <c r="J1308" s="44">
        <v>2</v>
      </c>
      <c r="K1308" s="121">
        <f t="shared" si="248"/>
        <v>6.6460999993012138E-4</v>
      </c>
      <c r="L1308" s="122">
        <f t="shared" si="249"/>
        <v>8.307053787663985E-5</v>
      </c>
      <c r="M1308" s="123" t="s">
        <v>155</v>
      </c>
      <c r="N1308" s="113">
        <f t="shared" ref="N1308:N1371" si="257">IF(ISBLANK(E1308),"",IF(E1308&lt;200,E1308-$E$2355,(400-E1308)-$E$2355))</f>
        <v>-1.8773692857109836E-2</v>
      </c>
      <c r="O1308" s="122">
        <f t="shared" si="250"/>
        <v>-2.3465502191650457E-3</v>
      </c>
      <c r="P1308" s="123" t="s">
        <v>155</v>
      </c>
      <c r="Q1308" s="124">
        <f t="shared" si="255"/>
        <v>-7.655714286922688E-4</v>
      </c>
      <c r="R1308" s="125" t="s">
        <v>155</v>
      </c>
      <c r="S1308" s="126">
        <f t="shared" si="256"/>
        <v>-2.2242857138987659E-4</v>
      </c>
      <c r="T1308" s="127">
        <f t="shared" si="251"/>
        <v>99.124109999999973</v>
      </c>
      <c r="U1308" s="127">
        <f t="shared" si="254"/>
        <v>108.76728100000003</v>
      </c>
      <c r="V1308" s="127">
        <f t="shared" si="252"/>
        <v>8.0365000000000002</v>
      </c>
      <c r="W1308" s="127">
        <f t="shared" si="253"/>
        <v>7.9572000000000003</v>
      </c>
      <c r="X1308" s="128"/>
    </row>
    <row r="1309" spans="1:24" x14ac:dyDescent="0.3">
      <c r="A1309" s="156">
        <v>155</v>
      </c>
      <c r="B1309" s="112" t="s">
        <v>86</v>
      </c>
      <c r="C1309" s="131" t="s">
        <v>313</v>
      </c>
      <c r="D1309" s="44">
        <v>299.12391600000001</v>
      </c>
      <c r="E1309" s="44">
        <v>291.23272900000001</v>
      </c>
      <c r="F1309" s="44">
        <v>8.0365000000000002</v>
      </c>
      <c r="G1309" s="44">
        <v>7.9572000000000003</v>
      </c>
      <c r="H1309" s="44">
        <v>0.26100000000000001</v>
      </c>
      <c r="I1309" s="44">
        <v>0</v>
      </c>
      <c r="J1309" s="44">
        <v>2</v>
      </c>
      <c r="K1309" s="121">
        <f t="shared" si="248"/>
        <v>4.7060999996517694E-4</v>
      </c>
      <c r="L1309" s="129">
        <f t="shared" si="249"/>
        <v>5.8822205250744318E-5</v>
      </c>
      <c r="M1309" s="115" t="s">
        <v>155</v>
      </c>
      <c r="N1309" s="113">
        <f t="shared" si="257"/>
        <v>-1.8783692857141432E-2</v>
      </c>
      <c r="O1309" s="129">
        <f t="shared" si="250"/>
        <v>-2.3478001331677751E-3</v>
      </c>
      <c r="P1309" s="115" t="s">
        <v>155</v>
      </c>
      <c r="Q1309" s="116">
        <f t="shared" si="255"/>
        <v>-7.655714286922688E-4</v>
      </c>
      <c r="R1309" s="117" t="s">
        <v>155</v>
      </c>
      <c r="S1309" s="118">
        <f t="shared" si="256"/>
        <v>-2.2242857138987659E-4</v>
      </c>
      <c r="T1309" s="127">
        <f t="shared" si="251"/>
        <v>99.123916000000008</v>
      </c>
      <c r="U1309" s="119">
        <f t="shared" si="254"/>
        <v>108.76727099999999</v>
      </c>
      <c r="V1309" s="119">
        <f t="shared" si="252"/>
        <v>8.0365000000000002</v>
      </c>
      <c r="W1309" s="119">
        <f t="shared" si="253"/>
        <v>7.9572000000000003</v>
      </c>
      <c r="X1309" s="120"/>
    </row>
    <row r="1310" spans="1:24" x14ac:dyDescent="0.3">
      <c r="A1310" s="156">
        <v>156</v>
      </c>
      <c r="B1310" s="112" t="s">
        <v>86</v>
      </c>
      <c r="C1310" s="131" t="s">
        <v>314</v>
      </c>
      <c r="D1310" s="44">
        <v>299.12391200000002</v>
      </c>
      <c r="E1310" s="44">
        <v>291.23261300000001</v>
      </c>
      <c r="F1310" s="44">
        <v>8.0365000000000002</v>
      </c>
      <c r="G1310" s="44">
        <v>7.9572000000000003</v>
      </c>
      <c r="H1310" s="44">
        <v>0.26100000000000001</v>
      </c>
      <c r="I1310" s="44">
        <v>0</v>
      </c>
      <c r="J1310" s="44">
        <v>2</v>
      </c>
      <c r="K1310" s="121">
        <f t="shared" si="248"/>
        <v>4.6660999997527597E-4</v>
      </c>
      <c r="L1310" s="122">
        <f t="shared" si="249"/>
        <v>5.8322239630757262E-5</v>
      </c>
      <c r="M1310" s="123" t="s">
        <v>155</v>
      </c>
      <c r="N1310" s="113">
        <f t="shared" si="257"/>
        <v>-1.8667692857150087E-2</v>
      </c>
      <c r="O1310" s="122">
        <f t="shared" si="250"/>
        <v>-2.33330113077946E-3</v>
      </c>
      <c r="P1310" s="123" t="s">
        <v>155</v>
      </c>
      <c r="Q1310" s="124">
        <f t="shared" si="255"/>
        <v>-7.655714286922688E-4</v>
      </c>
      <c r="R1310" s="125" t="s">
        <v>155</v>
      </c>
      <c r="S1310" s="126">
        <f t="shared" si="256"/>
        <v>-2.2242857138987659E-4</v>
      </c>
      <c r="T1310" s="127">
        <f t="shared" si="251"/>
        <v>99.123912000000018</v>
      </c>
      <c r="U1310" s="127">
        <f t="shared" si="254"/>
        <v>108.76738699999999</v>
      </c>
      <c r="V1310" s="127">
        <f t="shared" si="252"/>
        <v>8.0365000000000002</v>
      </c>
      <c r="W1310" s="127">
        <f t="shared" si="253"/>
        <v>7.9572000000000003</v>
      </c>
      <c r="X1310" s="128"/>
    </row>
    <row r="1311" spans="1:24" x14ac:dyDescent="0.3">
      <c r="A1311" s="156">
        <v>157</v>
      </c>
      <c r="B1311" s="112" t="s">
        <v>86</v>
      </c>
      <c r="C1311" s="131" t="s">
        <v>315</v>
      </c>
      <c r="D1311" s="44">
        <v>299.12338899999997</v>
      </c>
      <c r="E1311" s="44">
        <v>291.23257599999999</v>
      </c>
      <c r="F1311" s="44">
        <v>8.0365000000000002</v>
      </c>
      <c r="G1311" s="44">
        <v>7.9572000000000003</v>
      </c>
      <c r="H1311" s="44">
        <v>0.26100000000000001</v>
      </c>
      <c r="I1311" s="44">
        <v>0</v>
      </c>
      <c r="J1311" s="44">
        <v>2</v>
      </c>
      <c r="K1311" s="121">
        <f t="shared" si="248"/>
        <v>-5.639000006851802E-5</v>
      </c>
      <c r="L1311" s="129">
        <f t="shared" si="249"/>
        <v>-7.0482653543168905E-6</v>
      </c>
      <c r="M1311" s="115" t="s">
        <v>155</v>
      </c>
      <c r="N1311" s="113">
        <f t="shared" si="257"/>
        <v>-1.8630692857129816E-2</v>
      </c>
      <c r="O1311" s="129">
        <f t="shared" si="250"/>
        <v>-2.3286764489786772E-3</v>
      </c>
      <c r="P1311" s="115" t="s">
        <v>155</v>
      </c>
      <c r="Q1311" s="116">
        <f t="shared" si="255"/>
        <v>-7.655714286922688E-4</v>
      </c>
      <c r="R1311" s="117" t="s">
        <v>155</v>
      </c>
      <c r="S1311" s="118">
        <f t="shared" si="256"/>
        <v>-2.2242857138987659E-4</v>
      </c>
      <c r="T1311" s="127">
        <f t="shared" si="251"/>
        <v>99.123388999999975</v>
      </c>
      <c r="U1311" s="119">
        <f t="shared" si="254"/>
        <v>108.76742400000001</v>
      </c>
      <c r="V1311" s="119">
        <f t="shared" si="252"/>
        <v>8.0365000000000002</v>
      </c>
      <c r="W1311" s="119">
        <f t="shared" si="253"/>
        <v>7.9572000000000003</v>
      </c>
      <c r="X1311" s="120"/>
    </row>
    <row r="1312" spans="1:24" x14ac:dyDescent="0.3">
      <c r="A1312" s="156">
        <v>158</v>
      </c>
      <c r="B1312" s="112" t="s">
        <v>86</v>
      </c>
      <c r="C1312" s="131" t="s">
        <v>316</v>
      </c>
      <c r="D1312" s="44">
        <v>299.12346200000002</v>
      </c>
      <c r="E1312" s="44">
        <v>291.23268300000001</v>
      </c>
      <c r="F1312" s="44">
        <v>8.0365000000000002</v>
      </c>
      <c r="G1312" s="44">
        <v>7.9572000000000003</v>
      </c>
      <c r="H1312" s="44">
        <v>0.26100000000000001</v>
      </c>
      <c r="I1312" s="44">
        <v>0</v>
      </c>
      <c r="J1312" s="44">
        <v>2</v>
      </c>
      <c r="K1312" s="121">
        <f t="shared" si="248"/>
        <v>1.6609999974548373E-5</v>
      </c>
      <c r="L1312" s="122">
        <f t="shared" si="249"/>
        <v>2.0761072391129091E-6</v>
      </c>
      <c r="M1312" s="123" t="s">
        <v>155</v>
      </c>
      <c r="N1312" s="113">
        <f t="shared" si="257"/>
        <v>-1.8737692857143884E-2</v>
      </c>
      <c r="O1312" s="122">
        <f t="shared" si="250"/>
        <v>-2.3420505287732162E-3</v>
      </c>
      <c r="P1312" s="123" t="s">
        <v>155</v>
      </c>
      <c r="Q1312" s="124">
        <f t="shared" si="255"/>
        <v>-7.655714286922688E-4</v>
      </c>
      <c r="R1312" s="125" t="s">
        <v>155</v>
      </c>
      <c r="S1312" s="126">
        <f t="shared" si="256"/>
        <v>-2.2242857138987659E-4</v>
      </c>
      <c r="T1312" s="127">
        <f t="shared" si="251"/>
        <v>99.123462000000018</v>
      </c>
      <c r="U1312" s="127">
        <f t="shared" si="254"/>
        <v>108.76731699999999</v>
      </c>
      <c r="V1312" s="127">
        <f t="shared" si="252"/>
        <v>8.0365000000000002</v>
      </c>
      <c r="W1312" s="127">
        <f t="shared" si="253"/>
        <v>7.9572000000000003</v>
      </c>
      <c r="X1312" s="128"/>
    </row>
    <row r="1313" spans="1:24" x14ac:dyDescent="0.3">
      <c r="A1313" s="156">
        <v>159</v>
      </c>
      <c r="B1313" s="112" t="s">
        <v>86</v>
      </c>
      <c r="C1313" s="131" t="s">
        <v>317</v>
      </c>
      <c r="D1313" s="44">
        <v>299.12436200000002</v>
      </c>
      <c r="E1313" s="44">
        <v>291.23252100000002</v>
      </c>
      <c r="F1313" s="44">
        <v>8.0365000000000002</v>
      </c>
      <c r="G1313" s="44">
        <v>7.9572000000000003</v>
      </c>
      <c r="H1313" s="44">
        <v>0.26100000000000001</v>
      </c>
      <c r="I1313" s="44">
        <v>0</v>
      </c>
      <c r="J1313" s="44">
        <v>2</v>
      </c>
      <c r="K1313" s="121">
        <f t="shared" si="248"/>
        <v>9.1660999997600356E-4</v>
      </c>
      <c r="L1313" s="129">
        <f t="shared" si="249"/>
        <v>1.1456837201948755E-4</v>
      </c>
      <c r="M1313" s="115" t="s">
        <v>155</v>
      </c>
      <c r="N1313" s="113">
        <f t="shared" si="257"/>
        <v>-1.8575692857154991E-2</v>
      </c>
      <c r="O1313" s="129">
        <f t="shared" si="250"/>
        <v>-2.3218019219829722E-3</v>
      </c>
      <c r="P1313" s="115" t="s">
        <v>155</v>
      </c>
      <c r="Q1313" s="116">
        <f t="shared" si="255"/>
        <v>-7.655714286922688E-4</v>
      </c>
      <c r="R1313" s="117" t="s">
        <v>155</v>
      </c>
      <c r="S1313" s="118">
        <f t="shared" si="256"/>
        <v>-2.2242857138987659E-4</v>
      </c>
      <c r="T1313" s="127">
        <f t="shared" si="251"/>
        <v>99.124362000000019</v>
      </c>
      <c r="U1313" s="119">
        <f t="shared" si="254"/>
        <v>108.76747899999998</v>
      </c>
      <c r="V1313" s="119">
        <f t="shared" si="252"/>
        <v>8.0365000000000002</v>
      </c>
      <c r="W1313" s="119">
        <f t="shared" si="253"/>
        <v>7.9572000000000003</v>
      </c>
      <c r="X1313" s="120"/>
    </row>
    <row r="1314" spans="1:24" x14ac:dyDescent="0.3">
      <c r="A1314" s="156">
        <v>160</v>
      </c>
      <c r="B1314" s="112" t="s">
        <v>86</v>
      </c>
      <c r="C1314" s="131" t="s">
        <v>318</v>
      </c>
      <c r="D1314" s="44">
        <v>299.12403799999998</v>
      </c>
      <c r="E1314" s="44">
        <v>291.23248699999999</v>
      </c>
      <c r="F1314" s="44">
        <v>8.0365000000000002</v>
      </c>
      <c r="G1314" s="44">
        <v>7.9572000000000003</v>
      </c>
      <c r="H1314" s="44">
        <v>0.26100000000000001</v>
      </c>
      <c r="I1314" s="44">
        <v>0</v>
      </c>
      <c r="J1314" s="44">
        <v>2</v>
      </c>
      <c r="K1314" s="121">
        <f t="shared" si="248"/>
        <v>5.9260999994137364E-4</v>
      </c>
      <c r="L1314" s="122">
        <f t="shared" si="249"/>
        <v>7.4071156695753381E-5</v>
      </c>
      <c r="M1314" s="123" t="s">
        <v>155</v>
      </c>
      <c r="N1314" s="113">
        <f t="shared" si="257"/>
        <v>-1.8541692857127146E-2</v>
      </c>
      <c r="O1314" s="122">
        <f t="shared" si="250"/>
        <v>-2.3175522143793347E-3</v>
      </c>
      <c r="P1314" s="123" t="s">
        <v>155</v>
      </c>
      <c r="Q1314" s="124">
        <f t="shared" si="255"/>
        <v>-7.655714286922688E-4</v>
      </c>
      <c r="R1314" s="125" t="s">
        <v>155</v>
      </c>
      <c r="S1314" s="126">
        <f t="shared" si="256"/>
        <v>-2.2242857138987659E-4</v>
      </c>
      <c r="T1314" s="127">
        <f t="shared" si="251"/>
        <v>99.124037999999985</v>
      </c>
      <c r="U1314" s="127">
        <f t="shared" si="254"/>
        <v>108.76751300000001</v>
      </c>
      <c r="V1314" s="127">
        <f t="shared" si="252"/>
        <v>8.0365000000000002</v>
      </c>
      <c r="W1314" s="127">
        <f t="shared" si="253"/>
        <v>7.9572000000000003</v>
      </c>
      <c r="X1314" s="128"/>
    </row>
    <row r="1315" spans="1:24" x14ac:dyDescent="0.3">
      <c r="A1315" s="156">
        <v>161</v>
      </c>
      <c r="B1315" s="112" t="s">
        <v>86</v>
      </c>
      <c r="C1315" s="131" t="s">
        <v>319</v>
      </c>
      <c r="D1315" s="44">
        <v>299.123627</v>
      </c>
      <c r="E1315" s="44">
        <v>291.23248100000001</v>
      </c>
      <c r="F1315" s="44">
        <v>8.0365000000000002</v>
      </c>
      <c r="G1315" s="44">
        <v>7.9572000000000003</v>
      </c>
      <c r="H1315" s="44">
        <v>0.26100000000000001</v>
      </c>
      <c r="I1315" s="44">
        <v>0</v>
      </c>
      <c r="J1315" s="44">
        <v>2</v>
      </c>
      <c r="K1315" s="121">
        <f t="shared" si="248"/>
        <v>1.8160999995586735E-4</v>
      </c>
      <c r="L1315" s="129">
        <f t="shared" si="249"/>
        <v>2.2699689113841559E-5</v>
      </c>
      <c r="M1315" s="115" t="s">
        <v>155</v>
      </c>
      <c r="N1315" s="113">
        <f t="shared" si="257"/>
        <v>-1.8535692857142294E-2</v>
      </c>
      <c r="O1315" s="129">
        <f t="shared" si="250"/>
        <v>-2.3168022659811318E-3</v>
      </c>
      <c r="P1315" s="115" t="s">
        <v>155</v>
      </c>
      <c r="Q1315" s="116">
        <f>IF(ISBLANK(F1315),"",F1315-$F$2355)</f>
        <v>-7.655714286922688E-4</v>
      </c>
      <c r="R1315" s="117" t="s">
        <v>155</v>
      </c>
      <c r="S1315" s="118">
        <f>IF(ISBLANK(G1315),"",G1315-$G$2355)</f>
        <v>-2.2242857138987659E-4</v>
      </c>
      <c r="T1315" s="127">
        <f t="shared" si="251"/>
        <v>99.123626999999999</v>
      </c>
      <c r="U1315" s="119">
        <f t="shared" si="254"/>
        <v>108.76751899999999</v>
      </c>
      <c r="V1315" s="119">
        <f t="shared" si="252"/>
        <v>8.0365000000000002</v>
      </c>
      <c r="W1315" s="119">
        <f t="shared" si="253"/>
        <v>7.9572000000000003</v>
      </c>
      <c r="X1315" s="120"/>
    </row>
    <row r="1316" spans="1:24" x14ac:dyDescent="0.3">
      <c r="A1316" s="156">
        <v>162</v>
      </c>
      <c r="B1316" s="112" t="s">
        <v>86</v>
      </c>
      <c r="C1316" s="131" t="s">
        <v>320</v>
      </c>
      <c r="D1316" s="44">
        <v>299.12321200000002</v>
      </c>
      <c r="E1316" s="44">
        <v>291.23244</v>
      </c>
      <c r="F1316" s="44">
        <v>8.0365000000000002</v>
      </c>
      <c r="G1316" s="44">
        <v>7.9572000000000003</v>
      </c>
      <c r="H1316" s="44">
        <v>0.26100000000000001</v>
      </c>
      <c r="I1316" s="44">
        <v>0</v>
      </c>
      <c r="J1316" s="44">
        <v>2</v>
      </c>
      <c r="K1316" s="121">
        <f t="shared" si="248"/>
        <v>-2.3339000001953991E-4</v>
      </c>
      <c r="L1316" s="122">
        <f t="shared" si="249"/>
        <v>-2.9171744089013687E-5</v>
      </c>
      <c r="M1316" s="123" t="s">
        <v>155</v>
      </c>
      <c r="N1316" s="113">
        <f t="shared" si="257"/>
        <v>-1.8494692857132122E-2</v>
      </c>
      <c r="O1316" s="122">
        <f t="shared" si="250"/>
        <v>-2.3116776185786512E-3</v>
      </c>
      <c r="P1316" s="123" t="s">
        <v>155</v>
      </c>
      <c r="Q1316" s="124">
        <f t="shared" ref="Q1316:Q1334" si="258">IF(ISBLANK(F1316),"",F1316-$F$2355)</f>
        <v>-7.655714286922688E-4</v>
      </c>
      <c r="R1316" s="125" t="s">
        <v>155</v>
      </c>
      <c r="S1316" s="126">
        <f t="shared" ref="S1316:S1334" si="259">IF(ISBLANK(G1316),"",G1316-$G$2355)</f>
        <v>-2.2242857138987659E-4</v>
      </c>
      <c r="T1316" s="127">
        <f t="shared" si="251"/>
        <v>99.123212000000024</v>
      </c>
      <c r="U1316" s="127">
        <f t="shared" si="254"/>
        <v>108.76756</v>
      </c>
      <c r="V1316" s="127">
        <f t="shared" si="252"/>
        <v>8.0365000000000002</v>
      </c>
      <c r="W1316" s="127">
        <f t="shared" si="253"/>
        <v>7.9572000000000003</v>
      </c>
      <c r="X1316" s="128"/>
    </row>
    <row r="1317" spans="1:24" x14ac:dyDescent="0.3">
      <c r="A1317" s="156">
        <v>163</v>
      </c>
      <c r="B1317" s="112" t="s">
        <v>86</v>
      </c>
      <c r="C1317" s="131" t="s">
        <v>321</v>
      </c>
      <c r="D1317" s="44">
        <v>299.12342999999998</v>
      </c>
      <c r="E1317" s="44">
        <v>291.23247099999998</v>
      </c>
      <c r="F1317" s="44">
        <v>8.0365000000000002</v>
      </c>
      <c r="G1317" s="44">
        <v>7.9572000000000003</v>
      </c>
      <c r="H1317" s="44">
        <v>0.26100000000000001</v>
      </c>
      <c r="I1317" s="44">
        <v>0</v>
      </c>
      <c r="J1317" s="44">
        <v>2</v>
      </c>
      <c r="K1317" s="121">
        <f t="shared" si="248"/>
        <v>-1.5390000058346232E-5</v>
      </c>
      <c r="L1317" s="129">
        <f t="shared" si="249"/>
        <v>-1.9236177351017441E-6</v>
      </c>
      <c r="M1317" s="115" t="s">
        <v>155</v>
      </c>
      <c r="N1317" s="113">
        <f t="shared" si="257"/>
        <v>-1.8525692857110698E-2</v>
      </c>
      <c r="O1317" s="129">
        <f t="shared" si="250"/>
        <v>-2.3155523519769756E-3</v>
      </c>
      <c r="P1317" s="115" t="s">
        <v>155</v>
      </c>
      <c r="Q1317" s="116">
        <f t="shared" si="258"/>
        <v>-7.655714286922688E-4</v>
      </c>
      <c r="R1317" s="117" t="s">
        <v>155</v>
      </c>
      <c r="S1317" s="118">
        <f t="shared" si="259"/>
        <v>-2.2242857138987659E-4</v>
      </c>
      <c r="T1317" s="127">
        <f t="shared" si="251"/>
        <v>99.123429999999985</v>
      </c>
      <c r="U1317" s="119">
        <f t="shared" si="254"/>
        <v>108.76752900000002</v>
      </c>
      <c r="V1317" s="119">
        <f t="shared" si="252"/>
        <v>8.0365000000000002</v>
      </c>
      <c r="W1317" s="119">
        <f t="shared" si="253"/>
        <v>7.9572000000000003</v>
      </c>
      <c r="X1317" s="120"/>
    </row>
    <row r="1318" spans="1:24" x14ac:dyDescent="0.3">
      <c r="A1318" s="156">
        <v>164</v>
      </c>
      <c r="B1318" s="112" t="s">
        <v>86</v>
      </c>
      <c r="C1318" s="131" t="s">
        <v>322</v>
      </c>
      <c r="D1318" s="44">
        <v>299.123626</v>
      </c>
      <c r="E1318" s="44">
        <v>291.23255399999999</v>
      </c>
      <c r="F1318" s="44">
        <v>8.0365000000000002</v>
      </c>
      <c r="G1318" s="44">
        <v>7.9572000000000003</v>
      </c>
      <c r="H1318" s="44">
        <v>0.26100000000000001</v>
      </c>
      <c r="I1318" s="44">
        <v>0</v>
      </c>
      <c r="J1318" s="44">
        <v>2</v>
      </c>
      <c r="K1318" s="121">
        <f t="shared" si="248"/>
        <v>1.8060999995839211E-4</v>
      </c>
      <c r="L1318" s="122">
        <f t="shared" si="249"/>
        <v>2.2574697708841912E-5</v>
      </c>
      <c r="M1318" s="123" t="s">
        <v>155</v>
      </c>
      <c r="N1318" s="113">
        <f t="shared" si="257"/>
        <v>-1.8608692857128517E-2</v>
      </c>
      <c r="O1318" s="122">
        <f t="shared" si="250"/>
        <v>-2.3259266381791821E-3</v>
      </c>
      <c r="P1318" s="123" t="s">
        <v>155</v>
      </c>
      <c r="Q1318" s="124">
        <f t="shared" si="258"/>
        <v>-7.655714286922688E-4</v>
      </c>
      <c r="R1318" s="125" t="s">
        <v>155</v>
      </c>
      <c r="S1318" s="126">
        <f t="shared" si="259"/>
        <v>-2.2242857138987659E-4</v>
      </c>
      <c r="T1318" s="127">
        <f t="shared" si="251"/>
        <v>99.123626000000002</v>
      </c>
      <c r="U1318" s="127">
        <f t="shared" si="254"/>
        <v>108.76744600000001</v>
      </c>
      <c r="V1318" s="127">
        <f t="shared" si="252"/>
        <v>8.0365000000000002</v>
      </c>
      <c r="W1318" s="127">
        <f t="shared" si="253"/>
        <v>7.9572000000000003</v>
      </c>
      <c r="X1318" s="128"/>
    </row>
    <row r="1319" spans="1:24" x14ac:dyDescent="0.3">
      <c r="A1319" s="156">
        <v>165</v>
      </c>
      <c r="B1319" s="112" t="s">
        <v>86</v>
      </c>
      <c r="C1319" s="131" t="s">
        <v>323</v>
      </c>
      <c r="D1319" s="44">
        <v>299.12369000000001</v>
      </c>
      <c r="E1319" s="44">
        <v>291.23252400000001</v>
      </c>
      <c r="F1319" s="44">
        <v>8.0365000000000002</v>
      </c>
      <c r="G1319" s="44">
        <v>7.9572000000000003</v>
      </c>
      <c r="H1319" s="44">
        <v>0.26100000000000001</v>
      </c>
      <c r="I1319" s="44">
        <v>0</v>
      </c>
      <c r="J1319" s="44">
        <v>2</v>
      </c>
      <c r="K1319" s="121">
        <f t="shared" si="248"/>
        <v>2.446099999673379E-4</v>
      </c>
      <c r="L1319" s="129">
        <f t="shared" si="249"/>
        <v>3.0574147650121414E-5</v>
      </c>
      <c r="M1319" s="115" t="s">
        <v>155</v>
      </c>
      <c r="N1319" s="113">
        <f t="shared" si="257"/>
        <v>-1.8578692857147416E-2</v>
      </c>
      <c r="O1319" s="129">
        <f t="shared" si="250"/>
        <v>-2.3221768961820071E-3</v>
      </c>
      <c r="P1319" s="115" t="s">
        <v>155</v>
      </c>
      <c r="Q1319" s="116">
        <f t="shared" si="258"/>
        <v>-7.655714286922688E-4</v>
      </c>
      <c r="R1319" s="117" t="s">
        <v>155</v>
      </c>
      <c r="S1319" s="118">
        <f t="shared" si="259"/>
        <v>-2.2242857138987659E-4</v>
      </c>
      <c r="T1319" s="127">
        <f t="shared" si="251"/>
        <v>99.123690000000011</v>
      </c>
      <c r="U1319" s="119">
        <f t="shared" si="254"/>
        <v>108.76747599999999</v>
      </c>
      <c r="V1319" s="119">
        <f t="shared" si="252"/>
        <v>8.0365000000000002</v>
      </c>
      <c r="W1319" s="119">
        <f t="shared" si="253"/>
        <v>7.9572000000000003</v>
      </c>
      <c r="X1319" s="120"/>
    </row>
    <row r="1320" spans="1:24" x14ac:dyDescent="0.3">
      <c r="A1320" s="156">
        <v>166</v>
      </c>
      <c r="B1320" s="112" t="s">
        <v>86</v>
      </c>
      <c r="C1320" s="131" t="s">
        <v>324</v>
      </c>
      <c r="D1320" s="44">
        <v>299.12359099999998</v>
      </c>
      <c r="E1320" s="44">
        <v>291.23257100000001</v>
      </c>
      <c r="F1320" s="44">
        <v>8.0365000000000002</v>
      </c>
      <c r="G1320" s="44">
        <v>7.9572000000000003</v>
      </c>
      <c r="H1320" s="44">
        <v>0.26100000000000001</v>
      </c>
      <c r="I1320" s="44">
        <v>0</v>
      </c>
      <c r="J1320" s="44">
        <v>2</v>
      </c>
      <c r="K1320" s="121">
        <f t="shared" si="248"/>
        <v>1.4560999993307178E-4</v>
      </c>
      <c r="L1320" s="122">
        <f t="shared" si="249"/>
        <v>1.8199998519641177E-5</v>
      </c>
      <c r="M1320" s="123" t="s">
        <v>155</v>
      </c>
      <c r="N1320" s="113">
        <f t="shared" si="257"/>
        <v>-1.862569285714244E-2</v>
      </c>
      <c r="O1320" s="122">
        <f t="shared" si="250"/>
        <v>-2.3280514919804306E-3</v>
      </c>
      <c r="P1320" s="123" t="s">
        <v>155</v>
      </c>
      <c r="Q1320" s="124">
        <f t="shared" si="258"/>
        <v>-7.655714286922688E-4</v>
      </c>
      <c r="R1320" s="125" t="s">
        <v>155</v>
      </c>
      <c r="S1320" s="126">
        <f t="shared" si="259"/>
        <v>-2.2242857138987659E-4</v>
      </c>
      <c r="T1320" s="127">
        <f t="shared" si="251"/>
        <v>99.123590999999976</v>
      </c>
      <c r="U1320" s="127">
        <f t="shared" si="254"/>
        <v>108.76742899999999</v>
      </c>
      <c r="V1320" s="127">
        <f t="shared" si="252"/>
        <v>8.0365000000000002</v>
      </c>
      <c r="W1320" s="127">
        <f t="shared" si="253"/>
        <v>7.9572000000000003</v>
      </c>
      <c r="X1320" s="128"/>
    </row>
    <row r="1321" spans="1:24" x14ac:dyDescent="0.3">
      <c r="A1321" s="156">
        <v>167</v>
      </c>
      <c r="B1321" s="112" t="s">
        <v>86</v>
      </c>
      <c r="C1321" s="131" t="s">
        <v>325</v>
      </c>
      <c r="D1321" s="44">
        <v>299.12376</v>
      </c>
      <c r="E1321" s="44">
        <v>291.23254600000001</v>
      </c>
      <c r="F1321" s="44">
        <v>8.0365000000000002</v>
      </c>
      <c r="G1321" s="44">
        <v>7.9572000000000003</v>
      </c>
      <c r="H1321" s="44">
        <v>0.26100000000000001</v>
      </c>
      <c r="I1321" s="44">
        <v>0</v>
      </c>
      <c r="J1321" s="44">
        <v>2</v>
      </c>
      <c r="K1321" s="121">
        <f t="shared" si="248"/>
        <v>3.1460999996113514E-4</v>
      </c>
      <c r="L1321" s="129">
        <f t="shared" si="249"/>
        <v>3.9323546021361944E-5</v>
      </c>
      <c r="M1321" s="115" t="s">
        <v>155</v>
      </c>
      <c r="N1321" s="113">
        <f t="shared" si="257"/>
        <v>-1.8600692857148715E-2</v>
      </c>
      <c r="O1321" s="129">
        <f t="shared" si="250"/>
        <v>-2.3249267069818808E-3</v>
      </c>
      <c r="P1321" s="115" t="s">
        <v>155</v>
      </c>
      <c r="Q1321" s="116">
        <f t="shared" si="258"/>
        <v>-7.655714286922688E-4</v>
      </c>
      <c r="R1321" s="117" t="s">
        <v>155</v>
      </c>
      <c r="S1321" s="118">
        <f t="shared" si="259"/>
        <v>-2.2242857138987659E-4</v>
      </c>
      <c r="T1321" s="127">
        <f t="shared" si="251"/>
        <v>99.123760000000004</v>
      </c>
      <c r="U1321" s="119">
        <f t="shared" si="254"/>
        <v>108.76745399999999</v>
      </c>
      <c r="V1321" s="119">
        <f t="shared" si="252"/>
        <v>8.0365000000000002</v>
      </c>
      <c r="W1321" s="119">
        <f t="shared" si="253"/>
        <v>7.9572000000000003</v>
      </c>
      <c r="X1321" s="120"/>
    </row>
    <row r="1322" spans="1:24" x14ac:dyDescent="0.3">
      <c r="A1322" s="156">
        <v>168</v>
      </c>
      <c r="B1322" s="112" t="s">
        <v>86</v>
      </c>
      <c r="C1322" s="131" t="s">
        <v>326</v>
      </c>
      <c r="D1322" s="44">
        <v>299.12366800000001</v>
      </c>
      <c r="E1322" s="44">
        <v>291.23254300000002</v>
      </c>
      <c r="F1322" s="44">
        <v>8.0365000000000002</v>
      </c>
      <c r="G1322" s="44">
        <v>7.9572000000000003</v>
      </c>
      <c r="H1322" s="44">
        <v>0.26100000000000001</v>
      </c>
      <c r="I1322" s="44">
        <v>0</v>
      </c>
      <c r="J1322" s="44">
        <v>2</v>
      </c>
      <c r="K1322" s="121">
        <f t="shared" si="248"/>
        <v>2.2260999996603914E-4</v>
      </c>
      <c r="L1322" s="122">
        <f t="shared" si="249"/>
        <v>2.7824336733031693E-5</v>
      </c>
      <c r="M1322" s="123" t="s">
        <v>155</v>
      </c>
      <c r="N1322" s="113">
        <f t="shared" si="257"/>
        <v>-1.8597692857156289E-2</v>
      </c>
      <c r="O1322" s="122">
        <f t="shared" si="250"/>
        <v>-2.3245517327828832E-3</v>
      </c>
      <c r="P1322" s="123" t="s">
        <v>155</v>
      </c>
      <c r="Q1322" s="124">
        <f t="shared" si="258"/>
        <v>-7.655714286922688E-4</v>
      </c>
      <c r="R1322" s="125" t="s">
        <v>155</v>
      </c>
      <c r="S1322" s="126">
        <f t="shared" si="259"/>
        <v>-2.2242857138987659E-4</v>
      </c>
      <c r="T1322" s="127">
        <f t="shared" si="251"/>
        <v>99.123668000000009</v>
      </c>
      <c r="U1322" s="127">
        <f t="shared" si="254"/>
        <v>108.76745699999998</v>
      </c>
      <c r="V1322" s="127">
        <f t="shared" si="252"/>
        <v>8.0365000000000002</v>
      </c>
      <c r="W1322" s="127">
        <f t="shared" si="253"/>
        <v>7.9572000000000003</v>
      </c>
      <c r="X1322" s="128"/>
    </row>
    <row r="1323" spans="1:24" x14ac:dyDescent="0.3">
      <c r="A1323" s="156">
        <v>169</v>
      </c>
      <c r="B1323" s="112" t="s">
        <v>86</v>
      </c>
      <c r="C1323" s="131" t="s">
        <v>327</v>
      </c>
      <c r="D1323" s="44">
        <v>299.12446899999998</v>
      </c>
      <c r="E1323" s="44">
        <v>291.232662</v>
      </c>
      <c r="F1323" s="44">
        <v>8.0365000000000002</v>
      </c>
      <c r="G1323" s="44">
        <v>7.9572000000000003</v>
      </c>
      <c r="H1323" s="44">
        <v>0.26100000000000001</v>
      </c>
      <c r="I1323" s="44">
        <v>0</v>
      </c>
      <c r="J1323" s="44">
        <v>2</v>
      </c>
      <c r="K1323" s="121">
        <f t="shared" si="248"/>
        <v>1.0236099999332282E-3</v>
      </c>
      <c r="L1323" s="129">
        <f t="shared" si="249"/>
        <v>1.2794245238136905E-4</v>
      </c>
      <c r="M1323" s="115" t="s">
        <v>155</v>
      </c>
      <c r="N1323" s="113">
        <f t="shared" si="257"/>
        <v>-1.871669285714006E-2</v>
      </c>
      <c r="O1323" s="129">
        <f t="shared" si="250"/>
        <v>-2.3394257093746762E-3</v>
      </c>
      <c r="P1323" s="115" t="s">
        <v>155</v>
      </c>
      <c r="Q1323" s="116">
        <f t="shared" si="258"/>
        <v>-7.655714286922688E-4</v>
      </c>
      <c r="R1323" s="117" t="s">
        <v>155</v>
      </c>
      <c r="S1323" s="118">
        <f t="shared" si="259"/>
        <v>-2.2242857138987659E-4</v>
      </c>
      <c r="T1323" s="127">
        <f t="shared" si="251"/>
        <v>99.124468999999976</v>
      </c>
      <c r="U1323" s="119">
        <f t="shared" si="254"/>
        <v>108.767338</v>
      </c>
      <c r="V1323" s="119">
        <f t="shared" si="252"/>
        <v>8.0365000000000002</v>
      </c>
      <c r="W1323" s="119">
        <f t="shared" si="253"/>
        <v>7.9572000000000003</v>
      </c>
      <c r="X1323" s="120"/>
    </row>
    <row r="1324" spans="1:24" x14ac:dyDescent="0.3">
      <c r="A1324" s="156">
        <v>170</v>
      </c>
      <c r="B1324" s="112" t="s">
        <v>86</v>
      </c>
      <c r="C1324" s="131" t="s">
        <v>328</v>
      </c>
      <c r="D1324" s="44">
        <v>299.12383499999999</v>
      </c>
      <c r="E1324" s="44">
        <v>291.23247199999997</v>
      </c>
      <c r="F1324" s="44">
        <v>8.0365000000000002</v>
      </c>
      <c r="G1324" s="44">
        <v>7.9572000000000003</v>
      </c>
      <c r="H1324" s="44">
        <v>0.26100000000000001</v>
      </c>
      <c r="I1324" s="44">
        <v>0</v>
      </c>
      <c r="J1324" s="44">
        <v>2</v>
      </c>
      <c r="K1324" s="121">
        <f t="shared" si="248"/>
        <v>3.896099999423086E-4</v>
      </c>
      <c r="L1324" s="122">
        <f t="shared" si="249"/>
        <v>4.8697901417544122E-5</v>
      </c>
      <c r="M1324" s="123" t="s">
        <v>155</v>
      </c>
      <c r="N1324" s="113">
        <f t="shared" si="257"/>
        <v>-1.8526692857108173E-2</v>
      </c>
      <c r="O1324" s="122">
        <f t="shared" si="250"/>
        <v>-2.3156773433766838E-3</v>
      </c>
      <c r="P1324" s="123" t="s">
        <v>155</v>
      </c>
      <c r="Q1324" s="124">
        <f t="shared" si="258"/>
        <v>-7.655714286922688E-4</v>
      </c>
      <c r="R1324" s="125" t="s">
        <v>155</v>
      </c>
      <c r="S1324" s="126">
        <f t="shared" si="259"/>
        <v>-2.2242857138987659E-4</v>
      </c>
      <c r="T1324" s="127">
        <f t="shared" si="251"/>
        <v>99.123834999999985</v>
      </c>
      <c r="U1324" s="127">
        <f t="shared" si="254"/>
        <v>108.76752800000003</v>
      </c>
      <c r="V1324" s="127">
        <f t="shared" si="252"/>
        <v>8.0365000000000002</v>
      </c>
      <c r="W1324" s="127">
        <f t="shared" si="253"/>
        <v>7.9572000000000003</v>
      </c>
      <c r="X1324" s="128"/>
    </row>
    <row r="1325" spans="1:24" x14ac:dyDescent="0.3">
      <c r="A1325" s="156">
        <v>171</v>
      </c>
      <c r="B1325" s="112" t="s">
        <v>86</v>
      </c>
      <c r="C1325" s="131" t="s">
        <v>329</v>
      </c>
      <c r="D1325" s="44">
        <v>299.124011</v>
      </c>
      <c r="E1325" s="44">
        <v>291.23269699999997</v>
      </c>
      <c r="F1325" s="44">
        <v>8.0365000000000002</v>
      </c>
      <c r="G1325" s="44">
        <v>7.9572000000000003</v>
      </c>
      <c r="H1325" s="44">
        <v>0.26100000000000001</v>
      </c>
      <c r="I1325" s="44">
        <v>0</v>
      </c>
      <c r="J1325" s="44">
        <v>2</v>
      </c>
      <c r="K1325" s="121">
        <f t="shared" si="248"/>
        <v>5.6560999995269867E-4</v>
      </c>
      <c r="L1325" s="129">
        <f t="shared" si="249"/>
        <v>7.0696388753784035E-5</v>
      </c>
      <c r="M1325" s="115" t="s">
        <v>155</v>
      </c>
      <c r="N1325" s="113">
        <f t="shared" si="257"/>
        <v>-1.8751692857108537E-2</v>
      </c>
      <c r="O1325" s="129">
        <f t="shared" si="250"/>
        <v>-2.3438004083673647E-3</v>
      </c>
      <c r="P1325" s="115" t="s">
        <v>155</v>
      </c>
      <c r="Q1325" s="116">
        <f t="shared" si="258"/>
        <v>-7.655714286922688E-4</v>
      </c>
      <c r="R1325" s="117" t="s">
        <v>155</v>
      </c>
      <c r="S1325" s="118">
        <f t="shared" si="259"/>
        <v>-2.2242857138987659E-4</v>
      </c>
      <c r="T1325" s="127">
        <f t="shared" si="251"/>
        <v>99.124010999999996</v>
      </c>
      <c r="U1325" s="119">
        <f t="shared" si="254"/>
        <v>108.76730300000003</v>
      </c>
      <c r="V1325" s="119">
        <f t="shared" si="252"/>
        <v>8.0365000000000002</v>
      </c>
      <c r="W1325" s="119">
        <f t="shared" si="253"/>
        <v>7.9572000000000003</v>
      </c>
      <c r="X1325" s="120"/>
    </row>
    <row r="1326" spans="1:24" x14ac:dyDescent="0.3">
      <c r="A1326" s="156">
        <v>172</v>
      </c>
      <c r="B1326" s="112" t="s">
        <v>86</v>
      </c>
      <c r="C1326" s="131" t="s">
        <v>330</v>
      </c>
      <c r="D1326" s="44">
        <v>299.12393200000002</v>
      </c>
      <c r="E1326" s="44">
        <v>291.232643</v>
      </c>
      <c r="F1326" s="44">
        <v>8.0365000000000002</v>
      </c>
      <c r="G1326" s="44">
        <v>7.9572000000000003</v>
      </c>
      <c r="H1326" s="44">
        <v>0.26100000000000001</v>
      </c>
      <c r="I1326" s="44">
        <v>0</v>
      </c>
      <c r="J1326" s="44">
        <v>2</v>
      </c>
      <c r="K1326" s="121">
        <f t="shared" si="248"/>
        <v>4.8660999998162424E-4</v>
      </c>
      <c r="L1326" s="122">
        <f t="shared" si="249"/>
        <v>6.0822067737795151E-5</v>
      </c>
      <c r="M1326" s="123" t="s">
        <v>155</v>
      </c>
      <c r="N1326" s="113">
        <f t="shared" si="257"/>
        <v>-1.8697692857131187E-2</v>
      </c>
      <c r="O1326" s="122">
        <f t="shared" si="250"/>
        <v>-2.3370508727751003E-3</v>
      </c>
      <c r="P1326" s="123" t="s">
        <v>155</v>
      </c>
      <c r="Q1326" s="124">
        <f t="shared" si="258"/>
        <v>-7.655714286922688E-4</v>
      </c>
      <c r="R1326" s="125" t="s">
        <v>155</v>
      </c>
      <c r="S1326" s="126">
        <f t="shared" si="259"/>
        <v>-2.2242857138987659E-4</v>
      </c>
      <c r="T1326" s="127">
        <f t="shared" si="251"/>
        <v>99.123932000000025</v>
      </c>
      <c r="U1326" s="127">
        <f t="shared" si="254"/>
        <v>108.767357</v>
      </c>
      <c r="V1326" s="127">
        <f t="shared" si="252"/>
        <v>8.0365000000000002</v>
      </c>
      <c r="W1326" s="127">
        <f t="shared" si="253"/>
        <v>7.9572000000000003</v>
      </c>
      <c r="X1326" s="128"/>
    </row>
    <row r="1327" spans="1:24" x14ac:dyDescent="0.3">
      <c r="A1327" s="156">
        <v>173</v>
      </c>
      <c r="B1327" s="112" t="s">
        <v>86</v>
      </c>
      <c r="C1327" s="131" t="s">
        <v>331</v>
      </c>
      <c r="D1327" s="44">
        <v>299.12357500000002</v>
      </c>
      <c r="E1327" s="44">
        <v>291.23256300000003</v>
      </c>
      <c r="F1327" s="44">
        <v>8.0365000000000002</v>
      </c>
      <c r="G1327" s="44">
        <v>7.9572000000000003</v>
      </c>
      <c r="H1327" s="44">
        <v>0.26100000000000001</v>
      </c>
      <c r="I1327" s="44">
        <v>0</v>
      </c>
      <c r="J1327" s="44">
        <v>2</v>
      </c>
      <c r="K1327" s="121">
        <f t="shared" si="248"/>
        <v>1.2960999997346789E-4</v>
      </c>
      <c r="L1327" s="129">
        <f t="shared" si="249"/>
        <v>1.6200136039643449E-5</v>
      </c>
      <c r="M1327" s="115" t="s">
        <v>155</v>
      </c>
      <c r="N1327" s="113">
        <f t="shared" si="257"/>
        <v>-1.8617692857162638E-2</v>
      </c>
      <c r="O1327" s="129">
        <f t="shared" si="250"/>
        <v>-2.3270515607832073E-3</v>
      </c>
      <c r="P1327" s="115" t="s">
        <v>155</v>
      </c>
      <c r="Q1327" s="116">
        <f t="shared" si="258"/>
        <v>-7.655714286922688E-4</v>
      </c>
      <c r="R1327" s="117" t="s">
        <v>155</v>
      </c>
      <c r="S1327" s="118">
        <f t="shared" si="259"/>
        <v>-2.2242857138987659E-4</v>
      </c>
      <c r="T1327" s="127">
        <f t="shared" si="251"/>
        <v>99.123575000000017</v>
      </c>
      <c r="U1327" s="119">
        <f t="shared" si="254"/>
        <v>108.76743699999997</v>
      </c>
      <c r="V1327" s="119">
        <f t="shared" si="252"/>
        <v>8.0365000000000002</v>
      </c>
      <c r="W1327" s="119">
        <f t="shared" si="253"/>
        <v>7.9572000000000003</v>
      </c>
      <c r="X1327" s="120"/>
    </row>
    <row r="1328" spans="1:24" x14ac:dyDescent="0.3">
      <c r="A1328" s="156">
        <v>174</v>
      </c>
      <c r="B1328" s="112" t="s">
        <v>86</v>
      </c>
      <c r="C1328" s="131" t="s">
        <v>332</v>
      </c>
      <c r="D1328" s="44">
        <v>299.12386299999997</v>
      </c>
      <c r="E1328" s="44">
        <v>291.23259000000002</v>
      </c>
      <c r="F1328" s="44">
        <v>8.0365000000000002</v>
      </c>
      <c r="G1328" s="44">
        <v>7.9572000000000003</v>
      </c>
      <c r="H1328" s="44">
        <v>0.26100000000000001</v>
      </c>
      <c r="I1328" s="44">
        <v>0</v>
      </c>
      <c r="J1328" s="44">
        <v>2</v>
      </c>
      <c r="K1328" s="121">
        <f t="shared" si="248"/>
        <v>4.1760999992845882E-4</v>
      </c>
      <c r="L1328" s="122">
        <f t="shared" si="249"/>
        <v>5.219766076458291E-5</v>
      </c>
      <c r="M1328" s="123" t="s">
        <v>155</v>
      </c>
      <c r="N1328" s="113">
        <f t="shared" si="257"/>
        <v>-1.8644692857151313E-2</v>
      </c>
      <c r="O1328" s="122">
        <f t="shared" si="250"/>
        <v>-2.3304263285807941E-3</v>
      </c>
      <c r="P1328" s="123" t="s">
        <v>155</v>
      </c>
      <c r="Q1328" s="124">
        <f t="shared" si="258"/>
        <v>-7.655714286922688E-4</v>
      </c>
      <c r="R1328" s="125" t="s">
        <v>155</v>
      </c>
      <c r="S1328" s="126">
        <f t="shared" si="259"/>
        <v>-2.2242857138987659E-4</v>
      </c>
      <c r="T1328" s="127">
        <f t="shared" si="251"/>
        <v>99.123862999999972</v>
      </c>
      <c r="U1328" s="127">
        <f t="shared" si="254"/>
        <v>108.76740999999998</v>
      </c>
      <c r="V1328" s="127">
        <f t="shared" si="252"/>
        <v>8.0365000000000002</v>
      </c>
      <c r="W1328" s="127">
        <f t="shared" si="253"/>
        <v>7.9572000000000003</v>
      </c>
      <c r="X1328" s="128"/>
    </row>
    <row r="1329" spans="1:24" x14ac:dyDescent="0.3">
      <c r="A1329" s="156">
        <v>175</v>
      </c>
      <c r="B1329" s="112" t="s">
        <v>86</v>
      </c>
      <c r="C1329" s="131" t="s">
        <v>333</v>
      </c>
      <c r="D1329" s="44">
        <v>299.12368300000003</v>
      </c>
      <c r="E1329" s="44">
        <v>291.23251299999998</v>
      </c>
      <c r="F1329" s="44">
        <v>8.0365000000000002</v>
      </c>
      <c r="G1329" s="44">
        <v>7.9572000000000003</v>
      </c>
      <c r="H1329" s="44">
        <v>0.26100000000000001</v>
      </c>
      <c r="I1329" s="44">
        <v>0</v>
      </c>
      <c r="J1329" s="44">
        <v>2</v>
      </c>
      <c r="K1329" s="121">
        <f t="shared" si="248"/>
        <v>2.376099999850112E-4</v>
      </c>
      <c r="L1329" s="129">
        <f t="shared" si="249"/>
        <v>2.969920781512664E-5</v>
      </c>
      <c r="M1329" s="115" t="s">
        <v>155</v>
      </c>
      <c r="N1329" s="113">
        <f t="shared" si="257"/>
        <v>-1.8567692857118345E-2</v>
      </c>
      <c r="O1329" s="129">
        <f t="shared" si="250"/>
        <v>-2.3208019907784141E-3</v>
      </c>
      <c r="P1329" s="115" t="s">
        <v>155</v>
      </c>
      <c r="Q1329" s="116">
        <f t="shared" si="258"/>
        <v>-7.655714286922688E-4</v>
      </c>
      <c r="R1329" s="117" t="s">
        <v>155</v>
      </c>
      <c r="S1329" s="118">
        <f t="shared" si="259"/>
        <v>-2.2242857138987659E-4</v>
      </c>
      <c r="T1329" s="127">
        <f t="shared" si="251"/>
        <v>99.123683000000028</v>
      </c>
      <c r="U1329" s="119">
        <f t="shared" si="254"/>
        <v>108.76748700000002</v>
      </c>
      <c r="V1329" s="119">
        <f t="shared" si="252"/>
        <v>8.0365000000000002</v>
      </c>
      <c r="W1329" s="119">
        <f t="shared" si="253"/>
        <v>7.9572000000000003</v>
      </c>
      <c r="X1329" s="120"/>
    </row>
    <row r="1330" spans="1:24" x14ac:dyDescent="0.3">
      <c r="A1330" s="156">
        <v>176</v>
      </c>
      <c r="B1330" s="112" t="s">
        <v>86</v>
      </c>
      <c r="C1330" s="131" t="s">
        <v>334</v>
      </c>
      <c r="D1330" s="44">
        <v>299.12396200000001</v>
      </c>
      <c r="E1330" s="44">
        <v>291.23262899999997</v>
      </c>
      <c r="F1330" s="44">
        <v>8.0365000000000002</v>
      </c>
      <c r="G1330" s="44">
        <v>7.9572000000000003</v>
      </c>
      <c r="H1330" s="44">
        <v>0.26100000000000001</v>
      </c>
      <c r="I1330" s="44">
        <v>0</v>
      </c>
      <c r="J1330" s="44">
        <v>2</v>
      </c>
      <c r="K1330" s="121">
        <f t="shared" si="248"/>
        <v>5.1660999996272494E-4</v>
      </c>
      <c r="L1330" s="122">
        <f t="shared" si="249"/>
        <v>6.4571809894788172E-5</v>
      </c>
      <c r="M1330" s="123" t="s">
        <v>155</v>
      </c>
      <c r="N1330" s="113">
        <f t="shared" si="257"/>
        <v>-1.8683692857109691E-2</v>
      </c>
      <c r="O1330" s="122">
        <f t="shared" si="250"/>
        <v>-2.3353009931734105E-3</v>
      </c>
      <c r="P1330" s="123" t="s">
        <v>155</v>
      </c>
      <c r="Q1330" s="124">
        <f t="shared" si="258"/>
        <v>-7.655714286922688E-4</v>
      </c>
      <c r="R1330" s="125" t="s">
        <v>155</v>
      </c>
      <c r="S1330" s="126">
        <f t="shared" si="259"/>
        <v>-2.2242857138987659E-4</v>
      </c>
      <c r="T1330" s="127">
        <f t="shared" si="251"/>
        <v>99.123962000000006</v>
      </c>
      <c r="U1330" s="127">
        <f t="shared" si="254"/>
        <v>108.76737100000003</v>
      </c>
      <c r="V1330" s="127">
        <f t="shared" si="252"/>
        <v>8.0365000000000002</v>
      </c>
      <c r="W1330" s="127">
        <f t="shared" si="253"/>
        <v>7.9572000000000003</v>
      </c>
      <c r="X1330" s="128"/>
    </row>
    <row r="1331" spans="1:24" x14ac:dyDescent="0.3">
      <c r="A1331" s="156">
        <v>177</v>
      </c>
      <c r="B1331" s="112" t="s">
        <v>86</v>
      </c>
      <c r="C1331" s="131" t="s">
        <v>335</v>
      </c>
      <c r="D1331" s="44">
        <v>299.12382400000001</v>
      </c>
      <c r="E1331" s="44">
        <v>291.23248999999998</v>
      </c>
      <c r="F1331" s="44">
        <v>8.0365000000000002</v>
      </c>
      <c r="G1331" s="44">
        <v>7.9572000000000003</v>
      </c>
      <c r="H1331" s="44">
        <v>0.26100000000000001</v>
      </c>
      <c r="I1331" s="44">
        <v>0</v>
      </c>
      <c r="J1331" s="44">
        <v>2</v>
      </c>
      <c r="K1331" s="121">
        <f t="shared" si="248"/>
        <v>3.7860999997008093E-4</v>
      </c>
      <c r="L1331" s="129">
        <f t="shared" si="249"/>
        <v>4.7322995962567489E-5</v>
      </c>
      <c r="M1331" s="115" t="s">
        <v>155</v>
      </c>
      <c r="N1331" s="113">
        <f t="shared" si="257"/>
        <v>-1.8544692857119571E-2</v>
      </c>
      <c r="O1331" s="129">
        <f t="shared" si="250"/>
        <v>-2.3179271885784281E-3</v>
      </c>
      <c r="P1331" s="115" t="s">
        <v>155</v>
      </c>
      <c r="Q1331" s="116">
        <f t="shared" si="258"/>
        <v>-7.655714286922688E-4</v>
      </c>
      <c r="R1331" s="117" t="s">
        <v>155</v>
      </c>
      <c r="S1331" s="118">
        <f t="shared" si="259"/>
        <v>-2.2242857138987659E-4</v>
      </c>
      <c r="T1331" s="127">
        <f t="shared" si="251"/>
        <v>99.123824000000013</v>
      </c>
      <c r="U1331" s="119">
        <f t="shared" si="254"/>
        <v>108.76751000000002</v>
      </c>
      <c r="V1331" s="119">
        <f t="shared" si="252"/>
        <v>8.0365000000000002</v>
      </c>
      <c r="W1331" s="119">
        <f t="shared" si="253"/>
        <v>7.9572000000000003</v>
      </c>
      <c r="X1331" s="120"/>
    </row>
    <row r="1332" spans="1:24" x14ac:dyDescent="0.3">
      <c r="A1332" s="156">
        <v>178</v>
      </c>
      <c r="B1332" s="112" t="s">
        <v>86</v>
      </c>
      <c r="C1332" s="131" t="s">
        <v>336</v>
      </c>
      <c r="D1332" s="44">
        <v>299.123696</v>
      </c>
      <c r="E1332" s="44">
        <v>291.232527</v>
      </c>
      <c r="F1332" s="44">
        <v>8.0365000000000002</v>
      </c>
      <c r="G1332" s="44">
        <v>7.9572000000000003</v>
      </c>
      <c r="H1332" s="44">
        <v>0.26100000000000001</v>
      </c>
      <c r="I1332" s="44">
        <v>0</v>
      </c>
      <c r="J1332" s="44">
        <v>2</v>
      </c>
      <c r="K1332" s="121">
        <f t="shared" si="248"/>
        <v>2.5060999995218936E-4</v>
      </c>
      <c r="L1332" s="122">
        <f t="shared" si="249"/>
        <v>3.1324096080116648E-5</v>
      </c>
      <c r="M1332" s="123" t="s">
        <v>155</v>
      </c>
      <c r="N1332" s="113">
        <f t="shared" si="257"/>
        <v>-1.8581692857139842E-2</v>
      </c>
      <c r="O1332" s="122">
        <f t="shared" si="250"/>
        <v>-2.3225518703810376E-3</v>
      </c>
      <c r="P1332" s="123" t="s">
        <v>155</v>
      </c>
      <c r="Q1332" s="124">
        <f t="shared" si="258"/>
        <v>-7.655714286922688E-4</v>
      </c>
      <c r="R1332" s="125" t="s">
        <v>155</v>
      </c>
      <c r="S1332" s="126">
        <f t="shared" si="259"/>
        <v>-2.2242857138987659E-4</v>
      </c>
      <c r="T1332" s="127">
        <f t="shared" si="251"/>
        <v>99.123695999999995</v>
      </c>
      <c r="U1332" s="127">
        <f t="shared" si="254"/>
        <v>108.767473</v>
      </c>
      <c r="V1332" s="127">
        <f t="shared" si="252"/>
        <v>8.0365000000000002</v>
      </c>
      <c r="W1332" s="127">
        <f t="shared" si="253"/>
        <v>7.9572000000000003</v>
      </c>
      <c r="X1332" s="128"/>
    </row>
    <row r="1333" spans="1:24" x14ac:dyDescent="0.3">
      <c r="A1333" s="156">
        <v>179</v>
      </c>
      <c r="B1333" s="112" t="s">
        <v>86</v>
      </c>
      <c r="C1333" s="131" t="s">
        <v>337</v>
      </c>
      <c r="D1333" s="44">
        <v>299.12392599999998</v>
      </c>
      <c r="E1333" s="44">
        <v>291.23264999999998</v>
      </c>
      <c r="F1333" s="44">
        <v>8.0365000000000002</v>
      </c>
      <c r="G1333" s="44">
        <v>7.9572000000000003</v>
      </c>
      <c r="H1333" s="44">
        <v>0.26100000000000001</v>
      </c>
      <c r="I1333" s="44">
        <v>0</v>
      </c>
      <c r="J1333" s="44">
        <v>2</v>
      </c>
      <c r="K1333" s="121">
        <f t="shared" si="248"/>
        <v>4.8060999993992937E-4</v>
      </c>
      <c r="L1333" s="129">
        <f t="shared" si="249"/>
        <v>6.0072119300710942E-5</v>
      </c>
      <c r="M1333" s="115" t="s">
        <v>155</v>
      </c>
      <c r="N1333" s="113">
        <f t="shared" si="257"/>
        <v>-1.8704692857113514E-2</v>
      </c>
      <c r="O1333" s="129">
        <f t="shared" si="250"/>
        <v>-2.3379258125723508E-3</v>
      </c>
      <c r="P1333" s="115" t="s">
        <v>155</v>
      </c>
      <c r="Q1333" s="116">
        <f t="shared" si="258"/>
        <v>-7.655714286922688E-4</v>
      </c>
      <c r="R1333" s="117" t="s">
        <v>155</v>
      </c>
      <c r="S1333" s="118">
        <f t="shared" si="259"/>
        <v>-2.2242857138987659E-4</v>
      </c>
      <c r="T1333" s="127">
        <f t="shared" si="251"/>
        <v>99.123925999999983</v>
      </c>
      <c r="U1333" s="119">
        <f t="shared" si="254"/>
        <v>108.76735000000002</v>
      </c>
      <c r="V1333" s="119">
        <f t="shared" si="252"/>
        <v>8.0365000000000002</v>
      </c>
      <c r="W1333" s="119">
        <f t="shared" si="253"/>
        <v>7.9572000000000003</v>
      </c>
      <c r="X1333" s="120"/>
    </row>
    <row r="1334" spans="1:24" x14ac:dyDescent="0.3">
      <c r="A1334" s="156">
        <v>180</v>
      </c>
      <c r="B1334" s="112" t="s">
        <v>86</v>
      </c>
      <c r="C1334" s="131" t="s">
        <v>338</v>
      </c>
      <c r="D1334" s="44">
        <v>299.124123</v>
      </c>
      <c r="E1334" s="44">
        <v>291.23271</v>
      </c>
      <c r="F1334" s="44">
        <v>8.0365000000000002</v>
      </c>
      <c r="G1334" s="44">
        <v>7.9572000000000003</v>
      </c>
      <c r="H1334" s="44">
        <v>0.26100000000000001</v>
      </c>
      <c r="I1334" s="44">
        <v>0</v>
      </c>
      <c r="J1334" s="44">
        <v>2</v>
      </c>
      <c r="K1334" s="121">
        <f t="shared" si="248"/>
        <v>6.7760999995414295E-4</v>
      </c>
      <c r="L1334" s="122">
        <f t="shared" si="249"/>
        <v>8.4695426148656457E-5</v>
      </c>
      <c r="M1334" s="123" t="s">
        <v>155</v>
      </c>
      <c r="N1334" s="113">
        <f t="shared" si="257"/>
        <v>-1.8764692857132559E-2</v>
      </c>
      <c r="O1334" s="122">
        <f t="shared" si="250"/>
        <v>-2.3454252965689351E-3</v>
      </c>
      <c r="P1334" s="123" t="s">
        <v>155</v>
      </c>
      <c r="Q1334" s="124">
        <f t="shared" si="258"/>
        <v>-7.655714286922688E-4</v>
      </c>
      <c r="R1334" s="125" t="s">
        <v>155</v>
      </c>
      <c r="S1334" s="126">
        <f t="shared" si="259"/>
        <v>-2.2242857138987659E-4</v>
      </c>
      <c r="T1334" s="127">
        <f t="shared" si="251"/>
        <v>99.124122999999997</v>
      </c>
      <c r="U1334" s="127">
        <f t="shared" si="254"/>
        <v>108.76729</v>
      </c>
      <c r="V1334" s="127">
        <f t="shared" si="252"/>
        <v>8.0365000000000002</v>
      </c>
      <c r="W1334" s="127">
        <f t="shared" si="253"/>
        <v>7.9572000000000003</v>
      </c>
      <c r="X1334" s="128"/>
    </row>
    <row r="1335" spans="1:24" x14ac:dyDescent="0.3">
      <c r="A1335" s="156">
        <v>181</v>
      </c>
      <c r="B1335" s="112" t="s">
        <v>86</v>
      </c>
      <c r="C1335" s="131" t="s">
        <v>339</v>
      </c>
      <c r="D1335" s="44">
        <v>299.12391100000002</v>
      </c>
      <c r="E1335" s="44">
        <v>291.23279100000002</v>
      </c>
      <c r="F1335" s="44">
        <v>8.0365000000000002</v>
      </c>
      <c r="G1335" s="44">
        <v>7.9572000000000003</v>
      </c>
      <c r="H1335" s="44">
        <v>0.26100000000000001</v>
      </c>
      <c r="I1335" s="44">
        <v>0</v>
      </c>
      <c r="J1335" s="44">
        <v>2</v>
      </c>
      <c r="K1335" s="121">
        <f t="shared" si="248"/>
        <v>4.6560999997780073E-4</v>
      </c>
      <c r="L1335" s="129">
        <f t="shared" si="249"/>
        <v>5.8197248225760468E-5</v>
      </c>
      <c r="M1335" s="115" t="s">
        <v>155</v>
      </c>
      <c r="N1335" s="113">
        <f t="shared" si="257"/>
        <v>-1.8845692857155427E-2</v>
      </c>
      <c r="O1335" s="129">
        <f t="shared" si="250"/>
        <v>-2.3555495999606634E-3</v>
      </c>
      <c r="P1335" s="115" t="s">
        <v>155</v>
      </c>
      <c r="Q1335" s="116">
        <f>IF(ISBLANK(F1335),"",F1335-$F$2355)</f>
        <v>-7.655714286922688E-4</v>
      </c>
      <c r="R1335" s="117" t="s">
        <v>155</v>
      </c>
      <c r="S1335" s="118">
        <f>IF(ISBLANK(G1335),"",G1335-$G$2355)</f>
        <v>-2.2242857138987659E-4</v>
      </c>
      <c r="T1335" s="127">
        <f t="shared" si="251"/>
        <v>99.123911000000021</v>
      </c>
      <c r="U1335" s="119">
        <f t="shared" si="254"/>
        <v>108.76720899999998</v>
      </c>
      <c r="V1335" s="119">
        <f t="shared" si="252"/>
        <v>8.0365000000000002</v>
      </c>
      <c r="W1335" s="119">
        <f t="shared" si="253"/>
        <v>7.9572000000000003</v>
      </c>
      <c r="X1335" s="120"/>
    </row>
    <row r="1336" spans="1:24" x14ac:dyDescent="0.3">
      <c r="A1336" s="156">
        <v>182</v>
      </c>
      <c r="B1336" s="112" t="s">
        <v>86</v>
      </c>
      <c r="C1336" s="131" t="s">
        <v>340</v>
      </c>
      <c r="D1336" s="44">
        <v>299.123289</v>
      </c>
      <c r="E1336" s="44">
        <v>291.23265600000002</v>
      </c>
      <c r="F1336" s="44">
        <v>8.0365000000000002</v>
      </c>
      <c r="G1336" s="44">
        <v>7.9572000000000003</v>
      </c>
      <c r="H1336" s="44">
        <v>0.26100000000000001</v>
      </c>
      <c r="I1336" s="44">
        <v>0</v>
      </c>
      <c r="J1336" s="44">
        <v>2</v>
      </c>
      <c r="K1336" s="121">
        <f t="shared" si="248"/>
        <v>-1.5639000004341597E-4</v>
      </c>
      <c r="L1336" s="122">
        <f t="shared" si="249"/>
        <v>-1.9547405882732962E-5</v>
      </c>
      <c r="M1336" s="123" t="s">
        <v>155</v>
      </c>
      <c r="N1336" s="113">
        <f t="shared" si="257"/>
        <v>-1.8710692857155209E-2</v>
      </c>
      <c r="O1336" s="122">
        <f t="shared" si="250"/>
        <v>-2.3386757609770753E-3</v>
      </c>
      <c r="P1336" s="123" t="s">
        <v>155</v>
      </c>
      <c r="Q1336" s="124">
        <f t="shared" ref="Q1336:Q1354" si="260">IF(ISBLANK(F1336),"",F1336-$F$2355)</f>
        <v>-7.655714286922688E-4</v>
      </c>
      <c r="R1336" s="125" t="s">
        <v>155</v>
      </c>
      <c r="S1336" s="126">
        <f t="shared" ref="S1336:S1354" si="261">IF(ISBLANK(G1336),"",G1336-$G$2355)</f>
        <v>-2.2242857138987659E-4</v>
      </c>
      <c r="T1336" s="127">
        <f t="shared" si="251"/>
        <v>99.123289</v>
      </c>
      <c r="U1336" s="127">
        <f t="shared" si="254"/>
        <v>108.76734399999998</v>
      </c>
      <c r="V1336" s="127">
        <f t="shared" si="252"/>
        <v>8.0365000000000002</v>
      </c>
      <c r="W1336" s="127">
        <f t="shared" si="253"/>
        <v>7.9572000000000003</v>
      </c>
      <c r="X1336" s="128"/>
    </row>
    <row r="1337" spans="1:24" x14ac:dyDescent="0.3">
      <c r="A1337" s="156">
        <v>183</v>
      </c>
      <c r="B1337" s="112" t="s">
        <v>86</v>
      </c>
      <c r="C1337" s="131" t="s">
        <v>341</v>
      </c>
      <c r="D1337" s="44">
        <v>299.12336099999999</v>
      </c>
      <c r="E1337" s="44">
        <v>291.23252400000001</v>
      </c>
      <c r="F1337" s="44">
        <v>8.0365000000000002</v>
      </c>
      <c r="G1337" s="44">
        <v>7.9572000000000003</v>
      </c>
      <c r="H1337" s="44">
        <v>0.26100000000000001</v>
      </c>
      <c r="I1337" s="44">
        <v>0</v>
      </c>
      <c r="J1337" s="44">
        <v>2</v>
      </c>
      <c r="K1337" s="121">
        <f t="shared" si="248"/>
        <v>-8.4390000054668235E-5</v>
      </c>
      <c r="L1337" s="129">
        <f t="shared" si="249"/>
        <v>-1.0548024701423878E-5</v>
      </c>
      <c r="M1337" s="115" t="s">
        <v>155</v>
      </c>
      <c r="N1337" s="113">
        <f t="shared" si="257"/>
        <v>-1.8578692857147416E-2</v>
      </c>
      <c r="O1337" s="129">
        <f t="shared" si="250"/>
        <v>-2.3221768961820071E-3</v>
      </c>
      <c r="P1337" s="115" t="s">
        <v>155</v>
      </c>
      <c r="Q1337" s="116">
        <f t="shared" si="260"/>
        <v>-7.655714286922688E-4</v>
      </c>
      <c r="R1337" s="117" t="s">
        <v>155</v>
      </c>
      <c r="S1337" s="118">
        <f t="shared" si="261"/>
        <v>-2.2242857138987659E-4</v>
      </c>
      <c r="T1337" s="127">
        <f t="shared" si="251"/>
        <v>99.123360999999989</v>
      </c>
      <c r="U1337" s="119">
        <f t="shared" si="254"/>
        <v>108.76747599999999</v>
      </c>
      <c r="V1337" s="119">
        <f t="shared" si="252"/>
        <v>8.0365000000000002</v>
      </c>
      <c r="W1337" s="119">
        <f t="shared" si="253"/>
        <v>7.9572000000000003</v>
      </c>
      <c r="X1337" s="120"/>
    </row>
    <row r="1338" spans="1:24" x14ac:dyDescent="0.3">
      <c r="A1338" s="156">
        <v>184</v>
      </c>
      <c r="B1338" s="112" t="s">
        <v>86</v>
      </c>
      <c r="C1338" s="131" t="s">
        <v>342</v>
      </c>
      <c r="D1338" s="44">
        <v>299.12386700000002</v>
      </c>
      <c r="E1338" s="44">
        <v>291.23274300000003</v>
      </c>
      <c r="F1338" s="44">
        <v>8.0365000000000002</v>
      </c>
      <c r="G1338" s="44">
        <v>7.9572000000000003</v>
      </c>
      <c r="H1338" s="44">
        <v>0.26100000000000001</v>
      </c>
      <c r="I1338" s="44">
        <v>0</v>
      </c>
      <c r="J1338" s="44">
        <v>2</v>
      </c>
      <c r="K1338" s="121">
        <f t="shared" si="248"/>
        <v>4.2160999997520321E-4</v>
      </c>
      <c r="L1338" s="122">
        <f t="shared" si="249"/>
        <v>5.2697626391677596E-5</v>
      </c>
      <c r="M1338" s="123" t="s">
        <v>155</v>
      </c>
      <c r="N1338" s="113">
        <f t="shared" si="257"/>
        <v>-1.8797692857162929E-2</v>
      </c>
      <c r="O1338" s="122">
        <f t="shared" si="250"/>
        <v>-2.3495500127686557E-3</v>
      </c>
      <c r="P1338" s="123" t="s">
        <v>155</v>
      </c>
      <c r="Q1338" s="124">
        <f t="shared" si="260"/>
        <v>-7.655714286922688E-4</v>
      </c>
      <c r="R1338" s="125" t="s">
        <v>155</v>
      </c>
      <c r="S1338" s="126">
        <f t="shared" si="261"/>
        <v>-2.2242857138987659E-4</v>
      </c>
      <c r="T1338" s="127">
        <f t="shared" si="251"/>
        <v>99.123867000000018</v>
      </c>
      <c r="U1338" s="127">
        <f t="shared" si="254"/>
        <v>108.76725699999997</v>
      </c>
      <c r="V1338" s="127">
        <f t="shared" si="252"/>
        <v>8.0365000000000002</v>
      </c>
      <c r="W1338" s="127">
        <f t="shared" si="253"/>
        <v>7.9572000000000003</v>
      </c>
      <c r="X1338" s="128"/>
    </row>
    <row r="1339" spans="1:24" x14ac:dyDescent="0.3">
      <c r="A1339" s="156">
        <v>185</v>
      </c>
      <c r="B1339" s="112" t="s">
        <v>86</v>
      </c>
      <c r="C1339" s="131" t="s">
        <v>343</v>
      </c>
      <c r="D1339" s="44">
        <v>299.12377400000003</v>
      </c>
      <c r="E1339" s="44">
        <v>291.232687</v>
      </c>
      <c r="F1339" s="44">
        <v>8.0365000000000002</v>
      </c>
      <c r="G1339" s="44">
        <v>7.9572000000000003</v>
      </c>
      <c r="H1339" s="44">
        <v>0.26100000000000001</v>
      </c>
      <c r="I1339" s="44">
        <v>0</v>
      </c>
      <c r="J1339" s="44">
        <v>2</v>
      </c>
      <c r="K1339" s="121">
        <f t="shared" si="248"/>
        <v>3.2860999998263196E-4</v>
      </c>
      <c r="L1339" s="129">
        <f t="shared" si="249"/>
        <v>4.1073425698446659E-5</v>
      </c>
      <c r="M1339" s="115" t="s">
        <v>155</v>
      </c>
      <c r="N1339" s="113">
        <f t="shared" si="257"/>
        <v>-1.8741692857133785E-2</v>
      </c>
      <c r="O1339" s="129">
        <f t="shared" si="250"/>
        <v>-2.3425504943715559E-3</v>
      </c>
      <c r="P1339" s="115" t="s">
        <v>155</v>
      </c>
      <c r="Q1339" s="116">
        <f t="shared" si="260"/>
        <v>-7.655714286922688E-4</v>
      </c>
      <c r="R1339" s="117" t="s">
        <v>155</v>
      </c>
      <c r="S1339" s="118">
        <f t="shared" si="261"/>
        <v>-2.2242857138987659E-4</v>
      </c>
      <c r="T1339" s="127">
        <f t="shared" si="251"/>
        <v>99.123774000000026</v>
      </c>
      <c r="U1339" s="119">
        <f t="shared" si="254"/>
        <v>108.767313</v>
      </c>
      <c r="V1339" s="119">
        <f t="shared" si="252"/>
        <v>8.0365000000000002</v>
      </c>
      <c r="W1339" s="119">
        <f t="shared" si="253"/>
        <v>7.9572000000000003</v>
      </c>
      <c r="X1339" s="120"/>
    </row>
    <row r="1340" spans="1:24" x14ac:dyDescent="0.3">
      <c r="A1340" s="156">
        <v>186</v>
      </c>
      <c r="B1340" s="112" t="s">
        <v>86</v>
      </c>
      <c r="C1340" s="131" t="s">
        <v>344</v>
      </c>
      <c r="D1340" s="44">
        <v>299.123941</v>
      </c>
      <c r="E1340" s="44">
        <v>291.23264799999998</v>
      </c>
      <c r="F1340" s="44">
        <v>8.0365000000000002</v>
      </c>
      <c r="G1340" s="44">
        <v>7.9572000000000003</v>
      </c>
      <c r="H1340" s="44">
        <v>0.26100000000000001</v>
      </c>
      <c r="I1340" s="44">
        <v>0</v>
      </c>
      <c r="J1340" s="44">
        <v>2</v>
      </c>
      <c r="K1340" s="121">
        <f t="shared" si="248"/>
        <v>4.9560999995890143E-4</v>
      </c>
      <c r="L1340" s="122">
        <f t="shared" si="249"/>
        <v>6.1946990382763043E-5</v>
      </c>
      <c r="M1340" s="123" t="s">
        <v>155</v>
      </c>
      <c r="N1340" s="113">
        <f t="shared" si="257"/>
        <v>-1.8702692857118564E-2</v>
      </c>
      <c r="O1340" s="122">
        <f t="shared" si="250"/>
        <v>-2.3376758297731387E-3</v>
      </c>
      <c r="P1340" s="123" t="s">
        <v>155</v>
      </c>
      <c r="Q1340" s="124">
        <f t="shared" si="260"/>
        <v>-7.655714286922688E-4</v>
      </c>
      <c r="R1340" s="125" t="s">
        <v>155</v>
      </c>
      <c r="S1340" s="126">
        <f t="shared" si="261"/>
        <v>-2.2242857138987659E-4</v>
      </c>
      <c r="T1340" s="127">
        <f t="shared" si="251"/>
        <v>99.123941000000002</v>
      </c>
      <c r="U1340" s="127">
        <f t="shared" si="254"/>
        <v>108.76735200000002</v>
      </c>
      <c r="V1340" s="127">
        <f t="shared" si="252"/>
        <v>8.0365000000000002</v>
      </c>
      <c r="W1340" s="127">
        <f t="shared" si="253"/>
        <v>7.9572000000000003</v>
      </c>
      <c r="X1340" s="128"/>
    </row>
    <row r="1341" spans="1:24" x14ac:dyDescent="0.3">
      <c r="A1341" s="156">
        <v>187</v>
      </c>
      <c r="B1341" s="112" t="s">
        <v>86</v>
      </c>
      <c r="C1341" s="131" t="s">
        <v>345</v>
      </c>
      <c r="D1341" s="44">
        <v>299.12472200000002</v>
      </c>
      <c r="E1341" s="44">
        <v>291.23279400000001</v>
      </c>
      <c r="F1341" s="44">
        <v>8.0365000000000002</v>
      </c>
      <c r="G1341" s="44">
        <v>7.9572000000000003</v>
      </c>
      <c r="H1341" s="44">
        <v>0.26100000000000001</v>
      </c>
      <c r="I1341" s="44">
        <v>0</v>
      </c>
      <c r="J1341" s="44">
        <v>2</v>
      </c>
      <c r="K1341" s="121">
        <f t="shared" si="248"/>
        <v>1.2766099999765856E-3</v>
      </c>
      <c r="L1341" s="129">
        <f t="shared" si="249"/>
        <v>1.5956527792648512E-4</v>
      </c>
      <c r="M1341" s="115" t="s">
        <v>155</v>
      </c>
      <c r="N1341" s="113">
        <f t="shared" si="257"/>
        <v>-1.8848692857147853E-2</v>
      </c>
      <c r="O1341" s="129">
        <f t="shared" si="250"/>
        <v>-2.3559245741592311E-3</v>
      </c>
      <c r="P1341" s="115" t="s">
        <v>155</v>
      </c>
      <c r="Q1341" s="116">
        <f t="shared" si="260"/>
        <v>-7.655714286922688E-4</v>
      </c>
      <c r="R1341" s="117" t="s">
        <v>155</v>
      </c>
      <c r="S1341" s="118">
        <f t="shared" si="261"/>
        <v>-2.2242857138987659E-4</v>
      </c>
      <c r="T1341" s="127">
        <f t="shared" si="251"/>
        <v>99.12472200000002</v>
      </c>
      <c r="U1341" s="119">
        <f t="shared" si="254"/>
        <v>108.76720599999999</v>
      </c>
      <c r="V1341" s="119">
        <f t="shared" si="252"/>
        <v>8.0365000000000002</v>
      </c>
      <c r="W1341" s="119">
        <f t="shared" si="253"/>
        <v>7.9572000000000003</v>
      </c>
      <c r="X1341" s="120"/>
    </row>
    <row r="1342" spans="1:24" x14ac:dyDescent="0.3">
      <c r="A1342" s="156">
        <v>188</v>
      </c>
      <c r="B1342" s="112" t="s">
        <v>86</v>
      </c>
      <c r="C1342" s="131" t="s">
        <v>346</v>
      </c>
      <c r="D1342" s="44">
        <v>299.12405100000001</v>
      </c>
      <c r="E1342" s="44">
        <v>291.23279500000001</v>
      </c>
      <c r="F1342" s="44">
        <v>8.0365000000000002</v>
      </c>
      <c r="G1342" s="44">
        <v>7.9572000000000003</v>
      </c>
      <c r="H1342" s="44">
        <v>0.26100000000000001</v>
      </c>
      <c r="I1342" s="44">
        <v>0</v>
      </c>
      <c r="J1342" s="44">
        <v>2</v>
      </c>
      <c r="K1342" s="121">
        <f t="shared" si="248"/>
        <v>6.0560999996539522E-4</v>
      </c>
      <c r="L1342" s="122">
        <f t="shared" si="249"/>
        <v>7.5696044967788324E-5</v>
      </c>
      <c r="M1342" s="123" t="s">
        <v>155</v>
      </c>
      <c r="N1342" s="113">
        <f t="shared" si="257"/>
        <v>-1.8849692857145328E-2</v>
      </c>
      <c r="O1342" s="122">
        <f t="shared" si="250"/>
        <v>-2.3560495655587524E-3</v>
      </c>
      <c r="P1342" s="123" t="s">
        <v>155</v>
      </c>
      <c r="Q1342" s="124">
        <f t="shared" si="260"/>
        <v>-7.655714286922688E-4</v>
      </c>
      <c r="R1342" s="125" t="s">
        <v>155</v>
      </c>
      <c r="S1342" s="126">
        <f t="shared" si="261"/>
        <v>-2.2242857138987659E-4</v>
      </c>
      <c r="T1342" s="127">
        <f t="shared" si="251"/>
        <v>99.124051000000009</v>
      </c>
      <c r="U1342" s="127">
        <f t="shared" si="254"/>
        <v>108.76720499999999</v>
      </c>
      <c r="V1342" s="127">
        <f t="shared" si="252"/>
        <v>8.0365000000000002</v>
      </c>
      <c r="W1342" s="127">
        <f t="shared" si="253"/>
        <v>7.9572000000000003</v>
      </c>
      <c r="X1342" s="128"/>
    </row>
    <row r="1343" spans="1:24" x14ac:dyDescent="0.3">
      <c r="A1343" s="156">
        <v>189</v>
      </c>
      <c r="B1343" s="112" t="s">
        <v>86</v>
      </c>
      <c r="C1343" s="131" t="s">
        <v>347</v>
      </c>
      <c r="D1343" s="44">
        <v>299.12383</v>
      </c>
      <c r="E1343" s="44">
        <v>291.23280899999997</v>
      </c>
      <c r="F1343" s="44">
        <v>8.0365000000000002</v>
      </c>
      <c r="G1343" s="44">
        <v>7.9572000000000003</v>
      </c>
      <c r="H1343" s="44">
        <v>0.26100000000000001</v>
      </c>
      <c r="I1343" s="44">
        <v>0</v>
      </c>
      <c r="J1343" s="44">
        <v>2</v>
      </c>
      <c r="K1343" s="121">
        <f t="shared" si="248"/>
        <v>3.8460999995493239E-4</v>
      </c>
      <c r="L1343" s="129">
        <f t="shared" si="249"/>
        <v>4.8072944392554925E-5</v>
      </c>
      <c r="M1343" s="115" t="s">
        <v>155</v>
      </c>
      <c r="N1343" s="113">
        <f t="shared" si="257"/>
        <v>-1.8863692857109982E-2</v>
      </c>
      <c r="O1343" s="129">
        <f t="shared" si="250"/>
        <v>-2.3577994451519919E-3</v>
      </c>
      <c r="P1343" s="115" t="s">
        <v>155</v>
      </c>
      <c r="Q1343" s="116">
        <f t="shared" si="260"/>
        <v>-7.655714286922688E-4</v>
      </c>
      <c r="R1343" s="117" t="s">
        <v>155</v>
      </c>
      <c r="S1343" s="118">
        <f t="shared" si="261"/>
        <v>-2.2242857138987659E-4</v>
      </c>
      <c r="T1343" s="127">
        <f t="shared" si="251"/>
        <v>99.123829999999998</v>
      </c>
      <c r="U1343" s="119">
        <f t="shared" si="254"/>
        <v>108.76719100000003</v>
      </c>
      <c r="V1343" s="119">
        <f t="shared" si="252"/>
        <v>8.0365000000000002</v>
      </c>
      <c r="W1343" s="119">
        <f t="shared" si="253"/>
        <v>7.9572000000000003</v>
      </c>
      <c r="X1343" s="120"/>
    </row>
    <row r="1344" spans="1:24" x14ac:dyDescent="0.3">
      <c r="A1344" s="156">
        <v>190</v>
      </c>
      <c r="B1344" s="112" t="s">
        <v>86</v>
      </c>
      <c r="C1344" s="131" t="s">
        <v>348</v>
      </c>
      <c r="D1344" s="44">
        <v>299.12421699999999</v>
      </c>
      <c r="E1344" s="44">
        <v>291.23298199999999</v>
      </c>
      <c r="F1344" s="44">
        <v>8.0365000000000002</v>
      </c>
      <c r="G1344" s="44">
        <v>7.9572000000000003</v>
      </c>
      <c r="H1344" s="44">
        <v>0.26100000000000001</v>
      </c>
      <c r="I1344" s="44">
        <v>0</v>
      </c>
      <c r="J1344" s="44">
        <v>2</v>
      </c>
      <c r="K1344" s="121">
        <f t="shared" si="248"/>
        <v>7.7160999994418944E-4</v>
      </c>
      <c r="L1344" s="122">
        <f t="shared" si="249"/>
        <v>9.6444618246328224E-5</v>
      </c>
      <c r="M1344" s="123" t="s">
        <v>155</v>
      </c>
      <c r="N1344" s="113">
        <f t="shared" si="257"/>
        <v>-1.9036692857127946E-2</v>
      </c>
      <c r="O1344" s="122">
        <f t="shared" si="250"/>
        <v>-2.3794229573158559E-3</v>
      </c>
      <c r="P1344" s="123" t="s">
        <v>155</v>
      </c>
      <c r="Q1344" s="124">
        <f t="shared" si="260"/>
        <v>-7.655714286922688E-4</v>
      </c>
      <c r="R1344" s="125" t="s">
        <v>155</v>
      </c>
      <c r="S1344" s="126">
        <f t="shared" si="261"/>
        <v>-2.2242857138987659E-4</v>
      </c>
      <c r="T1344" s="127">
        <f t="shared" si="251"/>
        <v>99.124216999999987</v>
      </c>
      <c r="U1344" s="127">
        <f t="shared" si="254"/>
        <v>108.76701800000001</v>
      </c>
      <c r="V1344" s="127">
        <f t="shared" si="252"/>
        <v>8.0365000000000002</v>
      </c>
      <c r="W1344" s="127">
        <f t="shared" si="253"/>
        <v>7.9572000000000003</v>
      </c>
      <c r="X1344" s="128"/>
    </row>
    <row r="1345" spans="1:24" x14ac:dyDescent="0.3">
      <c r="A1345" s="156">
        <v>191</v>
      </c>
      <c r="B1345" s="112" t="s">
        <v>86</v>
      </c>
      <c r="C1345" s="131" t="s">
        <v>349</v>
      </c>
      <c r="D1345" s="44">
        <v>299.12429100000003</v>
      </c>
      <c r="E1345" s="44">
        <v>291.23289199999999</v>
      </c>
      <c r="F1345" s="44">
        <v>8.0365000000000002</v>
      </c>
      <c r="G1345" s="44">
        <v>7.9572000000000003</v>
      </c>
      <c r="H1345" s="44">
        <v>0.26100000000000001</v>
      </c>
      <c r="I1345" s="44">
        <v>0</v>
      </c>
      <c r="J1345" s="44">
        <v>2</v>
      </c>
      <c r="K1345" s="121">
        <f t="shared" si="248"/>
        <v>8.4560999998473108E-4</v>
      </c>
      <c r="L1345" s="129">
        <f t="shared" si="249"/>
        <v>1.0569398224401249E-4</v>
      </c>
      <c r="M1345" s="115" t="s">
        <v>155</v>
      </c>
      <c r="N1345" s="113">
        <f t="shared" si="257"/>
        <v>-1.89466928571278E-2</v>
      </c>
      <c r="O1345" s="129">
        <f t="shared" si="250"/>
        <v>-2.3681737313379883E-3</v>
      </c>
      <c r="P1345" s="115" t="s">
        <v>155</v>
      </c>
      <c r="Q1345" s="116">
        <f t="shared" si="260"/>
        <v>-7.655714286922688E-4</v>
      </c>
      <c r="R1345" s="117" t="s">
        <v>155</v>
      </c>
      <c r="S1345" s="118">
        <f t="shared" si="261"/>
        <v>-2.2242857138987659E-4</v>
      </c>
      <c r="T1345" s="127">
        <f t="shared" si="251"/>
        <v>99.124291000000028</v>
      </c>
      <c r="U1345" s="119">
        <f t="shared" si="254"/>
        <v>108.76710800000001</v>
      </c>
      <c r="V1345" s="119">
        <f t="shared" si="252"/>
        <v>8.0365000000000002</v>
      </c>
      <c r="W1345" s="119">
        <f t="shared" si="253"/>
        <v>7.9572000000000003</v>
      </c>
      <c r="X1345" s="120"/>
    </row>
    <row r="1346" spans="1:24" x14ac:dyDescent="0.3">
      <c r="A1346" s="156">
        <v>192</v>
      </c>
      <c r="B1346" s="112" t="s">
        <v>86</v>
      </c>
      <c r="C1346" s="131" t="s">
        <v>350</v>
      </c>
      <c r="D1346" s="44">
        <v>299.12415900000002</v>
      </c>
      <c r="E1346" s="44">
        <v>291.23289799999998</v>
      </c>
      <c r="F1346" s="44">
        <v>8.0365000000000002</v>
      </c>
      <c r="G1346" s="44">
        <v>7.9572000000000003</v>
      </c>
      <c r="H1346" s="44">
        <v>0.26100000000000001</v>
      </c>
      <c r="I1346" s="44">
        <v>0</v>
      </c>
      <c r="J1346" s="44">
        <v>2</v>
      </c>
      <c r="K1346" s="121">
        <f t="shared" si="248"/>
        <v>7.1360999997693852E-4</v>
      </c>
      <c r="L1346" s="122">
        <f t="shared" si="249"/>
        <v>8.9195116742603082E-5</v>
      </c>
      <c r="M1346" s="123" t="s">
        <v>155</v>
      </c>
      <c r="N1346" s="113">
        <f t="shared" si="257"/>
        <v>-1.8952692857112652E-2</v>
      </c>
      <c r="O1346" s="122">
        <f t="shared" si="250"/>
        <v>-2.3689236797347652E-3</v>
      </c>
      <c r="P1346" s="123" t="s">
        <v>155</v>
      </c>
      <c r="Q1346" s="124">
        <f t="shared" si="260"/>
        <v>-7.655714286922688E-4</v>
      </c>
      <c r="R1346" s="125" t="s">
        <v>155</v>
      </c>
      <c r="S1346" s="126">
        <f t="shared" si="261"/>
        <v>-2.2242857138987659E-4</v>
      </c>
      <c r="T1346" s="127">
        <f t="shared" si="251"/>
        <v>99.12415900000002</v>
      </c>
      <c r="U1346" s="127">
        <f t="shared" si="254"/>
        <v>108.76710200000002</v>
      </c>
      <c r="V1346" s="127">
        <f t="shared" si="252"/>
        <v>8.0365000000000002</v>
      </c>
      <c r="W1346" s="127">
        <f t="shared" si="253"/>
        <v>7.9572000000000003</v>
      </c>
      <c r="X1346" s="128"/>
    </row>
    <row r="1347" spans="1:24" x14ac:dyDescent="0.3">
      <c r="A1347" s="156">
        <v>193</v>
      </c>
      <c r="B1347" s="112" t="s">
        <v>86</v>
      </c>
      <c r="C1347" s="131" t="s">
        <v>351</v>
      </c>
      <c r="D1347" s="44">
        <v>299.12408199999999</v>
      </c>
      <c r="E1347" s="44">
        <v>291.232799</v>
      </c>
      <c r="F1347" s="44">
        <v>8.0365000000000002</v>
      </c>
      <c r="G1347" s="44">
        <v>7.9572000000000003</v>
      </c>
      <c r="H1347" s="44">
        <v>0.26100000000000001</v>
      </c>
      <c r="I1347" s="44">
        <v>0</v>
      </c>
      <c r="J1347" s="44">
        <v>2</v>
      </c>
      <c r="K1347" s="121">
        <f t="shared" ref="K1347:K1410" si="262">IF(ISBLANK(D1347),"",IF(J1347=1,D1347-$D$2355,(IF(AND(J1347=2,D1347&gt;200),((D1347-200)-$D$2355),((D1347+200)-$D$2355)))))</f>
        <v>6.3660999994397116E-4</v>
      </c>
      <c r="L1347" s="129">
        <f t="shared" ref="L1347:L1410" si="263">IF(K1347="","",SIN(K1347*PI()/200)*G1347)</f>
        <v>7.9570778529713487E-5</v>
      </c>
      <c r="M1347" s="115" t="s">
        <v>155</v>
      </c>
      <c r="N1347" s="113">
        <f t="shared" si="257"/>
        <v>-1.8853692857135229E-2</v>
      </c>
      <c r="O1347" s="129">
        <f t="shared" ref="O1347:O1410" si="264">IF(N1347="","",SIN(N1347*PI()/200)*G1347)</f>
        <v>-2.3565495311568328E-3</v>
      </c>
      <c r="P1347" s="115" t="s">
        <v>155</v>
      </c>
      <c r="Q1347" s="116">
        <f t="shared" si="260"/>
        <v>-7.655714286922688E-4</v>
      </c>
      <c r="R1347" s="117" t="s">
        <v>155</v>
      </c>
      <c r="S1347" s="118">
        <f t="shared" si="261"/>
        <v>-2.2242857138987659E-4</v>
      </c>
      <c r="T1347" s="127">
        <f t="shared" ref="T1347:T1410" si="265">IF(M1347="ON",IF(ISBLANK(D1347),"0",IF(AND(J1347=1,D1347&lt;200),D1347,D1347-200)),"0")</f>
        <v>99.124081999999987</v>
      </c>
      <c r="U1347" s="119">
        <f t="shared" si="254"/>
        <v>108.767201</v>
      </c>
      <c r="V1347" s="119">
        <f t="shared" ref="V1347:V1410" si="266">IF(R1347="ON",IF(ISBLANK(F1347),"0",F1347),"0")</f>
        <v>8.0365000000000002</v>
      </c>
      <c r="W1347" s="119">
        <f t="shared" ref="W1347:W1410" si="267">IF(R1347="ON",IF(ISBLANK(G1347),"0",G1347),"0")</f>
        <v>7.9572000000000003</v>
      </c>
      <c r="X1347" s="120"/>
    </row>
    <row r="1348" spans="1:24" x14ac:dyDescent="0.3">
      <c r="A1348" s="156">
        <v>194</v>
      </c>
      <c r="B1348" s="112" t="s">
        <v>86</v>
      </c>
      <c r="C1348" s="131" t="s">
        <v>352</v>
      </c>
      <c r="D1348" s="44">
        <v>299.12436600000001</v>
      </c>
      <c r="E1348" s="44">
        <v>291.23277100000001</v>
      </c>
      <c r="F1348" s="44">
        <v>8.0365000000000002</v>
      </c>
      <c r="G1348" s="44">
        <v>7.9572000000000003</v>
      </c>
      <c r="H1348" s="44">
        <v>0.26100000000000001</v>
      </c>
      <c r="I1348" s="44">
        <v>0</v>
      </c>
      <c r="J1348" s="44">
        <v>2</v>
      </c>
      <c r="K1348" s="121">
        <f t="shared" si="262"/>
        <v>9.2060999996590454E-4</v>
      </c>
      <c r="L1348" s="122">
        <f t="shared" si="263"/>
        <v>1.1506833763943612E-4</v>
      </c>
      <c r="M1348" s="123" t="s">
        <v>155</v>
      </c>
      <c r="N1348" s="113">
        <f t="shared" si="257"/>
        <v>-1.8825692857149079E-2</v>
      </c>
      <c r="O1348" s="122">
        <f t="shared" si="264"/>
        <v>-2.3530497719629717E-3</v>
      </c>
      <c r="P1348" s="123" t="s">
        <v>155</v>
      </c>
      <c r="Q1348" s="124">
        <f t="shared" si="260"/>
        <v>-7.655714286922688E-4</v>
      </c>
      <c r="R1348" s="125" t="s">
        <v>155</v>
      </c>
      <c r="S1348" s="126">
        <f t="shared" si="261"/>
        <v>-2.2242857138987659E-4</v>
      </c>
      <c r="T1348" s="127">
        <f t="shared" si="265"/>
        <v>99.124366000000009</v>
      </c>
      <c r="U1348" s="127">
        <f t="shared" ref="U1348:U1411" si="268">IF(P1348="ON",IF(ISBLANK(E1348),"0",IF(E1348&lt;200,E1348,(400-E1348))),"0")</f>
        <v>108.76722899999999</v>
      </c>
      <c r="V1348" s="127">
        <f t="shared" si="266"/>
        <v>8.0365000000000002</v>
      </c>
      <c r="W1348" s="127">
        <f t="shared" si="267"/>
        <v>7.9572000000000003</v>
      </c>
      <c r="X1348" s="128"/>
    </row>
    <row r="1349" spans="1:24" x14ac:dyDescent="0.3">
      <c r="A1349" s="156">
        <v>195</v>
      </c>
      <c r="B1349" s="112" t="s">
        <v>86</v>
      </c>
      <c r="C1349" s="131" t="s">
        <v>353</v>
      </c>
      <c r="D1349" s="44">
        <v>299.12403899999998</v>
      </c>
      <c r="E1349" s="44">
        <v>291.23266799999999</v>
      </c>
      <c r="F1349" s="44">
        <v>8.0365000000000002</v>
      </c>
      <c r="G1349" s="44">
        <v>7.9572000000000003</v>
      </c>
      <c r="H1349" s="44">
        <v>0.26100000000000001</v>
      </c>
      <c r="I1349" s="44">
        <v>0</v>
      </c>
      <c r="J1349" s="44">
        <v>2</v>
      </c>
      <c r="K1349" s="121">
        <f t="shared" si="262"/>
        <v>5.9360999993884889E-4</v>
      </c>
      <c r="L1349" s="129">
        <f t="shared" si="263"/>
        <v>7.4196148100748129E-5</v>
      </c>
      <c r="M1349" s="115" t="s">
        <v>155</v>
      </c>
      <c r="N1349" s="113">
        <f t="shared" si="257"/>
        <v>-1.8722692857124912E-2</v>
      </c>
      <c r="O1349" s="129">
        <f t="shared" si="264"/>
        <v>-2.340175657772255E-3</v>
      </c>
      <c r="P1349" s="115" t="s">
        <v>155</v>
      </c>
      <c r="Q1349" s="116">
        <f t="shared" si="260"/>
        <v>-7.655714286922688E-4</v>
      </c>
      <c r="R1349" s="117" t="s">
        <v>155</v>
      </c>
      <c r="S1349" s="118">
        <f t="shared" si="261"/>
        <v>-2.2242857138987659E-4</v>
      </c>
      <c r="T1349" s="127">
        <f t="shared" si="265"/>
        <v>99.124038999999982</v>
      </c>
      <c r="U1349" s="119">
        <f t="shared" si="268"/>
        <v>108.76733200000001</v>
      </c>
      <c r="V1349" s="119">
        <f t="shared" si="266"/>
        <v>8.0365000000000002</v>
      </c>
      <c r="W1349" s="119">
        <f t="shared" si="267"/>
        <v>7.9572000000000003</v>
      </c>
      <c r="X1349" s="120"/>
    </row>
    <row r="1350" spans="1:24" x14ac:dyDescent="0.3">
      <c r="A1350" s="156">
        <v>196</v>
      </c>
      <c r="B1350" s="112" t="s">
        <v>86</v>
      </c>
      <c r="C1350" s="131" t="s">
        <v>354</v>
      </c>
      <c r="D1350" s="44">
        <v>299.12501500000002</v>
      </c>
      <c r="E1350" s="44">
        <v>291.23282</v>
      </c>
      <c r="F1350" s="44">
        <v>8.0365000000000002</v>
      </c>
      <c r="G1350" s="44">
        <v>7.9572000000000003</v>
      </c>
      <c r="H1350" s="44">
        <v>0.26100000000000001</v>
      </c>
      <c r="I1350" s="44">
        <v>0</v>
      </c>
      <c r="J1350" s="44">
        <v>2</v>
      </c>
      <c r="K1350" s="121">
        <f t="shared" si="262"/>
        <v>1.5696099999757962E-3</v>
      </c>
      <c r="L1350" s="122">
        <f t="shared" si="263"/>
        <v>1.9618775967471082E-4</v>
      </c>
      <c r="M1350" s="123" t="s">
        <v>155</v>
      </c>
      <c r="N1350" s="113">
        <f t="shared" si="257"/>
        <v>-1.8874692857139053E-2</v>
      </c>
      <c r="O1350" s="122">
        <f t="shared" si="264"/>
        <v>-2.3591743505537053E-3</v>
      </c>
      <c r="P1350" s="123" t="s">
        <v>155</v>
      </c>
      <c r="Q1350" s="124">
        <f t="shared" si="260"/>
        <v>-7.655714286922688E-4</v>
      </c>
      <c r="R1350" s="125" t="s">
        <v>155</v>
      </c>
      <c r="S1350" s="126">
        <f t="shared" si="261"/>
        <v>-2.2242857138987659E-4</v>
      </c>
      <c r="T1350" s="127">
        <f t="shared" si="265"/>
        <v>99.125015000000019</v>
      </c>
      <c r="U1350" s="127">
        <f t="shared" si="268"/>
        <v>108.76718</v>
      </c>
      <c r="V1350" s="127">
        <f t="shared" si="266"/>
        <v>8.0365000000000002</v>
      </c>
      <c r="W1350" s="127">
        <f t="shared" si="267"/>
        <v>7.9572000000000003</v>
      </c>
      <c r="X1350" s="128"/>
    </row>
    <row r="1351" spans="1:24" x14ac:dyDescent="0.3">
      <c r="A1351" s="156">
        <v>197</v>
      </c>
      <c r="B1351" s="112" t="s">
        <v>86</v>
      </c>
      <c r="C1351" s="131" t="s">
        <v>355</v>
      </c>
      <c r="D1351" s="44">
        <v>299.12389300000001</v>
      </c>
      <c r="E1351" s="44">
        <v>291.23294299999998</v>
      </c>
      <c r="F1351" s="44">
        <v>8.0365000000000002</v>
      </c>
      <c r="G1351" s="44">
        <v>7.9572000000000003</v>
      </c>
      <c r="H1351" s="44">
        <v>0.26100000000000001</v>
      </c>
      <c r="I1351" s="44">
        <v>0</v>
      </c>
      <c r="J1351" s="44">
        <v>2</v>
      </c>
      <c r="K1351" s="121">
        <f t="shared" si="262"/>
        <v>4.4760999996640294E-4</v>
      </c>
      <c r="L1351" s="129">
        <f t="shared" si="263"/>
        <v>5.5947402928710692E-5</v>
      </c>
      <c r="M1351" s="115" t="s">
        <v>155</v>
      </c>
      <c r="N1351" s="113">
        <f t="shared" si="257"/>
        <v>-1.8997692857112725E-2</v>
      </c>
      <c r="O1351" s="129">
        <f t="shared" si="264"/>
        <v>-2.3745482927241342E-3</v>
      </c>
      <c r="P1351" s="115" t="s">
        <v>155</v>
      </c>
      <c r="Q1351" s="116">
        <f t="shared" si="260"/>
        <v>-7.655714286922688E-4</v>
      </c>
      <c r="R1351" s="117" t="s">
        <v>155</v>
      </c>
      <c r="S1351" s="118">
        <f t="shared" si="261"/>
        <v>-2.2242857138987659E-4</v>
      </c>
      <c r="T1351" s="127">
        <f t="shared" si="265"/>
        <v>99.12389300000001</v>
      </c>
      <c r="U1351" s="119">
        <f t="shared" si="268"/>
        <v>108.76705700000002</v>
      </c>
      <c r="V1351" s="119">
        <f t="shared" si="266"/>
        <v>8.0365000000000002</v>
      </c>
      <c r="W1351" s="119">
        <f t="shared" si="267"/>
        <v>7.9572000000000003</v>
      </c>
      <c r="X1351" s="120"/>
    </row>
    <row r="1352" spans="1:24" x14ac:dyDescent="0.3">
      <c r="A1352" s="156">
        <v>198</v>
      </c>
      <c r="B1352" s="112" t="s">
        <v>86</v>
      </c>
      <c r="C1352" s="131" t="s">
        <v>356</v>
      </c>
      <c r="D1352" s="44">
        <v>299.12412999999998</v>
      </c>
      <c r="E1352" s="44">
        <v>291.23286000000002</v>
      </c>
      <c r="F1352" s="44">
        <v>8.0365000000000002</v>
      </c>
      <c r="G1352" s="44">
        <v>7.9572000000000003</v>
      </c>
      <c r="H1352" s="44">
        <v>0.26100000000000001</v>
      </c>
      <c r="I1352" s="44">
        <v>0</v>
      </c>
      <c r="J1352" s="44">
        <v>2</v>
      </c>
      <c r="K1352" s="121">
        <f t="shared" si="262"/>
        <v>6.8460999993646965E-4</v>
      </c>
      <c r="L1352" s="122">
        <f t="shared" si="263"/>
        <v>8.5570365983607443E-5</v>
      </c>
      <c r="M1352" s="123" t="s">
        <v>155</v>
      </c>
      <c r="N1352" s="113">
        <f t="shared" si="257"/>
        <v>-1.8914692857151749E-2</v>
      </c>
      <c r="O1352" s="122">
        <f t="shared" si="264"/>
        <v>-2.3641740065477148E-3</v>
      </c>
      <c r="P1352" s="123" t="s">
        <v>155</v>
      </c>
      <c r="Q1352" s="124">
        <f t="shared" si="260"/>
        <v>-7.655714286922688E-4</v>
      </c>
      <c r="R1352" s="125" t="s">
        <v>155</v>
      </c>
      <c r="S1352" s="126">
        <f t="shared" si="261"/>
        <v>-2.2242857138987659E-4</v>
      </c>
      <c r="T1352" s="127">
        <f t="shared" si="265"/>
        <v>99.12412999999998</v>
      </c>
      <c r="U1352" s="127">
        <f t="shared" si="268"/>
        <v>108.76713999999998</v>
      </c>
      <c r="V1352" s="127">
        <f t="shared" si="266"/>
        <v>8.0365000000000002</v>
      </c>
      <c r="W1352" s="127">
        <f t="shared" si="267"/>
        <v>7.9572000000000003</v>
      </c>
      <c r="X1352" s="128"/>
    </row>
    <row r="1353" spans="1:24" x14ac:dyDescent="0.3">
      <c r="A1353" s="156">
        <v>199</v>
      </c>
      <c r="B1353" s="112" t="s">
        <v>86</v>
      </c>
      <c r="C1353" s="131" t="s">
        <v>357</v>
      </c>
      <c r="D1353" s="44">
        <v>299.12475499999999</v>
      </c>
      <c r="E1353" s="44">
        <v>291.23272500000002</v>
      </c>
      <c r="F1353" s="44">
        <v>8.0365000000000002</v>
      </c>
      <c r="G1353" s="44">
        <v>7.9572000000000003</v>
      </c>
      <c r="H1353" s="44">
        <v>0.26100000000000001</v>
      </c>
      <c r="I1353" s="44">
        <v>0</v>
      </c>
      <c r="J1353" s="44">
        <v>2</v>
      </c>
      <c r="K1353" s="121">
        <f t="shared" si="262"/>
        <v>1.3096099999501121E-3</v>
      </c>
      <c r="L1353" s="129">
        <f t="shared" si="263"/>
        <v>1.6368999429774411E-4</v>
      </c>
      <c r="M1353" s="115" t="s">
        <v>155</v>
      </c>
      <c r="N1353" s="113">
        <f t="shared" si="257"/>
        <v>-1.8779692857151531E-2</v>
      </c>
      <c r="O1353" s="129">
        <f t="shared" si="264"/>
        <v>-2.3473001675695321E-3</v>
      </c>
      <c r="P1353" s="115" t="s">
        <v>155</v>
      </c>
      <c r="Q1353" s="116">
        <f t="shared" si="260"/>
        <v>-7.655714286922688E-4</v>
      </c>
      <c r="R1353" s="117" t="s">
        <v>155</v>
      </c>
      <c r="S1353" s="118">
        <f t="shared" si="261"/>
        <v>-2.2242857138987659E-4</v>
      </c>
      <c r="T1353" s="127">
        <f t="shared" si="265"/>
        <v>99.124754999999993</v>
      </c>
      <c r="U1353" s="119">
        <f t="shared" si="268"/>
        <v>108.76727499999998</v>
      </c>
      <c r="V1353" s="119">
        <f t="shared" si="266"/>
        <v>8.0365000000000002</v>
      </c>
      <c r="W1353" s="119">
        <f t="shared" si="267"/>
        <v>7.9572000000000003</v>
      </c>
      <c r="X1353" s="120"/>
    </row>
    <row r="1354" spans="1:24" x14ac:dyDescent="0.3">
      <c r="A1354" s="156">
        <v>200</v>
      </c>
      <c r="B1354" s="112" t="s">
        <v>86</v>
      </c>
      <c r="C1354" s="131" t="s">
        <v>358</v>
      </c>
      <c r="D1354" s="44">
        <v>299.12376</v>
      </c>
      <c r="E1354" s="44">
        <v>291.23253699999998</v>
      </c>
      <c r="F1354" s="44">
        <v>8.0365000000000002</v>
      </c>
      <c r="G1354" s="44">
        <v>7.9572000000000003</v>
      </c>
      <c r="H1354" s="44">
        <v>0.26100000000000001</v>
      </c>
      <c r="I1354" s="44">
        <v>0</v>
      </c>
      <c r="J1354" s="44">
        <v>2</v>
      </c>
      <c r="K1354" s="121">
        <f t="shared" si="262"/>
        <v>3.1460999996113514E-4</v>
      </c>
      <c r="L1354" s="122">
        <f t="shared" si="263"/>
        <v>3.9323546021361944E-5</v>
      </c>
      <c r="M1354" s="123" t="s">
        <v>155</v>
      </c>
      <c r="N1354" s="113">
        <f t="shared" si="257"/>
        <v>-1.8591692857114595E-2</v>
      </c>
      <c r="O1354" s="122">
        <f t="shared" si="264"/>
        <v>-2.3238017843777679E-3</v>
      </c>
      <c r="P1354" s="123" t="s">
        <v>155</v>
      </c>
      <c r="Q1354" s="124">
        <f t="shared" si="260"/>
        <v>-7.655714286922688E-4</v>
      </c>
      <c r="R1354" s="125" t="s">
        <v>155</v>
      </c>
      <c r="S1354" s="126">
        <f t="shared" si="261"/>
        <v>-2.2242857138987659E-4</v>
      </c>
      <c r="T1354" s="127">
        <f t="shared" si="265"/>
        <v>99.123760000000004</v>
      </c>
      <c r="U1354" s="127">
        <f t="shared" si="268"/>
        <v>108.76746300000002</v>
      </c>
      <c r="V1354" s="127">
        <f t="shared" si="266"/>
        <v>8.0365000000000002</v>
      </c>
      <c r="W1354" s="127">
        <f t="shared" si="267"/>
        <v>7.9572000000000003</v>
      </c>
      <c r="X1354" s="128"/>
    </row>
    <row r="1355" spans="1:24" x14ac:dyDescent="0.3">
      <c r="A1355" s="156">
        <v>201</v>
      </c>
      <c r="B1355" s="112" t="s">
        <v>86</v>
      </c>
      <c r="C1355" s="130" t="s">
        <v>359</v>
      </c>
      <c r="D1355" s="44">
        <v>99.122943000000006</v>
      </c>
      <c r="E1355" s="44">
        <v>108.914057</v>
      </c>
      <c r="F1355" s="44">
        <v>8.0381</v>
      </c>
      <c r="G1355" s="44">
        <v>7.9580000000000002</v>
      </c>
      <c r="H1355" s="44">
        <v>0.26100000000000001</v>
      </c>
      <c r="I1355" s="44">
        <v>0</v>
      </c>
      <c r="J1355" s="44">
        <v>1</v>
      </c>
      <c r="K1355" s="121">
        <f t="shared" si="262"/>
        <v>-5.0239000003671208E-4</v>
      </c>
      <c r="L1355" s="129">
        <f t="shared" si="263"/>
        <v>-6.2800745339436595E-5</v>
      </c>
      <c r="M1355" s="115" t="s">
        <v>155</v>
      </c>
      <c r="N1355" s="113">
        <f t="shared" si="257"/>
        <v>0.12800230714286442</v>
      </c>
      <c r="O1355" s="129">
        <f t="shared" si="264"/>
        <v>1.6000785996709347E-2</v>
      </c>
      <c r="P1355" s="115" t="s">
        <v>155</v>
      </c>
      <c r="Q1355" s="116">
        <f>IF(ISBLANK(F1355),"",F1355-$F$2355)</f>
        <v>8.3442857130755499E-4</v>
      </c>
      <c r="R1355" s="117" t="s">
        <v>155</v>
      </c>
      <c r="S1355" s="118">
        <f>IF(ISBLANK(G1355),"",G1355-$G$2355)</f>
        <v>5.775714286100353E-4</v>
      </c>
      <c r="T1355" s="127">
        <f t="shared" si="265"/>
        <v>99.122943000000006</v>
      </c>
      <c r="U1355" s="119">
        <f t="shared" si="268"/>
        <v>108.914057</v>
      </c>
      <c r="V1355" s="119">
        <f t="shared" si="266"/>
        <v>8.0381</v>
      </c>
      <c r="W1355" s="119">
        <f t="shared" si="267"/>
        <v>7.9580000000000002</v>
      </c>
      <c r="X1355" s="120"/>
    </row>
    <row r="1356" spans="1:24" x14ac:dyDescent="0.3">
      <c r="A1356" s="156">
        <v>202</v>
      </c>
      <c r="B1356" s="112" t="s">
        <v>86</v>
      </c>
      <c r="C1356" s="130" t="s">
        <v>360</v>
      </c>
      <c r="D1356" s="44">
        <v>99.122753000000003</v>
      </c>
      <c r="E1356" s="44">
        <v>108.745773</v>
      </c>
      <c r="F1356" s="44">
        <v>8.0381</v>
      </c>
      <c r="G1356" s="44">
        <v>7.9580000000000002</v>
      </c>
      <c r="H1356" s="44">
        <v>0.26100000000000001</v>
      </c>
      <c r="I1356" s="44">
        <v>0</v>
      </c>
      <c r="J1356" s="44">
        <v>1</v>
      </c>
      <c r="K1356" s="121">
        <f t="shared" si="262"/>
        <v>-6.9239000004017726E-4</v>
      </c>
      <c r="L1356" s="122">
        <f t="shared" si="263"/>
        <v>-8.655149995921947E-5</v>
      </c>
      <c r="M1356" s="123" t="s">
        <v>155</v>
      </c>
      <c r="N1356" s="113">
        <f t="shared" si="257"/>
        <v>-4.0281692857135454E-2</v>
      </c>
      <c r="O1356" s="122">
        <f t="shared" si="264"/>
        <v>-5.035371257394082E-3</v>
      </c>
      <c r="P1356" s="123" t="s">
        <v>155</v>
      </c>
      <c r="Q1356" s="124">
        <f t="shared" ref="Q1356:Q1374" si="269">IF(ISBLANK(F1356),"",F1356-$F$2355)</f>
        <v>8.3442857130755499E-4</v>
      </c>
      <c r="R1356" s="125" t="s">
        <v>155</v>
      </c>
      <c r="S1356" s="126">
        <f t="shared" ref="S1356:S1374" si="270">IF(ISBLANK(G1356),"",G1356-$G$2355)</f>
        <v>5.775714286100353E-4</v>
      </c>
      <c r="T1356" s="127">
        <f t="shared" si="265"/>
        <v>99.122753000000003</v>
      </c>
      <c r="U1356" s="127">
        <f t="shared" si="268"/>
        <v>108.745773</v>
      </c>
      <c r="V1356" s="127">
        <f t="shared" si="266"/>
        <v>8.0381</v>
      </c>
      <c r="W1356" s="127">
        <f t="shared" si="267"/>
        <v>7.9580000000000002</v>
      </c>
      <c r="X1356" s="128"/>
    </row>
    <row r="1357" spans="1:24" x14ac:dyDescent="0.3">
      <c r="A1357" s="156">
        <v>203</v>
      </c>
      <c r="B1357" s="112" t="s">
        <v>86</v>
      </c>
      <c r="C1357" s="130" t="s">
        <v>361</v>
      </c>
      <c r="D1357" s="44">
        <v>99.122468999999995</v>
      </c>
      <c r="E1357" s="44">
        <v>108.74539300000001</v>
      </c>
      <c r="F1357" s="44">
        <v>8.0381</v>
      </c>
      <c r="G1357" s="44">
        <v>7.9580000000000002</v>
      </c>
      <c r="H1357" s="44">
        <v>0.26100000000000001</v>
      </c>
      <c r="I1357" s="44">
        <v>0</v>
      </c>
      <c r="J1357" s="44">
        <v>1</v>
      </c>
      <c r="K1357" s="121">
        <f t="shared" si="262"/>
        <v>-9.7639000004789978E-4</v>
      </c>
      <c r="L1357" s="129">
        <f t="shared" si="263"/>
        <v>-1.2205262791602612E-4</v>
      </c>
      <c r="M1357" s="115" t="s">
        <v>155</v>
      </c>
      <c r="N1357" s="113">
        <f t="shared" si="257"/>
        <v>-4.0661692857128173E-2</v>
      </c>
      <c r="O1357" s="129">
        <f t="shared" si="264"/>
        <v>-5.0828727570350436E-3</v>
      </c>
      <c r="P1357" s="115" t="s">
        <v>155</v>
      </c>
      <c r="Q1357" s="116">
        <f t="shared" si="269"/>
        <v>8.3442857130755499E-4</v>
      </c>
      <c r="R1357" s="117" t="s">
        <v>155</v>
      </c>
      <c r="S1357" s="118">
        <f t="shared" si="270"/>
        <v>5.775714286100353E-4</v>
      </c>
      <c r="T1357" s="127">
        <f t="shared" si="265"/>
        <v>99.122468999999995</v>
      </c>
      <c r="U1357" s="119">
        <f t="shared" si="268"/>
        <v>108.74539300000001</v>
      </c>
      <c r="V1357" s="119">
        <f t="shared" si="266"/>
        <v>8.0381</v>
      </c>
      <c r="W1357" s="119">
        <f t="shared" si="267"/>
        <v>7.9580000000000002</v>
      </c>
      <c r="X1357" s="120"/>
    </row>
    <row r="1358" spans="1:24" x14ac:dyDescent="0.3">
      <c r="A1358" s="156">
        <v>204</v>
      </c>
      <c r="B1358" s="112" t="s">
        <v>86</v>
      </c>
      <c r="C1358" s="130" t="s">
        <v>362</v>
      </c>
      <c r="D1358" s="44">
        <v>99.122631999999996</v>
      </c>
      <c r="E1358" s="44">
        <v>108.745277</v>
      </c>
      <c r="F1358" s="44">
        <v>8.0381</v>
      </c>
      <c r="G1358" s="44">
        <v>7.9580000000000002</v>
      </c>
      <c r="H1358" s="44">
        <v>0.26100000000000001</v>
      </c>
      <c r="I1358" s="44">
        <v>0</v>
      </c>
      <c r="J1358" s="44">
        <v>1</v>
      </c>
      <c r="K1358" s="121">
        <f t="shared" si="262"/>
        <v>-8.1339000004732043E-4</v>
      </c>
      <c r="L1358" s="122">
        <f t="shared" si="263"/>
        <v>-1.0167698053309923E-4</v>
      </c>
      <c r="M1358" s="123" t="s">
        <v>155</v>
      </c>
      <c r="N1358" s="113">
        <f t="shared" si="257"/>
        <v>-4.0777692857133729E-2</v>
      </c>
      <c r="O1358" s="122">
        <f t="shared" si="264"/>
        <v>-5.0973732147851511E-3</v>
      </c>
      <c r="P1358" s="123" t="s">
        <v>155</v>
      </c>
      <c r="Q1358" s="124">
        <f t="shared" si="269"/>
        <v>8.3442857130755499E-4</v>
      </c>
      <c r="R1358" s="125" t="s">
        <v>155</v>
      </c>
      <c r="S1358" s="126">
        <f t="shared" si="270"/>
        <v>5.775714286100353E-4</v>
      </c>
      <c r="T1358" s="127">
        <f t="shared" si="265"/>
        <v>99.122631999999996</v>
      </c>
      <c r="U1358" s="127">
        <f t="shared" si="268"/>
        <v>108.745277</v>
      </c>
      <c r="V1358" s="127">
        <f t="shared" si="266"/>
        <v>8.0381</v>
      </c>
      <c r="W1358" s="127">
        <f t="shared" si="267"/>
        <v>7.9580000000000002</v>
      </c>
      <c r="X1358" s="128"/>
    </row>
    <row r="1359" spans="1:24" x14ac:dyDescent="0.3">
      <c r="A1359" s="156">
        <v>205</v>
      </c>
      <c r="B1359" s="112" t="s">
        <v>86</v>
      </c>
      <c r="C1359" s="130" t="s">
        <v>363</v>
      </c>
      <c r="D1359" s="44">
        <v>99.123175000000003</v>
      </c>
      <c r="E1359" s="44">
        <v>108.745582</v>
      </c>
      <c r="F1359" s="44">
        <v>8.0381</v>
      </c>
      <c r="G1359" s="44">
        <v>7.9580000000000002</v>
      </c>
      <c r="H1359" s="44">
        <v>0.26100000000000001</v>
      </c>
      <c r="I1359" s="44">
        <v>0</v>
      </c>
      <c r="J1359" s="44">
        <v>1</v>
      </c>
      <c r="K1359" s="121">
        <f t="shared" si="262"/>
        <v>-2.7039000003981073E-4</v>
      </c>
      <c r="L1359" s="129">
        <f t="shared" si="263"/>
        <v>-3.3799823909143777E-5</v>
      </c>
      <c r="M1359" s="115" t="s">
        <v>155</v>
      </c>
      <c r="N1359" s="113">
        <f t="shared" si="257"/>
        <v>-4.0472692857136394E-2</v>
      </c>
      <c r="O1359" s="129">
        <f t="shared" si="264"/>
        <v>-5.0592470111840929E-3</v>
      </c>
      <c r="P1359" s="115" t="s">
        <v>155</v>
      </c>
      <c r="Q1359" s="116">
        <f t="shared" si="269"/>
        <v>8.3442857130755499E-4</v>
      </c>
      <c r="R1359" s="117" t="s">
        <v>155</v>
      </c>
      <c r="S1359" s="118">
        <f t="shared" si="270"/>
        <v>5.775714286100353E-4</v>
      </c>
      <c r="T1359" s="127">
        <f t="shared" si="265"/>
        <v>99.123175000000003</v>
      </c>
      <c r="U1359" s="119">
        <f t="shared" si="268"/>
        <v>108.745582</v>
      </c>
      <c r="V1359" s="119">
        <f t="shared" si="266"/>
        <v>8.0381</v>
      </c>
      <c r="W1359" s="119">
        <f t="shared" si="267"/>
        <v>7.9580000000000002</v>
      </c>
      <c r="X1359" s="120"/>
    </row>
    <row r="1360" spans="1:24" x14ac:dyDescent="0.3">
      <c r="A1360" s="156">
        <v>206</v>
      </c>
      <c r="B1360" s="112" t="s">
        <v>86</v>
      </c>
      <c r="C1360" s="130" t="s">
        <v>364</v>
      </c>
      <c r="D1360" s="44">
        <v>99.122737999999998</v>
      </c>
      <c r="E1360" s="44">
        <v>108.745884</v>
      </c>
      <c r="F1360" s="44">
        <v>8.0381</v>
      </c>
      <c r="G1360" s="44">
        <v>7.9580000000000002</v>
      </c>
      <c r="H1360" s="44">
        <v>0.26100000000000001</v>
      </c>
      <c r="I1360" s="44">
        <v>0</v>
      </c>
      <c r="J1360" s="44">
        <v>1</v>
      </c>
      <c r="K1360" s="121">
        <f t="shared" si="262"/>
        <v>-7.0739000004493846E-4</v>
      </c>
      <c r="L1360" s="122">
        <f t="shared" si="263"/>
        <v>-8.842655953499639E-5</v>
      </c>
      <c r="M1360" s="123" t="s">
        <v>155</v>
      </c>
      <c r="N1360" s="113">
        <f t="shared" si="257"/>
        <v>-4.0170692857131485E-2</v>
      </c>
      <c r="O1360" s="122">
        <f t="shared" si="264"/>
        <v>-5.0214958193063692E-3</v>
      </c>
      <c r="P1360" s="123" t="s">
        <v>155</v>
      </c>
      <c r="Q1360" s="124">
        <f t="shared" si="269"/>
        <v>8.3442857130755499E-4</v>
      </c>
      <c r="R1360" s="125" t="s">
        <v>155</v>
      </c>
      <c r="S1360" s="126">
        <f t="shared" si="270"/>
        <v>5.775714286100353E-4</v>
      </c>
      <c r="T1360" s="127">
        <f t="shared" si="265"/>
        <v>99.122737999999998</v>
      </c>
      <c r="U1360" s="127">
        <f t="shared" si="268"/>
        <v>108.745884</v>
      </c>
      <c r="V1360" s="127">
        <f t="shared" si="266"/>
        <v>8.0381</v>
      </c>
      <c r="W1360" s="127">
        <f t="shared" si="267"/>
        <v>7.9580000000000002</v>
      </c>
      <c r="X1360" s="128"/>
    </row>
    <row r="1361" spans="1:24" x14ac:dyDescent="0.3">
      <c r="A1361" s="156">
        <v>207</v>
      </c>
      <c r="B1361" s="112" t="s">
        <v>86</v>
      </c>
      <c r="C1361" s="130" t="s">
        <v>365</v>
      </c>
      <c r="D1361" s="44">
        <v>99.122702000000004</v>
      </c>
      <c r="E1361" s="44">
        <v>108.74589</v>
      </c>
      <c r="F1361" s="44">
        <v>8.0381</v>
      </c>
      <c r="G1361" s="44">
        <v>7.9580000000000002</v>
      </c>
      <c r="H1361" s="44">
        <v>0.26100000000000001</v>
      </c>
      <c r="I1361" s="44">
        <v>0</v>
      </c>
      <c r="J1361" s="44">
        <v>1</v>
      </c>
      <c r="K1361" s="121">
        <f t="shared" si="262"/>
        <v>-7.4339000003931233E-4</v>
      </c>
      <c r="L1361" s="129">
        <f t="shared" si="263"/>
        <v>-9.2926702514709055E-5</v>
      </c>
      <c r="M1361" s="115" t="s">
        <v>155</v>
      </c>
      <c r="N1361" s="113">
        <f t="shared" si="257"/>
        <v>-4.0164692857132422E-2</v>
      </c>
      <c r="O1361" s="129">
        <f t="shared" si="264"/>
        <v>-5.02074579562566E-3</v>
      </c>
      <c r="P1361" s="115" t="s">
        <v>155</v>
      </c>
      <c r="Q1361" s="116">
        <f t="shared" si="269"/>
        <v>8.3442857130755499E-4</v>
      </c>
      <c r="R1361" s="117" t="s">
        <v>155</v>
      </c>
      <c r="S1361" s="118">
        <f t="shared" si="270"/>
        <v>5.775714286100353E-4</v>
      </c>
      <c r="T1361" s="127">
        <f t="shared" si="265"/>
        <v>99.122702000000004</v>
      </c>
      <c r="U1361" s="119">
        <f t="shared" si="268"/>
        <v>108.74589</v>
      </c>
      <c r="V1361" s="119">
        <f t="shared" si="266"/>
        <v>8.0381</v>
      </c>
      <c r="W1361" s="119">
        <f t="shared" si="267"/>
        <v>7.9580000000000002</v>
      </c>
      <c r="X1361" s="120"/>
    </row>
    <row r="1362" spans="1:24" x14ac:dyDescent="0.3">
      <c r="A1362" s="156">
        <v>208</v>
      </c>
      <c r="B1362" s="112" t="s">
        <v>86</v>
      </c>
      <c r="C1362" s="130" t="s">
        <v>366</v>
      </c>
      <c r="D1362" s="44">
        <v>99.123659000000004</v>
      </c>
      <c r="E1362" s="44">
        <v>108.745859</v>
      </c>
      <c r="F1362" s="44">
        <v>8.0381</v>
      </c>
      <c r="G1362" s="44">
        <v>7.9580000000000002</v>
      </c>
      <c r="H1362" s="44">
        <v>0.26100000000000001</v>
      </c>
      <c r="I1362" s="44">
        <v>0</v>
      </c>
      <c r="J1362" s="44">
        <v>1</v>
      </c>
      <c r="K1362" s="121">
        <f t="shared" si="262"/>
        <v>2.1360999996034025E-4</v>
      </c>
      <c r="L1362" s="122">
        <f t="shared" si="263"/>
        <v>2.6702098386910899E-5</v>
      </c>
      <c r="M1362" s="123" t="s">
        <v>155</v>
      </c>
      <c r="N1362" s="113">
        <f t="shared" si="257"/>
        <v>-4.019569285713942E-2</v>
      </c>
      <c r="O1362" s="122">
        <f t="shared" si="264"/>
        <v>-5.0246209179769874E-3</v>
      </c>
      <c r="P1362" s="123" t="s">
        <v>155</v>
      </c>
      <c r="Q1362" s="124">
        <f t="shared" si="269"/>
        <v>8.3442857130755499E-4</v>
      </c>
      <c r="R1362" s="125" t="s">
        <v>155</v>
      </c>
      <c r="S1362" s="126">
        <f t="shared" si="270"/>
        <v>5.775714286100353E-4</v>
      </c>
      <c r="T1362" s="127">
        <f t="shared" si="265"/>
        <v>99.123659000000004</v>
      </c>
      <c r="U1362" s="127">
        <f t="shared" si="268"/>
        <v>108.745859</v>
      </c>
      <c r="V1362" s="127">
        <f t="shared" si="266"/>
        <v>8.0381</v>
      </c>
      <c r="W1362" s="127">
        <f t="shared" si="267"/>
        <v>7.9580000000000002</v>
      </c>
      <c r="X1362" s="128"/>
    </row>
    <row r="1363" spans="1:24" x14ac:dyDescent="0.3">
      <c r="A1363" s="156">
        <v>209</v>
      </c>
      <c r="B1363" s="112" t="s">
        <v>86</v>
      </c>
      <c r="C1363" s="130" t="s">
        <v>367</v>
      </c>
      <c r="D1363" s="44">
        <v>99.123141000000004</v>
      </c>
      <c r="E1363" s="44">
        <v>108.745947</v>
      </c>
      <c r="F1363" s="44">
        <v>8.0381</v>
      </c>
      <c r="G1363" s="44">
        <v>7.9580000000000002</v>
      </c>
      <c r="H1363" s="44">
        <v>0.26100000000000001</v>
      </c>
      <c r="I1363" s="44">
        <v>0</v>
      </c>
      <c r="J1363" s="44">
        <v>1</v>
      </c>
      <c r="K1363" s="121">
        <f t="shared" si="262"/>
        <v>-3.0439000003923411E-4</v>
      </c>
      <c r="L1363" s="129">
        <f t="shared" si="263"/>
        <v>-3.8049958946363825E-5</v>
      </c>
      <c r="M1363" s="115" t="s">
        <v>155</v>
      </c>
      <c r="N1363" s="113">
        <f t="shared" si="257"/>
        <v>-4.0107692857134225E-2</v>
      </c>
      <c r="O1363" s="129">
        <f t="shared" si="264"/>
        <v>-5.0136205706558211E-3</v>
      </c>
      <c r="P1363" s="115" t="s">
        <v>155</v>
      </c>
      <c r="Q1363" s="116">
        <f t="shared" si="269"/>
        <v>8.3442857130755499E-4</v>
      </c>
      <c r="R1363" s="117" t="s">
        <v>155</v>
      </c>
      <c r="S1363" s="118">
        <f t="shared" si="270"/>
        <v>5.775714286100353E-4</v>
      </c>
      <c r="T1363" s="127">
        <f t="shared" si="265"/>
        <v>99.123141000000004</v>
      </c>
      <c r="U1363" s="119">
        <f t="shared" si="268"/>
        <v>108.745947</v>
      </c>
      <c r="V1363" s="119">
        <f t="shared" si="266"/>
        <v>8.0381</v>
      </c>
      <c r="W1363" s="119">
        <f t="shared" si="267"/>
        <v>7.9580000000000002</v>
      </c>
      <c r="X1363" s="120"/>
    </row>
    <row r="1364" spans="1:24" x14ac:dyDescent="0.3">
      <c r="A1364" s="156">
        <v>210</v>
      </c>
      <c r="B1364" s="112" t="s">
        <v>86</v>
      </c>
      <c r="C1364" s="130" t="s">
        <v>368</v>
      </c>
      <c r="D1364" s="44">
        <v>99.123534000000006</v>
      </c>
      <c r="E1364" s="44">
        <v>108.745994</v>
      </c>
      <c r="F1364" s="44">
        <v>8.0381</v>
      </c>
      <c r="G1364" s="44">
        <v>7.9580000000000002</v>
      </c>
      <c r="H1364" s="44">
        <v>0.26100000000000001</v>
      </c>
      <c r="I1364" s="44">
        <v>0</v>
      </c>
      <c r="J1364" s="44">
        <v>1</v>
      </c>
      <c r="K1364" s="121">
        <f t="shared" si="262"/>
        <v>8.8609999963296104E-5</v>
      </c>
      <c r="L1364" s="122">
        <f t="shared" si="263"/>
        <v>1.107660192653469E-5</v>
      </c>
      <c r="M1364" s="123" t="s">
        <v>155</v>
      </c>
      <c r="N1364" s="113">
        <f t="shared" si="257"/>
        <v>-4.0060692857139202E-2</v>
      </c>
      <c r="O1364" s="122">
        <f t="shared" si="264"/>
        <v>-5.007745385151789E-3</v>
      </c>
      <c r="P1364" s="123" t="s">
        <v>155</v>
      </c>
      <c r="Q1364" s="124">
        <f t="shared" si="269"/>
        <v>8.3442857130755499E-4</v>
      </c>
      <c r="R1364" s="125" t="s">
        <v>155</v>
      </c>
      <c r="S1364" s="126">
        <f t="shared" si="270"/>
        <v>5.775714286100353E-4</v>
      </c>
      <c r="T1364" s="127">
        <f t="shared" si="265"/>
        <v>99.123534000000006</v>
      </c>
      <c r="U1364" s="127">
        <f t="shared" si="268"/>
        <v>108.745994</v>
      </c>
      <c r="V1364" s="127">
        <f t="shared" si="266"/>
        <v>8.0381</v>
      </c>
      <c r="W1364" s="127">
        <f t="shared" si="267"/>
        <v>7.9580000000000002</v>
      </c>
      <c r="X1364" s="128"/>
    </row>
    <row r="1365" spans="1:24" x14ac:dyDescent="0.3">
      <c r="A1365" s="156">
        <v>211</v>
      </c>
      <c r="B1365" s="112" t="s">
        <v>86</v>
      </c>
      <c r="C1365" s="130" t="s">
        <v>369</v>
      </c>
      <c r="D1365" s="44">
        <v>99.123726000000005</v>
      </c>
      <c r="E1365" s="44">
        <v>108.745814</v>
      </c>
      <c r="F1365" s="44">
        <v>8.0381</v>
      </c>
      <c r="G1365" s="44">
        <v>7.9580000000000002</v>
      </c>
      <c r="H1365" s="44">
        <v>0.26100000000000001</v>
      </c>
      <c r="I1365" s="44">
        <v>0</v>
      </c>
      <c r="J1365" s="44">
        <v>1</v>
      </c>
      <c r="K1365" s="121">
        <f t="shared" si="262"/>
        <v>2.8060999996171176E-4</v>
      </c>
      <c r="L1365" s="129">
        <f t="shared" si="263"/>
        <v>3.5077364490003504E-5</v>
      </c>
      <c r="M1365" s="115" t="s">
        <v>155</v>
      </c>
      <c r="N1365" s="113">
        <f t="shared" si="257"/>
        <v>-4.0240692857139493E-2</v>
      </c>
      <c r="O1365" s="129">
        <f t="shared" si="264"/>
        <v>-5.0302460955803678E-3</v>
      </c>
      <c r="P1365" s="115" t="s">
        <v>155</v>
      </c>
      <c r="Q1365" s="116">
        <f t="shared" si="269"/>
        <v>8.3442857130755499E-4</v>
      </c>
      <c r="R1365" s="117" t="s">
        <v>155</v>
      </c>
      <c r="S1365" s="118">
        <f t="shared" si="270"/>
        <v>5.775714286100353E-4</v>
      </c>
      <c r="T1365" s="127">
        <f t="shared" si="265"/>
        <v>99.123726000000005</v>
      </c>
      <c r="U1365" s="119">
        <f t="shared" si="268"/>
        <v>108.745814</v>
      </c>
      <c r="V1365" s="119">
        <f t="shared" si="266"/>
        <v>8.0381</v>
      </c>
      <c r="W1365" s="119">
        <f t="shared" si="267"/>
        <v>7.9580000000000002</v>
      </c>
      <c r="X1365" s="120"/>
    </row>
    <row r="1366" spans="1:24" x14ac:dyDescent="0.3">
      <c r="A1366" s="156">
        <v>212</v>
      </c>
      <c r="B1366" s="112" t="s">
        <v>86</v>
      </c>
      <c r="C1366" s="130" t="s">
        <v>370</v>
      </c>
      <c r="D1366" s="44">
        <v>99.123733999999999</v>
      </c>
      <c r="E1366" s="44">
        <v>108.745806</v>
      </c>
      <c r="F1366" s="44">
        <v>8.0381</v>
      </c>
      <c r="G1366" s="44">
        <v>7.9580000000000002</v>
      </c>
      <c r="H1366" s="44">
        <v>0.26100000000000001</v>
      </c>
      <c r="I1366" s="44">
        <v>0</v>
      </c>
      <c r="J1366" s="44">
        <v>1</v>
      </c>
      <c r="K1366" s="121">
        <f t="shared" si="262"/>
        <v>2.8860999995572456E-4</v>
      </c>
      <c r="L1366" s="122">
        <f t="shared" si="263"/>
        <v>3.6077396262735794E-5</v>
      </c>
      <c r="M1366" s="123" t="s">
        <v>155</v>
      </c>
      <c r="N1366" s="113">
        <f t="shared" si="257"/>
        <v>-4.0248692857133506E-2</v>
      </c>
      <c r="O1366" s="122">
        <f t="shared" si="264"/>
        <v>-5.0312461271532893E-3</v>
      </c>
      <c r="P1366" s="123" t="s">
        <v>155</v>
      </c>
      <c r="Q1366" s="124">
        <f t="shared" si="269"/>
        <v>8.3442857130755499E-4</v>
      </c>
      <c r="R1366" s="125" t="s">
        <v>155</v>
      </c>
      <c r="S1366" s="126">
        <f t="shared" si="270"/>
        <v>5.775714286100353E-4</v>
      </c>
      <c r="T1366" s="127">
        <f t="shared" si="265"/>
        <v>99.123733999999999</v>
      </c>
      <c r="U1366" s="127">
        <f t="shared" si="268"/>
        <v>108.745806</v>
      </c>
      <c r="V1366" s="127">
        <f t="shared" si="266"/>
        <v>8.0381</v>
      </c>
      <c r="W1366" s="127">
        <f t="shared" si="267"/>
        <v>7.9580000000000002</v>
      </c>
      <c r="X1366" s="128"/>
    </row>
    <row r="1367" spans="1:24" x14ac:dyDescent="0.3">
      <c r="A1367" s="156">
        <v>213</v>
      </c>
      <c r="B1367" s="112" t="s">
        <v>86</v>
      </c>
      <c r="C1367" s="130" t="s">
        <v>371</v>
      </c>
      <c r="D1367" s="44">
        <v>99.123362999999998</v>
      </c>
      <c r="E1367" s="44">
        <v>108.745789</v>
      </c>
      <c r="F1367" s="44">
        <v>8.0381</v>
      </c>
      <c r="G1367" s="44">
        <v>7.9580000000000002</v>
      </c>
      <c r="H1367" s="44">
        <v>0.26100000000000001</v>
      </c>
      <c r="I1367" s="44">
        <v>0</v>
      </c>
      <c r="J1367" s="44">
        <v>1</v>
      </c>
      <c r="K1367" s="121">
        <f t="shared" si="262"/>
        <v>-8.2390000045506895E-5</v>
      </c>
      <c r="L1367" s="129">
        <f t="shared" si="263"/>
        <v>-1.0299077232923045E-5</v>
      </c>
      <c r="M1367" s="115" t="s">
        <v>155</v>
      </c>
      <c r="N1367" s="113">
        <f t="shared" si="257"/>
        <v>-4.0265692857133217E-2</v>
      </c>
      <c r="O1367" s="129">
        <f t="shared" si="264"/>
        <v>-5.0333711942470378E-3</v>
      </c>
      <c r="P1367" s="115" t="s">
        <v>155</v>
      </c>
      <c r="Q1367" s="116">
        <f t="shared" si="269"/>
        <v>8.3442857130755499E-4</v>
      </c>
      <c r="R1367" s="117" t="s">
        <v>155</v>
      </c>
      <c r="S1367" s="118">
        <f t="shared" si="270"/>
        <v>5.775714286100353E-4</v>
      </c>
      <c r="T1367" s="127">
        <f t="shared" si="265"/>
        <v>99.123362999999998</v>
      </c>
      <c r="U1367" s="119">
        <f t="shared" si="268"/>
        <v>108.745789</v>
      </c>
      <c r="V1367" s="119">
        <f t="shared" si="266"/>
        <v>8.0381</v>
      </c>
      <c r="W1367" s="119">
        <f t="shared" si="267"/>
        <v>7.9580000000000002</v>
      </c>
      <c r="X1367" s="120"/>
    </row>
    <row r="1368" spans="1:24" x14ac:dyDescent="0.3">
      <c r="A1368" s="156">
        <v>214</v>
      </c>
      <c r="B1368" s="112" t="s">
        <v>86</v>
      </c>
      <c r="C1368" s="130" t="s">
        <v>372</v>
      </c>
      <c r="D1368" s="44">
        <v>99.122590000000002</v>
      </c>
      <c r="E1368" s="44">
        <v>108.74591100000001</v>
      </c>
      <c r="F1368" s="44">
        <v>8.0381</v>
      </c>
      <c r="G1368" s="44">
        <v>7.9580000000000002</v>
      </c>
      <c r="H1368" s="44">
        <v>0.26100000000000001</v>
      </c>
      <c r="I1368" s="44">
        <v>0</v>
      </c>
      <c r="J1368" s="44">
        <v>1</v>
      </c>
      <c r="K1368" s="121">
        <f t="shared" si="262"/>
        <v>-8.553900000407566E-4</v>
      </c>
      <c r="L1368" s="122">
        <f t="shared" si="263"/>
        <v>-1.0692714734265388E-4</v>
      </c>
      <c r="M1368" s="123" t="s">
        <v>155</v>
      </c>
      <c r="N1368" s="113">
        <f t="shared" si="257"/>
        <v>-4.0143692857128599E-2</v>
      </c>
      <c r="O1368" s="122">
        <f t="shared" si="264"/>
        <v>-5.0181207127419428E-3</v>
      </c>
      <c r="P1368" s="123" t="s">
        <v>155</v>
      </c>
      <c r="Q1368" s="124">
        <f t="shared" si="269"/>
        <v>8.3442857130755499E-4</v>
      </c>
      <c r="R1368" s="125" t="s">
        <v>155</v>
      </c>
      <c r="S1368" s="126">
        <f t="shared" si="270"/>
        <v>5.775714286100353E-4</v>
      </c>
      <c r="T1368" s="127">
        <f t="shared" si="265"/>
        <v>99.122590000000002</v>
      </c>
      <c r="U1368" s="127">
        <f t="shared" si="268"/>
        <v>108.74591100000001</v>
      </c>
      <c r="V1368" s="127">
        <f t="shared" si="266"/>
        <v>8.0381</v>
      </c>
      <c r="W1368" s="127">
        <f t="shared" si="267"/>
        <v>7.9580000000000002</v>
      </c>
      <c r="X1368" s="128"/>
    </row>
    <row r="1369" spans="1:24" x14ac:dyDescent="0.3">
      <c r="A1369" s="156">
        <v>215</v>
      </c>
      <c r="B1369" s="112" t="s">
        <v>86</v>
      </c>
      <c r="C1369" s="130" t="s">
        <v>373</v>
      </c>
      <c r="D1369" s="44">
        <v>99.123310000000004</v>
      </c>
      <c r="E1369" s="44">
        <v>108.74578200000001</v>
      </c>
      <c r="F1369" s="44">
        <v>8.0381</v>
      </c>
      <c r="G1369" s="44">
        <v>7.9580000000000002</v>
      </c>
      <c r="H1369" s="44">
        <v>0.26100000000000001</v>
      </c>
      <c r="I1369" s="44">
        <v>0</v>
      </c>
      <c r="J1369" s="44">
        <v>1</v>
      </c>
      <c r="K1369" s="121">
        <f t="shared" si="262"/>
        <v>-1.3539000003959245E-4</v>
      </c>
      <c r="L1369" s="129">
        <f t="shared" si="263"/>
        <v>-1.692428773154974E-5</v>
      </c>
      <c r="M1369" s="115" t="s">
        <v>155</v>
      </c>
      <c r="N1369" s="113">
        <f t="shared" si="257"/>
        <v>-4.0272692857129755E-2</v>
      </c>
      <c r="O1369" s="129">
        <f t="shared" si="264"/>
        <v>-5.0342462218733539E-3</v>
      </c>
      <c r="P1369" s="115" t="s">
        <v>155</v>
      </c>
      <c r="Q1369" s="116">
        <f t="shared" si="269"/>
        <v>8.3442857130755499E-4</v>
      </c>
      <c r="R1369" s="117" t="s">
        <v>155</v>
      </c>
      <c r="S1369" s="118">
        <f t="shared" si="270"/>
        <v>5.775714286100353E-4</v>
      </c>
      <c r="T1369" s="127">
        <f t="shared" si="265"/>
        <v>99.123310000000004</v>
      </c>
      <c r="U1369" s="119">
        <f t="shared" si="268"/>
        <v>108.74578200000001</v>
      </c>
      <c r="V1369" s="119">
        <f t="shared" si="266"/>
        <v>8.0381</v>
      </c>
      <c r="W1369" s="119">
        <f t="shared" si="267"/>
        <v>7.9580000000000002</v>
      </c>
      <c r="X1369" s="120"/>
    </row>
    <row r="1370" spans="1:24" x14ac:dyDescent="0.3">
      <c r="A1370" s="156">
        <v>216</v>
      </c>
      <c r="B1370" s="112" t="s">
        <v>86</v>
      </c>
      <c r="C1370" s="130" t="s">
        <v>374</v>
      </c>
      <c r="D1370" s="44">
        <v>99.123073000000005</v>
      </c>
      <c r="E1370" s="44">
        <v>108.745628</v>
      </c>
      <c r="F1370" s="44">
        <v>8.0381</v>
      </c>
      <c r="G1370" s="44">
        <v>7.9580000000000002</v>
      </c>
      <c r="H1370" s="44">
        <v>0.26100000000000001</v>
      </c>
      <c r="I1370" s="44">
        <v>0</v>
      </c>
      <c r="J1370" s="44">
        <v>1</v>
      </c>
      <c r="K1370" s="121">
        <f t="shared" si="262"/>
        <v>-3.7239000003808087E-4</v>
      </c>
      <c r="L1370" s="122">
        <f t="shared" si="263"/>
        <v>-4.6550229020770155E-5</v>
      </c>
      <c r="M1370" s="123" t="s">
        <v>155</v>
      </c>
      <c r="N1370" s="113">
        <f t="shared" si="257"/>
        <v>-4.0426692857138846E-2</v>
      </c>
      <c r="O1370" s="122">
        <f t="shared" si="264"/>
        <v>-5.0534968296475332E-3</v>
      </c>
      <c r="P1370" s="123" t="s">
        <v>155</v>
      </c>
      <c r="Q1370" s="124">
        <f t="shared" si="269"/>
        <v>8.3442857130755499E-4</v>
      </c>
      <c r="R1370" s="125" t="s">
        <v>155</v>
      </c>
      <c r="S1370" s="126">
        <f t="shared" si="270"/>
        <v>5.775714286100353E-4</v>
      </c>
      <c r="T1370" s="127">
        <f t="shared" si="265"/>
        <v>99.123073000000005</v>
      </c>
      <c r="U1370" s="127">
        <f t="shared" si="268"/>
        <v>108.745628</v>
      </c>
      <c r="V1370" s="127">
        <f t="shared" si="266"/>
        <v>8.0381</v>
      </c>
      <c r="W1370" s="127">
        <f t="shared" si="267"/>
        <v>7.9580000000000002</v>
      </c>
      <c r="X1370" s="128"/>
    </row>
    <row r="1371" spans="1:24" x14ac:dyDescent="0.3">
      <c r="A1371" s="156">
        <v>217</v>
      </c>
      <c r="B1371" s="112" t="s">
        <v>86</v>
      </c>
      <c r="C1371" s="130" t="s">
        <v>375</v>
      </c>
      <c r="D1371" s="44">
        <v>99.123557000000005</v>
      </c>
      <c r="E1371" s="44">
        <v>108.74564100000001</v>
      </c>
      <c r="F1371" s="44">
        <v>8.0381</v>
      </c>
      <c r="G1371" s="44">
        <v>7.9580000000000002</v>
      </c>
      <c r="H1371" s="44">
        <v>0.26100000000000001</v>
      </c>
      <c r="I1371" s="44">
        <v>0</v>
      </c>
      <c r="J1371" s="44">
        <v>1</v>
      </c>
      <c r="K1371" s="121">
        <f t="shared" si="262"/>
        <v>1.1160999996207011E-4</v>
      </c>
      <c r="L1371" s="129">
        <f t="shared" si="263"/>
        <v>1.3951693275163635E-5</v>
      </c>
      <c r="M1371" s="115" t="s">
        <v>155</v>
      </c>
      <c r="N1371" s="113">
        <f t="shared" si="257"/>
        <v>-4.0413692857129035E-2</v>
      </c>
      <c r="O1371" s="129">
        <f t="shared" si="264"/>
        <v>-5.0518717783419303E-3</v>
      </c>
      <c r="P1371" s="115" t="s">
        <v>155</v>
      </c>
      <c r="Q1371" s="116">
        <f t="shared" si="269"/>
        <v>8.3442857130755499E-4</v>
      </c>
      <c r="R1371" s="117" t="s">
        <v>155</v>
      </c>
      <c r="S1371" s="118">
        <f t="shared" si="270"/>
        <v>5.775714286100353E-4</v>
      </c>
      <c r="T1371" s="127">
        <f t="shared" si="265"/>
        <v>99.123557000000005</v>
      </c>
      <c r="U1371" s="119">
        <f t="shared" si="268"/>
        <v>108.74564100000001</v>
      </c>
      <c r="V1371" s="119">
        <f t="shared" si="266"/>
        <v>8.0381</v>
      </c>
      <c r="W1371" s="119">
        <f t="shared" si="267"/>
        <v>7.9580000000000002</v>
      </c>
      <c r="X1371" s="120"/>
    </row>
    <row r="1372" spans="1:24" x14ac:dyDescent="0.3">
      <c r="A1372" s="156">
        <v>218</v>
      </c>
      <c r="B1372" s="112" t="s">
        <v>86</v>
      </c>
      <c r="C1372" s="130" t="s">
        <v>376</v>
      </c>
      <c r="D1372" s="44">
        <v>99.123161999999994</v>
      </c>
      <c r="E1372" s="44">
        <v>108.745766</v>
      </c>
      <c r="F1372" s="44">
        <v>8.0381</v>
      </c>
      <c r="G1372" s="44">
        <v>7.9580000000000002</v>
      </c>
      <c r="H1372" s="44">
        <v>0.26100000000000001</v>
      </c>
      <c r="I1372" s="44">
        <v>0</v>
      </c>
      <c r="J1372" s="44">
        <v>1</v>
      </c>
      <c r="K1372" s="121">
        <f t="shared" si="262"/>
        <v>-2.8339000004962145E-4</v>
      </c>
      <c r="L1372" s="122">
        <f t="shared" si="263"/>
        <v>-3.5424875542277173E-5</v>
      </c>
      <c r="M1372" s="123" t="s">
        <v>155</v>
      </c>
      <c r="N1372" s="113">
        <f t="shared" ref="N1372:N1435" si="271">IF(ISBLANK(E1372),"",IF(E1372&lt;200,E1372-$E$2355,(400-E1372)-$E$2355))</f>
        <v>-4.0288692857131991E-2</v>
      </c>
      <c r="O1372" s="122">
        <f t="shared" si="264"/>
        <v>-5.0362462850202586E-3</v>
      </c>
      <c r="P1372" s="123" t="s">
        <v>155</v>
      </c>
      <c r="Q1372" s="124">
        <f t="shared" si="269"/>
        <v>8.3442857130755499E-4</v>
      </c>
      <c r="R1372" s="125" t="s">
        <v>155</v>
      </c>
      <c r="S1372" s="126">
        <f t="shared" si="270"/>
        <v>5.775714286100353E-4</v>
      </c>
      <c r="T1372" s="127">
        <f t="shared" si="265"/>
        <v>99.123161999999994</v>
      </c>
      <c r="U1372" s="127">
        <f t="shared" si="268"/>
        <v>108.745766</v>
      </c>
      <c r="V1372" s="127">
        <f t="shared" si="266"/>
        <v>8.0381</v>
      </c>
      <c r="W1372" s="127">
        <f t="shared" si="267"/>
        <v>7.9580000000000002</v>
      </c>
      <c r="X1372" s="128"/>
    </row>
    <row r="1373" spans="1:24" x14ac:dyDescent="0.3">
      <c r="A1373" s="156">
        <v>219</v>
      </c>
      <c r="B1373" s="112" t="s">
        <v>86</v>
      </c>
      <c r="C1373" s="130" t="s">
        <v>377</v>
      </c>
      <c r="D1373" s="44">
        <v>99.123161999999994</v>
      </c>
      <c r="E1373" s="44">
        <v>108.74566299999999</v>
      </c>
      <c r="F1373" s="44">
        <v>8.0381</v>
      </c>
      <c r="G1373" s="44">
        <v>7.9580000000000002</v>
      </c>
      <c r="H1373" s="44">
        <v>0.26100000000000001</v>
      </c>
      <c r="I1373" s="44">
        <v>0</v>
      </c>
      <c r="J1373" s="44">
        <v>1</v>
      </c>
      <c r="K1373" s="121">
        <f t="shared" si="262"/>
        <v>-2.8339000004962145E-4</v>
      </c>
      <c r="L1373" s="129">
        <f t="shared" si="263"/>
        <v>-3.5424875542277173E-5</v>
      </c>
      <c r="M1373" s="115" t="s">
        <v>155</v>
      </c>
      <c r="N1373" s="113">
        <f t="shared" si="271"/>
        <v>-4.0391692857141948E-2</v>
      </c>
      <c r="O1373" s="129">
        <f t="shared" si="264"/>
        <v>-5.0491216915202761E-3</v>
      </c>
      <c r="P1373" s="115" t="s">
        <v>155</v>
      </c>
      <c r="Q1373" s="116">
        <f t="shared" si="269"/>
        <v>8.3442857130755499E-4</v>
      </c>
      <c r="R1373" s="117" t="s">
        <v>155</v>
      </c>
      <c r="S1373" s="118">
        <f t="shared" si="270"/>
        <v>5.775714286100353E-4</v>
      </c>
      <c r="T1373" s="127">
        <f t="shared" si="265"/>
        <v>99.123161999999994</v>
      </c>
      <c r="U1373" s="119">
        <f t="shared" si="268"/>
        <v>108.74566299999999</v>
      </c>
      <c r="V1373" s="119">
        <f t="shared" si="266"/>
        <v>8.0381</v>
      </c>
      <c r="W1373" s="119">
        <f t="shared" si="267"/>
        <v>7.9580000000000002</v>
      </c>
      <c r="X1373" s="120"/>
    </row>
    <row r="1374" spans="1:24" x14ac:dyDescent="0.3">
      <c r="A1374" s="156">
        <v>220</v>
      </c>
      <c r="B1374" s="112" t="s">
        <v>86</v>
      </c>
      <c r="C1374" s="130" t="s">
        <v>378</v>
      </c>
      <c r="D1374" s="44">
        <v>99.12303</v>
      </c>
      <c r="E1374" s="44">
        <v>108.745738</v>
      </c>
      <c r="F1374" s="44">
        <v>8.0381</v>
      </c>
      <c r="G1374" s="44">
        <v>7.9580000000000002</v>
      </c>
      <c r="H1374" s="44">
        <v>0.26100000000000001</v>
      </c>
      <c r="I1374" s="44">
        <v>0</v>
      </c>
      <c r="J1374" s="44">
        <v>1</v>
      </c>
      <c r="K1374" s="121">
        <f t="shared" si="262"/>
        <v>-4.1539000004320314E-4</v>
      </c>
      <c r="L1374" s="122">
        <f t="shared" si="263"/>
        <v>-5.1925399803819996E-5</v>
      </c>
      <c r="M1374" s="123" t="s">
        <v>155</v>
      </c>
      <c r="N1374" s="113">
        <f t="shared" si="271"/>
        <v>-4.0316692857132352E-2</v>
      </c>
      <c r="O1374" s="122">
        <f t="shared" si="264"/>
        <v>-5.0397463955261313E-3</v>
      </c>
      <c r="P1374" s="123" t="s">
        <v>155</v>
      </c>
      <c r="Q1374" s="124">
        <f t="shared" si="269"/>
        <v>8.3442857130755499E-4</v>
      </c>
      <c r="R1374" s="125" t="s">
        <v>155</v>
      </c>
      <c r="S1374" s="126">
        <f t="shared" si="270"/>
        <v>5.775714286100353E-4</v>
      </c>
      <c r="T1374" s="127">
        <f t="shared" si="265"/>
        <v>99.12303</v>
      </c>
      <c r="U1374" s="127">
        <f t="shared" si="268"/>
        <v>108.745738</v>
      </c>
      <c r="V1374" s="127">
        <f t="shared" si="266"/>
        <v>8.0381</v>
      </c>
      <c r="W1374" s="127">
        <f t="shared" si="267"/>
        <v>7.9580000000000002</v>
      </c>
      <c r="X1374" s="128"/>
    </row>
    <row r="1375" spans="1:24" x14ac:dyDescent="0.3">
      <c r="A1375" s="156">
        <v>221</v>
      </c>
      <c r="B1375" s="112" t="s">
        <v>86</v>
      </c>
      <c r="C1375" s="130" t="s">
        <v>379</v>
      </c>
      <c r="D1375" s="44">
        <v>99.122630999999998</v>
      </c>
      <c r="E1375" s="44">
        <v>108.745411</v>
      </c>
      <c r="F1375" s="44">
        <v>8.0381</v>
      </c>
      <c r="G1375" s="44">
        <v>7.9580000000000002</v>
      </c>
      <c r="H1375" s="44">
        <v>0.26100000000000001</v>
      </c>
      <c r="I1375" s="44">
        <v>0</v>
      </c>
      <c r="J1375" s="44">
        <v>1</v>
      </c>
      <c r="K1375" s="121">
        <f t="shared" si="262"/>
        <v>-8.1439000004479567E-4</v>
      </c>
      <c r="L1375" s="129">
        <f t="shared" si="263"/>
        <v>-1.0180198450445978E-4</v>
      </c>
      <c r="M1375" s="115" t="s">
        <v>155</v>
      </c>
      <c r="N1375" s="113">
        <f t="shared" si="271"/>
        <v>-4.0643692857130986E-2</v>
      </c>
      <c r="O1375" s="129">
        <f t="shared" si="264"/>
        <v>-5.0806226860038014E-3</v>
      </c>
      <c r="P1375" s="115" t="s">
        <v>155</v>
      </c>
      <c r="Q1375" s="116">
        <f>IF(ISBLANK(F1375),"",F1375-$F$2355)</f>
        <v>8.3442857130755499E-4</v>
      </c>
      <c r="R1375" s="117" t="s">
        <v>155</v>
      </c>
      <c r="S1375" s="118">
        <f>IF(ISBLANK(G1375),"",G1375-$G$2355)</f>
        <v>5.775714286100353E-4</v>
      </c>
      <c r="T1375" s="127">
        <f t="shared" si="265"/>
        <v>99.122630999999998</v>
      </c>
      <c r="U1375" s="119">
        <f t="shared" si="268"/>
        <v>108.745411</v>
      </c>
      <c r="V1375" s="119">
        <f t="shared" si="266"/>
        <v>8.0381</v>
      </c>
      <c r="W1375" s="119">
        <f t="shared" si="267"/>
        <v>7.9580000000000002</v>
      </c>
      <c r="X1375" s="120"/>
    </row>
    <row r="1376" spans="1:24" x14ac:dyDescent="0.3">
      <c r="A1376" s="156">
        <v>222</v>
      </c>
      <c r="B1376" s="112" t="s">
        <v>86</v>
      </c>
      <c r="C1376" s="130" t="s">
        <v>380</v>
      </c>
      <c r="D1376" s="44">
        <v>99.122669999999999</v>
      </c>
      <c r="E1376" s="44">
        <v>108.74550000000001</v>
      </c>
      <c r="F1376" s="44">
        <v>8.0381</v>
      </c>
      <c r="G1376" s="44">
        <v>7.9580000000000002</v>
      </c>
      <c r="H1376" s="44">
        <v>0.26100000000000001</v>
      </c>
      <c r="I1376" s="44">
        <v>0</v>
      </c>
      <c r="J1376" s="44">
        <v>1</v>
      </c>
      <c r="K1376" s="121">
        <f t="shared" si="262"/>
        <v>-7.7539000004378522E-4</v>
      </c>
      <c r="L1376" s="122">
        <f t="shared" si="263"/>
        <v>-9.6926829608946373E-5</v>
      </c>
      <c r="M1376" s="123" t="s">
        <v>155</v>
      </c>
      <c r="N1376" s="113">
        <f t="shared" si="271"/>
        <v>-4.0554692857128316E-2</v>
      </c>
      <c r="O1376" s="122">
        <f t="shared" si="264"/>
        <v>-5.0694973347857261E-3</v>
      </c>
      <c r="P1376" s="123" t="s">
        <v>155</v>
      </c>
      <c r="Q1376" s="124">
        <f t="shared" ref="Q1376:Q1394" si="272">IF(ISBLANK(F1376),"",F1376-$F$2355)</f>
        <v>8.3442857130755499E-4</v>
      </c>
      <c r="R1376" s="125" t="s">
        <v>155</v>
      </c>
      <c r="S1376" s="126">
        <f t="shared" ref="S1376:S1394" si="273">IF(ISBLANK(G1376),"",G1376-$G$2355)</f>
        <v>5.775714286100353E-4</v>
      </c>
      <c r="T1376" s="127">
        <f t="shared" si="265"/>
        <v>99.122669999999999</v>
      </c>
      <c r="U1376" s="127">
        <f t="shared" si="268"/>
        <v>108.74550000000001</v>
      </c>
      <c r="V1376" s="127">
        <f t="shared" si="266"/>
        <v>8.0381</v>
      </c>
      <c r="W1376" s="127">
        <f t="shared" si="267"/>
        <v>7.9580000000000002</v>
      </c>
      <c r="X1376" s="128"/>
    </row>
    <row r="1377" spans="1:24" x14ac:dyDescent="0.3">
      <c r="A1377" s="156">
        <v>223</v>
      </c>
      <c r="B1377" s="112" t="s">
        <v>86</v>
      </c>
      <c r="C1377" s="130" t="s">
        <v>381</v>
      </c>
      <c r="D1377" s="44">
        <v>99.123118000000005</v>
      </c>
      <c r="E1377" s="44">
        <v>108.74571</v>
      </c>
      <c r="F1377" s="44">
        <v>8.0381</v>
      </c>
      <c r="G1377" s="44">
        <v>7.9580000000000002</v>
      </c>
      <c r="H1377" s="44">
        <v>0.26100000000000001</v>
      </c>
      <c r="I1377" s="44">
        <v>0</v>
      </c>
      <c r="J1377" s="44">
        <v>1</v>
      </c>
      <c r="K1377" s="121">
        <f t="shared" si="262"/>
        <v>-3.2739000003800811E-4</v>
      </c>
      <c r="L1377" s="129">
        <f t="shared" si="263"/>
        <v>-4.092505029496093E-5</v>
      </c>
      <c r="M1377" s="115" t="s">
        <v>155</v>
      </c>
      <c r="N1377" s="113">
        <f t="shared" si="271"/>
        <v>-4.0344692857132713E-2</v>
      </c>
      <c r="O1377" s="129">
        <f t="shared" si="264"/>
        <v>-5.0432465060310265E-3</v>
      </c>
      <c r="P1377" s="115" t="s">
        <v>155</v>
      </c>
      <c r="Q1377" s="116">
        <f t="shared" si="272"/>
        <v>8.3442857130755499E-4</v>
      </c>
      <c r="R1377" s="117" t="s">
        <v>155</v>
      </c>
      <c r="S1377" s="118">
        <f t="shared" si="273"/>
        <v>5.775714286100353E-4</v>
      </c>
      <c r="T1377" s="127">
        <f t="shared" si="265"/>
        <v>99.123118000000005</v>
      </c>
      <c r="U1377" s="119">
        <f t="shared" si="268"/>
        <v>108.74571</v>
      </c>
      <c r="V1377" s="119">
        <f t="shared" si="266"/>
        <v>8.0381</v>
      </c>
      <c r="W1377" s="119">
        <f t="shared" si="267"/>
        <v>7.9580000000000002</v>
      </c>
      <c r="X1377" s="120"/>
    </row>
    <row r="1378" spans="1:24" x14ac:dyDescent="0.3">
      <c r="A1378" s="156">
        <v>224</v>
      </c>
      <c r="B1378" s="112" t="s">
        <v>86</v>
      </c>
      <c r="C1378" s="130" t="s">
        <v>382</v>
      </c>
      <c r="D1378" s="44">
        <v>99.122826000000003</v>
      </c>
      <c r="E1378" s="44">
        <v>108.745565</v>
      </c>
      <c r="F1378" s="44">
        <v>8.0381</v>
      </c>
      <c r="G1378" s="44">
        <v>7.9580000000000002</v>
      </c>
      <c r="H1378" s="44">
        <v>0.26100000000000001</v>
      </c>
      <c r="I1378" s="44">
        <v>0</v>
      </c>
      <c r="J1378" s="44">
        <v>1</v>
      </c>
      <c r="K1378" s="121">
        <f t="shared" si="262"/>
        <v>-6.1939000003974343E-4</v>
      </c>
      <c r="L1378" s="122">
        <f t="shared" si="263"/>
        <v>-7.7426210026547356E-5</v>
      </c>
      <c r="M1378" s="123" t="s">
        <v>155</v>
      </c>
      <c r="N1378" s="113">
        <f t="shared" si="271"/>
        <v>-4.0489692857136106E-2</v>
      </c>
      <c r="O1378" s="122">
        <f t="shared" si="264"/>
        <v>-5.0613720782730987E-3</v>
      </c>
      <c r="P1378" s="123" t="s">
        <v>155</v>
      </c>
      <c r="Q1378" s="124">
        <f t="shared" si="272"/>
        <v>8.3442857130755499E-4</v>
      </c>
      <c r="R1378" s="125" t="s">
        <v>155</v>
      </c>
      <c r="S1378" s="126">
        <f t="shared" si="273"/>
        <v>5.775714286100353E-4</v>
      </c>
      <c r="T1378" s="127">
        <f t="shared" si="265"/>
        <v>99.122826000000003</v>
      </c>
      <c r="U1378" s="127">
        <f t="shared" si="268"/>
        <v>108.745565</v>
      </c>
      <c r="V1378" s="127">
        <f t="shared" si="266"/>
        <v>8.0381</v>
      </c>
      <c r="W1378" s="127">
        <f t="shared" si="267"/>
        <v>7.9580000000000002</v>
      </c>
      <c r="X1378" s="128"/>
    </row>
    <row r="1379" spans="1:24" x14ac:dyDescent="0.3">
      <c r="A1379" s="156">
        <v>225</v>
      </c>
      <c r="B1379" s="112" t="s">
        <v>86</v>
      </c>
      <c r="C1379" s="130" t="s">
        <v>383</v>
      </c>
      <c r="D1379" s="44">
        <v>99.123137999999997</v>
      </c>
      <c r="E1379" s="44">
        <v>108.745377</v>
      </c>
      <c r="F1379" s="44">
        <v>8.0381</v>
      </c>
      <c r="G1379" s="44">
        <v>7.9580000000000002</v>
      </c>
      <c r="H1379" s="44">
        <v>0.26100000000000001</v>
      </c>
      <c r="I1379" s="44">
        <v>0</v>
      </c>
      <c r="J1379" s="44">
        <v>1</v>
      </c>
      <c r="K1379" s="121">
        <f t="shared" si="262"/>
        <v>-3.0739000004587069E-4</v>
      </c>
      <c r="L1379" s="129">
        <f t="shared" si="263"/>
        <v>-3.8424970862248109E-5</v>
      </c>
      <c r="M1379" s="115" t="s">
        <v>155</v>
      </c>
      <c r="N1379" s="113">
        <f t="shared" si="271"/>
        <v>-4.067769285713041E-2</v>
      </c>
      <c r="O1379" s="129">
        <f t="shared" si="264"/>
        <v>-5.0848728201741784E-3</v>
      </c>
      <c r="P1379" s="115" t="s">
        <v>155</v>
      </c>
      <c r="Q1379" s="116">
        <f t="shared" si="272"/>
        <v>8.3442857130755499E-4</v>
      </c>
      <c r="R1379" s="117" t="s">
        <v>155</v>
      </c>
      <c r="S1379" s="118">
        <f t="shared" si="273"/>
        <v>5.775714286100353E-4</v>
      </c>
      <c r="T1379" s="127">
        <f t="shared" si="265"/>
        <v>99.123137999999997</v>
      </c>
      <c r="U1379" s="119">
        <f t="shared" si="268"/>
        <v>108.745377</v>
      </c>
      <c r="V1379" s="119">
        <f t="shared" si="266"/>
        <v>8.0381</v>
      </c>
      <c r="W1379" s="119">
        <f t="shared" si="267"/>
        <v>7.9580000000000002</v>
      </c>
      <c r="X1379" s="120"/>
    </row>
    <row r="1380" spans="1:24" x14ac:dyDescent="0.3">
      <c r="A1380" s="156">
        <v>226</v>
      </c>
      <c r="B1380" s="112" t="s">
        <v>86</v>
      </c>
      <c r="C1380" s="130" t="s">
        <v>384</v>
      </c>
      <c r="D1380" s="44">
        <v>99.122175999999996</v>
      </c>
      <c r="E1380" s="44">
        <v>108.745278</v>
      </c>
      <c r="F1380" s="44">
        <v>8.0381</v>
      </c>
      <c r="G1380" s="44">
        <v>7.9580000000000002</v>
      </c>
      <c r="H1380" s="44">
        <v>0.26100000000000001</v>
      </c>
      <c r="I1380" s="44">
        <v>0</v>
      </c>
      <c r="J1380" s="44">
        <v>1</v>
      </c>
      <c r="K1380" s="121">
        <f t="shared" si="262"/>
        <v>-1.2693900000471103E-3</v>
      </c>
      <c r="L1380" s="122">
        <f t="shared" si="263"/>
        <v>-1.5867879161429466E-4</v>
      </c>
      <c r="M1380" s="123" t="s">
        <v>155</v>
      </c>
      <c r="N1380" s="113">
        <f t="shared" si="271"/>
        <v>-4.0776692857136254E-2</v>
      </c>
      <c r="O1380" s="122">
        <f t="shared" si="264"/>
        <v>-5.0972482108394236E-3</v>
      </c>
      <c r="P1380" s="123" t="s">
        <v>155</v>
      </c>
      <c r="Q1380" s="124">
        <f t="shared" si="272"/>
        <v>8.3442857130755499E-4</v>
      </c>
      <c r="R1380" s="125" t="s">
        <v>155</v>
      </c>
      <c r="S1380" s="126">
        <f t="shared" si="273"/>
        <v>5.775714286100353E-4</v>
      </c>
      <c r="T1380" s="127">
        <f t="shared" si="265"/>
        <v>99.122175999999996</v>
      </c>
      <c r="U1380" s="127">
        <f t="shared" si="268"/>
        <v>108.745278</v>
      </c>
      <c r="V1380" s="127">
        <f t="shared" si="266"/>
        <v>8.0381</v>
      </c>
      <c r="W1380" s="127">
        <f t="shared" si="267"/>
        <v>7.9580000000000002</v>
      </c>
      <c r="X1380" s="128"/>
    </row>
    <row r="1381" spans="1:24" x14ac:dyDescent="0.3">
      <c r="A1381" s="156">
        <v>227</v>
      </c>
      <c r="B1381" s="112" t="s">
        <v>86</v>
      </c>
      <c r="C1381" s="130" t="s">
        <v>385</v>
      </c>
      <c r="D1381" s="44">
        <v>99.123338000000004</v>
      </c>
      <c r="E1381" s="44">
        <v>108.745664</v>
      </c>
      <c r="F1381" s="44">
        <v>8.0381</v>
      </c>
      <c r="G1381" s="44">
        <v>7.9580000000000002</v>
      </c>
      <c r="H1381" s="44">
        <v>0.26100000000000001</v>
      </c>
      <c r="I1381" s="44">
        <v>0</v>
      </c>
      <c r="J1381" s="44">
        <v>1</v>
      </c>
      <c r="K1381" s="121">
        <f t="shared" si="262"/>
        <v>-1.0739000003923138E-4</v>
      </c>
      <c r="L1381" s="129">
        <f t="shared" si="263"/>
        <v>-1.3424176524293537E-5</v>
      </c>
      <c r="M1381" s="115" t="s">
        <v>155</v>
      </c>
      <c r="N1381" s="113">
        <f t="shared" si="271"/>
        <v>-4.0390692857130261E-2</v>
      </c>
      <c r="O1381" s="129">
        <f t="shared" si="264"/>
        <v>-5.0489966875722899E-3</v>
      </c>
      <c r="P1381" s="115" t="s">
        <v>155</v>
      </c>
      <c r="Q1381" s="116">
        <f t="shared" si="272"/>
        <v>8.3442857130755499E-4</v>
      </c>
      <c r="R1381" s="117" t="s">
        <v>155</v>
      </c>
      <c r="S1381" s="118">
        <f t="shared" si="273"/>
        <v>5.775714286100353E-4</v>
      </c>
      <c r="T1381" s="127">
        <f t="shared" si="265"/>
        <v>99.123338000000004</v>
      </c>
      <c r="U1381" s="119">
        <f t="shared" si="268"/>
        <v>108.745664</v>
      </c>
      <c r="V1381" s="119">
        <f t="shared" si="266"/>
        <v>8.0381</v>
      </c>
      <c r="W1381" s="119">
        <f t="shared" si="267"/>
        <v>7.9580000000000002</v>
      </c>
      <c r="X1381" s="120"/>
    </row>
    <row r="1382" spans="1:24" x14ac:dyDescent="0.3">
      <c r="A1382" s="156">
        <v>228</v>
      </c>
      <c r="B1382" s="112" t="s">
        <v>86</v>
      </c>
      <c r="C1382" s="130" t="s">
        <v>386</v>
      </c>
      <c r="D1382" s="44">
        <v>99.123304000000005</v>
      </c>
      <c r="E1382" s="44">
        <v>108.745648</v>
      </c>
      <c r="F1382" s="44">
        <v>8.0381</v>
      </c>
      <c r="G1382" s="44">
        <v>7.9580000000000002</v>
      </c>
      <c r="H1382" s="44">
        <v>0.26100000000000001</v>
      </c>
      <c r="I1382" s="44">
        <v>0</v>
      </c>
      <c r="J1382" s="44">
        <v>1</v>
      </c>
      <c r="K1382" s="121">
        <f t="shared" si="262"/>
        <v>-1.4139000003865476E-4</v>
      </c>
      <c r="L1382" s="122">
        <f t="shared" si="263"/>
        <v>-1.7674311561548781E-5</v>
      </c>
      <c r="M1382" s="123" t="s">
        <v>155</v>
      </c>
      <c r="N1382" s="113">
        <f t="shared" si="271"/>
        <v>-4.0406692857132498E-2</v>
      </c>
      <c r="O1382" s="122">
        <f t="shared" si="264"/>
        <v>-5.050996750716844E-3</v>
      </c>
      <c r="P1382" s="123" t="s">
        <v>155</v>
      </c>
      <c r="Q1382" s="124">
        <f t="shared" si="272"/>
        <v>8.3442857130755499E-4</v>
      </c>
      <c r="R1382" s="125" t="s">
        <v>155</v>
      </c>
      <c r="S1382" s="126">
        <f t="shared" si="273"/>
        <v>5.775714286100353E-4</v>
      </c>
      <c r="T1382" s="127">
        <f t="shared" si="265"/>
        <v>99.123304000000005</v>
      </c>
      <c r="U1382" s="127">
        <f t="shared" si="268"/>
        <v>108.745648</v>
      </c>
      <c r="V1382" s="127">
        <f t="shared" si="266"/>
        <v>8.0381</v>
      </c>
      <c r="W1382" s="127">
        <f t="shared" si="267"/>
        <v>7.9580000000000002</v>
      </c>
      <c r="X1382" s="128"/>
    </row>
    <row r="1383" spans="1:24" x14ac:dyDescent="0.3">
      <c r="A1383" s="156">
        <v>229</v>
      </c>
      <c r="B1383" s="112" t="s">
        <v>86</v>
      </c>
      <c r="C1383" s="130" t="s">
        <v>387</v>
      </c>
      <c r="D1383" s="44">
        <v>99.123537999999996</v>
      </c>
      <c r="E1383" s="44">
        <v>108.745402</v>
      </c>
      <c r="F1383" s="44">
        <v>8.0381</v>
      </c>
      <c r="G1383" s="44">
        <v>7.9580000000000002</v>
      </c>
      <c r="H1383" s="44">
        <v>0.26100000000000001</v>
      </c>
      <c r="I1383" s="44">
        <v>0</v>
      </c>
      <c r="J1383" s="44">
        <v>1</v>
      </c>
      <c r="K1383" s="121">
        <f t="shared" si="262"/>
        <v>9.2609999953197075E-5</v>
      </c>
      <c r="L1383" s="129">
        <f t="shared" si="263"/>
        <v>1.1576617812017115E-5</v>
      </c>
      <c r="M1383" s="115" t="s">
        <v>155</v>
      </c>
      <c r="N1383" s="113">
        <f t="shared" si="271"/>
        <v>-4.0652692857136685E-2</v>
      </c>
      <c r="O1383" s="129">
        <f t="shared" si="264"/>
        <v>-5.0817477215203619E-3</v>
      </c>
      <c r="P1383" s="115" t="s">
        <v>155</v>
      </c>
      <c r="Q1383" s="116">
        <f t="shared" si="272"/>
        <v>8.3442857130755499E-4</v>
      </c>
      <c r="R1383" s="117" t="s">
        <v>155</v>
      </c>
      <c r="S1383" s="118">
        <f t="shared" si="273"/>
        <v>5.775714286100353E-4</v>
      </c>
      <c r="T1383" s="127">
        <f t="shared" si="265"/>
        <v>99.123537999999996</v>
      </c>
      <c r="U1383" s="119">
        <f t="shared" si="268"/>
        <v>108.745402</v>
      </c>
      <c r="V1383" s="119">
        <f t="shared" si="266"/>
        <v>8.0381</v>
      </c>
      <c r="W1383" s="119">
        <f t="shared" si="267"/>
        <v>7.9580000000000002</v>
      </c>
      <c r="X1383" s="120"/>
    </row>
    <row r="1384" spans="1:24" x14ac:dyDescent="0.3">
      <c r="A1384" s="156">
        <v>230</v>
      </c>
      <c r="B1384" s="112" t="s">
        <v>86</v>
      </c>
      <c r="C1384" s="130" t="s">
        <v>388</v>
      </c>
      <c r="D1384" s="44">
        <v>99.123671999999999</v>
      </c>
      <c r="E1384" s="44">
        <v>108.745701</v>
      </c>
      <c r="F1384" s="44">
        <v>8.0381</v>
      </c>
      <c r="G1384" s="44">
        <v>7.9580000000000002</v>
      </c>
      <c r="H1384" s="44">
        <v>0.26100000000000001</v>
      </c>
      <c r="I1384" s="44">
        <v>0</v>
      </c>
      <c r="J1384" s="44">
        <v>1</v>
      </c>
      <c r="K1384" s="121">
        <f t="shared" si="262"/>
        <v>2.2660999995594011E-4</v>
      </c>
      <c r="L1384" s="122">
        <f t="shared" si="263"/>
        <v>2.8327150018273542E-5</v>
      </c>
      <c r="M1384" s="123" t="s">
        <v>155</v>
      </c>
      <c r="N1384" s="113">
        <f t="shared" si="271"/>
        <v>-4.0353692857138412E-2</v>
      </c>
      <c r="O1384" s="122">
        <f t="shared" si="264"/>
        <v>-5.0443715415509497E-3</v>
      </c>
      <c r="P1384" s="123" t="s">
        <v>155</v>
      </c>
      <c r="Q1384" s="124">
        <f t="shared" si="272"/>
        <v>8.3442857130755499E-4</v>
      </c>
      <c r="R1384" s="125" t="s">
        <v>155</v>
      </c>
      <c r="S1384" s="126">
        <f t="shared" si="273"/>
        <v>5.775714286100353E-4</v>
      </c>
      <c r="T1384" s="127">
        <f t="shared" si="265"/>
        <v>99.123671999999999</v>
      </c>
      <c r="U1384" s="127">
        <f t="shared" si="268"/>
        <v>108.745701</v>
      </c>
      <c r="V1384" s="127">
        <f t="shared" si="266"/>
        <v>8.0381</v>
      </c>
      <c r="W1384" s="127">
        <f t="shared" si="267"/>
        <v>7.9580000000000002</v>
      </c>
      <c r="X1384" s="128"/>
    </row>
    <row r="1385" spans="1:24" x14ac:dyDescent="0.3">
      <c r="A1385" s="156">
        <v>231</v>
      </c>
      <c r="B1385" s="112" t="s">
        <v>86</v>
      </c>
      <c r="C1385" s="130" t="s">
        <v>389</v>
      </c>
      <c r="D1385" s="44">
        <v>99.123885999999999</v>
      </c>
      <c r="E1385" s="44">
        <v>108.745554</v>
      </c>
      <c r="F1385" s="44">
        <v>8.0381</v>
      </c>
      <c r="G1385" s="44">
        <v>7.9580000000000002</v>
      </c>
      <c r="H1385" s="44">
        <v>0.26100000000000001</v>
      </c>
      <c r="I1385" s="44">
        <v>0</v>
      </c>
      <c r="J1385" s="44">
        <v>1</v>
      </c>
      <c r="K1385" s="121">
        <f t="shared" si="262"/>
        <v>4.4060999995565453E-4</v>
      </c>
      <c r="L1385" s="129">
        <f t="shared" si="263"/>
        <v>5.5077999958734246E-5</v>
      </c>
      <c r="M1385" s="115" t="s">
        <v>155</v>
      </c>
      <c r="N1385" s="113">
        <f t="shared" si="271"/>
        <v>-4.0500692857136755E-2</v>
      </c>
      <c r="O1385" s="129">
        <f t="shared" si="264"/>
        <v>-5.0627471216835454E-3</v>
      </c>
      <c r="P1385" s="115" t="s">
        <v>155</v>
      </c>
      <c r="Q1385" s="116">
        <f t="shared" si="272"/>
        <v>8.3442857130755499E-4</v>
      </c>
      <c r="R1385" s="117" t="s">
        <v>155</v>
      </c>
      <c r="S1385" s="118">
        <f t="shared" si="273"/>
        <v>5.775714286100353E-4</v>
      </c>
      <c r="T1385" s="127">
        <f t="shared" si="265"/>
        <v>99.123885999999999</v>
      </c>
      <c r="U1385" s="119">
        <f t="shared" si="268"/>
        <v>108.745554</v>
      </c>
      <c r="V1385" s="119">
        <f t="shared" si="266"/>
        <v>8.0381</v>
      </c>
      <c r="W1385" s="119">
        <f t="shared" si="267"/>
        <v>7.9580000000000002</v>
      </c>
      <c r="X1385" s="120"/>
    </row>
    <row r="1386" spans="1:24" x14ac:dyDescent="0.3">
      <c r="A1386" s="156">
        <v>232</v>
      </c>
      <c r="B1386" s="112" t="s">
        <v>86</v>
      </c>
      <c r="C1386" s="130" t="s">
        <v>390</v>
      </c>
      <c r="D1386" s="44">
        <v>99.123777000000004</v>
      </c>
      <c r="E1386" s="44">
        <v>108.745583</v>
      </c>
      <c r="F1386" s="44">
        <v>8.0381</v>
      </c>
      <c r="G1386" s="44">
        <v>7.9580000000000002</v>
      </c>
      <c r="H1386" s="44">
        <v>0.26100000000000001</v>
      </c>
      <c r="I1386" s="44">
        <v>0</v>
      </c>
      <c r="J1386" s="44">
        <v>1</v>
      </c>
      <c r="K1386" s="121">
        <f t="shared" si="262"/>
        <v>3.3160999996084684E-4</v>
      </c>
      <c r="L1386" s="122">
        <f t="shared" si="263"/>
        <v>4.1452567045824753E-5</v>
      </c>
      <c r="M1386" s="123" t="s">
        <v>155</v>
      </c>
      <c r="N1386" s="113">
        <f t="shared" si="271"/>
        <v>-4.0471692857138919E-2</v>
      </c>
      <c r="O1386" s="122">
        <f t="shared" si="264"/>
        <v>-5.059122007237982E-3</v>
      </c>
      <c r="P1386" s="123" t="s">
        <v>155</v>
      </c>
      <c r="Q1386" s="124">
        <f t="shared" si="272"/>
        <v>8.3442857130755499E-4</v>
      </c>
      <c r="R1386" s="125" t="s">
        <v>155</v>
      </c>
      <c r="S1386" s="126">
        <f t="shared" si="273"/>
        <v>5.775714286100353E-4</v>
      </c>
      <c r="T1386" s="127">
        <f t="shared" si="265"/>
        <v>99.123777000000004</v>
      </c>
      <c r="U1386" s="127">
        <f t="shared" si="268"/>
        <v>108.745583</v>
      </c>
      <c r="V1386" s="127">
        <f t="shared" si="266"/>
        <v>8.0381</v>
      </c>
      <c r="W1386" s="127">
        <f t="shared" si="267"/>
        <v>7.9580000000000002</v>
      </c>
      <c r="X1386" s="128"/>
    </row>
    <row r="1387" spans="1:24" x14ac:dyDescent="0.3">
      <c r="A1387" s="156">
        <v>233</v>
      </c>
      <c r="B1387" s="112" t="s">
        <v>86</v>
      </c>
      <c r="C1387" s="130" t="s">
        <v>391</v>
      </c>
      <c r="D1387" s="44">
        <v>99.123817000000003</v>
      </c>
      <c r="E1387" s="44">
        <v>108.745642</v>
      </c>
      <c r="F1387" s="44">
        <v>8.0381</v>
      </c>
      <c r="G1387" s="44">
        <v>7.9580000000000002</v>
      </c>
      <c r="H1387" s="44">
        <v>0.26100000000000001</v>
      </c>
      <c r="I1387" s="44">
        <v>0</v>
      </c>
      <c r="J1387" s="44">
        <v>1</v>
      </c>
      <c r="K1387" s="121">
        <f t="shared" si="262"/>
        <v>3.7160999995933253E-4</v>
      </c>
      <c r="L1387" s="129">
        <f t="shared" si="263"/>
        <v>4.6452725913012618E-5</v>
      </c>
      <c r="M1387" s="115" t="s">
        <v>155</v>
      </c>
      <c r="N1387" s="113">
        <f t="shared" si="271"/>
        <v>-4.041269285713156E-2</v>
      </c>
      <c r="O1387" s="129">
        <f t="shared" si="264"/>
        <v>-5.0517467743957474E-3</v>
      </c>
      <c r="P1387" s="115" t="s">
        <v>155</v>
      </c>
      <c r="Q1387" s="116">
        <f t="shared" si="272"/>
        <v>8.3442857130755499E-4</v>
      </c>
      <c r="R1387" s="117" t="s">
        <v>155</v>
      </c>
      <c r="S1387" s="118">
        <f t="shared" si="273"/>
        <v>5.775714286100353E-4</v>
      </c>
      <c r="T1387" s="127">
        <f t="shared" si="265"/>
        <v>99.123817000000003</v>
      </c>
      <c r="U1387" s="119">
        <f t="shared" si="268"/>
        <v>108.745642</v>
      </c>
      <c r="V1387" s="119">
        <f t="shared" si="266"/>
        <v>8.0381</v>
      </c>
      <c r="W1387" s="119">
        <f t="shared" si="267"/>
        <v>7.9580000000000002</v>
      </c>
      <c r="X1387" s="120"/>
    </row>
    <row r="1388" spans="1:24" x14ac:dyDescent="0.3">
      <c r="A1388" s="156">
        <v>234</v>
      </c>
      <c r="B1388" s="112" t="s">
        <v>86</v>
      </c>
      <c r="C1388" s="130" t="s">
        <v>392</v>
      </c>
      <c r="D1388" s="44">
        <v>99.123536999999999</v>
      </c>
      <c r="E1388" s="44">
        <v>108.74548900000001</v>
      </c>
      <c r="F1388" s="44">
        <v>8.0381</v>
      </c>
      <c r="G1388" s="44">
        <v>7.9580000000000002</v>
      </c>
      <c r="H1388" s="44">
        <v>0.26100000000000001</v>
      </c>
      <c r="I1388" s="44">
        <v>0</v>
      </c>
      <c r="J1388" s="44">
        <v>1</v>
      </c>
      <c r="K1388" s="121">
        <f t="shared" si="262"/>
        <v>9.1609999955721833E-5</v>
      </c>
      <c r="L1388" s="122">
        <f t="shared" si="263"/>
        <v>1.1451613840646513E-5</v>
      </c>
      <c r="M1388" s="123" t="s">
        <v>155</v>
      </c>
      <c r="N1388" s="113">
        <f t="shared" si="271"/>
        <v>-4.0565692857128965E-2</v>
      </c>
      <c r="O1388" s="122">
        <f t="shared" si="264"/>
        <v>-5.0708723781952795E-3</v>
      </c>
      <c r="P1388" s="123" t="s">
        <v>155</v>
      </c>
      <c r="Q1388" s="124">
        <f t="shared" si="272"/>
        <v>8.3442857130755499E-4</v>
      </c>
      <c r="R1388" s="125" t="s">
        <v>155</v>
      </c>
      <c r="S1388" s="126">
        <f t="shared" si="273"/>
        <v>5.775714286100353E-4</v>
      </c>
      <c r="T1388" s="127">
        <f t="shared" si="265"/>
        <v>99.123536999999999</v>
      </c>
      <c r="U1388" s="127">
        <f t="shared" si="268"/>
        <v>108.74548900000001</v>
      </c>
      <c r="V1388" s="127">
        <f t="shared" si="266"/>
        <v>8.0381</v>
      </c>
      <c r="W1388" s="127">
        <f t="shared" si="267"/>
        <v>7.9580000000000002</v>
      </c>
      <c r="X1388" s="128"/>
    </row>
    <row r="1389" spans="1:24" x14ac:dyDescent="0.3">
      <c r="A1389" s="156">
        <v>235</v>
      </c>
      <c r="B1389" s="112" t="s">
        <v>86</v>
      </c>
      <c r="C1389" s="130" t="s">
        <v>393</v>
      </c>
      <c r="D1389" s="44">
        <v>99.123898999999994</v>
      </c>
      <c r="E1389" s="44">
        <v>108.74542599999999</v>
      </c>
      <c r="F1389" s="44">
        <v>8.0381</v>
      </c>
      <c r="G1389" s="44">
        <v>7.9580000000000002</v>
      </c>
      <c r="H1389" s="44">
        <v>0.26100000000000001</v>
      </c>
      <c r="I1389" s="44">
        <v>0</v>
      </c>
      <c r="J1389" s="44">
        <v>1</v>
      </c>
      <c r="K1389" s="121">
        <f t="shared" si="262"/>
        <v>4.5360999995125439E-4</v>
      </c>
      <c r="L1389" s="129">
        <f t="shared" si="263"/>
        <v>5.6703051590066531E-5</v>
      </c>
      <c r="M1389" s="115" t="s">
        <v>155</v>
      </c>
      <c r="N1389" s="113">
        <f t="shared" si="271"/>
        <v>-4.0628692857140436E-2</v>
      </c>
      <c r="O1389" s="129">
        <f t="shared" si="264"/>
        <v>-5.078747626811677E-3</v>
      </c>
      <c r="P1389" s="115" t="s">
        <v>155</v>
      </c>
      <c r="Q1389" s="116">
        <f t="shared" si="272"/>
        <v>8.3442857130755499E-4</v>
      </c>
      <c r="R1389" s="117" t="s">
        <v>155</v>
      </c>
      <c r="S1389" s="118">
        <f t="shared" si="273"/>
        <v>5.775714286100353E-4</v>
      </c>
      <c r="T1389" s="127">
        <f t="shared" si="265"/>
        <v>99.123898999999994</v>
      </c>
      <c r="U1389" s="119">
        <f t="shared" si="268"/>
        <v>108.74542599999999</v>
      </c>
      <c r="V1389" s="119">
        <f t="shared" si="266"/>
        <v>8.0381</v>
      </c>
      <c r="W1389" s="119">
        <f t="shared" si="267"/>
        <v>7.9580000000000002</v>
      </c>
      <c r="X1389" s="120"/>
    </row>
    <row r="1390" spans="1:24" x14ac:dyDescent="0.3">
      <c r="A1390" s="156">
        <v>236</v>
      </c>
      <c r="B1390" s="112" t="s">
        <v>86</v>
      </c>
      <c r="C1390" s="130" t="s">
        <v>394</v>
      </c>
      <c r="D1390" s="44">
        <v>99.123829999999998</v>
      </c>
      <c r="E1390" s="44">
        <v>108.745402</v>
      </c>
      <c r="F1390" s="44">
        <v>8.0381</v>
      </c>
      <c r="G1390" s="44">
        <v>7.9580000000000002</v>
      </c>
      <c r="H1390" s="44">
        <v>0.26100000000000001</v>
      </c>
      <c r="I1390" s="44">
        <v>0</v>
      </c>
      <c r="J1390" s="44">
        <v>1</v>
      </c>
      <c r="K1390" s="121">
        <f t="shared" si="262"/>
        <v>3.8460999995493239E-4</v>
      </c>
      <c r="L1390" s="122">
        <f t="shared" si="263"/>
        <v>4.8077777544356314E-5</v>
      </c>
      <c r="M1390" s="123" t="s">
        <v>155</v>
      </c>
      <c r="N1390" s="113">
        <f t="shared" si="271"/>
        <v>-4.0652692857136685E-2</v>
      </c>
      <c r="O1390" s="122">
        <f t="shared" si="264"/>
        <v>-5.0817477215203619E-3</v>
      </c>
      <c r="P1390" s="123" t="s">
        <v>155</v>
      </c>
      <c r="Q1390" s="124">
        <f t="shared" si="272"/>
        <v>8.3442857130755499E-4</v>
      </c>
      <c r="R1390" s="125" t="s">
        <v>155</v>
      </c>
      <c r="S1390" s="126">
        <f t="shared" si="273"/>
        <v>5.775714286100353E-4</v>
      </c>
      <c r="T1390" s="127">
        <f t="shared" si="265"/>
        <v>99.123829999999998</v>
      </c>
      <c r="U1390" s="127">
        <f t="shared" si="268"/>
        <v>108.745402</v>
      </c>
      <c r="V1390" s="127">
        <f t="shared" si="266"/>
        <v>8.0381</v>
      </c>
      <c r="W1390" s="127">
        <f t="shared" si="267"/>
        <v>7.9580000000000002</v>
      </c>
      <c r="X1390" s="128"/>
    </row>
    <row r="1391" spans="1:24" x14ac:dyDescent="0.3">
      <c r="A1391" s="156">
        <v>237</v>
      </c>
      <c r="B1391" s="112" t="s">
        <v>86</v>
      </c>
      <c r="C1391" s="130" t="s">
        <v>395</v>
      </c>
      <c r="D1391" s="44">
        <v>99.123237000000003</v>
      </c>
      <c r="E1391" s="44">
        <v>108.745518</v>
      </c>
      <c r="F1391" s="44">
        <v>8.0381</v>
      </c>
      <c r="G1391" s="44">
        <v>7.9580000000000002</v>
      </c>
      <c r="H1391" s="44">
        <v>0.26100000000000001</v>
      </c>
      <c r="I1391" s="44">
        <v>0</v>
      </c>
      <c r="J1391" s="44">
        <v>1</v>
      </c>
      <c r="K1391" s="121">
        <f t="shared" si="262"/>
        <v>-2.0839000004002628E-4</v>
      </c>
      <c r="L1391" s="129">
        <f t="shared" si="263"/>
        <v>-2.6049577664672872E-5</v>
      </c>
      <c r="M1391" s="115" t="s">
        <v>155</v>
      </c>
      <c r="N1391" s="113">
        <f t="shared" si="271"/>
        <v>-4.0536692857131129E-2</v>
      </c>
      <c r="O1391" s="129">
        <f t="shared" si="264"/>
        <v>-5.0672472637520709E-3</v>
      </c>
      <c r="P1391" s="115" t="s">
        <v>155</v>
      </c>
      <c r="Q1391" s="116">
        <f t="shared" si="272"/>
        <v>8.3442857130755499E-4</v>
      </c>
      <c r="R1391" s="117" t="s">
        <v>155</v>
      </c>
      <c r="S1391" s="118">
        <f t="shared" si="273"/>
        <v>5.775714286100353E-4</v>
      </c>
      <c r="T1391" s="127">
        <f t="shared" si="265"/>
        <v>99.123237000000003</v>
      </c>
      <c r="U1391" s="119">
        <f t="shared" si="268"/>
        <v>108.745518</v>
      </c>
      <c r="V1391" s="119">
        <f t="shared" si="266"/>
        <v>8.0381</v>
      </c>
      <c r="W1391" s="119">
        <f t="shared" si="267"/>
        <v>7.9580000000000002</v>
      </c>
      <c r="X1391" s="120"/>
    </row>
    <row r="1392" spans="1:24" x14ac:dyDescent="0.3">
      <c r="A1392" s="156">
        <v>238</v>
      </c>
      <c r="B1392" s="112" t="s">
        <v>86</v>
      </c>
      <c r="C1392" s="130" t="s">
        <v>396</v>
      </c>
      <c r="D1392" s="44">
        <v>99.123724999999993</v>
      </c>
      <c r="E1392" s="44">
        <v>108.745457</v>
      </c>
      <c r="F1392" s="44">
        <v>8.0381</v>
      </c>
      <c r="G1392" s="44">
        <v>7.9580000000000002</v>
      </c>
      <c r="H1392" s="44">
        <v>0.26100000000000001</v>
      </c>
      <c r="I1392" s="44">
        <v>0</v>
      </c>
      <c r="J1392" s="44">
        <v>1</v>
      </c>
      <c r="K1392" s="121">
        <f t="shared" si="262"/>
        <v>2.7960999995002567E-4</v>
      </c>
      <c r="L1392" s="122">
        <f t="shared" si="263"/>
        <v>3.4952360516857571E-5</v>
      </c>
      <c r="M1392" s="123" t="s">
        <v>155</v>
      </c>
      <c r="N1392" s="113">
        <f t="shared" si="271"/>
        <v>-4.0597692857133438E-2</v>
      </c>
      <c r="O1392" s="122">
        <f t="shared" si="264"/>
        <v>-5.0748725044770749E-3</v>
      </c>
      <c r="P1392" s="123" t="s">
        <v>155</v>
      </c>
      <c r="Q1392" s="124">
        <f t="shared" si="272"/>
        <v>8.3442857130755499E-4</v>
      </c>
      <c r="R1392" s="125" t="s">
        <v>155</v>
      </c>
      <c r="S1392" s="126">
        <f t="shared" si="273"/>
        <v>5.775714286100353E-4</v>
      </c>
      <c r="T1392" s="127">
        <f t="shared" si="265"/>
        <v>99.123724999999993</v>
      </c>
      <c r="U1392" s="127">
        <f t="shared" si="268"/>
        <v>108.745457</v>
      </c>
      <c r="V1392" s="127">
        <f t="shared" si="266"/>
        <v>8.0381</v>
      </c>
      <c r="W1392" s="127">
        <f t="shared" si="267"/>
        <v>7.9580000000000002</v>
      </c>
      <c r="X1392" s="128"/>
    </row>
    <row r="1393" spans="1:24" x14ac:dyDescent="0.3">
      <c r="A1393" s="156">
        <v>239</v>
      </c>
      <c r="B1393" s="112" t="s">
        <v>86</v>
      </c>
      <c r="C1393" s="130" t="s">
        <v>397</v>
      </c>
      <c r="D1393" s="44">
        <v>99.123619000000005</v>
      </c>
      <c r="E1393" s="44">
        <v>108.745271</v>
      </c>
      <c r="F1393" s="44">
        <v>8.0381</v>
      </c>
      <c r="G1393" s="44">
        <v>7.9580000000000002</v>
      </c>
      <c r="H1393" s="44">
        <v>0.26100000000000001</v>
      </c>
      <c r="I1393" s="44">
        <v>0</v>
      </c>
      <c r="J1393" s="44">
        <v>1</v>
      </c>
      <c r="K1393" s="121">
        <f t="shared" si="262"/>
        <v>1.7360999996185456E-4</v>
      </c>
      <c r="L1393" s="129">
        <f t="shared" si="263"/>
        <v>2.1701939519669888E-5</v>
      </c>
      <c r="M1393" s="115" t="s">
        <v>155</v>
      </c>
      <c r="N1393" s="113">
        <f t="shared" si="271"/>
        <v>-4.0783692857132792E-2</v>
      </c>
      <c r="O1393" s="129">
        <f t="shared" si="264"/>
        <v>-5.0981232384612676E-3</v>
      </c>
      <c r="P1393" s="115" t="s">
        <v>155</v>
      </c>
      <c r="Q1393" s="116">
        <f t="shared" si="272"/>
        <v>8.3442857130755499E-4</v>
      </c>
      <c r="R1393" s="117" t="s">
        <v>155</v>
      </c>
      <c r="S1393" s="118">
        <f t="shared" si="273"/>
        <v>5.775714286100353E-4</v>
      </c>
      <c r="T1393" s="127">
        <f t="shared" si="265"/>
        <v>99.123619000000005</v>
      </c>
      <c r="U1393" s="119">
        <f t="shared" si="268"/>
        <v>108.745271</v>
      </c>
      <c r="V1393" s="119">
        <f t="shared" si="266"/>
        <v>8.0381</v>
      </c>
      <c r="W1393" s="119">
        <f t="shared" si="267"/>
        <v>7.9580000000000002</v>
      </c>
      <c r="X1393" s="120"/>
    </row>
    <row r="1394" spans="1:24" x14ac:dyDescent="0.3">
      <c r="A1394" s="156">
        <v>240</v>
      </c>
      <c r="B1394" s="112" t="s">
        <v>86</v>
      </c>
      <c r="C1394" s="130" t="s">
        <v>398</v>
      </c>
      <c r="D1394" s="44">
        <v>99.123628999999994</v>
      </c>
      <c r="E1394" s="44">
        <v>108.745527</v>
      </c>
      <c r="F1394" s="44">
        <v>8.0381</v>
      </c>
      <c r="G1394" s="44">
        <v>7.9580000000000002</v>
      </c>
      <c r="H1394" s="44">
        <v>0.26100000000000001</v>
      </c>
      <c r="I1394" s="44">
        <v>0</v>
      </c>
      <c r="J1394" s="44">
        <v>1</v>
      </c>
      <c r="K1394" s="121">
        <f t="shared" si="262"/>
        <v>1.8360999995081784E-4</v>
      </c>
      <c r="L1394" s="122">
        <f t="shared" si="263"/>
        <v>2.2951979235148715E-5</v>
      </c>
      <c r="M1394" s="123" t="s">
        <v>155</v>
      </c>
      <c r="N1394" s="113">
        <f t="shared" si="271"/>
        <v>-4.0527692857139641E-2</v>
      </c>
      <c r="O1394" s="122">
        <f t="shared" si="264"/>
        <v>-5.0661222282359798E-3</v>
      </c>
      <c r="P1394" s="123" t="s">
        <v>155</v>
      </c>
      <c r="Q1394" s="124">
        <f t="shared" si="272"/>
        <v>8.3442857130755499E-4</v>
      </c>
      <c r="R1394" s="125" t="s">
        <v>155</v>
      </c>
      <c r="S1394" s="126">
        <f t="shared" si="273"/>
        <v>5.775714286100353E-4</v>
      </c>
      <c r="T1394" s="127">
        <f t="shared" si="265"/>
        <v>99.123628999999994</v>
      </c>
      <c r="U1394" s="127">
        <f t="shared" si="268"/>
        <v>108.745527</v>
      </c>
      <c r="V1394" s="127">
        <f t="shared" si="266"/>
        <v>8.0381</v>
      </c>
      <c r="W1394" s="127">
        <f t="shared" si="267"/>
        <v>7.9580000000000002</v>
      </c>
      <c r="X1394" s="128"/>
    </row>
    <row r="1395" spans="1:24" x14ac:dyDescent="0.3">
      <c r="A1395" s="156">
        <v>241</v>
      </c>
      <c r="B1395" s="112" t="s">
        <v>86</v>
      </c>
      <c r="C1395" s="130" t="s">
        <v>399</v>
      </c>
      <c r="D1395" s="44">
        <v>99.123656999999994</v>
      </c>
      <c r="E1395" s="44">
        <v>108.745468</v>
      </c>
      <c r="F1395" s="44">
        <v>8.0381</v>
      </c>
      <c r="G1395" s="44">
        <v>7.9580000000000002</v>
      </c>
      <c r="H1395" s="44">
        <v>0.26100000000000001</v>
      </c>
      <c r="I1395" s="44">
        <v>0</v>
      </c>
      <c r="J1395" s="44">
        <v>1</v>
      </c>
      <c r="K1395" s="121">
        <f t="shared" si="262"/>
        <v>2.1160999995117891E-4</v>
      </c>
      <c r="L1395" s="129">
        <f t="shared" si="263"/>
        <v>2.6452090442394415E-5</v>
      </c>
      <c r="M1395" s="115" t="s">
        <v>155</v>
      </c>
      <c r="N1395" s="113">
        <f t="shared" si="271"/>
        <v>-4.0586692857132789E-2</v>
      </c>
      <c r="O1395" s="129">
        <f t="shared" si="264"/>
        <v>-5.0734974610679639E-3</v>
      </c>
      <c r="P1395" s="115" t="s">
        <v>155</v>
      </c>
      <c r="Q1395" s="116">
        <f>IF(ISBLANK(F1395),"",F1395-$F$2355)</f>
        <v>8.3442857130755499E-4</v>
      </c>
      <c r="R1395" s="117" t="s">
        <v>155</v>
      </c>
      <c r="S1395" s="118">
        <f>IF(ISBLANK(G1395),"",G1395-$G$2355)</f>
        <v>5.775714286100353E-4</v>
      </c>
      <c r="T1395" s="127">
        <f t="shared" si="265"/>
        <v>99.123656999999994</v>
      </c>
      <c r="U1395" s="119">
        <f t="shared" si="268"/>
        <v>108.745468</v>
      </c>
      <c r="V1395" s="119">
        <f t="shared" si="266"/>
        <v>8.0381</v>
      </c>
      <c r="W1395" s="119">
        <f t="shared" si="267"/>
        <v>7.9580000000000002</v>
      </c>
      <c r="X1395" s="120"/>
    </row>
    <row r="1396" spans="1:24" x14ac:dyDescent="0.3">
      <c r="A1396" s="156">
        <v>242</v>
      </c>
      <c r="B1396" s="112" t="s">
        <v>86</v>
      </c>
      <c r="C1396" s="130" t="s">
        <v>400</v>
      </c>
      <c r="D1396" s="44">
        <v>99.123942</v>
      </c>
      <c r="E1396" s="44">
        <v>108.745293</v>
      </c>
      <c r="F1396" s="44">
        <v>8.0381</v>
      </c>
      <c r="G1396" s="44">
        <v>7.9580000000000002</v>
      </c>
      <c r="H1396" s="44">
        <v>0.26100000000000001</v>
      </c>
      <c r="I1396" s="44">
        <v>0</v>
      </c>
      <c r="J1396" s="44">
        <v>1</v>
      </c>
      <c r="K1396" s="121">
        <f t="shared" si="262"/>
        <v>4.9660999995637667E-4</v>
      </c>
      <c r="L1396" s="122">
        <f t="shared" si="263"/>
        <v>6.2078222373069568E-5</v>
      </c>
      <c r="M1396" s="123" t="s">
        <v>155</v>
      </c>
      <c r="N1396" s="113">
        <f t="shared" si="271"/>
        <v>-4.0761692857131493E-2</v>
      </c>
      <c r="O1396" s="122">
        <f t="shared" si="264"/>
        <v>-5.0953731516480269E-3</v>
      </c>
      <c r="P1396" s="123" t="s">
        <v>155</v>
      </c>
      <c r="Q1396" s="124">
        <f t="shared" ref="Q1396:Q1414" si="274">IF(ISBLANK(F1396),"",F1396-$F$2355)</f>
        <v>8.3442857130755499E-4</v>
      </c>
      <c r="R1396" s="125" t="s">
        <v>155</v>
      </c>
      <c r="S1396" s="126">
        <f t="shared" ref="S1396:S1414" si="275">IF(ISBLANK(G1396),"",G1396-$G$2355)</f>
        <v>5.775714286100353E-4</v>
      </c>
      <c r="T1396" s="127">
        <f t="shared" si="265"/>
        <v>99.123942</v>
      </c>
      <c r="U1396" s="127">
        <f t="shared" si="268"/>
        <v>108.745293</v>
      </c>
      <c r="V1396" s="127">
        <f t="shared" si="266"/>
        <v>8.0381</v>
      </c>
      <c r="W1396" s="127">
        <f t="shared" si="267"/>
        <v>7.9580000000000002</v>
      </c>
      <c r="X1396" s="128"/>
    </row>
    <row r="1397" spans="1:24" x14ac:dyDescent="0.3">
      <c r="A1397" s="156">
        <v>243</v>
      </c>
      <c r="B1397" s="112" t="s">
        <v>86</v>
      </c>
      <c r="C1397" s="130" t="s">
        <v>401</v>
      </c>
      <c r="D1397" s="44">
        <v>99.124424000000005</v>
      </c>
      <c r="E1397" s="44">
        <v>108.745327</v>
      </c>
      <c r="F1397" s="44">
        <v>8.0381</v>
      </c>
      <c r="G1397" s="44">
        <v>7.9580000000000002</v>
      </c>
      <c r="H1397" s="44">
        <v>0.26100000000000001</v>
      </c>
      <c r="I1397" s="44">
        <v>0</v>
      </c>
      <c r="J1397" s="44">
        <v>1</v>
      </c>
      <c r="K1397" s="121">
        <f t="shared" si="262"/>
        <v>9.7860999996157716E-4</v>
      </c>
      <c r="L1397" s="129">
        <f t="shared" si="263"/>
        <v>1.2233013672234639E-4</v>
      </c>
      <c r="M1397" s="115" t="s">
        <v>155</v>
      </c>
      <c r="N1397" s="113">
        <f t="shared" si="271"/>
        <v>-4.072769285713207E-2</v>
      </c>
      <c r="O1397" s="129">
        <f t="shared" si="264"/>
        <v>-5.0911230174812364E-3</v>
      </c>
      <c r="P1397" s="115" t="s">
        <v>155</v>
      </c>
      <c r="Q1397" s="116">
        <f t="shared" si="274"/>
        <v>8.3442857130755499E-4</v>
      </c>
      <c r="R1397" s="117" t="s">
        <v>155</v>
      </c>
      <c r="S1397" s="118">
        <f t="shared" si="275"/>
        <v>5.775714286100353E-4</v>
      </c>
      <c r="T1397" s="127">
        <f t="shared" si="265"/>
        <v>99.124424000000005</v>
      </c>
      <c r="U1397" s="119">
        <f t="shared" si="268"/>
        <v>108.745327</v>
      </c>
      <c r="V1397" s="119">
        <f t="shared" si="266"/>
        <v>8.0381</v>
      </c>
      <c r="W1397" s="119">
        <f t="shared" si="267"/>
        <v>7.9580000000000002</v>
      </c>
      <c r="X1397" s="120"/>
    </row>
    <row r="1398" spans="1:24" x14ac:dyDescent="0.3">
      <c r="A1398" s="156">
        <v>244</v>
      </c>
      <c r="B1398" s="112" t="s">
        <v>86</v>
      </c>
      <c r="C1398" s="130" t="s">
        <v>402</v>
      </c>
      <c r="D1398" s="44">
        <v>99.123723999999996</v>
      </c>
      <c r="E1398" s="44">
        <v>108.74557299999999</v>
      </c>
      <c r="F1398" s="44">
        <v>8.0381</v>
      </c>
      <c r="G1398" s="44">
        <v>7.9580000000000002</v>
      </c>
      <c r="H1398" s="44">
        <v>0.26100000000000001</v>
      </c>
      <c r="I1398" s="44">
        <v>0</v>
      </c>
      <c r="J1398" s="44">
        <v>1</v>
      </c>
      <c r="K1398" s="121">
        <f t="shared" si="262"/>
        <v>2.7860999995255042E-4</v>
      </c>
      <c r="L1398" s="122">
        <f t="shared" si="263"/>
        <v>3.4827356545488037E-5</v>
      </c>
      <c r="M1398" s="123" t="s">
        <v>155</v>
      </c>
      <c r="N1398" s="113">
        <f t="shared" si="271"/>
        <v>-4.0481692857142093E-2</v>
      </c>
      <c r="O1398" s="122">
        <f t="shared" si="264"/>
        <v>-5.0603720467025789E-3</v>
      </c>
      <c r="P1398" s="123" t="s">
        <v>155</v>
      </c>
      <c r="Q1398" s="124">
        <f t="shared" si="274"/>
        <v>8.3442857130755499E-4</v>
      </c>
      <c r="R1398" s="125" t="s">
        <v>155</v>
      </c>
      <c r="S1398" s="126">
        <f t="shared" si="275"/>
        <v>5.775714286100353E-4</v>
      </c>
      <c r="T1398" s="127">
        <f t="shared" si="265"/>
        <v>99.123723999999996</v>
      </c>
      <c r="U1398" s="127">
        <f t="shared" si="268"/>
        <v>108.74557299999999</v>
      </c>
      <c r="V1398" s="127">
        <f t="shared" si="266"/>
        <v>8.0381</v>
      </c>
      <c r="W1398" s="127">
        <f t="shared" si="267"/>
        <v>7.9580000000000002</v>
      </c>
      <c r="X1398" s="128"/>
    </row>
    <row r="1399" spans="1:24" x14ac:dyDescent="0.3">
      <c r="A1399" s="156">
        <v>245</v>
      </c>
      <c r="B1399" s="112" t="s">
        <v>86</v>
      </c>
      <c r="C1399" s="130" t="s">
        <v>403</v>
      </c>
      <c r="D1399" s="44">
        <v>99.123546000000005</v>
      </c>
      <c r="E1399" s="44">
        <v>108.745586</v>
      </c>
      <c r="F1399" s="44">
        <v>8.0381</v>
      </c>
      <c r="G1399" s="44">
        <v>7.9580000000000002</v>
      </c>
      <c r="H1399" s="44">
        <v>0.26100000000000001</v>
      </c>
      <c r="I1399" s="44">
        <v>0</v>
      </c>
      <c r="J1399" s="44">
        <v>1</v>
      </c>
      <c r="K1399" s="121">
        <f t="shared" si="262"/>
        <v>1.0060999996142073E-4</v>
      </c>
      <c r="L1399" s="129">
        <f t="shared" si="263"/>
        <v>1.2576649586534654E-5</v>
      </c>
      <c r="M1399" s="115" t="s">
        <v>155</v>
      </c>
      <c r="N1399" s="113">
        <f t="shared" si="271"/>
        <v>-4.0468692857132282E-2</v>
      </c>
      <c r="O1399" s="129">
        <f t="shared" si="264"/>
        <v>-5.0587469953978694E-3</v>
      </c>
      <c r="P1399" s="115" t="s">
        <v>155</v>
      </c>
      <c r="Q1399" s="116">
        <f t="shared" si="274"/>
        <v>8.3442857130755499E-4</v>
      </c>
      <c r="R1399" s="117" t="s">
        <v>155</v>
      </c>
      <c r="S1399" s="118">
        <f t="shared" si="275"/>
        <v>5.775714286100353E-4</v>
      </c>
      <c r="T1399" s="127">
        <f t="shared" si="265"/>
        <v>99.123546000000005</v>
      </c>
      <c r="U1399" s="119">
        <f t="shared" si="268"/>
        <v>108.745586</v>
      </c>
      <c r="V1399" s="119">
        <f t="shared" si="266"/>
        <v>8.0381</v>
      </c>
      <c r="W1399" s="119">
        <f t="shared" si="267"/>
        <v>7.9580000000000002</v>
      </c>
      <c r="X1399" s="120"/>
    </row>
    <row r="1400" spans="1:24" x14ac:dyDescent="0.3">
      <c r="A1400" s="156">
        <v>246</v>
      </c>
      <c r="B1400" s="112" t="s">
        <v>86</v>
      </c>
      <c r="C1400" s="130" t="s">
        <v>404</v>
      </c>
      <c r="D1400" s="44">
        <v>99.123580000000004</v>
      </c>
      <c r="E1400" s="44">
        <v>108.74569200000001</v>
      </c>
      <c r="F1400" s="44">
        <v>8.0381</v>
      </c>
      <c r="G1400" s="44">
        <v>7.9580000000000002</v>
      </c>
      <c r="H1400" s="44">
        <v>0.26100000000000001</v>
      </c>
      <c r="I1400" s="44">
        <v>0</v>
      </c>
      <c r="J1400" s="44">
        <v>1</v>
      </c>
      <c r="K1400" s="121">
        <f t="shared" si="262"/>
        <v>1.3460999996084411E-4</v>
      </c>
      <c r="L1400" s="122">
        <f t="shared" si="263"/>
        <v>1.6826784623790762E-5</v>
      </c>
      <c r="M1400" s="123" t="s">
        <v>155</v>
      </c>
      <c r="N1400" s="113">
        <f t="shared" si="271"/>
        <v>-4.03626928571299E-2</v>
      </c>
      <c r="O1400" s="122">
        <f t="shared" si="264"/>
        <v>-5.0454965770689942E-3</v>
      </c>
      <c r="P1400" s="123" t="s">
        <v>155</v>
      </c>
      <c r="Q1400" s="124">
        <f t="shared" si="274"/>
        <v>8.3442857130755499E-4</v>
      </c>
      <c r="R1400" s="125" t="s">
        <v>155</v>
      </c>
      <c r="S1400" s="126">
        <f t="shared" si="275"/>
        <v>5.775714286100353E-4</v>
      </c>
      <c r="T1400" s="127">
        <f t="shared" si="265"/>
        <v>99.123580000000004</v>
      </c>
      <c r="U1400" s="127">
        <f t="shared" si="268"/>
        <v>108.74569200000001</v>
      </c>
      <c r="V1400" s="127">
        <f t="shared" si="266"/>
        <v>8.0381</v>
      </c>
      <c r="W1400" s="127">
        <f t="shared" si="267"/>
        <v>7.9580000000000002</v>
      </c>
      <c r="X1400" s="128"/>
    </row>
    <row r="1401" spans="1:24" x14ac:dyDescent="0.3">
      <c r="A1401" s="156">
        <v>247</v>
      </c>
      <c r="B1401" s="112" t="s">
        <v>86</v>
      </c>
      <c r="C1401" s="130" t="s">
        <v>405</v>
      </c>
      <c r="D1401" s="44">
        <v>99.123281000000006</v>
      </c>
      <c r="E1401" s="44">
        <v>108.745479</v>
      </c>
      <c r="F1401" s="44">
        <v>8.0381</v>
      </c>
      <c r="G1401" s="44">
        <v>7.9580000000000002</v>
      </c>
      <c r="H1401" s="44">
        <v>0.26100000000000001</v>
      </c>
      <c r="I1401" s="44">
        <v>0</v>
      </c>
      <c r="J1401" s="44">
        <v>1</v>
      </c>
      <c r="K1401" s="121">
        <f t="shared" si="262"/>
        <v>-1.6439000003742876E-4</v>
      </c>
      <c r="L1401" s="129">
        <f t="shared" si="263"/>
        <v>-2.0549402910172988E-5</v>
      </c>
      <c r="M1401" s="115" t="s">
        <v>155</v>
      </c>
      <c r="N1401" s="113">
        <f t="shared" si="271"/>
        <v>-4.057569285713214E-2</v>
      </c>
      <c r="O1401" s="129">
        <f t="shared" si="264"/>
        <v>-5.0721224176586994E-3</v>
      </c>
      <c r="P1401" s="115" t="s">
        <v>155</v>
      </c>
      <c r="Q1401" s="116">
        <f t="shared" si="274"/>
        <v>8.3442857130755499E-4</v>
      </c>
      <c r="R1401" s="117" t="s">
        <v>155</v>
      </c>
      <c r="S1401" s="118">
        <f t="shared" si="275"/>
        <v>5.775714286100353E-4</v>
      </c>
      <c r="T1401" s="127">
        <f t="shared" si="265"/>
        <v>99.123281000000006</v>
      </c>
      <c r="U1401" s="119">
        <f t="shared" si="268"/>
        <v>108.745479</v>
      </c>
      <c r="V1401" s="119">
        <f t="shared" si="266"/>
        <v>8.0381</v>
      </c>
      <c r="W1401" s="119">
        <f t="shared" si="267"/>
        <v>7.9580000000000002</v>
      </c>
      <c r="X1401" s="120"/>
    </row>
    <row r="1402" spans="1:24" x14ac:dyDescent="0.3">
      <c r="A1402" s="156">
        <v>248</v>
      </c>
      <c r="B1402" s="112" t="s">
        <v>86</v>
      </c>
      <c r="C1402" s="130" t="s">
        <v>406</v>
      </c>
      <c r="D1402" s="44">
        <v>99.123734999999996</v>
      </c>
      <c r="E1402" s="44">
        <v>108.74577600000001</v>
      </c>
      <c r="F1402" s="44">
        <v>8.0381</v>
      </c>
      <c r="G1402" s="44">
        <v>7.9580000000000002</v>
      </c>
      <c r="H1402" s="44">
        <v>0.26100000000000001</v>
      </c>
      <c r="I1402" s="44">
        <v>0</v>
      </c>
      <c r="J1402" s="44">
        <v>1</v>
      </c>
      <c r="K1402" s="121">
        <f t="shared" si="262"/>
        <v>2.896099999531998E-4</v>
      </c>
      <c r="L1402" s="122">
        <f t="shared" si="263"/>
        <v>3.6202400234105233E-5</v>
      </c>
      <c r="M1402" s="123" t="s">
        <v>155</v>
      </c>
      <c r="N1402" s="113">
        <f t="shared" si="271"/>
        <v>-4.0278692857128817E-2</v>
      </c>
      <c r="O1402" s="122">
        <f t="shared" si="264"/>
        <v>-5.0349962455532573E-3</v>
      </c>
      <c r="P1402" s="123" t="s">
        <v>155</v>
      </c>
      <c r="Q1402" s="124">
        <f t="shared" si="274"/>
        <v>8.3442857130755499E-4</v>
      </c>
      <c r="R1402" s="125" t="s">
        <v>155</v>
      </c>
      <c r="S1402" s="126">
        <f t="shared" si="275"/>
        <v>5.775714286100353E-4</v>
      </c>
      <c r="T1402" s="127">
        <f t="shared" si="265"/>
        <v>99.123734999999996</v>
      </c>
      <c r="U1402" s="127">
        <f t="shared" si="268"/>
        <v>108.74577600000001</v>
      </c>
      <c r="V1402" s="127">
        <f t="shared" si="266"/>
        <v>8.0381</v>
      </c>
      <c r="W1402" s="127">
        <f t="shared" si="267"/>
        <v>7.9580000000000002</v>
      </c>
      <c r="X1402" s="128"/>
    </row>
    <row r="1403" spans="1:24" x14ac:dyDescent="0.3">
      <c r="A1403" s="156">
        <v>249</v>
      </c>
      <c r="B1403" s="112" t="s">
        <v>86</v>
      </c>
      <c r="C1403" s="130" t="s">
        <v>407</v>
      </c>
      <c r="D1403" s="44">
        <v>99.124380000000002</v>
      </c>
      <c r="E1403" s="44">
        <v>108.745571</v>
      </c>
      <c r="F1403" s="44">
        <v>8.0381</v>
      </c>
      <c r="G1403" s="44">
        <v>7.9580000000000002</v>
      </c>
      <c r="H1403" s="44">
        <v>0.26100000000000001</v>
      </c>
      <c r="I1403" s="44">
        <v>0</v>
      </c>
      <c r="J1403" s="44">
        <v>1</v>
      </c>
      <c r="K1403" s="121">
        <f t="shared" si="262"/>
        <v>9.3460999995897964E-4</v>
      </c>
      <c r="L1403" s="129">
        <f t="shared" si="263"/>
        <v>1.1682996196844387E-4</v>
      </c>
      <c r="M1403" s="115" t="s">
        <v>155</v>
      </c>
      <c r="N1403" s="113">
        <f t="shared" si="271"/>
        <v>-4.0483692857137044E-2</v>
      </c>
      <c r="O1403" s="129">
        <f t="shared" si="264"/>
        <v>-5.0606220545947721E-3</v>
      </c>
      <c r="P1403" s="115" t="s">
        <v>155</v>
      </c>
      <c r="Q1403" s="116">
        <f t="shared" si="274"/>
        <v>8.3442857130755499E-4</v>
      </c>
      <c r="R1403" s="117" t="s">
        <v>155</v>
      </c>
      <c r="S1403" s="118">
        <f t="shared" si="275"/>
        <v>5.775714286100353E-4</v>
      </c>
      <c r="T1403" s="127">
        <f t="shared" si="265"/>
        <v>99.124380000000002</v>
      </c>
      <c r="U1403" s="119">
        <f t="shared" si="268"/>
        <v>108.745571</v>
      </c>
      <c r="V1403" s="119">
        <f t="shared" si="266"/>
        <v>8.0381</v>
      </c>
      <c r="W1403" s="119">
        <f t="shared" si="267"/>
        <v>7.9580000000000002</v>
      </c>
      <c r="X1403" s="120"/>
    </row>
    <row r="1404" spans="1:24" x14ac:dyDescent="0.3">
      <c r="A1404" s="156">
        <v>250</v>
      </c>
      <c r="B1404" s="112" t="s">
        <v>86</v>
      </c>
      <c r="C1404" s="131" t="s">
        <v>408</v>
      </c>
      <c r="D1404" s="44">
        <v>299.12388700000002</v>
      </c>
      <c r="E1404" s="44">
        <v>291.12505800000002</v>
      </c>
      <c r="F1404" s="44">
        <v>8.0366999999999997</v>
      </c>
      <c r="G1404" s="44">
        <v>7.9573</v>
      </c>
      <c r="H1404" s="44">
        <v>0.26100000000000001</v>
      </c>
      <c r="I1404" s="44">
        <v>0</v>
      </c>
      <c r="J1404" s="44">
        <v>2</v>
      </c>
      <c r="K1404" s="121">
        <f t="shared" si="262"/>
        <v>4.4160999998155148E-4</v>
      </c>
      <c r="L1404" s="122">
        <f t="shared" si="263"/>
        <v>5.5198148178093916E-5</v>
      </c>
      <c r="M1404" s="123" t="s">
        <v>155</v>
      </c>
      <c r="N1404" s="113">
        <f t="shared" si="271"/>
        <v>8.8887307142840655E-2</v>
      </c>
      <c r="O1404" s="122">
        <f t="shared" si="264"/>
        <v>1.1110285448484965E-2</v>
      </c>
      <c r="P1404" s="123" t="s">
        <v>155</v>
      </c>
      <c r="Q1404" s="124">
        <f t="shared" si="274"/>
        <v>-5.6557142869273491E-4</v>
      </c>
      <c r="R1404" s="125" t="s">
        <v>155</v>
      </c>
      <c r="S1404" s="126">
        <f t="shared" si="275"/>
        <v>-1.2242857139010965E-4</v>
      </c>
      <c r="T1404" s="127">
        <f t="shared" si="265"/>
        <v>99.123887000000025</v>
      </c>
      <c r="U1404" s="127">
        <f t="shared" si="268"/>
        <v>108.87494199999998</v>
      </c>
      <c r="V1404" s="127">
        <f t="shared" si="266"/>
        <v>8.0366999999999997</v>
      </c>
      <c r="W1404" s="127">
        <f t="shared" si="267"/>
        <v>7.9573</v>
      </c>
      <c r="X1404" s="128"/>
    </row>
    <row r="1405" spans="1:24" x14ac:dyDescent="0.3">
      <c r="A1405" s="156">
        <v>251</v>
      </c>
      <c r="B1405" s="112" t="s">
        <v>86</v>
      </c>
      <c r="C1405" s="131" t="s">
        <v>409</v>
      </c>
      <c r="D1405" s="44">
        <v>299.12396699999999</v>
      </c>
      <c r="E1405" s="44">
        <v>291.23753599999998</v>
      </c>
      <c r="F1405" s="44">
        <v>8.0366999999999997</v>
      </c>
      <c r="G1405" s="44">
        <v>7.9573</v>
      </c>
      <c r="H1405" s="44">
        <v>0.26100000000000001</v>
      </c>
      <c r="I1405" s="44">
        <v>0</v>
      </c>
      <c r="J1405" s="44">
        <v>2</v>
      </c>
      <c r="K1405" s="121">
        <f t="shared" si="262"/>
        <v>5.2160999995010116E-4</v>
      </c>
      <c r="L1405" s="129">
        <f t="shared" si="263"/>
        <v>6.5197586262840079E-5</v>
      </c>
      <c r="M1405" s="115" t="s">
        <v>155</v>
      </c>
      <c r="N1405" s="113">
        <f t="shared" si="271"/>
        <v>-2.3590692857112572E-2</v>
      </c>
      <c r="O1405" s="129">
        <f t="shared" si="264"/>
        <v>-2.9486708412725048E-3</v>
      </c>
      <c r="P1405" s="115" t="s">
        <v>155</v>
      </c>
      <c r="Q1405" s="116">
        <f t="shared" si="274"/>
        <v>-5.6557142869273491E-4</v>
      </c>
      <c r="R1405" s="117" t="s">
        <v>155</v>
      </c>
      <c r="S1405" s="118">
        <f t="shared" si="275"/>
        <v>-1.2242857139010965E-4</v>
      </c>
      <c r="T1405" s="127">
        <f t="shared" si="265"/>
        <v>99.123966999999993</v>
      </c>
      <c r="U1405" s="119">
        <f t="shared" si="268"/>
        <v>108.76246400000002</v>
      </c>
      <c r="V1405" s="119">
        <f t="shared" si="266"/>
        <v>8.0366999999999997</v>
      </c>
      <c r="W1405" s="119">
        <f t="shared" si="267"/>
        <v>7.9573</v>
      </c>
      <c r="X1405" s="120"/>
    </row>
    <row r="1406" spans="1:24" x14ac:dyDescent="0.3">
      <c r="A1406" s="156">
        <v>252</v>
      </c>
      <c r="B1406" s="112" t="s">
        <v>86</v>
      </c>
      <c r="C1406" s="131" t="s">
        <v>410</v>
      </c>
      <c r="D1406" s="44">
        <v>299.12383399999999</v>
      </c>
      <c r="E1406" s="44">
        <v>291.23748499999999</v>
      </c>
      <c r="F1406" s="44">
        <v>8.0366999999999997</v>
      </c>
      <c r="G1406" s="44">
        <v>7.9573</v>
      </c>
      <c r="H1406" s="44">
        <v>0.26100000000000001</v>
      </c>
      <c r="I1406" s="44">
        <v>0</v>
      </c>
      <c r="J1406" s="44">
        <v>2</v>
      </c>
      <c r="K1406" s="121">
        <f t="shared" si="262"/>
        <v>3.8860999994483336E-4</v>
      </c>
      <c r="L1406" s="122">
        <f t="shared" si="263"/>
        <v>4.857352043970677E-5</v>
      </c>
      <c r="M1406" s="123" t="s">
        <v>155</v>
      </c>
      <c r="N1406" s="113">
        <f t="shared" si="271"/>
        <v>-2.3539692857127648E-2</v>
      </c>
      <c r="O1406" s="122">
        <f t="shared" si="264"/>
        <v>-2.9422961999293995E-3</v>
      </c>
      <c r="P1406" s="123" t="s">
        <v>155</v>
      </c>
      <c r="Q1406" s="124">
        <f t="shared" si="274"/>
        <v>-5.6557142869273491E-4</v>
      </c>
      <c r="R1406" s="125" t="s">
        <v>155</v>
      </c>
      <c r="S1406" s="126">
        <f t="shared" si="275"/>
        <v>-1.2242857139010965E-4</v>
      </c>
      <c r="T1406" s="127">
        <f t="shared" si="265"/>
        <v>99.123833999999988</v>
      </c>
      <c r="U1406" s="127">
        <f t="shared" si="268"/>
        <v>108.76251500000001</v>
      </c>
      <c r="V1406" s="127">
        <f t="shared" si="266"/>
        <v>8.0366999999999997</v>
      </c>
      <c r="W1406" s="127">
        <f t="shared" si="267"/>
        <v>7.9573</v>
      </c>
      <c r="X1406" s="128"/>
    </row>
    <row r="1407" spans="1:24" x14ac:dyDescent="0.3">
      <c r="A1407" s="156">
        <v>253</v>
      </c>
      <c r="B1407" s="112" t="s">
        <v>86</v>
      </c>
      <c r="C1407" s="131" t="s">
        <v>411</v>
      </c>
      <c r="D1407" s="44">
        <v>299.12420500000002</v>
      </c>
      <c r="E1407" s="44">
        <v>291.23746</v>
      </c>
      <c r="F1407" s="44">
        <v>8.0366999999999997</v>
      </c>
      <c r="G1407" s="44">
        <v>7.9573</v>
      </c>
      <c r="H1407" s="44">
        <v>0.26100000000000001</v>
      </c>
      <c r="I1407" s="44">
        <v>0</v>
      </c>
      <c r="J1407" s="44">
        <v>2</v>
      </c>
      <c r="K1407" s="121">
        <f t="shared" si="262"/>
        <v>7.5960999997448653E-4</v>
      </c>
      <c r="L1407" s="129">
        <f t="shared" si="263"/>
        <v>9.4945914579032604E-5</v>
      </c>
      <c r="M1407" s="115" t="s">
        <v>155</v>
      </c>
      <c r="N1407" s="113">
        <f t="shared" si="271"/>
        <v>-2.3514692857133923E-2</v>
      </c>
      <c r="O1407" s="129">
        <f t="shared" si="264"/>
        <v>-2.9391713757407735E-3</v>
      </c>
      <c r="P1407" s="115" t="s">
        <v>155</v>
      </c>
      <c r="Q1407" s="116">
        <f t="shared" si="274"/>
        <v>-5.6557142869273491E-4</v>
      </c>
      <c r="R1407" s="117" t="s">
        <v>155</v>
      </c>
      <c r="S1407" s="118">
        <f t="shared" si="275"/>
        <v>-1.2242857139010965E-4</v>
      </c>
      <c r="T1407" s="127">
        <f t="shared" si="265"/>
        <v>99.124205000000018</v>
      </c>
      <c r="U1407" s="119">
        <f t="shared" si="268"/>
        <v>108.76254</v>
      </c>
      <c r="V1407" s="119">
        <f t="shared" si="266"/>
        <v>8.0366999999999997</v>
      </c>
      <c r="W1407" s="119">
        <f t="shared" si="267"/>
        <v>7.9573</v>
      </c>
      <c r="X1407" s="120"/>
    </row>
    <row r="1408" spans="1:24" x14ac:dyDescent="0.3">
      <c r="A1408" s="156">
        <v>254</v>
      </c>
      <c r="B1408" s="112" t="s">
        <v>86</v>
      </c>
      <c r="C1408" s="131" t="s">
        <v>412</v>
      </c>
      <c r="D1408" s="44">
        <v>299.12427700000001</v>
      </c>
      <c r="E1408" s="44">
        <v>291.23743899999999</v>
      </c>
      <c r="F1408" s="44">
        <v>8.0366999999999997</v>
      </c>
      <c r="G1408" s="44">
        <v>7.9573</v>
      </c>
      <c r="H1408" s="44">
        <v>0.26100000000000001</v>
      </c>
      <c r="I1408" s="44">
        <v>0</v>
      </c>
      <c r="J1408" s="44">
        <v>2</v>
      </c>
      <c r="K1408" s="121">
        <f t="shared" si="262"/>
        <v>8.3160999996323426E-4</v>
      </c>
      <c r="L1408" s="122">
        <f t="shared" si="263"/>
        <v>1.0394540885699051E-4</v>
      </c>
      <c r="M1408" s="123" t="s">
        <v>155</v>
      </c>
      <c r="N1408" s="113">
        <f t="shared" si="271"/>
        <v>-2.34936928571301E-2</v>
      </c>
      <c r="O1408" s="122">
        <f t="shared" si="264"/>
        <v>-2.9365465234208405E-3</v>
      </c>
      <c r="P1408" s="123" t="s">
        <v>155</v>
      </c>
      <c r="Q1408" s="124">
        <f t="shared" si="274"/>
        <v>-5.6557142869273491E-4</v>
      </c>
      <c r="R1408" s="125" t="s">
        <v>155</v>
      </c>
      <c r="S1408" s="126">
        <f t="shared" si="275"/>
        <v>-1.2242857139010965E-4</v>
      </c>
      <c r="T1408" s="127">
        <f t="shared" si="265"/>
        <v>99.124277000000006</v>
      </c>
      <c r="U1408" s="127">
        <f t="shared" si="268"/>
        <v>108.76256100000001</v>
      </c>
      <c r="V1408" s="127">
        <f t="shared" si="266"/>
        <v>8.0366999999999997</v>
      </c>
      <c r="W1408" s="127">
        <f t="shared" si="267"/>
        <v>7.9573</v>
      </c>
      <c r="X1408" s="128"/>
    </row>
    <row r="1409" spans="1:24" x14ac:dyDescent="0.3">
      <c r="A1409" s="156">
        <v>255</v>
      </c>
      <c r="B1409" s="112" t="s">
        <v>86</v>
      </c>
      <c r="C1409" s="131" t="s">
        <v>413</v>
      </c>
      <c r="D1409" s="44">
        <v>299.12435399999998</v>
      </c>
      <c r="E1409" s="44">
        <v>291.23756500000002</v>
      </c>
      <c r="F1409" s="44">
        <v>8.0366999999999997</v>
      </c>
      <c r="G1409" s="44">
        <v>7.9573</v>
      </c>
      <c r="H1409" s="44">
        <v>0.26100000000000001</v>
      </c>
      <c r="I1409" s="44">
        <v>0</v>
      </c>
      <c r="J1409" s="44">
        <v>2</v>
      </c>
      <c r="K1409" s="121">
        <f t="shared" si="262"/>
        <v>9.086099999393582E-4</v>
      </c>
      <c r="L1409" s="129">
        <f t="shared" si="263"/>
        <v>1.1356986801373451E-4</v>
      </c>
      <c r="M1409" s="115" t="s">
        <v>155</v>
      </c>
      <c r="N1409" s="113">
        <f t="shared" si="271"/>
        <v>-2.3619692857153041E-2</v>
      </c>
      <c r="O1409" s="129">
        <f t="shared" si="264"/>
        <v>-2.9522956373356354E-3</v>
      </c>
      <c r="P1409" s="115" t="s">
        <v>155</v>
      </c>
      <c r="Q1409" s="116">
        <f t="shared" si="274"/>
        <v>-5.6557142869273491E-4</v>
      </c>
      <c r="R1409" s="117" t="s">
        <v>155</v>
      </c>
      <c r="S1409" s="118">
        <f t="shared" si="275"/>
        <v>-1.2242857139010965E-4</v>
      </c>
      <c r="T1409" s="127">
        <f t="shared" si="265"/>
        <v>99.124353999999983</v>
      </c>
      <c r="U1409" s="119">
        <f t="shared" si="268"/>
        <v>108.76243499999998</v>
      </c>
      <c r="V1409" s="119">
        <f t="shared" si="266"/>
        <v>8.0366999999999997</v>
      </c>
      <c r="W1409" s="119">
        <f t="shared" si="267"/>
        <v>7.9573</v>
      </c>
      <c r="X1409" s="120"/>
    </row>
    <row r="1410" spans="1:24" x14ac:dyDescent="0.3">
      <c r="A1410" s="156">
        <v>256</v>
      </c>
      <c r="B1410" s="112" t="s">
        <v>86</v>
      </c>
      <c r="C1410" s="131" t="s">
        <v>414</v>
      </c>
      <c r="D1410" s="44">
        <v>299.12450000000001</v>
      </c>
      <c r="E1410" s="44">
        <v>291.23748399999999</v>
      </c>
      <c r="F1410" s="44">
        <v>8.0366999999999997</v>
      </c>
      <c r="G1410" s="44">
        <v>7.9573</v>
      </c>
      <c r="H1410" s="44">
        <v>0.26100000000000001</v>
      </c>
      <c r="I1410" s="44">
        <v>0</v>
      </c>
      <c r="J1410" s="44">
        <v>2</v>
      </c>
      <c r="K1410" s="121">
        <f t="shared" si="262"/>
        <v>1.0546099999686476E-3</v>
      </c>
      <c r="L1410" s="122">
        <f t="shared" si="263"/>
        <v>1.3181884252758146E-4</v>
      </c>
      <c r="M1410" s="123" t="s">
        <v>155</v>
      </c>
      <c r="N1410" s="113">
        <f t="shared" si="271"/>
        <v>-2.3538692857130172E-2</v>
      </c>
      <c r="O1410" s="122">
        <f t="shared" si="264"/>
        <v>-2.942171206962147E-3</v>
      </c>
      <c r="P1410" s="123" t="s">
        <v>155</v>
      </c>
      <c r="Q1410" s="124">
        <f t="shared" si="274"/>
        <v>-5.6557142869273491E-4</v>
      </c>
      <c r="R1410" s="125" t="s">
        <v>155</v>
      </c>
      <c r="S1410" s="126">
        <f t="shared" si="275"/>
        <v>-1.2242857139010965E-4</v>
      </c>
      <c r="T1410" s="127">
        <f t="shared" si="265"/>
        <v>99.124500000000012</v>
      </c>
      <c r="U1410" s="127">
        <f t="shared" si="268"/>
        <v>108.76251600000001</v>
      </c>
      <c r="V1410" s="127">
        <f t="shared" si="266"/>
        <v>8.0366999999999997</v>
      </c>
      <c r="W1410" s="127">
        <f t="shared" si="267"/>
        <v>7.9573</v>
      </c>
      <c r="X1410" s="128"/>
    </row>
    <row r="1411" spans="1:24" x14ac:dyDescent="0.3">
      <c r="A1411" s="156">
        <v>257</v>
      </c>
      <c r="B1411" s="112" t="s">
        <v>86</v>
      </c>
      <c r="C1411" s="131" t="s">
        <v>415</v>
      </c>
      <c r="D1411" s="44">
        <v>299.12489199999999</v>
      </c>
      <c r="E1411" s="44">
        <v>291.237549</v>
      </c>
      <c r="F1411" s="44">
        <v>8.0366999999999997</v>
      </c>
      <c r="G1411" s="44">
        <v>7.9573</v>
      </c>
      <c r="H1411" s="44">
        <v>0.26100000000000001</v>
      </c>
      <c r="I1411" s="44">
        <v>0</v>
      </c>
      <c r="J1411" s="44">
        <v>2</v>
      </c>
      <c r="K1411" s="121">
        <f t="shared" ref="K1411:K1474" si="276">IF(ISBLANK(D1411),"",IF(J1411=1,D1411-$D$2355,(IF(AND(J1411=2,D1411&gt;200),((D1411-200)-$D$2355),((D1411+200)-$D$2355)))))</f>
        <v>1.4466099999452808E-3</v>
      </c>
      <c r="L1411" s="129">
        <f t="shared" ref="L1411:L1474" si="277">IF(K1411="","",SIN(K1411*PI()/200)*G1411)</f>
        <v>1.808160891510529E-4</v>
      </c>
      <c r="M1411" s="115" t="s">
        <v>155</v>
      </c>
      <c r="N1411" s="113">
        <f t="shared" si="271"/>
        <v>-2.3603692857136593E-2</v>
      </c>
      <c r="O1411" s="129">
        <f t="shared" ref="O1411:O1474" si="278">IF(N1411="","",SIN(N1411*PI()/200)*G1411)</f>
        <v>-2.9502957498533395E-3</v>
      </c>
      <c r="P1411" s="115" t="s">
        <v>155</v>
      </c>
      <c r="Q1411" s="116">
        <f t="shared" si="274"/>
        <v>-5.6557142869273491E-4</v>
      </c>
      <c r="R1411" s="117" t="s">
        <v>155</v>
      </c>
      <c r="S1411" s="118">
        <f t="shared" si="275"/>
        <v>-1.2242857139010965E-4</v>
      </c>
      <c r="T1411" s="127">
        <f t="shared" ref="T1411:T1474" si="279">IF(M1411="ON",IF(ISBLANK(D1411),"0",IF(AND(J1411=1,D1411&lt;200),D1411,D1411-200)),"0")</f>
        <v>99.124891999999988</v>
      </c>
      <c r="U1411" s="119">
        <f t="shared" si="268"/>
        <v>108.762451</v>
      </c>
      <c r="V1411" s="119">
        <f t="shared" ref="V1411:V1474" si="280">IF(R1411="ON",IF(ISBLANK(F1411),"0",F1411),"0")</f>
        <v>8.0366999999999997</v>
      </c>
      <c r="W1411" s="119">
        <f t="shared" ref="W1411:W1474" si="281">IF(R1411="ON",IF(ISBLANK(G1411),"0",G1411),"0")</f>
        <v>7.9573</v>
      </c>
      <c r="X1411" s="120"/>
    </row>
    <row r="1412" spans="1:24" x14ac:dyDescent="0.3">
      <c r="A1412" s="156">
        <v>258</v>
      </c>
      <c r="B1412" s="112" t="s">
        <v>86</v>
      </c>
      <c r="C1412" s="131" t="s">
        <v>416</v>
      </c>
      <c r="D1412" s="44">
        <v>299.12564099999997</v>
      </c>
      <c r="E1412" s="44">
        <v>291.23774300000002</v>
      </c>
      <c r="F1412" s="44">
        <v>8.0366999999999997</v>
      </c>
      <c r="G1412" s="44">
        <v>7.9573</v>
      </c>
      <c r="H1412" s="44">
        <v>0.26100000000000001</v>
      </c>
      <c r="I1412" s="44">
        <v>0</v>
      </c>
      <c r="J1412" s="44">
        <v>2</v>
      </c>
      <c r="K1412" s="121">
        <f t="shared" si="276"/>
        <v>2.1956099999300704E-3</v>
      </c>
      <c r="L1412" s="122">
        <f t="shared" si="277"/>
        <v>2.7443582821823294E-4</v>
      </c>
      <c r="M1412" s="123" t="s">
        <v>155</v>
      </c>
      <c r="N1412" s="113">
        <f t="shared" si="271"/>
        <v>-2.3797692857158381E-2</v>
      </c>
      <c r="O1412" s="122">
        <f t="shared" si="278"/>
        <v>-2.9745443855413662E-3</v>
      </c>
      <c r="P1412" s="123" t="s">
        <v>155</v>
      </c>
      <c r="Q1412" s="124">
        <f t="shared" si="274"/>
        <v>-5.6557142869273491E-4</v>
      </c>
      <c r="R1412" s="125" t="s">
        <v>155</v>
      </c>
      <c r="S1412" s="126">
        <f t="shared" si="275"/>
        <v>-1.2242857139010965E-4</v>
      </c>
      <c r="T1412" s="127">
        <f t="shared" si="279"/>
        <v>99.125640999999973</v>
      </c>
      <c r="U1412" s="127">
        <f t="shared" ref="U1412:U1475" si="282">IF(P1412="ON",IF(ISBLANK(E1412),"0",IF(E1412&lt;200,E1412,(400-E1412))),"0")</f>
        <v>108.76225699999998</v>
      </c>
      <c r="V1412" s="127">
        <f t="shared" si="280"/>
        <v>8.0366999999999997</v>
      </c>
      <c r="W1412" s="127">
        <f t="shared" si="281"/>
        <v>7.9573</v>
      </c>
      <c r="X1412" s="128"/>
    </row>
    <row r="1413" spans="1:24" x14ac:dyDescent="0.3">
      <c r="A1413" s="156">
        <v>259</v>
      </c>
      <c r="B1413" s="112" t="s">
        <v>86</v>
      </c>
      <c r="C1413" s="131" t="s">
        <v>417</v>
      </c>
      <c r="D1413" s="44">
        <v>299.124754</v>
      </c>
      <c r="E1413" s="44">
        <v>291.23737799999998</v>
      </c>
      <c r="F1413" s="44">
        <v>8.0366999999999997</v>
      </c>
      <c r="G1413" s="44">
        <v>7.9573</v>
      </c>
      <c r="H1413" s="44">
        <v>0.26100000000000001</v>
      </c>
      <c r="I1413" s="44">
        <v>0</v>
      </c>
      <c r="J1413" s="44">
        <v>2</v>
      </c>
      <c r="K1413" s="121">
        <f t="shared" si="276"/>
        <v>1.3086099999526368E-3</v>
      </c>
      <c r="L1413" s="129">
        <f t="shared" si="277"/>
        <v>1.6356705845255135E-4</v>
      </c>
      <c r="M1413" s="115" t="s">
        <v>155</v>
      </c>
      <c r="N1413" s="113">
        <f t="shared" si="271"/>
        <v>-2.343269285711358E-2</v>
      </c>
      <c r="O1413" s="129">
        <f t="shared" si="278"/>
        <v>-2.9289219523937855E-3</v>
      </c>
      <c r="P1413" s="115" t="s">
        <v>155</v>
      </c>
      <c r="Q1413" s="116">
        <f t="shared" si="274"/>
        <v>-5.6557142869273491E-4</v>
      </c>
      <c r="R1413" s="117" t="s">
        <v>155</v>
      </c>
      <c r="S1413" s="118">
        <f t="shared" si="275"/>
        <v>-1.2242857139010965E-4</v>
      </c>
      <c r="T1413" s="127">
        <f t="shared" si="279"/>
        <v>99.124753999999996</v>
      </c>
      <c r="U1413" s="119">
        <f t="shared" si="282"/>
        <v>108.76262200000002</v>
      </c>
      <c r="V1413" s="119">
        <f t="shared" si="280"/>
        <v>8.0366999999999997</v>
      </c>
      <c r="W1413" s="119">
        <f t="shared" si="281"/>
        <v>7.9573</v>
      </c>
      <c r="X1413" s="120"/>
    </row>
    <row r="1414" spans="1:24" x14ac:dyDescent="0.3">
      <c r="A1414" s="156">
        <v>260</v>
      </c>
      <c r="B1414" s="112" t="s">
        <v>86</v>
      </c>
      <c r="C1414" s="131" t="s">
        <v>418</v>
      </c>
      <c r="D1414" s="44">
        <v>299.12450799999999</v>
      </c>
      <c r="E1414" s="44">
        <v>291.23743100000002</v>
      </c>
      <c r="F1414" s="44">
        <v>8.0366999999999997</v>
      </c>
      <c r="G1414" s="44">
        <v>7.9573</v>
      </c>
      <c r="H1414" s="44">
        <v>0.26100000000000001</v>
      </c>
      <c r="I1414" s="44">
        <v>0</v>
      </c>
      <c r="J1414" s="44">
        <v>2</v>
      </c>
      <c r="K1414" s="121">
        <f t="shared" si="276"/>
        <v>1.0626099999484495E-3</v>
      </c>
      <c r="L1414" s="122">
        <f t="shared" si="277"/>
        <v>1.32818786333815E-4</v>
      </c>
      <c r="M1414" s="123" t="s">
        <v>155</v>
      </c>
      <c r="N1414" s="113">
        <f t="shared" si="271"/>
        <v>-2.3485692857150298E-2</v>
      </c>
      <c r="O1414" s="122">
        <f t="shared" si="278"/>
        <v>-2.9355465796825362E-3</v>
      </c>
      <c r="P1414" s="123" t="s">
        <v>155</v>
      </c>
      <c r="Q1414" s="124">
        <f t="shared" si="274"/>
        <v>-5.6557142869273491E-4</v>
      </c>
      <c r="R1414" s="125" t="s">
        <v>155</v>
      </c>
      <c r="S1414" s="126">
        <f t="shared" si="275"/>
        <v>-1.2242857139010965E-4</v>
      </c>
      <c r="T1414" s="127">
        <f t="shared" si="279"/>
        <v>99.124507999999992</v>
      </c>
      <c r="U1414" s="127">
        <f t="shared" si="282"/>
        <v>108.76256899999998</v>
      </c>
      <c r="V1414" s="127">
        <f t="shared" si="280"/>
        <v>8.0366999999999997</v>
      </c>
      <c r="W1414" s="127">
        <f t="shared" si="281"/>
        <v>7.9573</v>
      </c>
      <c r="X1414" s="128"/>
    </row>
    <row r="1415" spans="1:24" x14ac:dyDescent="0.3">
      <c r="A1415" s="156">
        <v>261</v>
      </c>
      <c r="B1415" s="112" t="s">
        <v>86</v>
      </c>
      <c r="C1415" s="131" t="s">
        <v>419</v>
      </c>
      <c r="D1415" s="44">
        <v>299.12443400000001</v>
      </c>
      <c r="E1415" s="44">
        <v>291.23756300000002</v>
      </c>
      <c r="F1415" s="44">
        <v>8.0366999999999997</v>
      </c>
      <c r="G1415" s="44">
        <v>7.9573</v>
      </c>
      <c r="H1415" s="44">
        <v>0.26100000000000001</v>
      </c>
      <c r="I1415" s="44">
        <v>0</v>
      </c>
      <c r="J1415" s="44">
        <v>2</v>
      </c>
      <c r="K1415" s="121">
        <f t="shared" si="276"/>
        <v>9.886099999647513E-4</v>
      </c>
      <c r="L1415" s="129">
        <f t="shared" si="277"/>
        <v>1.2356930610476173E-4</v>
      </c>
      <c r="M1415" s="115" t="s">
        <v>155</v>
      </c>
      <c r="N1415" s="113">
        <f t="shared" si="271"/>
        <v>-2.361769285715809E-2</v>
      </c>
      <c r="O1415" s="129">
        <f t="shared" si="278"/>
        <v>-2.9520456514012467E-3</v>
      </c>
      <c r="P1415" s="115" t="s">
        <v>155</v>
      </c>
      <c r="Q1415" s="116">
        <f>IF(ISBLANK(F1415),"",F1415-$F$2355)</f>
        <v>-5.6557142869273491E-4</v>
      </c>
      <c r="R1415" s="117" t="s">
        <v>155</v>
      </c>
      <c r="S1415" s="118">
        <f>IF(ISBLANK(G1415),"",G1415-$G$2355)</f>
        <v>-1.2242857139010965E-4</v>
      </c>
      <c r="T1415" s="127">
        <f t="shared" si="279"/>
        <v>99.124434000000008</v>
      </c>
      <c r="U1415" s="119">
        <f t="shared" si="282"/>
        <v>108.76243699999998</v>
      </c>
      <c r="V1415" s="119">
        <f t="shared" si="280"/>
        <v>8.0366999999999997</v>
      </c>
      <c r="W1415" s="119">
        <f t="shared" si="281"/>
        <v>7.9573</v>
      </c>
      <c r="X1415" s="120"/>
    </row>
    <row r="1416" spans="1:24" x14ac:dyDescent="0.3">
      <c r="A1416" s="156">
        <v>262</v>
      </c>
      <c r="B1416" s="112" t="s">
        <v>86</v>
      </c>
      <c r="C1416" s="131" t="s">
        <v>420</v>
      </c>
      <c r="D1416" s="44">
        <v>299.12440299999997</v>
      </c>
      <c r="E1416" s="44">
        <v>291.237368</v>
      </c>
      <c r="F1416" s="44">
        <v>8.0366999999999997</v>
      </c>
      <c r="G1416" s="44">
        <v>7.9573</v>
      </c>
      <c r="H1416" s="44">
        <v>0.26100000000000001</v>
      </c>
      <c r="I1416" s="44">
        <v>0</v>
      </c>
      <c r="J1416" s="44">
        <v>2</v>
      </c>
      <c r="K1416" s="121">
        <f t="shared" si="276"/>
        <v>9.5760999992933193E-4</v>
      </c>
      <c r="L1416" s="122">
        <f t="shared" si="277"/>
        <v>1.1969452384131369E-4</v>
      </c>
      <c r="M1416" s="123" t="s">
        <v>155</v>
      </c>
      <c r="N1416" s="113">
        <f t="shared" si="271"/>
        <v>-2.3422692857138827E-2</v>
      </c>
      <c r="O1416" s="122">
        <f t="shared" si="278"/>
        <v>-2.9276720227204562E-3</v>
      </c>
      <c r="P1416" s="123" t="s">
        <v>155</v>
      </c>
      <c r="Q1416" s="124">
        <f t="shared" ref="Q1416:Q1434" si="283">IF(ISBLANK(F1416),"",F1416-$F$2355)</f>
        <v>-5.6557142869273491E-4</v>
      </c>
      <c r="R1416" s="125" t="s">
        <v>155</v>
      </c>
      <c r="S1416" s="126">
        <f t="shared" ref="S1416:S1434" si="284">IF(ISBLANK(G1416),"",G1416-$G$2355)</f>
        <v>-1.2242857139010965E-4</v>
      </c>
      <c r="T1416" s="127">
        <f t="shared" si="279"/>
        <v>99.124402999999973</v>
      </c>
      <c r="U1416" s="127">
        <f t="shared" si="282"/>
        <v>108.762632</v>
      </c>
      <c r="V1416" s="127">
        <f t="shared" si="280"/>
        <v>8.0366999999999997</v>
      </c>
      <c r="W1416" s="127">
        <f t="shared" si="281"/>
        <v>7.9573</v>
      </c>
      <c r="X1416" s="128"/>
    </row>
    <row r="1417" spans="1:24" x14ac:dyDescent="0.3">
      <c r="A1417" s="156">
        <v>263</v>
      </c>
      <c r="B1417" s="112" t="s">
        <v>86</v>
      </c>
      <c r="C1417" s="131" t="s">
        <v>421</v>
      </c>
      <c r="D1417" s="44">
        <v>299.12451900000002</v>
      </c>
      <c r="E1417" s="44">
        <v>291.23739599999999</v>
      </c>
      <c r="F1417" s="44">
        <v>8.0366999999999997</v>
      </c>
      <c r="G1417" s="44">
        <v>7.9573</v>
      </c>
      <c r="H1417" s="44">
        <v>0.26100000000000001</v>
      </c>
      <c r="I1417" s="44">
        <v>0</v>
      </c>
      <c r="J1417" s="44">
        <v>2</v>
      </c>
      <c r="K1417" s="121">
        <f t="shared" si="276"/>
        <v>1.0736099999775206E-3</v>
      </c>
      <c r="L1417" s="129">
        <f t="shared" si="277"/>
        <v>1.3419370907448772E-4</v>
      </c>
      <c r="M1417" s="115" t="s">
        <v>155</v>
      </c>
      <c r="N1417" s="113">
        <f t="shared" si="271"/>
        <v>-2.3450692857124977E-2</v>
      </c>
      <c r="O1417" s="129">
        <f t="shared" si="278"/>
        <v>-2.9311718258127001E-3</v>
      </c>
      <c r="P1417" s="115" t="s">
        <v>155</v>
      </c>
      <c r="Q1417" s="116">
        <f t="shared" si="283"/>
        <v>-5.6557142869273491E-4</v>
      </c>
      <c r="R1417" s="117" t="s">
        <v>155</v>
      </c>
      <c r="S1417" s="118">
        <f t="shared" si="284"/>
        <v>-1.2242857139010965E-4</v>
      </c>
      <c r="T1417" s="127">
        <f t="shared" si="279"/>
        <v>99.124519000000021</v>
      </c>
      <c r="U1417" s="119">
        <f t="shared" si="282"/>
        <v>108.76260400000001</v>
      </c>
      <c r="V1417" s="119">
        <f t="shared" si="280"/>
        <v>8.0366999999999997</v>
      </c>
      <c r="W1417" s="119">
        <f t="shared" si="281"/>
        <v>7.9573</v>
      </c>
      <c r="X1417" s="120"/>
    </row>
    <row r="1418" spans="1:24" x14ac:dyDescent="0.3">
      <c r="A1418" s="156">
        <v>264</v>
      </c>
      <c r="B1418" s="112" t="s">
        <v>86</v>
      </c>
      <c r="C1418" s="131" t="s">
        <v>422</v>
      </c>
      <c r="D1418" s="44">
        <v>299.12454300000002</v>
      </c>
      <c r="E1418" s="44">
        <v>291.23742700000003</v>
      </c>
      <c r="F1418" s="44">
        <v>8.0366999999999997</v>
      </c>
      <c r="G1418" s="44">
        <v>7.9573</v>
      </c>
      <c r="H1418" s="44">
        <v>0.26100000000000001</v>
      </c>
      <c r="I1418" s="44">
        <v>0</v>
      </c>
      <c r="J1418" s="44">
        <v>2</v>
      </c>
      <c r="K1418" s="121">
        <f t="shared" si="276"/>
        <v>1.0976099999737698E-3</v>
      </c>
      <c r="L1418" s="122">
        <f t="shared" si="277"/>
        <v>1.3719354050027195E-4</v>
      </c>
      <c r="M1418" s="123" t="s">
        <v>155</v>
      </c>
      <c r="N1418" s="113">
        <f t="shared" si="271"/>
        <v>-2.3481692857160397E-2</v>
      </c>
      <c r="O1418" s="122">
        <f t="shared" si="278"/>
        <v>-2.9350466078133667E-3</v>
      </c>
      <c r="P1418" s="123" t="s">
        <v>155</v>
      </c>
      <c r="Q1418" s="124">
        <f t="shared" si="283"/>
        <v>-5.6557142869273491E-4</v>
      </c>
      <c r="R1418" s="125" t="s">
        <v>155</v>
      </c>
      <c r="S1418" s="126">
        <f t="shared" si="284"/>
        <v>-1.2242857139010965E-4</v>
      </c>
      <c r="T1418" s="127">
        <f t="shared" si="279"/>
        <v>99.124543000000017</v>
      </c>
      <c r="U1418" s="127">
        <f t="shared" si="282"/>
        <v>108.76257299999997</v>
      </c>
      <c r="V1418" s="127">
        <f t="shared" si="280"/>
        <v>8.0366999999999997</v>
      </c>
      <c r="W1418" s="127">
        <f t="shared" si="281"/>
        <v>7.9573</v>
      </c>
      <c r="X1418" s="128"/>
    </row>
    <row r="1419" spans="1:24" x14ac:dyDescent="0.3">
      <c r="A1419" s="156">
        <v>265</v>
      </c>
      <c r="B1419" s="112" t="s">
        <v>86</v>
      </c>
      <c r="C1419" s="131" t="s">
        <v>423</v>
      </c>
      <c r="D1419" s="44">
        <v>299.12432100000001</v>
      </c>
      <c r="E1419" s="44">
        <v>291.23752200000001</v>
      </c>
      <c r="F1419" s="44">
        <v>8.0366999999999997</v>
      </c>
      <c r="G1419" s="44">
        <v>7.9573</v>
      </c>
      <c r="H1419" s="44">
        <v>0.26100000000000001</v>
      </c>
      <c r="I1419" s="44">
        <v>0</v>
      </c>
      <c r="J1419" s="44">
        <v>2</v>
      </c>
      <c r="K1419" s="121">
        <f t="shared" si="276"/>
        <v>8.7560999996583178E-4</v>
      </c>
      <c r="L1419" s="129">
        <f t="shared" si="277"/>
        <v>1.0944509980575088E-4</v>
      </c>
      <c r="M1419" s="115" t="s">
        <v>155</v>
      </c>
      <c r="N1419" s="113">
        <f t="shared" si="271"/>
        <v>-2.3576692857147918E-2</v>
      </c>
      <c r="O1419" s="129">
        <f t="shared" si="278"/>
        <v>-2.9469209397314277E-3</v>
      </c>
      <c r="P1419" s="115" t="s">
        <v>155</v>
      </c>
      <c r="Q1419" s="116">
        <f t="shared" si="283"/>
        <v>-5.6557142869273491E-4</v>
      </c>
      <c r="R1419" s="117" t="s">
        <v>155</v>
      </c>
      <c r="S1419" s="118">
        <f t="shared" si="284"/>
        <v>-1.2242857139010965E-4</v>
      </c>
      <c r="T1419" s="127">
        <f t="shared" si="279"/>
        <v>99.124321000000009</v>
      </c>
      <c r="U1419" s="119">
        <f t="shared" si="282"/>
        <v>108.76247799999999</v>
      </c>
      <c r="V1419" s="119">
        <f t="shared" si="280"/>
        <v>8.0366999999999997</v>
      </c>
      <c r="W1419" s="119">
        <f t="shared" si="281"/>
        <v>7.9573</v>
      </c>
      <c r="X1419" s="120"/>
    </row>
    <row r="1420" spans="1:24" x14ac:dyDescent="0.3">
      <c r="A1420" s="156">
        <v>266</v>
      </c>
      <c r="B1420" s="112" t="s">
        <v>86</v>
      </c>
      <c r="C1420" s="131" t="s">
        <v>424</v>
      </c>
      <c r="D1420" s="44">
        <v>299.12506200000001</v>
      </c>
      <c r="E1420" s="44">
        <v>291.23778099999998</v>
      </c>
      <c r="F1420" s="44">
        <v>8.0366999999999997</v>
      </c>
      <c r="G1420" s="44">
        <v>7.9573</v>
      </c>
      <c r="H1420" s="44">
        <v>0.26100000000000001</v>
      </c>
      <c r="I1420" s="44">
        <v>0</v>
      </c>
      <c r="J1420" s="44">
        <v>2</v>
      </c>
      <c r="K1420" s="121">
        <f t="shared" si="276"/>
        <v>1.6166099999708194E-3</v>
      </c>
      <c r="L1420" s="122">
        <f t="shared" si="277"/>
        <v>2.0206489508713777E-4</v>
      </c>
      <c r="M1420" s="123" t="s">
        <v>155</v>
      </c>
      <c r="N1420" s="113">
        <f t="shared" si="271"/>
        <v>-2.3835692857119284E-2</v>
      </c>
      <c r="O1420" s="122">
        <f t="shared" si="278"/>
        <v>-2.9792941182963518E-3</v>
      </c>
      <c r="P1420" s="123" t="s">
        <v>155</v>
      </c>
      <c r="Q1420" s="124">
        <f t="shared" si="283"/>
        <v>-5.6557142869273491E-4</v>
      </c>
      <c r="R1420" s="125" t="s">
        <v>155</v>
      </c>
      <c r="S1420" s="126">
        <f t="shared" si="284"/>
        <v>-1.2242857139010965E-4</v>
      </c>
      <c r="T1420" s="127">
        <f t="shared" si="279"/>
        <v>99.125062000000014</v>
      </c>
      <c r="U1420" s="127">
        <f t="shared" si="282"/>
        <v>108.76221900000002</v>
      </c>
      <c r="V1420" s="127">
        <f t="shared" si="280"/>
        <v>8.0366999999999997</v>
      </c>
      <c r="W1420" s="127">
        <f t="shared" si="281"/>
        <v>7.9573</v>
      </c>
      <c r="X1420" s="128"/>
    </row>
    <row r="1421" spans="1:24" x14ac:dyDescent="0.3">
      <c r="A1421" s="156">
        <v>267</v>
      </c>
      <c r="B1421" s="112" t="s">
        <v>86</v>
      </c>
      <c r="C1421" s="131" t="s">
        <v>425</v>
      </c>
      <c r="D1421" s="44">
        <v>299.12481500000001</v>
      </c>
      <c r="E1421" s="44">
        <v>291.23750699999999</v>
      </c>
      <c r="F1421" s="44">
        <v>8.0366999999999997</v>
      </c>
      <c r="G1421" s="44">
        <v>7.9573</v>
      </c>
      <c r="H1421" s="44">
        <v>0.26100000000000001</v>
      </c>
      <c r="I1421" s="44">
        <v>0</v>
      </c>
      <c r="J1421" s="44">
        <v>2</v>
      </c>
      <c r="K1421" s="121">
        <f t="shared" si="276"/>
        <v>1.3696099999691569E-3</v>
      </c>
      <c r="L1421" s="129">
        <f t="shared" si="277"/>
        <v>1.7119162999576422E-4</v>
      </c>
      <c r="M1421" s="115" t="s">
        <v>155</v>
      </c>
      <c r="N1421" s="113">
        <f t="shared" si="271"/>
        <v>-2.3561692857128946E-2</v>
      </c>
      <c r="O1421" s="129">
        <f t="shared" si="278"/>
        <v>-2.9450460452158682E-3</v>
      </c>
      <c r="P1421" s="115" t="s">
        <v>155</v>
      </c>
      <c r="Q1421" s="116">
        <f t="shared" si="283"/>
        <v>-5.6557142869273491E-4</v>
      </c>
      <c r="R1421" s="117" t="s">
        <v>155</v>
      </c>
      <c r="S1421" s="118">
        <f t="shared" si="284"/>
        <v>-1.2242857139010965E-4</v>
      </c>
      <c r="T1421" s="127">
        <f t="shared" si="279"/>
        <v>99.124815000000012</v>
      </c>
      <c r="U1421" s="119">
        <f t="shared" si="282"/>
        <v>108.76249300000001</v>
      </c>
      <c r="V1421" s="119">
        <f t="shared" si="280"/>
        <v>8.0366999999999997</v>
      </c>
      <c r="W1421" s="119">
        <f t="shared" si="281"/>
        <v>7.9573</v>
      </c>
      <c r="X1421" s="120"/>
    </row>
    <row r="1422" spans="1:24" x14ac:dyDescent="0.3">
      <c r="A1422" s="156">
        <v>268</v>
      </c>
      <c r="B1422" s="112" t="s">
        <v>86</v>
      </c>
      <c r="C1422" s="131" t="s">
        <v>426</v>
      </c>
      <c r="D1422" s="44">
        <v>299.12398999999999</v>
      </c>
      <c r="E1422" s="44">
        <v>291.23761000000002</v>
      </c>
      <c r="F1422" s="44">
        <v>8.0366999999999997</v>
      </c>
      <c r="G1422" s="44">
        <v>7.9573</v>
      </c>
      <c r="H1422" s="44">
        <v>0.26100000000000001</v>
      </c>
      <c r="I1422" s="44">
        <v>0</v>
      </c>
      <c r="J1422" s="44">
        <v>2</v>
      </c>
      <c r="K1422" s="121">
        <f t="shared" si="276"/>
        <v>5.4460999994887516E-4</v>
      </c>
      <c r="L1422" s="122">
        <f t="shared" si="277"/>
        <v>6.8072424713163179E-5</v>
      </c>
      <c r="M1422" s="123" t="s">
        <v>155</v>
      </c>
      <c r="N1422" s="113">
        <f t="shared" si="271"/>
        <v>-2.3664692857153113E-2</v>
      </c>
      <c r="O1422" s="122">
        <f t="shared" si="278"/>
        <v>-2.9579203208728194E-3</v>
      </c>
      <c r="P1422" s="123" t="s">
        <v>155</v>
      </c>
      <c r="Q1422" s="124">
        <f t="shared" si="283"/>
        <v>-5.6557142869273491E-4</v>
      </c>
      <c r="R1422" s="125" t="s">
        <v>155</v>
      </c>
      <c r="S1422" s="126">
        <f t="shared" si="284"/>
        <v>-1.2242857139010965E-4</v>
      </c>
      <c r="T1422" s="127">
        <f t="shared" si="279"/>
        <v>99.123989999999992</v>
      </c>
      <c r="U1422" s="127">
        <f t="shared" si="282"/>
        <v>108.76238999999998</v>
      </c>
      <c r="V1422" s="127">
        <f t="shared" si="280"/>
        <v>8.0366999999999997</v>
      </c>
      <c r="W1422" s="127">
        <f t="shared" si="281"/>
        <v>7.9573</v>
      </c>
      <c r="X1422" s="128"/>
    </row>
    <row r="1423" spans="1:24" x14ac:dyDescent="0.3">
      <c r="A1423" s="156">
        <v>269</v>
      </c>
      <c r="B1423" s="112" t="s">
        <v>86</v>
      </c>
      <c r="C1423" s="131" t="s">
        <v>427</v>
      </c>
      <c r="D1423" s="44">
        <v>299.123673</v>
      </c>
      <c r="E1423" s="44">
        <v>291.23753699999997</v>
      </c>
      <c r="F1423" s="44">
        <v>8.0366999999999997</v>
      </c>
      <c r="G1423" s="44">
        <v>7.9573</v>
      </c>
      <c r="H1423" s="44">
        <v>0.26100000000000001</v>
      </c>
      <c r="I1423" s="44">
        <v>0</v>
      </c>
      <c r="J1423" s="44">
        <v>2</v>
      </c>
      <c r="K1423" s="121">
        <f t="shared" si="276"/>
        <v>2.2760999995341535E-4</v>
      </c>
      <c r="L1423" s="129">
        <f t="shared" si="277"/>
        <v>2.8449651286980406E-5</v>
      </c>
      <c r="M1423" s="115" t="s">
        <v>155</v>
      </c>
      <c r="N1423" s="113">
        <f t="shared" si="271"/>
        <v>-2.3591692857110047E-2</v>
      </c>
      <c r="O1423" s="129">
        <f t="shared" si="278"/>
        <v>-2.9487958342397196E-3</v>
      </c>
      <c r="P1423" s="115" t="s">
        <v>155</v>
      </c>
      <c r="Q1423" s="116">
        <f t="shared" si="283"/>
        <v>-5.6557142869273491E-4</v>
      </c>
      <c r="R1423" s="117" t="s">
        <v>155</v>
      </c>
      <c r="S1423" s="118">
        <f t="shared" si="284"/>
        <v>-1.2242857139010965E-4</v>
      </c>
      <c r="T1423" s="127">
        <f t="shared" si="279"/>
        <v>99.123672999999997</v>
      </c>
      <c r="U1423" s="119">
        <f t="shared" si="282"/>
        <v>108.76246300000003</v>
      </c>
      <c r="V1423" s="119">
        <f t="shared" si="280"/>
        <v>8.0366999999999997</v>
      </c>
      <c r="W1423" s="119">
        <f t="shared" si="281"/>
        <v>7.9573</v>
      </c>
      <c r="X1423" s="120"/>
    </row>
    <row r="1424" spans="1:24" x14ac:dyDescent="0.3">
      <c r="A1424" s="156">
        <v>270</v>
      </c>
      <c r="B1424" s="112" t="s">
        <v>86</v>
      </c>
      <c r="C1424" s="131" t="s">
        <v>428</v>
      </c>
      <c r="D1424" s="44">
        <v>299.12370900000002</v>
      </c>
      <c r="E1424" s="44">
        <v>291.23747500000002</v>
      </c>
      <c r="F1424" s="44">
        <v>8.0366999999999997</v>
      </c>
      <c r="G1424" s="44">
        <v>7.9573</v>
      </c>
      <c r="H1424" s="44">
        <v>0.26100000000000001</v>
      </c>
      <c r="I1424" s="44">
        <v>0</v>
      </c>
      <c r="J1424" s="44">
        <v>2</v>
      </c>
      <c r="K1424" s="121">
        <f t="shared" si="276"/>
        <v>2.6360999997621093E-4</v>
      </c>
      <c r="L1424" s="122">
        <f t="shared" si="277"/>
        <v>3.2949398429829953E-5</v>
      </c>
      <c r="M1424" s="123" t="s">
        <v>155</v>
      </c>
      <c r="N1424" s="113">
        <f t="shared" si="271"/>
        <v>-2.3529692857152895E-2</v>
      </c>
      <c r="O1424" s="122">
        <f t="shared" si="278"/>
        <v>-2.9410462702568452E-3</v>
      </c>
      <c r="P1424" s="123" t="s">
        <v>155</v>
      </c>
      <c r="Q1424" s="124">
        <f t="shared" si="283"/>
        <v>-5.6557142869273491E-4</v>
      </c>
      <c r="R1424" s="125" t="s">
        <v>155</v>
      </c>
      <c r="S1424" s="126">
        <f t="shared" si="284"/>
        <v>-1.2242857139010965E-4</v>
      </c>
      <c r="T1424" s="127">
        <f t="shared" si="279"/>
        <v>99.123709000000019</v>
      </c>
      <c r="U1424" s="127">
        <f t="shared" si="282"/>
        <v>108.76252499999998</v>
      </c>
      <c r="V1424" s="127">
        <f t="shared" si="280"/>
        <v>8.0366999999999997</v>
      </c>
      <c r="W1424" s="127">
        <f t="shared" si="281"/>
        <v>7.9573</v>
      </c>
      <c r="X1424" s="128"/>
    </row>
    <row r="1425" spans="1:24" x14ac:dyDescent="0.3">
      <c r="A1425" s="156">
        <v>271</v>
      </c>
      <c r="B1425" s="112" t="s">
        <v>86</v>
      </c>
      <c r="C1425" s="131" t="s">
        <v>429</v>
      </c>
      <c r="D1425" s="44">
        <v>299.12428299999999</v>
      </c>
      <c r="E1425" s="44">
        <v>291.23752500000001</v>
      </c>
      <c r="F1425" s="44">
        <v>8.0366999999999997</v>
      </c>
      <c r="G1425" s="44">
        <v>7.9573</v>
      </c>
      <c r="H1425" s="44">
        <v>0.26100000000000001</v>
      </c>
      <c r="I1425" s="44">
        <v>0</v>
      </c>
      <c r="J1425" s="44">
        <v>2</v>
      </c>
      <c r="K1425" s="121">
        <f t="shared" si="276"/>
        <v>8.3760999994808572E-4</v>
      </c>
      <c r="L1425" s="129">
        <f t="shared" si="277"/>
        <v>1.0469536671170491E-4</v>
      </c>
      <c r="M1425" s="115" t="s">
        <v>155</v>
      </c>
      <c r="N1425" s="113">
        <f t="shared" si="271"/>
        <v>-2.3579692857140344E-2</v>
      </c>
      <c r="O1425" s="129">
        <f t="shared" si="278"/>
        <v>-2.9472959186330988E-3</v>
      </c>
      <c r="P1425" s="115" t="s">
        <v>155</v>
      </c>
      <c r="Q1425" s="116">
        <f t="shared" si="283"/>
        <v>-5.6557142869273491E-4</v>
      </c>
      <c r="R1425" s="117" t="s">
        <v>155</v>
      </c>
      <c r="S1425" s="118">
        <f t="shared" si="284"/>
        <v>-1.2242857139010965E-4</v>
      </c>
      <c r="T1425" s="127">
        <f t="shared" si="279"/>
        <v>99.124282999999991</v>
      </c>
      <c r="U1425" s="119">
        <f t="shared" si="282"/>
        <v>108.76247499999999</v>
      </c>
      <c r="V1425" s="119">
        <f t="shared" si="280"/>
        <v>8.0366999999999997</v>
      </c>
      <c r="W1425" s="119">
        <f t="shared" si="281"/>
        <v>7.9573</v>
      </c>
      <c r="X1425" s="120"/>
    </row>
    <row r="1426" spans="1:24" x14ac:dyDescent="0.3">
      <c r="A1426" s="156">
        <v>272</v>
      </c>
      <c r="B1426" s="112" t="s">
        <v>86</v>
      </c>
      <c r="C1426" s="131" t="s">
        <v>430</v>
      </c>
      <c r="D1426" s="44">
        <v>299.12413299999997</v>
      </c>
      <c r="E1426" s="44">
        <v>291.23768000000001</v>
      </c>
      <c r="F1426" s="44">
        <v>8.0366999999999997</v>
      </c>
      <c r="G1426" s="44">
        <v>7.9573</v>
      </c>
      <c r="H1426" s="44">
        <v>0.26100000000000001</v>
      </c>
      <c r="I1426" s="44">
        <v>0</v>
      </c>
      <c r="J1426" s="44">
        <v>2</v>
      </c>
      <c r="K1426" s="121">
        <f t="shared" si="276"/>
        <v>6.8760999992889538E-4</v>
      </c>
      <c r="L1426" s="122">
        <f t="shared" si="277"/>
        <v>8.5946420293848234E-5</v>
      </c>
      <c r="M1426" s="123" t="s">
        <v>155</v>
      </c>
      <c r="N1426" s="113">
        <f t="shared" si="271"/>
        <v>-2.3734692857146911E-2</v>
      </c>
      <c r="O1426" s="122">
        <f t="shared" si="278"/>
        <v>-2.9666698285935995E-3</v>
      </c>
      <c r="P1426" s="123" t="s">
        <v>155</v>
      </c>
      <c r="Q1426" s="124">
        <f t="shared" si="283"/>
        <v>-5.6557142869273491E-4</v>
      </c>
      <c r="R1426" s="125" t="s">
        <v>155</v>
      </c>
      <c r="S1426" s="126">
        <f t="shared" si="284"/>
        <v>-1.2242857139010965E-4</v>
      </c>
      <c r="T1426" s="127">
        <f t="shared" si="279"/>
        <v>99.124132999999972</v>
      </c>
      <c r="U1426" s="127">
        <f t="shared" si="282"/>
        <v>108.76231999999999</v>
      </c>
      <c r="V1426" s="127">
        <f t="shared" si="280"/>
        <v>8.0366999999999997</v>
      </c>
      <c r="W1426" s="127">
        <f t="shared" si="281"/>
        <v>7.9573</v>
      </c>
      <c r="X1426" s="128"/>
    </row>
    <row r="1427" spans="1:24" x14ac:dyDescent="0.3">
      <c r="A1427" s="156">
        <v>273</v>
      </c>
      <c r="B1427" s="112" t="s">
        <v>86</v>
      </c>
      <c r="C1427" s="131" t="s">
        <v>431</v>
      </c>
      <c r="D1427" s="44">
        <v>299.12399699999997</v>
      </c>
      <c r="E1427" s="44">
        <v>291.23746</v>
      </c>
      <c r="F1427" s="44">
        <v>8.0366999999999997</v>
      </c>
      <c r="G1427" s="44">
        <v>7.9573</v>
      </c>
      <c r="H1427" s="44">
        <v>0.26100000000000001</v>
      </c>
      <c r="I1427" s="44">
        <v>0</v>
      </c>
      <c r="J1427" s="44">
        <v>2</v>
      </c>
      <c r="K1427" s="121">
        <f t="shared" si="276"/>
        <v>5.5160999993120186E-4</v>
      </c>
      <c r="L1427" s="129">
        <f t="shared" si="277"/>
        <v>6.8947375543706066E-5</v>
      </c>
      <c r="M1427" s="115" t="s">
        <v>155</v>
      </c>
      <c r="N1427" s="113">
        <f t="shared" si="271"/>
        <v>-2.3514692857133923E-2</v>
      </c>
      <c r="O1427" s="129">
        <f t="shared" si="278"/>
        <v>-2.9391713757407735E-3</v>
      </c>
      <c r="P1427" s="115" t="s">
        <v>155</v>
      </c>
      <c r="Q1427" s="116">
        <f t="shared" si="283"/>
        <v>-5.6557142869273491E-4</v>
      </c>
      <c r="R1427" s="117" t="s">
        <v>155</v>
      </c>
      <c r="S1427" s="118">
        <f t="shared" si="284"/>
        <v>-1.2242857139010965E-4</v>
      </c>
      <c r="T1427" s="127">
        <f t="shared" si="279"/>
        <v>99.123996999999974</v>
      </c>
      <c r="U1427" s="119">
        <f t="shared" si="282"/>
        <v>108.76254</v>
      </c>
      <c r="V1427" s="119">
        <f t="shared" si="280"/>
        <v>8.0366999999999997</v>
      </c>
      <c r="W1427" s="119">
        <f t="shared" si="281"/>
        <v>7.9573</v>
      </c>
      <c r="X1427" s="120"/>
    </row>
    <row r="1428" spans="1:24" x14ac:dyDescent="0.3">
      <c r="A1428" s="156">
        <v>274</v>
      </c>
      <c r="B1428" s="112" t="s">
        <v>86</v>
      </c>
      <c r="C1428" s="131" t="s">
        <v>432</v>
      </c>
      <c r="D1428" s="44">
        <v>299.12422800000002</v>
      </c>
      <c r="E1428" s="44">
        <v>291.23737999999997</v>
      </c>
      <c r="F1428" s="44">
        <v>8.0366999999999997</v>
      </c>
      <c r="G1428" s="44">
        <v>7.9573</v>
      </c>
      <c r="H1428" s="44">
        <v>0.26100000000000001</v>
      </c>
      <c r="I1428" s="44">
        <v>0</v>
      </c>
      <c r="J1428" s="44">
        <v>2</v>
      </c>
      <c r="K1428" s="121">
        <f t="shared" si="276"/>
        <v>7.8260999997326053E-4</v>
      </c>
      <c r="L1428" s="122">
        <f t="shared" si="277"/>
        <v>9.7820753029245617E-5</v>
      </c>
      <c r="M1428" s="123" t="s">
        <v>155</v>
      </c>
      <c r="N1428" s="113">
        <f t="shared" si="271"/>
        <v>-2.343469285710853E-2</v>
      </c>
      <c r="O1428" s="122">
        <f t="shared" si="278"/>
        <v>-2.9291719383284418E-3</v>
      </c>
      <c r="P1428" s="123" t="s">
        <v>155</v>
      </c>
      <c r="Q1428" s="124">
        <f t="shared" si="283"/>
        <v>-5.6557142869273491E-4</v>
      </c>
      <c r="R1428" s="125" t="s">
        <v>155</v>
      </c>
      <c r="S1428" s="126">
        <f t="shared" si="284"/>
        <v>-1.2242857139010965E-4</v>
      </c>
      <c r="T1428" s="127">
        <f t="shared" si="279"/>
        <v>99.124228000000016</v>
      </c>
      <c r="U1428" s="127">
        <f t="shared" si="282"/>
        <v>108.76262000000003</v>
      </c>
      <c r="V1428" s="127">
        <f t="shared" si="280"/>
        <v>8.0366999999999997</v>
      </c>
      <c r="W1428" s="127">
        <f t="shared" si="281"/>
        <v>7.9573</v>
      </c>
      <c r="X1428" s="128"/>
    </row>
    <row r="1429" spans="1:24" x14ac:dyDescent="0.3">
      <c r="A1429" s="156">
        <v>275</v>
      </c>
      <c r="B1429" s="112" t="s">
        <v>86</v>
      </c>
      <c r="C1429" s="131" t="s">
        <v>433</v>
      </c>
      <c r="D1429" s="44">
        <v>299.12384900000001</v>
      </c>
      <c r="E1429" s="44">
        <v>291.23748999999998</v>
      </c>
      <c r="F1429" s="44">
        <v>8.0366999999999997</v>
      </c>
      <c r="G1429" s="44">
        <v>7.9573</v>
      </c>
      <c r="H1429" s="44">
        <v>0.26100000000000001</v>
      </c>
      <c r="I1429" s="44">
        <v>0</v>
      </c>
      <c r="J1429" s="44">
        <v>2</v>
      </c>
      <c r="K1429" s="121">
        <f t="shared" si="276"/>
        <v>4.0360999996380542E-4</v>
      </c>
      <c r="L1429" s="129">
        <f t="shared" si="277"/>
        <v>5.0448415083722597E-5</v>
      </c>
      <c r="M1429" s="115" t="s">
        <v>155</v>
      </c>
      <c r="N1429" s="113">
        <f t="shared" si="271"/>
        <v>-2.3544692857115024E-2</v>
      </c>
      <c r="O1429" s="129">
        <f t="shared" si="278"/>
        <v>-2.9429211647656497E-3</v>
      </c>
      <c r="P1429" s="115" t="s">
        <v>155</v>
      </c>
      <c r="Q1429" s="116">
        <f t="shared" si="283"/>
        <v>-5.6557142869273491E-4</v>
      </c>
      <c r="R1429" s="117" t="s">
        <v>155</v>
      </c>
      <c r="S1429" s="118">
        <f t="shared" si="284"/>
        <v>-1.2242857139010965E-4</v>
      </c>
      <c r="T1429" s="127">
        <f t="shared" si="279"/>
        <v>99.123849000000007</v>
      </c>
      <c r="U1429" s="119">
        <f t="shared" si="282"/>
        <v>108.76251000000002</v>
      </c>
      <c r="V1429" s="119">
        <f t="shared" si="280"/>
        <v>8.0366999999999997</v>
      </c>
      <c r="W1429" s="119">
        <f t="shared" si="281"/>
        <v>7.9573</v>
      </c>
      <c r="X1429" s="120"/>
    </row>
    <row r="1430" spans="1:24" x14ac:dyDescent="0.3">
      <c r="A1430" s="156">
        <v>276</v>
      </c>
      <c r="B1430" s="112" t="s">
        <v>86</v>
      </c>
      <c r="C1430" s="131" t="s">
        <v>434</v>
      </c>
      <c r="D1430" s="44">
        <v>299.12419699999998</v>
      </c>
      <c r="E1430" s="44">
        <v>291.23749299999997</v>
      </c>
      <c r="F1430" s="44">
        <v>8.0366999999999997</v>
      </c>
      <c r="G1430" s="44">
        <v>7.9573</v>
      </c>
      <c r="H1430" s="44">
        <v>0.26100000000000001</v>
      </c>
      <c r="I1430" s="44">
        <v>0</v>
      </c>
      <c r="J1430" s="44">
        <v>2</v>
      </c>
      <c r="K1430" s="121">
        <f t="shared" si="276"/>
        <v>7.5160999993784117E-4</v>
      </c>
      <c r="L1430" s="122">
        <f t="shared" si="277"/>
        <v>9.3945970765626219E-5</v>
      </c>
      <c r="M1430" s="123" t="s">
        <v>155</v>
      </c>
      <c r="N1430" s="113">
        <f t="shared" si="271"/>
        <v>-2.354769285710745E-2</v>
      </c>
      <c r="O1430" s="122">
        <f t="shared" si="278"/>
        <v>-2.9432961436673907E-3</v>
      </c>
      <c r="P1430" s="123" t="s">
        <v>155</v>
      </c>
      <c r="Q1430" s="124">
        <f t="shared" si="283"/>
        <v>-5.6557142869273491E-4</v>
      </c>
      <c r="R1430" s="125" t="s">
        <v>155</v>
      </c>
      <c r="S1430" s="126">
        <f t="shared" si="284"/>
        <v>-1.2242857139010965E-4</v>
      </c>
      <c r="T1430" s="127">
        <f t="shared" si="279"/>
        <v>99.124196999999981</v>
      </c>
      <c r="U1430" s="127">
        <f t="shared" si="282"/>
        <v>108.76250700000003</v>
      </c>
      <c r="V1430" s="127">
        <f t="shared" si="280"/>
        <v>8.0366999999999997</v>
      </c>
      <c r="W1430" s="127">
        <f t="shared" si="281"/>
        <v>7.9573</v>
      </c>
      <c r="X1430" s="128"/>
    </row>
    <row r="1431" spans="1:24" x14ac:dyDescent="0.3">
      <c r="A1431" s="156">
        <v>277</v>
      </c>
      <c r="B1431" s="112" t="s">
        <v>86</v>
      </c>
      <c r="C1431" s="131" t="s">
        <v>435</v>
      </c>
      <c r="D1431" s="44">
        <v>299.12479400000001</v>
      </c>
      <c r="E1431" s="44">
        <v>291.23750899999999</v>
      </c>
      <c r="F1431" s="44">
        <v>8.0366999999999997</v>
      </c>
      <c r="G1431" s="44">
        <v>7.9573</v>
      </c>
      <c r="H1431" s="44">
        <v>0.26100000000000001</v>
      </c>
      <c r="I1431" s="44">
        <v>0</v>
      </c>
      <c r="J1431" s="44">
        <v>2</v>
      </c>
      <c r="K1431" s="121">
        <f t="shared" si="276"/>
        <v>1.3486099999653334E-3</v>
      </c>
      <c r="L1431" s="129">
        <f t="shared" si="277"/>
        <v>1.6856677749753146E-4</v>
      </c>
      <c r="M1431" s="115" t="s">
        <v>155</v>
      </c>
      <c r="N1431" s="113">
        <f t="shared" si="271"/>
        <v>-2.3563692857123897E-2</v>
      </c>
      <c r="O1431" s="129">
        <f t="shared" si="278"/>
        <v>-2.9452960311503375E-3</v>
      </c>
      <c r="P1431" s="115" t="s">
        <v>155</v>
      </c>
      <c r="Q1431" s="116">
        <f t="shared" si="283"/>
        <v>-5.6557142869273491E-4</v>
      </c>
      <c r="R1431" s="117" t="s">
        <v>155</v>
      </c>
      <c r="S1431" s="118">
        <f t="shared" si="284"/>
        <v>-1.2242857139010965E-4</v>
      </c>
      <c r="T1431" s="127">
        <f t="shared" si="279"/>
        <v>99.124794000000009</v>
      </c>
      <c r="U1431" s="119">
        <f t="shared" si="282"/>
        <v>108.76249100000001</v>
      </c>
      <c r="V1431" s="119">
        <f t="shared" si="280"/>
        <v>8.0366999999999997</v>
      </c>
      <c r="W1431" s="119">
        <f t="shared" si="281"/>
        <v>7.9573</v>
      </c>
      <c r="X1431" s="120"/>
    </row>
    <row r="1432" spans="1:24" x14ac:dyDescent="0.3">
      <c r="A1432" s="156">
        <v>278</v>
      </c>
      <c r="B1432" s="112" t="s">
        <v>86</v>
      </c>
      <c r="C1432" s="131" t="s">
        <v>436</v>
      </c>
      <c r="D1432" s="44">
        <v>299.12393400000002</v>
      </c>
      <c r="E1432" s="44">
        <v>291.23753599999998</v>
      </c>
      <c r="F1432" s="44">
        <v>8.0366999999999997</v>
      </c>
      <c r="G1432" s="44">
        <v>7.9573</v>
      </c>
      <c r="H1432" s="44">
        <v>0.26100000000000001</v>
      </c>
      <c r="I1432" s="44">
        <v>0</v>
      </c>
      <c r="J1432" s="44">
        <v>2</v>
      </c>
      <c r="K1432" s="121">
        <f t="shared" si="276"/>
        <v>4.8860999997657473E-4</v>
      </c>
      <c r="L1432" s="122">
        <f t="shared" si="277"/>
        <v>6.1072818054581297E-5</v>
      </c>
      <c r="M1432" s="123" t="s">
        <v>155</v>
      </c>
      <c r="N1432" s="113">
        <f t="shared" si="271"/>
        <v>-2.3590692857112572E-2</v>
      </c>
      <c r="O1432" s="122">
        <f t="shared" si="278"/>
        <v>-2.9486708412725048E-3</v>
      </c>
      <c r="P1432" s="123" t="s">
        <v>155</v>
      </c>
      <c r="Q1432" s="124">
        <f t="shared" si="283"/>
        <v>-5.6557142869273491E-4</v>
      </c>
      <c r="R1432" s="125" t="s">
        <v>155</v>
      </c>
      <c r="S1432" s="126">
        <f t="shared" si="284"/>
        <v>-1.2242857139010965E-4</v>
      </c>
      <c r="T1432" s="127">
        <f t="shared" si="279"/>
        <v>99.12393400000002</v>
      </c>
      <c r="U1432" s="127">
        <f t="shared" si="282"/>
        <v>108.76246400000002</v>
      </c>
      <c r="V1432" s="127">
        <f t="shared" si="280"/>
        <v>8.0366999999999997</v>
      </c>
      <c r="W1432" s="127">
        <f t="shared" si="281"/>
        <v>7.9573</v>
      </c>
      <c r="X1432" s="128"/>
    </row>
    <row r="1433" spans="1:24" x14ac:dyDescent="0.3">
      <c r="A1433" s="156">
        <v>279</v>
      </c>
      <c r="B1433" s="112" t="s">
        <v>86</v>
      </c>
      <c r="C1433" s="131" t="s">
        <v>437</v>
      </c>
      <c r="D1433" s="44">
        <v>299.12385899999998</v>
      </c>
      <c r="E1433" s="44">
        <v>291.23742099999998</v>
      </c>
      <c r="F1433" s="44">
        <v>8.0366999999999997</v>
      </c>
      <c r="G1433" s="44">
        <v>7.9573</v>
      </c>
      <c r="H1433" s="44">
        <v>0.26100000000000001</v>
      </c>
      <c r="I1433" s="44">
        <v>0</v>
      </c>
      <c r="J1433" s="44">
        <v>2</v>
      </c>
      <c r="K1433" s="121">
        <f t="shared" si="276"/>
        <v>4.1360999993855785E-4</v>
      </c>
      <c r="L1433" s="129">
        <f t="shared" si="277"/>
        <v>5.1698344841661586E-5</v>
      </c>
      <c r="M1433" s="115" t="s">
        <v>155</v>
      </c>
      <c r="N1433" s="113">
        <f t="shared" si="271"/>
        <v>-2.3475692857118702E-2</v>
      </c>
      <c r="O1433" s="129">
        <f t="shared" si="278"/>
        <v>-2.9342966500024853E-3</v>
      </c>
      <c r="P1433" s="115" t="s">
        <v>155</v>
      </c>
      <c r="Q1433" s="116">
        <f t="shared" si="283"/>
        <v>-5.6557142869273491E-4</v>
      </c>
      <c r="R1433" s="117" t="s">
        <v>155</v>
      </c>
      <c r="S1433" s="118">
        <f t="shared" si="284"/>
        <v>-1.2242857139010965E-4</v>
      </c>
      <c r="T1433" s="127">
        <f t="shared" si="279"/>
        <v>99.123858999999982</v>
      </c>
      <c r="U1433" s="119">
        <f t="shared" si="282"/>
        <v>108.76257900000002</v>
      </c>
      <c r="V1433" s="119">
        <f t="shared" si="280"/>
        <v>8.0366999999999997</v>
      </c>
      <c r="W1433" s="119">
        <f t="shared" si="281"/>
        <v>7.9573</v>
      </c>
      <c r="X1433" s="120"/>
    </row>
    <row r="1434" spans="1:24" x14ac:dyDescent="0.3">
      <c r="A1434" s="156">
        <v>280</v>
      </c>
      <c r="B1434" s="112" t="s">
        <v>86</v>
      </c>
      <c r="C1434" s="131" t="s">
        <v>438</v>
      </c>
      <c r="D1434" s="44">
        <v>299.12389200000001</v>
      </c>
      <c r="E1434" s="44">
        <v>291.23753599999998</v>
      </c>
      <c r="F1434" s="44">
        <v>8.0366999999999997</v>
      </c>
      <c r="G1434" s="44">
        <v>7.9573</v>
      </c>
      <c r="H1434" s="44">
        <v>0.26100000000000001</v>
      </c>
      <c r="I1434" s="44">
        <v>0</v>
      </c>
      <c r="J1434" s="44">
        <v>2</v>
      </c>
      <c r="K1434" s="121">
        <f t="shared" si="276"/>
        <v>4.466099999689277E-4</v>
      </c>
      <c r="L1434" s="122">
        <f t="shared" si="277"/>
        <v>5.5823113057061079E-5</v>
      </c>
      <c r="M1434" s="123" t="s">
        <v>155</v>
      </c>
      <c r="N1434" s="113">
        <f t="shared" si="271"/>
        <v>-2.3590692857112572E-2</v>
      </c>
      <c r="O1434" s="122">
        <f t="shared" si="278"/>
        <v>-2.9486708412725048E-3</v>
      </c>
      <c r="P1434" s="123" t="s">
        <v>155</v>
      </c>
      <c r="Q1434" s="124">
        <f t="shared" si="283"/>
        <v>-5.6557142869273491E-4</v>
      </c>
      <c r="R1434" s="125" t="s">
        <v>155</v>
      </c>
      <c r="S1434" s="126">
        <f t="shared" si="284"/>
        <v>-1.2242857139010965E-4</v>
      </c>
      <c r="T1434" s="127">
        <f t="shared" si="279"/>
        <v>99.123892000000012</v>
      </c>
      <c r="U1434" s="127">
        <f t="shared" si="282"/>
        <v>108.76246400000002</v>
      </c>
      <c r="V1434" s="127">
        <f t="shared" si="280"/>
        <v>8.0366999999999997</v>
      </c>
      <c r="W1434" s="127">
        <f t="shared" si="281"/>
        <v>7.9573</v>
      </c>
      <c r="X1434" s="128"/>
    </row>
    <row r="1435" spans="1:24" x14ac:dyDescent="0.3">
      <c r="A1435" s="156">
        <v>281</v>
      </c>
      <c r="B1435" s="112" t="s">
        <v>86</v>
      </c>
      <c r="C1435" s="131" t="s">
        <v>439</v>
      </c>
      <c r="D1435" s="44">
        <v>299.12379399999998</v>
      </c>
      <c r="E1435" s="44">
        <v>291.23770999999999</v>
      </c>
      <c r="F1435" s="44">
        <v>8.0366999999999997</v>
      </c>
      <c r="G1435" s="44">
        <v>7.9573</v>
      </c>
      <c r="H1435" s="44">
        <v>0.26100000000000001</v>
      </c>
      <c r="I1435" s="44">
        <v>0</v>
      </c>
      <c r="J1435" s="44">
        <v>2</v>
      </c>
      <c r="K1435" s="121">
        <f t="shared" si="276"/>
        <v>3.4860999993213682E-4</v>
      </c>
      <c r="L1435" s="129">
        <f t="shared" si="277"/>
        <v>4.3573801393721672E-5</v>
      </c>
      <c r="M1435" s="115" t="s">
        <v>155</v>
      </c>
      <c r="N1435" s="113">
        <f t="shared" si="271"/>
        <v>-2.3764692857128011E-2</v>
      </c>
      <c r="O1435" s="129">
        <f t="shared" si="278"/>
        <v>-2.9704196176136631E-3</v>
      </c>
      <c r="P1435" s="115" t="s">
        <v>155</v>
      </c>
      <c r="Q1435" s="116">
        <f>IF(ISBLANK(F1435),"",F1435-$F$2355)</f>
        <v>-5.6557142869273491E-4</v>
      </c>
      <c r="R1435" s="117" t="s">
        <v>155</v>
      </c>
      <c r="S1435" s="118">
        <f>IF(ISBLANK(G1435),"",G1435-$G$2355)</f>
        <v>-1.2242857139010965E-4</v>
      </c>
      <c r="T1435" s="127">
        <f t="shared" si="279"/>
        <v>99.123793999999975</v>
      </c>
      <c r="U1435" s="119">
        <f t="shared" si="282"/>
        <v>108.76229000000001</v>
      </c>
      <c r="V1435" s="119">
        <f t="shared" si="280"/>
        <v>8.0366999999999997</v>
      </c>
      <c r="W1435" s="119">
        <f t="shared" si="281"/>
        <v>7.9573</v>
      </c>
      <c r="X1435" s="120"/>
    </row>
    <row r="1436" spans="1:24" x14ac:dyDescent="0.3">
      <c r="A1436" s="156">
        <v>282</v>
      </c>
      <c r="B1436" s="112" t="s">
        <v>86</v>
      </c>
      <c r="C1436" s="131" t="s">
        <v>440</v>
      </c>
      <c r="D1436" s="44">
        <v>299.12429700000001</v>
      </c>
      <c r="E1436" s="44">
        <v>291.23753199999999</v>
      </c>
      <c r="F1436" s="44">
        <v>8.0366999999999997</v>
      </c>
      <c r="G1436" s="44">
        <v>7.9573</v>
      </c>
      <c r="H1436" s="44">
        <v>0.26100000000000001</v>
      </c>
      <c r="I1436" s="44">
        <v>0</v>
      </c>
      <c r="J1436" s="44">
        <v>2</v>
      </c>
      <c r="K1436" s="121">
        <f t="shared" si="276"/>
        <v>8.5160999996958253E-4</v>
      </c>
      <c r="L1436" s="122">
        <f t="shared" si="277"/>
        <v>1.0644526837980654E-4</v>
      </c>
      <c r="M1436" s="123" t="s">
        <v>155</v>
      </c>
      <c r="N1436" s="113">
        <f t="shared" ref="N1436:N1499" si="285">IF(ISBLANK(E1436),"",IF(E1436&lt;200,E1436-$E$2355,(400-E1436)-$E$2355))</f>
        <v>-2.3586692857122671E-2</v>
      </c>
      <c r="O1436" s="122">
        <f t="shared" si="278"/>
        <v>-2.9481708694036402E-3</v>
      </c>
      <c r="P1436" s="123" t="s">
        <v>155</v>
      </c>
      <c r="Q1436" s="124">
        <f t="shared" ref="Q1436:Q1454" si="286">IF(ISBLANK(F1436),"",F1436-$F$2355)</f>
        <v>-5.6557142869273491E-4</v>
      </c>
      <c r="R1436" s="125" t="s">
        <v>155</v>
      </c>
      <c r="S1436" s="126">
        <f t="shared" ref="S1436:S1454" si="287">IF(ISBLANK(G1436),"",G1436-$G$2355)</f>
        <v>-1.2242857139010965E-4</v>
      </c>
      <c r="T1436" s="127">
        <f t="shared" si="279"/>
        <v>99.124297000000013</v>
      </c>
      <c r="U1436" s="127">
        <f t="shared" si="282"/>
        <v>108.76246800000001</v>
      </c>
      <c r="V1436" s="127">
        <f t="shared" si="280"/>
        <v>8.0366999999999997</v>
      </c>
      <c r="W1436" s="127">
        <f t="shared" si="281"/>
        <v>7.9573</v>
      </c>
      <c r="X1436" s="128"/>
    </row>
    <row r="1437" spans="1:24" x14ac:dyDescent="0.3">
      <c r="A1437" s="156">
        <v>283</v>
      </c>
      <c r="B1437" s="112" t="s">
        <v>86</v>
      </c>
      <c r="C1437" s="131" t="s">
        <v>441</v>
      </c>
      <c r="D1437" s="44">
        <v>299.123469</v>
      </c>
      <c r="E1437" s="44">
        <v>291.23731900000001</v>
      </c>
      <c r="F1437" s="44">
        <v>8.0366999999999997</v>
      </c>
      <c r="G1437" s="44">
        <v>7.9573</v>
      </c>
      <c r="H1437" s="44">
        <v>0.26100000000000001</v>
      </c>
      <c r="I1437" s="44">
        <v>0</v>
      </c>
      <c r="J1437" s="44">
        <v>2</v>
      </c>
      <c r="K1437" s="121">
        <f t="shared" si="276"/>
        <v>2.3609999956875072E-5</v>
      </c>
      <c r="L1437" s="129">
        <f t="shared" si="277"/>
        <v>2.9510841606151265E-6</v>
      </c>
      <c r="M1437" s="115" t="s">
        <v>155</v>
      </c>
      <c r="N1437" s="113">
        <f t="shared" si="285"/>
        <v>-2.3373692857148853E-2</v>
      </c>
      <c r="O1437" s="129">
        <f t="shared" si="278"/>
        <v>-2.9215473673058915E-3</v>
      </c>
      <c r="P1437" s="115" t="s">
        <v>155</v>
      </c>
      <c r="Q1437" s="116">
        <f t="shared" si="286"/>
        <v>-5.6557142869273491E-4</v>
      </c>
      <c r="R1437" s="117" t="s">
        <v>155</v>
      </c>
      <c r="S1437" s="118">
        <f t="shared" si="287"/>
        <v>-1.2242857139010965E-4</v>
      </c>
      <c r="T1437" s="127">
        <f t="shared" si="279"/>
        <v>99.123469</v>
      </c>
      <c r="U1437" s="119">
        <f t="shared" si="282"/>
        <v>108.76268099999999</v>
      </c>
      <c r="V1437" s="119">
        <f t="shared" si="280"/>
        <v>8.0366999999999997</v>
      </c>
      <c r="W1437" s="119">
        <f t="shared" si="281"/>
        <v>7.9573</v>
      </c>
      <c r="X1437" s="120"/>
    </row>
    <row r="1438" spans="1:24" x14ac:dyDescent="0.3">
      <c r="A1438" s="156">
        <v>284</v>
      </c>
      <c r="B1438" s="112" t="s">
        <v>86</v>
      </c>
      <c r="C1438" s="131" t="s">
        <v>442</v>
      </c>
      <c r="D1438" s="44">
        <v>299.12363299999998</v>
      </c>
      <c r="E1438" s="44">
        <v>291.237458</v>
      </c>
      <c r="F1438" s="44">
        <v>8.0366999999999997</v>
      </c>
      <c r="G1438" s="44">
        <v>7.9573</v>
      </c>
      <c r="H1438" s="44">
        <v>0.26100000000000001</v>
      </c>
      <c r="I1438" s="44">
        <v>0</v>
      </c>
      <c r="J1438" s="44">
        <v>2</v>
      </c>
      <c r="K1438" s="121">
        <f t="shared" si="276"/>
        <v>1.8760999994071881E-4</v>
      </c>
      <c r="L1438" s="122">
        <f t="shared" si="277"/>
        <v>2.3449932240938083E-5</v>
      </c>
      <c r="M1438" s="123" t="s">
        <v>155</v>
      </c>
      <c r="N1438" s="113">
        <f t="shared" si="285"/>
        <v>-2.3512692857138973E-2</v>
      </c>
      <c r="O1438" s="122">
        <f t="shared" si="278"/>
        <v>-2.9389213898062326E-3</v>
      </c>
      <c r="P1438" s="123" t="s">
        <v>155</v>
      </c>
      <c r="Q1438" s="124">
        <f t="shared" si="286"/>
        <v>-5.6557142869273491E-4</v>
      </c>
      <c r="R1438" s="125" t="s">
        <v>155</v>
      </c>
      <c r="S1438" s="126">
        <f t="shared" si="287"/>
        <v>-1.2242857139010965E-4</v>
      </c>
      <c r="T1438" s="127">
        <f t="shared" si="279"/>
        <v>99.123632999999984</v>
      </c>
      <c r="U1438" s="127">
        <f t="shared" si="282"/>
        <v>108.762542</v>
      </c>
      <c r="V1438" s="127">
        <f t="shared" si="280"/>
        <v>8.0366999999999997</v>
      </c>
      <c r="W1438" s="127">
        <f t="shared" si="281"/>
        <v>7.9573</v>
      </c>
      <c r="X1438" s="128"/>
    </row>
    <row r="1439" spans="1:24" x14ac:dyDescent="0.3">
      <c r="A1439" s="156">
        <v>285</v>
      </c>
      <c r="B1439" s="112" t="s">
        <v>86</v>
      </c>
      <c r="C1439" s="131" t="s">
        <v>443</v>
      </c>
      <c r="D1439" s="44">
        <v>299.12407300000001</v>
      </c>
      <c r="E1439" s="44">
        <v>291.23758700000002</v>
      </c>
      <c r="F1439" s="44">
        <v>8.0366999999999997</v>
      </c>
      <c r="G1439" s="44">
        <v>7.9573</v>
      </c>
      <c r="H1439" s="44">
        <v>0.26100000000000001</v>
      </c>
      <c r="I1439" s="44">
        <v>0</v>
      </c>
      <c r="J1439" s="44">
        <v>2</v>
      </c>
      <c r="K1439" s="121">
        <f t="shared" si="276"/>
        <v>6.2760999996669398E-4</v>
      </c>
      <c r="L1439" s="129">
        <f t="shared" si="277"/>
        <v>7.8446841732250172E-5</v>
      </c>
      <c r="M1439" s="115" t="s">
        <v>155</v>
      </c>
      <c r="N1439" s="113">
        <f t="shared" si="285"/>
        <v>-2.3641692857154339E-2</v>
      </c>
      <c r="O1439" s="129">
        <f t="shared" si="278"/>
        <v>-2.9550454826208234E-3</v>
      </c>
      <c r="P1439" s="115" t="s">
        <v>155</v>
      </c>
      <c r="Q1439" s="116">
        <f t="shared" si="286"/>
        <v>-5.6557142869273491E-4</v>
      </c>
      <c r="R1439" s="117" t="s">
        <v>155</v>
      </c>
      <c r="S1439" s="118">
        <f t="shared" si="287"/>
        <v>-1.2242857139010965E-4</v>
      </c>
      <c r="T1439" s="127">
        <f t="shared" si="279"/>
        <v>99.12407300000001</v>
      </c>
      <c r="U1439" s="119">
        <f t="shared" si="282"/>
        <v>108.76241299999998</v>
      </c>
      <c r="V1439" s="119">
        <f t="shared" si="280"/>
        <v>8.0366999999999997</v>
      </c>
      <c r="W1439" s="119">
        <f t="shared" si="281"/>
        <v>7.9573</v>
      </c>
      <c r="X1439" s="120"/>
    </row>
    <row r="1440" spans="1:24" x14ac:dyDescent="0.3">
      <c r="A1440" s="156">
        <v>286</v>
      </c>
      <c r="B1440" s="112" t="s">
        <v>86</v>
      </c>
      <c r="C1440" s="131" t="s">
        <v>444</v>
      </c>
      <c r="D1440" s="44">
        <v>299.12390599999998</v>
      </c>
      <c r="E1440" s="44">
        <v>291.237572</v>
      </c>
      <c r="F1440" s="44">
        <v>8.0366999999999997</v>
      </c>
      <c r="G1440" s="44">
        <v>7.9573</v>
      </c>
      <c r="H1440" s="44">
        <v>0.26100000000000001</v>
      </c>
      <c r="I1440" s="44">
        <v>0</v>
      </c>
      <c r="J1440" s="44">
        <v>2</v>
      </c>
      <c r="K1440" s="121">
        <f t="shared" si="276"/>
        <v>4.6060999993358109E-4</v>
      </c>
      <c r="L1440" s="122">
        <f t="shared" si="277"/>
        <v>5.7573014718167283E-5</v>
      </c>
      <c r="M1440" s="123" t="s">
        <v>155</v>
      </c>
      <c r="N1440" s="113">
        <f t="shared" si="285"/>
        <v>-2.3626692857135367E-2</v>
      </c>
      <c r="O1440" s="122">
        <f t="shared" si="278"/>
        <v>-2.9531705881059725E-3</v>
      </c>
      <c r="P1440" s="123" t="s">
        <v>155</v>
      </c>
      <c r="Q1440" s="124">
        <f t="shared" si="286"/>
        <v>-5.6557142869273491E-4</v>
      </c>
      <c r="R1440" s="125" t="s">
        <v>155</v>
      </c>
      <c r="S1440" s="126">
        <f t="shared" si="287"/>
        <v>-1.2242857139010965E-4</v>
      </c>
      <c r="T1440" s="127">
        <f t="shared" si="279"/>
        <v>99.123905999999977</v>
      </c>
      <c r="U1440" s="127">
        <f t="shared" si="282"/>
        <v>108.762428</v>
      </c>
      <c r="V1440" s="127">
        <f t="shared" si="280"/>
        <v>8.0366999999999997</v>
      </c>
      <c r="W1440" s="127">
        <f t="shared" si="281"/>
        <v>7.9573</v>
      </c>
      <c r="X1440" s="128"/>
    </row>
    <row r="1441" spans="1:24" x14ac:dyDescent="0.3">
      <c r="A1441" s="156">
        <v>287</v>
      </c>
      <c r="B1441" s="112" t="s">
        <v>86</v>
      </c>
      <c r="C1441" s="131" t="s">
        <v>445</v>
      </c>
      <c r="D1441" s="44">
        <v>299.12415399999998</v>
      </c>
      <c r="E1441" s="44">
        <v>291.23751299999998</v>
      </c>
      <c r="F1441" s="44">
        <v>8.0366999999999997</v>
      </c>
      <c r="G1441" s="44">
        <v>7.9573</v>
      </c>
      <c r="H1441" s="44">
        <v>0.26100000000000001</v>
      </c>
      <c r="I1441" s="44">
        <v>0</v>
      </c>
      <c r="J1441" s="44">
        <v>2</v>
      </c>
      <c r="K1441" s="121">
        <f t="shared" si="276"/>
        <v>7.0860999993271889E-4</v>
      </c>
      <c r="L1441" s="129">
        <f t="shared" si="277"/>
        <v>8.8571272792521363E-5</v>
      </c>
      <c r="M1441" s="115" t="s">
        <v>155</v>
      </c>
      <c r="N1441" s="113">
        <f t="shared" si="285"/>
        <v>-2.3567692857113798E-2</v>
      </c>
      <c r="O1441" s="129">
        <f t="shared" si="278"/>
        <v>-2.9457960030192694E-3</v>
      </c>
      <c r="P1441" s="115" t="s">
        <v>155</v>
      </c>
      <c r="Q1441" s="116">
        <f t="shared" si="286"/>
        <v>-5.6557142869273491E-4</v>
      </c>
      <c r="R1441" s="117" t="s">
        <v>155</v>
      </c>
      <c r="S1441" s="118">
        <f t="shared" si="287"/>
        <v>-1.2242857139010965E-4</v>
      </c>
      <c r="T1441" s="127">
        <f t="shared" si="279"/>
        <v>99.124153999999976</v>
      </c>
      <c r="U1441" s="119">
        <f t="shared" si="282"/>
        <v>108.76248700000002</v>
      </c>
      <c r="V1441" s="119">
        <f t="shared" si="280"/>
        <v>8.0366999999999997</v>
      </c>
      <c r="W1441" s="119">
        <f t="shared" si="281"/>
        <v>7.9573</v>
      </c>
      <c r="X1441" s="120"/>
    </row>
    <row r="1442" spans="1:24" x14ac:dyDescent="0.3">
      <c r="A1442" s="156">
        <v>288</v>
      </c>
      <c r="B1442" s="112" t="s">
        <v>86</v>
      </c>
      <c r="C1442" s="131" t="s">
        <v>446</v>
      </c>
      <c r="D1442" s="44">
        <v>299.12472000000002</v>
      </c>
      <c r="E1442" s="44">
        <v>291.237796</v>
      </c>
      <c r="F1442" s="44">
        <v>8.0366999999999997</v>
      </c>
      <c r="G1442" s="44">
        <v>7.9573</v>
      </c>
      <c r="H1442" s="44">
        <v>0.26100000000000001</v>
      </c>
      <c r="I1442" s="44">
        <v>0</v>
      </c>
      <c r="J1442" s="44">
        <v>2</v>
      </c>
      <c r="K1442" s="121">
        <f t="shared" si="276"/>
        <v>1.2746099999816352E-3</v>
      </c>
      <c r="L1442" s="122">
        <f t="shared" si="277"/>
        <v>1.593172972692409E-4</v>
      </c>
      <c r="M1442" s="123" t="s">
        <v>155</v>
      </c>
      <c r="N1442" s="113">
        <f t="shared" si="285"/>
        <v>-2.3850692857138256E-2</v>
      </c>
      <c r="O1442" s="122">
        <f t="shared" si="278"/>
        <v>-2.9811690128089068E-3</v>
      </c>
      <c r="P1442" s="123" t="s">
        <v>155</v>
      </c>
      <c r="Q1442" s="124">
        <f t="shared" si="286"/>
        <v>-5.6557142869273491E-4</v>
      </c>
      <c r="R1442" s="125" t="s">
        <v>155</v>
      </c>
      <c r="S1442" s="126">
        <f t="shared" si="287"/>
        <v>-1.2242857139010965E-4</v>
      </c>
      <c r="T1442" s="127">
        <f t="shared" si="279"/>
        <v>99.124720000000025</v>
      </c>
      <c r="U1442" s="127">
        <f t="shared" si="282"/>
        <v>108.762204</v>
      </c>
      <c r="V1442" s="127">
        <f t="shared" si="280"/>
        <v>8.0366999999999997</v>
      </c>
      <c r="W1442" s="127">
        <f t="shared" si="281"/>
        <v>7.9573</v>
      </c>
      <c r="X1442" s="128"/>
    </row>
    <row r="1443" spans="1:24" x14ac:dyDescent="0.3">
      <c r="A1443" s="156">
        <v>289</v>
      </c>
      <c r="B1443" s="112" t="s">
        <v>86</v>
      </c>
      <c r="C1443" s="131" t="s">
        <v>447</v>
      </c>
      <c r="D1443" s="44">
        <v>299.124144</v>
      </c>
      <c r="E1443" s="44">
        <v>291.23764799999998</v>
      </c>
      <c r="F1443" s="44">
        <v>8.0366999999999997</v>
      </c>
      <c r="G1443" s="44">
        <v>7.9573</v>
      </c>
      <c r="H1443" s="44">
        <v>0.26100000000000001</v>
      </c>
      <c r="I1443" s="44">
        <v>0</v>
      </c>
      <c r="J1443" s="44">
        <v>2</v>
      </c>
      <c r="K1443" s="121">
        <f t="shared" si="276"/>
        <v>6.9860999995796647E-4</v>
      </c>
      <c r="L1443" s="129">
        <f t="shared" si="277"/>
        <v>8.732134303463298E-5</v>
      </c>
      <c r="M1443" s="115" t="s">
        <v>155</v>
      </c>
      <c r="N1443" s="113">
        <f t="shared" si="285"/>
        <v>-2.3702692857114016E-2</v>
      </c>
      <c r="O1443" s="129">
        <f t="shared" si="278"/>
        <v>-2.9626700536315065E-3</v>
      </c>
      <c r="P1443" s="115" t="s">
        <v>155</v>
      </c>
      <c r="Q1443" s="116">
        <f t="shared" si="286"/>
        <v>-5.6557142869273491E-4</v>
      </c>
      <c r="R1443" s="117" t="s">
        <v>155</v>
      </c>
      <c r="S1443" s="118">
        <f t="shared" si="287"/>
        <v>-1.2242857139010965E-4</v>
      </c>
      <c r="T1443" s="127">
        <f t="shared" si="279"/>
        <v>99.124144000000001</v>
      </c>
      <c r="U1443" s="119">
        <f t="shared" si="282"/>
        <v>108.76235200000002</v>
      </c>
      <c r="V1443" s="119">
        <f t="shared" si="280"/>
        <v>8.0366999999999997</v>
      </c>
      <c r="W1443" s="119">
        <f t="shared" si="281"/>
        <v>7.9573</v>
      </c>
      <c r="X1443" s="120"/>
    </row>
    <row r="1444" spans="1:24" x14ac:dyDescent="0.3">
      <c r="A1444" s="156">
        <v>290</v>
      </c>
      <c r="B1444" s="112" t="s">
        <v>86</v>
      </c>
      <c r="C1444" s="131" t="s">
        <v>448</v>
      </c>
      <c r="D1444" s="44">
        <v>299.12385699999999</v>
      </c>
      <c r="E1444" s="44">
        <v>291.23764199999999</v>
      </c>
      <c r="F1444" s="44">
        <v>8.0366999999999997</v>
      </c>
      <c r="G1444" s="44">
        <v>7.9573</v>
      </c>
      <c r="H1444" s="44">
        <v>0.26100000000000001</v>
      </c>
      <c r="I1444" s="44">
        <v>0</v>
      </c>
      <c r="J1444" s="44">
        <v>2</v>
      </c>
      <c r="K1444" s="121">
        <f t="shared" si="276"/>
        <v>4.1160999994360736E-4</v>
      </c>
      <c r="L1444" s="122">
        <f t="shared" si="277"/>
        <v>5.1448358890073888E-5</v>
      </c>
      <c r="M1444" s="123" t="s">
        <v>155</v>
      </c>
      <c r="N1444" s="113">
        <f t="shared" si="285"/>
        <v>-2.3696692857129165E-2</v>
      </c>
      <c r="O1444" s="122">
        <f t="shared" si="278"/>
        <v>-2.9619200958286951E-3</v>
      </c>
      <c r="P1444" s="123" t="s">
        <v>155</v>
      </c>
      <c r="Q1444" s="124">
        <f t="shared" si="286"/>
        <v>-5.6557142869273491E-4</v>
      </c>
      <c r="R1444" s="125" t="s">
        <v>155</v>
      </c>
      <c r="S1444" s="126">
        <f t="shared" si="287"/>
        <v>-1.2242857139010965E-4</v>
      </c>
      <c r="T1444" s="127">
        <f t="shared" si="279"/>
        <v>99.123856999999987</v>
      </c>
      <c r="U1444" s="127">
        <f t="shared" si="282"/>
        <v>108.76235800000001</v>
      </c>
      <c r="V1444" s="127">
        <f t="shared" si="280"/>
        <v>8.0366999999999997</v>
      </c>
      <c r="W1444" s="127">
        <f t="shared" si="281"/>
        <v>7.9573</v>
      </c>
      <c r="X1444" s="128"/>
    </row>
    <row r="1445" spans="1:24" x14ac:dyDescent="0.3">
      <c r="A1445" s="156">
        <v>291</v>
      </c>
      <c r="B1445" s="112" t="s">
        <v>86</v>
      </c>
      <c r="C1445" s="131" t="s">
        <v>449</v>
      </c>
      <c r="D1445" s="44">
        <v>299.12387200000001</v>
      </c>
      <c r="E1445" s="44">
        <v>291.23769299999998</v>
      </c>
      <c r="F1445" s="44">
        <v>8.0366999999999997</v>
      </c>
      <c r="G1445" s="44">
        <v>7.9573</v>
      </c>
      <c r="H1445" s="44">
        <v>0.26100000000000001</v>
      </c>
      <c r="I1445" s="44">
        <v>0</v>
      </c>
      <c r="J1445" s="44">
        <v>2</v>
      </c>
      <c r="K1445" s="121">
        <f t="shared" si="276"/>
        <v>4.2660999996257942E-4</v>
      </c>
      <c r="L1445" s="129">
        <f t="shared" si="277"/>
        <v>5.3323253534085386E-5</v>
      </c>
      <c r="M1445" s="115" t="s">
        <v>155</v>
      </c>
      <c r="N1445" s="113">
        <f t="shared" si="285"/>
        <v>-2.3747692857114089E-2</v>
      </c>
      <c r="O1445" s="129">
        <f t="shared" si="278"/>
        <v>-2.9682947371659626E-3</v>
      </c>
      <c r="P1445" s="115" t="s">
        <v>155</v>
      </c>
      <c r="Q1445" s="116">
        <f t="shared" si="286"/>
        <v>-5.6557142869273491E-4</v>
      </c>
      <c r="R1445" s="117" t="s">
        <v>155</v>
      </c>
      <c r="S1445" s="118">
        <f t="shared" si="287"/>
        <v>-1.2242857139010965E-4</v>
      </c>
      <c r="T1445" s="127">
        <f t="shared" si="279"/>
        <v>99.123872000000006</v>
      </c>
      <c r="U1445" s="119">
        <f t="shared" si="282"/>
        <v>108.76230700000002</v>
      </c>
      <c r="V1445" s="119">
        <f t="shared" si="280"/>
        <v>8.0366999999999997</v>
      </c>
      <c r="W1445" s="119">
        <f t="shared" si="281"/>
        <v>7.9573</v>
      </c>
      <c r="X1445" s="120"/>
    </row>
    <row r="1446" spans="1:24" x14ac:dyDescent="0.3">
      <c r="A1446" s="156">
        <v>292</v>
      </c>
      <c r="B1446" s="112" t="s">
        <v>86</v>
      </c>
      <c r="C1446" s="131" t="s">
        <v>450</v>
      </c>
      <c r="D1446" s="44">
        <v>299.12382300000002</v>
      </c>
      <c r="E1446" s="44">
        <v>291.23780299999999</v>
      </c>
      <c r="F1446" s="44">
        <v>8.0366999999999997</v>
      </c>
      <c r="G1446" s="44">
        <v>7.9573</v>
      </c>
      <c r="H1446" s="44">
        <v>0.26100000000000001</v>
      </c>
      <c r="I1446" s="44">
        <v>0</v>
      </c>
      <c r="J1446" s="44">
        <v>2</v>
      </c>
      <c r="K1446" s="121">
        <f t="shared" si="276"/>
        <v>3.7760999997260569E-4</v>
      </c>
      <c r="L1446" s="122">
        <f t="shared" si="277"/>
        <v>4.7198597705970456E-5</v>
      </c>
      <c r="M1446" s="123" t="s">
        <v>155</v>
      </c>
      <c r="N1446" s="113">
        <f t="shared" si="285"/>
        <v>-2.3857692857120583E-2</v>
      </c>
      <c r="O1446" s="122">
        <f t="shared" si="278"/>
        <v>-2.9820439635780613E-3</v>
      </c>
      <c r="P1446" s="123" t="s">
        <v>155</v>
      </c>
      <c r="Q1446" s="124">
        <f t="shared" si="286"/>
        <v>-5.6557142869273491E-4</v>
      </c>
      <c r="R1446" s="125" t="s">
        <v>155</v>
      </c>
      <c r="S1446" s="126">
        <f t="shared" si="287"/>
        <v>-1.2242857139010965E-4</v>
      </c>
      <c r="T1446" s="127">
        <f t="shared" si="279"/>
        <v>99.123823000000016</v>
      </c>
      <c r="U1446" s="127">
        <f t="shared" si="282"/>
        <v>108.76219700000001</v>
      </c>
      <c r="V1446" s="127">
        <f t="shared" si="280"/>
        <v>8.0366999999999997</v>
      </c>
      <c r="W1446" s="127">
        <f t="shared" si="281"/>
        <v>7.9573</v>
      </c>
      <c r="X1446" s="128"/>
    </row>
    <row r="1447" spans="1:24" x14ac:dyDescent="0.3">
      <c r="A1447" s="156">
        <v>293</v>
      </c>
      <c r="B1447" s="112" t="s">
        <v>86</v>
      </c>
      <c r="C1447" s="131" t="s">
        <v>451</v>
      </c>
      <c r="D1447" s="44">
        <v>299.124438</v>
      </c>
      <c r="E1447" s="44">
        <v>291.237798</v>
      </c>
      <c r="F1447" s="44">
        <v>8.0366999999999997</v>
      </c>
      <c r="G1447" s="44">
        <v>7.9573</v>
      </c>
      <c r="H1447" s="44">
        <v>0.26100000000000001</v>
      </c>
      <c r="I1447" s="44">
        <v>0</v>
      </c>
      <c r="J1447" s="44">
        <v>2</v>
      </c>
      <c r="K1447" s="121">
        <f t="shared" si="276"/>
        <v>9.9260999995465227E-4</v>
      </c>
      <c r="L1447" s="129">
        <f t="shared" si="277"/>
        <v>1.2406927800788709E-4</v>
      </c>
      <c r="M1447" s="115" t="s">
        <v>155</v>
      </c>
      <c r="N1447" s="113">
        <f t="shared" si="285"/>
        <v>-2.3852692857133206E-2</v>
      </c>
      <c r="O1447" s="129">
        <f t="shared" si="278"/>
        <v>-2.9814189987429551E-3</v>
      </c>
      <c r="P1447" s="115" t="s">
        <v>155</v>
      </c>
      <c r="Q1447" s="116">
        <f t="shared" si="286"/>
        <v>-5.6557142869273491E-4</v>
      </c>
      <c r="R1447" s="117" t="s">
        <v>155</v>
      </c>
      <c r="S1447" s="118">
        <f t="shared" si="287"/>
        <v>-1.2242857139010965E-4</v>
      </c>
      <c r="T1447" s="127">
        <f t="shared" si="279"/>
        <v>99.124437999999998</v>
      </c>
      <c r="U1447" s="119">
        <f t="shared" si="282"/>
        <v>108.762202</v>
      </c>
      <c r="V1447" s="119">
        <f t="shared" si="280"/>
        <v>8.0366999999999997</v>
      </c>
      <c r="W1447" s="119">
        <f t="shared" si="281"/>
        <v>7.9573</v>
      </c>
      <c r="X1447" s="120"/>
    </row>
    <row r="1448" spans="1:24" x14ac:dyDescent="0.3">
      <c r="A1448" s="156">
        <v>294</v>
      </c>
      <c r="B1448" s="112" t="s">
        <v>86</v>
      </c>
      <c r="C1448" s="131" t="s">
        <v>452</v>
      </c>
      <c r="D1448" s="44">
        <v>299.12409400000001</v>
      </c>
      <c r="E1448" s="44">
        <v>291.237774</v>
      </c>
      <c r="F1448" s="44">
        <v>8.0366999999999997</v>
      </c>
      <c r="G1448" s="44">
        <v>7.9573</v>
      </c>
      <c r="H1448" s="44">
        <v>0.26100000000000001</v>
      </c>
      <c r="I1448" s="44">
        <v>0</v>
      </c>
      <c r="J1448" s="44">
        <v>2</v>
      </c>
      <c r="K1448" s="121">
        <f t="shared" si="276"/>
        <v>6.4860999997051749E-4</v>
      </c>
      <c r="L1448" s="122">
        <f t="shared" si="277"/>
        <v>8.1071694230949281E-5</v>
      </c>
      <c r="M1448" s="123" t="s">
        <v>155</v>
      </c>
      <c r="N1448" s="113">
        <f t="shared" si="285"/>
        <v>-2.3828692857136957E-2</v>
      </c>
      <c r="O1448" s="122">
        <f t="shared" si="278"/>
        <v>-2.978419167527085E-3</v>
      </c>
      <c r="P1448" s="123" t="s">
        <v>155</v>
      </c>
      <c r="Q1448" s="124">
        <f t="shared" si="286"/>
        <v>-5.6557142869273491E-4</v>
      </c>
      <c r="R1448" s="125" t="s">
        <v>155</v>
      </c>
      <c r="S1448" s="126">
        <f t="shared" si="287"/>
        <v>-1.2242857139010965E-4</v>
      </c>
      <c r="T1448" s="127">
        <f t="shared" si="279"/>
        <v>99.124094000000014</v>
      </c>
      <c r="U1448" s="127">
        <f t="shared" si="282"/>
        <v>108.762226</v>
      </c>
      <c r="V1448" s="127">
        <f t="shared" si="280"/>
        <v>8.0366999999999997</v>
      </c>
      <c r="W1448" s="127">
        <f t="shared" si="281"/>
        <v>7.9573</v>
      </c>
      <c r="X1448" s="128"/>
    </row>
    <row r="1449" spans="1:24" x14ac:dyDescent="0.3">
      <c r="A1449" s="156">
        <v>295</v>
      </c>
      <c r="B1449" s="112" t="s">
        <v>86</v>
      </c>
      <c r="C1449" s="131" t="s">
        <v>453</v>
      </c>
      <c r="D1449" s="44">
        <v>299.12406399999998</v>
      </c>
      <c r="E1449" s="44">
        <v>291.237821</v>
      </c>
      <c r="F1449" s="44">
        <v>8.0366999999999997</v>
      </c>
      <c r="G1449" s="44">
        <v>7.9573</v>
      </c>
      <c r="H1449" s="44">
        <v>0.26100000000000001</v>
      </c>
      <c r="I1449" s="44">
        <v>0</v>
      </c>
      <c r="J1449" s="44">
        <v>2</v>
      </c>
      <c r="K1449" s="121">
        <f t="shared" si="276"/>
        <v>6.1860999993257337E-4</v>
      </c>
      <c r="L1449" s="129">
        <f t="shared" si="277"/>
        <v>7.7321904943030776E-5</v>
      </c>
      <c r="M1449" s="115" t="s">
        <v>155</v>
      </c>
      <c r="N1449" s="113">
        <f t="shared" si="285"/>
        <v>-2.387569285713198E-2</v>
      </c>
      <c r="O1449" s="129">
        <f t="shared" si="278"/>
        <v>-2.9842938369913944E-3</v>
      </c>
      <c r="P1449" s="115" t="s">
        <v>155</v>
      </c>
      <c r="Q1449" s="116">
        <f t="shared" si="286"/>
        <v>-5.6557142869273491E-4</v>
      </c>
      <c r="R1449" s="117" t="s">
        <v>155</v>
      </c>
      <c r="S1449" s="118">
        <f t="shared" si="287"/>
        <v>-1.2242857139010965E-4</v>
      </c>
      <c r="T1449" s="127">
        <f t="shared" si="279"/>
        <v>99.124063999999976</v>
      </c>
      <c r="U1449" s="119">
        <f t="shared" si="282"/>
        <v>108.762179</v>
      </c>
      <c r="V1449" s="119">
        <f t="shared" si="280"/>
        <v>8.0366999999999997</v>
      </c>
      <c r="W1449" s="119">
        <f t="shared" si="281"/>
        <v>7.9573</v>
      </c>
      <c r="X1449" s="120"/>
    </row>
    <row r="1450" spans="1:24" x14ac:dyDescent="0.3">
      <c r="A1450" s="156">
        <v>296</v>
      </c>
      <c r="B1450" s="112" t="s">
        <v>86</v>
      </c>
      <c r="C1450" s="131" t="s">
        <v>454</v>
      </c>
      <c r="D1450" s="44">
        <v>299.12388800000002</v>
      </c>
      <c r="E1450" s="44">
        <v>291.23778600000003</v>
      </c>
      <c r="F1450" s="44">
        <v>8.0366999999999997</v>
      </c>
      <c r="G1450" s="44">
        <v>7.9573</v>
      </c>
      <c r="H1450" s="44">
        <v>0.26100000000000001</v>
      </c>
      <c r="I1450" s="44">
        <v>0</v>
      </c>
      <c r="J1450" s="44">
        <v>2</v>
      </c>
      <c r="K1450" s="121">
        <f t="shared" si="276"/>
        <v>4.4260999997902672E-4</v>
      </c>
      <c r="L1450" s="122">
        <f t="shared" si="277"/>
        <v>5.5323141153887378E-5</v>
      </c>
      <c r="M1450" s="123" t="s">
        <v>155</v>
      </c>
      <c r="N1450" s="113">
        <f t="shared" si="285"/>
        <v>-2.3840692857163504E-2</v>
      </c>
      <c r="O1450" s="122">
        <f t="shared" si="278"/>
        <v>-2.9799190831386255E-3</v>
      </c>
      <c r="P1450" s="123" t="s">
        <v>155</v>
      </c>
      <c r="Q1450" s="124">
        <f t="shared" si="286"/>
        <v>-5.6557142869273491E-4</v>
      </c>
      <c r="R1450" s="125" t="s">
        <v>155</v>
      </c>
      <c r="S1450" s="126">
        <f t="shared" si="287"/>
        <v>-1.2242857139010965E-4</v>
      </c>
      <c r="T1450" s="127">
        <f t="shared" si="279"/>
        <v>99.123888000000022</v>
      </c>
      <c r="U1450" s="127">
        <f t="shared" si="282"/>
        <v>108.76221399999997</v>
      </c>
      <c r="V1450" s="127">
        <f t="shared" si="280"/>
        <v>8.0366999999999997</v>
      </c>
      <c r="W1450" s="127">
        <f t="shared" si="281"/>
        <v>7.9573</v>
      </c>
      <c r="X1450" s="128"/>
    </row>
    <row r="1451" spans="1:24" x14ac:dyDescent="0.3">
      <c r="A1451" s="156">
        <v>297</v>
      </c>
      <c r="B1451" s="112" t="s">
        <v>86</v>
      </c>
      <c r="C1451" s="131" t="s">
        <v>455</v>
      </c>
      <c r="D1451" s="44">
        <v>299.12383599999998</v>
      </c>
      <c r="E1451" s="44">
        <v>291.23777699999999</v>
      </c>
      <c r="F1451" s="44">
        <v>8.0366999999999997</v>
      </c>
      <c r="G1451" s="44">
        <v>7.9573</v>
      </c>
      <c r="H1451" s="44">
        <v>0.26100000000000001</v>
      </c>
      <c r="I1451" s="44">
        <v>0</v>
      </c>
      <c r="J1451" s="44">
        <v>2</v>
      </c>
      <c r="K1451" s="121">
        <f t="shared" si="276"/>
        <v>3.9060999993978385E-4</v>
      </c>
      <c r="L1451" s="129">
        <f t="shared" si="277"/>
        <v>4.8823506391295036E-5</v>
      </c>
      <c r="M1451" s="115" t="s">
        <v>155</v>
      </c>
      <c r="N1451" s="113">
        <f t="shared" si="285"/>
        <v>-2.3831692857129383E-2</v>
      </c>
      <c r="O1451" s="129">
        <f t="shared" si="278"/>
        <v>-2.9787941464282036E-3</v>
      </c>
      <c r="P1451" s="115" t="s">
        <v>155</v>
      </c>
      <c r="Q1451" s="116">
        <f t="shared" si="286"/>
        <v>-5.6557142869273491E-4</v>
      </c>
      <c r="R1451" s="117" t="s">
        <v>155</v>
      </c>
      <c r="S1451" s="118">
        <f t="shared" si="287"/>
        <v>-1.2242857139010965E-4</v>
      </c>
      <c r="T1451" s="127">
        <f t="shared" si="279"/>
        <v>99.123835999999983</v>
      </c>
      <c r="U1451" s="119">
        <f t="shared" si="282"/>
        <v>108.76222300000001</v>
      </c>
      <c r="V1451" s="119">
        <f t="shared" si="280"/>
        <v>8.0366999999999997</v>
      </c>
      <c r="W1451" s="119">
        <f t="shared" si="281"/>
        <v>7.9573</v>
      </c>
      <c r="X1451" s="120"/>
    </row>
    <row r="1452" spans="1:24" x14ac:dyDescent="0.3">
      <c r="A1452" s="156">
        <v>298</v>
      </c>
      <c r="B1452" s="112" t="s">
        <v>86</v>
      </c>
      <c r="C1452" s="131" t="s">
        <v>456</v>
      </c>
      <c r="D1452" s="44">
        <v>299.12413199999997</v>
      </c>
      <c r="E1452" s="44">
        <v>291.23778700000003</v>
      </c>
      <c r="F1452" s="44">
        <v>8.0366999999999997</v>
      </c>
      <c r="G1452" s="44">
        <v>7.9573</v>
      </c>
      <c r="H1452" s="44">
        <v>0.26100000000000001</v>
      </c>
      <c r="I1452" s="44">
        <v>0</v>
      </c>
      <c r="J1452" s="44">
        <v>2</v>
      </c>
      <c r="K1452" s="121">
        <f t="shared" si="276"/>
        <v>6.8660999993142013E-4</v>
      </c>
      <c r="L1452" s="122">
        <f t="shared" si="277"/>
        <v>8.5821427318059034E-5</v>
      </c>
      <c r="M1452" s="123" t="s">
        <v>155</v>
      </c>
      <c r="N1452" s="113">
        <f t="shared" si="285"/>
        <v>-2.3841692857160979E-2</v>
      </c>
      <c r="O1452" s="122">
        <f t="shared" si="278"/>
        <v>-2.9800440761056572E-3</v>
      </c>
      <c r="P1452" s="123" t="s">
        <v>155</v>
      </c>
      <c r="Q1452" s="124">
        <f t="shared" si="286"/>
        <v>-5.6557142869273491E-4</v>
      </c>
      <c r="R1452" s="125" t="s">
        <v>155</v>
      </c>
      <c r="S1452" s="126">
        <f t="shared" si="287"/>
        <v>-1.2242857139010965E-4</v>
      </c>
      <c r="T1452" s="127">
        <f t="shared" si="279"/>
        <v>99.124131999999975</v>
      </c>
      <c r="U1452" s="127">
        <f t="shared" si="282"/>
        <v>108.76221299999997</v>
      </c>
      <c r="V1452" s="127">
        <f t="shared" si="280"/>
        <v>8.0366999999999997</v>
      </c>
      <c r="W1452" s="127">
        <f t="shared" si="281"/>
        <v>7.9573</v>
      </c>
      <c r="X1452" s="128"/>
    </row>
    <row r="1453" spans="1:24" x14ac:dyDescent="0.3">
      <c r="A1453" s="156">
        <v>299</v>
      </c>
      <c r="B1453" s="112" t="s">
        <v>86</v>
      </c>
      <c r="C1453" s="131" t="s">
        <v>457</v>
      </c>
      <c r="D1453" s="44">
        <v>299.12373100000002</v>
      </c>
      <c r="E1453" s="44">
        <v>291.23782899999998</v>
      </c>
      <c r="F1453" s="44">
        <v>8.0366999999999997</v>
      </c>
      <c r="G1453" s="44">
        <v>7.9573</v>
      </c>
      <c r="H1453" s="44">
        <v>0.26100000000000001</v>
      </c>
      <c r="I1453" s="44">
        <v>0</v>
      </c>
      <c r="J1453" s="44">
        <v>2</v>
      </c>
      <c r="K1453" s="121">
        <f t="shared" si="276"/>
        <v>2.8560999997750969E-4</v>
      </c>
      <c r="L1453" s="129">
        <f t="shared" si="277"/>
        <v>3.5699243904431799E-5</v>
      </c>
      <c r="M1453" s="115" t="s">
        <v>155</v>
      </c>
      <c r="N1453" s="113">
        <f t="shared" si="285"/>
        <v>-2.3883692857111782E-2</v>
      </c>
      <c r="O1453" s="129">
        <f t="shared" si="278"/>
        <v>-2.9852937807274198E-3</v>
      </c>
      <c r="P1453" s="115" t="s">
        <v>155</v>
      </c>
      <c r="Q1453" s="116">
        <f t="shared" si="286"/>
        <v>-5.6557142869273491E-4</v>
      </c>
      <c r="R1453" s="117" t="s">
        <v>155</v>
      </c>
      <c r="S1453" s="118">
        <f t="shared" si="287"/>
        <v>-1.2242857139010965E-4</v>
      </c>
      <c r="T1453" s="127">
        <f t="shared" si="279"/>
        <v>99.123731000000021</v>
      </c>
      <c r="U1453" s="119">
        <f t="shared" si="282"/>
        <v>108.76217100000002</v>
      </c>
      <c r="V1453" s="119">
        <f t="shared" si="280"/>
        <v>8.0366999999999997</v>
      </c>
      <c r="W1453" s="119">
        <f t="shared" si="281"/>
        <v>7.9573</v>
      </c>
      <c r="X1453" s="120"/>
    </row>
    <row r="1454" spans="1:24" x14ac:dyDescent="0.3">
      <c r="A1454" s="156">
        <v>300</v>
      </c>
      <c r="B1454" s="112" t="s">
        <v>86</v>
      </c>
      <c r="C1454" s="130" t="s">
        <v>458</v>
      </c>
      <c r="D1454" s="44">
        <v>99.124041000000005</v>
      </c>
      <c r="E1454" s="44">
        <v>108.843959</v>
      </c>
      <c r="F1454" s="44">
        <v>8.0368999999999993</v>
      </c>
      <c r="G1454" s="44">
        <v>7.9580000000000002</v>
      </c>
      <c r="H1454" s="44">
        <v>0.26100000000000001</v>
      </c>
      <c r="I1454" s="44">
        <v>0</v>
      </c>
      <c r="J1454" s="44">
        <v>1</v>
      </c>
      <c r="K1454" s="121">
        <f t="shared" si="276"/>
        <v>5.9560999996222108E-4</v>
      </c>
      <c r="L1454" s="122">
        <f t="shared" si="277"/>
        <v>7.4453615570291016E-5</v>
      </c>
      <c r="M1454" s="123" t="s">
        <v>155</v>
      </c>
      <c r="N1454" s="113">
        <f t="shared" si="285"/>
        <v>5.7904307142862876E-2</v>
      </c>
      <c r="O1454" s="122">
        <f t="shared" si="278"/>
        <v>7.2382673725704325E-3</v>
      </c>
      <c r="P1454" s="123" t="s">
        <v>155</v>
      </c>
      <c r="Q1454" s="124">
        <f t="shared" si="286"/>
        <v>-3.6557142869320103E-4</v>
      </c>
      <c r="R1454" s="125" t="s">
        <v>155</v>
      </c>
      <c r="S1454" s="126">
        <f t="shared" si="287"/>
        <v>5.775714286100353E-4</v>
      </c>
      <c r="T1454" s="127">
        <f t="shared" si="279"/>
        <v>99.124041000000005</v>
      </c>
      <c r="U1454" s="127">
        <f t="shared" si="282"/>
        <v>108.843959</v>
      </c>
      <c r="V1454" s="127">
        <f t="shared" si="280"/>
        <v>8.0368999999999993</v>
      </c>
      <c r="W1454" s="127">
        <f t="shared" si="281"/>
        <v>7.9580000000000002</v>
      </c>
      <c r="X1454" s="128"/>
    </row>
    <row r="1455" spans="1:24" x14ac:dyDescent="0.3">
      <c r="A1455" s="156">
        <v>301</v>
      </c>
      <c r="B1455" s="112" t="s">
        <v>86</v>
      </c>
      <c r="C1455" s="130" t="s">
        <v>459</v>
      </c>
      <c r="D1455" s="44">
        <v>99.123931999999996</v>
      </c>
      <c r="E1455" s="44">
        <v>108.717681</v>
      </c>
      <c r="F1455" s="44">
        <v>8.0368999999999993</v>
      </c>
      <c r="G1455" s="44">
        <v>7.9580000000000002</v>
      </c>
      <c r="H1455" s="44">
        <v>0.26100000000000001</v>
      </c>
      <c r="I1455" s="44">
        <v>0</v>
      </c>
      <c r="J1455" s="44">
        <v>1</v>
      </c>
      <c r="K1455" s="121">
        <f t="shared" si="276"/>
        <v>4.8660999995320253E-4</v>
      </c>
      <c r="L1455" s="129">
        <f t="shared" si="277"/>
        <v>6.0828182655846687E-5</v>
      </c>
      <c r="M1455" s="115" t="s">
        <v>155</v>
      </c>
      <c r="N1455" s="113">
        <f t="shared" si="285"/>
        <v>-6.8373692857136348E-2</v>
      </c>
      <c r="O1455" s="129">
        <f t="shared" si="278"/>
        <v>-8.5469815228455502E-3</v>
      </c>
      <c r="P1455" s="115" t="s">
        <v>155</v>
      </c>
      <c r="Q1455" s="116">
        <f>IF(ISBLANK(F1455),"",F1455-$F$2355)</f>
        <v>-3.6557142869320103E-4</v>
      </c>
      <c r="R1455" s="117" t="s">
        <v>155</v>
      </c>
      <c r="S1455" s="118">
        <f>IF(ISBLANK(G1455),"",G1455-$G$2355)</f>
        <v>5.775714286100353E-4</v>
      </c>
      <c r="T1455" s="127">
        <f t="shared" si="279"/>
        <v>99.123931999999996</v>
      </c>
      <c r="U1455" s="119">
        <f t="shared" si="282"/>
        <v>108.717681</v>
      </c>
      <c r="V1455" s="119">
        <f t="shared" si="280"/>
        <v>8.0368999999999993</v>
      </c>
      <c r="W1455" s="119">
        <f t="shared" si="281"/>
        <v>7.9580000000000002</v>
      </c>
      <c r="X1455" s="120"/>
    </row>
    <row r="1456" spans="1:24" x14ac:dyDescent="0.3">
      <c r="A1456" s="156">
        <v>302</v>
      </c>
      <c r="B1456" s="112" t="s">
        <v>86</v>
      </c>
      <c r="C1456" s="130" t="s">
        <v>460</v>
      </c>
      <c r="D1456" s="44">
        <v>99.124024000000006</v>
      </c>
      <c r="E1456" s="44">
        <v>108.717709</v>
      </c>
      <c r="F1456" s="44">
        <v>8.0368999999999993</v>
      </c>
      <c r="G1456" s="44">
        <v>7.9580000000000002</v>
      </c>
      <c r="H1456" s="44">
        <v>0.26100000000000001</v>
      </c>
      <c r="I1456" s="44">
        <v>0</v>
      </c>
      <c r="J1456" s="44">
        <v>1</v>
      </c>
      <c r="K1456" s="121">
        <f t="shared" si="276"/>
        <v>5.7860999996250939E-4</v>
      </c>
      <c r="L1456" s="122">
        <f t="shared" si="277"/>
        <v>7.2328548051749683E-5</v>
      </c>
      <c r="M1456" s="123" t="s">
        <v>155</v>
      </c>
      <c r="N1456" s="113">
        <f t="shared" si="285"/>
        <v>-6.8345692857135987E-2</v>
      </c>
      <c r="O1456" s="122">
        <f t="shared" si="278"/>
        <v>-8.5434814136561513E-3</v>
      </c>
      <c r="P1456" s="123" t="s">
        <v>155</v>
      </c>
      <c r="Q1456" s="124">
        <f t="shared" ref="Q1456:Q1474" si="288">IF(ISBLANK(F1456),"",F1456-$F$2355)</f>
        <v>-3.6557142869320103E-4</v>
      </c>
      <c r="R1456" s="125" t="s">
        <v>155</v>
      </c>
      <c r="S1456" s="126">
        <f t="shared" ref="S1456:S1474" si="289">IF(ISBLANK(G1456),"",G1456-$G$2355)</f>
        <v>5.775714286100353E-4</v>
      </c>
      <c r="T1456" s="127">
        <f t="shared" si="279"/>
        <v>99.124024000000006</v>
      </c>
      <c r="U1456" s="127">
        <f t="shared" si="282"/>
        <v>108.717709</v>
      </c>
      <c r="V1456" s="127">
        <f t="shared" si="280"/>
        <v>8.0368999999999993</v>
      </c>
      <c r="W1456" s="127">
        <f t="shared" si="281"/>
        <v>7.9580000000000002</v>
      </c>
      <c r="X1456" s="128"/>
    </row>
    <row r="1457" spans="1:24" x14ac:dyDescent="0.3">
      <c r="A1457" s="156">
        <v>303</v>
      </c>
      <c r="B1457" s="112" t="s">
        <v>86</v>
      </c>
      <c r="C1457" s="130" t="s">
        <v>461</v>
      </c>
      <c r="D1457" s="44">
        <v>99.124225999999993</v>
      </c>
      <c r="E1457" s="44">
        <v>108.717705</v>
      </c>
      <c r="F1457" s="44">
        <v>8.0368999999999993</v>
      </c>
      <c r="G1457" s="44">
        <v>7.9580000000000002</v>
      </c>
      <c r="H1457" s="44">
        <v>0.26100000000000001</v>
      </c>
      <c r="I1457" s="44">
        <v>0</v>
      </c>
      <c r="J1457" s="44">
        <v>1</v>
      </c>
      <c r="K1457" s="121">
        <f t="shared" si="276"/>
        <v>7.8060999994988833E-4</v>
      </c>
      <c r="L1457" s="129">
        <f t="shared" si="277"/>
        <v>9.7579350329362845E-5</v>
      </c>
      <c r="M1457" s="115" t="s">
        <v>155</v>
      </c>
      <c r="N1457" s="113">
        <f t="shared" si="285"/>
        <v>-6.8349692857140099E-2</v>
      </c>
      <c r="O1457" s="129">
        <f t="shared" si="278"/>
        <v>-8.543981429255245E-3</v>
      </c>
      <c r="P1457" s="115" t="s">
        <v>155</v>
      </c>
      <c r="Q1457" s="116">
        <f t="shared" si="288"/>
        <v>-3.6557142869320103E-4</v>
      </c>
      <c r="R1457" s="117" t="s">
        <v>155</v>
      </c>
      <c r="S1457" s="118">
        <f t="shared" si="289"/>
        <v>5.775714286100353E-4</v>
      </c>
      <c r="T1457" s="127">
        <f t="shared" si="279"/>
        <v>99.124225999999993</v>
      </c>
      <c r="U1457" s="119">
        <f t="shared" si="282"/>
        <v>108.717705</v>
      </c>
      <c r="V1457" s="119">
        <f t="shared" si="280"/>
        <v>8.0368999999999993</v>
      </c>
      <c r="W1457" s="119">
        <f t="shared" si="281"/>
        <v>7.9580000000000002</v>
      </c>
      <c r="X1457" s="120"/>
    </row>
    <row r="1458" spans="1:24" x14ac:dyDescent="0.3">
      <c r="A1458" s="156">
        <v>304</v>
      </c>
      <c r="B1458" s="112" t="s">
        <v>86</v>
      </c>
      <c r="C1458" s="130" t="s">
        <v>462</v>
      </c>
      <c r="D1458" s="44">
        <v>99.124131000000006</v>
      </c>
      <c r="E1458" s="44">
        <v>108.71777299999999</v>
      </c>
      <c r="F1458" s="44">
        <v>8.0368999999999993</v>
      </c>
      <c r="G1458" s="44">
        <v>7.9580000000000002</v>
      </c>
      <c r="H1458" s="44">
        <v>0.26100000000000001</v>
      </c>
      <c r="I1458" s="44">
        <v>0</v>
      </c>
      <c r="J1458" s="44">
        <v>1</v>
      </c>
      <c r="K1458" s="121">
        <f t="shared" si="276"/>
        <v>6.856099999623666E-4</v>
      </c>
      <c r="L1458" s="122">
        <f t="shared" si="277"/>
        <v>8.5703973021509085E-5</v>
      </c>
      <c r="M1458" s="123" t="s">
        <v>155</v>
      </c>
      <c r="N1458" s="113">
        <f t="shared" si="285"/>
        <v>-6.8281692857141252E-2</v>
      </c>
      <c r="O1458" s="122">
        <f t="shared" si="278"/>
        <v>-8.5354811640749387E-3</v>
      </c>
      <c r="P1458" s="123" t="s">
        <v>155</v>
      </c>
      <c r="Q1458" s="124">
        <f t="shared" si="288"/>
        <v>-3.6557142869320103E-4</v>
      </c>
      <c r="R1458" s="125" t="s">
        <v>155</v>
      </c>
      <c r="S1458" s="126">
        <f t="shared" si="289"/>
        <v>5.775714286100353E-4</v>
      </c>
      <c r="T1458" s="127">
        <f t="shared" si="279"/>
        <v>99.124131000000006</v>
      </c>
      <c r="U1458" s="127">
        <f t="shared" si="282"/>
        <v>108.71777299999999</v>
      </c>
      <c r="V1458" s="127">
        <f t="shared" si="280"/>
        <v>8.0368999999999993</v>
      </c>
      <c r="W1458" s="127">
        <f t="shared" si="281"/>
        <v>7.9580000000000002</v>
      </c>
      <c r="X1458" s="128"/>
    </row>
    <row r="1459" spans="1:24" x14ac:dyDescent="0.3">
      <c r="A1459" s="156">
        <v>305</v>
      </c>
      <c r="B1459" s="112" t="s">
        <v>86</v>
      </c>
      <c r="C1459" s="130" t="s">
        <v>463</v>
      </c>
      <c r="D1459" s="44">
        <v>99.124073999999993</v>
      </c>
      <c r="E1459" s="44">
        <v>108.71777899999999</v>
      </c>
      <c r="F1459" s="44">
        <v>8.0368999999999993</v>
      </c>
      <c r="G1459" s="44">
        <v>7.9580000000000002</v>
      </c>
      <c r="H1459" s="44">
        <v>0.26100000000000001</v>
      </c>
      <c r="I1459" s="44">
        <v>0</v>
      </c>
      <c r="J1459" s="44">
        <v>1</v>
      </c>
      <c r="K1459" s="121">
        <f t="shared" si="276"/>
        <v>6.2860999994995836E-4</v>
      </c>
      <c r="L1459" s="129">
        <f t="shared" si="277"/>
        <v>7.8578746634216535E-5</v>
      </c>
      <c r="M1459" s="115" t="s">
        <v>155</v>
      </c>
      <c r="N1459" s="113">
        <f t="shared" si="285"/>
        <v>-6.8275692857142189E-2</v>
      </c>
      <c r="O1459" s="129">
        <f t="shared" si="278"/>
        <v>-8.5347311406763111E-3</v>
      </c>
      <c r="P1459" s="115" t="s">
        <v>155</v>
      </c>
      <c r="Q1459" s="116">
        <f t="shared" si="288"/>
        <v>-3.6557142869320103E-4</v>
      </c>
      <c r="R1459" s="117" t="s">
        <v>155</v>
      </c>
      <c r="S1459" s="118">
        <f t="shared" si="289"/>
        <v>5.775714286100353E-4</v>
      </c>
      <c r="T1459" s="127">
        <f t="shared" si="279"/>
        <v>99.124073999999993</v>
      </c>
      <c r="U1459" s="119">
        <f t="shared" si="282"/>
        <v>108.71777899999999</v>
      </c>
      <c r="V1459" s="119">
        <f t="shared" si="280"/>
        <v>8.0368999999999993</v>
      </c>
      <c r="W1459" s="119">
        <f t="shared" si="281"/>
        <v>7.9580000000000002</v>
      </c>
      <c r="X1459" s="120"/>
    </row>
    <row r="1460" spans="1:24" x14ac:dyDescent="0.3">
      <c r="A1460" s="156">
        <v>306</v>
      </c>
      <c r="B1460" s="112" t="s">
        <v>86</v>
      </c>
      <c r="C1460" s="130" t="s">
        <v>464</v>
      </c>
      <c r="D1460" s="44">
        <v>99.124014000000003</v>
      </c>
      <c r="E1460" s="44">
        <v>108.71782</v>
      </c>
      <c r="F1460" s="44">
        <v>8.0368999999999993</v>
      </c>
      <c r="G1460" s="44">
        <v>7.9580000000000002</v>
      </c>
      <c r="H1460" s="44">
        <v>0.26100000000000001</v>
      </c>
      <c r="I1460" s="44">
        <v>0</v>
      </c>
      <c r="J1460" s="44">
        <v>1</v>
      </c>
      <c r="K1460" s="121">
        <f t="shared" si="276"/>
        <v>5.6860999995933525E-4</v>
      </c>
      <c r="L1460" s="122">
        <f t="shared" si="277"/>
        <v>7.1078508334540259E-5</v>
      </c>
      <c r="M1460" s="123" t="s">
        <v>155</v>
      </c>
      <c r="N1460" s="113">
        <f t="shared" si="285"/>
        <v>-6.8234692857132018E-2</v>
      </c>
      <c r="O1460" s="122">
        <f t="shared" si="278"/>
        <v>-8.5296059807816044E-3</v>
      </c>
      <c r="P1460" s="123" t="s">
        <v>155</v>
      </c>
      <c r="Q1460" s="124">
        <f t="shared" si="288"/>
        <v>-3.6557142869320103E-4</v>
      </c>
      <c r="R1460" s="125" t="s">
        <v>155</v>
      </c>
      <c r="S1460" s="126">
        <f t="shared" si="289"/>
        <v>5.775714286100353E-4</v>
      </c>
      <c r="T1460" s="127">
        <f t="shared" si="279"/>
        <v>99.124014000000003</v>
      </c>
      <c r="U1460" s="127">
        <f t="shared" si="282"/>
        <v>108.71782</v>
      </c>
      <c r="V1460" s="127">
        <f t="shared" si="280"/>
        <v>8.0368999999999993</v>
      </c>
      <c r="W1460" s="127">
        <f t="shared" si="281"/>
        <v>7.9580000000000002</v>
      </c>
      <c r="X1460" s="128"/>
    </row>
    <row r="1461" spans="1:24" x14ac:dyDescent="0.3">
      <c r="A1461" s="156">
        <v>307</v>
      </c>
      <c r="B1461" s="112" t="s">
        <v>86</v>
      </c>
      <c r="C1461" s="130" t="s">
        <v>465</v>
      </c>
      <c r="D1461" s="44">
        <v>99.124101999999993</v>
      </c>
      <c r="E1461" s="44">
        <v>108.717809</v>
      </c>
      <c r="F1461" s="44">
        <v>8.0368999999999993</v>
      </c>
      <c r="G1461" s="44">
        <v>7.9580000000000002</v>
      </c>
      <c r="H1461" s="44">
        <v>0.26100000000000001</v>
      </c>
      <c r="I1461" s="44">
        <v>0</v>
      </c>
      <c r="J1461" s="44">
        <v>1</v>
      </c>
      <c r="K1461" s="121">
        <f t="shared" si="276"/>
        <v>6.5660999995031943E-4</v>
      </c>
      <c r="L1461" s="129">
        <f t="shared" si="277"/>
        <v>8.2078857841300784E-5</v>
      </c>
      <c r="M1461" s="115" t="s">
        <v>155</v>
      </c>
      <c r="N1461" s="113">
        <f t="shared" si="285"/>
        <v>-6.8245692857132667E-2</v>
      </c>
      <c r="O1461" s="129">
        <f t="shared" si="278"/>
        <v>-8.5309810236802713E-3</v>
      </c>
      <c r="P1461" s="115" t="s">
        <v>155</v>
      </c>
      <c r="Q1461" s="116">
        <f t="shared" si="288"/>
        <v>-3.6557142869320103E-4</v>
      </c>
      <c r="R1461" s="117" t="s">
        <v>155</v>
      </c>
      <c r="S1461" s="118">
        <f t="shared" si="289"/>
        <v>5.775714286100353E-4</v>
      </c>
      <c r="T1461" s="127">
        <f t="shared" si="279"/>
        <v>99.124101999999993</v>
      </c>
      <c r="U1461" s="119">
        <f t="shared" si="282"/>
        <v>108.717809</v>
      </c>
      <c r="V1461" s="119">
        <f t="shared" si="280"/>
        <v>8.0368999999999993</v>
      </c>
      <c r="W1461" s="119">
        <f t="shared" si="281"/>
        <v>7.9580000000000002</v>
      </c>
      <c r="X1461" s="120"/>
    </row>
    <row r="1462" spans="1:24" x14ac:dyDescent="0.3">
      <c r="A1462" s="156">
        <v>308</v>
      </c>
      <c r="B1462" s="112" t="s">
        <v>86</v>
      </c>
      <c r="C1462" s="130" t="s">
        <v>466</v>
      </c>
      <c r="D1462" s="44">
        <v>99.124315999999993</v>
      </c>
      <c r="E1462" s="44">
        <v>108.71776300000001</v>
      </c>
      <c r="F1462" s="44">
        <v>8.0368999999999993</v>
      </c>
      <c r="G1462" s="44">
        <v>7.9580000000000002</v>
      </c>
      <c r="H1462" s="44">
        <v>0.26100000000000001</v>
      </c>
      <c r="I1462" s="44">
        <v>0</v>
      </c>
      <c r="J1462" s="44">
        <v>1</v>
      </c>
      <c r="K1462" s="121">
        <f t="shared" si="276"/>
        <v>8.7060999995003385E-4</v>
      </c>
      <c r="L1462" s="122">
        <f t="shared" si="277"/>
        <v>1.0882970778020444E-4</v>
      </c>
      <c r="M1462" s="123" t="s">
        <v>155</v>
      </c>
      <c r="N1462" s="113">
        <f t="shared" si="285"/>
        <v>-6.8291692857130215E-2</v>
      </c>
      <c r="O1462" s="122">
        <f t="shared" si="278"/>
        <v>-8.5367312030712929E-3</v>
      </c>
      <c r="P1462" s="123" t="s">
        <v>155</v>
      </c>
      <c r="Q1462" s="124">
        <f t="shared" si="288"/>
        <v>-3.6557142869320103E-4</v>
      </c>
      <c r="R1462" s="125" t="s">
        <v>155</v>
      </c>
      <c r="S1462" s="126">
        <f t="shared" si="289"/>
        <v>5.775714286100353E-4</v>
      </c>
      <c r="T1462" s="127">
        <f t="shared" si="279"/>
        <v>99.124315999999993</v>
      </c>
      <c r="U1462" s="127">
        <f t="shared" si="282"/>
        <v>108.71776300000001</v>
      </c>
      <c r="V1462" s="127">
        <f t="shared" si="280"/>
        <v>8.0368999999999993</v>
      </c>
      <c r="W1462" s="127">
        <f t="shared" si="281"/>
        <v>7.9580000000000002</v>
      </c>
      <c r="X1462" s="128"/>
    </row>
    <row r="1463" spans="1:24" x14ac:dyDescent="0.3">
      <c r="A1463" s="156">
        <v>309</v>
      </c>
      <c r="B1463" s="112" t="s">
        <v>86</v>
      </c>
      <c r="C1463" s="130" t="s">
        <v>467</v>
      </c>
      <c r="D1463" s="44">
        <v>99.124039999999994</v>
      </c>
      <c r="E1463" s="44">
        <v>108.717844</v>
      </c>
      <c r="F1463" s="44">
        <v>8.0368999999999993</v>
      </c>
      <c r="G1463" s="44">
        <v>7.9580000000000002</v>
      </c>
      <c r="H1463" s="44">
        <v>0.26100000000000001</v>
      </c>
      <c r="I1463" s="44">
        <v>0</v>
      </c>
      <c r="J1463" s="44">
        <v>1</v>
      </c>
      <c r="K1463" s="121">
        <f t="shared" si="276"/>
        <v>5.9460999995053498E-4</v>
      </c>
      <c r="L1463" s="129">
        <f t="shared" si="277"/>
        <v>7.4328611597149333E-5</v>
      </c>
      <c r="M1463" s="115" t="s">
        <v>155</v>
      </c>
      <c r="N1463" s="113">
        <f t="shared" si="285"/>
        <v>-6.8210692857135768E-2</v>
      </c>
      <c r="O1463" s="129">
        <f t="shared" si="278"/>
        <v>-8.5266058871842701E-3</v>
      </c>
      <c r="P1463" s="115" t="s">
        <v>155</v>
      </c>
      <c r="Q1463" s="116">
        <f t="shared" si="288"/>
        <v>-3.6557142869320103E-4</v>
      </c>
      <c r="R1463" s="117" t="s">
        <v>155</v>
      </c>
      <c r="S1463" s="118">
        <f t="shared" si="289"/>
        <v>5.775714286100353E-4</v>
      </c>
      <c r="T1463" s="127">
        <f t="shared" si="279"/>
        <v>99.124039999999994</v>
      </c>
      <c r="U1463" s="119">
        <f t="shared" si="282"/>
        <v>108.717844</v>
      </c>
      <c r="V1463" s="119">
        <f t="shared" si="280"/>
        <v>8.0368999999999993</v>
      </c>
      <c r="W1463" s="119">
        <f t="shared" si="281"/>
        <v>7.9580000000000002</v>
      </c>
      <c r="X1463" s="120"/>
    </row>
    <row r="1464" spans="1:24" x14ac:dyDescent="0.3">
      <c r="A1464" s="156">
        <v>310</v>
      </c>
      <c r="B1464" s="112" t="s">
        <v>86</v>
      </c>
      <c r="C1464" s="130" t="s">
        <v>468</v>
      </c>
      <c r="D1464" s="44">
        <v>99.124046000000007</v>
      </c>
      <c r="E1464" s="44">
        <v>108.71786</v>
      </c>
      <c r="F1464" s="44">
        <v>8.0368999999999993</v>
      </c>
      <c r="G1464" s="44">
        <v>7.9580000000000002</v>
      </c>
      <c r="H1464" s="44">
        <v>0.26100000000000001</v>
      </c>
      <c r="I1464" s="44">
        <v>0</v>
      </c>
      <c r="J1464" s="44">
        <v>1</v>
      </c>
      <c r="K1464" s="121">
        <f t="shared" si="276"/>
        <v>6.0060999996380815E-4</v>
      </c>
      <c r="L1464" s="122">
        <f t="shared" si="277"/>
        <v>7.5078635428893505E-5</v>
      </c>
      <c r="M1464" s="123" t="s">
        <v>155</v>
      </c>
      <c r="N1464" s="113">
        <f t="shared" si="285"/>
        <v>-6.8194692857133532E-2</v>
      </c>
      <c r="O1464" s="122">
        <f t="shared" si="278"/>
        <v>-8.5246058247847849E-3</v>
      </c>
      <c r="P1464" s="123" t="s">
        <v>155</v>
      </c>
      <c r="Q1464" s="124">
        <f t="shared" si="288"/>
        <v>-3.6557142869320103E-4</v>
      </c>
      <c r="R1464" s="125" t="s">
        <v>155</v>
      </c>
      <c r="S1464" s="126">
        <f t="shared" si="289"/>
        <v>5.775714286100353E-4</v>
      </c>
      <c r="T1464" s="127">
        <f t="shared" si="279"/>
        <v>99.124046000000007</v>
      </c>
      <c r="U1464" s="127">
        <f t="shared" si="282"/>
        <v>108.71786</v>
      </c>
      <c r="V1464" s="127">
        <f t="shared" si="280"/>
        <v>8.0368999999999993</v>
      </c>
      <c r="W1464" s="127">
        <f t="shared" si="281"/>
        <v>7.9580000000000002</v>
      </c>
      <c r="X1464" s="128"/>
    </row>
    <row r="1465" spans="1:24" x14ac:dyDescent="0.3">
      <c r="A1465" s="156">
        <v>311</v>
      </c>
      <c r="B1465" s="112" t="s">
        <v>86</v>
      </c>
      <c r="C1465" s="130" t="s">
        <v>469</v>
      </c>
      <c r="D1465" s="44">
        <v>99.124134999999995</v>
      </c>
      <c r="E1465" s="44">
        <v>108.717873</v>
      </c>
      <c r="F1465" s="44">
        <v>8.0368999999999993</v>
      </c>
      <c r="G1465" s="44">
        <v>7.9580000000000002</v>
      </c>
      <c r="H1465" s="44">
        <v>0.26100000000000001</v>
      </c>
      <c r="I1465" s="44">
        <v>0</v>
      </c>
      <c r="J1465" s="44">
        <v>1</v>
      </c>
      <c r="K1465" s="121">
        <f t="shared" si="276"/>
        <v>6.8960999995226757E-4</v>
      </c>
      <c r="L1465" s="129">
        <f t="shared" si="277"/>
        <v>8.6203988906962856E-5</v>
      </c>
      <c r="M1465" s="115" t="s">
        <v>155</v>
      </c>
      <c r="N1465" s="113">
        <f t="shared" si="285"/>
        <v>-6.8181692857137932E-2</v>
      </c>
      <c r="O1465" s="129">
        <f t="shared" si="278"/>
        <v>-8.5229807740855833E-3</v>
      </c>
      <c r="P1465" s="115" t="s">
        <v>155</v>
      </c>
      <c r="Q1465" s="116">
        <f t="shared" si="288"/>
        <v>-3.6557142869320103E-4</v>
      </c>
      <c r="R1465" s="117" t="s">
        <v>155</v>
      </c>
      <c r="S1465" s="118">
        <f t="shared" si="289"/>
        <v>5.775714286100353E-4</v>
      </c>
      <c r="T1465" s="127">
        <f t="shared" si="279"/>
        <v>99.124134999999995</v>
      </c>
      <c r="U1465" s="119">
        <f t="shared" si="282"/>
        <v>108.717873</v>
      </c>
      <c r="V1465" s="119">
        <f t="shared" si="280"/>
        <v>8.0368999999999993</v>
      </c>
      <c r="W1465" s="119">
        <f t="shared" si="281"/>
        <v>7.9580000000000002</v>
      </c>
      <c r="X1465" s="120"/>
    </row>
    <row r="1466" spans="1:24" x14ac:dyDescent="0.3">
      <c r="A1466" s="156">
        <v>312</v>
      </c>
      <c r="B1466" s="112" t="s">
        <v>86</v>
      </c>
      <c r="C1466" s="130" t="s">
        <v>470</v>
      </c>
      <c r="D1466" s="44">
        <v>99.124692999999994</v>
      </c>
      <c r="E1466" s="44">
        <v>108.717837</v>
      </c>
      <c r="F1466" s="44">
        <v>8.0368999999999993</v>
      </c>
      <c r="G1466" s="44">
        <v>7.9580000000000002</v>
      </c>
      <c r="H1466" s="44">
        <v>0.26100000000000001</v>
      </c>
      <c r="I1466" s="44">
        <v>0</v>
      </c>
      <c r="J1466" s="44">
        <v>1</v>
      </c>
      <c r="K1466" s="121">
        <f t="shared" si="276"/>
        <v>1.2476099999503276E-3</v>
      </c>
      <c r="L1466" s="122">
        <f t="shared" si="277"/>
        <v>1.5595620509940004E-4</v>
      </c>
      <c r="M1466" s="123" t="s">
        <v>155</v>
      </c>
      <c r="N1466" s="113">
        <f t="shared" si="285"/>
        <v>-6.8217692857132306E-2</v>
      </c>
      <c r="O1466" s="122">
        <f t="shared" si="278"/>
        <v>-8.5274809144833211E-3</v>
      </c>
      <c r="P1466" s="123" t="s">
        <v>155</v>
      </c>
      <c r="Q1466" s="124">
        <f t="shared" si="288"/>
        <v>-3.6557142869320103E-4</v>
      </c>
      <c r="R1466" s="125" t="s">
        <v>155</v>
      </c>
      <c r="S1466" s="126">
        <f t="shared" si="289"/>
        <v>5.775714286100353E-4</v>
      </c>
      <c r="T1466" s="127">
        <f t="shared" si="279"/>
        <v>99.124692999999994</v>
      </c>
      <c r="U1466" s="127">
        <f t="shared" si="282"/>
        <v>108.717837</v>
      </c>
      <c r="V1466" s="127">
        <f t="shared" si="280"/>
        <v>8.0368999999999993</v>
      </c>
      <c r="W1466" s="127">
        <f t="shared" si="281"/>
        <v>7.9580000000000002</v>
      </c>
      <c r="X1466" s="128"/>
    </row>
    <row r="1467" spans="1:24" x14ac:dyDescent="0.3">
      <c r="A1467" s="156">
        <v>313</v>
      </c>
      <c r="B1467" s="112" t="s">
        <v>86</v>
      </c>
      <c r="C1467" s="130" t="s">
        <v>471</v>
      </c>
      <c r="D1467" s="44">
        <v>99.124369999999999</v>
      </c>
      <c r="E1467" s="44">
        <v>108.71782399999999</v>
      </c>
      <c r="F1467" s="44">
        <v>8.0368999999999993</v>
      </c>
      <c r="G1467" s="44">
        <v>7.9580000000000002</v>
      </c>
      <c r="H1467" s="44">
        <v>0.26100000000000001</v>
      </c>
      <c r="I1467" s="44">
        <v>0</v>
      </c>
      <c r="J1467" s="44">
        <v>1</v>
      </c>
      <c r="K1467" s="121">
        <f t="shared" si="276"/>
        <v>9.2460999995580551E-4</v>
      </c>
      <c r="L1467" s="129">
        <f t="shared" si="277"/>
        <v>1.1557992225131699E-4</v>
      </c>
      <c r="M1467" s="115" t="s">
        <v>155</v>
      </c>
      <c r="N1467" s="113">
        <f t="shared" si="285"/>
        <v>-6.8230692857142117E-2</v>
      </c>
      <c r="O1467" s="129">
        <f t="shared" si="278"/>
        <v>-8.5291059651833156E-3</v>
      </c>
      <c r="P1467" s="115" t="s">
        <v>155</v>
      </c>
      <c r="Q1467" s="116">
        <f t="shared" si="288"/>
        <v>-3.6557142869320103E-4</v>
      </c>
      <c r="R1467" s="117" t="s">
        <v>155</v>
      </c>
      <c r="S1467" s="118">
        <f t="shared" si="289"/>
        <v>5.775714286100353E-4</v>
      </c>
      <c r="T1467" s="127">
        <f t="shared" si="279"/>
        <v>99.124369999999999</v>
      </c>
      <c r="U1467" s="119">
        <f t="shared" si="282"/>
        <v>108.71782399999999</v>
      </c>
      <c r="V1467" s="119">
        <f t="shared" si="280"/>
        <v>8.0368999999999993</v>
      </c>
      <c r="W1467" s="119">
        <f t="shared" si="281"/>
        <v>7.9580000000000002</v>
      </c>
      <c r="X1467" s="120"/>
    </row>
    <row r="1468" spans="1:24" x14ac:dyDescent="0.3">
      <c r="A1468" s="156">
        <v>314</v>
      </c>
      <c r="B1468" s="112" t="s">
        <v>86</v>
      </c>
      <c r="C1468" s="130" t="s">
        <v>472</v>
      </c>
      <c r="D1468" s="44">
        <v>99.124137000000005</v>
      </c>
      <c r="E1468" s="44">
        <v>108.717887</v>
      </c>
      <c r="F1468" s="44">
        <v>8.0368999999999993</v>
      </c>
      <c r="G1468" s="44">
        <v>7.9580000000000002</v>
      </c>
      <c r="H1468" s="44">
        <v>0.26100000000000001</v>
      </c>
      <c r="I1468" s="44">
        <v>0</v>
      </c>
      <c r="J1468" s="44">
        <v>1</v>
      </c>
      <c r="K1468" s="121">
        <f t="shared" si="276"/>
        <v>6.9160999996142891E-4</v>
      </c>
      <c r="L1468" s="122">
        <f t="shared" si="277"/>
        <v>8.6453996851466018E-5</v>
      </c>
      <c r="M1468" s="123" t="s">
        <v>155</v>
      </c>
      <c r="N1468" s="113">
        <f t="shared" si="285"/>
        <v>-6.8167692857130646E-2</v>
      </c>
      <c r="O1468" s="122">
        <f t="shared" si="278"/>
        <v>-8.5212307194845408E-3</v>
      </c>
      <c r="P1468" s="123" t="s">
        <v>155</v>
      </c>
      <c r="Q1468" s="124">
        <f t="shared" si="288"/>
        <v>-3.6557142869320103E-4</v>
      </c>
      <c r="R1468" s="125" t="s">
        <v>155</v>
      </c>
      <c r="S1468" s="126">
        <f t="shared" si="289"/>
        <v>5.775714286100353E-4</v>
      </c>
      <c r="T1468" s="127">
        <f t="shared" si="279"/>
        <v>99.124137000000005</v>
      </c>
      <c r="U1468" s="127">
        <f t="shared" si="282"/>
        <v>108.717887</v>
      </c>
      <c r="V1468" s="127">
        <f t="shared" si="280"/>
        <v>8.0368999999999993</v>
      </c>
      <c r="W1468" s="127">
        <f t="shared" si="281"/>
        <v>7.9580000000000002</v>
      </c>
      <c r="X1468" s="128"/>
    </row>
    <row r="1469" spans="1:24" x14ac:dyDescent="0.3">
      <c r="A1469" s="156">
        <v>315</v>
      </c>
      <c r="B1469" s="112" t="s">
        <v>86</v>
      </c>
      <c r="C1469" s="130" t="s">
        <v>473</v>
      </c>
      <c r="D1469" s="44">
        <v>99.123875999999996</v>
      </c>
      <c r="E1469" s="44">
        <v>108.7179</v>
      </c>
      <c r="F1469" s="44">
        <v>8.0368999999999993</v>
      </c>
      <c r="G1469" s="44">
        <v>7.9580000000000002</v>
      </c>
      <c r="H1469" s="44">
        <v>0.26100000000000001</v>
      </c>
      <c r="I1469" s="44">
        <v>0</v>
      </c>
      <c r="J1469" s="44">
        <v>1</v>
      </c>
      <c r="K1469" s="121">
        <f t="shared" si="276"/>
        <v>4.3060999995248039E-4</v>
      </c>
      <c r="L1469" s="129">
        <f t="shared" si="277"/>
        <v>5.3827960241503362E-5</v>
      </c>
      <c r="M1469" s="115" t="s">
        <v>155</v>
      </c>
      <c r="N1469" s="113">
        <f t="shared" si="285"/>
        <v>-6.8154692857135046E-2</v>
      </c>
      <c r="O1469" s="129">
        <f t="shared" si="278"/>
        <v>-8.5196056687846002E-3</v>
      </c>
      <c r="P1469" s="115" t="s">
        <v>155</v>
      </c>
      <c r="Q1469" s="116">
        <f t="shared" si="288"/>
        <v>-3.6557142869320103E-4</v>
      </c>
      <c r="R1469" s="117" t="s">
        <v>155</v>
      </c>
      <c r="S1469" s="118">
        <f t="shared" si="289"/>
        <v>5.775714286100353E-4</v>
      </c>
      <c r="T1469" s="127">
        <f t="shared" si="279"/>
        <v>99.123875999999996</v>
      </c>
      <c r="U1469" s="119">
        <f t="shared" si="282"/>
        <v>108.7179</v>
      </c>
      <c r="V1469" s="119">
        <f t="shared" si="280"/>
        <v>8.0368999999999993</v>
      </c>
      <c r="W1469" s="119">
        <f t="shared" si="281"/>
        <v>7.9580000000000002</v>
      </c>
      <c r="X1469" s="120"/>
    </row>
    <row r="1470" spans="1:24" x14ac:dyDescent="0.3">
      <c r="A1470" s="156">
        <v>316</v>
      </c>
      <c r="B1470" s="112" t="s">
        <v>86</v>
      </c>
      <c r="C1470" s="130" t="s">
        <v>474</v>
      </c>
      <c r="D1470" s="44">
        <v>99.123921999999993</v>
      </c>
      <c r="E1470" s="44">
        <v>108.717899</v>
      </c>
      <c r="F1470" s="44">
        <v>8.0368999999999993</v>
      </c>
      <c r="G1470" s="44">
        <v>7.9580000000000002</v>
      </c>
      <c r="H1470" s="44">
        <v>0.26100000000000001</v>
      </c>
      <c r="I1470" s="44">
        <v>0</v>
      </c>
      <c r="J1470" s="44">
        <v>1</v>
      </c>
      <c r="K1470" s="121">
        <f t="shared" si="276"/>
        <v>4.766099999500284E-4</v>
      </c>
      <c r="L1470" s="122">
        <f t="shared" si="277"/>
        <v>5.9578142938622301E-5</v>
      </c>
      <c r="M1470" s="123" t="s">
        <v>155</v>
      </c>
      <c r="N1470" s="113">
        <f t="shared" si="285"/>
        <v>-6.8155692857132522E-2</v>
      </c>
      <c r="O1470" s="122">
        <f t="shared" si="278"/>
        <v>-8.5197306726843367E-3</v>
      </c>
      <c r="P1470" s="123" t="s">
        <v>155</v>
      </c>
      <c r="Q1470" s="124">
        <f t="shared" si="288"/>
        <v>-3.6557142869320103E-4</v>
      </c>
      <c r="R1470" s="125" t="s">
        <v>155</v>
      </c>
      <c r="S1470" s="126">
        <f t="shared" si="289"/>
        <v>5.775714286100353E-4</v>
      </c>
      <c r="T1470" s="127">
        <f t="shared" si="279"/>
        <v>99.123921999999993</v>
      </c>
      <c r="U1470" s="127">
        <f t="shared" si="282"/>
        <v>108.717899</v>
      </c>
      <c r="V1470" s="127">
        <f t="shared" si="280"/>
        <v>8.0368999999999993</v>
      </c>
      <c r="W1470" s="127">
        <f t="shared" si="281"/>
        <v>7.9580000000000002</v>
      </c>
      <c r="X1470" s="128"/>
    </row>
    <row r="1471" spans="1:24" x14ac:dyDescent="0.3">
      <c r="A1471" s="156">
        <v>317</v>
      </c>
      <c r="B1471" s="112" t="s">
        <v>86</v>
      </c>
      <c r="C1471" s="130" t="s">
        <v>475</v>
      </c>
      <c r="D1471" s="44">
        <v>99.123951000000005</v>
      </c>
      <c r="E1471" s="44">
        <v>108.717989</v>
      </c>
      <c r="F1471" s="44">
        <v>8.0368999999999993</v>
      </c>
      <c r="G1471" s="44">
        <v>7.9580000000000002</v>
      </c>
      <c r="H1471" s="44">
        <v>0.26100000000000001</v>
      </c>
      <c r="I1471" s="44">
        <v>0</v>
      </c>
      <c r="J1471" s="44">
        <v>1</v>
      </c>
      <c r="K1471" s="121">
        <f t="shared" si="276"/>
        <v>5.0560999996207556E-4</v>
      </c>
      <c r="L1471" s="129">
        <f t="shared" si="277"/>
        <v>6.3203258118924141E-5</v>
      </c>
      <c r="M1471" s="115" t="s">
        <v>155</v>
      </c>
      <c r="N1471" s="113">
        <f t="shared" si="285"/>
        <v>-6.8065692857132376E-2</v>
      </c>
      <c r="O1471" s="129">
        <f t="shared" si="278"/>
        <v>-8.5084803216713724E-3</v>
      </c>
      <c r="P1471" s="115" t="s">
        <v>155</v>
      </c>
      <c r="Q1471" s="116">
        <f t="shared" si="288"/>
        <v>-3.6557142869320103E-4</v>
      </c>
      <c r="R1471" s="117" t="s">
        <v>155</v>
      </c>
      <c r="S1471" s="118">
        <f t="shared" si="289"/>
        <v>5.775714286100353E-4</v>
      </c>
      <c r="T1471" s="127">
        <f t="shared" si="279"/>
        <v>99.123951000000005</v>
      </c>
      <c r="U1471" s="119">
        <f t="shared" si="282"/>
        <v>108.717989</v>
      </c>
      <c r="V1471" s="119">
        <f t="shared" si="280"/>
        <v>8.0368999999999993</v>
      </c>
      <c r="W1471" s="119">
        <f t="shared" si="281"/>
        <v>7.9580000000000002</v>
      </c>
      <c r="X1471" s="120"/>
    </row>
    <row r="1472" spans="1:24" x14ac:dyDescent="0.3">
      <c r="A1472" s="156">
        <v>318</v>
      </c>
      <c r="B1472" s="112" t="s">
        <v>86</v>
      </c>
      <c r="C1472" s="130" t="s">
        <v>476</v>
      </c>
      <c r="D1472" s="44">
        <v>99.124365999999995</v>
      </c>
      <c r="E1472" s="44">
        <v>108.717885</v>
      </c>
      <c r="F1472" s="44">
        <v>8.0368999999999993</v>
      </c>
      <c r="G1472" s="44">
        <v>7.9580000000000002</v>
      </c>
      <c r="H1472" s="44">
        <v>0.26100000000000001</v>
      </c>
      <c r="I1472" s="44">
        <v>0</v>
      </c>
      <c r="J1472" s="44">
        <v>1</v>
      </c>
      <c r="K1472" s="121">
        <f t="shared" si="276"/>
        <v>9.2060999995169368E-4</v>
      </c>
      <c r="L1472" s="122">
        <f t="shared" si="277"/>
        <v>1.1507990636411015E-4</v>
      </c>
      <c r="M1472" s="123" t="s">
        <v>155</v>
      </c>
      <c r="N1472" s="113">
        <f t="shared" si="285"/>
        <v>-6.8169692857139808E-2</v>
      </c>
      <c r="O1472" s="122">
        <f t="shared" si="278"/>
        <v>-8.5214807272857296E-3</v>
      </c>
      <c r="P1472" s="123" t="s">
        <v>155</v>
      </c>
      <c r="Q1472" s="124">
        <f t="shared" si="288"/>
        <v>-3.6557142869320103E-4</v>
      </c>
      <c r="R1472" s="125" t="s">
        <v>155</v>
      </c>
      <c r="S1472" s="126">
        <f t="shared" si="289"/>
        <v>5.775714286100353E-4</v>
      </c>
      <c r="T1472" s="127">
        <f t="shared" si="279"/>
        <v>99.124365999999995</v>
      </c>
      <c r="U1472" s="127">
        <f t="shared" si="282"/>
        <v>108.717885</v>
      </c>
      <c r="V1472" s="127">
        <f t="shared" si="280"/>
        <v>8.0368999999999993</v>
      </c>
      <c r="W1472" s="127">
        <f t="shared" si="281"/>
        <v>7.9580000000000002</v>
      </c>
      <c r="X1472" s="128"/>
    </row>
    <row r="1473" spans="1:24" x14ac:dyDescent="0.3">
      <c r="A1473" s="156">
        <v>319</v>
      </c>
      <c r="B1473" s="112" t="s">
        <v>86</v>
      </c>
      <c r="C1473" s="130" t="s">
        <v>477</v>
      </c>
      <c r="D1473" s="44">
        <v>99.123962000000006</v>
      </c>
      <c r="E1473" s="44">
        <v>108.71792499999999</v>
      </c>
      <c r="F1473" s="44">
        <v>8.0368999999999993</v>
      </c>
      <c r="G1473" s="44">
        <v>7.9580000000000002</v>
      </c>
      <c r="H1473" s="44">
        <v>0.26100000000000001</v>
      </c>
      <c r="I1473" s="44">
        <v>0</v>
      </c>
      <c r="J1473" s="44">
        <v>1</v>
      </c>
      <c r="K1473" s="121">
        <f t="shared" si="276"/>
        <v>5.1660999996272494E-4</v>
      </c>
      <c r="L1473" s="129">
        <f t="shared" si="277"/>
        <v>6.4578301807510723E-5</v>
      </c>
      <c r="M1473" s="115" t="s">
        <v>155</v>
      </c>
      <c r="N1473" s="113">
        <f t="shared" si="285"/>
        <v>-6.8129692857141322E-2</v>
      </c>
      <c r="O1473" s="129">
        <f t="shared" si="278"/>
        <v>-8.516480571283444E-3</v>
      </c>
      <c r="P1473" s="115" t="s">
        <v>155</v>
      </c>
      <c r="Q1473" s="116">
        <f t="shared" si="288"/>
        <v>-3.6557142869320103E-4</v>
      </c>
      <c r="R1473" s="117" t="s">
        <v>155</v>
      </c>
      <c r="S1473" s="118">
        <f t="shared" si="289"/>
        <v>5.775714286100353E-4</v>
      </c>
      <c r="T1473" s="127">
        <f t="shared" si="279"/>
        <v>99.123962000000006</v>
      </c>
      <c r="U1473" s="119">
        <f t="shared" si="282"/>
        <v>108.71792499999999</v>
      </c>
      <c r="V1473" s="119">
        <f t="shared" si="280"/>
        <v>8.0368999999999993</v>
      </c>
      <c r="W1473" s="119">
        <f t="shared" si="281"/>
        <v>7.9580000000000002</v>
      </c>
      <c r="X1473" s="120"/>
    </row>
    <row r="1474" spans="1:24" x14ac:dyDescent="0.3">
      <c r="A1474" s="156">
        <v>320</v>
      </c>
      <c r="B1474" s="112" t="s">
        <v>86</v>
      </c>
      <c r="C1474" s="130" t="s">
        <v>478</v>
      </c>
      <c r="D1474" s="44">
        <v>99.124168999999995</v>
      </c>
      <c r="E1474" s="44">
        <v>108.717929</v>
      </c>
      <c r="F1474" s="44">
        <v>8.0368999999999993</v>
      </c>
      <c r="G1474" s="44">
        <v>7.9580000000000002</v>
      </c>
      <c r="H1474" s="44">
        <v>0.26100000000000001</v>
      </c>
      <c r="I1474" s="44">
        <v>0</v>
      </c>
      <c r="J1474" s="44">
        <v>1</v>
      </c>
      <c r="K1474" s="121">
        <f t="shared" si="276"/>
        <v>7.2360999995169095E-4</v>
      </c>
      <c r="L1474" s="122">
        <f t="shared" si="277"/>
        <v>9.0454123943964411E-5</v>
      </c>
      <c r="M1474" s="123" t="s">
        <v>155</v>
      </c>
      <c r="N1474" s="113">
        <f t="shared" si="285"/>
        <v>-6.812569285713721E-2</v>
      </c>
      <c r="O1474" s="122">
        <f t="shared" si="278"/>
        <v>-8.5159805556824977E-3</v>
      </c>
      <c r="P1474" s="123" t="s">
        <v>155</v>
      </c>
      <c r="Q1474" s="124">
        <f t="shared" si="288"/>
        <v>-3.6557142869320103E-4</v>
      </c>
      <c r="R1474" s="125" t="s">
        <v>155</v>
      </c>
      <c r="S1474" s="126">
        <f t="shared" si="289"/>
        <v>5.775714286100353E-4</v>
      </c>
      <c r="T1474" s="127">
        <f t="shared" si="279"/>
        <v>99.124168999999995</v>
      </c>
      <c r="U1474" s="127">
        <f t="shared" si="282"/>
        <v>108.717929</v>
      </c>
      <c r="V1474" s="127">
        <f t="shared" si="280"/>
        <v>8.0368999999999993</v>
      </c>
      <c r="W1474" s="127">
        <f t="shared" si="281"/>
        <v>7.9580000000000002</v>
      </c>
      <c r="X1474" s="128"/>
    </row>
    <row r="1475" spans="1:24" x14ac:dyDescent="0.3">
      <c r="A1475" s="156">
        <v>321</v>
      </c>
      <c r="B1475" s="112" t="s">
        <v>86</v>
      </c>
      <c r="C1475" s="130" t="s">
        <v>479</v>
      </c>
      <c r="D1475" s="44">
        <v>99.124739000000005</v>
      </c>
      <c r="E1475" s="44">
        <v>108.71789200000001</v>
      </c>
      <c r="F1475" s="44">
        <v>8.0368999999999993</v>
      </c>
      <c r="G1475" s="44">
        <v>7.9580000000000002</v>
      </c>
      <c r="H1475" s="44">
        <v>0.26100000000000001</v>
      </c>
      <c r="I1475" s="44">
        <v>0</v>
      </c>
      <c r="J1475" s="44">
        <v>1</v>
      </c>
      <c r="K1475" s="121">
        <f t="shared" ref="K1475:K1538" si="290">IF(ISBLANK(D1475),"",IF(J1475=1,D1475-$D$2355,(IF(AND(J1475=2,D1475&gt;200),((D1475-200)-$D$2355),((D1475+200)-$D$2355)))))</f>
        <v>1.2936099999620865E-3</v>
      </c>
      <c r="L1475" s="129">
        <f t="shared" ref="L1475:L1538" si="291">IF(K1475="","",SIN(K1475*PI()/200)*G1475)</f>
        <v>1.6170638779729605E-4</v>
      </c>
      <c r="M1475" s="115" t="s">
        <v>155</v>
      </c>
      <c r="N1475" s="113">
        <f t="shared" si="285"/>
        <v>-6.8162692857129059E-2</v>
      </c>
      <c r="O1475" s="129">
        <f t="shared" ref="O1475:O1538" si="292">IF(N1475="","",SIN(N1475*PI()/200)*G1475)</f>
        <v>-8.5206056999841961E-3</v>
      </c>
      <c r="P1475" s="115" t="s">
        <v>155</v>
      </c>
      <c r="Q1475" s="116">
        <f>IF(ISBLANK(F1475),"",F1475-$F$2355)</f>
        <v>-3.6557142869320103E-4</v>
      </c>
      <c r="R1475" s="117" t="s">
        <v>155</v>
      </c>
      <c r="S1475" s="118">
        <f>IF(ISBLANK(G1475),"",G1475-$G$2355)</f>
        <v>5.775714286100353E-4</v>
      </c>
      <c r="T1475" s="127">
        <f t="shared" ref="T1475:T1538" si="293">IF(M1475="ON",IF(ISBLANK(D1475),"0",IF(AND(J1475=1,D1475&lt;200),D1475,D1475-200)),"0")</f>
        <v>99.124739000000005</v>
      </c>
      <c r="U1475" s="119">
        <f t="shared" si="282"/>
        <v>108.71789200000001</v>
      </c>
      <c r="V1475" s="119">
        <f t="shared" ref="V1475:V1538" si="294">IF(R1475="ON",IF(ISBLANK(F1475),"0",F1475),"0")</f>
        <v>8.0368999999999993</v>
      </c>
      <c r="W1475" s="119">
        <f t="shared" ref="W1475:W1538" si="295">IF(R1475="ON",IF(ISBLANK(G1475),"0",G1475),"0")</f>
        <v>7.9580000000000002</v>
      </c>
      <c r="X1475" s="120"/>
    </row>
    <row r="1476" spans="1:24" x14ac:dyDescent="0.3">
      <c r="A1476" s="156">
        <v>322</v>
      </c>
      <c r="B1476" s="112" t="s">
        <v>86</v>
      </c>
      <c r="C1476" s="130" t="s">
        <v>480</v>
      </c>
      <c r="D1476" s="44">
        <v>99.124088</v>
      </c>
      <c r="E1476" s="44">
        <v>108.717946</v>
      </c>
      <c r="F1476" s="44">
        <v>8.0368999999999993</v>
      </c>
      <c r="G1476" s="44">
        <v>7.9580000000000002</v>
      </c>
      <c r="H1476" s="44">
        <v>0.26100000000000001</v>
      </c>
      <c r="I1476" s="44">
        <v>0</v>
      </c>
      <c r="J1476" s="44">
        <v>1</v>
      </c>
      <c r="K1476" s="121">
        <f t="shared" si="290"/>
        <v>6.4260999995724433E-4</v>
      </c>
      <c r="L1476" s="122">
        <f t="shared" si="291"/>
        <v>8.0328802238648837E-5</v>
      </c>
      <c r="M1476" s="123" t="s">
        <v>155</v>
      </c>
      <c r="N1476" s="113">
        <f t="shared" si="285"/>
        <v>-6.8108692857137498E-2</v>
      </c>
      <c r="O1476" s="122">
        <f t="shared" si="292"/>
        <v>-8.51385548938032E-3</v>
      </c>
      <c r="P1476" s="123" t="s">
        <v>155</v>
      </c>
      <c r="Q1476" s="124">
        <f t="shared" ref="Q1476:Q1494" si="296">IF(ISBLANK(F1476),"",F1476-$F$2355)</f>
        <v>-3.6557142869320103E-4</v>
      </c>
      <c r="R1476" s="125" t="s">
        <v>155</v>
      </c>
      <c r="S1476" s="126">
        <f t="shared" ref="S1476:S1494" si="297">IF(ISBLANK(G1476),"",G1476-$G$2355)</f>
        <v>5.775714286100353E-4</v>
      </c>
      <c r="T1476" s="127">
        <f t="shared" si="293"/>
        <v>99.124088</v>
      </c>
      <c r="U1476" s="127">
        <f t="shared" ref="U1476:U1539" si="298">IF(P1476="ON",IF(ISBLANK(E1476),"0",IF(E1476&lt;200,E1476,(400-E1476))),"0")</f>
        <v>108.717946</v>
      </c>
      <c r="V1476" s="127">
        <f t="shared" si="294"/>
        <v>8.0368999999999993</v>
      </c>
      <c r="W1476" s="127">
        <f t="shared" si="295"/>
        <v>7.9580000000000002</v>
      </c>
      <c r="X1476" s="128"/>
    </row>
    <row r="1477" spans="1:24" x14ac:dyDescent="0.3">
      <c r="A1477" s="156">
        <v>323</v>
      </c>
      <c r="B1477" s="112" t="s">
        <v>86</v>
      </c>
      <c r="C1477" s="130" t="s">
        <v>481</v>
      </c>
      <c r="D1477" s="44">
        <v>99.124380000000002</v>
      </c>
      <c r="E1477" s="44">
        <v>108.71782399999999</v>
      </c>
      <c r="F1477" s="44">
        <v>8.0368999999999993</v>
      </c>
      <c r="G1477" s="44">
        <v>7.9580000000000002</v>
      </c>
      <c r="H1477" s="44">
        <v>0.26100000000000001</v>
      </c>
      <c r="I1477" s="44">
        <v>0</v>
      </c>
      <c r="J1477" s="44">
        <v>1</v>
      </c>
      <c r="K1477" s="121">
        <f t="shared" si="290"/>
        <v>9.3460999995897964E-4</v>
      </c>
      <c r="L1477" s="129">
        <f t="shared" si="291"/>
        <v>1.1682996196844387E-4</v>
      </c>
      <c r="M1477" s="115" t="s">
        <v>155</v>
      </c>
      <c r="N1477" s="113">
        <f t="shared" si="285"/>
        <v>-6.8230692857142117E-2</v>
      </c>
      <c r="O1477" s="129">
        <f t="shared" si="292"/>
        <v>-8.5291059651833156E-3</v>
      </c>
      <c r="P1477" s="115" t="s">
        <v>155</v>
      </c>
      <c r="Q1477" s="116">
        <f t="shared" si="296"/>
        <v>-3.6557142869320103E-4</v>
      </c>
      <c r="R1477" s="117" t="s">
        <v>155</v>
      </c>
      <c r="S1477" s="118">
        <f t="shared" si="297"/>
        <v>5.775714286100353E-4</v>
      </c>
      <c r="T1477" s="127">
        <f t="shared" si="293"/>
        <v>99.124380000000002</v>
      </c>
      <c r="U1477" s="119">
        <f t="shared" si="298"/>
        <v>108.71782399999999</v>
      </c>
      <c r="V1477" s="119">
        <f t="shared" si="294"/>
        <v>8.0368999999999993</v>
      </c>
      <c r="W1477" s="119">
        <f t="shared" si="295"/>
        <v>7.9580000000000002</v>
      </c>
      <c r="X1477" s="120"/>
    </row>
    <row r="1478" spans="1:24" x14ac:dyDescent="0.3">
      <c r="A1478" s="156">
        <v>324</v>
      </c>
      <c r="B1478" s="112" t="s">
        <v>86</v>
      </c>
      <c r="C1478" s="130" t="s">
        <v>482</v>
      </c>
      <c r="D1478" s="44">
        <v>99.124009999999998</v>
      </c>
      <c r="E1478" s="44">
        <v>108.717871</v>
      </c>
      <c r="F1478" s="44">
        <v>8.0368999999999993</v>
      </c>
      <c r="G1478" s="44">
        <v>7.9580000000000002</v>
      </c>
      <c r="H1478" s="44">
        <v>0.26100000000000001</v>
      </c>
      <c r="I1478" s="44">
        <v>0</v>
      </c>
      <c r="J1478" s="44">
        <v>1</v>
      </c>
      <c r="K1478" s="121">
        <f t="shared" si="290"/>
        <v>5.6460999995522343E-4</v>
      </c>
      <c r="L1478" s="122">
        <f t="shared" si="291"/>
        <v>7.0578492447300725E-5</v>
      </c>
      <c r="M1478" s="123" t="s">
        <v>155</v>
      </c>
      <c r="N1478" s="113">
        <f t="shared" si="285"/>
        <v>-6.8183692857132883E-2</v>
      </c>
      <c r="O1478" s="122">
        <f t="shared" si="292"/>
        <v>-8.523230781884935E-3</v>
      </c>
      <c r="P1478" s="123" t="s">
        <v>155</v>
      </c>
      <c r="Q1478" s="124">
        <f t="shared" si="296"/>
        <v>-3.6557142869320103E-4</v>
      </c>
      <c r="R1478" s="125" t="s">
        <v>155</v>
      </c>
      <c r="S1478" s="126">
        <f t="shared" si="297"/>
        <v>5.775714286100353E-4</v>
      </c>
      <c r="T1478" s="127">
        <f t="shared" si="293"/>
        <v>99.124009999999998</v>
      </c>
      <c r="U1478" s="127">
        <f t="shared" si="298"/>
        <v>108.717871</v>
      </c>
      <c r="V1478" s="127">
        <f t="shared" si="294"/>
        <v>8.0368999999999993</v>
      </c>
      <c r="W1478" s="127">
        <f t="shared" si="295"/>
        <v>7.9580000000000002</v>
      </c>
      <c r="X1478" s="128"/>
    </row>
    <row r="1479" spans="1:24" x14ac:dyDescent="0.3">
      <c r="A1479" s="156">
        <v>325</v>
      </c>
      <c r="B1479" s="112" t="s">
        <v>86</v>
      </c>
      <c r="C1479" s="130" t="s">
        <v>483</v>
      </c>
      <c r="D1479" s="44">
        <v>99.123868999999999</v>
      </c>
      <c r="E1479" s="44">
        <v>108.717894</v>
      </c>
      <c r="F1479" s="44">
        <v>8.0368999999999993</v>
      </c>
      <c r="G1479" s="44">
        <v>7.9580000000000002</v>
      </c>
      <c r="H1479" s="44">
        <v>0.26100000000000001</v>
      </c>
      <c r="I1479" s="44">
        <v>0</v>
      </c>
      <c r="J1479" s="44">
        <v>1</v>
      </c>
      <c r="K1479" s="121">
        <f t="shared" si="290"/>
        <v>4.2360999995594284E-4</v>
      </c>
      <c r="L1479" s="129">
        <f t="shared" si="291"/>
        <v>5.2952932440151503E-5</v>
      </c>
      <c r="M1479" s="115" t="s">
        <v>155</v>
      </c>
      <c r="N1479" s="113">
        <f t="shared" si="285"/>
        <v>-6.8160692857134109E-2</v>
      </c>
      <c r="O1479" s="129">
        <f t="shared" si="292"/>
        <v>-8.5203556921847542E-3</v>
      </c>
      <c r="P1479" s="115" t="s">
        <v>155</v>
      </c>
      <c r="Q1479" s="116">
        <f t="shared" si="296"/>
        <v>-3.6557142869320103E-4</v>
      </c>
      <c r="R1479" s="117" t="s">
        <v>155</v>
      </c>
      <c r="S1479" s="118">
        <f t="shared" si="297"/>
        <v>5.775714286100353E-4</v>
      </c>
      <c r="T1479" s="127">
        <f t="shared" si="293"/>
        <v>99.123868999999999</v>
      </c>
      <c r="U1479" s="119">
        <f t="shared" si="298"/>
        <v>108.717894</v>
      </c>
      <c r="V1479" s="119">
        <f t="shared" si="294"/>
        <v>8.0368999999999993</v>
      </c>
      <c r="W1479" s="119">
        <f t="shared" si="295"/>
        <v>7.9580000000000002</v>
      </c>
      <c r="X1479" s="120"/>
    </row>
    <row r="1480" spans="1:24" x14ac:dyDescent="0.3">
      <c r="A1480" s="156">
        <v>326</v>
      </c>
      <c r="B1480" s="112" t="s">
        <v>86</v>
      </c>
      <c r="C1480" s="130" t="s">
        <v>484</v>
      </c>
      <c r="D1480" s="44">
        <v>99.123903999999996</v>
      </c>
      <c r="E1480" s="44">
        <v>108.71791</v>
      </c>
      <c r="F1480" s="44">
        <v>8.0368999999999993</v>
      </c>
      <c r="G1480" s="44">
        <v>7.9580000000000002</v>
      </c>
      <c r="H1480" s="44">
        <v>0.26100000000000001</v>
      </c>
      <c r="I1480" s="44">
        <v>0</v>
      </c>
      <c r="J1480" s="44">
        <v>1</v>
      </c>
      <c r="K1480" s="121">
        <f t="shared" si="290"/>
        <v>4.5860999995284146E-4</v>
      </c>
      <c r="L1480" s="122">
        <f t="shared" si="291"/>
        <v>5.7328071448680574E-5</v>
      </c>
      <c r="M1480" s="123" t="s">
        <v>155</v>
      </c>
      <c r="N1480" s="113">
        <f t="shared" si="285"/>
        <v>-6.8144692857131872E-2</v>
      </c>
      <c r="O1480" s="122">
        <f t="shared" si="292"/>
        <v>-8.5183556297835847E-3</v>
      </c>
      <c r="P1480" s="123" t="s">
        <v>155</v>
      </c>
      <c r="Q1480" s="124">
        <f t="shared" si="296"/>
        <v>-3.6557142869320103E-4</v>
      </c>
      <c r="R1480" s="125" t="s">
        <v>155</v>
      </c>
      <c r="S1480" s="126">
        <f t="shared" si="297"/>
        <v>5.775714286100353E-4</v>
      </c>
      <c r="T1480" s="127">
        <f t="shared" si="293"/>
        <v>99.123903999999996</v>
      </c>
      <c r="U1480" s="127">
        <f t="shared" si="298"/>
        <v>108.71791</v>
      </c>
      <c r="V1480" s="127">
        <f t="shared" si="294"/>
        <v>8.0368999999999993</v>
      </c>
      <c r="W1480" s="127">
        <f t="shared" si="295"/>
        <v>7.9580000000000002</v>
      </c>
      <c r="X1480" s="128"/>
    </row>
    <row r="1481" spans="1:24" x14ac:dyDescent="0.3">
      <c r="A1481" s="156">
        <v>327</v>
      </c>
      <c r="B1481" s="112" t="s">
        <v>86</v>
      </c>
      <c r="C1481" s="130" t="s">
        <v>485</v>
      </c>
      <c r="D1481" s="44">
        <v>99.124009000000001</v>
      </c>
      <c r="E1481" s="44">
        <v>108.71785800000001</v>
      </c>
      <c r="F1481" s="44">
        <v>8.0368999999999993</v>
      </c>
      <c r="G1481" s="44">
        <v>7.9580000000000002</v>
      </c>
      <c r="H1481" s="44">
        <v>0.26100000000000001</v>
      </c>
      <c r="I1481" s="44">
        <v>0</v>
      </c>
      <c r="J1481" s="44">
        <v>1</v>
      </c>
      <c r="K1481" s="121">
        <f t="shared" si="290"/>
        <v>5.6360999995774819E-4</v>
      </c>
      <c r="L1481" s="129">
        <f t="shared" si="291"/>
        <v>7.0453488475934897E-5</v>
      </c>
      <c r="M1481" s="115" t="s">
        <v>155</v>
      </c>
      <c r="N1481" s="113">
        <f t="shared" si="285"/>
        <v>-6.8196692857128483E-2</v>
      </c>
      <c r="O1481" s="129">
        <f t="shared" si="292"/>
        <v>-8.5248558325840829E-3</v>
      </c>
      <c r="P1481" s="115" t="s">
        <v>155</v>
      </c>
      <c r="Q1481" s="116">
        <f t="shared" si="296"/>
        <v>-3.6557142869320103E-4</v>
      </c>
      <c r="R1481" s="117" t="s">
        <v>155</v>
      </c>
      <c r="S1481" s="118">
        <f t="shared" si="297"/>
        <v>5.775714286100353E-4</v>
      </c>
      <c r="T1481" s="127">
        <f t="shared" si="293"/>
        <v>99.124009000000001</v>
      </c>
      <c r="U1481" s="119">
        <f t="shared" si="298"/>
        <v>108.71785800000001</v>
      </c>
      <c r="V1481" s="119">
        <f t="shared" si="294"/>
        <v>8.0368999999999993</v>
      </c>
      <c r="W1481" s="119">
        <f t="shared" si="295"/>
        <v>7.9580000000000002</v>
      </c>
      <c r="X1481" s="120"/>
    </row>
    <row r="1482" spans="1:24" x14ac:dyDescent="0.3">
      <c r="A1482" s="156">
        <v>328</v>
      </c>
      <c r="B1482" s="112" t="s">
        <v>86</v>
      </c>
      <c r="C1482" s="130" t="s">
        <v>486</v>
      </c>
      <c r="D1482" s="44">
        <v>99.124125000000006</v>
      </c>
      <c r="E1482" s="44">
        <v>108.717911</v>
      </c>
      <c r="F1482" s="44">
        <v>8.0368999999999993</v>
      </c>
      <c r="G1482" s="44">
        <v>7.9580000000000002</v>
      </c>
      <c r="H1482" s="44">
        <v>0.26100000000000001</v>
      </c>
      <c r="I1482" s="44">
        <v>0</v>
      </c>
      <c r="J1482" s="44">
        <v>1</v>
      </c>
      <c r="K1482" s="121">
        <f t="shared" si="290"/>
        <v>6.7960999996330429E-4</v>
      </c>
      <c r="L1482" s="122">
        <f t="shared" si="291"/>
        <v>8.4953949191551379E-5</v>
      </c>
      <c r="M1482" s="123" t="s">
        <v>155</v>
      </c>
      <c r="N1482" s="113">
        <f t="shared" si="285"/>
        <v>-6.8143692857134397E-2</v>
      </c>
      <c r="O1482" s="122">
        <f t="shared" si="292"/>
        <v>-8.5182306258838273E-3</v>
      </c>
      <c r="P1482" s="123" t="s">
        <v>155</v>
      </c>
      <c r="Q1482" s="124">
        <f t="shared" si="296"/>
        <v>-3.6557142869320103E-4</v>
      </c>
      <c r="R1482" s="125" t="s">
        <v>155</v>
      </c>
      <c r="S1482" s="126">
        <f t="shared" si="297"/>
        <v>5.775714286100353E-4</v>
      </c>
      <c r="T1482" s="127">
        <f t="shared" si="293"/>
        <v>99.124125000000006</v>
      </c>
      <c r="U1482" s="127">
        <f t="shared" si="298"/>
        <v>108.717911</v>
      </c>
      <c r="V1482" s="127">
        <f t="shared" si="294"/>
        <v>8.0368999999999993</v>
      </c>
      <c r="W1482" s="127">
        <f t="shared" si="295"/>
        <v>7.9580000000000002</v>
      </c>
      <c r="X1482" s="128"/>
    </row>
    <row r="1483" spans="1:24" x14ac:dyDescent="0.3">
      <c r="A1483" s="156">
        <v>329</v>
      </c>
      <c r="B1483" s="112" t="s">
        <v>86</v>
      </c>
      <c r="C1483" s="130" t="s">
        <v>487</v>
      </c>
      <c r="D1483" s="44">
        <v>99.124585999999994</v>
      </c>
      <c r="E1483" s="44">
        <v>108.717938</v>
      </c>
      <c r="F1483" s="44">
        <v>8.0368999999999993</v>
      </c>
      <c r="G1483" s="44">
        <v>7.9580000000000002</v>
      </c>
      <c r="H1483" s="44">
        <v>0.26100000000000001</v>
      </c>
      <c r="I1483" s="44">
        <v>0</v>
      </c>
      <c r="J1483" s="44">
        <v>1</v>
      </c>
      <c r="K1483" s="121">
        <f t="shared" si="290"/>
        <v>1.1406099999504704E-3</v>
      </c>
      <c r="L1483" s="129">
        <f t="shared" si="291"/>
        <v>1.4258078013133421E-4</v>
      </c>
      <c r="M1483" s="115" t="s">
        <v>155</v>
      </c>
      <c r="N1483" s="113">
        <f t="shared" si="285"/>
        <v>-6.8116692857131511E-2</v>
      </c>
      <c r="O1483" s="129">
        <f t="shared" si="292"/>
        <v>-8.5148555205806897E-3</v>
      </c>
      <c r="P1483" s="115" t="s">
        <v>155</v>
      </c>
      <c r="Q1483" s="116">
        <f t="shared" si="296"/>
        <v>-3.6557142869320103E-4</v>
      </c>
      <c r="R1483" s="117" t="s">
        <v>155</v>
      </c>
      <c r="S1483" s="118">
        <f t="shared" si="297"/>
        <v>5.775714286100353E-4</v>
      </c>
      <c r="T1483" s="127">
        <f t="shared" si="293"/>
        <v>99.124585999999994</v>
      </c>
      <c r="U1483" s="119">
        <f t="shared" si="298"/>
        <v>108.717938</v>
      </c>
      <c r="V1483" s="119">
        <f t="shared" si="294"/>
        <v>8.0368999999999993</v>
      </c>
      <c r="W1483" s="119">
        <f t="shared" si="295"/>
        <v>7.9580000000000002</v>
      </c>
      <c r="X1483" s="120"/>
    </row>
    <row r="1484" spans="1:24" x14ac:dyDescent="0.3">
      <c r="A1484" s="156">
        <v>330</v>
      </c>
      <c r="B1484" s="112" t="s">
        <v>86</v>
      </c>
      <c r="C1484" s="130" t="s">
        <v>488</v>
      </c>
      <c r="D1484" s="44">
        <v>99.124714999999995</v>
      </c>
      <c r="E1484" s="44">
        <v>108.718031</v>
      </c>
      <c r="F1484" s="44">
        <v>8.0368999999999993</v>
      </c>
      <c r="G1484" s="44">
        <v>7.9580000000000002</v>
      </c>
      <c r="H1484" s="44">
        <v>0.26100000000000001</v>
      </c>
      <c r="I1484" s="44">
        <v>0</v>
      </c>
      <c r="J1484" s="44">
        <v>1</v>
      </c>
      <c r="K1484" s="121">
        <f t="shared" si="290"/>
        <v>1.2696099999516264E-3</v>
      </c>
      <c r="L1484" s="122">
        <f t="shared" si="291"/>
        <v>1.5870629247612434E-4</v>
      </c>
      <c r="M1484" s="123" t="s">
        <v>155</v>
      </c>
      <c r="N1484" s="113">
        <f t="shared" si="285"/>
        <v>-6.802369285713894E-2</v>
      </c>
      <c r="O1484" s="122">
        <f t="shared" si="292"/>
        <v>-8.5032301578603312E-3</v>
      </c>
      <c r="P1484" s="123" t="s">
        <v>155</v>
      </c>
      <c r="Q1484" s="124">
        <f t="shared" si="296"/>
        <v>-3.6557142869320103E-4</v>
      </c>
      <c r="R1484" s="125" t="s">
        <v>155</v>
      </c>
      <c r="S1484" s="126">
        <f t="shared" si="297"/>
        <v>5.775714286100353E-4</v>
      </c>
      <c r="T1484" s="127">
        <f t="shared" si="293"/>
        <v>99.124714999999995</v>
      </c>
      <c r="U1484" s="127">
        <f t="shared" si="298"/>
        <v>108.718031</v>
      </c>
      <c r="V1484" s="127">
        <f t="shared" si="294"/>
        <v>8.0368999999999993</v>
      </c>
      <c r="W1484" s="127">
        <f t="shared" si="295"/>
        <v>7.9580000000000002</v>
      </c>
      <c r="X1484" s="128"/>
    </row>
    <row r="1485" spans="1:24" x14ac:dyDescent="0.3">
      <c r="A1485" s="156">
        <v>331</v>
      </c>
      <c r="B1485" s="112" t="s">
        <v>86</v>
      </c>
      <c r="C1485" s="130" t="s">
        <v>489</v>
      </c>
      <c r="D1485" s="44">
        <v>99.124723000000003</v>
      </c>
      <c r="E1485" s="44">
        <v>108.717896</v>
      </c>
      <c r="F1485" s="44">
        <v>8.0368999999999993</v>
      </c>
      <c r="G1485" s="44">
        <v>7.9580000000000002</v>
      </c>
      <c r="H1485" s="44">
        <v>0.26100000000000001</v>
      </c>
      <c r="I1485" s="44">
        <v>0</v>
      </c>
      <c r="J1485" s="44">
        <v>1</v>
      </c>
      <c r="K1485" s="121">
        <f t="shared" si="290"/>
        <v>1.27760999995985E-3</v>
      </c>
      <c r="L1485" s="129">
        <f t="shared" si="291"/>
        <v>1.5970632425044292E-4</v>
      </c>
      <c r="M1485" s="115" t="s">
        <v>155</v>
      </c>
      <c r="N1485" s="113">
        <f t="shared" si="285"/>
        <v>-6.8158692857139158E-2</v>
      </c>
      <c r="O1485" s="129">
        <f t="shared" si="292"/>
        <v>-8.5201056843853037E-3</v>
      </c>
      <c r="P1485" s="115" t="s">
        <v>155</v>
      </c>
      <c r="Q1485" s="116">
        <f t="shared" si="296"/>
        <v>-3.6557142869320103E-4</v>
      </c>
      <c r="R1485" s="117" t="s">
        <v>155</v>
      </c>
      <c r="S1485" s="118">
        <f t="shared" si="297"/>
        <v>5.775714286100353E-4</v>
      </c>
      <c r="T1485" s="127">
        <f t="shared" si="293"/>
        <v>99.124723000000003</v>
      </c>
      <c r="U1485" s="119">
        <f t="shared" si="298"/>
        <v>108.717896</v>
      </c>
      <c r="V1485" s="119">
        <f t="shared" si="294"/>
        <v>8.0368999999999993</v>
      </c>
      <c r="W1485" s="119">
        <f t="shared" si="295"/>
        <v>7.9580000000000002</v>
      </c>
      <c r="X1485" s="120"/>
    </row>
    <row r="1486" spans="1:24" x14ac:dyDescent="0.3">
      <c r="A1486" s="156">
        <v>332</v>
      </c>
      <c r="B1486" s="112" t="s">
        <v>86</v>
      </c>
      <c r="C1486" s="130" t="s">
        <v>490</v>
      </c>
      <c r="D1486" s="44">
        <v>99.124173999999996</v>
      </c>
      <c r="E1486" s="44">
        <v>108.717957</v>
      </c>
      <c r="F1486" s="44">
        <v>8.0368999999999993</v>
      </c>
      <c r="G1486" s="44">
        <v>7.9580000000000002</v>
      </c>
      <c r="H1486" s="44">
        <v>0.26100000000000001</v>
      </c>
      <c r="I1486" s="44">
        <v>0</v>
      </c>
      <c r="J1486" s="44">
        <v>1</v>
      </c>
      <c r="K1486" s="121">
        <f t="shared" si="290"/>
        <v>7.2860999995327802E-4</v>
      </c>
      <c r="L1486" s="122">
        <f t="shared" si="291"/>
        <v>9.1079143802553835E-5</v>
      </c>
      <c r="M1486" s="123" t="s">
        <v>155</v>
      </c>
      <c r="N1486" s="113">
        <f t="shared" si="285"/>
        <v>-6.8097692857136849E-2</v>
      </c>
      <c r="O1486" s="122">
        <f t="shared" si="292"/>
        <v>-8.5124804464784837E-3</v>
      </c>
      <c r="P1486" s="123" t="s">
        <v>155</v>
      </c>
      <c r="Q1486" s="124">
        <f t="shared" si="296"/>
        <v>-3.6557142869320103E-4</v>
      </c>
      <c r="R1486" s="125" t="s">
        <v>155</v>
      </c>
      <c r="S1486" s="126">
        <f t="shared" si="297"/>
        <v>5.775714286100353E-4</v>
      </c>
      <c r="T1486" s="127">
        <f t="shared" si="293"/>
        <v>99.124173999999996</v>
      </c>
      <c r="U1486" s="127">
        <f t="shared" si="298"/>
        <v>108.717957</v>
      </c>
      <c r="V1486" s="127">
        <f t="shared" si="294"/>
        <v>8.0368999999999993</v>
      </c>
      <c r="W1486" s="127">
        <f t="shared" si="295"/>
        <v>7.9580000000000002</v>
      </c>
      <c r="X1486" s="128"/>
    </row>
    <row r="1487" spans="1:24" x14ac:dyDescent="0.3">
      <c r="A1487" s="156">
        <v>333</v>
      </c>
      <c r="B1487" s="112" t="s">
        <v>86</v>
      </c>
      <c r="C1487" s="130" t="s">
        <v>491</v>
      </c>
      <c r="D1487" s="44">
        <v>99.123956000000007</v>
      </c>
      <c r="E1487" s="44">
        <v>108.717966</v>
      </c>
      <c r="F1487" s="44">
        <v>8.0368999999999993</v>
      </c>
      <c r="G1487" s="44">
        <v>7.9580000000000002</v>
      </c>
      <c r="H1487" s="44">
        <v>0.26100000000000001</v>
      </c>
      <c r="I1487" s="44">
        <v>0</v>
      </c>
      <c r="J1487" s="44">
        <v>1</v>
      </c>
      <c r="K1487" s="121">
        <f t="shared" si="290"/>
        <v>5.1060999996366263E-4</v>
      </c>
      <c r="L1487" s="129">
        <f t="shared" si="291"/>
        <v>6.3828277977534314E-5</v>
      </c>
      <c r="M1487" s="115" t="s">
        <v>155</v>
      </c>
      <c r="N1487" s="113">
        <f t="shared" si="285"/>
        <v>-6.808869285713115E-2</v>
      </c>
      <c r="O1487" s="129">
        <f t="shared" si="292"/>
        <v>-8.5113554113761449E-3</v>
      </c>
      <c r="P1487" s="115" t="s">
        <v>155</v>
      </c>
      <c r="Q1487" s="116">
        <f t="shared" si="296"/>
        <v>-3.6557142869320103E-4</v>
      </c>
      <c r="R1487" s="117" t="s">
        <v>155</v>
      </c>
      <c r="S1487" s="118">
        <f t="shared" si="297"/>
        <v>5.775714286100353E-4</v>
      </c>
      <c r="T1487" s="127">
        <f t="shared" si="293"/>
        <v>99.123956000000007</v>
      </c>
      <c r="U1487" s="119">
        <f t="shared" si="298"/>
        <v>108.717966</v>
      </c>
      <c r="V1487" s="119">
        <f t="shared" si="294"/>
        <v>8.0368999999999993</v>
      </c>
      <c r="W1487" s="119">
        <f t="shared" si="295"/>
        <v>7.9580000000000002</v>
      </c>
      <c r="X1487" s="120"/>
    </row>
    <row r="1488" spans="1:24" x14ac:dyDescent="0.3">
      <c r="A1488" s="156">
        <v>334</v>
      </c>
      <c r="B1488" s="112" t="s">
        <v>86</v>
      </c>
      <c r="C1488" s="130" t="s">
        <v>492</v>
      </c>
      <c r="D1488" s="44">
        <v>99.124409</v>
      </c>
      <c r="E1488" s="44">
        <v>108.717974</v>
      </c>
      <c r="F1488" s="44">
        <v>8.0368999999999993</v>
      </c>
      <c r="G1488" s="44">
        <v>7.9580000000000002</v>
      </c>
      <c r="H1488" s="44">
        <v>0.26100000000000001</v>
      </c>
      <c r="I1488" s="44">
        <v>0</v>
      </c>
      <c r="J1488" s="44">
        <v>1</v>
      </c>
      <c r="K1488" s="121">
        <f t="shared" si="290"/>
        <v>9.6360999995681595E-4</v>
      </c>
      <c r="L1488" s="122">
        <f t="shared" si="291"/>
        <v>1.204550771466743E-4</v>
      </c>
      <c r="M1488" s="123" t="s">
        <v>155</v>
      </c>
      <c r="N1488" s="113">
        <f t="shared" si="285"/>
        <v>-6.8080692857137137E-2</v>
      </c>
      <c r="O1488" s="122">
        <f t="shared" si="292"/>
        <v>-8.5103553801753069E-3</v>
      </c>
      <c r="P1488" s="123" t="s">
        <v>155</v>
      </c>
      <c r="Q1488" s="124">
        <f t="shared" si="296"/>
        <v>-3.6557142869320103E-4</v>
      </c>
      <c r="R1488" s="125" t="s">
        <v>155</v>
      </c>
      <c r="S1488" s="126">
        <f t="shared" si="297"/>
        <v>5.775714286100353E-4</v>
      </c>
      <c r="T1488" s="127">
        <f t="shared" si="293"/>
        <v>99.124409</v>
      </c>
      <c r="U1488" s="127">
        <f t="shared" si="298"/>
        <v>108.717974</v>
      </c>
      <c r="V1488" s="127">
        <f t="shared" si="294"/>
        <v>8.0368999999999993</v>
      </c>
      <c r="W1488" s="127">
        <f t="shared" si="295"/>
        <v>7.9580000000000002</v>
      </c>
      <c r="X1488" s="128"/>
    </row>
    <row r="1489" spans="1:24" x14ac:dyDescent="0.3">
      <c r="A1489" s="156">
        <v>335</v>
      </c>
      <c r="B1489" s="112" t="s">
        <v>86</v>
      </c>
      <c r="C1489" s="130" t="s">
        <v>493</v>
      </c>
      <c r="D1489" s="44">
        <v>99.123994999999994</v>
      </c>
      <c r="E1489" s="44">
        <v>108.71798699999999</v>
      </c>
      <c r="F1489" s="44">
        <v>8.0368999999999993</v>
      </c>
      <c r="G1489" s="44">
        <v>7.9580000000000002</v>
      </c>
      <c r="H1489" s="44">
        <v>0.26100000000000001</v>
      </c>
      <c r="I1489" s="44">
        <v>0</v>
      </c>
      <c r="J1489" s="44">
        <v>1</v>
      </c>
      <c r="K1489" s="121">
        <f t="shared" si="290"/>
        <v>5.4960999995046222E-4</v>
      </c>
      <c r="L1489" s="129">
        <f t="shared" si="291"/>
        <v>6.8703432871482293E-5</v>
      </c>
      <c r="M1489" s="115" t="s">
        <v>155</v>
      </c>
      <c r="N1489" s="113">
        <f t="shared" si="285"/>
        <v>-6.8067692857141537E-2</v>
      </c>
      <c r="O1489" s="129">
        <f t="shared" si="292"/>
        <v>-8.5087303294729914E-3</v>
      </c>
      <c r="P1489" s="115" t="s">
        <v>155</v>
      </c>
      <c r="Q1489" s="116">
        <f t="shared" si="296"/>
        <v>-3.6557142869320103E-4</v>
      </c>
      <c r="R1489" s="117" t="s">
        <v>155</v>
      </c>
      <c r="S1489" s="118">
        <f t="shared" si="297"/>
        <v>5.775714286100353E-4</v>
      </c>
      <c r="T1489" s="127">
        <f t="shared" si="293"/>
        <v>99.123994999999994</v>
      </c>
      <c r="U1489" s="119">
        <f t="shared" si="298"/>
        <v>108.71798699999999</v>
      </c>
      <c r="V1489" s="119">
        <f t="shared" si="294"/>
        <v>8.0368999999999993</v>
      </c>
      <c r="W1489" s="119">
        <f t="shared" si="295"/>
        <v>7.9580000000000002</v>
      </c>
      <c r="X1489" s="120"/>
    </row>
    <row r="1490" spans="1:24" x14ac:dyDescent="0.3">
      <c r="A1490" s="156">
        <v>336</v>
      </c>
      <c r="B1490" s="112" t="s">
        <v>86</v>
      </c>
      <c r="C1490" s="130" t="s">
        <v>494</v>
      </c>
      <c r="D1490" s="44">
        <v>99.124098000000004</v>
      </c>
      <c r="E1490" s="44">
        <v>108.718017</v>
      </c>
      <c r="F1490" s="44">
        <v>8.0368999999999993</v>
      </c>
      <c r="G1490" s="44">
        <v>7.9580000000000002</v>
      </c>
      <c r="H1490" s="44">
        <v>0.26100000000000001</v>
      </c>
      <c r="I1490" s="44">
        <v>0</v>
      </c>
      <c r="J1490" s="44">
        <v>1</v>
      </c>
      <c r="K1490" s="121">
        <f t="shared" si="290"/>
        <v>6.5260999996041846E-4</v>
      </c>
      <c r="L1490" s="122">
        <f t="shared" si="291"/>
        <v>8.1578841955844302E-5</v>
      </c>
      <c r="M1490" s="123" t="s">
        <v>155</v>
      </c>
      <c r="N1490" s="113">
        <f t="shared" si="285"/>
        <v>-6.8037692857132015E-2</v>
      </c>
      <c r="O1490" s="122">
        <f t="shared" si="292"/>
        <v>-8.5049802124638318E-3</v>
      </c>
      <c r="P1490" s="123" t="s">
        <v>155</v>
      </c>
      <c r="Q1490" s="124">
        <f t="shared" si="296"/>
        <v>-3.6557142869320103E-4</v>
      </c>
      <c r="R1490" s="125" t="s">
        <v>155</v>
      </c>
      <c r="S1490" s="126">
        <f t="shared" si="297"/>
        <v>5.775714286100353E-4</v>
      </c>
      <c r="T1490" s="127">
        <f t="shared" si="293"/>
        <v>99.124098000000004</v>
      </c>
      <c r="U1490" s="127">
        <f t="shared" si="298"/>
        <v>108.718017</v>
      </c>
      <c r="V1490" s="127">
        <f t="shared" si="294"/>
        <v>8.0368999999999993</v>
      </c>
      <c r="W1490" s="127">
        <f t="shared" si="295"/>
        <v>7.9580000000000002</v>
      </c>
      <c r="X1490" s="128"/>
    </row>
    <row r="1491" spans="1:24" x14ac:dyDescent="0.3">
      <c r="A1491" s="156">
        <v>337</v>
      </c>
      <c r="B1491" s="112" t="s">
        <v>86</v>
      </c>
      <c r="C1491" s="130" t="s">
        <v>495</v>
      </c>
      <c r="D1491" s="44">
        <v>99.123997000000003</v>
      </c>
      <c r="E1491" s="44">
        <v>108.718006</v>
      </c>
      <c r="F1491" s="44">
        <v>8.0368999999999993</v>
      </c>
      <c r="G1491" s="44">
        <v>7.9580000000000002</v>
      </c>
      <c r="H1491" s="44">
        <v>0.26100000000000001</v>
      </c>
      <c r="I1491" s="44">
        <v>0</v>
      </c>
      <c r="J1491" s="44">
        <v>1</v>
      </c>
      <c r="K1491" s="121">
        <f t="shared" si="290"/>
        <v>5.5160999995962356E-4</v>
      </c>
      <c r="L1491" s="129">
        <f t="shared" si="291"/>
        <v>6.8953440815990835E-5</v>
      </c>
      <c r="M1491" s="115" t="s">
        <v>155</v>
      </c>
      <c r="N1491" s="113">
        <f t="shared" si="285"/>
        <v>-6.8048692857132664E-2</v>
      </c>
      <c r="O1491" s="129">
        <f t="shared" si="292"/>
        <v>-8.5063552553670541E-3</v>
      </c>
      <c r="P1491" s="115" t="s">
        <v>155</v>
      </c>
      <c r="Q1491" s="116">
        <f t="shared" si="296"/>
        <v>-3.6557142869320103E-4</v>
      </c>
      <c r="R1491" s="117" t="s">
        <v>155</v>
      </c>
      <c r="S1491" s="118">
        <f t="shared" si="297"/>
        <v>5.775714286100353E-4</v>
      </c>
      <c r="T1491" s="127">
        <f t="shared" si="293"/>
        <v>99.123997000000003</v>
      </c>
      <c r="U1491" s="119">
        <f t="shared" si="298"/>
        <v>108.718006</v>
      </c>
      <c r="V1491" s="119">
        <f t="shared" si="294"/>
        <v>8.0368999999999993</v>
      </c>
      <c r="W1491" s="119">
        <f t="shared" si="295"/>
        <v>7.9580000000000002</v>
      </c>
      <c r="X1491" s="120"/>
    </row>
    <row r="1492" spans="1:24" x14ac:dyDescent="0.3">
      <c r="A1492" s="156">
        <v>338</v>
      </c>
      <c r="B1492" s="112" t="s">
        <v>86</v>
      </c>
      <c r="C1492" s="130" t="s">
        <v>496</v>
      </c>
      <c r="D1492" s="44">
        <v>99.123932999999994</v>
      </c>
      <c r="E1492" s="44">
        <v>108.717945</v>
      </c>
      <c r="F1492" s="44">
        <v>8.0368999999999993</v>
      </c>
      <c r="G1492" s="44">
        <v>7.9580000000000002</v>
      </c>
      <c r="H1492" s="44">
        <v>0.26100000000000001</v>
      </c>
      <c r="I1492" s="44">
        <v>0</v>
      </c>
      <c r="J1492" s="44">
        <v>1</v>
      </c>
      <c r="K1492" s="121">
        <f t="shared" si="290"/>
        <v>4.8760999995067777E-4</v>
      </c>
      <c r="L1492" s="122">
        <f t="shared" si="291"/>
        <v>6.0953186627213762E-5</v>
      </c>
      <c r="M1492" s="123" t="s">
        <v>155</v>
      </c>
      <c r="N1492" s="113">
        <f t="shared" si="285"/>
        <v>-6.8109692857134974E-2</v>
      </c>
      <c r="O1492" s="122">
        <f t="shared" si="292"/>
        <v>-8.5139804932801502E-3</v>
      </c>
      <c r="P1492" s="123" t="s">
        <v>155</v>
      </c>
      <c r="Q1492" s="124">
        <f t="shared" si="296"/>
        <v>-3.6557142869320103E-4</v>
      </c>
      <c r="R1492" s="125" t="s">
        <v>155</v>
      </c>
      <c r="S1492" s="126">
        <f t="shared" si="297"/>
        <v>5.775714286100353E-4</v>
      </c>
      <c r="T1492" s="127">
        <f t="shared" si="293"/>
        <v>99.123932999999994</v>
      </c>
      <c r="U1492" s="127">
        <f t="shared" si="298"/>
        <v>108.717945</v>
      </c>
      <c r="V1492" s="127">
        <f t="shared" si="294"/>
        <v>8.0368999999999993</v>
      </c>
      <c r="W1492" s="127">
        <f t="shared" si="295"/>
        <v>7.9580000000000002</v>
      </c>
      <c r="X1492" s="128"/>
    </row>
    <row r="1493" spans="1:24" x14ac:dyDescent="0.3">
      <c r="A1493" s="156">
        <v>339</v>
      </c>
      <c r="B1493" s="112" t="s">
        <v>86</v>
      </c>
      <c r="C1493" s="130" t="s">
        <v>497</v>
      </c>
      <c r="D1493" s="44">
        <v>99.124037999999999</v>
      </c>
      <c r="E1493" s="44">
        <v>108.718019</v>
      </c>
      <c r="F1493" s="44">
        <v>8.0368999999999993</v>
      </c>
      <c r="G1493" s="44">
        <v>7.9580000000000002</v>
      </c>
      <c r="H1493" s="44">
        <v>0.26100000000000001</v>
      </c>
      <c r="I1493" s="44">
        <v>0</v>
      </c>
      <c r="J1493" s="44">
        <v>1</v>
      </c>
      <c r="K1493" s="121">
        <f t="shared" si="290"/>
        <v>5.926099999555845E-4</v>
      </c>
      <c r="L1493" s="129">
        <f t="shared" si="291"/>
        <v>7.4078603654418733E-5</v>
      </c>
      <c r="M1493" s="115" t="s">
        <v>155</v>
      </c>
      <c r="N1493" s="113">
        <f t="shared" si="285"/>
        <v>-6.8035692857137064E-2</v>
      </c>
      <c r="O1493" s="129">
        <f t="shared" si="292"/>
        <v>-8.5047302046638643E-3</v>
      </c>
      <c r="P1493" s="115" t="s">
        <v>155</v>
      </c>
      <c r="Q1493" s="116">
        <f t="shared" si="296"/>
        <v>-3.6557142869320103E-4</v>
      </c>
      <c r="R1493" s="117" t="s">
        <v>155</v>
      </c>
      <c r="S1493" s="118">
        <f t="shared" si="297"/>
        <v>5.775714286100353E-4</v>
      </c>
      <c r="T1493" s="127">
        <f t="shared" si="293"/>
        <v>99.124037999999999</v>
      </c>
      <c r="U1493" s="119">
        <f t="shared" si="298"/>
        <v>108.718019</v>
      </c>
      <c r="V1493" s="119">
        <f t="shared" si="294"/>
        <v>8.0368999999999993</v>
      </c>
      <c r="W1493" s="119">
        <f t="shared" si="295"/>
        <v>7.9580000000000002</v>
      </c>
      <c r="X1493" s="120"/>
    </row>
    <row r="1494" spans="1:24" x14ac:dyDescent="0.3">
      <c r="A1494" s="156">
        <v>340</v>
      </c>
      <c r="B1494" s="112" t="s">
        <v>86</v>
      </c>
      <c r="C1494" s="130" t="s">
        <v>498</v>
      </c>
      <c r="D1494" s="44">
        <v>99.123654999999999</v>
      </c>
      <c r="E1494" s="44">
        <v>108.717956</v>
      </c>
      <c r="F1494" s="44">
        <v>8.0368999999999993</v>
      </c>
      <c r="G1494" s="44">
        <v>7.9580000000000002</v>
      </c>
      <c r="H1494" s="44">
        <v>0.26100000000000001</v>
      </c>
      <c r="I1494" s="44">
        <v>0</v>
      </c>
      <c r="J1494" s="44">
        <v>1</v>
      </c>
      <c r="K1494" s="121">
        <f t="shared" si="290"/>
        <v>2.0960999995622842E-4</v>
      </c>
      <c r="L1494" s="122">
        <f t="shared" si="291"/>
        <v>2.6202082499654316E-5</v>
      </c>
      <c r="M1494" s="123" t="s">
        <v>155</v>
      </c>
      <c r="N1494" s="113">
        <f t="shared" si="285"/>
        <v>-6.8098692857134324E-2</v>
      </c>
      <c r="O1494" s="122">
        <f t="shared" si="292"/>
        <v>-8.5126054503783383E-3</v>
      </c>
      <c r="P1494" s="123" t="s">
        <v>155</v>
      </c>
      <c r="Q1494" s="124">
        <f t="shared" si="296"/>
        <v>-3.6557142869320103E-4</v>
      </c>
      <c r="R1494" s="125" t="s">
        <v>155</v>
      </c>
      <c r="S1494" s="126">
        <f t="shared" si="297"/>
        <v>5.775714286100353E-4</v>
      </c>
      <c r="T1494" s="127">
        <f t="shared" si="293"/>
        <v>99.123654999999999</v>
      </c>
      <c r="U1494" s="127">
        <f t="shared" si="298"/>
        <v>108.717956</v>
      </c>
      <c r="V1494" s="127">
        <f t="shared" si="294"/>
        <v>8.0368999999999993</v>
      </c>
      <c r="W1494" s="127">
        <f t="shared" si="295"/>
        <v>7.9580000000000002</v>
      </c>
      <c r="X1494" s="128"/>
    </row>
    <row r="1495" spans="1:24" x14ac:dyDescent="0.3">
      <c r="A1495" s="156">
        <v>341</v>
      </c>
      <c r="B1495" s="112" t="s">
        <v>86</v>
      </c>
      <c r="C1495" s="130" t="s">
        <v>499</v>
      </c>
      <c r="D1495" s="44">
        <v>99.123918000000003</v>
      </c>
      <c r="E1495" s="44">
        <v>108.718108</v>
      </c>
      <c r="F1495" s="44">
        <v>8.0368999999999993</v>
      </c>
      <c r="G1495" s="44">
        <v>7.9580000000000002</v>
      </c>
      <c r="H1495" s="44">
        <v>0.26100000000000001</v>
      </c>
      <c r="I1495" s="44">
        <v>0</v>
      </c>
      <c r="J1495" s="44">
        <v>1</v>
      </c>
      <c r="K1495" s="121">
        <f t="shared" si="290"/>
        <v>4.7260999996012742E-4</v>
      </c>
      <c r="L1495" s="129">
        <f t="shared" si="291"/>
        <v>5.9078127053153255E-5</v>
      </c>
      <c r="M1495" s="115" t="s">
        <v>155</v>
      </c>
      <c r="N1495" s="113">
        <f t="shared" si="285"/>
        <v>-6.7946692857134394E-2</v>
      </c>
      <c r="O1495" s="129">
        <f t="shared" si="292"/>
        <v>-8.493604857528406E-3</v>
      </c>
      <c r="P1495" s="115" t="s">
        <v>155</v>
      </c>
      <c r="Q1495" s="116">
        <f>IF(ISBLANK(F1495),"",F1495-$F$2355)</f>
        <v>-3.6557142869320103E-4</v>
      </c>
      <c r="R1495" s="117" t="s">
        <v>155</v>
      </c>
      <c r="S1495" s="118">
        <f>IF(ISBLANK(G1495),"",G1495-$G$2355)</f>
        <v>5.775714286100353E-4</v>
      </c>
      <c r="T1495" s="127">
        <f t="shared" si="293"/>
        <v>99.123918000000003</v>
      </c>
      <c r="U1495" s="119">
        <f t="shared" si="298"/>
        <v>108.718108</v>
      </c>
      <c r="V1495" s="119">
        <f t="shared" si="294"/>
        <v>8.0368999999999993</v>
      </c>
      <c r="W1495" s="119">
        <f t="shared" si="295"/>
        <v>7.9580000000000002</v>
      </c>
      <c r="X1495" s="120"/>
    </row>
    <row r="1496" spans="1:24" x14ac:dyDescent="0.3">
      <c r="A1496" s="156">
        <v>342</v>
      </c>
      <c r="B1496" s="112" t="s">
        <v>86</v>
      </c>
      <c r="C1496" s="130" t="s">
        <v>500</v>
      </c>
      <c r="D1496" s="44">
        <v>99.123683</v>
      </c>
      <c r="E1496" s="44">
        <v>108.718074</v>
      </c>
      <c r="F1496" s="44">
        <v>8.0368999999999993</v>
      </c>
      <c r="G1496" s="44">
        <v>7.9580000000000002</v>
      </c>
      <c r="H1496" s="44">
        <v>0.26100000000000001</v>
      </c>
      <c r="I1496" s="44">
        <v>0</v>
      </c>
      <c r="J1496" s="44">
        <v>1</v>
      </c>
      <c r="K1496" s="121">
        <f t="shared" si="290"/>
        <v>2.3760999995658949E-4</v>
      </c>
      <c r="L1496" s="122">
        <f t="shared" si="291"/>
        <v>2.9702193706895292E-5</v>
      </c>
      <c r="M1496" s="123" t="s">
        <v>155</v>
      </c>
      <c r="N1496" s="113">
        <f t="shared" si="285"/>
        <v>-6.7980692857133818E-2</v>
      </c>
      <c r="O1496" s="122">
        <f t="shared" si="292"/>
        <v>-8.4978549901437144E-3</v>
      </c>
      <c r="P1496" s="123" t="s">
        <v>155</v>
      </c>
      <c r="Q1496" s="124">
        <f t="shared" ref="Q1496:Q1514" si="299">IF(ISBLANK(F1496),"",F1496-$F$2355)</f>
        <v>-3.6557142869320103E-4</v>
      </c>
      <c r="R1496" s="125" t="s">
        <v>155</v>
      </c>
      <c r="S1496" s="126">
        <f t="shared" ref="S1496:S1514" si="300">IF(ISBLANK(G1496),"",G1496-$G$2355)</f>
        <v>5.775714286100353E-4</v>
      </c>
      <c r="T1496" s="127">
        <f t="shared" si="293"/>
        <v>99.123683</v>
      </c>
      <c r="U1496" s="127">
        <f t="shared" si="298"/>
        <v>108.718074</v>
      </c>
      <c r="V1496" s="127">
        <f t="shared" si="294"/>
        <v>8.0368999999999993</v>
      </c>
      <c r="W1496" s="127">
        <f t="shared" si="295"/>
        <v>7.9580000000000002</v>
      </c>
      <c r="X1496" s="128"/>
    </row>
    <row r="1497" spans="1:24" x14ac:dyDescent="0.3">
      <c r="A1497" s="156">
        <v>343</v>
      </c>
      <c r="B1497" s="112" t="s">
        <v>86</v>
      </c>
      <c r="C1497" s="130" t="s">
        <v>501</v>
      </c>
      <c r="D1497" s="44">
        <v>99.124371999999994</v>
      </c>
      <c r="E1497" s="44">
        <v>108.717992</v>
      </c>
      <c r="F1497" s="44">
        <v>8.0368999999999993</v>
      </c>
      <c r="G1497" s="44">
        <v>7.9580000000000002</v>
      </c>
      <c r="H1497" s="44">
        <v>0.26100000000000001</v>
      </c>
      <c r="I1497" s="44">
        <v>0</v>
      </c>
      <c r="J1497" s="44">
        <v>1</v>
      </c>
      <c r="K1497" s="121">
        <f t="shared" si="290"/>
        <v>9.2660999995075599E-4</v>
      </c>
      <c r="L1497" s="129">
        <f t="shared" si="291"/>
        <v>1.1582993019403204E-4</v>
      </c>
      <c r="M1497" s="115" t="s">
        <v>155</v>
      </c>
      <c r="N1497" s="113">
        <f t="shared" si="285"/>
        <v>-6.806269285713995E-2</v>
      </c>
      <c r="O1497" s="129">
        <f t="shared" si="292"/>
        <v>-8.5081053099715972E-3</v>
      </c>
      <c r="P1497" s="115" t="s">
        <v>155</v>
      </c>
      <c r="Q1497" s="116">
        <f t="shared" si="299"/>
        <v>-3.6557142869320103E-4</v>
      </c>
      <c r="R1497" s="117" t="s">
        <v>155</v>
      </c>
      <c r="S1497" s="118">
        <f t="shared" si="300"/>
        <v>5.775714286100353E-4</v>
      </c>
      <c r="T1497" s="127">
        <f t="shared" si="293"/>
        <v>99.124371999999994</v>
      </c>
      <c r="U1497" s="119">
        <f t="shared" si="298"/>
        <v>108.717992</v>
      </c>
      <c r="V1497" s="119">
        <f t="shared" si="294"/>
        <v>8.0368999999999993</v>
      </c>
      <c r="W1497" s="119">
        <f t="shared" si="295"/>
        <v>7.9580000000000002</v>
      </c>
      <c r="X1497" s="120"/>
    </row>
    <row r="1498" spans="1:24" x14ac:dyDescent="0.3">
      <c r="A1498" s="156">
        <v>344</v>
      </c>
      <c r="B1498" s="112" t="s">
        <v>86</v>
      </c>
      <c r="C1498" s="130" t="s">
        <v>502</v>
      </c>
      <c r="D1498" s="44">
        <v>99.124009999999998</v>
      </c>
      <c r="E1498" s="44">
        <v>108.717946</v>
      </c>
      <c r="F1498" s="44">
        <v>8.0368999999999993</v>
      </c>
      <c r="G1498" s="44">
        <v>7.9580000000000002</v>
      </c>
      <c r="H1498" s="44">
        <v>0.26100000000000001</v>
      </c>
      <c r="I1498" s="44">
        <v>0</v>
      </c>
      <c r="J1498" s="44">
        <v>1</v>
      </c>
      <c r="K1498" s="121">
        <f t="shared" si="290"/>
        <v>5.6460999995522343E-4</v>
      </c>
      <c r="L1498" s="122">
        <f t="shared" si="291"/>
        <v>7.0578492447300725E-5</v>
      </c>
      <c r="M1498" s="123" t="s">
        <v>155</v>
      </c>
      <c r="N1498" s="113">
        <f t="shared" si="285"/>
        <v>-6.8108692857137498E-2</v>
      </c>
      <c r="O1498" s="122">
        <f t="shared" si="292"/>
        <v>-8.51385548938032E-3</v>
      </c>
      <c r="P1498" s="123" t="s">
        <v>155</v>
      </c>
      <c r="Q1498" s="124">
        <f t="shared" si="299"/>
        <v>-3.6557142869320103E-4</v>
      </c>
      <c r="R1498" s="125" t="s">
        <v>155</v>
      </c>
      <c r="S1498" s="126">
        <f t="shared" si="300"/>
        <v>5.775714286100353E-4</v>
      </c>
      <c r="T1498" s="127">
        <f t="shared" si="293"/>
        <v>99.124009999999998</v>
      </c>
      <c r="U1498" s="127">
        <f t="shared" si="298"/>
        <v>108.717946</v>
      </c>
      <c r="V1498" s="127">
        <f t="shared" si="294"/>
        <v>8.0368999999999993</v>
      </c>
      <c r="W1498" s="127">
        <f t="shared" si="295"/>
        <v>7.9580000000000002</v>
      </c>
      <c r="X1498" s="128"/>
    </row>
    <row r="1499" spans="1:24" x14ac:dyDescent="0.3">
      <c r="A1499" s="156">
        <v>345</v>
      </c>
      <c r="B1499" s="112" t="s">
        <v>86</v>
      </c>
      <c r="C1499" s="130" t="s">
        <v>503</v>
      </c>
      <c r="D1499" s="44">
        <v>99.123827000000006</v>
      </c>
      <c r="E1499" s="44">
        <v>108.71787399999999</v>
      </c>
      <c r="F1499" s="44">
        <v>8.0368999999999993</v>
      </c>
      <c r="G1499" s="44">
        <v>7.9580000000000002</v>
      </c>
      <c r="H1499" s="44">
        <v>0.26100000000000001</v>
      </c>
      <c r="I1499" s="44">
        <v>0</v>
      </c>
      <c r="J1499" s="44">
        <v>1</v>
      </c>
      <c r="K1499" s="121">
        <f t="shared" si="290"/>
        <v>3.8160999996250666E-4</v>
      </c>
      <c r="L1499" s="129">
        <f t="shared" si="291"/>
        <v>4.7702765630250908E-5</v>
      </c>
      <c r="M1499" s="115" t="s">
        <v>155</v>
      </c>
      <c r="N1499" s="113">
        <f t="shared" si="285"/>
        <v>-6.8180692857140457E-2</v>
      </c>
      <c r="O1499" s="129">
        <f t="shared" si="292"/>
        <v>-8.5228557701859022E-3</v>
      </c>
      <c r="P1499" s="115" t="s">
        <v>155</v>
      </c>
      <c r="Q1499" s="116">
        <f t="shared" si="299"/>
        <v>-3.6557142869320103E-4</v>
      </c>
      <c r="R1499" s="117" t="s">
        <v>155</v>
      </c>
      <c r="S1499" s="118">
        <f t="shared" si="300"/>
        <v>5.775714286100353E-4</v>
      </c>
      <c r="T1499" s="127">
        <f t="shared" si="293"/>
        <v>99.123827000000006</v>
      </c>
      <c r="U1499" s="119">
        <f t="shared" si="298"/>
        <v>108.71787399999999</v>
      </c>
      <c r="V1499" s="119">
        <f t="shared" si="294"/>
        <v>8.0368999999999993</v>
      </c>
      <c r="W1499" s="119">
        <f t="shared" si="295"/>
        <v>7.9580000000000002</v>
      </c>
      <c r="X1499" s="120"/>
    </row>
    <row r="1500" spans="1:24" x14ac:dyDescent="0.3">
      <c r="A1500" s="156">
        <v>346</v>
      </c>
      <c r="B1500" s="112" t="s">
        <v>86</v>
      </c>
      <c r="C1500" s="130" t="s">
        <v>504</v>
      </c>
      <c r="D1500" s="44">
        <v>99.123858999999996</v>
      </c>
      <c r="E1500" s="44">
        <v>108.717906</v>
      </c>
      <c r="F1500" s="44">
        <v>8.0368999999999993</v>
      </c>
      <c r="G1500" s="44">
        <v>7.9580000000000002</v>
      </c>
      <c r="H1500" s="44">
        <v>0.26100000000000001</v>
      </c>
      <c r="I1500" s="44">
        <v>0</v>
      </c>
      <c r="J1500" s="44">
        <v>1</v>
      </c>
      <c r="K1500" s="121">
        <f t="shared" si="290"/>
        <v>4.136099999527687E-4</v>
      </c>
      <c r="L1500" s="122">
        <f t="shared" si="291"/>
        <v>5.1702892722918369E-5</v>
      </c>
      <c r="M1500" s="123" t="s">
        <v>155</v>
      </c>
      <c r="N1500" s="113">
        <f t="shared" ref="N1500:N1563" si="301">IF(ISBLANK(E1500),"",IF(E1500&lt;200,E1500-$E$2355,(400-E1500)-$E$2355))</f>
        <v>-6.8148692857135984E-2</v>
      </c>
      <c r="O1500" s="122">
        <f t="shared" si="292"/>
        <v>-8.5188556453843732E-3</v>
      </c>
      <c r="P1500" s="123" t="s">
        <v>155</v>
      </c>
      <c r="Q1500" s="124">
        <f t="shared" si="299"/>
        <v>-3.6557142869320103E-4</v>
      </c>
      <c r="R1500" s="125" t="s">
        <v>155</v>
      </c>
      <c r="S1500" s="126">
        <f t="shared" si="300"/>
        <v>5.775714286100353E-4</v>
      </c>
      <c r="T1500" s="127">
        <f t="shared" si="293"/>
        <v>99.123858999999996</v>
      </c>
      <c r="U1500" s="127">
        <f t="shared" si="298"/>
        <v>108.717906</v>
      </c>
      <c r="V1500" s="127">
        <f t="shared" si="294"/>
        <v>8.0368999999999993</v>
      </c>
      <c r="W1500" s="127">
        <f t="shared" si="295"/>
        <v>7.9580000000000002</v>
      </c>
      <c r="X1500" s="128"/>
    </row>
    <row r="1501" spans="1:24" x14ac:dyDescent="0.3">
      <c r="A1501" s="156">
        <v>347</v>
      </c>
      <c r="B1501" s="112" t="s">
        <v>86</v>
      </c>
      <c r="C1501" s="130" t="s">
        <v>505</v>
      </c>
      <c r="D1501" s="44">
        <v>99.123626000000002</v>
      </c>
      <c r="E1501" s="44">
        <v>108.717857</v>
      </c>
      <c r="F1501" s="44">
        <v>8.0368999999999993</v>
      </c>
      <c r="G1501" s="44">
        <v>7.9580000000000002</v>
      </c>
      <c r="H1501" s="44">
        <v>0.26100000000000001</v>
      </c>
      <c r="I1501" s="44">
        <v>0</v>
      </c>
      <c r="J1501" s="44">
        <v>1</v>
      </c>
      <c r="K1501" s="121">
        <f t="shared" si="290"/>
        <v>1.8060999995839211E-4</v>
      </c>
      <c r="L1501" s="129">
        <f t="shared" si="291"/>
        <v>2.2576967321038047E-5</v>
      </c>
      <c r="M1501" s="115" t="s">
        <v>155</v>
      </c>
      <c r="N1501" s="113">
        <f t="shared" si="301"/>
        <v>-6.8197692857140169E-2</v>
      </c>
      <c r="O1501" s="129">
        <f t="shared" si="292"/>
        <v>-8.5249808364855056E-3</v>
      </c>
      <c r="P1501" s="115" t="s">
        <v>155</v>
      </c>
      <c r="Q1501" s="116">
        <f t="shared" si="299"/>
        <v>-3.6557142869320103E-4</v>
      </c>
      <c r="R1501" s="117" t="s">
        <v>155</v>
      </c>
      <c r="S1501" s="118">
        <f t="shared" si="300"/>
        <v>5.775714286100353E-4</v>
      </c>
      <c r="T1501" s="127">
        <f t="shared" si="293"/>
        <v>99.123626000000002</v>
      </c>
      <c r="U1501" s="119">
        <f t="shared" si="298"/>
        <v>108.717857</v>
      </c>
      <c r="V1501" s="119">
        <f t="shared" si="294"/>
        <v>8.0368999999999993</v>
      </c>
      <c r="W1501" s="119">
        <f t="shared" si="295"/>
        <v>7.9580000000000002</v>
      </c>
      <c r="X1501" s="120"/>
    </row>
    <row r="1502" spans="1:24" x14ac:dyDescent="0.3">
      <c r="A1502" s="156">
        <v>348</v>
      </c>
      <c r="B1502" s="112" t="s">
        <v>86</v>
      </c>
      <c r="C1502" s="130" t="s">
        <v>506</v>
      </c>
      <c r="D1502" s="44">
        <v>99.123665000000003</v>
      </c>
      <c r="E1502" s="44">
        <v>108.717975</v>
      </c>
      <c r="F1502" s="44">
        <v>8.0368999999999993</v>
      </c>
      <c r="G1502" s="44">
        <v>7.9580000000000002</v>
      </c>
      <c r="H1502" s="44">
        <v>0.26100000000000001</v>
      </c>
      <c r="I1502" s="44">
        <v>0</v>
      </c>
      <c r="J1502" s="44">
        <v>1</v>
      </c>
      <c r="K1502" s="121">
        <f t="shared" si="290"/>
        <v>2.1960999995940256E-4</v>
      </c>
      <c r="L1502" s="122">
        <f t="shared" si="291"/>
        <v>2.7452122216907372E-5</v>
      </c>
      <c r="M1502" s="123" t="s">
        <v>155</v>
      </c>
      <c r="N1502" s="113">
        <f t="shared" si="301"/>
        <v>-6.8079692857139662E-2</v>
      </c>
      <c r="O1502" s="122">
        <f t="shared" si="292"/>
        <v>-8.5102303762754142E-3</v>
      </c>
      <c r="P1502" s="123" t="s">
        <v>155</v>
      </c>
      <c r="Q1502" s="124">
        <f t="shared" si="299"/>
        <v>-3.6557142869320103E-4</v>
      </c>
      <c r="R1502" s="125" t="s">
        <v>155</v>
      </c>
      <c r="S1502" s="126">
        <f t="shared" si="300"/>
        <v>5.775714286100353E-4</v>
      </c>
      <c r="T1502" s="127">
        <f t="shared" si="293"/>
        <v>99.123665000000003</v>
      </c>
      <c r="U1502" s="127">
        <f t="shared" si="298"/>
        <v>108.717975</v>
      </c>
      <c r="V1502" s="127">
        <f t="shared" si="294"/>
        <v>8.0368999999999993</v>
      </c>
      <c r="W1502" s="127">
        <f t="shared" si="295"/>
        <v>7.9580000000000002</v>
      </c>
      <c r="X1502" s="128"/>
    </row>
    <row r="1503" spans="1:24" x14ac:dyDescent="0.3">
      <c r="A1503" s="156">
        <v>349</v>
      </c>
      <c r="B1503" s="112" t="s">
        <v>86</v>
      </c>
      <c r="C1503" s="130" t="s">
        <v>507</v>
      </c>
      <c r="D1503" s="44">
        <v>99.124172000000002</v>
      </c>
      <c r="E1503" s="44">
        <v>108.718048</v>
      </c>
      <c r="F1503" s="44">
        <v>8.0368999999999993</v>
      </c>
      <c r="G1503" s="44">
        <v>7.9580000000000002</v>
      </c>
      <c r="H1503" s="44">
        <v>0.26100000000000001</v>
      </c>
      <c r="I1503" s="44">
        <v>0</v>
      </c>
      <c r="J1503" s="44">
        <v>1</v>
      </c>
      <c r="K1503" s="121">
        <f t="shared" si="290"/>
        <v>7.2660999995832753E-4</v>
      </c>
      <c r="L1503" s="129">
        <f t="shared" si="291"/>
        <v>9.0829135859828698E-5</v>
      </c>
      <c r="M1503" s="115" t="s">
        <v>155</v>
      </c>
      <c r="N1503" s="113">
        <f t="shared" si="301"/>
        <v>-6.8006692857139228E-2</v>
      </c>
      <c r="O1503" s="129">
        <f t="shared" si="292"/>
        <v>-8.5011050915545141E-3</v>
      </c>
      <c r="P1503" s="115" t="s">
        <v>155</v>
      </c>
      <c r="Q1503" s="116">
        <f t="shared" si="299"/>
        <v>-3.6557142869320103E-4</v>
      </c>
      <c r="R1503" s="117" t="s">
        <v>155</v>
      </c>
      <c r="S1503" s="118">
        <f t="shared" si="300"/>
        <v>5.775714286100353E-4</v>
      </c>
      <c r="T1503" s="127">
        <f t="shared" si="293"/>
        <v>99.124172000000002</v>
      </c>
      <c r="U1503" s="119">
        <f t="shared" si="298"/>
        <v>108.718048</v>
      </c>
      <c r="V1503" s="119">
        <f t="shared" si="294"/>
        <v>8.0368999999999993</v>
      </c>
      <c r="W1503" s="119">
        <f t="shared" si="295"/>
        <v>7.9580000000000002</v>
      </c>
      <c r="X1503" s="120"/>
    </row>
    <row r="1504" spans="1:24" x14ac:dyDescent="0.3">
      <c r="A1504" s="156">
        <v>350</v>
      </c>
      <c r="B1504" s="112" t="s">
        <v>86</v>
      </c>
      <c r="C1504" s="131" t="s">
        <v>508</v>
      </c>
      <c r="D1504" s="44">
        <v>299.12426599999998</v>
      </c>
      <c r="E1504" s="44">
        <v>291.12755199999998</v>
      </c>
      <c r="F1504" s="44">
        <v>8.0365000000000002</v>
      </c>
      <c r="G1504" s="44">
        <v>7.9570999999999996</v>
      </c>
      <c r="H1504" s="44">
        <v>0.26100000000000001</v>
      </c>
      <c r="I1504" s="44">
        <v>0</v>
      </c>
      <c r="J1504" s="44">
        <v>2</v>
      </c>
      <c r="K1504" s="121">
        <f t="shared" si="290"/>
        <v>8.2060999993416317E-4</v>
      </c>
      <c r="L1504" s="122">
        <f t="shared" si="291"/>
        <v>1.0256790809389283E-4</v>
      </c>
      <c r="M1504" s="123" t="s">
        <v>155</v>
      </c>
      <c r="N1504" s="113">
        <f t="shared" si="301"/>
        <v>8.6393307142884623E-2</v>
      </c>
      <c r="O1504" s="122">
        <f t="shared" si="292"/>
        <v>1.0798281848983749E-2</v>
      </c>
      <c r="P1504" s="123" t="s">
        <v>155</v>
      </c>
      <c r="Q1504" s="124">
        <f t="shared" si="299"/>
        <v>-7.655714286922688E-4</v>
      </c>
      <c r="R1504" s="125" t="s">
        <v>155</v>
      </c>
      <c r="S1504" s="126">
        <f t="shared" si="300"/>
        <v>-3.2242857139053172E-4</v>
      </c>
      <c r="T1504" s="127">
        <f t="shared" si="293"/>
        <v>99.124265999999977</v>
      </c>
      <c r="U1504" s="127">
        <f t="shared" si="298"/>
        <v>108.87244800000002</v>
      </c>
      <c r="V1504" s="127">
        <f t="shared" si="294"/>
        <v>8.0365000000000002</v>
      </c>
      <c r="W1504" s="127">
        <f t="shared" si="295"/>
        <v>7.9570999999999996</v>
      </c>
      <c r="X1504" s="128"/>
    </row>
    <row r="1505" spans="1:24" x14ac:dyDescent="0.3">
      <c r="A1505" s="156">
        <v>351</v>
      </c>
      <c r="B1505" s="112" t="s">
        <v>86</v>
      </c>
      <c r="C1505" s="131" t="s">
        <v>509</v>
      </c>
      <c r="D1505" s="44">
        <v>299.12380300000001</v>
      </c>
      <c r="E1505" s="44">
        <v>291.25127700000002</v>
      </c>
      <c r="F1505" s="44">
        <v>8.0365000000000002</v>
      </c>
      <c r="G1505" s="44">
        <v>7.9570999999999996</v>
      </c>
      <c r="H1505" s="44">
        <v>0.26100000000000001</v>
      </c>
      <c r="I1505" s="44">
        <v>0</v>
      </c>
      <c r="J1505" s="44">
        <v>2</v>
      </c>
      <c r="K1505" s="121">
        <f t="shared" si="290"/>
        <v>3.5760999996625742E-4</v>
      </c>
      <c r="L1505" s="129">
        <f t="shared" si="291"/>
        <v>4.469761471802891E-5</v>
      </c>
      <c r="M1505" s="115" t="s">
        <v>155</v>
      </c>
      <c r="N1505" s="113">
        <f t="shared" si="301"/>
        <v>-3.7331692857151211E-2</v>
      </c>
      <c r="O1505" s="129">
        <f t="shared" si="292"/>
        <v>-4.6660818451228223E-3</v>
      </c>
      <c r="P1505" s="115" t="s">
        <v>155</v>
      </c>
      <c r="Q1505" s="116">
        <f t="shared" si="299"/>
        <v>-7.655714286922688E-4</v>
      </c>
      <c r="R1505" s="117" t="s">
        <v>155</v>
      </c>
      <c r="S1505" s="118">
        <f t="shared" si="300"/>
        <v>-3.2242857139053172E-4</v>
      </c>
      <c r="T1505" s="127">
        <f t="shared" si="293"/>
        <v>99.123803000000009</v>
      </c>
      <c r="U1505" s="119">
        <f t="shared" si="298"/>
        <v>108.74872299999998</v>
      </c>
      <c r="V1505" s="119">
        <f t="shared" si="294"/>
        <v>8.0365000000000002</v>
      </c>
      <c r="W1505" s="119">
        <f t="shared" si="295"/>
        <v>7.9570999999999996</v>
      </c>
      <c r="X1505" s="120"/>
    </row>
    <row r="1506" spans="1:24" x14ac:dyDescent="0.3">
      <c r="A1506" s="156">
        <v>352</v>
      </c>
      <c r="B1506" s="112" t="s">
        <v>86</v>
      </c>
      <c r="C1506" s="131" t="s">
        <v>510</v>
      </c>
      <c r="D1506" s="44">
        <v>299.12363699999997</v>
      </c>
      <c r="E1506" s="44">
        <v>291.25134300000002</v>
      </c>
      <c r="F1506" s="44">
        <v>8.0365000000000002</v>
      </c>
      <c r="G1506" s="44">
        <v>7.9570999999999996</v>
      </c>
      <c r="H1506" s="44">
        <v>0.26100000000000001</v>
      </c>
      <c r="I1506" s="44">
        <v>0</v>
      </c>
      <c r="J1506" s="44">
        <v>2</v>
      </c>
      <c r="K1506" s="121">
        <f t="shared" si="290"/>
        <v>1.9160999993061978E-4</v>
      </c>
      <c r="L1506" s="122">
        <f t="shared" si="291"/>
        <v>2.3949302183553622E-5</v>
      </c>
      <c r="M1506" s="123" t="s">
        <v>155</v>
      </c>
      <c r="N1506" s="113">
        <f t="shared" si="301"/>
        <v>-3.7397692857155107E-2</v>
      </c>
      <c r="O1506" s="122">
        <f t="shared" si="292"/>
        <v>-4.6743311727807293E-3</v>
      </c>
      <c r="P1506" s="123" t="s">
        <v>155</v>
      </c>
      <c r="Q1506" s="124">
        <f t="shared" si="299"/>
        <v>-7.655714286922688E-4</v>
      </c>
      <c r="R1506" s="125" t="s">
        <v>155</v>
      </c>
      <c r="S1506" s="126">
        <f t="shared" si="300"/>
        <v>-3.2242857139053172E-4</v>
      </c>
      <c r="T1506" s="127">
        <f t="shared" si="293"/>
        <v>99.123636999999974</v>
      </c>
      <c r="U1506" s="127">
        <f t="shared" si="298"/>
        <v>108.74865699999998</v>
      </c>
      <c r="V1506" s="127">
        <f t="shared" si="294"/>
        <v>8.0365000000000002</v>
      </c>
      <c r="W1506" s="127">
        <f t="shared" si="295"/>
        <v>7.9570999999999996</v>
      </c>
      <c r="X1506" s="128"/>
    </row>
    <row r="1507" spans="1:24" x14ac:dyDescent="0.3">
      <c r="A1507" s="156">
        <v>353</v>
      </c>
      <c r="B1507" s="112" t="s">
        <v>86</v>
      </c>
      <c r="C1507" s="131" t="s">
        <v>511</v>
      </c>
      <c r="D1507" s="44">
        <v>299.12345099999999</v>
      </c>
      <c r="E1507" s="44">
        <v>291.25122199999998</v>
      </c>
      <c r="F1507" s="44">
        <v>8.0365000000000002</v>
      </c>
      <c r="G1507" s="44">
        <v>7.9570999999999996</v>
      </c>
      <c r="H1507" s="44">
        <v>0.26100000000000001</v>
      </c>
      <c r="I1507" s="44">
        <v>0</v>
      </c>
      <c r="J1507" s="44">
        <v>2</v>
      </c>
      <c r="K1507" s="121">
        <f t="shared" si="290"/>
        <v>5.6099999454772842E-6</v>
      </c>
      <c r="L1507" s="129">
        <f t="shared" si="291"/>
        <v>7.0119296483902939E-7</v>
      </c>
      <c r="M1507" s="115" t="s">
        <v>155</v>
      </c>
      <c r="N1507" s="113">
        <f t="shared" si="301"/>
        <v>-3.7276692857119542E-2</v>
      </c>
      <c r="O1507" s="129">
        <f t="shared" si="292"/>
        <v>-4.6592074054005164E-3</v>
      </c>
      <c r="P1507" s="115" t="s">
        <v>155</v>
      </c>
      <c r="Q1507" s="116">
        <f t="shared" si="299"/>
        <v>-7.655714286922688E-4</v>
      </c>
      <c r="R1507" s="117" t="s">
        <v>155</v>
      </c>
      <c r="S1507" s="118">
        <f t="shared" si="300"/>
        <v>-3.2242857139053172E-4</v>
      </c>
      <c r="T1507" s="127">
        <f t="shared" si="293"/>
        <v>99.123450999999989</v>
      </c>
      <c r="U1507" s="119">
        <f t="shared" si="298"/>
        <v>108.74877800000002</v>
      </c>
      <c r="V1507" s="119">
        <f t="shared" si="294"/>
        <v>8.0365000000000002</v>
      </c>
      <c r="W1507" s="119">
        <f t="shared" si="295"/>
        <v>7.9570999999999996</v>
      </c>
      <c r="X1507" s="120"/>
    </row>
    <row r="1508" spans="1:24" x14ac:dyDescent="0.3">
      <c r="A1508" s="156">
        <v>354</v>
      </c>
      <c r="B1508" s="112" t="s">
        <v>86</v>
      </c>
      <c r="C1508" s="131" t="s">
        <v>512</v>
      </c>
      <c r="D1508" s="44">
        <v>299.12352099999998</v>
      </c>
      <c r="E1508" s="44">
        <v>291.25137100000001</v>
      </c>
      <c r="F1508" s="44">
        <v>8.0365000000000002</v>
      </c>
      <c r="G1508" s="44">
        <v>7.9570999999999996</v>
      </c>
      <c r="H1508" s="44">
        <v>0.26100000000000001</v>
      </c>
      <c r="I1508" s="44">
        <v>0</v>
      </c>
      <c r="J1508" s="44">
        <v>2</v>
      </c>
      <c r="K1508" s="121">
        <f t="shared" si="290"/>
        <v>7.560999993927453E-5</v>
      </c>
      <c r="L1508" s="122">
        <f t="shared" si="291"/>
        <v>9.4504813804192968E-6</v>
      </c>
      <c r="M1508" s="123" t="s">
        <v>155</v>
      </c>
      <c r="N1508" s="113">
        <f t="shared" si="301"/>
        <v>-3.7425692857141257E-2</v>
      </c>
      <c r="O1508" s="122">
        <f t="shared" si="292"/>
        <v>-4.6778308875412358E-3</v>
      </c>
      <c r="P1508" s="123" t="s">
        <v>155</v>
      </c>
      <c r="Q1508" s="124">
        <f t="shared" si="299"/>
        <v>-7.655714286922688E-4</v>
      </c>
      <c r="R1508" s="125" t="s">
        <v>155</v>
      </c>
      <c r="S1508" s="126">
        <f t="shared" si="300"/>
        <v>-3.2242857139053172E-4</v>
      </c>
      <c r="T1508" s="127">
        <f t="shared" si="293"/>
        <v>99.123520999999982</v>
      </c>
      <c r="U1508" s="127">
        <f t="shared" si="298"/>
        <v>108.74862899999999</v>
      </c>
      <c r="V1508" s="127">
        <f t="shared" si="294"/>
        <v>8.0365000000000002</v>
      </c>
      <c r="W1508" s="127">
        <f t="shared" si="295"/>
        <v>7.9570999999999996</v>
      </c>
      <c r="X1508" s="128"/>
    </row>
    <row r="1509" spans="1:24" x14ac:dyDescent="0.3">
      <c r="A1509" s="156">
        <v>355</v>
      </c>
      <c r="B1509" s="112" t="s">
        <v>86</v>
      </c>
      <c r="C1509" s="131" t="s">
        <v>513</v>
      </c>
      <c r="D1509" s="44">
        <v>299.12357100000003</v>
      </c>
      <c r="E1509" s="44">
        <v>291.25124699999998</v>
      </c>
      <c r="F1509" s="44">
        <v>8.0365000000000002</v>
      </c>
      <c r="G1509" s="44">
        <v>7.9570999999999996</v>
      </c>
      <c r="H1509" s="44">
        <v>0.26100000000000001</v>
      </c>
      <c r="I1509" s="44">
        <v>0</v>
      </c>
      <c r="J1509" s="44">
        <v>2</v>
      </c>
      <c r="K1509" s="121">
        <f t="shared" si="290"/>
        <v>1.2560999998356692E-4</v>
      </c>
      <c r="L1509" s="129">
        <f t="shared" si="291"/>
        <v>1.5699973111917266E-5</v>
      </c>
      <c r="M1509" s="115" t="s">
        <v>155</v>
      </c>
      <c r="N1509" s="113">
        <f t="shared" si="301"/>
        <v>-3.7301692857113267E-2</v>
      </c>
      <c r="O1509" s="129">
        <f t="shared" si="292"/>
        <v>-4.6623321507266854E-3</v>
      </c>
      <c r="P1509" s="115" t="s">
        <v>155</v>
      </c>
      <c r="Q1509" s="116">
        <f t="shared" si="299"/>
        <v>-7.655714286922688E-4</v>
      </c>
      <c r="R1509" s="117" t="s">
        <v>155</v>
      </c>
      <c r="S1509" s="118">
        <f t="shared" si="300"/>
        <v>-3.2242857139053172E-4</v>
      </c>
      <c r="T1509" s="127">
        <f t="shared" si="293"/>
        <v>99.123571000000027</v>
      </c>
      <c r="U1509" s="119">
        <f t="shared" si="298"/>
        <v>108.74875300000002</v>
      </c>
      <c r="V1509" s="119">
        <f t="shared" si="294"/>
        <v>8.0365000000000002</v>
      </c>
      <c r="W1509" s="119">
        <f t="shared" si="295"/>
        <v>7.9570999999999996</v>
      </c>
      <c r="X1509" s="120"/>
    </row>
    <row r="1510" spans="1:24" x14ac:dyDescent="0.3">
      <c r="A1510" s="156">
        <v>356</v>
      </c>
      <c r="B1510" s="112" t="s">
        <v>86</v>
      </c>
      <c r="C1510" s="131" t="s">
        <v>514</v>
      </c>
      <c r="D1510" s="44">
        <v>299.12343499999997</v>
      </c>
      <c r="E1510" s="44">
        <v>291.25116800000001</v>
      </c>
      <c r="F1510" s="44">
        <v>8.0365000000000002</v>
      </c>
      <c r="G1510" s="44">
        <v>7.9570999999999996</v>
      </c>
      <c r="H1510" s="44">
        <v>0.26100000000000001</v>
      </c>
      <c r="I1510" s="44">
        <v>0</v>
      </c>
      <c r="J1510" s="44">
        <v>2</v>
      </c>
      <c r="K1510" s="121">
        <f t="shared" si="290"/>
        <v>-1.0390000070970018E-5</v>
      </c>
      <c r="L1510" s="122">
        <f t="shared" si="291"/>
        <v>-1.2986443895270571E-6</v>
      </c>
      <c r="M1510" s="123" t="s">
        <v>155</v>
      </c>
      <c r="N1510" s="113">
        <f t="shared" si="301"/>
        <v>-3.7222692857142192E-2</v>
      </c>
      <c r="O1510" s="122">
        <f t="shared" si="292"/>
        <v>-4.652457955494676E-3</v>
      </c>
      <c r="P1510" s="123" t="s">
        <v>155</v>
      </c>
      <c r="Q1510" s="124">
        <f t="shared" si="299"/>
        <v>-7.655714286922688E-4</v>
      </c>
      <c r="R1510" s="125" t="s">
        <v>155</v>
      </c>
      <c r="S1510" s="126">
        <f t="shared" si="300"/>
        <v>-3.2242857139053172E-4</v>
      </c>
      <c r="T1510" s="127">
        <f t="shared" si="293"/>
        <v>99.123434999999972</v>
      </c>
      <c r="U1510" s="127">
        <f t="shared" si="298"/>
        <v>108.74883199999999</v>
      </c>
      <c r="V1510" s="127">
        <f t="shared" si="294"/>
        <v>8.0365000000000002</v>
      </c>
      <c r="W1510" s="127">
        <f t="shared" si="295"/>
        <v>7.9570999999999996</v>
      </c>
      <c r="X1510" s="128"/>
    </row>
    <row r="1511" spans="1:24" x14ac:dyDescent="0.3">
      <c r="A1511" s="156">
        <v>357</v>
      </c>
      <c r="B1511" s="112" t="s">
        <v>86</v>
      </c>
      <c r="C1511" s="131" t="s">
        <v>515</v>
      </c>
      <c r="D1511" s="44">
        <v>299.12362100000001</v>
      </c>
      <c r="E1511" s="44">
        <v>291.25124299999999</v>
      </c>
      <c r="F1511" s="44">
        <v>8.0365000000000002</v>
      </c>
      <c r="G1511" s="44">
        <v>7.9570999999999996</v>
      </c>
      <c r="H1511" s="44">
        <v>0.26100000000000001</v>
      </c>
      <c r="I1511" s="44">
        <v>0</v>
      </c>
      <c r="J1511" s="44">
        <v>2</v>
      </c>
      <c r="K1511" s="121">
        <f t="shared" si="290"/>
        <v>1.756099999710159E-4</v>
      </c>
      <c r="L1511" s="129">
        <f t="shared" si="291"/>
        <v>2.19494648363007E-5</v>
      </c>
      <c r="M1511" s="115" t="s">
        <v>155</v>
      </c>
      <c r="N1511" s="113">
        <f t="shared" si="301"/>
        <v>-3.7297692857123366E-2</v>
      </c>
      <c r="O1511" s="129">
        <f t="shared" si="292"/>
        <v>-4.6618321914756828E-3</v>
      </c>
      <c r="P1511" s="115" t="s">
        <v>155</v>
      </c>
      <c r="Q1511" s="116">
        <f t="shared" si="299"/>
        <v>-7.655714286922688E-4</v>
      </c>
      <c r="R1511" s="117" t="s">
        <v>155</v>
      </c>
      <c r="S1511" s="118">
        <f t="shared" si="300"/>
        <v>-3.2242857139053172E-4</v>
      </c>
      <c r="T1511" s="127">
        <f t="shared" si="293"/>
        <v>99.123621000000014</v>
      </c>
      <c r="U1511" s="119">
        <f t="shared" si="298"/>
        <v>108.74875700000001</v>
      </c>
      <c r="V1511" s="119">
        <f t="shared" si="294"/>
        <v>8.0365000000000002</v>
      </c>
      <c r="W1511" s="119">
        <f t="shared" si="295"/>
        <v>7.9570999999999996</v>
      </c>
      <c r="X1511" s="120"/>
    </row>
    <row r="1512" spans="1:24" x14ac:dyDescent="0.3">
      <c r="A1512" s="156">
        <v>358</v>
      </c>
      <c r="B1512" s="112" t="s">
        <v>86</v>
      </c>
      <c r="C1512" s="131" t="s">
        <v>516</v>
      </c>
      <c r="D1512" s="44">
        <v>299.12391600000001</v>
      </c>
      <c r="E1512" s="44">
        <v>291.25131900000002</v>
      </c>
      <c r="F1512" s="44">
        <v>8.0365000000000002</v>
      </c>
      <c r="G1512" s="44">
        <v>7.9570999999999996</v>
      </c>
      <c r="H1512" s="44">
        <v>0.26100000000000001</v>
      </c>
      <c r="I1512" s="44">
        <v>0</v>
      </c>
      <c r="J1512" s="44">
        <v>2</v>
      </c>
      <c r="K1512" s="121">
        <f t="shared" si="290"/>
        <v>4.7060999996517694E-4</v>
      </c>
      <c r="L1512" s="122">
        <f t="shared" si="291"/>
        <v>5.8821466018285022E-5</v>
      </c>
      <c r="M1512" s="123" t="s">
        <v>155</v>
      </c>
      <c r="N1512" s="113">
        <f t="shared" si="301"/>
        <v>-3.7373692857158858E-2</v>
      </c>
      <c r="O1512" s="122">
        <f t="shared" si="292"/>
        <v>-4.6713314172699902E-3</v>
      </c>
      <c r="P1512" s="123" t="s">
        <v>155</v>
      </c>
      <c r="Q1512" s="124">
        <f t="shared" si="299"/>
        <v>-7.655714286922688E-4</v>
      </c>
      <c r="R1512" s="125" t="s">
        <v>155</v>
      </c>
      <c r="S1512" s="126">
        <f t="shared" si="300"/>
        <v>-3.2242857139053172E-4</v>
      </c>
      <c r="T1512" s="127">
        <f t="shared" si="293"/>
        <v>99.123916000000008</v>
      </c>
      <c r="U1512" s="127">
        <f t="shared" si="298"/>
        <v>108.74868099999998</v>
      </c>
      <c r="V1512" s="127">
        <f t="shared" si="294"/>
        <v>8.0365000000000002</v>
      </c>
      <c r="W1512" s="127">
        <f t="shared" si="295"/>
        <v>7.9570999999999996</v>
      </c>
      <c r="X1512" s="128"/>
    </row>
    <row r="1513" spans="1:24" x14ac:dyDescent="0.3">
      <c r="A1513" s="156">
        <v>359</v>
      </c>
      <c r="B1513" s="112" t="s">
        <v>86</v>
      </c>
      <c r="C1513" s="131" t="s">
        <v>517</v>
      </c>
      <c r="D1513" s="44">
        <v>299.12377800000002</v>
      </c>
      <c r="E1513" s="44">
        <v>291.25113900000002</v>
      </c>
      <c r="F1513" s="44">
        <v>8.0365000000000002</v>
      </c>
      <c r="G1513" s="44">
        <v>7.9570999999999996</v>
      </c>
      <c r="H1513" s="44">
        <v>0.26100000000000001</v>
      </c>
      <c r="I1513" s="44">
        <v>0</v>
      </c>
      <c r="J1513" s="44">
        <v>2</v>
      </c>
      <c r="K1513" s="121">
        <f t="shared" si="290"/>
        <v>3.3260999997253293E-4</v>
      </c>
      <c r="L1513" s="129">
        <f t="shared" si="291"/>
        <v>4.1572868855874306E-5</v>
      </c>
      <c r="M1513" s="115" t="s">
        <v>155</v>
      </c>
      <c r="N1513" s="113">
        <f t="shared" si="301"/>
        <v>-3.7193692857158567E-2</v>
      </c>
      <c r="O1513" s="129">
        <f t="shared" si="292"/>
        <v>-4.6488332509147592E-3</v>
      </c>
      <c r="P1513" s="115" t="s">
        <v>155</v>
      </c>
      <c r="Q1513" s="116">
        <f t="shared" si="299"/>
        <v>-7.655714286922688E-4</v>
      </c>
      <c r="R1513" s="117" t="s">
        <v>155</v>
      </c>
      <c r="S1513" s="118">
        <f t="shared" si="300"/>
        <v>-3.2242857139053172E-4</v>
      </c>
      <c r="T1513" s="127">
        <f t="shared" si="293"/>
        <v>99.123778000000016</v>
      </c>
      <c r="U1513" s="119">
        <f t="shared" si="298"/>
        <v>108.74886099999998</v>
      </c>
      <c r="V1513" s="119">
        <f t="shared" si="294"/>
        <v>8.0365000000000002</v>
      </c>
      <c r="W1513" s="119">
        <f t="shared" si="295"/>
        <v>7.9570999999999996</v>
      </c>
      <c r="X1513" s="120"/>
    </row>
    <row r="1514" spans="1:24" x14ac:dyDescent="0.3">
      <c r="A1514" s="156">
        <v>360</v>
      </c>
      <c r="B1514" s="112" t="s">
        <v>86</v>
      </c>
      <c r="C1514" s="131" t="s">
        <v>518</v>
      </c>
      <c r="D1514" s="44">
        <v>299.12445600000001</v>
      </c>
      <c r="E1514" s="44">
        <v>291.251259</v>
      </c>
      <c r="F1514" s="44">
        <v>8.0365000000000002</v>
      </c>
      <c r="G1514" s="44">
        <v>7.9570999999999996</v>
      </c>
      <c r="H1514" s="44">
        <v>0.26100000000000001</v>
      </c>
      <c r="I1514" s="44">
        <v>0</v>
      </c>
      <c r="J1514" s="44">
        <v>2</v>
      </c>
      <c r="K1514" s="121">
        <f t="shared" si="290"/>
        <v>1.0106099999660501E-3</v>
      </c>
      <c r="L1514" s="122">
        <f t="shared" si="291"/>
        <v>1.2631597665409877E-4</v>
      </c>
      <c r="M1514" s="123" t="s">
        <v>155</v>
      </c>
      <c r="N1514" s="113">
        <f t="shared" si="301"/>
        <v>-3.7313692857139813E-2</v>
      </c>
      <c r="O1514" s="122">
        <f t="shared" si="292"/>
        <v>-4.6638320284866858E-3</v>
      </c>
      <c r="P1514" s="123" t="s">
        <v>155</v>
      </c>
      <c r="Q1514" s="124">
        <f t="shared" si="299"/>
        <v>-7.655714286922688E-4</v>
      </c>
      <c r="R1514" s="125" t="s">
        <v>155</v>
      </c>
      <c r="S1514" s="126">
        <f t="shared" si="300"/>
        <v>-3.2242857139053172E-4</v>
      </c>
      <c r="T1514" s="127">
        <f t="shared" si="293"/>
        <v>99.124456000000009</v>
      </c>
      <c r="U1514" s="127">
        <f t="shared" si="298"/>
        <v>108.748741</v>
      </c>
      <c r="V1514" s="127">
        <f t="shared" si="294"/>
        <v>8.0365000000000002</v>
      </c>
      <c r="W1514" s="127">
        <f t="shared" si="295"/>
        <v>7.9570999999999996</v>
      </c>
      <c r="X1514" s="128"/>
    </row>
    <row r="1515" spans="1:24" x14ac:dyDescent="0.3">
      <c r="A1515" s="156">
        <v>361</v>
      </c>
      <c r="B1515" s="112" t="s">
        <v>86</v>
      </c>
      <c r="C1515" s="131" t="s">
        <v>519</v>
      </c>
      <c r="D1515" s="44">
        <v>299.12389400000001</v>
      </c>
      <c r="E1515" s="44">
        <v>291.25122699999997</v>
      </c>
      <c r="F1515" s="44">
        <v>8.0365000000000002</v>
      </c>
      <c r="G1515" s="44">
        <v>7.9570999999999996</v>
      </c>
      <c r="H1515" s="44">
        <v>0.26100000000000001</v>
      </c>
      <c r="I1515" s="44">
        <v>0</v>
      </c>
      <c r="J1515" s="44">
        <v>2</v>
      </c>
      <c r="K1515" s="121">
        <f t="shared" si="290"/>
        <v>4.4860999996387818E-4</v>
      </c>
      <c r="L1515" s="129">
        <f t="shared" si="291"/>
        <v>5.6071689658767641E-5</v>
      </c>
      <c r="M1515" s="115" t="s">
        <v>155</v>
      </c>
      <c r="N1515" s="113">
        <f t="shared" si="301"/>
        <v>-3.7281692857106918E-2</v>
      </c>
      <c r="O1515" s="129">
        <f t="shared" si="292"/>
        <v>-4.6598323544643867E-3</v>
      </c>
      <c r="P1515" s="115" t="s">
        <v>155</v>
      </c>
      <c r="Q1515" s="116">
        <f>IF(ISBLANK(F1515),"",F1515-$F$2355)</f>
        <v>-7.655714286922688E-4</v>
      </c>
      <c r="R1515" s="117" t="s">
        <v>155</v>
      </c>
      <c r="S1515" s="118">
        <f>IF(ISBLANK(G1515),"",G1515-$G$2355)</f>
        <v>-3.2242857139053172E-4</v>
      </c>
      <c r="T1515" s="127">
        <f t="shared" si="293"/>
        <v>99.123894000000007</v>
      </c>
      <c r="U1515" s="119">
        <f t="shared" si="298"/>
        <v>108.74877300000003</v>
      </c>
      <c r="V1515" s="119">
        <f t="shared" si="294"/>
        <v>8.0365000000000002</v>
      </c>
      <c r="W1515" s="119">
        <f t="shared" si="295"/>
        <v>7.9570999999999996</v>
      </c>
      <c r="X1515" s="120"/>
    </row>
    <row r="1516" spans="1:24" x14ac:dyDescent="0.3">
      <c r="A1516" s="156">
        <v>362</v>
      </c>
      <c r="B1516" s="112" t="s">
        <v>86</v>
      </c>
      <c r="C1516" s="131" t="s">
        <v>520</v>
      </c>
      <c r="D1516" s="44">
        <v>299.12412399999999</v>
      </c>
      <c r="E1516" s="44">
        <v>291.25120099999998</v>
      </c>
      <c r="F1516" s="44">
        <v>8.0365000000000002</v>
      </c>
      <c r="G1516" s="44">
        <v>7.9570999999999996</v>
      </c>
      <c r="H1516" s="44">
        <v>0.26100000000000001</v>
      </c>
      <c r="I1516" s="44">
        <v>0</v>
      </c>
      <c r="J1516" s="44">
        <v>2</v>
      </c>
      <c r="K1516" s="121">
        <f t="shared" si="290"/>
        <v>6.7860999995161819E-4</v>
      </c>
      <c r="L1516" s="122">
        <f t="shared" si="291"/>
        <v>8.4819351595554268E-5</v>
      </c>
      <c r="M1516" s="123" t="s">
        <v>155</v>
      </c>
      <c r="N1516" s="113">
        <f t="shared" si="301"/>
        <v>-3.7255692857115719E-2</v>
      </c>
      <c r="O1516" s="122">
        <f t="shared" si="292"/>
        <v>-4.6565826193248425E-3</v>
      </c>
      <c r="P1516" s="123" t="s">
        <v>155</v>
      </c>
      <c r="Q1516" s="124">
        <f t="shared" ref="Q1516:Q1534" si="302">IF(ISBLANK(F1516),"",F1516-$F$2355)</f>
        <v>-7.655714286922688E-4</v>
      </c>
      <c r="R1516" s="125" t="s">
        <v>155</v>
      </c>
      <c r="S1516" s="126">
        <f t="shared" ref="S1516:S1534" si="303">IF(ISBLANK(G1516),"",G1516-$G$2355)</f>
        <v>-3.2242857139053172E-4</v>
      </c>
      <c r="T1516" s="127">
        <f t="shared" si="293"/>
        <v>99.124123999999995</v>
      </c>
      <c r="U1516" s="127">
        <f t="shared" si="298"/>
        <v>108.74879900000002</v>
      </c>
      <c r="V1516" s="127">
        <f t="shared" si="294"/>
        <v>8.0365000000000002</v>
      </c>
      <c r="W1516" s="127">
        <f t="shared" si="295"/>
        <v>7.9570999999999996</v>
      </c>
      <c r="X1516" s="128"/>
    </row>
    <row r="1517" spans="1:24" x14ac:dyDescent="0.3">
      <c r="A1517" s="156">
        <v>363</v>
      </c>
      <c r="B1517" s="112" t="s">
        <v>86</v>
      </c>
      <c r="C1517" s="131" t="s">
        <v>521</v>
      </c>
      <c r="D1517" s="44">
        <v>299.12423999999999</v>
      </c>
      <c r="E1517" s="44">
        <v>291.25129299999998</v>
      </c>
      <c r="F1517" s="44">
        <v>8.0365000000000002</v>
      </c>
      <c r="G1517" s="44">
        <v>7.9570999999999996</v>
      </c>
      <c r="H1517" s="44">
        <v>0.26100000000000001</v>
      </c>
      <c r="I1517" s="44">
        <v>0</v>
      </c>
      <c r="J1517" s="44">
        <v>2</v>
      </c>
      <c r="K1517" s="121">
        <f t="shared" si="290"/>
        <v>7.9460999994296344E-4</v>
      </c>
      <c r="L1517" s="129">
        <f t="shared" si="291"/>
        <v>9.9318172397749979E-5</v>
      </c>
      <c r="M1517" s="115" t="s">
        <v>155</v>
      </c>
      <c r="N1517" s="113">
        <f t="shared" si="301"/>
        <v>-3.7347692857110815E-2</v>
      </c>
      <c r="O1517" s="129">
        <f t="shared" si="292"/>
        <v>-4.6680816821260936E-3</v>
      </c>
      <c r="P1517" s="115" t="s">
        <v>155</v>
      </c>
      <c r="Q1517" s="116">
        <f t="shared" si="302"/>
        <v>-7.655714286922688E-4</v>
      </c>
      <c r="R1517" s="117" t="s">
        <v>155</v>
      </c>
      <c r="S1517" s="118">
        <f t="shared" si="303"/>
        <v>-3.2242857139053172E-4</v>
      </c>
      <c r="T1517" s="127">
        <f t="shared" si="293"/>
        <v>99.124239999999986</v>
      </c>
      <c r="U1517" s="119">
        <f t="shared" si="298"/>
        <v>108.74870700000002</v>
      </c>
      <c r="V1517" s="119">
        <f t="shared" si="294"/>
        <v>8.0365000000000002</v>
      </c>
      <c r="W1517" s="119">
        <f t="shared" si="295"/>
        <v>7.9570999999999996</v>
      </c>
      <c r="X1517" s="120"/>
    </row>
    <row r="1518" spans="1:24" x14ac:dyDescent="0.3">
      <c r="A1518" s="156">
        <v>364</v>
      </c>
      <c r="B1518" s="112" t="s">
        <v>86</v>
      </c>
      <c r="C1518" s="131" t="s">
        <v>522</v>
      </c>
      <c r="D1518" s="44">
        <v>299.12334499999997</v>
      </c>
      <c r="E1518" s="44">
        <v>291.251172</v>
      </c>
      <c r="F1518" s="44">
        <v>8.0365000000000002</v>
      </c>
      <c r="G1518" s="44">
        <v>7.9570999999999996</v>
      </c>
      <c r="H1518" s="44">
        <v>0.26100000000000001</v>
      </c>
      <c r="I1518" s="44">
        <v>0</v>
      </c>
      <c r="J1518" s="44">
        <v>2</v>
      </c>
      <c r="K1518" s="121">
        <f t="shared" si="290"/>
        <v>-1.0039000007111554E-4</v>
      </c>
      <c r="L1518" s="122">
        <f t="shared" si="291"/>
        <v>-1.2547729496285755E-5</v>
      </c>
      <c r="M1518" s="123" t="s">
        <v>155</v>
      </c>
      <c r="N1518" s="113">
        <f t="shared" si="301"/>
        <v>-3.7226692857132093E-2</v>
      </c>
      <c r="O1518" s="122">
        <f t="shared" si="292"/>
        <v>-4.652957914746023E-3</v>
      </c>
      <c r="P1518" s="123" t="s">
        <v>155</v>
      </c>
      <c r="Q1518" s="124">
        <f t="shared" si="302"/>
        <v>-7.655714286922688E-4</v>
      </c>
      <c r="R1518" s="125" t="s">
        <v>155</v>
      </c>
      <c r="S1518" s="126">
        <f t="shared" si="303"/>
        <v>-3.2242857139053172E-4</v>
      </c>
      <c r="T1518" s="127">
        <f t="shared" si="293"/>
        <v>99.123344999999972</v>
      </c>
      <c r="U1518" s="127">
        <f t="shared" si="298"/>
        <v>108.748828</v>
      </c>
      <c r="V1518" s="127">
        <f t="shared" si="294"/>
        <v>8.0365000000000002</v>
      </c>
      <c r="W1518" s="127">
        <f t="shared" si="295"/>
        <v>7.9570999999999996</v>
      </c>
      <c r="X1518" s="128"/>
    </row>
    <row r="1519" spans="1:24" x14ac:dyDescent="0.3">
      <c r="A1519" s="156">
        <v>365</v>
      </c>
      <c r="B1519" s="112" t="s">
        <v>86</v>
      </c>
      <c r="C1519" s="131" t="s">
        <v>523</v>
      </c>
      <c r="D1519" s="44">
        <v>299.123469</v>
      </c>
      <c r="E1519" s="44">
        <v>291.25123600000001</v>
      </c>
      <c r="F1519" s="44">
        <v>8.0365000000000002</v>
      </c>
      <c r="G1519" s="44">
        <v>7.9570999999999996</v>
      </c>
      <c r="H1519" s="44">
        <v>0.26100000000000001</v>
      </c>
      <c r="I1519" s="44">
        <v>0</v>
      </c>
      <c r="J1519" s="44">
        <v>2</v>
      </c>
      <c r="K1519" s="121">
        <f t="shared" si="290"/>
        <v>2.3609999956875072E-5</v>
      </c>
      <c r="L1519" s="129">
        <f t="shared" si="291"/>
        <v>2.9510099876127107E-6</v>
      </c>
      <c r="M1519" s="115" t="s">
        <v>155</v>
      </c>
      <c r="N1519" s="113">
        <f t="shared" si="301"/>
        <v>-3.7290692857141039E-2</v>
      </c>
      <c r="O1519" s="129">
        <f t="shared" si="292"/>
        <v>-4.6609572627863858E-3</v>
      </c>
      <c r="P1519" s="115" t="s">
        <v>155</v>
      </c>
      <c r="Q1519" s="116">
        <f t="shared" si="302"/>
        <v>-7.655714286922688E-4</v>
      </c>
      <c r="R1519" s="117" t="s">
        <v>155</v>
      </c>
      <c r="S1519" s="118">
        <f t="shared" si="303"/>
        <v>-3.2242857139053172E-4</v>
      </c>
      <c r="T1519" s="127">
        <f t="shared" si="293"/>
        <v>99.123469</v>
      </c>
      <c r="U1519" s="119">
        <f t="shared" si="298"/>
        <v>108.74876399999999</v>
      </c>
      <c r="V1519" s="119">
        <f t="shared" si="294"/>
        <v>8.0365000000000002</v>
      </c>
      <c r="W1519" s="119">
        <f t="shared" si="295"/>
        <v>7.9570999999999996</v>
      </c>
      <c r="X1519" s="120"/>
    </row>
    <row r="1520" spans="1:24" x14ac:dyDescent="0.3">
      <c r="A1520" s="156">
        <v>366</v>
      </c>
      <c r="B1520" s="112" t="s">
        <v>86</v>
      </c>
      <c r="C1520" s="131" t="s">
        <v>524</v>
      </c>
      <c r="D1520" s="44">
        <v>299.12336299999998</v>
      </c>
      <c r="E1520" s="44">
        <v>291.25125600000001</v>
      </c>
      <c r="F1520" s="44">
        <v>8.0365000000000002</v>
      </c>
      <c r="G1520" s="44">
        <v>7.9570999999999996</v>
      </c>
      <c r="H1520" s="44">
        <v>0.26100000000000001</v>
      </c>
      <c r="I1520" s="44">
        <v>0</v>
      </c>
      <c r="J1520" s="44">
        <v>2</v>
      </c>
      <c r="K1520" s="121">
        <f t="shared" si="290"/>
        <v>-8.239000005971775E-5</v>
      </c>
      <c r="L1520" s="122">
        <f t="shared" si="291"/>
        <v>-1.0297912473514331E-5</v>
      </c>
      <c r="M1520" s="123" t="s">
        <v>155</v>
      </c>
      <c r="N1520" s="113">
        <f t="shared" si="301"/>
        <v>-3.7310692857147387E-2</v>
      </c>
      <c r="O1520" s="122">
        <f t="shared" si="292"/>
        <v>-4.6634570590484772E-3</v>
      </c>
      <c r="P1520" s="123" t="s">
        <v>155</v>
      </c>
      <c r="Q1520" s="124">
        <f t="shared" si="302"/>
        <v>-7.655714286922688E-4</v>
      </c>
      <c r="R1520" s="125" t="s">
        <v>155</v>
      </c>
      <c r="S1520" s="126">
        <f t="shared" si="303"/>
        <v>-3.2242857139053172E-4</v>
      </c>
      <c r="T1520" s="127">
        <f t="shared" si="293"/>
        <v>99.123362999999983</v>
      </c>
      <c r="U1520" s="127">
        <f t="shared" si="298"/>
        <v>108.74874399999999</v>
      </c>
      <c r="V1520" s="127">
        <f t="shared" si="294"/>
        <v>8.0365000000000002</v>
      </c>
      <c r="W1520" s="127">
        <f t="shared" si="295"/>
        <v>7.9570999999999996</v>
      </c>
      <c r="X1520" s="128"/>
    </row>
    <row r="1521" spans="1:24" x14ac:dyDescent="0.3">
      <c r="A1521" s="156">
        <v>367</v>
      </c>
      <c r="B1521" s="112" t="s">
        <v>86</v>
      </c>
      <c r="C1521" s="131" t="s">
        <v>525</v>
      </c>
      <c r="D1521" s="44">
        <v>299.12336399999998</v>
      </c>
      <c r="E1521" s="44">
        <v>291.25122800000003</v>
      </c>
      <c r="F1521" s="44">
        <v>8.0365000000000002</v>
      </c>
      <c r="G1521" s="44">
        <v>7.9570999999999996</v>
      </c>
      <c r="H1521" s="44">
        <v>0.26100000000000001</v>
      </c>
      <c r="I1521" s="44">
        <v>0</v>
      </c>
      <c r="J1521" s="44">
        <v>2</v>
      </c>
      <c r="K1521" s="121">
        <f t="shared" si="290"/>
        <v>-8.1390000062242507E-5</v>
      </c>
      <c r="L1521" s="129">
        <f t="shared" si="291"/>
        <v>-1.0172922639310606E-5</v>
      </c>
      <c r="M1521" s="115" t="s">
        <v>155</v>
      </c>
      <c r="N1521" s="113">
        <f t="shared" si="301"/>
        <v>-3.7282692857161237E-2</v>
      </c>
      <c r="O1521" s="129">
        <f t="shared" si="292"/>
        <v>-4.6599573442842619E-3</v>
      </c>
      <c r="P1521" s="115" t="s">
        <v>155</v>
      </c>
      <c r="Q1521" s="116">
        <f t="shared" si="302"/>
        <v>-7.655714286922688E-4</v>
      </c>
      <c r="R1521" s="117" t="s">
        <v>155</v>
      </c>
      <c r="S1521" s="118">
        <f t="shared" si="303"/>
        <v>-3.2242857139053172E-4</v>
      </c>
      <c r="T1521" s="127">
        <f t="shared" si="293"/>
        <v>99.123363999999981</v>
      </c>
      <c r="U1521" s="119">
        <f t="shared" si="298"/>
        <v>108.74877199999997</v>
      </c>
      <c r="V1521" s="119">
        <f t="shared" si="294"/>
        <v>8.0365000000000002</v>
      </c>
      <c r="W1521" s="119">
        <f t="shared" si="295"/>
        <v>7.9570999999999996</v>
      </c>
      <c r="X1521" s="120"/>
    </row>
    <row r="1522" spans="1:24" x14ac:dyDescent="0.3">
      <c r="A1522" s="156">
        <v>368</v>
      </c>
      <c r="B1522" s="112" t="s">
        <v>86</v>
      </c>
      <c r="C1522" s="131" t="s">
        <v>526</v>
      </c>
      <c r="D1522" s="44">
        <v>299.123696</v>
      </c>
      <c r="E1522" s="44">
        <v>291.25125300000002</v>
      </c>
      <c r="F1522" s="44">
        <v>8.0365000000000002</v>
      </c>
      <c r="G1522" s="44">
        <v>7.9570999999999996</v>
      </c>
      <c r="H1522" s="44">
        <v>0.26100000000000001</v>
      </c>
      <c r="I1522" s="44">
        <v>0</v>
      </c>
      <c r="J1522" s="44">
        <v>2</v>
      </c>
      <c r="K1522" s="121">
        <f t="shared" si="290"/>
        <v>2.5060999995218936E-4</v>
      </c>
      <c r="L1522" s="122">
        <f t="shared" si="291"/>
        <v>3.1323702422849268E-5</v>
      </c>
      <c r="M1522" s="123" t="s">
        <v>155</v>
      </c>
      <c r="N1522" s="113">
        <f t="shared" si="301"/>
        <v>-3.7307692857154962E-2</v>
      </c>
      <c r="O1522" s="122">
        <f t="shared" si="292"/>
        <v>-4.6630820896102583E-3</v>
      </c>
      <c r="P1522" s="123" t="s">
        <v>155</v>
      </c>
      <c r="Q1522" s="124">
        <f t="shared" si="302"/>
        <v>-7.655714286922688E-4</v>
      </c>
      <c r="R1522" s="125" t="s">
        <v>155</v>
      </c>
      <c r="S1522" s="126">
        <f t="shared" si="303"/>
        <v>-3.2242857139053172E-4</v>
      </c>
      <c r="T1522" s="127">
        <f t="shared" si="293"/>
        <v>99.123695999999995</v>
      </c>
      <c r="U1522" s="127">
        <f t="shared" si="298"/>
        <v>108.74874699999998</v>
      </c>
      <c r="V1522" s="127">
        <f t="shared" si="294"/>
        <v>8.0365000000000002</v>
      </c>
      <c r="W1522" s="127">
        <f t="shared" si="295"/>
        <v>7.9570999999999996</v>
      </c>
      <c r="X1522" s="128"/>
    </row>
    <row r="1523" spans="1:24" x14ac:dyDescent="0.3">
      <c r="A1523" s="156">
        <v>369</v>
      </c>
      <c r="B1523" s="112" t="s">
        <v>86</v>
      </c>
      <c r="C1523" s="131" t="s">
        <v>527</v>
      </c>
      <c r="D1523" s="44">
        <v>299.123763</v>
      </c>
      <c r="E1523" s="44">
        <v>291.25128999999998</v>
      </c>
      <c r="F1523" s="44">
        <v>8.0365000000000002</v>
      </c>
      <c r="G1523" s="44">
        <v>7.9570999999999996</v>
      </c>
      <c r="H1523" s="44">
        <v>0.26100000000000001</v>
      </c>
      <c r="I1523" s="44">
        <v>0</v>
      </c>
      <c r="J1523" s="44">
        <v>2</v>
      </c>
      <c r="K1523" s="121">
        <f t="shared" si="290"/>
        <v>3.1760999995356087E-4</v>
      </c>
      <c r="L1523" s="129">
        <f t="shared" si="291"/>
        <v>3.9698021335736487E-5</v>
      </c>
      <c r="M1523" s="115" t="s">
        <v>155</v>
      </c>
      <c r="N1523" s="113">
        <f t="shared" si="301"/>
        <v>-3.7344692857118389E-2</v>
      </c>
      <c r="O1523" s="129">
        <f t="shared" si="292"/>
        <v>-4.667706712688003E-3</v>
      </c>
      <c r="P1523" s="115" t="s">
        <v>155</v>
      </c>
      <c r="Q1523" s="116">
        <f t="shared" si="302"/>
        <v>-7.655714286922688E-4</v>
      </c>
      <c r="R1523" s="117" t="s">
        <v>155</v>
      </c>
      <c r="S1523" s="118">
        <f t="shared" si="303"/>
        <v>-3.2242857139053172E-4</v>
      </c>
      <c r="T1523" s="127">
        <f t="shared" si="293"/>
        <v>99.123762999999997</v>
      </c>
      <c r="U1523" s="119">
        <f t="shared" si="298"/>
        <v>108.74871000000002</v>
      </c>
      <c r="V1523" s="119">
        <f t="shared" si="294"/>
        <v>8.0365000000000002</v>
      </c>
      <c r="W1523" s="119">
        <f t="shared" si="295"/>
        <v>7.9570999999999996</v>
      </c>
      <c r="X1523" s="120"/>
    </row>
    <row r="1524" spans="1:24" x14ac:dyDescent="0.3">
      <c r="A1524" s="156">
        <v>370</v>
      </c>
      <c r="B1524" s="112" t="s">
        <v>86</v>
      </c>
      <c r="C1524" s="131" t="s">
        <v>528</v>
      </c>
      <c r="D1524" s="44">
        <v>299.12337500000001</v>
      </c>
      <c r="E1524" s="44">
        <v>291.25125400000002</v>
      </c>
      <c r="F1524" s="44">
        <v>8.0365000000000002</v>
      </c>
      <c r="G1524" s="44">
        <v>7.9570999999999996</v>
      </c>
      <c r="H1524" s="44">
        <v>0.26100000000000001</v>
      </c>
      <c r="I1524" s="44">
        <v>0</v>
      </c>
      <c r="J1524" s="44">
        <v>2</v>
      </c>
      <c r="K1524" s="121">
        <f t="shared" si="290"/>
        <v>-7.0390000033171418E-5</v>
      </c>
      <c r="L1524" s="122">
        <f t="shared" si="291"/>
        <v>-8.7980344559646312E-6</v>
      </c>
      <c r="M1524" s="123" t="s">
        <v>155</v>
      </c>
      <c r="N1524" s="113">
        <f t="shared" si="301"/>
        <v>-3.7308692857152437E-2</v>
      </c>
      <c r="O1524" s="122">
        <f t="shared" si="292"/>
        <v>-4.6632070794229985E-3</v>
      </c>
      <c r="P1524" s="123" t="s">
        <v>155</v>
      </c>
      <c r="Q1524" s="124">
        <f t="shared" si="302"/>
        <v>-7.655714286922688E-4</v>
      </c>
      <c r="R1524" s="125" t="s">
        <v>155</v>
      </c>
      <c r="S1524" s="126">
        <f t="shared" si="303"/>
        <v>-3.2242857139053172E-4</v>
      </c>
      <c r="T1524" s="127">
        <f t="shared" si="293"/>
        <v>99.12337500000001</v>
      </c>
      <c r="U1524" s="127">
        <f t="shared" si="298"/>
        <v>108.74874599999998</v>
      </c>
      <c r="V1524" s="127">
        <f t="shared" si="294"/>
        <v>8.0365000000000002</v>
      </c>
      <c r="W1524" s="127">
        <f t="shared" si="295"/>
        <v>7.9570999999999996</v>
      </c>
      <c r="X1524" s="128"/>
    </row>
    <row r="1525" spans="1:24" x14ac:dyDescent="0.3">
      <c r="A1525" s="156">
        <v>371</v>
      </c>
      <c r="B1525" s="112" t="s">
        <v>86</v>
      </c>
      <c r="C1525" s="131" t="s">
        <v>529</v>
      </c>
      <c r="D1525" s="44">
        <v>299.12361199999998</v>
      </c>
      <c r="E1525" s="44">
        <v>291.25134800000001</v>
      </c>
      <c r="F1525" s="44">
        <v>8.0365000000000002</v>
      </c>
      <c r="G1525" s="44">
        <v>7.9570999999999996</v>
      </c>
      <c r="H1525" s="44">
        <v>0.26100000000000001</v>
      </c>
      <c r="I1525" s="44">
        <v>0</v>
      </c>
      <c r="J1525" s="44">
        <v>2</v>
      </c>
      <c r="K1525" s="121">
        <f t="shared" si="290"/>
        <v>1.6660999993689529E-4</v>
      </c>
      <c r="L1525" s="129">
        <f t="shared" si="291"/>
        <v>2.0824556321365466E-5</v>
      </c>
      <c r="M1525" s="115" t="s">
        <v>155</v>
      </c>
      <c r="N1525" s="113">
        <f t="shared" si="301"/>
        <v>-3.7402692857142483E-2</v>
      </c>
      <c r="O1525" s="129">
        <f t="shared" si="292"/>
        <v>-4.6749561218439031E-3</v>
      </c>
      <c r="P1525" s="115" t="s">
        <v>155</v>
      </c>
      <c r="Q1525" s="116">
        <f t="shared" si="302"/>
        <v>-7.655714286922688E-4</v>
      </c>
      <c r="R1525" s="117" t="s">
        <v>155</v>
      </c>
      <c r="S1525" s="118">
        <f t="shared" si="303"/>
        <v>-3.2242857139053172E-4</v>
      </c>
      <c r="T1525" s="127">
        <f t="shared" si="293"/>
        <v>99.12361199999998</v>
      </c>
      <c r="U1525" s="119">
        <f t="shared" si="298"/>
        <v>108.74865199999999</v>
      </c>
      <c r="V1525" s="119">
        <f t="shared" si="294"/>
        <v>8.0365000000000002</v>
      </c>
      <c r="W1525" s="119">
        <f t="shared" si="295"/>
        <v>7.9570999999999996</v>
      </c>
      <c r="X1525" s="120"/>
    </row>
    <row r="1526" spans="1:24" x14ac:dyDescent="0.3">
      <c r="A1526" s="156">
        <v>372</v>
      </c>
      <c r="B1526" s="112" t="s">
        <v>86</v>
      </c>
      <c r="C1526" s="131" t="s">
        <v>530</v>
      </c>
      <c r="D1526" s="44">
        <v>299.12313799999998</v>
      </c>
      <c r="E1526" s="44">
        <v>291.25131900000002</v>
      </c>
      <c r="F1526" s="44">
        <v>8.0365000000000002</v>
      </c>
      <c r="G1526" s="44">
        <v>7.9570999999999996</v>
      </c>
      <c r="H1526" s="44">
        <v>0.26100000000000001</v>
      </c>
      <c r="I1526" s="44">
        <v>0</v>
      </c>
      <c r="J1526" s="44">
        <v>2</v>
      </c>
      <c r="K1526" s="121">
        <f t="shared" si="290"/>
        <v>-3.0739000006008155E-4</v>
      </c>
      <c r="L1526" s="122">
        <f t="shared" si="291"/>
        <v>-3.8420625240277644E-5</v>
      </c>
      <c r="M1526" s="123" t="s">
        <v>155</v>
      </c>
      <c r="N1526" s="113">
        <f t="shared" si="301"/>
        <v>-3.7373692857158858E-2</v>
      </c>
      <c r="O1526" s="122">
        <f t="shared" si="292"/>
        <v>-4.6713314172699902E-3</v>
      </c>
      <c r="P1526" s="123" t="s">
        <v>155</v>
      </c>
      <c r="Q1526" s="124">
        <f t="shared" si="302"/>
        <v>-7.655714286922688E-4</v>
      </c>
      <c r="R1526" s="125" t="s">
        <v>155</v>
      </c>
      <c r="S1526" s="126">
        <f t="shared" si="303"/>
        <v>-3.2242857139053172E-4</v>
      </c>
      <c r="T1526" s="127">
        <f t="shared" si="293"/>
        <v>99.123137999999983</v>
      </c>
      <c r="U1526" s="127">
        <f t="shared" si="298"/>
        <v>108.74868099999998</v>
      </c>
      <c r="V1526" s="127">
        <f t="shared" si="294"/>
        <v>8.0365000000000002</v>
      </c>
      <c r="W1526" s="127">
        <f t="shared" si="295"/>
        <v>7.9570999999999996</v>
      </c>
      <c r="X1526" s="128"/>
    </row>
    <row r="1527" spans="1:24" x14ac:dyDescent="0.3">
      <c r="A1527" s="156">
        <v>373</v>
      </c>
      <c r="B1527" s="112" t="s">
        <v>86</v>
      </c>
      <c r="C1527" s="131" t="s">
        <v>531</v>
      </c>
      <c r="D1527" s="44">
        <v>299.12337400000001</v>
      </c>
      <c r="E1527" s="44">
        <v>291.251305</v>
      </c>
      <c r="F1527" s="44">
        <v>8.0365000000000002</v>
      </c>
      <c r="G1527" s="44">
        <v>7.9570999999999996</v>
      </c>
      <c r="H1527" s="44">
        <v>0.26100000000000001</v>
      </c>
      <c r="I1527" s="44">
        <v>0</v>
      </c>
      <c r="J1527" s="44">
        <v>2</v>
      </c>
      <c r="K1527" s="121">
        <f t="shared" si="290"/>
        <v>-7.1390000030646661E-5</v>
      </c>
      <c r="L1527" s="129">
        <f t="shared" si="291"/>
        <v>-8.9230242901683831E-6</v>
      </c>
      <c r="M1527" s="115" t="s">
        <v>155</v>
      </c>
      <c r="N1527" s="113">
        <f t="shared" si="301"/>
        <v>-3.7359692857137361E-2</v>
      </c>
      <c r="O1527" s="129">
        <f t="shared" si="292"/>
        <v>-4.6695815598854591E-3</v>
      </c>
      <c r="P1527" s="115" t="s">
        <v>155</v>
      </c>
      <c r="Q1527" s="116">
        <f t="shared" si="302"/>
        <v>-7.655714286922688E-4</v>
      </c>
      <c r="R1527" s="117" t="s">
        <v>155</v>
      </c>
      <c r="S1527" s="118">
        <f t="shared" si="303"/>
        <v>-3.2242857139053172E-4</v>
      </c>
      <c r="T1527" s="127">
        <f t="shared" si="293"/>
        <v>99.123374000000013</v>
      </c>
      <c r="U1527" s="119">
        <f t="shared" si="298"/>
        <v>108.748695</v>
      </c>
      <c r="V1527" s="119">
        <f t="shared" si="294"/>
        <v>8.0365000000000002</v>
      </c>
      <c r="W1527" s="119">
        <f t="shared" si="295"/>
        <v>7.9570999999999996</v>
      </c>
      <c r="X1527" s="120"/>
    </row>
    <row r="1528" spans="1:24" x14ac:dyDescent="0.3">
      <c r="A1528" s="156">
        <v>374</v>
      </c>
      <c r="B1528" s="112" t="s">
        <v>86</v>
      </c>
      <c r="C1528" s="131" t="s">
        <v>532</v>
      </c>
      <c r="D1528" s="44">
        <v>299.12459999999999</v>
      </c>
      <c r="E1528" s="44">
        <v>291.25135699999998</v>
      </c>
      <c r="F1528" s="44">
        <v>8.0365000000000002</v>
      </c>
      <c r="G1528" s="44">
        <v>7.9570999999999996</v>
      </c>
      <c r="H1528" s="44">
        <v>0.26100000000000001</v>
      </c>
      <c r="I1528" s="44">
        <v>0</v>
      </c>
      <c r="J1528" s="44">
        <v>2</v>
      </c>
      <c r="K1528" s="121">
        <f t="shared" si="290"/>
        <v>1.1546099999435455E-3</v>
      </c>
      <c r="L1528" s="122">
        <f t="shared" si="291"/>
        <v>1.4431451281947272E-4</v>
      </c>
      <c r="M1528" s="123" t="s">
        <v>155</v>
      </c>
      <c r="N1528" s="113">
        <f t="shared" si="301"/>
        <v>-3.741169285711976E-2</v>
      </c>
      <c r="O1528" s="122">
        <f t="shared" si="292"/>
        <v>-4.6760810301575435E-3</v>
      </c>
      <c r="P1528" s="123" t="s">
        <v>155</v>
      </c>
      <c r="Q1528" s="124">
        <f t="shared" si="302"/>
        <v>-7.655714286922688E-4</v>
      </c>
      <c r="R1528" s="125" t="s">
        <v>155</v>
      </c>
      <c r="S1528" s="126">
        <f t="shared" si="303"/>
        <v>-3.2242857139053172E-4</v>
      </c>
      <c r="T1528" s="127">
        <f t="shared" si="293"/>
        <v>99.124599999999987</v>
      </c>
      <c r="U1528" s="127">
        <f t="shared" si="298"/>
        <v>108.74864300000002</v>
      </c>
      <c r="V1528" s="127">
        <f t="shared" si="294"/>
        <v>8.0365000000000002</v>
      </c>
      <c r="W1528" s="127">
        <f t="shared" si="295"/>
        <v>7.9570999999999996</v>
      </c>
      <c r="X1528" s="128"/>
    </row>
    <row r="1529" spans="1:24" x14ac:dyDescent="0.3">
      <c r="A1529" s="156">
        <v>375</v>
      </c>
      <c r="B1529" s="112" t="s">
        <v>86</v>
      </c>
      <c r="C1529" s="131" t="s">
        <v>533</v>
      </c>
      <c r="D1529" s="44">
        <v>299.12340899999998</v>
      </c>
      <c r="E1529" s="44">
        <v>291.25137999999998</v>
      </c>
      <c r="F1529" s="44">
        <v>8.0365000000000002</v>
      </c>
      <c r="G1529" s="44">
        <v>7.9570999999999996</v>
      </c>
      <c r="H1529" s="44">
        <v>0.26100000000000001</v>
      </c>
      <c r="I1529" s="44">
        <v>0</v>
      </c>
      <c r="J1529" s="44">
        <v>2</v>
      </c>
      <c r="K1529" s="121">
        <f t="shared" si="290"/>
        <v>-3.6390000062169747E-5</v>
      </c>
      <c r="L1529" s="129">
        <f t="shared" si="291"/>
        <v>-4.5483800859311848E-6</v>
      </c>
      <c r="M1529" s="115" t="s">
        <v>155</v>
      </c>
      <c r="N1529" s="113">
        <f t="shared" si="301"/>
        <v>-3.7434692857118534E-2</v>
      </c>
      <c r="O1529" s="129">
        <f t="shared" si="292"/>
        <v>-4.6789557958546368E-3</v>
      </c>
      <c r="P1529" s="115" t="s">
        <v>155</v>
      </c>
      <c r="Q1529" s="116">
        <f t="shared" si="302"/>
        <v>-7.655714286922688E-4</v>
      </c>
      <c r="R1529" s="117" t="s">
        <v>155</v>
      </c>
      <c r="S1529" s="118">
        <f t="shared" si="303"/>
        <v>-3.2242857139053172E-4</v>
      </c>
      <c r="T1529" s="127">
        <f t="shared" si="293"/>
        <v>99.123408999999981</v>
      </c>
      <c r="U1529" s="119">
        <f t="shared" si="298"/>
        <v>108.74862000000002</v>
      </c>
      <c r="V1529" s="119">
        <f t="shared" si="294"/>
        <v>8.0365000000000002</v>
      </c>
      <c r="W1529" s="119">
        <f t="shared" si="295"/>
        <v>7.9570999999999996</v>
      </c>
      <c r="X1529" s="120"/>
    </row>
    <row r="1530" spans="1:24" x14ac:dyDescent="0.3">
      <c r="A1530" s="156">
        <v>376</v>
      </c>
      <c r="B1530" s="112" t="s">
        <v>86</v>
      </c>
      <c r="C1530" s="131" t="s">
        <v>534</v>
      </c>
      <c r="D1530" s="44">
        <v>299.12390399999998</v>
      </c>
      <c r="E1530" s="44">
        <v>291.25133699999998</v>
      </c>
      <c r="F1530" s="44">
        <v>8.0365000000000002</v>
      </c>
      <c r="G1530" s="44">
        <v>7.9570999999999996</v>
      </c>
      <c r="H1530" s="44">
        <v>0.26100000000000001</v>
      </c>
      <c r="I1530" s="44">
        <v>0</v>
      </c>
      <c r="J1530" s="44">
        <v>2</v>
      </c>
      <c r="K1530" s="121">
        <f t="shared" si="290"/>
        <v>4.5860999993863061E-4</v>
      </c>
      <c r="L1530" s="122">
        <f t="shared" si="291"/>
        <v>5.7321588000774185E-5</v>
      </c>
      <c r="M1530" s="123" t="s">
        <v>155</v>
      </c>
      <c r="N1530" s="113">
        <f t="shared" si="301"/>
        <v>-3.7391692857113412E-2</v>
      </c>
      <c r="O1530" s="122">
        <f t="shared" si="292"/>
        <v>-4.6735812338977792E-3</v>
      </c>
      <c r="P1530" s="123" t="s">
        <v>155</v>
      </c>
      <c r="Q1530" s="124">
        <f t="shared" si="302"/>
        <v>-7.655714286922688E-4</v>
      </c>
      <c r="R1530" s="125" t="s">
        <v>155</v>
      </c>
      <c r="S1530" s="126">
        <f t="shared" si="303"/>
        <v>-3.2242857139053172E-4</v>
      </c>
      <c r="T1530" s="127">
        <f t="shared" si="293"/>
        <v>99.123903999999982</v>
      </c>
      <c r="U1530" s="127">
        <f t="shared" si="298"/>
        <v>108.74866300000002</v>
      </c>
      <c r="V1530" s="127">
        <f t="shared" si="294"/>
        <v>8.0365000000000002</v>
      </c>
      <c r="W1530" s="127">
        <f t="shared" si="295"/>
        <v>7.9570999999999996</v>
      </c>
      <c r="X1530" s="128"/>
    </row>
    <row r="1531" spans="1:24" x14ac:dyDescent="0.3">
      <c r="A1531" s="156">
        <v>377</v>
      </c>
      <c r="B1531" s="112" t="s">
        <v>86</v>
      </c>
      <c r="C1531" s="131" t="s">
        <v>535</v>
      </c>
      <c r="D1531" s="44">
        <v>299.12323800000001</v>
      </c>
      <c r="E1531" s="44">
        <v>291.25121300000001</v>
      </c>
      <c r="F1531" s="44">
        <v>8.0365000000000002</v>
      </c>
      <c r="G1531" s="44">
        <v>7.9570999999999996</v>
      </c>
      <c r="H1531" s="44">
        <v>0.26100000000000001</v>
      </c>
      <c r="I1531" s="44">
        <v>0</v>
      </c>
      <c r="J1531" s="44">
        <v>2</v>
      </c>
      <c r="K1531" s="121">
        <f t="shared" si="290"/>
        <v>-2.0739000002834018E-4</v>
      </c>
      <c r="L1531" s="129">
        <f t="shared" si="291"/>
        <v>-2.592164178447407E-5</v>
      </c>
      <c r="M1531" s="115" t="s">
        <v>155</v>
      </c>
      <c r="N1531" s="113">
        <f t="shared" si="301"/>
        <v>-3.7267692857142265E-2</v>
      </c>
      <c r="O1531" s="129">
        <f t="shared" si="292"/>
        <v>-4.658082497085477E-3</v>
      </c>
      <c r="P1531" s="115" t="s">
        <v>155</v>
      </c>
      <c r="Q1531" s="116">
        <f t="shared" si="302"/>
        <v>-7.655714286922688E-4</v>
      </c>
      <c r="R1531" s="117" t="s">
        <v>155</v>
      </c>
      <c r="S1531" s="118">
        <f t="shared" si="303"/>
        <v>-3.2242857139053172E-4</v>
      </c>
      <c r="T1531" s="127">
        <f t="shared" si="293"/>
        <v>99.123238000000015</v>
      </c>
      <c r="U1531" s="119">
        <f t="shared" si="298"/>
        <v>108.74878699999999</v>
      </c>
      <c r="V1531" s="119">
        <f t="shared" si="294"/>
        <v>8.0365000000000002</v>
      </c>
      <c r="W1531" s="119">
        <f t="shared" si="295"/>
        <v>7.9570999999999996</v>
      </c>
      <c r="X1531" s="120"/>
    </row>
    <row r="1532" spans="1:24" x14ac:dyDescent="0.3">
      <c r="A1532" s="156">
        <v>378</v>
      </c>
      <c r="B1532" s="112" t="s">
        <v>86</v>
      </c>
      <c r="C1532" s="131" t="s">
        <v>536</v>
      </c>
      <c r="D1532" s="44">
        <v>299.123155</v>
      </c>
      <c r="E1532" s="44">
        <v>291.25123300000001</v>
      </c>
      <c r="F1532" s="44">
        <v>8.0365000000000002</v>
      </c>
      <c r="G1532" s="44">
        <v>7.9570999999999996</v>
      </c>
      <c r="H1532" s="44">
        <v>0.26100000000000001</v>
      </c>
      <c r="I1532" s="44">
        <v>0</v>
      </c>
      <c r="J1532" s="44">
        <v>2</v>
      </c>
      <c r="K1532" s="121">
        <f t="shared" si="290"/>
        <v>-2.90390000046159E-4</v>
      </c>
      <c r="L1532" s="122">
        <f t="shared" si="291"/>
        <v>-3.6295798051731148E-5</v>
      </c>
      <c r="M1532" s="123" t="s">
        <v>155</v>
      </c>
      <c r="N1532" s="113">
        <f t="shared" si="301"/>
        <v>-3.7287692857148613E-2</v>
      </c>
      <c r="O1532" s="122">
        <f t="shared" si="292"/>
        <v>-4.6605822933480983E-3</v>
      </c>
      <c r="P1532" s="123" t="s">
        <v>155</v>
      </c>
      <c r="Q1532" s="124">
        <f t="shared" si="302"/>
        <v>-7.655714286922688E-4</v>
      </c>
      <c r="R1532" s="125" t="s">
        <v>155</v>
      </c>
      <c r="S1532" s="126">
        <f t="shared" si="303"/>
        <v>-3.2242857139053172E-4</v>
      </c>
      <c r="T1532" s="127">
        <f t="shared" si="293"/>
        <v>99.123154999999997</v>
      </c>
      <c r="U1532" s="127">
        <f t="shared" si="298"/>
        <v>108.74876699999999</v>
      </c>
      <c r="V1532" s="127">
        <f t="shared" si="294"/>
        <v>8.0365000000000002</v>
      </c>
      <c r="W1532" s="127">
        <f t="shared" si="295"/>
        <v>7.9570999999999996</v>
      </c>
      <c r="X1532" s="128"/>
    </row>
    <row r="1533" spans="1:24" x14ac:dyDescent="0.3">
      <c r="A1533" s="156">
        <v>379</v>
      </c>
      <c r="B1533" s="112" t="s">
        <v>86</v>
      </c>
      <c r="C1533" s="131" t="s">
        <v>537</v>
      </c>
      <c r="D1533" s="44">
        <v>299.12311199999999</v>
      </c>
      <c r="E1533" s="44">
        <v>291.25120800000002</v>
      </c>
      <c r="F1533" s="44">
        <v>8.0365000000000002</v>
      </c>
      <c r="G1533" s="44">
        <v>7.9570999999999996</v>
      </c>
      <c r="H1533" s="44">
        <v>0.26100000000000001</v>
      </c>
      <c r="I1533" s="44">
        <v>0</v>
      </c>
      <c r="J1533" s="44">
        <v>2</v>
      </c>
      <c r="K1533" s="121">
        <f t="shared" si="290"/>
        <v>-3.3339000005128128E-4</v>
      </c>
      <c r="L1533" s="129">
        <f t="shared" si="291"/>
        <v>-4.1670360936640838E-5</v>
      </c>
      <c r="M1533" s="115" t="s">
        <v>155</v>
      </c>
      <c r="N1533" s="113">
        <f t="shared" si="301"/>
        <v>-3.7262692857154889E-2</v>
      </c>
      <c r="O1533" s="129">
        <f t="shared" si="292"/>
        <v>-4.657457548021526E-3</v>
      </c>
      <c r="P1533" s="115" t="s">
        <v>155</v>
      </c>
      <c r="Q1533" s="116">
        <f t="shared" si="302"/>
        <v>-7.655714286922688E-4</v>
      </c>
      <c r="R1533" s="117" t="s">
        <v>155</v>
      </c>
      <c r="S1533" s="118">
        <f t="shared" si="303"/>
        <v>-3.2242857139053172E-4</v>
      </c>
      <c r="T1533" s="127">
        <f t="shared" si="293"/>
        <v>99.123111999999992</v>
      </c>
      <c r="U1533" s="119">
        <f t="shared" si="298"/>
        <v>108.74879199999998</v>
      </c>
      <c r="V1533" s="119">
        <f t="shared" si="294"/>
        <v>8.0365000000000002</v>
      </c>
      <c r="W1533" s="119">
        <f t="shared" si="295"/>
        <v>7.9570999999999996</v>
      </c>
      <c r="X1533" s="120"/>
    </row>
    <row r="1534" spans="1:24" x14ac:dyDescent="0.3">
      <c r="A1534" s="156">
        <v>380</v>
      </c>
      <c r="B1534" s="112" t="s">
        <v>86</v>
      </c>
      <c r="C1534" s="131" t="s">
        <v>538</v>
      </c>
      <c r="D1534" s="44">
        <v>299.12346400000001</v>
      </c>
      <c r="E1534" s="44">
        <v>291.25135299999999</v>
      </c>
      <c r="F1534" s="44">
        <v>8.0365000000000002</v>
      </c>
      <c r="G1534" s="44">
        <v>7.9570999999999996</v>
      </c>
      <c r="H1534" s="44">
        <v>0.26100000000000001</v>
      </c>
      <c r="I1534" s="44">
        <v>0</v>
      </c>
      <c r="J1534" s="44">
        <v>2</v>
      </c>
      <c r="K1534" s="121">
        <f t="shared" si="290"/>
        <v>1.8609999969498858E-5</v>
      </c>
      <c r="L1534" s="122">
        <f t="shared" si="291"/>
        <v>2.3260608165936068E-6</v>
      </c>
      <c r="M1534" s="123" t="s">
        <v>155</v>
      </c>
      <c r="N1534" s="113">
        <f t="shared" si="301"/>
        <v>-3.7407692857129859E-2</v>
      </c>
      <c r="O1534" s="122">
        <f t="shared" si="292"/>
        <v>-4.6755810709070483E-3</v>
      </c>
      <c r="P1534" s="123" t="s">
        <v>155</v>
      </c>
      <c r="Q1534" s="124">
        <f t="shared" si="302"/>
        <v>-7.655714286922688E-4</v>
      </c>
      <c r="R1534" s="125" t="s">
        <v>155</v>
      </c>
      <c r="S1534" s="126">
        <f t="shared" si="303"/>
        <v>-3.2242857139053172E-4</v>
      </c>
      <c r="T1534" s="127">
        <f t="shared" si="293"/>
        <v>99.123464000000013</v>
      </c>
      <c r="U1534" s="127">
        <f t="shared" si="298"/>
        <v>108.74864700000001</v>
      </c>
      <c r="V1534" s="127">
        <f t="shared" si="294"/>
        <v>8.0365000000000002</v>
      </c>
      <c r="W1534" s="127">
        <f t="shared" si="295"/>
        <v>7.9570999999999996</v>
      </c>
      <c r="X1534" s="128"/>
    </row>
    <row r="1535" spans="1:24" x14ac:dyDescent="0.3">
      <c r="A1535" s="156">
        <v>381</v>
      </c>
      <c r="B1535" s="112" t="s">
        <v>86</v>
      </c>
      <c r="C1535" s="131" t="s">
        <v>539</v>
      </c>
      <c r="D1535" s="44">
        <v>299.12381199999999</v>
      </c>
      <c r="E1535" s="44">
        <v>291.25129900000002</v>
      </c>
      <c r="F1535" s="44">
        <v>8.0365000000000002</v>
      </c>
      <c r="G1535" s="44">
        <v>7.9570999999999996</v>
      </c>
      <c r="H1535" s="44">
        <v>0.26100000000000001</v>
      </c>
      <c r="I1535" s="44">
        <v>0</v>
      </c>
      <c r="J1535" s="44">
        <v>2</v>
      </c>
      <c r="K1535" s="121">
        <f t="shared" si="290"/>
        <v>3.666099999435346E-4</v>
      </c>
      <c r="L1535" s="129">
        <f t="shared" si="291"/>
        <v>4.582252322584516E-5</v>
      </c>
      <c r="M1535" s="115" t="s">
        <v>155</v>
      </c>
      <c r="N1535" s="113">
        <f t="shared" si="301"/>
        <v>-3.735369285715251E-2</v>
      </c>
      <c r="O1535" s="129">
        <f t="shared" si="292"/>
        <v>-4.6688316210093499E-3</v>
      </c>
      <c r="P1535" s="115" t="s">
        <v>155</v>
      </c>
      <c r="Q1535" s="116">
        <f>IF(ISBLANK(F1535),"",F1535-$F$2355)</f>
        <v>-7.655714286922688E-4</v>
      </c>
      <c r="R1535" s="117" t="s">
        <v>155</v>
      </c>
      <c r="S1535" s="118">
        <f>IF(ISBLANK(G1535),"",G1535-$G$2355)</f>
        <v>-3.2242857139053172E-4</v>
      </c>
      <c r="T1535" s="127">
        <f t="shared" si="293"/>
        <v>99.123811999999987</v>
      </c>
      <c r="U1535" s="119">
        <f t="shared" si="298"/>
        <v>108.74870099999998</v>
      </c>
      <c r="V1535" s="119">
        <f t="shared" si="294"/>
        <v>8.0365000000000002</v>
      </c>
      <c r="W1535" s="119">
        <f t="shared" si="295"/>
        <v>7.9570999999999996</v>
      </c>
      <c r="X1535" s="120"/>
    </row>
    <row r="1536" spans="1:24" x14ac:dyDescent="0.3">
      <c r="A1536" s="156">
        <v>382</v>
      </c>
      <c r="B1536" s="112" t="s">
        <v>86</v>
      </c>
      <c r="C1536" s="131" t="s">
        <v>540</v>
      </c>
      <c r="D1536" s="44">
        <v>299.12381599999998</v>
      </c>
      <c r="E1536" s="44">
        <v>291.25126799999998</v>
      </c>
      <c r="F1536" s="44">
        <v>8.0365000000000002</v>
      </c>
      <c r="G1536" s="44">
        <v>7.9570999999999996</v>
      </c>
      <c r="H1536" s="44">
        <v>0.26100000000000001</v>
      </c>
      <c r="I1536" s="44">
        <v>0</v>
      </c>
      <c r="J1536" s="44">
        <v>2</v>
      </c>
      <c r="K1536" s="121">
        <f t="shared" si="290"/>
        <v>3.7060999993343557E-4</v>
      </c>
      <c r="L1536" s="122">
        <f t="shared" si="291"/>
        <v>4.6322482562652091E-5</v>
      </c>
      <c r="M1536" s="123" t="s">
        <v>155</v>
      </c>
      <c r="N1536" s="113">
        <f t="shared" si="301"/>
        <v>-3.732269285711709E-2</v>
      </c>
      <c r="O1536" s="122">
        <f t="shared" si="292"/>
        <v>-4.6649569368012473E-3</v>
      </c>
      <c r="P1536" s="123" t="s">
        <v>155</v>
      </c>
      <c r="Q1536" s="124">
        <f t="shared" ref="Q1536:Q1554" si="304">IF(ISBLANK(F1536),"",F1536-$F$2355)</f>
        <v>-7.655714286922688E-4</v>
      </c>
      <c r="R1536" s="125" t="s">
        <v>155</v>
      </c>
      <c r="S1536" s="126">
        <f t="shared" ref="S1536:S1554" si="305">IF(ISBLANK(G1536),"",G1536-$G$2355)</f>
        <v>-3.2242857139053172E-4</v>
      </c>
      <c r="T1536" s="127">
        <f t="shared" si="293"/>
        <v>99.123815999999977</v>
      </c>
      <c r="U1536" s="127">
        <f t="shared" si="298"/>
        <v>108.74873200000002</v>
      </c>
      <c r="V1536" s="127">
        <f t="shared" si="294"/>
        <v>8.0365000000000002</v>
      </c>
      <c r="W1536" s="127">
        <f t="shared" si="295"/>
        <v>7.9570999999999996</v>
      </c>
      <c r="X1536" s="128"/>
    </row>
    <row r="1537" spans="1:24" x14ac:dyDescent="0.3">
      <c r="A1537" s="156">
        <v>383</v>
      </c>
      <c r="B1537" s="112" t="s">
        <v>86</v>
      </c>
      <c r="C1537" s="131" t="s">
        <v>541</v>
      </c>
      <c r="D1537" s="44">
        <v>299.12444799999997</v>
      </c>
      <c r="E1537" s="44">
        <v>291.25135</v>
      </c>
      <c r="F1537" s="44">
        <v>8.0365000000000002</v>
      </c>
      <c r="G1537" s="44">
        <v>7.9570999999999996</v>
      </c>
      <c r="H1537" s="44">
        <v>0.26100000000000001</v>
      </c>
      <c r="I1537" s="44">
        <v>0</v>
      </c>
      <c r="J1537" s="44">
        <v>2</v>
      </c>
      <c r="K1537" s="121">
        <f t="shared" si="290"/>
        <v>1.0026099999294047E-3</v>
      </c>
      <c r="L1537" s="129">
        <f t="shared" si="291"/>
        <v>1.2531605797348825E-4</v>
      </c>
      <c r="M1537" s="115" t="s">
        <v>155</v>
      </c>
      <c r="N1537" s="113">
        <f t="shared" si="301"/>
        <v>-3.7404692857137434E-2</v>
      </c>
      <c r="O1537" s="129">
        <f t="shared" si="292"/>
        <v>-4.6752061014691641E-3</v>
      </c>
      <c r="P1537" s="115" t="s">
        <v>155</v>
      </c>
      <c r="Q1537" s="116">
        <f t="shared" si="304"/>
        <v>-7.655714286922688E-4</v>
      </c>
      <c r="R1537" s="117" t="s">
        <v>155</v>
      </c>
      <c r="S1537" s="118">
        <f t="shared" si="305"/>
        <v>-3.2242857139053172E-4</v>
      </c>
      <c r="T1537" s="127">
        <f t="shared" si="293"/>
        <v>99.124447999999973</v>
      </c>
      <c r="U1537" s="119">
        <f t="shared" si="298"/>
        <v>108.74865</v>
      </c>
      <c r="V1537" s="119">
        <f t="shared" si="294"/>
        <v>8.0365000000000002</v>
      </c>
      <c r="W1537" s="119">
        <f t="shared" si="295"/>
        <v>7.9570999999999996</v>
      </c>
      <c r="X1537" s="120"/>
    </row>
    <row r="1538" spans="1:24" x14ac:dyDescent="0.3">
      <c r="A1538" s="156">
        <v>384</v>
      </c>
      <c r="B1538" s="112" t="s">
        <v>86</v>
      </c>
      <c r="C1538" s="131" t="s">
        <v>542</v>
      </c>
      <c r="D1538" s="44">
        <v>299.12325499999997</v>
      </c>
      <c r="E1538" s="44">
        <v>291.25129299999998</v>
      </c>
      <c r="F1538" s="44">
        <v>8.0365000000000002</v>
      </c>
      <c r="G1538" s="44">
        <v>7.9570999999999996</v>
      </c>
      <c r="H1538" s="44">
        <v>0.26100000000000001</v>
      </c>
      <c r="I1538" s="44">
        <v>0</v>
      </c>
      <c r="J1538" s="44">
        <v>2</v>
      </c>
      <c r="K1538" s="121">
        <f t="shared" si="290"/>
        <v>-1.9039000007126106E-4</v>
      </c>
      <c r="L1538" s="122">
        <f t="shared" si="291"/>
        <v>-2.3796814603019371E-5</v>
      </c>
      <c r="M1538" s="123" t="s">
        <v>155</v>
      </c>
      <c r="N1538" s="113">
        <f t="shared" si="301"/>
        <v>-3.7347692857110815E-2</v>
      </c>
      <c r="O1538" s="122">
        <f t="shared" si="292"/>
        <v>-4.6680816821260936E-3</v>
      </c>
      <c r="P1538" s="123" t="s">
        <v>155</v>
      </c>
      <c r="Q1538" s="124">
        <f t="shared" si="304"/>
        <v>-7.655714286922688E-4</v>
      </c>
      <c r="R1538" s="125" t="s">
        <v>155</v>
      </c>
      <c r="S1538" s="126">
        <f t="shared" si="305"/>
        <v>-3.2242857139053172E-4</v>
      </c>
      <c r="T1538" s="127">
        <f t="shared" si="293"/>
        <v>99.123254999999972</v>
      </c>
      <c r="U1538" s="127">
        <f t="shared" si="298"/>
        <v>108.74870700000002</v>
      </c>
      <c r="V1538" s="127">
        <f t="shared" si="294"/>
        <v>8.0365000000000002</v>
      </c>
      <c r="W1538" s="127">
        <f t="shared" si="295"/>
        <v>7.9570999999999996</v>
      </c>
      <c r="X1538" s="128"/>
    </row>
    <row r="1539" spans="1:24" x14ac:dyDescent="0.3">
      <c r="A1539" s="156">
        <v>385</v>
      </c>
      <c r="B1539" s="112" t="s">
        <v>86</v>
      </c>
      <c r="C1539" s="131" t="s">
        <v>543</v>
      </c>
      <c r="D1539" s="44">
        <v>299.12346000000002</v>
      </c>
      <c r="E1539" s="44">
        <v>291.25128799999999</v>
      </c>
      <c r="F1539" s="44">
        <v>8.0365000000000002</v>
      </c>
      <c r="G1539" s="44">
        <v>7.9570999999999996</v>
      </c>
      <c r="H1539" s="44">
        <v>0.26100000000000001</v>
      </c>
      <c r="I1539" s="44">
        <v>0</v>
      </c>
      <c r="J1539" s="44">
        <v>2</v>
      </c>
      <c r="K1539" s="121">
        <f t="shared" ref="K1539:K1602" si="306">IF(ISBLANK(D1539),"",IF(J1539=1,D1539-$D$2355,(IF(AND(J1539=2,D1539&gt;200),((D1539-200)-$D$2355),((D1539+200)-$D$2355)))))</f>
        <v>1.4609999979597887E-5</v>
      </c>
      <c r="L1539" s="129">
        <f t="shared" ref="L1539:L1602" si="307">IF(K1539="","",SIN(K1539*PI()/200)*G1539)</f>
        <v>1.8261014797783131E-6</v>
      </c>
      <c r="M1539" s="115" t="s">
        <v>155</v>
      </c>
      <c r="N1539" s="113">
        <f t="shared" si="301"/>
        <v>-3.7342692857123438E-2</v>
      </c>
      <c r="O1539" s="129">
        <f t="shared" ref="O1539:O1602" si="308">IF(N1539="","",SIN(N1539*PI()/200)*G1539)</f>
        <v>-4.6674567330626032E-3</v>
      </c>
      <c r="P1539" s="115" t="s">
        <v>155</v>
      </c>
      <c r="Q1539" s="116">
        <f t="shared" si="304"/>
        <v>-7.655714286922688E-4</v>
      </c>
      <c r="R1539" s="117" t="s">
        <v>155</v>
      </c>
      <c r="S1539" s="118">
        <f t="shared" si="305"/>
        <v>-3.2242857139053172E-4</v>
      </c>
      <c r="T1539" s="127">
        <f t="shared" ref="T1539:T1602" si="309">IF(M1539="ON",IF(ISBLANK(D1539),"0",IF(AND(J1539=1,D1539&lt;200),D1539,D1539-200)),"0")</f>
        <v>99.123460000000023</v>
      </c>
      <c r="U1539" s="119">
        <f t="shared" si="298"/>
        <v>108.74871200000001</v>
      </c>
      <c r="V1539" s="119">
        <f t="shared" ref="V1539:V1602" si="310">IF(R1539="ON",IF(ISBLANK(F1539),"0",F1539),"0")</f>
        <v>8.0365000000000002</v>
      </c>
      <c r="W1539" s="119">
        <f t="shared" ref="W1539:W1602" si="311">IF(R1539="ON",IF(ISBLANK(G1539),"0",G1539),"0")</f>
        <v>7.9570999999999996</v>
      </c>
      <c r="X1539" s="120"/>
    </row>
    <row r="1540" spans="1:24" x14ac:dyDescent="0.3">
      <c r="A1540" s="156">
        <v>386</v>
      </c>
      <c r="B1540" s="112" t="s">
        <v>86</v>
      </c>
      <c r="C1540" s="131" t="s">
        <v>544</v>
      </c>
      <c r="D1540" s="44">
        <v>299.12358699999999</v>
      </c>
      <c r="E1540" s="44">
        <v>291.25124699999998</v>
      </c>
      <c r="F1540" s="44">
        <v>8.0365000000000002</v>
      </c>
      <c r="G1540" s="44">
        <v>7.9570999999999996</v>
      </c>
      <c r="H1540" s="44">
        <v>0.26100000000000001</v>
      </c>
      <c r="I1540" s="44">
        <v>0</v>
      </c>
      <c r="J1540" s="44">
        <v>2</v>
      </c>
      <c r="K1540" s="121">
        <f t="shared" si="306"/>
        <v>1.4160999994317081E-4</v>
      </c>
      <c r="L1540" s="122">
        <f t="shared" si="307"/>
        <v>1.7699810459174101E-5</v>
      </c>
      <c r="M1540" s="123" t="s">
        <v>155</v>
      </c>
      <c r="N1540" s="113">
        <f t="shared" si="301"/>
        <v>-3.7301692857113267E-2</v>
      </c>
      <c r="O1540" s="122">
        <f t="shared" si="308"/>
        <v>-4.6623321507266854E-3</v>
      </c>
      <c r="P1540" s="123" t="s">
        <v>155</v>
      </c>
      <c r="Q1540" s="124">
        <f t="shared" si="304"/>
        <v>-7.655714286922688E-4</v>
      </c>
      <c r="R1540" s="125" t="s">
        <v>155</v>
      </c>
      <c r="S1540" s="126">
        <f t="shared" si="305"/>
        <v>-3.2242857139053172E-4</v>
      </c>
      <c r="T1540" s="127">
        <f t="shared" si="309"/>
        <v>99.123586999999986</v>
      </c>
      <c r="U1540" s="127">
        <f t="shared" ref="U1540:U1603" si="312">IF(P1540="ON",IF(ISBLANK(E1540),"0",IF(E1540&lt;200,E1540,(400-E1540))),"0")</f>
        <v>108.74875300000002</v>
      </c>
      <c r="V1540" s="127">
        <f t="shared" si="310"/>
        <v>8.0365000000000002</v>
      </c>
      <c r="W1540" s="127">
        <f t="shared" si="311"/>
        <v>7.9570999999999996</v>
      </c>
      <c r="X1540" s="128"/>
    </row>
    <row r="1541" spans="1:24" x14ac:dyDescent="0.3">
      <c r="A1541" s="156">
        <v>387</v>
      </c>
      <c r="B1541" s="112" t="s">
        <v>86</v>
      </c>
      <c r="C1541" s="131" t="s">
        <v>545</v>
      </c>
      <c r="D1541" s="44">
        <v>299.12433399999998</v>
      </c>
      <c r="E1541" s="44">
        <v>291.25131099999999</v>
      </c>
      <c r="F1541" s="44">
        <v>8.0365000000000002</v>
      </c>
      <c r="G1541" s="44">
        <v>7.9570999999999996</v>
      </c>
      <c r="H1541" s="44">
        <v>0.26100000000000001</v>
      </c>
      <c r="I1541" s="44">
        <v>0</v>
      </c>
      <c r="J1541" s="44">
        <v>2</v>
      </c>
      <c r="K1541" s="121">
        <f t="shared" si="306"/>
        <v>8.8860999993300993E-4</v>
      </c>
      <c r="L1541" s="129">
        <f t="shared" si="307"/>
        <v>1.1106721684030145E-4</v>
      </c>
      <c r="M1541" s="115" t="s">
        <v>155</v>
      </c>
      <c r="N1541" s="113">
        <f t="shared" si="301"/>
        <v>-3.7365692857122212E-2</v>
      </c>
      <c r="O1541" s="129">
        <f t="shared" si="308"/>
        <v>-4.6703314987615258E-3</v>
      </c>
      <c r="P1541" s="115" t="s">
        <v>155</v>
      </c>
      <c r="Q1541" s="116">
        <f t="shared" si="304"/>
        <v>-7.655714286922688E-4</v>
      </c>
      <c r="R1541" s="117" t="s">
        <v>155</v>
      </c>
      <c r="S1541" s="118">
        <f t="shared" si="305"/>
        <v>-3.2242857139053172E-4</v>
      </c>
      <c r="T1541" s="127">
        <f t="shared" si="309"/>
        <v>99.124333999999976</v>
      </c>
      <c r="U1541" s="119">
        <f t="shared" si="312"/>
        <v>108.74868900000001</v>
      </c>
      <c r="V1541" s="119">
        <f t="shared" si="310"/>
        <v>8.0365000000000002</v>
      </c>
      <c r="W1541" s="119">
        <f t="shared" si="311"/>
        <v>7.9570999999999996</v>
      </c>
      <c r="X1541" s="120"/>
    </row>
    <row r="1542" spans="1:24" x14ac:dyDescent="0.3">
      <c r="A1542" s="156">
        <v>388</v>
      </c>
      <c r="B1542" s="112" t="s">
        <v>86</v>
      </c>
      <c r="C1542" s="131" t="s">
        <v>546</v>
      </c>
      <c r="D1542" s="44">
        <v>299.12397700000002</v>
      </c>
      <c r="E1542" s="44">
        <v>291.25136300000003</v>
      </c>
      <c r="F1542" s="44">
        <v>8.0365000000000002</v>
      </c>
      <c r="G1542" s="44">
        <v>7.9570999999999996</v>
      </c>
      <c r="H1542" s="44">
        <v>0.26100000000000001</v>
      </c>
      <c r="I1542" s="44">
        <v>0</v>
      </c>
      <c r="J1542" s="44">
        <v>2</v>
      </c>
      <c r="K1542" s="121">
        <f t="shared" si="306"/>
        <v>5.31609999981697E-4</v>
      </c>
      <c r="L1542" s="122">
        <f t="shared" si="307"/>
        <v>6.6445845925796579E-5</v>
      </c>
      <c r="M1542" s="123" t="s">
        <v>155</v>
      </c>
      <c r="N1542" s="113">
        <f t="shared" si="301"/>
        <v>-3.7417692857161455E-2</v>
      </c>
      <c r="O1542" s="122">
        <f t="shared" si="308"/>
        <v>-4.6768309690403556E-3</v>
      </c>
      <c r="P1542" s="123" t="s">
        <v>155</v>
      </c>
      <c r="Q1542" s="124">
        <f t="shared" si="304"/>
        <v>-7.655714286922688E-4</v>
      </c>
      <c r="R1542" s="125" t="s">
        <v>155</v>
      </c>
      <c r="S1542" s="126">
        <f t="shared" si="305"/>
        <v>-3.2242857139053172E-4</v>
      </c>
      <c r="T1542" s="127">
        <f t="shared" si="309"/>
        <v>99.123977000000025</v>
      </c>
      <c r="U1542" s="127">
        <f t="shared" si="312"/>
        <v>108.74863699999997</v>
      </c>
      <c r="V1542" s="127">
        <f t="shared" si="310"/>
        <v>8.0365000000000002</v>
      </c>
      <c r="W1542" s="127">
        <f t="shared" si="311"/>
        <v>7.9570999999999996</v>
      </c>
      <c r="X1542" s="128"/>
    </row>
    <row r="1543" spans="1:24" x14ac:dyDescent="0.3">
      <c r="A1543" s="156">
        <v>389</v>
      </c>
      <c r="B1543" s="112" t="s">
        <v>86</v>
      </c>
      <c r="C1543" s="131" t="s">
        <v>547</v>
      </c>
      <c r="D1543" s="44">
        <v>299.12366200000002</v>
      </c>
      <c r="E1543" s="44">
        <v>291.25138600000002</v>
      </c>
      <c r="F1543" s="44">
        <v>8.0365000000000002</v>
      </c>
      <c r="G1543" s="44">
        <v>7.9570999999999996</v>
      </c>
      <c r="H1543" s="44">
        <v>0.26100000000000001</v>
      </c>
      <c r="I1543" s="44">
        <v>0</v>
      </c>
      <c r="J1543" s="44">
        <v>2</v>
      </c>
      <c r="K1543" s="121">
        <f t="shared" si="306"/>
        <v>2.1660999998118768E-4</v>
      </c>
      <c r="L1543" s="129">
        <f t="shared" si="307"/>
        <v>2.7074048052842936E-5</v>
      </c>
      <c r="M1543" s="115" t="s">
        <v>155</v>
      </c>
      <c r="N1543" s="113">
        <f t="shared" si="301"/>
        <v>-3.7440692857160229E-2</v>
      </c>
      <c r="O1543" s="129">
        <f t="shared" si="308"/>
        <v>-4.6797057347372885E-3</v>
      </c>
      <c r="P1543" s="115" t="s">
        <v>155</v>
      </c>
      <c r="Q1543" s="116">
        <f t="shared" si="304"/>
        <v>-7.655714286922688E-4</v>
      </c>
      <c r="R1543" s="117" t="s">
        <v>155</v>
      </c>
      <c r="S1543" s="118">
        <f t="shared" si="305"/>
        <v>-3.2242857139053172E-4</v>
      </c>
      <c r="T1543" s="127">
        <f t="shared" si="309"/>
        <v>99.123662000000024</v>
      </c>
      <c r="U1543" s="119">
        <f t="shared" si="312"/>
        <v>108.74861399999998</v>
      </c>
      <c r="V1543" s="119">
        <f t="shared" si="310"/>
        <v>8.0365000000000002</v>
      </c>
      <c r="W1543" s="119">
        <f t="shared" si="311"/>
        <v>7.9570999999999996</v>
      </c>
      <c r="X1543" s="120"/>
    </row>
    <row r="1544" spans="1:24" x14ac:dyDescent="0.3">
      <c r="A1544" s="156">
        <v>390</v>
      </c>
      <c r="B1544" s="112" t="s">
        <v>86</v>
      </c>
      <c r="C1544" s="131" t="s">
        <v>548</v>
      </c>
      <c r="D1544" s="44">
        <v>299.12300099999999</v>
      </c>
      <c r="E1544" s="44">
        <v>291.25137599999999</v>
      </c>
      <c r="F1544" s="44">
        <v>8.0365000000000002</v>
      </c>
      <c r="G1544" s="44">
        <v>7.9570999999999996</v>
      </c>
      <c r="H1544" s="44">
        <v>0.26100000000000001</v>
      </c>
      <c r="I1544" s="44">
        <v>0</v>
      </c>
      <c r="J1544" s="44">
        <v>2</v>
      </c>
      <c r="K1544" s="121">
        <f t="shared" si="306"/>
        <v>-4.4439000005525031E-4</v>
      </c>
      <c r="L1544" s="122">
        <f t="shared" si="307"/>
        <v>-5.5544232568529351E-5</v>
      </c>
      <c r="M1544" s="123" t="s">
        <v>155</v>
      </c>
      <c r="N1544" s="113">
        <f t="shared" si="301"/>
        <v>-3.7430692857128633E-2</v>
      </c>
      <c r="O1544" s="122">
        <f t="shared" si="308"/>
        <v>-4.6784558366042483E-3</v>
      </c>
      <c r="P1544" s="123" t="s">
        <v>155</v>
      </c>
      <c r="Q1544" s="124">
        <f t="shared" si="304"/>
        <v>-7.655714286922688E-4</v>
      </c>
      <c r="R1544" s="125" t="s">
        <v>155</v>
      </c>
      <c r="S1544" s="126">
        <f t="shared" si="305"/>
        <v>-3.2242857139053172E-4</v>
      </c>
      <c r="T1544" s="127">
        <f t="shared" si="309"/>
        <v>99.123000999999988</v>
      </c>
      <c r="U1544" s="127">
        <f t="shared" si="312"/>
        <v>108.74862400000001</v>
      </c>
      <c r="V1544" s="127">
        <f t="shared" si="310"/>
        <v>8.0365000000000002</v>
      </c>
      <c r="W1544" s="127">
        <f t="shared" si="311"/>
        <v>7.9570999999999996</v>
      </c>
      <c r="X1544" s="128"/>
    </row>
    <row r="1545" spans="1:24" x14ac:dyDescent="0.3">
      <c r="A1545" s="156">
        <v>391</v>
      </c>
      <c r="B1545" s="112" t="s">
        <v>86</v>
      </c>
      <c r="C1545" s="131" t="s">
        <v>549</v>
      </c>
      <c r="D1545" s="44">
        <v>299.12404800000002</v>
      </c>
      <c r="E1545" s="44">
        <v>291.25147800000002</v>
      </c>
      <c r="F1545" s="44">
        <v>8.0365000000000002</v>
      </c>
      <c r="G1545" s="44">
        <v>7.9570999999999996</v>
      </c>
      <c r="H1545" s="44">
        <v>0.26100000000000001</v>
      </c>
      <c r="I1545" s="44">
        <v>0</v>
      </c>
      <c r="J1545" s="44">
        <v>2</v>
      </c>
      <c r="K1545" s="121">
        <f t="shared" si="306"/>
        <v>6.0260999997296949E-4</v>
      </c>
      <c r="L1545" s="129">
        <f t="shared" si="307"/>
        <v>7.5320124175230324E-5</v>
      </c>
      <c r="M1545" s="115" t="s">
        <v>155</v>
      </c>
      <c r="N1545" s="113">
        <f t="shared" si="301"/>
        <v>-3.7532692857155325E-2</v>
      </c>
      <c r="O1545" s="129">
        <f t="shared" si="308"/>
        <v>-4.6912047975189129E-3</v>
      </c>
      <c r="P1545" s="115" t="s">
        <v>155</v>
      </c>
      <c r="Q1545" s="116">
        <f t="shared" si="304"/>
        <v>-7.655714286922688E-4</v>
      </c>
      <c r="R1545" s="117" t="s">
        <v>155</v>
      </c>
      <c r="S1545" s="118">
        <f t="shared" si="305"/>
        <v>-3.2242857139053172E-4</v>
      </c>
      <c r="T1545" s="127">
        <f t="shared" si="309"/>
        <v>99.124048000000016</v>
      </c>
      <c r="U1545" s="119">
        <f t="shared" si="312"/>
        <v>108.74852199999998</v>
      </c>
      <c r="V1545" s="119">
        <f t="shared" si="310"/>
        <v>8.0365000000000002</v>
      </c>
      <c r="W1545" s="119">
        <f t="shared" si="311"/>
        <v>7.9570999999999996</v>
      </c>
      <c r="X1545" s="120"/>
    </row>
    <row r="1546" spans="1:24" x14ac:dyDescent="0.3">
      <c r="A1546" s="156">
        <v>392</v>
      </c>
      <c r="B1546" s="112" t="s">
        <v>86</v>
      </c>
      <c r="C1546" s="131" t="s">
        <v>550</v>
      </c>
      <c r="D1546" s="44">
        <v>299.12289199999998</v>
      </c>
      <c r="E1546" s="44">
        <v>291.25136500000002</v>
      </c>
      <c r="F1546" s="44">
        <v>8.0365000000000002</v>
      </c>
      <c r="G1546" s="44">
        <v>7.9570999999999996</v>
      </c>
      <c r="H1546" s="44">
        <v>0.26100000000000001</v>
      </c>
      <c r="I1546" s="44">
        <v>0</v>
      </c>
      <c r="J1546" s="44">
        <v>2</v>
      </c>
      <c r="K1546" s="121">
        <f t="shared" si="306"/>
        <v>-5.5339000006426886E-4</v>
      </c>
      <c r="L1546" s="122">
        <f t="shared" si="307"/>
        <v>-6.9168124531850814E-5</v>
      </c>
      <c r="M1546" s="123" t="s">
        <v>155</v>
      </c>
      <c r="N1546" s="113">
        <f t="shared" si="301"/>
        <v>-3.7419692857156406E-2</v>
      </c>
      <c r="O1546" s="122">
        <f t="shared" si="308"/>
        <v>-4.6770809486655837E-3</v>
      </c>
      <c r="P1546" s="123" t="s">
        <v>155</v>
      </c>
      <c r="Q1546" s="124">
        <f t="shared" si="304"/>
        <v>-7.655714286922688E-4</v>
      </c>
      <c r="R1546" s="125" t="s">
        <v>155</v>
      </c>
      <c r="S1546" s="126">
        <f t="shared" si="305"/>
        <v>-3.2242857139053172E-4</v>
      </c>
      <c r="T1546" s="127">
        <f t="shared" si="309"/>
        <v>99.122891999999979</v>
      </c>
      <c r="U1546" s="127">
        <f t="shared" si="312"/>
        <v>108.74863499999998</v>
      </c>
      <c r="V1546" s="127">
        <f t="shared" si="310"/>
        <v>8.0365000000000002</v>
      </c>
      <c r="W1546" s="127">
        <f t="shared" si="311"/>
        <v>7.9570999999999996</v>
      </c>
      <c r="X1546" s="128"/>
    </row>
    <row r="1547" spans="1:24" x14ac:dyDescent="0.3">
      <c r="A1547" s="156">
        <v>393</v>
      </c>
      <c r="B1547" s="112" t="s">
        <v>86</v>
      </c>
      <c r="C1547" s="131" t="s">
        <v>551</v>
      </c>
      <c r="D1547" s="44">
        <v>299.123312</v>
      </c>
      <c r="E1547" s="44">
        <v>291.25135399999999</v>
      </c>
      <c r="F1547" s="44">
        <v>8.0365000000000002</v>
      </c>
      <c r="G1547" s="44">
        <v>7.9570999999999996</v>
      </c>
      <c r="H1547" s="44">
        <v>0.26100000000000001</v>
      </c>
      <c r="I1547" s="44">
        <v>0</v>
      </c>
      <c r="J1547" s="44">
        <v>2</v>
      </c>
      <c r="K1547" s="121">
        <f t="shared" si="306"/>
        <v>-1.3339000004464197E-4</v>
      </c>
      <c r="L1547" s="129">
        <f t="shared" si="307"/>
        <v>-1.6672394032109918E-5</v>
      </c>
      <c r="M1547" s="115" t="s">
        <v>155</v>
      </c>
      <c r="N1547" s="113">
        <f t="shared" si="301"/>
        <v>-3.7408692857127335E-2</v>
      </c>
      <c r="O1547" s="129">
        <f t="shared" si="308"/>
        <v>-4.675706060719674E-3</v>
      </c>
      <c r="P1547" s="115" t="s">
        <v>155</v>
      </c>
      <c r="Q1547" s="116">
        <f t="shared" si="304"/>
        <v>-7.655714286922688E-4</v>
      </c>
      <c r="R1547" s="117" t="s">
        <v>155</v>
      </c>
      <c r="S1547" s="118">
        <f t="shared" si="305"/>
        <v>-3.2242857139053172E-4</v>
      </c>
      <c r="T1547" s="127">
        <f t="shared" si="309"/>
        <v>99.123311999999999</v>
      </c>
      <c r="U1547" s="119">
        <f t="shared" si="312"/>
        <v>108.74864600000001</v>
      </c>
      <c r="V1547" s="119">
        <f t="shared" si="310"/>
        <v>8.0365000000000002</v>
      </c>
      <c r="W1547" s="119">
        <f t="shared" si="311"/>
        <v>7.9570999999999996</v>
      </c>
      <c r="X1547" s="120"/>
    </row>
    <row r="1548" spans="1:24" x14ac:dyDescent="0.3">
      <c r="A1548" s="156">
        <v>394</v>
      </c>
      <c r="B1548" s="112" t="s">
        <v>86</v>
      </c>
      <c r="C1548" s="131" t="s">
        <v>552</v>
      </c>
      <c r="D1548" s="44">
        <v>299.123242</v>
      </c>
      <c r="E1548" s="44">
        <v>291.25129299999998</v>
      </c>
      <c r="F1548" s="44">
        <v>8.0365000000000002</v>
      </c>
      <c r="G1548" s="44">
        <v>7.9570999999999996</v>
      </c>
      <c r="H1548" s="44">
        <v>0.26100000000000001</v>
      </c>
      <c r="I1548" s="44">
        <v>0</v>
      </c>
      <c r="J1548" s="44">
        <v>2</v>
      </c>
      <c r="K1548" s="121">
        <f t="shared" si="306"/>
        <v>-2.0339000003843921E-4</v>
      </c>
      <c r="L1548" s="122">
        <f t="shared" si="307"/>
        <v>-2.5421682447661356E-5</v>
      </c>
      <c r="M1548" s="123" t="s">
        <v>155</v>
      </c>
      <c r="N1548" s="113">
        <f t="shared" si="301"/>
        <v>-3.7347692857110815E-2</v>
      </c>
      <c r="O1548" s="122">
        <f t="shared" si="308"/>
        <v>-4.6680816821260936E-3</v>
      </c>
      <c r="P1548" s="123" t="s">
        <v>155</v>
      </c>
      <c r="Q1548" s="124">
        <f t="shared" si="304"/>
        <v>-7.655714286922688E-4</v>
      </c>
      <c r="R1548" s="125" t="s">
        <v>155</v>
      </c>
      <c r="S1548" s="126">
        <f t="shared" si="305"/>
        <v>-3.2242857139053172E-4</v>
      </c>
      <c r="T1548" s="127">
        <f t="shared" si="309"/>
        <v>99.123242000000005</v>
      </c>
      <c r="U1548" s="127">
        <f t="shared" si="312"/>
        <v>108.74870700000002</v>
      </c>
      <c r="V1548" s="127">
        <f t="shared" si="310"/>
        <v>8.0365000000000002</v>
      </c>
      <c r="W1548" s="127">
        <f t="shared" si="311"/>
        <v>7.9570999999999996</v>
      </c>
      <c r="X1548" s="128"/>
    </row>
    <row r="1549" spans="1:24" x14ac:dyDescent="0.3">
      <c r="A1549" s="156">
        <v>395</v>
      </c>
      <c r="B1549" s="112" t="s">
        <v>86</v>
      </c>
      <c r="C1549" s="131" t="s">
        <v>553</v>
      </c>
      <c r="D1549" s="44">
        <v>299.12328000000002</v>
      </c>
      <c r="E1549" s="44">
        <v>291.25131199999998</v>
      </c>
      <c r="F1549" s="44">
        <v>8.0365000000000002</v>
      </c>
      <c r="G1549" s="44">
        <v>7.9570999999999996</v>
      </c>
      <c r="H1549" s="44">
        <v>0.26100000000000001</v>
      </c>
      <c r="I1549" s="44">
        <v>0</v>
      </c>
      <c r="J1549" s="44">
        <v>2</v>
      </c>
      <c r="K1549" s="121">
        <f t="shared" si="306"/>
        <v>-1.6539000002069315E-4</v>
      </c>
      <c r="L1549" s="129">
        <f t="shared" si="307"/>
        <v>-2.0672068733726204E-5</v>
      </c>
      <c r="M1549" s="115" t="s">
        <v>155</v>
      </c>
      <c r="N1549" s="113">
        <f t="shared" si="301"/>
        <v>-3.7366692857119688E-2</v>
      </c>
      <c r="O1549" s="129">
        <f t="shared" si="308"/>
        <v>-4.6704564885742001E-3</v>
      </c>
      <c r="P1549" s="115" t="s">
        <v>155</v>
      </c>
      <c r="Q1549" s="116">
        <f t="shared" si="304"/>
        <v>-7.655714286922688E-4</v>
      </c>
      <c r="R1549" s="117" t="s">
        <v>155</v>
      </c>
      <c r="S1549" s="118">
        <f t="shared" si="305"/>
        <v>-3.2242857139053172E-4</v>
      </c>
      <c r="T1549" s="127">
        <f t="shared" si="309"/>
        <v>99.123280000000022</v>
      </c>
      <c r="U1549" s="119">
        <f t="shared" si="312"/>
        <v>108.74868800000002</v>
      </c>
      <c r="V1549" s="119">
        <f t="shared" si="310"/>
        <v>8.0365000000000002</v>
      </c>
      <c r="W1549" s="119">
        <f t="shared" si="311"/>
        <v>7.9570999999999996</v>
      </c>
      <c r="X1549" s="120"/>
    </row>
    <row r="1550" spans="1:24" x14ac:dyDescent="0.3">
      <c r="A1550" s="156">
        <v>396</v>
      </c>
      <c r="B1550" s="112" t="s">
        <v>86</v>
      </c>
      <c r="C1550" s="131" t="s">
        <v>554</v>
      </c>
      <c r="D1550" s="44">
        <v>299.12431500000002</v>
      </c>
      <c r="E1550" s="44">
        <v>291.25140499999998</v>
      </c>
      <c r="F1550" s="44">
        <v>8.0365000000000002</v>
      </c>
      <c r="G1550" s="44">
        <v>7.9570999999999996</v>
      </c>
      <c r="H1550" s="44">
        <v>0.26100000000000001</v>
      </c>
      <c r="I1550" s="44">
        <v>0</v>
      </c>
      <c r="J1550" s="44">
        <v>2</v>
      </c>
      <c r="K1550" s="121">
        <f t="shared" si="306"/>
        <v>8.6960999998098032E-4</v>
      </c>
      <c r="L1550" s="122">
        <f t="shared" si="307"/>
        <v>1.0869240999065516E-4</v>
      </c>
      <c r="M1550" s="123" t="s">
        <v>155</v>
      </c>
      <c r="N1550" s="113">
        <f t="shared" si="301"/>
        <v>-3.7459692857112259E-2</v>
      </c>
      <c r="O1550" s="122">
        <f t="shared" si="308"/>
        <v>-4.682080541176253E-3</v>
      </c>
      <c r="P1550" s="123" t="s">
        <v>155</v>
      </c>
      <c r="Q1550" s="124">
        <f t="shared" si="304"/>
        <v>-7.655714286922688E-4</v>
      </c>
      <c r="R1550" s="125" t="s">
        <v>155</v>
      </c>
      <c r="S1550" s="126">
        <f t="shared" si="305"/>
        <v>-3.2242857139053172E-4</v>
      </c>
      <c r="T1550" s="127">
        <f t="shared" si="309"/>
        <v>99.124315000000024</v>
      </c>
      <c r="U1550" s="127">
        <f t="shared" si="312"/>
        <v>108.74859500000002</v>
      </c>
      <c r="V1550" s="127">
        <f t="shared" si="310"/>
        <v>8.0365000000000002</v>
      </c>
      <c r="W1550" s="127">
        <f t="shared" si="311"/>
        <v>7.9570999999999996</v>
      </c>
      <c r="X1550" s="128"/>
    </row>
    <row r="1551" spans="1:24" x14ac:dyDescent="0.3">
      <c r="A1551" s="156">
        <v>397</v>
      </c>
      <c r="B1551" s="112" t="s">
        <v>86</v>
      </c>
      <c r="C1551" s="131" t="s">
        <v>555</v>
      </c>
      <c r="D1551" s="44">
        <v>299.12378100000001</v>
      </c>
      <c r="E1551" s="44">
        <v>291.25134300000002</v>
      </c>
      <c r="F1551" s="44">
        <v>8.0365000000000002</v>
      </c>
      <c r="G1551" s="44">
        <v>7.9570999999999996</v>
      </c>
      <c r="H1551" s="44">
        <v>0.26100000000000001</v>
      </c>
      <c r="I1551" s="44">
        <v>0</v>
      </c>
      <c r="J1551" s="44">
        <v>2</v>
      </c>
      <c r="K1551" s="121">
        <f t="shared" si="306"/>
        <v>3.3560999996495866E-4</v>
      </c>
      <c r="L1551" s="129">
        <f t="shared" si="307"/>
        <v>4.1947838358480622E-5</v>
      </c>
      <c r="M1551" s="115" t="s">
        <v>155</v>
      </c>
      <c r="N1551" s="113">
        <f t="shared" si="301"/>
        <v>-3.7397692857155107E-2</v>
      </c>
      <c r="O1551" s="129">
        <f t="shared" si="308"/>
        <v>-4.6743311727807293E-3</v>
      </c>
      <c r="P1551" s="115" t="s">
        <v>155</v>
      </c>
      <c r="Q1551" s="116">
        <f t="shared" si="304"/>
        <v>-7.655714286922688E-4</v>
      </c>
      <c r="R1551" s="117" t="s">
        <v>155</v>
      </c>
      <c r="S1551" s="118">
        <f t="shared" si="305"/>
        <v>-3.2242857139053172E-4</v>
      </c>
      <c r="T1551" s="127">
        <f t="shared" si="309"/>
        <v>99.123781000000008</v>
      </c>
      <c r="U1551" s="119">
        <f t="shared" si="312"/>
        <v>108.74865699999998</v>
      </c>
      <c r="V1551" s="119">
        <f t="shared" si="310"/>
        <v>8.0365000000000002</v>
      </c>
      <c r="W1551" s="119">
        <f t="shared" si="311"/>
        <v>7.9570999999999996</v>
      </c>
      <c r="X1551" s="120"/>
    </row>
    <row r="1552" spans="1:24" x14ac:dyDescent="0.3">
      <c r="A1552" s="156">
        <v>398</v>
      </c>
      <c r="B1552" s="112" t="s">
        <v>86</v>
      </c>
      <c r="C1552" s="131" t="s">
        <v>556</v>
      </c>
      <c r="D1552" s="44">
        <v>299.12351699999999</v>
      </c>
      <c r="E1552" s="44">
        <v>291.251464</v>
      </c>
      <c r="F1552" s="44">
        <v>8.0365000000000002</v>
      </c>
      <c r="G1552" s="44">
        <v>7.9570999999999996</v>
      </c>
      <c r="H1552" s="44">
        <v>0.26100000000000001</v>
      </c>
      <c r="I1552" s="44">
        <v>0</v>
      </c>
      <c r="J1552" s="44">
        <v>2</v>
      </c>
      <c r="K1552" s="121">
        <f t="shared" si="306"/>
        <v>7.160999994937356E-5</v>
      </c>
      <c r="L1552" s="122">
        <f t="shared" si="307"/>
        <v>8.9505220436043196E-6</v>
      </c>
      <c r="M1552" s="123" t="s">
        <v>155</v>
      </c>
      <c r="N1552" s="113">
        <f t="shared" si="301"/>
        <v>-3.7518692857133829E-2</v>
      </c>
      <c r="O1552" s="122">
        <f t="shared" si="308"/>
        <v>-4.6894549401369518E-3</v>
      </c>
      <c r="P1552" s="123" t="s">
        <v>155</v>
      </c>
      <c r="Q1552" s="124">
        <f t="shared" si="304"/>
        <v>-7.655714286922688E-4</v>
      </c>
      <c r="R1552" s="125" t="s">
        <v>155</v>
      </c>
      <c r="S1552" s="126">
        <f t="shared" si="305"/>
        <v>-3.2242857139053172E-4</v>
      </c>
      <c r="T1552" s="127">
        <f t="shared" si="309"/>
        <v>99.123516999999993</v>
      </c>
      <c r="U1552" s="127">
        <f t="shared" si="312"/>
        <v>108.748536</v>
      </c>
      <c r="V1552" s="127">
        <f t="shared" si="310"/>
        <v>8.0365000000000002</v>
      </c>
      <c r="W1552" s="127">
        <f t="shared" si="311"/>
        <v>7.9570999999999996</v>
      </c>
      <c r="X1552" s="128"/>
    </row>
    <row r="1553" spans="1:24" x14ac:dyDescent="0.3">
      <c r="A1553" s="156">
        <v>399</v>
      </c>
      <c r="B1553" s="112" t="s">
        <v>86</v>
      </c>
      <c r="C1553" s="131" t="s">
        <v>557</v>
      </c>
      <c r="D1553" s="44">
        <v>299.123516</v>
      </c>
      <c r="E1553" s="44">
        <v>291.25147099999998</v>
      </c>
      <c r="F1553" s="44">
        <v>8.0365000000000002</v>
      </c>
      <c r="G1553" s="44">
        <v>7.9570999999999996</v>
      </c>
      <c r="H1553" s="44">
        <v>0.26100000000000001</v>
      </c>
      <c r="I1553" s="44">
        <v>0</v>
      </c>
      <c r="J1553" s="44">
        <v>2</v>
      </c>
      <c r="K1553" s="121">
        <f t="shared" si="306"/>
        <v>7.0609999951898317E-5</v>
      </c>
      <c r="L1553" s="129">
        <f t="shared" si="307"/>
        <v>8.8255322094005711E-6</v>
      </c>
      <c r="M1553" s="115" t="s">
        <v>155</v>
      </c>
      <c r="N1553" s="113">
        <f t="shared" si="301"/>
        <v>-3.7525692857116155E-2</v>
      </c>
      <c r="O1553" s="129">
        <f t="shared" si="308"/>
        <v>-4.6903298688244083E-3</v>
      </c>
      <c r="P1553" s="115" t="s">
        <v>155</v>
      </c>
      <c r="Q1553" s="116">
        <f t="shared" si="304"/>
        <v>-7.655714286922688E-4</v>
      </c>
      <c r="R1553" s="117" t="s">
        <v>155</v>
      </c>
      <c r="S1553" s="118">
        <f t="shared" si="305"/>
        <v>-3.2242857139053172E-4</v>
      </c>
      <c r="T1553" s="127">
        <f t="shared" si="309"/>
        <v>99.123515999999995</v>
      </c>
      <c r="U1553" s="119">
        <f t="shared" si="312"/>
        <v>108.74852900000002</v>
      </c>
      <c r="V1553" s="119">
        <f t="shared" si="310"/>
        <v>8.0365000000000002</v>
      </c>
      <c r="W1553" s="119">
        <f t="shared" si="311"/>
        <v>7.9570999999999996</v>
      </c>
      <c r="X1553" s="120"/>
    </row>
    <row r="1554" spans="1:24" x14ac:dyDescent="0.3">
      <c r="A1554" s="156">
        <v>400</v>
      </c>
      <c r="B1554" s="112" t="s">
        <v>86</v>
      </c>
      <c r="C1554" s="130" t="s">
        <v>558</v>
      </c>
      <c r="D1554" s="44">
        <v>99.122992999999994</v>
      </c>
      <c r="E1554" s="44">
        <v>108.921729</v>
      </c>
      <c r="F1554" s="44">
        <v>8.0381</v>
      </c>
      <c r="G1554" s="44">
        <v>7.9577999999999998</v>
      </c>
      <c r="H1554" s="44">
        <v>0.26100000000000001</v>
      </c>
      <c r="I1554" s="44">
        <v>0</v>
      </c>
      <c r="J1554" s="44">
        <v>1</v>
      </c>
      <c r="K1554" s="121">
        <f t="shared" si="306"/>
        <v>-4.5239000004926311E-4</v>
      </c>
      <c r="L1554" s="122">
        <f t="shared" si="307"/>
        <v>-5.6549125531763834E-5</v>
      </c>
      <c r="M1554" s="123" t="s">
        <v>155</v>
      </c>
      <c r="N1554" s="113">
        <f t="shared" si="301"/>
        <v>0.13567430714286388</v>
      </c>
      <c r="O1554" s="122">
        <f t="shared" si="308"/>
        <v>1.6959388177339E-2</v>
      </c>
      <c r="P1554" s="123" t="s">
        <v>155</v>
      </c>
      <c r="Q1554" s="124">
        <f t="shared" si="304"/>
        <v>8.3442857130755499E-4</v>
      </c>
      <c r="R1554" s="125" t="s">
        <v>155</v>
      </c>
      <c r="S1554" s="126">
        <f t="shared" si="305"/>
        <v>3.7757142860961324E-4</v>
      </c>
      <c r="T1554" s="127">
        <f t="shared" si="309"/>
        <v>99.122992999999994</v>
      </c>
      <c r="U1554" s="127">
        <f t="shared" si="312"/>
        <v>108.921729</v>
      </c>
      <c r="V1554" s="127">
        <f t="shared" si="310"/>
        <v>8.0381</v>
      </c>
      <c r="W1554" s="127">
        <f t="shared" si="311"/>
        <v>7.9577999999999998</v>
      </c>
      <c r="X1554" s="128"/>
    </row>
    <row r="1555" spans="1:24" x14ac:dyDescent="0.3">
      <c r="A1555" s="156">
        <v>401</v>
      </c>
      <c r="B1555" s="112" t="s">
        <v>86</v>
      </c>
      <c r="C1555" s="130" t="s">
        <v>559</v>
      </c>
      <c r="D1555" s="44">
        <v>99.122968</v>
      </c>
      <c r="E1555" s="44">
        <v>108.818381</v>
      </c>
      <c r="F1555" s="44">
        <v>8.0381</v>
      </c>
      <c r="G1555" s="44">
        <v>7.9577999999999998</v>
      </c>
      <c r="H1555" s="44">
        <v>0.26100000000000001</v>
      </c>
      <c r="I1555" s="44">
        <v>0</v>
      </c>
      <c r="J1555" s="44">
        <v>1</v>
      </c>
      <c r="K1555" s="121">
        <f t="shared" si="306"/>
        <v>-4.7739000004298759E-4</v>
      </c>
      <c r="L1555" s="129">
        <f t="shared" si="307"/>
        <v>-5.9674146283238152E-5</v>
      </c>
      <c r="M1555" s="115" t="s">
        <v>155</v>
      </c>
      <c r="N1555" s="113">
        <f t="shared" si="301"/>
        <v>3.2326307142866995E-2</v>
      </c>
      <c r="O1555" s="129">
        <f t="shared" si="308"/>
        <v>4.0408150530738124E-3</v>
      </c>
      <c r="P1555" s="115" t="s">
        <v>155</v>
      </c>
      <c r="Q1555" s="116">
        <f>IF(ISBLANK(F1555),"",F1555-$F$2355)</f>
        <v>8.3442857130755499E-4</v>
      </c>
      <c r="R1555" s="117" t="s">
        <v>155</v>
      </c>
      <c r="S1555" s="118">
        <f>IF(ISBLANK(G1555),"",G1555-$G$2355)</f>
        <v>3.7757142860961324E-4</v>
      </c>
      <c r="T1555" s="127">
        <f t="shared" si="309"/>
        <v>99.122968</v>
      </c>
      <c r="U1555" s="119">
        <f t="shared" si="312"/>
        <v>108.818381</v>
      </c>
      <c r="V1555" s="119">
        <f t="shared" si="310"/>
        <v>8.0381</v>
      </c>
      <c r="W1555" s="119">
        <f t="shared" si="311"/>
        <v>7.9577999999999998</v>
      </c>
      <c r="X1555" s="120"/>
    </row>
    <row r="1556" spans="1:24" x14ac:dyDescent="0.3">
      <c r="A1556" s="156">
        <v>402</v>
      </c>
      <c r="B1556" s="112" t="s">
        <v>86</v>
      </c>
      <c r="C1556" s="130" t="s">
        <v>560</v>
      </c>
      <c r="D1556" s="44">
        <v>99.123731000000006</v>
      </c>
      <c r="E1556" s="44">
        <v>108.818209</v>
      </c>
      <c r="F1556" s="44">
        <v>8.0381</v>
      </c>
      <c r="G1556" s="44">
        <v>7.9577999999999998</v>
      </c>
      <c r="H1556" s="44">
        <v>0.26100000000000001</v>
      </c>
      <c r="I1556" s="44">
        <v>0</v>
      </c>
      <c r="J1556" s="44">
        <v>1</v>
      </c>
      <c r="K1556" s="121">
        <f t="shared" si="306"/>
        <v>2.8560999996329883E-4</v>
      </c>
      <c r="L1556" s="122">
        <f t="shared" si="307"/>
        <v>3.5701487078349722E-5</v>
      </c>
      <c r="M1556" s="123" t="s">
        <v>155</v>
      </c>
      <c r="N1556" s="113">
        <f t="shared" si="301"/>
        <v>3.2154307142860716E-2</v>
      </c>
      <c r="O1556" s="122">
        <f t="shared" si="308"/>
        <v>4.019314913054E-3</v>
      </c>
      <c r="P1556" s="123" t="s">
        <v>155</v>
      </c>
      <c r="Q1556" s="124">
        <f t="shared" ref="Q1556:Q1574" si="313">IF(ISBLANK(F1556),"",F1556-$F$2355)</f>
        <v>8.3442857130755499E-4</v>
      </c>
      <c r="R1556" s="125" t="s">
        <v>155</v>
      </c>
      <c r="S1556" s="126">
        <f t="shared" ref="S1556:S1574" si="314">IF(ISBLANK(G1556),"",G1556-$G$2355)</f>
        <v>3.7757142860961324E-4</v>
      </c>
      <c r="T1556" s="127">
        <f t="shared" si="309"/>
        <v>99.123731000000006</v>
      </c>
      <c r="U1556" s="127">
        <f t="shared" si="312"/>
        <v>108.818209</v>
      </c>
      <c r="V1556" s="127">
        <f t="shared" si="310"/>
        <v>8.0381</v>
      </c>
      <c r="W1556" s="127">
        <f t="shared" si="311"/>
        <v>7.9577999999999998</v>
      </c>
      <c r="X1556" s="128"/>
    </row>
    <row r="1557" spans="1:24" x14ac:dyDescent="0.3">
      <c r="A1557" s="156">
        <v>403</v>
      </c>
      <c r="B1557" s="112" t="s">
        <v>86</v>
      </c>
      <c r="C1557" s="130" t="s">
        <v>561</v>
      </c>
      <c r="D1557" s="44">
        <v>99.122998999999993</v>
      </c>
      <c r="E1557" s="44">
        <v>108.818366</v>
      </c>
      <c r="F1557" s="44">
        <v>8.0381</v>
      </c>
      <c r="G1557" s="44">
        <v>7.9577999999999998</v>
      </c>
      <c r="H1557" s="44">
        <v>0.26100000000000001</v>
      </c>
      <c r="I1557" s="44">
        <v>0</v>
      </c>
      <c r="J1557" s="44">
        <v>1</v>
      </c>
      <c r="K1557" s="121">
        <f t="shared" si="306"/>
        <v>-4.463900000502008E-4</v>
      </c>
      <c r="L1557" s="129">
        <f t="shared" si="307"/>
        <v>-5.5799120551337622E-5</v>
      </c>
      <c r="M1557" s="115" t="s">
        <v>155</v>
      </c>
      <c r="N1557" s="113">
        <f t="shared" si="301"/>
        <v>3.2311307142862233E-2</v>
      </c>
      <c r="O1557" s="129">
        <f t="shared" si="308"/>
        <v>4.0389400408634268E-3</v>
      </c>
      <c r="P1557" s="115" t="s">
        <v>155</v>
      </c>
      <c r="Q1557" s="116">
        <f t="shared" si="313"/>
        <v>8.3442857130755499E-4</v>
      </c>
      <c r="R1557" s="117" t="s">
        <v>155</v>
      </c>
      <c r="S1557" s="118">
        <f t="shared" si="314"/>
        <v>3.7757142860961324E-4</v>
      </c>
      <c r="T1557" s="127">
        <f t="shared" si="309"/>
        <v>99.122998999999993</v>
      </c>
      <c r="U1557" s="119">
        <f t="shared" si="312"/>
        <v>108.818366</v>
      </c>
      <c r="V1557" s="119">
        <f t="shared" si="310"/>
        <v>8.0381</v>
      </c>
      <c r="W1557" s="119">
        <f t="shared" si="311"/>
        <v>7.9577999999999998</v>
      </c>
      <c r="X1557" s="120"/>
    </row>
    <row r="1558" spans="1:24" x14ac:dyDescent="0.3">
      <c r="A1558" s="156">
        <v>404</v>
      </c>
      <c r="B1558" s="112" t="s">
        <v>86</v>
      </c>
      <c r="C1558" s="130" t="s">
        <v>562</v>
      </c>
      <c r="D1558" s="44">
        <v>99.123363999999995</v>
      </c>
      <c r="E1558" s="44">
        <v>108.81821600000001</v>
      </c>
      <c r="F1558" s="44">
        <v>8.0381</v>
      </c>
      <c r="G1558" s="44">
        <v>7.9577999999999998</v>
      </c>
      <c r="H1558" s="44">
        <v>0.26100000000000001</v>
      </c>
      <c r="I1558" s="44">
        <v>0</v>
      </c>
      <c r="J1558" s="44">
        <v>1</v>
      </c>
      <c r="K1558" s="121">
        <f t="shared" si="306"/>
        <v>-8.1390000048031652E-5</v>
      </c>
      <c r="L1558" s="122">
        <f t="shared" si="307"/>
        <v>-1.0173817567326189E-5</v>
      </c>
      <c r="M1558" s="123" t="s">
        <v>155</v>
      </c>
      <c r="N1558" s="113">
        <f t="shared" si="301"/>
        <v>3.2161307142871465E-2</v>
      </c>
      <c r="O1558" s="122">
        <f t="shared" si="308"/>
        <v>4.0201899187543664E-3</v>
      </c>
      <c r="P1558" s="123" t="s">
        <v>155</v>
      </c>
      <c r="Q1558" s="124">
        <f t="shared" si="313"/>
        <v>8.3442857130755499E-4</v>
      </c>
      <c r="R1558" s="125" t="s">
        <v>155</v>
      </c>
      <c r="S1558" s="126">
        <f t="shared" si="314"/>
        <v>3.7757142860961324E-4</v>
      </c>
      <c r="T1558" s="127">
        <f t="shared" si="309"/>
        <v>99.123363999999995</v>
      </c>
      <c r="U1558" s="127">
        <f t="shared" si="312"/>
        <v>108.81821600000001</v>
      </c>
      <c r="V1558" s="127">
        <f t="shared" si="310"/>
        <v>8.0381</v>
      </c>
      <c r="W1558" s="127">
        <f t="shared" si="311"/>
        <v>7.9577999999999998</v>
      </c>
      <c r="X1558" s="128"/>
    </row>
    <row r="1559" spans="1:24" x14ac:dyDescent="0.3">
      <c r="A1559" s="156">
        <v>405</v>
      </c>
      <c r="B1559" s="112" t="s">
        <v>86</v>
      </c>
      <c r="C1559" s="130" t="s">
        <v>563</v>
      </c>
      <c r="D1559" s="44">
        <v>99.123202000000006</v>
      </c>
      <c r="E1559" s="44">
        <v>108.818219</v>
      </c>
      <c r="F1559" s="44">
        <v>8.0381</v>
      </c>
      <c r="G1559" s="44">
        <v>7.9577999999999998</v>
      </c>
      <c r="H1559" s="44">
        <v>0.26100000000000001</v>
      </c>
      <c r="I1559" s="44">
        <v>0</v>
      </c>
      <c r="J1559" s="44">
        <v>1</v>
      </c>
      <c r="K1559" s="121">
        <f t="shared" si="306"/>
        <v>-2.433900000369249E-4</v>
      </c>
      <c r="L1559" s="129">
        <f t="shared" si="307"/>
        <v>-3.0423952041043338E-5</v>
      </c>
      <c r="M1559" s="115" t="s">
        <v>155</v>
      </c>
      <c r="N1559" s="113">
        <f t="shared" si="301"/>
        <v>3.216430714286389E-2</v>
      </c>
      <c r="O1559" s="129">
        <f t="shared" si="308"/>
        <v>4.0205649211958435E-3</v>
      </c>
      <c r="P1559" s="115" t="s">
        <v>155</v>
      </c>
      <c r="Q1559" s="116">
        <f t="shared" si="313"/>
        <v>8.3442857130755499E-4</v>
      </c>
      <c r="R1559" s="117" t="s">
        <v>155</v>
      </c>
      <c r="S1559" s="118">
        <f t="shared" si="314"/>
        <v>3.7757142860961324E-4</v>
      </c>
      <c r="T1559" s="127">
        <f t="shared" si="309"/>
        <v>99.123202000000006</v>
      </c>
      <c r="U1559" s="119">
        <f t="shared" si="312"/>
        <v>108.818219</v>
      </c>
      <c r="V1559" s="119">
        <f t="shared" si="310"/>
        <v>8.0381</v>
      </c>
      <c r="W1559" s="119">
        <f t="shared" si="311"/>
        <v>7.9577999999999998</v>
      </c>
      <c r="X1559" s="120"/>
    </row>
    <row r="1560" spans="1:24" x14ac:dyDescent="0.3">
      <c r="A1560" s="156">
        <v>406</v>
      </c>
      <c r="B1560" s="112" t="s">
        <v>86</v>
      </c>
      <c r="C1560" s="130" t="s">
        <v>564</v>
      </c>
      <c r="D1560" s="44">
        <v>99.123332000000005</v>
      </c>
      <c r="E1560" s="44">
        <v>108.818298</v>
      </c>
      <c r="F1560" s="44">
        <v>8.0381</v>
      </c>
      <c r="G1560" s="44">
        <v>7.9577999999999998</v>
      </c>
      <c r="H1560" s="44">
        <v>0.26100000000000001</v>
      </c>
      <c r="I1560" s="44">
        <v>0</v>
      </c>
      <c r="J1560" s="44">
        <v>1</v>
      </c>
      <c r="K1560" s="121">
        <f t="shared" si="306"/>
        <v>-1.1339000003829369E-4</v>
      </c>
      <c r="L1560" s="122">
        <f t="shared" si="307"/>
        <v>-1.4173844129102109E-5</v>
      </c>
      <c r="M1560" s="123" t="s">
        <v>155</v>
      </c>
      <c r="N1560" s="113">
        <f t="shared" si="301"/>
        <v>3.2243307142863387E-2</v>
      </c>
      <c r="O1560" s="122">
        <f t="shared" si="308"/>
        <v>4.0304399855097123E-3</v>
      </c>
      <c r="P1560" s="123" t="s">
        <v>155</v>
      </c>
      <c r="Q1560" s="124">
        <f t="shared" si="313"/>
        <v>8.3442857130755499E-4</v>
      </c>
      <c r="R1560" s="125" t="s">
        <v>155</v>
      </c>
      <c r="S1560" s="126">
        <f t="shared" si="314"/>
        <v>3.7757142860961324E-4</v>
      </c>
      <c r="T1560" s="127">
        <f t="shared" si="309"/>
        <v>99.123332000000005</v>
      </c>
      <c r="U1560" s="127">
        <f t="shared" si="312"/>
        <v>108.818298</v>
      </c>
      <c r="V1560" s="127">
        <f t="shared" si="310"/>
        <v>8.0381</v>
      </c>
      <c r="W1560" s="127">
        <f t="shared" si="311"/>
        <v>7.9577999999999998</v>
      </c>
      <c r="X1560" s="128"/>
    </row>
    <row r="1561" spans="1:24" x14ac:dyDescent="0.3">
      <c r="A1561" s="156">
        <v>407</v>
      </c>
      <c r="B1561" s="112" t="s">
        <v>86</v>
      </c>
      <c r="C1561" s="130" t="s">
        <v>565</v>
      </c>
      <c r="D1561" s="44">
        <v>99.123724999999993</v>
      </c>
      <c r="E1561" s="44">
        <v>108.818344</v>
      </c>
      <c r="F1561" s="44">
        <v>8.0381</v>
      </c>
      <c r="G1561" s="44">
        <v>7.9577999999999998</v>
      </c>
      <c r="H1561" s="44">
        <v>0.26100000000000001</v>
      </c>
      <c r="I1561" s="44">
        <v>0</v>
      </c>
      <c r="J1561" s="44">
        <v>1</v>
      </c>
      <c r="K1561" s="121">
        <f t="shared" si="306"/>
        <v>2.7960999995002567E-4</v>
      </c>
      <c r="L1561" s="129">
        <f t="shared" si="307"/>
        <v>3.4951482096135857E-5</v>
      </c>
      <c r="M1561" s="115" t="s">
        <v>155</v>
      </c>
      <c r="N1561" s="113">
        <f t="shared" si="301"/>
        <v>3.2289307142860935E-2</v>
      </c>
      <c r="O1561" s="129">
        <f t="shared" si="308"/>
        <v>4.0361900229551667E-3</v>
      </c>
      <c r="P1561" s="115" t="s">
        <v>155</v>
      </c>
      <c r="Q1561" s="116">
        <f t="shared" si="313"/>
        <v>8.3442857130755499E-4</v>
      </c>
      <c r="R1561" s="117" t="s">
        <v>155</v>
      </c>
      <c r="S1561" s="118">
        <f t="shared" si="314"/>
        <v>3.7757142860961324E-4</v>
      </c>
      <c r="T1561" s="127">
        <f t="shared" si="309"/>
        <v>99.123724999999993</v>
      </c>
      <c r="U1561" s="119">
        <f t="shared" si="312"/>
        <v>108.818344</v>
      </c>
      <c r="V1561" s="119">
        <f t="shared" si="310"/>
        <v>8.0381</v>
      </c>
      <c r="W1561" s="119">
        <f t="shared" si="311"/>
        <v>7.9577999999999998</v>
      </c>
      <c r="X1561" s="120"/>
    </row>
    <row r="1562" spans="1:24" x14ac:dyDescent="0.3">
      <c r="A1562" s="156">
        <v>408</v>
      </c>
      <c r="B1562" s="112" t="s">
        <v>86</v>
      </c>
      <c r="C1562" s="130" t="s">
        <v>566</v>
      </c>
      <c r="D1562" s="44">
        <v>99.123686000000006</v>
      </c>
      <c r="E1562" s="44">
        <v>108.818172</v>
      </c>
      <c r="F1562" s="44">
        <v>8.0381</v>
      </c>
      <c r="G1562" s="44">
        <v>7.9577999999999998</v>
      </c>
      <c r="H1562" s="44">
        <v>0.26100000000000001</v>
      </c>
      <c r="I1562" s="44">
        <v>0</v>
      </c>
      <c r="J1562" s="44">
        <v>1</v>
      </c>
      <c r="K1562" s="121">
        <f t="shared" si="306"/>
        <v>2.4060999996322607E-4</v>
      </c>
      <c r="L1562" s="122">
        <f t="shared" si="307"/>
        <v>3.0076449724173E-5</v>
      </c>
      <c r="M1562" s="123" t="s">
        <v>155</v>
      </c>
      <c r="N1562" s="113">
        <f t="shared" si="301"/>
        <v>3.2117307142868867E-2</v>
      </c>
      <c r="O1562" s="122">
        <f t="shared" si="308"/>
        <v>4.0146898829308076E-3</v>
      </c>
      <c r="P1562" s="123" t="s">
        <v>155</v>
      </c>
      <c r="Q1562" s="124">
        <f t="shared" si="313"/>
        <v>8.3442857130755499E-4</v>
      </c>
      <c r="R1562" s="125" t="s">
        <v>155</v>
      </c>
      <c r="S1562" s="126">
        <f t="shared" si="314"/>
        <v>3.7757142860961324E-4</v>
      </c>
      <c r="T1562" s="127">
        <f t="shared" si="309"/>
        <v>99.123686000000006</v>
      </c>
      <c r="U1562" s="127">
        <f t="shared" si="312"/>
        <v>108.818172</v>
      </c>
      <c r="V1562" s="127">
        <f t="shared" si="310"/>
        <v>8.0381</v>
      </c>
      <c r="W1562" s="127">
        <f t="shared" si="311"/>
        <v>7.9577999999999998</v>
      </c>
      <c r="X1562" s="128"/>
    </row>
    <row r="1563" spans="1:24" x14ac:dyDescent="0.3">
      <c r="A1563" s="156">
        <v>409</v>
      </c>
      <c r="B1563" s="112" t="s">
        <v>86</v>
      </c>
      <c r="C1563" s="130" t="s">
        <v>567</v>
      </c>
      <c r="D1563" s="44">
        <v>99.124277000000006</v>
      </c>
      <c r="E1563" s="44">
        <v>108.818195</v>
      </c>
      <c r="F1563" s="44">
        <v>8.0381</v>
      </c>
      <c r="G1563" s="44">
        <v>7.9577999999999998</v>
      </c>
      <c r="H1563" s="44">
        <v>0.26100000000000001</v>
      </c>
      <c r="I1563" s="44">
        <v>0</v>
      </c>
      <c r="J1563" s="44">
        <v>1</v>
      </c>
      <c r="K1563" s="121">
        <f t="shared" si="306"/>
        <v>8.3160999996323426E-4</v>
      </c>
      <c r="L1563" s="129">
        <f t="shared" si="307"/>
        <v>1.0395194030665666E-4</v>
      </c>
      <c r="M1563" s="115" t="s">
        <v>155</v>
      </c>
      <c r="N1563" s="113">
        <f t="shared" si="301"/>
        <v>3.2140307142867641E-2</v>
      </c>
      <c r="O1563" s="129">
        <f t="shared" si="308"/>
        <v>4.0175649016566742E-3</v>
      </c>
      <c r="P1563" s="115" t="s">
        <v>155</v>
      </c>
      <c r="Q1563" s="116">
        <f t="shared" si="313"/>
        <v>8.3442857130755499E-4</v>
      </c>
      <c r="R1563" s="117" t="s">
        <v>155</v>
      </c>
      <c r="S1563" s="118">
        <f t="shared" si="314"/>
        <v>3.7757142860961324E-4</v>
      </c>
      <c r="T1563" s="127">
        <f t="shared" si="309"/>
        <v>99.124277000000006</v>
      </c>
      <c r="U1563" s="119">
        <f t="shared" si="312"/>
        <v>108.818195</v>
      </c>
      <c r="V1563" s="119">
        <f t="shared" si="310"/>
        <v>8.0381</v>
      </c>
      <c r="W1563" s="119">
        <f t="shared" si="311"/>
        <v>7.9577999999999998</v>
      </c>
      <c r="X1563" s="120"/>
    </row>
    <row r="1564" spans="1:24" x14ac:dyDescent="0.3">
      <c r="A1564" s="156">
        <v>410</v>
      </c>
      <c r="B1564" s="112" t="s">
        <v>86</v>
      </c>
      <c r="C1564" s="130" t="s">
        <v>568</v>
      </c>
      <c r="D1564" s="44">
        <v>99.12406</v>
      </c>
      <c r="E1564" s="44">
        <v>108.818197</v>
      </c>
      <c r="F1564" s="44">
        <v>8.0381</v>
      </c>
      <c r="G1564" s="44">
        <v>7.9577999999999998</v>
      </c>
      <c r="H1564" s="44">
        <v>0.26100000000000001</v>
      </c>
      <c r="I1564" s="44">
        <v>0</v>
      </c>
      <c r="J1564" s="44">
        <v>1</v>
      </c>
      <c r="K1564" s="121">
        <f t="shared" si="306"/>
        <v>6.1460999995688326E-4</v>
      </c>
      <c r="L1564" s="122">
        <f t="shared" si="307"/>
        <v>7.6826760177296232E-5</v>
      </c>
      <c r="M1564" s="123" t="s">
        <v>155</v>
      </c>
      <c r="N1564" s="113">
        <f t="shared" ref="N1564:N1627" si="315">IF(ISBLANK(E1564),"",IF(E1564&lt;200,E1564-$E$2355,(400-E1564)-$E$2355))</f>
        <v>3.2142307142862592E-2</v>
      </c>
      <c r="O1564" s="122">
        <f t="shared" si="308"/>
        <v>4.0178149032843681E-3</v>
      </c>
      <c r="P1564" s="123" t="s">
        <v>155</v>
      </c>
      <c r="Q1564" s="124">
        <f t="shared" si="313"/>
        <v>8.3442857130755499E-4</v>
      </c>
      <c r="R1564" s="125" t="s">
        <v>155</v>
      </c>
      <c r="S1564" s="126">
        <f t="shared" si="314"/>
        <v>3.7757142860961324E-4</v>
      </c>
      <c r="T1564" s="127">
        <f t="shared" si="309"/>
        <v>99.12406</v>
      </c>
      <c r="U1564" s="127">
        <f t="shared" si="312"/>
        <v>108.818197</v>
      </c>
      <c r="V1564" s="127">
        <f t="shared" si="310"/>
        <v>8.0381</v>
      </c>
      <c r="W1564" s="127">
        <f t="shared" si="311"/>
        <v>7.9577999999999998</v>
      </c>
      <c r="X1564" s="128"/>
    </row>
    <row r="1565" spans="1:24" x14ac:dyDescent="0.3">
      <c r="A1565" s="156">
        <v>411</v>
      </c>
      <c r="B1565" s="112" t="s">
        <v>86</v>
      </c>
      <c r="C1565" s="130" t="s">
        <v>569</v>
      </c>
      <c r="D1565" s="44">
        <v>99.122909000000007</v>
      </c>
      <c r="E1565" s="44">
        <v>108.81822099999999</v>
      </c>
      <c r="F1565" s="44">
        <v>8.0381</v>
      </c>
      <c r="G1565" s="44">
        <v>7.9577999999999998</v>
      </c>
      <c r="H1565" s="44">
        <v>0.26100000000000001</v>
      </c>
      <c r="I1565" s="44">
        <v>0</v>
      </c>
      <c r="J1565" s="44">
        <v>1</v>
      </c>
      <c r="K1565" s="121">
        <f t="shared" si="306"/>
        <v>-5.3639000003613546E-4</v>
      </c>
      <c r="L1565" s="129">
        <f t="shared" si="307"/>
        <v>-6.7049195257674966E-5</v>
      </c>
      <c r="M1565" s="115" t="s">
        <v>155</v>
      </c>
      <c r="N1565" s="113">
        <f t="shared" si="315"/>
        <v>3.2166307142858841E-2</v>
      </c>
      <c r="O1565" s="129">
        <f t="shared" si="308"/>
        <v>4.0208149228234897E-3</v>
      </c>
      <c r="P1565" s="115" t="s">
        <v>155</v>
      </c>
      <c r="Q1565" s="116">
        <f t="shared" si="313"/>
        <v>8.3442857130755499E-4</v>
      </c>
      <c r="R1565" s="117" t="s">
        <v>155</v>
      </c>
      <c r="S1565" s="118">
        <f t="shared" si="314"/>
        <v>3.7757142860961324E-4</v>
      </c>
      <c r="T1565" s="127">
        <f t="shared" si="309"/>
        <v>99.122909000000007</v>
      </c>
      <c r="U1565" s="119">
        <f t="shared" si="312"/>
        <v>108.81822099999999</v>
      </c>
      <c r="V1565" s="119">
        <f t="shared" si="310"/>
        <v>8.0381</v>
      </c>
      <c r="W1565" s="119">
        <f t="shared" si="311"/>
        <v>7.9577999999999998</v>
      </c>
      <c r="X1565" s="120"/>
    </row>
    <row r="1566" spans="1:24" x14ac:dyDescent="0.3">
      <c r="A1566" s="156">
        <v>412</v>
      </c>
      <c r="B1566" s="112" t="s">
        <v>86</v>
      </c>
      <c r="C1566" s="130" t="s">
        <v>570</v>
      </c>
      <c r="D1566" s="44">
        <v>99.123705000000001</v>
      </c>
      <c r="E1566" s="44">
        <v>108.818269</v>
      </c>
      <c r="F1566" s="44">
        <v>8.0381</v>
      </c>
      <c r="G1566" s="44">
        <v>7.9577999999999998</v>
      </c>
      <c r="H1566" s="44">
        <v>0.26100000000000001</v>
      </c>
      <c r="I1566" s="44">
        <v>0</v>
      </c>
      <c r="J1566" s="44">
        <v>1</v>
      </c>
      <c r="K1566" s="121">
        <f t="shared" si="306"/>
        <v>2.5960999995788825E-4</v>
      </c>
      <c r="L1566" s="122">
        <f t="shared" si="307"/>
        <v>3.2451465495267425E-5</v>
      </c>
      <c r="M1566" s="123" t="s">
        <v>155</v>
      </c>
      <c r="N1566" s="113">
        <f t="shared" si="315"/>
        <v>3.221430714286555E-2</v>
      </c>
      <c r="O1566" s="122">
        <f t="shared" si="308"/>
        <v>4.0268149619017918E-3</v>
      </c>
      <c r="P1566" s="123" t="s">
        <v>155</v>
      </c>
      <c r="Q1566" s="124">
        <f t="shared" si="313"/>
        <v>8.3442857130755499E-4</v>
      </c>
      <c r="R1566" s="125" t="s">
        <v>155</v>
      </c>
      <c r="S1566" s="126">
        <f t="shared" si="314"/>
        <v>3.7757142860961324E-4</v>
      </c>
      <c r="T1566" s="127">
        <f t="shared" si="309"/>
        <v>99.123705000000001</v>
      </c>
      <c r="U1566" s="127">
        <f t="shared" si="312"/>
        <v>108.818269</v>
      </c>
      <c r="V1566" s="127">
        <f t="shared" si="310"/>
        <v>8.0381</v>
      </c>
      <c r="W1566" s="127">
        <f t="shared" si="311"/>
        <v>7.9577999999999998</v>
      </c>
      <c r="X1566" s="128"/>
    </row>
    <row r="1567" spans="1:24" x14ac:dyDescent="0.3">
      <c r="A1567" s="156">
        <v>413</v>
      </c>
      <c r="B1567" s="112" t="s">
        <v>86</v>
      </c>
      <c r="C1567" s="130" t="s">
        <v>571</v>
      </c>
      <c r="D1567" s="44">
        <v>99.122895999999997</v>
      </c>
      <c r="E1567" s="44">
        <v>108.818162</v>
      </c>
      <c r="F1567" s="44">
        <v>8.0381</v>
      </c>
      <c r="G1567" s="44">
        <v>7.9577999999999998</v>
      </c>
      <c r="H1567" s="44">
        <v>0.26100000000000001</v>
      </c>
      <c r="I1567" s="44">
        <v>0</v>
      </c>
      <c r="J1567" s="44">
        <v>1</v>
      </c>
      <c r="K1567" s="121">
        <f t="shared" si="306"/>
        <v>-5.4939000004594618E-4</v>
      </c>
      <c r="L1567" s="129">
        <f t="shared" si="307"/>
        <v>-6.8674206050060112E-5</v>
      </c>
      <c r="M1567" s="115" t="s">
        <v>155</v>
      </c>
      <c r="N1567" s="113">
        <f t="shared" si="315"/>
        <v>3.2107307142865693E-2</v>
      </c>
      <c r="O1567" s="129">
        <f t="shared" si="308"/>
        <v>4.0134398747884983E-3</v>
      </c>
      <c r="P1567" s="115" t="s">
        <v>155</v>
      </c>
      <c r="Q1567" s="116">
        <f t="shared" si="313"/>
        <v>8.3442857130755499E-4</v>
      </c>
      <c r="R1567" s="117" t="s">
        <v>155</v>
      </c>
      <c r="S1567" s="118">
        <f t="shared" si="314"/>
        <v>3.7757142860961324E-4</v>
      </c>
      <c r="T1567" s="127">
        <f t="shared" si="309"/>
        <v>99.122895999999997</v>
      </c>
      <c r="U1567" s="119">
        <f t="shared" si="312"/>
        <v>108.818162</v>
      </c>
      <c r="V1567" s="119">
        <f t="shared" si="310"/>
        <v>8.0381</v>
      </c>
      <c r="W1567" s="119">
        <f t="shared" si="311"/>
        <v>7.9577999999999998</v>
      </c>
      <c r="X1567" s="120"/>
    </row>
    <row r="1568" spans="1:24" x14ac:dyDescent="0.3">
      <c r="A1568" s="156">
        <v>414</v>
      </c>
      <c r="B1568" s="112" t="s">
        <v>86</v>
      </c>
      <c r="C1568" s="130" t="s">
        <v>572</v>
      </c>
      <c r="D1568" s="44">
        <v>99.123053999999996</v>
      </c>
      <c r="E1568" s="44">
        <v>108.817356</v>
      </c>
      <c r="F1568" s="44">
        <v>8.0381</v>
      </c>
      <c r="G1568" s="44">
        <v>7.9577999999999998</v>
      </c>
      <c r="H1568" s="44">
        <v>0.26100000000000001</v>
      </c>
      <c r="I1568" s="44">
        <v>0</v>
      </c>
      <c r="J1568" s="44">
        <v>1</v>
      </c>
      <c r="K1568" s="121">
        <f t="shared" si="306"/>
        <v>-3.913900000469539E-4</v>
      </c>
      <c r="L1568" s="122">
        <f t="shared" si="307"/>
        <v>-4.8924074895928165E-5</v>
      </c>
      <c r="M1568" s="123" t="s">
        <v>155</v>
      </c>
      <c r="N1568" s="113">
        <f t="shared" si="315"/>
        <v>3.1301307142868495E-2</v>
      </c>
      <c r="O1568" s="122">
        <f t="shared" si="308"/>
        <v>3.9126892182278026E-3</v>
      </c>
      <c r="P1568" s="123" t="s">
        <v>155</v>
      </c>
      <c r="Q1568" s="124">
        <f t="shared" si="313"/>
        <v>8.3442857130755499E-4</v>
      </c>
      <c r="R1568" s="125" t="s">
        <v>155</v>
      </c>
      <c r="S1568" s="126">
        <f t="shared" si="314"/>
        <v>3.7757142860961324E-4</v>
      </c>
      <c r="T1568" s="127">
        <f t="shared" si="309"/>
        <v>99.123053999999996</v>
      </c>
      <c r="U1568" s="127">
        <f t="shared" si="312"/>
        <v>108.817356</v>
      </c>
      <c r="V1568" s="127">
        <f t="shared" si="310"/>
        <v>8.0381</v>
      </c>
      <c r="W1568" s="127">
        <f t="shared" si="311"/>
        <v>7.9577999999999998</v>
      </c>
      <c r="X1568" s="128"/>
    </row>
    <row r="1569" spans="1:24" x14ac:dyDescent="0.3">
      <c r="A1569" s="156">
        <v>415</v>
      </c>
      <c r="B1569" s="112" t="s">
        <v>86</v>
      </c>
      <c r="C1569" s="130" t="s">
        <v>573</v>
      </c>
      <c r="D1569" s="44">
        <v>99.123006000000004</v>
      </c>
      <c r="E1569" s="44">
        <v>108.817319</v>
      </c>
      <c r="F1569" s="44">
        <v>8.0381</v>
      </c>
      <c r="G1569" s="44">
        <v>7.9577999999999998</v>
      </c>
      <c r="H1569" s="44">
        <v>0.26100000000000001</v>
      </c>
      <c r="I1569" s="44">
        <v>0</v>
      </c>
      <c r="J1569" s="44">
        <v>1</v>
      </c>
      <c r="K1569" s="121">
        <f t="shared" si="306"/>
        <v>-4.3939000003945239E-4</v>
      </c>
      <c r="L1569" s="129">
        <f t="shared" si="307"/>
        <v>-5.4924114739359457E-5</v>
      </c>
      <c r="M1569" s="115" t="s">
        <v>155</v>
      </c>
      <c r="N1569" s="113">
        <f t="shared" si="315"/>
        <v>3.1264307142862435E-2</v>
      </c>
      <c r="O1569" s="129">
        <f t="shared" si="308"/>
        <v>3.908064188071967E-3</v>
      </c>
      <c r="P1569" s="115" t="s">
        <v>155</v>
      </c>
      <c r="Q1569" s="116">
        <f t="shared" si="313"/>
        <v>8.3442857130755499E-4</v>
      </c>
      <c r="R1569" s="117" t="s">
        <v>155</v>
      </c>
      <c r="S1569" s="118">
        <f t="shared" si="314"/>
        <v>3.7757142860961324E-4</v>
      </c>
      <c r="T1569" s="127">
        <f t="shared" si="309"/>
        <v>99.123006000000004</v>
      </c>
      <c r="U1569" s="119">
        <f t="shared" si="312"/>
        <v>108.817319</v>
      </c>
      <c r="V1569" s="119">
        <f t="shared" si="310"/>
        <v>8.0381</v>
      </c>
      <c r="W1569" s="119">
        <f t="shared" si="311"/>
        <v>7.9577999999999998</v>
      </c>
      <c r="X1569" s="120"/>
    </row>
    <row r="1570" spans="1:24" x14ac:dyDescent="0.3">
      <c r="A1570" s="156">
        <v>416</v>
      </c>
      <c r="B1570" s="112" t="s">
        <v>86</v>
      </c>
      <c r="C1570" s="130" t="s">
        <v>574</v>
      </c>
      <c r="D1570" s="44">
        <v>99.123119000000003</v>
      </c>
      <c r="E1570" s="44">
        <v>108.81724199999999</v>
      </c>
      <c r="F1570" s="44">
        <v>8.0381</v>
      </c>
      <c r="G1570" s="44">
        <v>7.9577999999999998</v>
      </c>
      <c r="H1570" s="44">
        <v>0.26100000000000001</v>
      </c>
      <c r="I1570" s="44">
        <v>0</v>
      </c>
      <c r="J1570" s="44">
        <v>1</v>
      </c>
      <c r="K1570" s="121">
        <f t="shared" si="306"/>
        <v>-3.2639000004053287E-4</v>
      </c>
      <c r="L1570" s="122">
        <f t="shared" si="307"/>
        <v>-4.0799020939165515E-5</v>
      </c>
      <c r="M1570" s="123" t="s">
        <v>155</v>
      </c>
      <c r="N1570" s="113">
        <f t="shared" si="315"/>
        <v>3.118730714285789E-2</v>
      </c>
      <c r="O1570" s="122">
        <f t="shared" si="308"/>
        <v>3.8984391253120052E-3</v>
      </c>
      <c r="P1570" s="123" t="s">
        <v>155</v>
      </c>
      <c r="Q1570" s="124">
        <f t="shared" si="313"/>
        <v>8.3442857130755499E-4</v>
      </c>
      <c r="R1570" s="125" t="s">
        <v>155</v>
      </c>
      <c r="S1570" s="126">
        <f t="shared" si="314"/>
        <v>3.7757142860961324E-4</v>
      </c>
      <c r="T1570" s="127">
        <f t="shared" si="309"/>
        <v>99.123119000000003</v>
      </c>
      <c r="U1570" s="127">
        <f t="shared" si="312"/>
        <v>108.81724199999999</v>
      </c>
      <c r="V1570" s="127">
        <f t="shared" si="310"/>
        <v>8.0381</v>
      </c>
      <c r="W1570" s="127">
        <f t="shared" si="311"/>
        <v>7.9577999999999998</v>
      </c>
      <c r="X1570" s="128"/>
    </row>
    <row r="1571" spans="1:24" x14ac:dyDescent="0.3">
      <c r="A1571" s="156">
        <v>417</v>
      </c>
      <c r="B1571" s="112" t="s">
        <v>86</v>
      </c>
      <c r="C1571" s="130" t="s">
        <v>575</v>
      </c>
      <c r="D1571" s="44">
        <v>99.122979000000001</v>
      </c>
      <c r="E1571" s="44">
        <v>108.817369</v>
      </c>
      <c r="F1571" s="44">
        <v>8.0381</v>
      </c>
      <c r="G1571" s="44">
        <v>7.9577999999999998</v>
      </c>
      <c r="H1571" s="44">
        <v>0.26100000000000001</v>
      </c>
      <c r="I1571" s="44">
        <v>0</v>
      </c>
      <c r="J1571" s="44">
        <v>1</v>
      </c>
      <c r="K1571" s="121">
        <f t="shared" si="306"/>
        <v>-4.6639000004233822E-4</v>
      </c>
      <c r="L1571" s="129">
        <f t="shared" si="307"/>
        <v>-5.8299137152164224E-5</v>
      </c>
      <c r="M1571" s="115" t="s">
        <v>155</v>
      </c>
      <c r="N1571" s="113">
        <f t="shared" si="315"/>
        <v>3.1314307142864095E-2</v>
      </c>
      <c r="O1571" s="129">
        <f t="shared" si="308"/>
        <v>3.9143142288219669E-3</v>
      </c>
      <c r="P1571" s="115" t="s">
        <v>155</v>
      </c>
      <c r="Q1571" s="116">
        <f t="shared" si="313"/>
        <v>8.3442857130755499E-4</v>
      </c>
      <c r="R1571" s="117" t="s">
        <v>155</v>
      </c>
      <c r="S1571" s="118">
        <f t="shared" si="314"/>
        <v>3.7757142860961324E-4</v>
      </c>
      <c r="T1571" s="127">
        <f t="shared" si="309"/>
        <v>99.122979000000001</v>
      </c>
      <c r="U1571" s="119">
        <f t="shared" si="312"/>
        <v>108.817369</v>
      </c>
      <c r="V1571" s="119">
        <f t="shared" si="310"/>
        <v>8.0381</v>
      </c>
      <c r="W1571" s="119">
        <f t="shared" si="311"/>
        <v>7.9577999999999998</v>
      </c>
      <c r="X1571" s="120"/>
    </row>
    <row r="1572" spans="1:24" x14ac:dyDescent="0.3">
      <c r="A1572" s="156">
        <v>418</v>
      </c>
      <c r="B1572" s="112" t="s">
        <v>86</v>
      </c>
      <c r="C1572" s="130" t="s">
        <v>576</v>
      </c>
      <c r="D1572" s="44">
        <v>99.123586000000003</v>
      </c>
      <c r="E1572" s="44">
        <v>108.81733</v>
      </c>
      <c r="F1572" s="44">
        <v>8.0381</v>
      </c>
      <c r="G1572" s="44">
        <v>7.9577999999999998</v>
      </c>
      <c r="H1572" s="44">
        <v>0.26100000000000001</v>
      </c>
      <c r="I1572" s="44">
        <v>0</v>
      </c>
      <c r="J1572" s="44">
        <v>1</v>
      </c>
      <c r="K1572" s="121">
        <f t="shared" si="306"/>
        <v>1.4060999995990642E-4</v>
      </c>
      <c r="L1572" s="122">
        <f t="shared" si="307"/>
        <v>1.7576366714446924E-5</v>
      </c>
      <c r="M1572" s="123" t="s">
        <v>155</v>
      </c>
      <c r="N1572" s="113">
        <f t="shared" si="315"/>
        <v>3.1275307142863085E-2</v>
      </c>
      <c r="O1572" s="122">
        <f t="shared" si="308"/>
        <v>3.9094391970372093E-3</v>
      </c>
      <c r="P1572" s="123" t="s">
        <v>155</v>
      </c>
      <c r="Q1572" s="124">
        <f t="shared" si="313"/>
        <v>8.3442857130755499E-4</v>
      </c>
      <c r="R1572" s="125" t="s">
        <v>155</v>
      </c>
      <c r="S1572" s="126">
        <f t="shared" si="314"/>
        <v>3.7757142860961324E-4</v>
      </c>
      <c r="T1572" s="127">
        <f t="shared" si="309"/>
        <v>99.123586000000003</v>
      </c>
      <c r="U1572" s="127">
        <f t="shared" si="312"/>
        <v>108.81733</v>
      </c>
      <c r="V1572" s="127">
        <f t="shared" si="310"/>
        <v>8.0381</v>
      </c>
      <c r="W1572" s="127">
        <f t="shared" si="311"/>
        <v>7.9577999999999998</v>
      </c>
      <c r="X1572" s="128"/>
    </row>
    <row r="1573" spans="1:24" x14ac:dyDescent="0.3">
      <c r="A1573" s="156">
        <v>419</v>
      </c>
      <c r="B1573" s="112" t="s">
        <v>86</v>
      </c>
      <c r="C1573" s="130" t="s">
        <v>577</v>
      </c>
      <c r="D1573" s="44">
        <v>99.123776000000007</v>
      </c>
      <c r="E1573" s="44">
        <v>108.81727600000001</v>
      </c>
      <c r="F1573" s="44">
        <v>8.0381</v>
      </c>
      <c r="G1573" s="44">
        <v>7.9577999999999998</v>
      </c>
      <c r="H1573" s="44">
        <v>0.26100000000000001</v>
      </c>
      <c r="I1573" s="44">
        <v>0</v>
      </c>
      <c r="J1573" s="44">
        <v>1</v>
      </c>
      <c r="K1573" s="121">
        <f t="shared" si="306"/>
        <v>3.3060999996337159E-4</v>
      </c>
      <c r="L1573" s="129">
        <f t="shared" si="307"/>
        <v>4.1326524432508613E-5</v>
      </c>
      <c r="M1573" s="115" t="s">
        <v>155</v>
      </c>
      <c r="N1573" s="113">
        <f t="shared" si="315"/>
        <v>3.1221307142871524E-2</v>
      </c>
      <c r="O1573" s="129">
        <f t="shared" si="308"/>
        <v>3.9026891530263533E-3</v>
      </c>
      <c r="P1573" s="115" t="s">
        <v>155</v>
      </c>
      <c r="Q1573" s="116">
        <f t="shared" si="313"/>
        <v>8.3442857130755499E-4</v>
      </c>
      <c r="R1573" s="117" t="s">
        <v>155</v>
      </c>
      <c r="S1573" s="118">
        <f t="shared" si="314"/>
        <v>3.7757142860961324E-4</v>
      </c>
      <c r="T1573" s="127">
        <f t="shared" si="309"/>
        <v>99.123776000000007</v>
      </c>
      <c r="U1573" s="119">
        <f t="shared" si="312"/>
        <v>108.81727600000001</v>
      </c>
      <c r="V1573" s="119">
        <f t="shared" si="310"/>
        <v>8.0381</v>
      </c>
      <c r="W1573" s="119">
        <f t="shared" si="311"/>
        <v>7.9577999999999998</v>
      </c>
      <c r="X1573" s="120"/>
    </row>
    <row r="1574" spans="1:24" x14ac:dyDescent="0.3">
      <c r="A1574" s="156">
        <v>420</v>
      </c>
      <c r="B1574" s="112" t="s">
        <v>86</v>
      </c>
      <c r="C1574" s="130" t="s">
        <v>578</v>
      </c>
      <c r="D1574" s="44">
        <v>99.123748000000006</v>
      </c>
      <c r="E1574" s="44">
        <v>108.81733800000001</v>
      </c>
      <c r="F1574" s="44">
        <v>8.0381</v>
      </c>
      <c r="G1574" s="44">
        <v>7.9577999999999998</v>
      </c>
      <c r="H1574" s="44">
        <v>0.26100000000000001</v>
      </c>
      <c r="I1574" s="44">
        <v>0</v>
      </c>
      <c r="J1574" s="44">
        <v>1</v>
      </c>
      <c r="K1574" s="121">
        <f t="shared" si="306"/>
        <v>3.0260999996301052E-4</v>
      </c>
      <c r="L1574" s="122">
        <f t="shared" si="307"/>
        <v>3.7826501189883635E-5</v>
      </c>
      <c r="M1574" s="123" t="s">
        <v>155</v>
      </c>
      <c r="N1574" s="113">
        <f t="shared" si="315"/>
        <v>3.1283307142871308E-2</v>
      </c>
      <c r="O1574" s="122">
        <f t="shared" si="308"/>
        <v>3.9104392035582813E-3</v>
      </c>
      <c r="P1574" s="123" t="s">
        <v>155</v>
      </c>
      <c r="Q1574" s="124">
        <f t="shared" si="313"/>
        <v>8.3442857130755499E-4</v>
      </c>
      <c r="R1574" s="125" t="s">
        <v>155</v>
      </c>
      <c r="S1574" s="126">
        <f t="shared" si="314"/>
        <v>3.7757142860961324E-4</v>
      </c>
      <c r="T1574" s="127">
        <f t="shared" si="309"/>
        <v>99.123748000000006</v>
      </c>
      <c r="U1574" s="127">
        <f t="shared" si="312"/>
        <v>108.81733800000001</v>
      </c>
      <c r="V1574" s="127">
        <f t="shared" si="310"/>
        <v>8.0381</v>
      </c>
      <c r="W1574" s="127">
        <f t="shared" si="311"/>
        <v>7.9577999999999998</v>
      </c>
      <c r="X1574" s="128"/>
    </row>
    <row r="1575" spans="1:24" x14ac:dyDescent="0.3">
      <c r="A1575" s="156">
        <v>421</v>
      </c>
      <c r="B1575" s="112" t="s">
        <v>86</v>
      </c>
      <c r="C1575" s="130" t="s">
        <v>579</v>
      </c>
      <c r="D1575" s="44">
        <v>99.12303</v>
      </c>
      <c r="E1575" s="44">
        <v>108.81722600000001</v>
      </c>
      <c r="F1575" s="44">
        <v>8.0381</v>
      </c>
      <c r="G1575" s="44">
        <v>7.9577999999999998</v>
      </c>
      <c r="H1575" s="44">
        <v>0.26100000000000001</v>
      </c>
      <c r="I1575" s="44">
        <v>0</v>
      </c>
      <c r="J1575" s="44">
        <v>1</v>
      </c>
      <c r="K1575" s="121">
        <f t="shared" si="306"/>
        <v>-4.1539000004320314E-4</v>
      </c>
      <c r="L1575" s="129">
        <f t="shared" si="307"/>
        <v>-5.1924094817647494E-5</v>
      </c>
      <c r="M1575" s="115" t="s">
        <v>155</v>
      </c>
      <c r="N1575" s="113">
        <f t="shared" si="315"/>
        <v>3.1171307142869864E-2</v>
      </c>
      <c r="O1575" s="129">
        <f t="shared" si="308"/>
        <v>3.8964391122718722E-3</v>
      </c>
      <c r="P1575" s="115" t="s">
        <v>155</v>
      </c>
      <c r="Q1575" s="116">
        <f>IF(ISBLANK(F1575),"",F1575-$F$2355)</f>
        <v>8.3442857130755499E-4</v>
      </c>
      <c r="R1575" s="117" t="s">
        <v>155</v>
      </c>
      <c r="S1575" s="118">
        <f>IF(ISBLANK(G1575),"",G1575-$G$2355)</f>
        <v>3.7757142860961324E-4</v>
      </c>
      <c r="T1575" s="127">
        <f t="shared" si="309"/>
        <v>99.12303</v>
      </c>
      <c r="U1575" s="119">
        <f t="shared" si="312"/>
        <v>108.81722600000001</v>
      </c>
      <c r="V1575" s="119">
        <f t="shared" si="310"/>
        <v>8.0381</v>
      </c>
      <c r="W1575" s="119">
        <f t="shared" si="311"/>
        <v>7.9577999999999998</v>
      </c>
      <c r="X1575" s="120"/>
    </row>
    <row r="1576" spans="1:24" x14ac:dyDescent="0.3">
      <c r="A1576" s="156">
        <v>422</v>
      </c>
      <c r="B1576" s="112" t="s">
        <v>86</v>
      </c>
      <c r="C1576" s="130" t="s">
        <v>580</v>
      </c>
      <c r="D1576" s="44">
        <v>99.123153000000002</v>
      </c>
      <c r="E1576" s="44">
        <v>108.817261</v>
      </c>
      <c r="F1576" s="44">
        <v>8.0381</v>
      </c>
      <c r="G1576" s="44">
        <v>7.9577999999999998</v>
      </c>
      <c r="H1576" s="44">
        <v>0.26100000000000001</v>
      </c>
      <c r="I1576" s="44">
        <v>0</v>
      </c>
      <c r="J1576" s="44">
        <v>1</v>
      </c>
      <c r="K1576" s="121">
        <f t="shared" si="306"/>
        <v>-2.9239000004110949E-4</v>
      </c>
      <c r="L1576" s="122">
        <f t="shared" si="307"/>
        <v>-3.6548992716102569E-5</v>
      </c>
      <c r="M1576" s="123" t="s">
        <v>155</v>
      </c>
      <c r="N1576" s="113">
        <f t="shared" si="315"/>
        <v>3.1206307142866763E-2</v>
      </c>
      <c r="O1576" s="122">
        <f t="shared" si="308"/>
        <v>3.9008141407997281E-3</v>
      </c>
      <c r="P1576" s="123" t="s">
        <v>155</v>
      </c>
      <c r="Q1576" s="124">
        <f t="shared" ref="Q1576:Q1594" si="316">IF(ISBLANK(F1576),"",F1576-$F$2355)</f>
        <v>8.3442857130755499E-4</v>
      </c>
      <c r="R1576" s="125" t="s">
        <v>155</v>
      </c>
      <c r="S1576" s="126">
        <f t="shared" ref="S1576:S1594" si="317">IF(ISBLANK(G1576),"",G1576-$G$2355)</f>
        <v>3.7757142860961324E-4</v>
      </c>
      <c r="T1576" s="127">
        <f t="shared" si="309"/>
        <v>99.123153000000002</v>
      </c>
      <c r="U1576" s="127">
        <f t="shared" si="312"/>
        <v>108.817261</v>
      </c>
      <c r="V1576" s="127">
        <f t="shared" si="310"/>
        <v>8.0381</v>
      </c>
      <c r="W1576" s="127">
        <f t="shared" si="311"/>
        <v>7.9577999999999998</v>
      </c>
      <c r="X1576" s="128"/>
    </row>
    <row r="1577" spans="1:24" x14ac:dyDescent="0.3">
      <c r="A1577" s="156">
        <v>423</v>
      </c>
      <c r="B1577" s="112" t="s">
        <v>86</v>
      </c>
      <c r="C1577" s="130" t="s">
        <v>581</v>
      </c>
      <c r="D1577" s="44">
        <v>99.124003999999999</v>
      </c>
      <c r="E1577" s="44">
        <v>108.81727600000001</v>
      </c>
      <c r="F1577" s="44">
        <v>8.0381</v>
      </c>
      <c r="G1577" s="44">
        <v>7.9577999999999998</v>
      </c>
      <c r="H1577" s="44">
        <v>0.26100000000000001</v>
      </c>
      <c r="I1577" s="44">
        <v>0</v>
      </c>
      <c r="J1577" s="44">
        <v>1</v>
      </c>
      <c r="K1577" s="121">
        <f t="shared" si="306"/>
        <v>5.5860999995616112E-4</v>
      </c>
      <c r="L1577" s="129">
        <f t="shared" si="307"/>
        <v>6.9826713692257032E-5</v>
      </c>
      <c r="M1577" s="115" t="s">
        <v>155</v>
      </c>
      <c r="N1577" s="113">
        <f t="shared" si="315"/>
        <v>3.1221307142871524E-2</v>
      </c>
      <c r="O1577" s="129">
        <f t="shared" si="308"/>
        <v>3.9026891530263533E-3</v>
      </c>
      <c r="P1577" s="115" t="s">
        <v>155</v>
      </c>
      <c r="Q1577" s="116">
        <f t="shared" si="316"/>
        <v>8.3442857130755499E-4</v>
      </c>
      <c r="R1577" s="117" t="s">
        <v>155</v>
      </c>
      <c r="S1577" s="118">
        <f t="shared" si="317"/>
        <v>3.7757142860961324E-4</v>
      </c>
      <c r="T1577" s="127">
        <f t="shared" si="309"/>
        <v>99.124003999999999</v>
      </c>
      <c r="U1577" s="119">
        <f t="shared" si="312"/>
        <v>108.81727600000001</v>
      </c>
      <c r="V1577" s="119">
        <f t="shared" si="310"/>
        <v>8.0381</v>
      </c>
      <c r="W1577" s="119">
        <f t="shared" si="311"/>
        <v>7.9577999999999998</v>
      </c>
      <c r="X1577" s="120"/>
    </row>
    <row r="1578" spans="1:24" x14ac:dyDescent="0.3">
      <c r="A1578" s="156">
        <v>424</v>
      </c>
      <c r="B1578" s="112" t="s">
        <v>86</v>
      </c>
      <c r="C1578" s="130" t="s">
        <v>582</v>
      </c>
      <c r="D1578" s="44">
        <v>99.123621</v>
      </c>
      <c r="E1578" s="44">
        <v>108.817341</v>
      </c>
      <c r="F1578" s="44">
        <v>8.0381</v>
      </c>
      <c r="G1578" s="44">
        <v>7.9577999999999998</v>
      </c>
      <c r="H1578" s="44">
        <v>0.26100000000000001</v>
      </c>
      <c r="I1578" s="44">
        <v>0</v>
      </c>
      <c r="J1578" s="44">
        <v>1</v>
      </c>
      <c r="K1578" s="121">
        <f t="shared" si="306"/>
        <v>1.7560999995680504E-4</v>
      </c>
      <c r="L1578" s="122">
        <f t="shared" si="307"/>
        <v>2.1951395767324647E-5</v>
      </c>
      <c r="M1578" s="123" t="s">
        <v>155</v>
      </c>
      <c r="N1578" s="113">
        <f t="shared" si="315"/>
        <v>3.1286307142863734E-2</v>
      </c>
      <c r="O1578" s="122">
        <f t="shared" si="308"/>
        <v>3.9108142060023353E-3</v>
      </c>
      <c r="P1578" s="123" t="s">
        <v>155</v>
      </c>
      <c r="Q1578" s="124">
        <f t="shared" si="316"/>
        <v>8.3442857130755499E-4</v>
      </c>
      <c r="R1578" s="125" t="s">
        <v>155</v>
      </c>
      <c r="S1578" s="126">
        <f t="shared" si="317"/>
        <v>3.7757142860961324E-4</v>
      </c>
      <c r="T1578" s="127">
        <f t="shared" si="309"/>
        <v>99.123621</v>
      </c>
      <c r="U1578" s="127">
        <f t="shared" si="312"/>
        <v>108.817341</v>
      </c>
      <c r="V1578" s="127">
        <f t="shared" si="310"/>
        <v>8.0381</v>
      </c>
      <c r="W1578" s="127">
        <f t="shared" si="311"/>
        <v>7.9577999999999998</v>
      </c>
      <c r="X1578" s="128"/>
    </row>
    <row r="1579" spans="1:24" x14ac:dyDescent="0.3">
      <c r="A1579" s="156">
        <v>425</v>
      </c>
      <c r="B1579" s="112" t="s">
        <v>86</v>
      </c>
      <c r="C1579" s="130" t="s">
        <v>583</v>
      </c>
      <c r="D1579" s="44">
        <v>99.123311000000001</v>
      </c>
      <c r="E1579" s="44">
        <v>108.817238</v>
      </c>
      <c r="F1579" s="44">
        <v>8.0381</v>
      </c>
      <c r="G1579" s="44">
        <v>7.9577999999999998</v>
      </c>
      <c r="H1579" s="44">
        <v>0.26100000000000001</v>
      </c>
      <c r="I1579" s="44">
        <v>0</v>
      </c>
      <c r="J1579" s="44">
        <v>1</v>
      </c>
      <c r="K1579" s="121">
        <f t="shared" si="306"/>
        <v>-1.3439000004211721E-4</v>
      </c>
      <c r="L1579" s="129">
        <f t="shared" si="307"/>
        <v>-1.679886156154244E-5</v>
      </c>
      <c r="M1579" s="115" t="s">
        <v>155</v>
      </c>
      <c r="N1579" s="113">
        <f t="shared" si="315"/>
        <v>3.1183307142867989E-2</v>
      </c>
      <c r="O1579" s="129">
        <f t="shared" si="308"/>
        <v>3.8979391220528834E-3</v>
      </c>
      <c r="P1579" s="115" t="s">
        <v>155</v>
      </c>
      <c r="Q1579" s="116">
        <f t="shared" si="316"/>
        <v>8.3442857130755499E-4</v>
      </c>
      <c r="R1579" s="117" t="s">
        <v>155</v>
      </c>
      <c r="S1579" s="118">
        <f t="shared" si="317"/>
        <v>3.7757142860961324E-4</v>
      </c>
      <c r="T1579" s="127">
        <f t="shared" si="309"/>
        <v>99.123311000000001</v>
      </c>
      <c r="U1579" s="119">
        <f t="shared" si="312"/>
        <v>108.817238</v>
      </c>
      <c r="V1579" s="119">
        <f t="shared" si="310"/>
        <v>8.0381</v>
      </c>
      <c r="W1579" s="119">
        <f t="shared" si="311"/>
        <v>7.9577999999999998</v>
      </c>
      <c r="X1579" s="120"/>
    </row>
    <row r="1580" spans="1:24" x14ac:dyDescent="0.3">
      <c r="A1580" s="156">
        <v>426</v>
      </c>
      <c r="B1580" s="112" t="s">
        <v>86</v>
      </c>
      <c r="C1580" s="130" t="s">
        <v>584</v>
      </c>
      <c r="D1580" s="44">
        <v>99.124656999999999</v>
      </c>
      <c r="E1580" s="44">
        <v>108.817386</v>
      </c>
      <c r="F1580" s="44">
        <v>8.0381</v>
      </c>
      <c r="G1580" s="44">
        <v>7.9577999999999998</v>
      </c>
      <c r="H1580" s="44">
        <v>0.26100000000000001</v>
      </c>
      <c r="I1580" s="44">
        <v>0</v>
      </c>
      <c r="J1580" s="44">
        <v>1</v>
      </c>
      <c r="K1580" s="121">
        <f t="shared" si="306"/>
        <v>1.2116099999559538E-3</v>
      </c>
      <c r="L1580" s="122">
        <f t="shared" si="307"/>
        <v>1.5145225573515996E-4</v>
      </c>
      <c r="M1580" s="123" t="s">
        <v>155</v>
      </c>
      <c r="N1580" s="113">
        <f t="shared" si="315"/>
        <v>3.1331307142863807E-2</v>
      </c>
      <c r="O1580" s="122">
        <f t="shared" si="308"/>
        <v>3.9164392426763103E-3</v>
      </c>
      <c r="P1580" s="123" t="s">
        <v>155</v>
      </c>
      <c r="Q1580" s="124">
        <f t="shared" si="316"/>
        <v>8.3442857130755499E-4</v>
      </c>
      <c r="R1580" s="125" t="s">
        <v>155</v>
      </c>
      <c r="S1580" s="126">
        <f t="shared" si="317"/>
        <v>3.7757142860961324E-4</v>
      </c>
      <c r="T1580" s="127">
        <f t="shared" si="309"/>
        <v>99.124656999999999</v>
      </c>
      <c r="U1580" s="127">
        <f t="shared" si="312"/>
        <v>108.817386</v>
      </c>
      <c r="V1580" s="127">
        <f t="shared" si="310"/>
        <v>8.0381</v>
      </c>
      <c r="W1580" s="127">
        <f t="shared" si="311"/>
        <v>7.9577999999999998</v>
      </c>
      <c r="X1580" s="128"/>
    </row>
    <row r="1581" spans="1:24" x14ac:dyDescent="0.3">
      <c r="A1581" s="156">
        <v>427</v>
      </c>
      <c r="B1581" s="112" t="s">
        <v>86</v>
      </c>
      <c r="C1581" s="130" t="s">
        <v>585</v>
      </c>
      <c r="D1581" s="44">
        <v>99.124050999999994</v>
      </c>
      <c r="E1581" s="44">
        <v>108.817745</v>
      </c>
      <c r="F1581" s="44">
        <v>8.0381</v>
      </c>
      <c r="G1581" s="44">
        <v>7.9577999999999998</v>
      </c>
      <c r="H1581" s="44">
        <v>0.26100000000000001</v>
      </c>
      <c r="I1581" s="44">
        <v>0</v>
      </c>
      <c r="J1581" s="44">
        <v>1</v>
      </c>
      <c r="K1581" s="121">
        <f t="shared" si="306"/>
        <v>6.0560999995118436E-4</v>
      </c>
      <c r="L1581" s="129">
        <f t="shared" si="307"/>
        <v>7.5701752705792361E-5</v>
      </c>
      <c r="M1581" s="115" t="s">
        <v>155</v>
      </c>
      <c r="N1581" s="113">
        <f t="shared" si="315"/>
        <v>3.1690307142866914E-2</v>
      </c>
      <c r="O1581" s="129">
        <f t="shared" si="308"/>
        <v>3.9613145351831405E-3</v>
      </c>
      <c r="P1581" s="115" t="s">
        <v>155</v>
      </c>
      <c r="Q1581" s="116">
        <f t="shared" si="316"/>
        <v>8.3442857130755499E-4</v>
      </c>
      <c r="R1581" s="117" t="s">
        <v>155</v>
      </c>
      <c r="S1581" s="118">
        <f t="shared" si="317"/>
        <v>3.7757142860961324E-4</v>
      </c>
      <c r="T1581" s="127">
        <f t="shared" si="309"/>
        <v>99.124050999999994</v>
      </c>
      <c r="U1581" s="119">
        <f t="shared" si="312"/>
        <v>108.817745</v>
      </c>
      <c r="V1581" s="119">
        <f t="shared" si="310"/>
        <v>8.0381</v>
      </c>
      <c r="W1581" s="119">
        <f t="shared" si="311"/>
        <v>7.9577999999999998</v>
      </c>
      <c r="X1581" s="120"/>
    </row>
    <row r="1582" spans="1:24" x14ac:dyDescent="0.3">
      <c r="A1582" s="156">
        <v>428</v>
      </c>
      <c r="B1582" s="112" t="s">
        <v>86</v>
      </c>
      <c r="C1582" s="130" t="s">
        <v>586</v>
      </c>
      <c r="D1582" s="44">
        <v>99.124122</v>
      </c>
      <c r="E1582" s="44">
        <v>108.817562</v>
      </c>
      <c r="F1582" s="44">
        <v>8.0381</v>
      </c>
      <c r="G1582" s="44">
        <v>7.9577999999999998</v>
      </c>
      <c r="H1582" s="44">
        <v>0.26100000000000001</v>
      </c>
      <c r="I1582" s="44">
        <v>0</v>
      </c>
      <c r="J1582" s="44">
        <v>1</v>
      </c>
      <c r="K1582" s="121">
        <f t="shared" si="306"/>
        <v>6.7660999995666771E-4</v>
      </c>
      <c r="L1582" s="122">
        <f t="shared" si="307"/>
        <v>8.4576811642678873E-5</v>
      </c>
      <c r="M1582" s="123" t="s">
        <v>155</v>
      </c>
      <c r="N1582" s="113">
        <f t="shared" si="315"/>
        <v>3.1507307142859986E-2</v>
      </c>
      <c r="O1582" s="122">
        <f t="shared" si="308"/>
        <v>3.9384393860929694E-3</v>
      </c>
      <c r="P1582" s="123" t="s">
        <v>155</v>
      </c>
      <c r="Q1582" s="124">
        <f t="shared" si="316"/>
        <v>8.3442857130755499E-4</v>
      </c>
      <c r="R1582" s="125" t="s">
        <v>155</v>
      </c>
      <c r="S1582" s="126">
        <f t="shared" si="317"/>
        <v>3.7757142860961324E-4</v>
      </c>
      <c r="T1582" s="127">
        <f t="shared" si="309"/>
        <v>99.124122</v>
      </c>
      <c r="U1582" s="127">
        <f t="shared" si="312"/>
        <v>108.817562</v>
      </c>
      <c r="V1582" s="127">
        <f t="shared" si="310"/>
        <v>8.0381</v>
      </c>
      <c r="W1582" s="127">
        <f t="shared" si="311"/>
        <v>7.9577999999999998</v>
      </c>
      <c r="X1582" s="128"/>
    </row>
    <row r="1583" spans="1:24" x14ac:dyDescent="0.3">
      <c r="A1583" s="156">
        <v>429</v>
      </c>
      <c r="B1583" s="112" t="s">
        <v>86</v>
      </c>
      <c r="C1583" s="130" t="s">
        <v>587</v>
      </c>
      <c r="D1583" s="44">
        <v>99.123839000000004</v>
      </c>
      <c r="E1583" s="44">
        <v>108.817375</v>
      </c>
      <c r="F1583" s="44">
        <v>8.0381</v>
      </c>
      <c r="G1583" s="44">
        <v>7.9577999999999998</v>
      </c>
      <c r="H1583" s="44">
        <v>0.26100000000000001</v>
      </c>
      <c r="I1583" s="44">
        <v>0</v>
      </c>
      <c r="J1583" s="44">
        <v>1</v>
      </c>
      <c r="K1583" s="121">
        <f t="shared" si="306"/>
        <v>3.9360999996063128E-4</v>
      </c>
      <c r="L1583" s="129">
        <f t="shared" si="307"/>
        <v>4.9201576727940468E-5</v>
      </c>
      <c r="M1583" s="115" t="s">
        <v>155</v>
      </c>
      <c r="N1583" s="113">
        <f t="shared" si="315"/>
        <v>3.1320307142863157E-2</v>
      </c>
      <c r="O1583" s="129">
        <f t="shared" si="308"/>
        <v>3.9150642337116622E-3</v>
      </c>
      <c r="P1583" s="115" t="s">
        <v>155</v>
      </c>
      <c r="Q1583" s="116">
        <f t="shared" si="316"/>
        <v>8.3442857130755499E-4</v>
      </c>
      <c r="R1583" s="117" t="s">
        <v>155</v>
      </c>
      <c r="S1583" s="118">
        <f t="shared" si="317"/>
        <v>3.7757142860961324E-4</v>
      </c>
      <c r="T1583" s="127">
        <f t="shared" si="309"/>
        <v>99.123839000000004</v>
      </c>
      <c r="U1583" s="119">
        <f t="shared" si="312"/>
        <v>108.817375</v>
      </c>
      <c r="V1583" s="119">
        <f t="shared" si="310"/>
        <v>8.0381</v>
      </c>
      <c r="W1583" s="119">
        <f t="shared" si="311"/>
        <v>7.9577999999999998</v>
      </c>
      <c r="X1583" s="120"/>
    </row>
    <row r="1584" spans="1:24" x14ac:dyDescent="0.3">
      <c r="A1584" s="156">
        <v>430</v>
      </c>
      <c r="B1584" s="112" t="s">
        <v>86</v>
      </c>
      <c r="C1584" s="130" t="s">
        <v>588</v>
      </c>
      <c r="D1584" s="44">
        <v>99.123326000000006</v>
      </c>
      <c r="E1584" s="44">
        <v>108.817398</v>
      </c>
      <c r="F1584" s="44">
        <v>8.0381</v>
      </c>
      <c r="G1584" s="44">
        <v>7.9577999999999998</v>
      </c>
      <c r="H1584" s="44">
        <v>0.26100000000000001</v>
      </c>
      <c r="I1584" s="44">
        <v>0</v>
      </c>
      <c r="J1584" s="44">
        <v>1</v>
      </c>
      <c r="K1584" s="121">
        <f t="shared" si="306"/>
        <v>-1.19390000037356E-4</v>
      </c>
      <c r="L1584" s="122">
        <f t="shared" si="307"/>
        <v>-1.492384910954575E-5</v>
      </c>
      <c r="M1584" s="123" t="s">
        <v>155</v>
      </c>
      <c r="N1584" s="113">
        <f t="shared" si="315"/>
        <v>3.1343307142861931E-2</v>
      </c>
      <c r="O1584" s="122">
        <f t="shared" si="308"/>
        <v>3.9179392524554702E-3</v>
      </c>
      <c r="P1584" s="123" t="s">
        <v>155</v>
      </c>
      <c r="Q1584" s="124">
        <f t="shared" si="316"/>
        <v>8.3442857130755499E-4</v>
      </c>
      <c r="R1584" s="125" t="s">
        <v>155</v>
      </c>
      <c r="S1584" s="126">
        <f t="shared" si="317"/>
        <v>3.7757142860961324E-4</v>
      </c>
      <c r="T1584" s="127">
        <f t="shared" si="309"/>
        <v>99.123326000000006</v>
      </c>
      <c r="U1584" s="127">
        <f t="shared" si="312"/>
        <v>108.817398</v>
      </c>
      <c r="V1584" s="127">
        <f t="shared" si="310"/>
        <v>8.0381</v>
      </c>
      <c r="W1584" s="127">
        <f t="shared" si="311"/>
        <v>7.9577999999999998</v>
      </c>
      <c r="X1584" s="128"/>
    </row>
    <row r="1585" spans="1:24" x14ac:dyDescent="0.3">
      <c r="A1585" s="156">
        <v>431</v>
      </c>
      <c r="B1585" s="112" t="s">
        <v>86</v>
      </c>
      <c r="C1585" s="130" t="s">
        <v>589</v>
      </c>
      <c r="D1585" s="44">
        <v>99.122454000000005</v>
      </c>
      <c r="E1585" s="44">
        <v>108.817128</v>
      </c>
      <c r="F1585" s="44">
        <v>8.0381</v>
      </c>
      <c r="G1585" s="44">
        <v>7.9577999999999998</v>
      </c>
      <c r="H1585" s="44">
        <v>0.26100000000000001</v>
      </c>
      <c r="I1585" s="44">
        <v>0</v>
      </c>
      <c r="J1585" s="44">
        <v>1</v>
      </c>
      <c r="K1585" s="121">
        <f t="shared" si="306"/>
        <v>-9.9139000003845013E-4</v>
      </c>
      <c r="L1585" s="129">
        <f t="shared" si="307"/>
        <v>-1.2392457294637513E-4</v>
      </c>
      <c r="M1585" s="115" t="s">
        <v>155</v>
      </c>
      <c r="N1585" s="113">
        <f t="shared" si="315"/>
        <v>3.1073307142861495E-2</v>
      </c>
      <c r="O1585" s="129">
        <f t="shared" si="308"/>
        <v>3.884189032385482E-3</v>
      </c>
      <c r="P1585" s="115" t="s">
        <v>155</v>
      </c>
      <c r="Q1585" s="116">
        <f t="shared" si="316"/>
        <v>8.3442857130755499E-4</v>
      </c>
      <c r="R1585" s="117" t="s">
        <v>155</v>
      </c>
      <c r="S1585" s="118">
        <f t="shared" si="317"/>
        <v>3.7757142860961324E-4</v>
      </c>
      <c r="T1585" s="127">
        <f t="shared" si="309"/>
        <v>99.122454000000005</v>
      </c>
      <c r="U1585" s="119">
        <f t="shared" si="312"/>
        <v>108.817128</v>
      </c>
      <c r="V1585" s="119">
        <f t="shared" si="310"/>
        <v>8.0381</v>
      </c>
      <c r="W1585" s="119">
        <f t="shared" si="311"/>
        <v>7.9577999999999998</v>
      </c>
      <c r="X1585" s="120"/>
    </row>
    <row r="1586" spans="1:24" x14ac:dyDescent="0.3">
      <c r="A1586" s="156">
        <v>432</v>
      </c>
      <c r="B1586" s="112" t="s">
        <v>86</v>
      </c>
      <c r="C1586" s="130" t="s">
        <v>590</v>
      </c>
      <c r="D1586" s="44">
        <v>99.123711999999998</v>
      </c>
      <c r="E1586" s="44">
        <v>108.817206</v>
      </c>
      <c r="F1586" s="44">
        <v>8.0381</v>
      </c>
      <c r="G1586" s="44">
        <v>7.9577999999999998</v>
      </c>
      <c r="H1586" s="44">
        <v>0.26100000000000001</v>
      </c>
      <c r="I1586" s="44">
        <v>0</v>
      </c>
      <c r="J1586" s="44">
        <v>1</v>
      </c>
      <c r="K1586" s="121">
        <f t="shared" si="306"/>
        <v>2.666099999544258E-4</v>
      </c>
      <c r="L1586" s="122">
        <f t="shared" si="307"/>
        <v>3.3326471305482935E-5</v>
      </c>
      <c r="M1586" s="123" t="s">
        <v>155</v>
      </c>
      <c r="N1586" s="113">
        <f t="shared" si="315"/>
        <v>3.1151307142863516E-2</v>
      </c>
      <c r="O1586" s="122">
        <f t="shared" si="308"/>
        <v>3.893939095968696E-3</v>
      </c>
      <c r="P1586" s="123" t="s">
        <v>155</v>
      </c>
      <c r="Q1586" s="124">
        <f t="shared" si="316"/>
        <v>8.3442857130755499E-4</v>
      </c>
      <c r="R1586" s="125" t="s">
        <v>155</v>
      </c>
      <c r="S1586" s="126">
        <f t="shared" si="317"/>
        <v>3.7757142860961324E-4</v>
      </c>
      <c r="T1586" s="127">
        <f t="shared" si="309"/>
        <v>99.123711999999998</v>
      </c>
      <c r="U1586" s="127">
        <f t="shared" si="312"/>
        <v>108.817206</v>
      </c>
      <c r="V1586" s="127">
        <f t="shared" si="310"/>
        <v>8.0381</v>
      </c>
      <c r="W1586" s="127">
        <f t="shared" si="311"/>
        <v>7.9577999999999998</v>
      </c>
      <c r="X1586" s="128"/>
    </row>
    <row r="1587" spans="1:24" x14ac:dyDescent="0.3">
      <c r="A1587" s="156">
        <v>433</v>
      </c>
      <c r="B1587" s="112" t="s">
        <v>86</v>
      </c>
      <c r="C1587" s="130" t="s">
        <v>591</v>
      </c>
      <c r="D1587" s="44">
        <v>99.123273999999995</v>
      </c>
      <c r="E1587" s="44">
        <v>108.817149</v>
      </c>
      <c r="F1587" s="44">
        <v>8.0381</v>
      </c>
      <c r="G1587" s="44">
        <v>7.9577999999999998</v>
      </c>
      <c r="H1587" s="44">
        <v>0.26100000000000001</v>
      </c>
      <c r="I1587" s="44">
        <v>0</v>
      </c>
      <c r="J1587" s="44">
        <v>1</v>
      </c>
      <c r="K1587" s="121">
        <f t="shared" si="306"/>
        <v>-1.7139000004817717E-4</v>
      </c>
      <c r="L1587" s="129">
        <f t="shared" si="307"/>
        <v>-2.1423892275752858E-5</v>
      </c>
      <c r="M1587" s="115" t="s">
        <v>155</v>
      </c>
      <c r="N1587" s="113">
        <f t="shared" si="315"/>
        <v>3.1094307142865318E-2</v>
      </c>
      <c r="O1587" s="129">
        <f t="shared" si="308"/>
        <v>3.8868140495050235E-3</v>
      </c>
      <c r="P1587" s="115" t="s">
        <v>155</v>
      </c>
      <c r="Q1587" s="116">
        <f t="shared" si="316"/>
        <v>8.3442857130755499E-4</v>
      </c>
      <c r="R1587" s="117" t="s">
        <v>155</v>
      </c>
      <c r="S1587" s="118">
        <f t="shared" si="317"/>
        <v>3.7757142860961324E-4</v>
      </c>
      <c r="T1587" s="127">
        <f t="shared" si="309"/>
        <v>99.123273999999995</v>
      </c>
      <c r="U1587" s="119">
        <f t="shared" si="312"/>
        <v>108.817149</v>
      </c>
      <c r="V1587" s="119">
        <f t="shared" si="310"/>
        <v>8.0381</v>
      </c>
      <c r="W1587" s="119">
        <f t="shared" si="311"/>
        <v>7.9577999999999998</v>
      </c>
      <c r="X1587" s="120"/>
    </row>
    <row r="1588" spans="1:24" x14ac:dyDescent="0.3">
      <c r="A1588" s="156">
        <v>434</v>
      </c>
      <c r="B1588" s="112" t="s">
        <v>86</v>
      </c>
      <c r="C1588" s="130" t="s">
        <v>592</v>
      </c>
      <c r="D1588" s="44">
        <v>99.123721000000003</v>
      </c>
      <c r="E1588" s="44">
        <v>108.81711799999999</v>
      </c>
      <c r="F1588" s="44">
        <v>8.0381</v>
      </c>
      <c r="G1588" s="44">
        <v>7.9577999999999998</v>
      </c>
      <c r="H1588" s="44">
        <v>0.26100000000000001</v>
      </c>
      <c r="I1588" s="44">
        <v>0</v>
      </c>
      <c r="J1588" s="44">
        <v>1</v>
      </c>
      <c r="K1588" s="121">
        <f t="shared" si="306"/>
        <v>2.756099999601247E-4</v>
      </c>
      <c r="L1588" s="122">
        <f t="shared" si="307"/>
        <v>3.4451478777028256E-5</v>
      </c>
      <c r="M1588" s="123" t="s">
        <v>155</v>
      </c>
      <c r="N1588" s="113">
        <f t="shared" si="315"/>
        <v>3.1063307142858321E-2</v>
      </c>
      <c r="O1588" s="122">
        <f t="shared" si="308"/>
        <v>3.8829390242330016E-3</v>
      </c>
      <c r="P1588" s="123" t="s">
        <v>155</v>
      </c>
      <c r="Q1588" s="124">
        <f t="shared" si="316"/>
        <v>8.3442857130755499E-4</v>
      </c>
      <c r="R1588" s="125" t="s">
        <v>155</v>
      </c>
      <c r="S1588" s="126">
        <f t="shared" si="317"/>
        <v>3.7757142860961324E-4</v>
      </c>
      <c r="T1588" s="127">
        <f t="shared" si="309"/>
        <v>99.123721000000003</v>
      </c>
      <c r="U1588" s="127">
        <f t="shared" si="312"/>
        <v>108.81711799999999</v>
      </c>
      <c r="V1588" s="127">
        <f t="shared" si="310"/>
        <v>8.0381</v>
      </c>
      <c r="W1588" s="127">
        <f t="shared" si="311"/>
        <v>7.9577999999999998</v>
      </c>
      <c r="X1588" s="128"/>
    </row>
    <row r="1589" spans="1:24" x14ac:dyDescent="0.3">
      <c r="A1589" s="156">
        <v>435</v>
      </c>
      <c r="B1589" s="112" t="s">
        <v>86</v>
      </c>
      <c r="C1589" s="130" t="s">
        <v>593</v>
      </c>
      <c r="D1589" s="44">
        <v>99.122881000000007</v>
      </c>
      <c r="E1589" s="44">
        <v>108.817201</v>
      </c>
      <c r="F1589" s="44">
        <v>8.0381</v>
      </c>
      <c r="G1589" s="44">
        <v>7.9577999999999998</v>
      </c>
      <c r="H1589" s="44">
        <v>0.26100000000000001</v>
      </c>
      <c r="I1589" s="44">
        <v>0</v>
      </c>
      <c r="J1589" s="44">
        <v>1</v>
      </c>
      <c r="K1589" s="121">
        <f t="shared" si="306"/>
        <v>-5.6439000003649653E-4</v>
      </c>
      <c r="L1589" s="129">
        <f t="shared" si="307"/>
        <v>-7.0549218500212422E-5</v>
      </c>
      <c r="M1589" s="115" t="s">
        <v>155</v>
      </c>
      <c r="N1589" s="113">
        <f t="shared" si="315"/>
        <v>3.1146307142861929E-2</v>
      </c>
      <c r="O1589" s="129">
        <f t="shared" si="308"/>
        <v>3.893314091892842E-3</v>
      </c>
      <c r="P1589" s="115" t="s">
        <v>155</v>
      </c>
      <c r="Q1589" s="116">
        <f t="shared" si="316"/>
        <v>8.3442857130755499E-4</v>
      </c>
      <c r="R1589" s="117" t="s">
        <v>155</v>
      </c>
      <c r="S1589" s="118">
        <f t="shared" si="317"/>
        <v>3.7757142860961324E-4</v>
      </c>
      <c r="T1589" s="127">
        <f t="shared" si="309"/>
        <v>99.122881000000007</v>
      </c>
      <c r="U1589" s="119">
        <f t="shared" si="312"/>
        <v>108.817201</v>
      </c>
      <c r="V1589" s="119">
        <f t="shared" si="310"/>
        <v>8.0381</v>
      </c>
      <c r="W1589" s="119">
        <f t="shared" si="311"/>
        <v>7.9577999999999998</v>
      </c>
      <c r="X1589" s="120"/>
    </row>
    <row r="1590" spans="1:24" x14ac:dyDescent="0.3">
      <c r="A1590" s="156">
        <v>436</v>
      </c>
      <c r="B1590" s="112" t="s">
        <v>86</v>
      </c>
      <c r="C1590" s="130" t="s">
        <v>594</v>
      </c>
      <c r="D1590" s="44">
        <v>99.122656000000006</v>
      </c>
      <c r="E1590" s="44">
        <v>108.817241</v>
      </c>
      <c r="F1590" s="44">
        <v>8.0381</v>
      </c>
      <c r="G1590" s="44">
        <v>7.9577999999999998</v>
      </c>
      <c r="H1590" s="44">
        <v>0.26100000000000001</v>
      </c>
      <c r="I1590" s="44">
        <v>0</v>
      </c>
      <c r="J1590" s="44">
        <v>1</v>
      </c>
      <c r="K1590" s="121">
        <f t="shared" si="306"/>
        <v>-7.8939000003686033E-4</v>
      </c>
      <c r="L1590" s="122">
        <f t="shared" si="307"/>
        <v>-9.8674405269732443E-5</v>
      </c>
      <c r="M1590" s="123" t="s">
        <v>155</v>
      </c>
      <c r="N1590" s="113">
        <f t="shared" si="315"/>
        <v>3.1186307142860414E-2</v>
      </c>
      <c r="O1590" s="122">
        <f t="shared" si="308"/>
        <v>3.8983141244972254E-3</v>
      </c>
      <c r="P1590" s="123" t="s">
        <v>155</v>
      </c>
      <c r="Q1590" s="124">
        <f t="shared" si="316"/>
        <v>8.3442857130755499E-4</v>
      </c>
      <c r="R1590" s="125" t="s">
        <v>155</v>
      </c>
      <c r="S1590" s="126">
        <f t="shared" si="317"/>
        <v>3.7757142860961324E-4</v>
      </c>
      <c r="T1590" s="127">
        <f t="shared" si="309"/>
        <v>99.122656000000006</v>
      </c>
      <c r="U1590" s="127">
        <f t="shared" si="312"/>
        <v>108.817241</v>
      </c>
      <c r="V1590" s="127">
        <f t="shared" si="310"/>
        <v>8.0381</v>
      </c>
      <c r="W1590" s="127">
        <f t="shared" si="311"/>
        <v>7.9577999999999998</v>
      </c>
      <c r="X1590" s="128"/>
    </row>
    <row r="1591" spans="1:24" x14ac:dyDescent="0.3">
      <c r="A1591" s="156">
        <v>437</v>
      </c>
      <c r="B1591" s="112" t="s">
        <v>86</v>
      </c>
      <c r="C1591" s="130" t="s">
        <v>595</v>
      </c>
      <c r="D1591" s="44">
        <v>99.123839000000004</v>
      </c>
      <c r="E1591" s="44">
        <v>108.817183</v>
      </c>
      <c r="F1591" s="44">
        <v>8.0381</v>
      </c>
      <c r="G1591" s="44">
        <v>7.9577999999999998</v>
      </c>
      <c r="H1591" s="44">
        <v>0.26100000000000001</v>
      </c>
      <c r="I1591" s="44">
        <v>0</v>
      </c>
      <c r="J1591" s="44">
        <v>1</v>
      </c>
      <c r="K1591" s="121">
        <f t="shared" si="306"/>
        <v>3.9360999996063128E-4</v>
      </c>
      <c r="L1591" s="129">
        <f t="shared" si="307"/>
        <v>4.9201576727940468E-5</v>
      </c>
      <c r="M1591" s="115" t="s">
        <v>155</v>
      </c>
      <c r="N1591" s="113">
        <f t="shared" si="315"/>
        <v>3.1128307142864742E-2</v>
      </c>
      <c r="O1591" s="129">
        <f t="shared" si="308"/>
        <v>3.8910640772206345E-3</v>
      </c>
      <c r="P1591" s="115" t="s">
        <v>155</v>
      </c>
      <c r="Q1591" s="116">
        <f t="shared" si="316"/>
        <v>8.3442857130755499E-4</v>
      </c>
      <c r="R1591" s="117" t="s">
        <v>155</v>
      </c>
      <c r="S1591" s="118">
        <f t="shared" si="317"/>
        <v>3.7757142860961324E-4</v>
      </c>
      <c r="T1591" s="127">
        <f t="shared" si="309"/>
        <v>99.123839000000004</v>
      </c>
      <c r="U1591" s="119">
        <f t="shared" si="312"/>
        <v>108.817183</v>
      </c>
      <c r="V1591" s="119">
        <f t="shared" si="310"/>
        <v>8.0381</v>
      </c>
      <c r="W1591" s="119">
        <f t="shared" si="311"/>
        <v>7.9577999999999998</v>
      </c>
      <c r="X1591" s="120"/>
    </row>
    <row r="1592" spans="1:24" x14ac:dyDescent="0.3">
      <c r="A1592" s="156">
        <v>438</v>
      </c>
      <c r="B1592" s="112" t="s">
        <v>86</v>
      </c>
      <c r="C1592" s="130" t="s">
        <v>596</v>
      </c>
      <c r="D1592" s="44">
        <v>99.124221000000006</v>
      </c>
      <c r="E1592" s="44">
        <v>108.817213</v>
      </c>
      <c r="F1592" s="44">
        <v>8.0381</v>
      </c>
      <c r="G1592" s="44">
        <v>7.9577999999999998</v>
      </c>
      <c r="H1592" s="44">
        <v>0.26100000000000001</v>
      </c>
      <c r="I1592" s="44">
        <v>0</v>
      </c>
      <c r="J1592" s="44">
        <v>1</v>
      </c>
      <c r="K1592" s="121">
        <f t="shared" si="306"/>
        <v>7.7560999996251212E-4</v>
      </c>
      <c r="L1592" s="122">
        <f t="shared" si="307"/>
        <v>9.6951893821878003E-5</v>
      </c>
      <c r="M1592" s="123" t="s">
        <v>155</v>
      </c>
      <c r="N1592" s="113">
        <f t="shared" si="315"/>
        <v>3.1158307142860053E-2</v>
      </c>
      <c r="O1592" s="122">
        <f t="shared" si="308"/>
        <v>3.8948141016741412E-3</v>
      </c>
      <c r="P1592" s="123" t="s">
        <v>155</v>
      </c>
      <c r="Q1592" s="124">
        <f t="shared" si="316"/>
        <v>8.3442857130755499E-4</v>
      </c>
      <c r="R1592" s="125" t="s">
        <v>155</v>
      </c>
      <c r="S1592" s="126">
        <f t="shared" si="317"/>
        <v>3.7757142860961324E-4</v>
      </c>
      <c r="T1592" s="127">
        <f t="shared" si="309"/>
        <v>99.124221000000006</v>
      </c>
      <c r="U1592" s="127">
        <f t="shared" si="312"/>
        <v>108.817213</v>
      </c>
      <c r="V1592" s="127">
        <f t="shared" si="310"/>
        <v>8.0381</v>
      </c>
      <c r="W1592" s="127">
        <f t="shared" si="311"/>
        <v>7.9577999999999998</v>
      </c>
      <c r="X1592" s="128"/>
    </row>
    <row r="1593" spans="1:24" x14ac:dyDescent="0.3">
      <c r="A1593" s="156">
        <v>439</v>
      </c>
      <c r="B1593" s="112" t="s">
        <v>86</v>
      </c>
      <c r="C1593" s="130" t="s">
        <v>597</v>
      </c>
      <c r="D1593" s="44">
        <v>99.123904999999993</v>
      </c>
      <c r="E1593" s="44">
        <v>108.81720300000001</v>
      </c>
      <c r="F1593" s="44">
        <v>8.0381</v>
      </c>
      <c r="G1593" s="44">
        <v>7.9577999999999998</v>
      </c>
      <c r="H1593" s="44">
        <v>0.26100000000000001</v>
      </c>
      <c r="I1593" s="44">
        <v>0</v>
      </c>
      <c r="J1593" s="44">
        <v>1</v>
      </c>
      <c r="K1593" s="121">
        <f t="shared" si="306"/>
        <v>4.5960999995031671E-4</v>
      </c>
      <c r="L1593" s="129">
        <f t="shared" si="307"/>
        <v>5.7451631512648696E-5</v>
      </c>
      <c r="M1593" s="115" t="s">
        <v>155</v>
      </c>
      <c r="N1593" s="113">
        <f t="shared" si="315"/>
        <v>3.114830714287109E-2</v>
      </c>
      <c r="O1593" s="129">
        <f t="shared" si="308"/>
        <v>3.8935640935242525E-3</v>
      </c>
      <c r="P1593" s="115" t="s">
        <v>155</v>
      </c>
      <c r="Q1593" s="116">
        <f t="shared" si="316"/>
        <v>8.3442857130755499E-4</v>
      </c>
      <c r="R1593" s="117" t="s">
        <v>155</v>
      </c>
      <c r="S1593" s="118">
        <f t="shared" si="317"/>
        <v>3.7757142860961324E-4</v>
      </c>
      <c r="T1593" s="127">
        <f t="shared" si="309"/>
        <v>99.123904999999993</v>
      </c>
      <c r="U1593" s="119">
        <f t="shared" si="312"/>
        <v>108.81720300000001</v>
      </c>
      <c r="V1593" s="119">
        <f t="shared" si="310"/>
        <v>8.0381</v>
      </c>
      <c r="W1593" s="119">
        <f t="shared" si="311"/>
        <v>7.9577999999999998</v>
      </c>
      <c r="X1593" s="120"/>
    </row>
    <row r="1594" spans="1:24" x14ac:dyDescent="0.3">
      <c r="A1594" s="156">
        <v>440</v>
      </c>
      <c r="B1594" s="112" t="s">
        <v>86</v>
      </c>
      <c r="C1594" s="130" t="s">
        <v>598</v>
      </c>
      <c r="D1594" s="44">
        <v>99.124243000000007</v>
      </c>
      <c r="E1594" s="44">
        <v>108.81740600000001</v>
      </c>
      <c r="F1594" s="44">
        <v>8.0381</v>
      </c>
      <c r="G1594" s="44">
        <v>7.9577999999999998</v>
      </c>
      <c r="H1594" s="44">
        <v>0.26100000000000001</v>
      </c>
      <c r="I1594" s="44">
        <v>0</v>
      </c>
      <c r="J1594" s="44">
        <v>1</v>
      </c>
      <c r="K1594" s="121">
        <f t="shared" si="306"/>
        <v>7.9760999996381088E-4</v>
      </c>
      <c r="L1594" s="122">
        <f t="shared" si="307"/>
        <v>9.9701912083891459E-5</v>
      </c>
      <c r="M1594" s="123" t="s">
        <v>155</v>
      </c>
      <c r="N1594" s="113">
        <f t="shared" si="315"/>
        <v>3.1351307142870155E-2</v>
      </c>
      <c r="O1594" s="122">
        <f t="shared" si="308"/>
        <v>3.9189392589760166E-3</v>
      </c>
      <c r="P1594" s="123" t="s">
        <v>155</v>
      </c>
      <c r="Q1594" s="124">
        <f t="shared" si="316"/>
        <v>8.3442857130755499E-4</v>
      </c>
      <c r="R1594" s="125" t="s">
        <v>155</v>
      </c>
      <c r="S1594" s="126">
        <f t="shared" si="317"/>
        <v>3.7757142860961324E-4</v>
      </c>
      <c r="T1594" s="127">
        <f t="shared" si="309"/>
        <v>99.124243000000007</v>
      </c>
      <c r="U1594" s="127">
        <f t="shared" si="312"/>
        <v>108.81740600000001</v>
      </c>
      <c r="V1594" s="127">
        <f t="shared" si="310"/>
        <v>8.0381</v>
      </c>
      <c r="W1594" s="127">
        <f t="shared" si="311"/>
        <v>7.9577999999999998</v>
      </c>
      <c r="X1594" s="128"/>
    </row>
    <row r="1595" spans="1:24" x14ac:dyDescent="0.3">
      <c r="A1595" s="156">
        <v>441</v>
      </c>
      <c r="B1595" s="112" t="s">
        <v>86</v>
      </c>
      <c r="C1595" s="130" t="s">
        <v>599</v>
      </c>
      <c r="D1595" s="44">
        <v>99.122592999999995</v>
      </c>
      <c r="E1595" s="44">
        <v>108.81711300000001</v>
      </c>
      <c r="F1595" s="44">
        <v>8.0381</v>
      </c>
      <c r="G1595" s="44">
        <v>7.9577999999999998</v>
      </c>
      <c r="H1595" s="44">
        <v>0.26100000000000001</v>
      </c>
      <c r="I1595" s="44">
        <v>0</v>
      </c>
      <c r="J1595" s="44">
        <v>1</v>
      </c>
      <c r="K1595" s="121">
        <f t="shared" si="306"/>
        <v>-8.5239000004833088E-4</v>
      </c>
      <c r="L1595" s="129">
        <f t="shared" si="307"/>
        <v>-1.0654945756641335E-4</v>
      </c>
      <c r="M1595" s="115" t="s">
        <v>155</v>
      </c>
      <c r="N1595" s="113">
        <f t="shared" si="315"/>
        <v>3.1058307142870945E-2</v>
      </c>
      <c r="O1595" s="129">
        <f t="shared" si="308"/>
        <v>3.8823140201585016E-3</v>
      </c>
      <c r="P1595" s="115" t="s">
        <v>155</v>
      </c>
      <c r="Q1595" s="116">
        <f>IF(ISBLANK(F1595),"",F1595-$F$2355)</f>
        <v>8.3442857130755499E-4</v>
      </c>
      <c r="R1595" s="117" t="s">
        <v>155</v>
      </c>
      <c r="S1595" s="118">
        <f>IF(ISBLANK(G1595),"",G1595-$G$2355)</f>
        <v>3.7757142860961324E-4</v>
      </c>
      <c r="T1595" s="127">
        <f t="shared" si="309"/>
        <v>99.122592999999995</v>
      </c>
      <c r="U1595" s="119">
        <f t="shared" si="312"/>
        <v>108.81711300000001</v>
      </c>
      <c r="V1595" s="119">
        <f t="shared" si="310"/>
        <v>8.0381</v>
      </c>
      <c r="W1595" s="119">
        <f t="shared" si="311"/>
        <v>7.9577999999999998</v>
      </c>
      <c r="X1595" s="120"/>
    </row>
    <row r="1596" spans="1:24" x14ac:dyDescent="0.3">
      <c r="A1596" s="156">
        <v>442</v>
      </c>
      <c r="B1596" s="112" t="s">
        <v>86</v>
      </c>
      <c r="C1596" s="130" t="s">
        <v>600</v>
      </c>
      <c r="D1596" s="44">
        <v>99.122630000000001</v>
      </c>
      <c r="E1596" s="44">
        <v>108.81734299999999</v>
      </c>
      <c r="F1596" s="44">
        <v>8.0381</v>
      </c>
      <c r="G1596" s="44">
        <v>7.9577999999999998</v>
      </c>
      <c r="H1596" s="44">
        <v>0.26100000000000001</v>
      </c>
      <c r="I1596" s="44">
        <v>0</v>
      </c>
      <c r="J1596" s="44">
        <v>1</v>
      </c>
      <c r="K1596" s="121">
        <f t="shared" si="306"/>
        <v>-8.1539000004227091E-4</v>
      </c>
      <c r="L1596" s="122">
        <f t="shared" si="307"/>
        <v>-1.0192442685258637E-4</v>
      </c>
      <c r="M1596" s="123" t="s">
        <v>155</v>
      </c>
      <c r="N1596" s="113">
        <f t="shared" si="315"/>
        <v>3.1288307142858685E-2</v>
      </c>
      <c r="O1596" s="122">
        <f t="shared" si="308"/>
        <v>3.9110642076316997E-3</v>
      </c>
      <c r="P1596" s="123" t="s">
        <v>155</v>
      </c>
      <c r="Q1596" s="124">
        <f t="shared" ref="Q1596:Q1614" si="318">IF(ISBLANK(F1596),"",F1596-$F$2355)</f>
        <v>8.3442857130755499E-4</v>
      </c>
      <c r="R1596" s="125" t="s">
        <v>155</v>
      </c>
      <c r="S1596" s="126">
        <f t="shared" ref="S1596:S1614" si="319">IF(ISBLANK(G1596),"",G1596-$G$2355)</f>
        <v>3.7757142860961324E-4</v>
      </c>
      <c r="T1596" s="127">
        <f t="shared" si="309"/>
        <v>99.122630000000001</v>
      </c>
      <c r="U1596" s="127">
        <f t="shared" si="312"/>
        <v>108.81734299999999</v>
      </c>
      <c r="V1596" s="127">
        <f t="shared" si="310"/>
        <v>8.0381</v>
      </c>
      <c r="W1596" s="127">
        <f t="shared" si="311"/>
        <v>7.9577999999999998</v>
      </c>
      <c r="X1596" s="128"/>
    </row>
    <row r="1597" spans="1:24" x14ac:dyDescent="0.3">
      <c r="A1597" s="156">
        <v>443</v>
      </c>
      <c r="B1597" s="112" t="s">
        <v>86</v>
      </c>
      <c r="C1597" s="130" t="s">
        <v>601</v>
      </c>
      <c r="D1597" s="44">
        <v>99.123510999999993</v>
      </c>
      <c r="E1597" s="44">
        <v>108.81744500000001</v>
      </c>
      <c r="F1597" s="44">
        <v>8.0381</v>
      </c>
      <c r="G1597" s="44">
        <v>7.9577999999999998</v>
      </c>
      <c r="H1597" s="44">
        <v>0.26100000000000001</v>
      </c>
      <c r="I1597" s="44">
        <v>0</v>
      </c>
      <c r="J1597" s="44">
        <v>1</v>
      </c>
      <c r="K1597" s="121">
        <f t="shared" si="306"/>
        <v>6.5609999950311249E-5</v>
      </c>
      <c r="L1597" s="129">
        <f t="shared" si="307"/>
        <v>8.2013044562340375E-6</v>
      </c>
      <c r="M1597" s="115" t="s">
        <v>155</v>
      </c>
      <c r="N1597" s="113">
        <f t="shared" si="315"/>
        <v>3.1390307142871166E-2</v>
      </c>
      <c r="O1597" s="129">
        <f t="shared" si="308"/>
        <v>3.9238142907579094E-3</v>
      </c>
      <c r="P1597" s="115" t="s">
        <v>155</v>
      </c>
      <c r="Q1597" s="116">
        <f t="shared" si="318"/>
        <v>8.3442857130755499E-4</v>
      </c>
      <c r="R1597" s="117" t="s">
        <v>155</v>
      </c>
      <c r="S1597" s="118">
        <f t="shared" si="319"/>
        <v>3.7757142860961324E-4</v>
      </c>
      <c r="T1597" s="127">
        <f t="shared" si="309"/>
        <v>99.123510999999993</v>
      </c>
      <c r="U1597" s="119">
        <f t="shared" si="312"/>
        <v>108.81744500000001</v>
      </c>
      <c r="V1597" s="119">
        <f t="shared" si="310"/>
        <v>8.0381</v>
      </c>
      <c r="W1597" s="119">
        <f t="shared" si="311"/>
        <v>7.9577999999999998</v>
      </c>
      <c r="X1597" s="120"/>
    </row>
    <row r="1598" spans="1:24" x14ac:dyDescent="0.3">
      <c r="A1598" s="156">
        <v>444</v>
      </c>
      <c r="B1598" s="112" t="s">
        <v>86</v>
      </c>
      <c r="C1598" s="130" t="s">
        <v>602</v>
      </c>
      <c r="D1598" s="44">
        <v>99.123751999999996</v>
      </c>
      <c r="E1598" s="44">
        <v>108.81759700000001</v>
      </c>
      <c r="F1598" s="44">
        <v>8.0381</v>
      </c>
      <c r="G1598" s="44">
        <v>7.9577999999999998</v>
      </c>
      <c r="H1598" s="44">
        <v>0.26100000000000001</v>
      </c>
      <c r="I1598" s="44">
        <v>0</v>
      </c>
      <c r="J1598" s="44">
        <v>1</v>
      </c>
      <c r="K1598" s="121">
        <f t="shared" si="306"/>
        <v>3.0660999995291149E-4</v>
      </c>
      <c r="L1598" s="122">
        <f t="shared" si="307"/>
        <v>3.8326504508990261E-5</v>
      </c>
      <c r="M1598" s="123" t="s">
        <v>155</v>
      </c>
      <c r="N1598" s="113">
        <f t="shared" si="315"/>
        <v>3.1542307142871095E-2</v>
      </c>
      <c r="O1598" s="122">
        <f t="shared" si="308"/>
        <v>3.9428144146112292E-3</v>
      </c>
      <c r="P1598" s="123" t="s">
        <v>155</v>
      </c>
      <c r="Q1598" s="124">
        <f t="shared" si="318"/>
        <v>8.3442857130755499E-4</v>
      </c>
      <c r="R1598" s="125" t="s">
        <v>155</v>
      </c>
      <c r="S1598" s="126">
        <f t="shared" si="319"/>
        <v>3.7757142860961324E-4</v>
      </c>
      <c r="T1598" s="127">
        <f t="shared" si="309"/>
        <v>99.123751999999996</v>
      </c>
      <c r="U1598" s="127">
        <f t="shared" si="312"/>
        <v>108.81759700000001</v>
      </c>
      <c r="V1598" s="127">
        <f t="shared" si="310"/>
        <v>8.0381</v>
      </c>
      <c r="W1598" s="127">
        <f t="shared" si="311"/>
        <v>7.9577999999999998</v>
      </c>
      <c r="X1598" s="128"/>
    </row>
    <row r="1599" spans="1:24" x14ac:dyDescent="0.3">
      <c r="A1599" s="156">
        <v>445</v>
      </c>
      <c r="B1599" s="112" t="s">
        <v>86</v>
      </c>
      <c r="C1599" s="130" t="s">
        <v>603</v>
      </c>
      <c r="D1599" s="44">
        <v>99.123154</v>
      </c>
      <c r="E1599" s="44">
        <v>108.81727600000001</v>
      </c>
      <c r="F1599" s="44">
        <v>8.0381</v>
      </c>
      <c r="G1599" s="44">
        <v>7.9577999999999998</v>
      </c>
      <c r="H1599" s="44">
        <v>0.26100000000000001</v>
      </c>
      <c r="I1599" s="44">
        <v>0</v>
      </c>
      <c r="J1599" s="44">
        <v>1</v>
      </c>
      <c r="K1599" s="121">
        <f t="shared" si="306"/>
        <v>-2.9139000004363425E-4</v>
      </c>
      <c r="L1599" s="129">
        <f t="shared" si="307"/>
        <v>-3.64239918863258E-5</v>
      </c>
      <c r="M1599" s="115" t="s">
        <v>155</v>
      </c>
      <c r="N1599" s="113">
        <f t="shared" si="315"/>
        <v>3.1221307142871524E-2</v>
      </c>
      <c r="O1599" s="129">
        <f t="shared" si="308"/>
        <v>3.9026891530263533E-3</v>
      </c>
      <c r="P1599" s="115" t="s">
        <v>155</v>
      </c>
      <c r="Q1599" s="116">
        <f t="shared" si="318"/>
        <v>8.3442857130755499E-4</v>
      </c>
      <c r="R1599" s="117" t="s">
        <v>155</v>
      </c>
      <c r="S1599" s="118">
        <f t="shared" si="319"/>
        <v>3.7757142860961324E-4</v>
      </c>
      <c r="T1599" s="127">
        <f t="shared" si="309"/>
        <v>99.123154</v>
      </c>
      <c r="U1599" s="119">
        <f t="shared" si="312"/>
        <v>108.81727600000001</v>
      </c>
      <c r="V1599" s="119">
        <f t="shared" si="310"/>
        <v>8.0381</v>
      </c>
      <c r="W1599" s="119">
        <f t="shared" si="311"/>
        <v>7.9577999999999998</v>
      </c>
      <c r="X1599" s="120"/>
    </row>
    <row r="1600" spans="1:24" x14ac:dyDescent="0.3">
      <c r="A1600" s="156">
        <v>446</v>
      </c>
      <c r="B1600" s="112" t="s">
        <v>86</v>
      </c>
      <c r="C1600" s="130" t="s">
        <v>604</v>
      </c>
      <c r="D1600" s="44">
        <v>99.123339999999999</v>
      </c>
      <c r="E1600" s="44">
        <v>108.81729900000001</v>
      </c>
      <c r="F1600" s="44">
        <v>8.0381</v>
      </c>
      <c r="G1600" s="44">
        <v>7.9577999999999998</v>
      </c>
      <c r="H1600" s="44">
        <v>0.26100000000000001</v>
      </c>
      <c r="I1600" s="44">
        <v>0</v>
      </c>
      <c r="J1600" s="44">
        <v>1</v>
      </c>
      <c r="K1600" s="121">
        <f t="shared" si="306"/>
        <v>-1.053900000442809E-4</v>
      </c>
      <c r="L1600" s="122">
        <f t="shared" si="307"/>
        <v>-1.3173837489102516E-5</v>
      </c>
      <c r="M1600" s="123" t="s">
        <v>155</v>
      </c>
      <c r="N1600" s="113">
        <f t="shared" si="315"/>
        <v>3.1244307142870298E-2</v>
      </c>
      <c r="O1600" s="122">
        <f t="shared" si="308"/>
        <v>3.9055641717723574E-3</v>
      </c>
      <c r="P1600" s="123" t="s">
        <v>155</v>
      </c>
      <c r="Q1600" s="124">
        <f t="shared" si="318"/>
        <v>8.3442857130755499E-4</v>
      </c>
      <c r="R1600" s="125" t="s">
        <v>155</v>
      </c>
      <c r="S1600" s="126">
        <f t="shared" si="319"/>
        <v>3.7757142860961324E-4</v>
      </c>
      <c r="T1600" s="127">
        <f t="shared" si="309"/>
        <v>99.123339999999999</v>
      </c>
      <c r="U1600" s="127">
        <f t="shared" si="312"/>
        <v>108.81729900000001</v>
      </c>
      <c r="V1600" s="127">
        <f t="shared" si="310"/>
        <v>8.0381</v>
      </c>
      <c r="W1600" s="127">
        <f t="shared" si="311"/>
        <v>7.9577999999999998</v>
      </c>
      <c r="X1600" s="128"/>
    </row>
    <row r="1601" spans="1:24" x14ac:dyDescent="0.3">
      <c r="A1601" s="156">
        <v>447</v>
      </c>
      <c r="B1601" s="112" t="s">
        <v>86</v>
      </c>
      <c r="C1601" s="130" t="s">
        <v>605</v>
      </c>
      <c r="D1601" s="44">
        <v>99.122792000000004</v>
      </c>
      <c r="E1601" s="44">
        <v>108.817763</v>
      </c>
      <c r="F1601" s="44">
        <v>8.0381</v>
      </c>
      <c r="G1601" s="44">
        <v>7.9577999999999998</v>
      </c>
      <c r="H1601" s="44">
        <v>0.26100000000000001</v>
      </c>
      <c r="I1601" s="44">
        <v>0</v>
      </c>
      <c r="J1601" s="44">
        <v>1</v>
      </c>
      <c r="K1601" s="121">
        <f t="shared" si="306"/>
        <v>-6.5339000003916681E-4</v>
      </c>
      <c r="L1601" s="129">
        <f t="shared" si="307"/>
        <v>-8.1674292378374351E-5</v>
      </c>
      <c r="M1601" s="115" t="s">
        <v>155</v>
      </c>
      <c r="N1601" s="113">
        <f t="shared" si="315"/>
        <v>3.1708307142864101E-2</v>
      </c>
      <c r="O1601" s="129">
        <f t="shared" si="308"/>
        <v>3.9635645498455451E-3</v>
      </c>
      <c r="P1601" s="115" t="s">
        <v>155</v>
      </c>
      <c r="Q1601" s="116">
        <f t="shared" si="318"/>
        <v>8.3442857130755499E-4</v>
      </c>
      <c r="R1601" s="117" t="s">
        <v>155</v>
      </c>
      <c r="S1601" s="118">
        <f t="shared" si="319"/>
        <v>3.7757142860961324E-4</v>
      </c>
      <c r="T1601" s="127">
        <f t="shared" si="309"/>
        <v>99.122792000000004</v>
      </c>
      <c r="U1601" s="119">
        <f t="shared" si="312"/>
        <v>108.817763</v>
      </c>
      <c r="V1601" s="119">
        <f t="shared" si="310"/>
        <v>8.0381</v>
      </c>
      <c r="W1601" s="119">
        <f t="shared" si="311"/>
        <v>7.9577999999999998</v>
      </c>
      <c r="X1601" s="120"/>
    </row>
    <row r="1602" spans="1:24" x14ac:dyDescent="0.3">
      <c r="A1602" s="156">
        <v>448</v>
      </c>
      <c r="B1602" s="112" t="s">
        <v>86</v>
      </c>
      <c r="C1602" s="130" t="s">
        <v>606</v>
      </c>
      <c r="D1602" s="44">
        <v>99.122906999999998</v>
      </c>
      <c r="E1602" s="44">
        <v>108.817381</v>
      </c>
      <c r="F1602" s="44">
        <v>8.0381</v>
      </c>
      <c r="G1602" s="44">
        <v>7.9577999999999998</v>
      </c>
      <c r="H1602" s="44">
        <v>0.26100000000000001</v>
      </c>
      <c r="I1602" s="44">
        <v>0</v>
      </c>
      <c r="J1602" s="44">
        <v>1</v>
      </c>
      <c r="K1602" s="121">
        <f t="shared" si="306"/>
        <v>-5.383900000452968E-4</v>
      </c>
      <c r="L1602" s="122">
        <f t="shared" si="307"/>
        <v>-6.7299196918998598E-5</v>
      </c>
      <c r="M1602" s="123" t="s">
        <v>155</v>
      </c>
      <c r="N1602" s="113">
        <f t="shared" si="315"/>
        <v>3.132630714286222E-2</v>
      </c>
      <c r="O1602" s="122">
        <f t="shared" si="308"/>
        <v>3.9158142386013228E-3</v>
      </c>
      <c r="P1602" s="123" t="s">
        <v>155</v>
      </c>
      <c r="Q1602" s="124">
        <f t="shared" si="318"/>
        <v>8.3442857130755499E-4</v>
      </c>
      <c r="R1602" s="125" t="s">
        <v>155</v>
      </c>
      <c r="S1602" s="126">
        <f t="shared" si="319"/>
        <v>3.7757142860961324E-4</v>
      </c>
      <c r="T1602" s="127">
        <f t="shared" si="309"/>
        <v>99.122906999999998</v>
      </c>
      <c r="U1602" s="127">
        <f t="shared" si="312"/>
        <v>108.817381</v>
      </c>
      <c r="V1602" s="127">
        <f t="shared" si="310"/>
        <v>8.0381</v>
      </c>
      <c r="W1602" s="127">
        <f t="shared" si="311"/>
        <v>7.9577999999999998</v>
      </c>
      <c r="X1602" s="128"/>
    </row>
    <row r="1603" spans="1:24" x14ac:dyDescent="0.3">
      <c r="A1603" s="156">
        <v>449</v>
      </c>
      <c r="B1603" s="112" t="s">
        <v>86</v>
      </c>
      <c r="C1603" s="130" t="s">
        <v>607</v>
      </c>
      <c r="D1603" s="44">
        <v>99.123930000000001</v>
      </c>
      <c r="E1603" s="44">
        <v>108.81753500000001</v>
      </c>
      <c r="F1603" s="44">
        <v>8.0381</v>
      </c>
      <c r="G1603" s="44">
        <v>7.9577999999999998</v>
      </c>
      <c r="H1603" s="44">
        <v>0.26100000000000001</v>
      </c>
      <c r="I1603" s="44">
        <v>0</v>
      </c>
      <c r="J1603" s="44">
        <v>1</v>
      </c>
      <c r="K1603" s="121">
        <f t="shared" ref="K1603:K1666" si="320">IF(ISBLANK(D1603),"",IF(J1603=1,D1603-$D$2355,(IF(AND(J1603=2,D1603&gt;200),((D1603-200)-$D$2355),((D1603+200)-$D$2355)))))</f>
        <v>4.8460999995825205E-4</v>
      </c>
      <c r="L1603" s="129">
        <f t="shared" ref="L1603:L1666" si="321">IF(K1603="","",SIN(K1603*PI()/200)*G1603)</f>
        <v>6.0576652265896782E-5</v>
      </c>
      <c r="M1603" s="115" t="s">
        <v>155</v>
      </c>
      <c r="N1603" s="113">
        <f t="shared" si="315"/>
        <v>3.1480307142871311E-2</v>
      </c>
      <c r="O1603" s="129">
        <f t="shared" ref="O1603:O1666" si="322">IF(N1603="","",SIN(N1603*PI()/200)*G1603)</f>
        <v>3.9350643640948431E-3</v>
      </c>
      <c r="P1603" s="115" t="s">
        <v>155</v>
      </c>
      <c r="Q1603" s="116">
        <f t="shared" si="318"/>
        <v>8.3442857130755499E-4</v>
      </c>
      <c r="R1603" s="117" t="s">
        <v>155</v>
      </c>
      <c r="S1603" s="118">
        <f t="shared" si="319"/>
        <v>3.7757142860961324E-4</v>
      </c>
      <c r="T1603" s="127">
        <f t="shared" ref="T1603:T1666" si="323">IF(M1603="ON",IF(ISBLANK(D1603),"0",IF(AND(J1603=1,D1603&lt;200),D1603,D1603-200)),"0")</f>
        <v>99.123930000000001</v>
      </c>
      <c r="U1603" s="119">
        <f t="shared" si="312"/>
        <v>108.81753500000001</v>
      </c>
      <c r="V1603" s="119">
        <f t="shared" ref="V1603:V1666" si="324">IF(R1603="ON",IF(ISBLANK(F1603),"0",F1603),"0")</f>
        <v>8.0381</v>
      </c>
      <c r="W1603" s="119">
        <f t="shared" ref="W1603:W1666" si="325">IF(R1603="ON",IF(ISBLANK(G1603),"0",G1603),"0")</f>
        <v>7.9577999999999998</v>
      </c>
      <c r="X1603" s="120"/>
    </row>
    <row r="1604" spans="1:24" x14ac:dyDescent="0.3">
      <c r="A1604" s="156">
        <v>450</v>
      </c>
      <c r="B1604" s="112" t="s">
        <v>86</v>
      </c>
      <c r="C1604" s="130" t="s">
        <v>608</v>
      </c>
      <c r="D1604" s="44">
        <v>99.122928000000002</v>
      </c>
      <c r="E1604" s="44">
        <v>108.817109</v>
      </c>
      <c r="F1604" s="44">
        <v>8.0381</v>
      </c>
      <c r="G1604" s="44">
        <v>7.9577999999999998</v>
      </c>
      <c r="H1604" s="44">
        <v>0.26100000000000001</v>
      </c>
      <c r="I1604" s="44">
        <v>0</v>
      </c>
      <c r="J1604" s="44">
        <v>1</v>
      </c>
      <c r="K1604" s="121">
        <f t="shared" si="320"/>
        <v>-5.1739000004147329E-4</v>
      </c>
      <c r="L1604" s="122">
        <f t="shared" si="321"/>
        <v>-6.4674179486643536E-5</v>
      </c>
      <c r="M1604" s="123" t="s">
        <v>155</v>
      </c>
      <c r="N1604" s="113">
        <f t="shared" si="315"/>
        <v>3.1054307142866833E-2</v>
      </c>
      <c r="O1604" s="122">
        <f t="shared" si="322"/>
        <v>3.8818140168971082E-3</v>
      </c>
      <c r="P1604" s="123" t="s">
        <v>155</v>
      </c>
      <c r="Q1604" s="124">
        <f t="shared" si="318"/>
        <v>8.3442857130755499E-4</v>
      </c>
      <c r="R1604" s="125" t="s">
        <v>155</v>
      </c>
      <c r="S1604" s="126">
        <f t="shared" si="319"/>
        <v>3.7757142860961324E-4</v>
      </c>
      <c r="T1604" s="127">
        <f t="shared" si="323"/>
        <v>99.122928000000002</v>
      </c>
      <c r="U1604" s="127">
        <f t="shared" ref="U1604:U1667" si="326">IF(P1604="ON",IF(ISBLANK(E1604),"0",IF(E1604&lt;200,E1604,(400-E1604))),"0")</f>
        <v>108.817109</v>
      </c>
      <c r="V1604" s="127">
        <f t="shared" si="324"/>
        <v>8.0381</v>
      </c>
      <c r="W1604" s="127">
        <f t="shared" si="325"/>
        <v>7.9577999999999998</v>
      </c>
      <c r="X1604" s="128"/>
    </row>
    <row r="1605" spans="1:24" x14ac:dyDescent="0.3">
      <c r="A1605" s="156">
        <v>451</v>
      </c>
      <c r="B1605" s="112" t="s">
        <v>86</v>
      </c>
      <c r="C1605" s="131" t="s">
        <v>609</v>
      </c>
      <c r="D1605" s="44">
        <v>299.12240500000001</v>
      </c>
      <c r="E1605" s="44">
        <v>291.07818700000001</v>
      </c>
      <c r="F1605" s="44">
        <v>8.0371000000000006</v>
      </c>
      <c r="G1605" s="44">
        <v>7.9568000000000003</v>
      </c>
      <c r="H1605" s="44">
        <v>0.26100000000000001</v>
      </c>
      <c r="I1605" s="44">
        <v>0</v>
      </c>
      <c r="J1605" s="44">
        <v>2</v>
      </c>
      <c r="K1605" s="121">
        <f t="shared" si="320"/>
        <v>-1.0403900000284239E-3</v>
      </c>
      <c r="L1605" s="129">
        <f t="shared" si="321"/>
        <v>-1.3003327121102832E-4</v>
      </c>
      <c r="M1605" s="115" t="s">
        <v>155</v>
      </c>
      <c r="N1605" s="113">
        <f t="shared" si="315"/>
        <v>0.13575830714285075</v>
      </c>
      <c r="O1605" s="129">
        <f t="shared" si="322"/>
        <v>1.6967755738319809E-2</v>
      </c>
      <c r="P1605" s="115" t="s">
        <v>155</v>
      </c>
      <c r="Q1605" s="116">
        <f t="shared" si="318"/>
        <v>-1.6557142869189079E-4</v>
      </c>
      <c r="R1605" s="117" t="s">
        <v>155</v>
      </c>
      <c r="S1605" s="118">
        <f t="shared" si="319"/>
        <v>-6.2242857138983254E-4</v>
      </c>
      <c r="T1605" s="127">
        <f t="shared" si="323"/>
        <v>99.122405000000015</v>
      </c>
      <c r="U1605" s="119">
        <f t="shared" si="326"/>
        <v>108.92181299999999</v>
      </c>
      <c r="V1605" s="119">
        <f t="shared" si="324"/>
        <v>8.0371000000000006</v>
      </c>
      <c r="W1605" s="119">
        <f t="shared" si="325"/>
        <v>7.9568000000000003</v>
      </c>
      <c r="X1605" s="120"/>
    </row>
    <row r="1606" spans="1:24" x14ac:dyDescent="0.3">
      <c r="A1606" s="156">
        <v>452</v>
      </c>
      <c r="B1606" s="112" t="s">
        <v>86</v>
      </c>
      <c r="C1606" s="131" t="s">
        <v>610</v>
      </c>
      <c r="D1606" s="44">
        <v>299.12213300000002</v>
      </c>
      <c r="E1606" s="44">
        <v>291.18564600000002</v>
      </c>
      <c r="F1606" s="44">
        <v>8.0371000000000006</v>
      </c>
      <c r="G1606" s="44">
        <v>7.9568000000000003</v>
      </c>
      <c r="H1606" s="44">
        <v>0.26100000000000001</v>
      </c>
      <c r="I1606" s="44">
        <v>0</v>
      </c>
      <c r="J1606" s="44">
        <v>2</v>
      </c>
      <c r="K1606" s="121">
        <f t="shared" si="320"/>
        <v>-1.3123900000238109E-3</v>
      </c>
      <c r="L1606" s="122">
        <f t="shared" si="321"/>
        <v>-1.64029224424095E-4</v>
      </c>
      <c r="M1606" s="123" t="s">
        <v>155</v>
      </c>
      <c r="N1606" s="113">
        <f t="shared" si="315"/>
        <v>2.8299307142845009E-2</v>
      </c>
      <c r="O1606" s="122">
        <f t="shared" si="322"/>
        <v>3.5369922429685143E-3</v>
      </c>
      <c r="P1606" s="123" t="s">
        <v>155</v>
      </c>
      <c r="Q1606" s="124">
        <f t="shared" si="318"/>
        <v>-1.6557142869189079E-4</v>
      </c>
      <c r="R1606" s="125" t="s">
        <v>155</v>
      </c>
      <c r="S1606" s="126">
        <f t="shared" si="319"/>
        <v>-6.2242857138983254E-4</v>
      </c>
      <c r="T1606" s="127">
        <f t="shared" si="323"/>
        <v>99.122133000000019</v>
      </c>
      <c r="U1606" s="127">
        <f t="shared" si="326"/>
        <v>108.81435399999998</v>
      </c>
      <c r="V1606" s="127">
        <f t="shared" si="324"/>
        <v>8.0371000000000006</v>
      </c>
      <c r="W1606" s="127">
        <f t="shared" si="325"/>
        <v>7.9568000000000003</v>
      </c>
      <c r="X1606" s="128"/>
    </row>
    <row r="1607" spans="1:24" x14ac:dyDescent="0.3">
      <c r="A1607" s="156">
        <v>453</v>
      </c>
      <c r="B1607" s="112" t="s">
        <v>86</v>
      </c>
      <c r="C1607" s="131" t="s">
        <v>611</v>
      </c>
      <c r="D1607" s="44">
        <v>299.122748</v>
      </c>
      <c r="E1607" s="44">
        <v>291.18550800000003</v>
      </c>
      <c r="F1607" s="44">
        <v>8.0371000000000006</v>
      </c>
      <c r="G1607" s="44">
        <v>7.9568000000000003</v>
      </c>
      <c r="H1607" s="44">
        <v>0.26100000000000001</v>
      </c>
      <c r="I1607" s="44">
        <v>0</v>
      </c>
      <c r="J1607" s="44">
        <v>2</v>
      </c>
      <c r="K1607" s="121">
        <f t="shared" si="320"/>
        <v>-6.9739000004176432E-4</v>
      </c>
      <c r="L1607" s="129">
        <f t="shared" si="321"/>
        <v>-8.7163374326007655E-5</v>
      </c>
      <c r="M1607" s="115" t="s">
        <v>155</v>
      </c>
      <c r="N1607" s="113">
        <f t="shared" si="315"/>
        <v>2.8437307142837653E-2</v>
      </c>
      <c r="O1607" s="129">
        <f t="shared" si="322"/>
        <v>3.5542401881091547E-3</v>
      </c>
      <c r="P1607" s="115" t="s">
        <v>155</v>
      </c>
      <c r="Q1607" s="116">
        <f t="shared" si="318"/>
        <v>-1.6557142869189079E-4</v>
      </c>
      <c r="R1607" s="117" t="s">
        <v>155</v>
      </c>
      <c r="S1607" s="118">
        <f t="shared" si="319"/>
        <v>-6.2242857138983254E-4</v>
      </c>
      <c r="T1607" s="127">
        <f t="shared" si="323"/>
        <v>99.122748000000001</v>
      </c>
      <c r="U1607" s="119">
        <f t="shared" si="326"/>
        <v>108.81449199999997</v>
      </c>
      <c r="V1607" s="119">
        <f t="shared" si="324"/>
        <v>8.0371000000000006</v>
      </c>
      <c r="W1607" s="119">
        <f t="shared" si="325"/>
        <v>7.9568000000000003</v>
      </c>
      <c r="X1607" s="120"/>
    </row>
    <row r="1608" spans="1:24" x14ac:dyDescent="0.3">
      <c r="A1608" s="156">
        <v>454</v>
      </c>
      <c r="B1608" s="112" t="s">
        <v>86</v>
      </c>
      <c r="C1608" s="131" t="s">
        <v>612</v>
      </c>
      <c r="D1608" s="44">
        <v>299.12256600000001</v>
      </c>
      <c r="E1608" s="44">
        <v>291.18570199999999</v>
      </c>
      <c r="F1608" s="44">
        <v>8.0371000000000006</v>
      </c>
      <c r="G1608" s="44">
        <v>7.9568000000000003</v>
      </c>
      <c r="H1608" s="44">
        <v>0.26100000000000001</v>
      </c>
      <c r="I1608" s="44">
        <v>0</v>
      </c>
      <c r="J1608" s="44">
        <v>2</v>
      </c>
      <c r="K1608" s="121">
        <f t="shared" si="320"/>
        <v>-8.7939000003700585E-4</v>
      </c>
      <c r="L1608" s="122">
        <f t="shared" si="321"/>
        <v>-1.0991066655139665E-4</v>
      </c>
      <c r="M1608" s="123" t="s">
        <v>155</v>
      </c>
      <c r="N1608" s="113">
        <f t="shared" si="315"/>
        <v>2.8243307142872709E-2</v>
      </c>
      <c r="O1608" s="122">
        <f t="shared" si="322"/>
        <v>3.5299930768228306E-3</v>
      </c>
      <c r="P1608" s="123" t="s">
        <v>155</v>
      </c>
      <c r="Q1608" s="124">
        <f t="shared" si="318"/>
        <v>-1.6557142869189079E-4</v>
      </c>
      <c r="R1608" s="125" t="s">
        <v>155</v>
      </c>
      <c r="S1608" s="126">
        <f t="shared" si="319"/>
        <v>-6.2242857138983254E-4</v>
      </c>
      <c r="T1608" s="127">
        <f t="shared" si="323"/>
        <v>99.122566000000006</v>
      </c>
      <c r="U1608" s="127">
        <f t="shared" si="326"/>
        <v>108.81429800000001</v>
      </c>
      <c r="V1608" s="127">
        <f t="shared" si="324"/>
        <v>8.0371000000000006</v>
      </c>
      <c r="W1608" s="127">
        <f t="shared" si="325"/>
        <v>7.9568000000000003</v>
      </c>
      <c r="X1608" s="128"/>
    </row>
    <row r="1609" spans="1:24" x14ac:dyDescent="0.3">
      <c r="A1609" s="156">
        <v>455</v>
      </c>
      <c r="B1609" s="112" t="s">
        <v>86</v>
      </c>
      <c r="C1609" s="131" t="s">
        <v>613</v>
      </c>
      <c r="D1609" s="44">
        <v>299.12276000000003</v>
      </c>
      <c r="E1609" s="44">
        <v>291.18560000000002</v>
      </c>
      <c r="F1609" s="44">
        <v>8.0371000000000006</v>
      </c>
      <c r="G1609" s="44">
        <v>7.9568000000000003</v>
      </c>
      <c r="H1609" s="44">
        <v>0.26100000000000001</v>
      </c>
      <c r="I1609" s="44">
        <v>0</v>
      </c>
      <c r="J1609" s="44">
        <v>2</v>
      </c>
      <c r="K1609" s="121">
        <f t="shared" si="320"/>
        <v>-6.8539000001521799E-4</v>
      </c>
      <c r="L1609" s="129">
        <f t="shared" si="321"/>
        <v>-8.5663552857213212E-5</v>
      </c>
      <c r="M1609" s="115" t="s">
        <v>155</v>
      </c>
      <c r="N1609" s="113">
        <f t="shared" si="315"/>
        <v>2.8345307142842557E-2</v>
      </c>
      <c r="O1609" s="129">
        <f t="shared" si="322"/>
        <v>3.5427415580172451E-3</v>
      </c>
      <c r="P1609" s="115" t="s">
        <v>155</v>
      </c>
      <c r="Q1609" s="116">
        <f t="shared" si="318"/>
        <v>-1.6557142869189079E-4</v>
      </c>
      <c r="R1609" s="117" t="s">
        <v>155</v>
      </c>
      <c r="S1609" s="118">
        <f t="shared" si="319"/>
        <v>-6.2242857138983254E-4</v>
      </c>
      <c r="T1609" s="127">
        <f t="shared" si="323"/>
        <v>99.122760000000028</v>
      </c>
      <c r="U1609" s="119">
        <f t="shared" si="326"/>
        <v>108.81439999999998</v>
      </c>
      <c r="V1609" s="119">
        <f t="shared" si="324"/>
        <v>8.0371000000000006</v>
      </c>
      <c r="W1609" s="119">
        <f t="shared" si="325"/>
        <v>7.9568000000000003</v>
      </c>
      <c r="X1609" s="120"/>
    </row>
    <row r="1610" spans="1:24" x14ac:dyDescent="0.3">
      <c r="A1610" s="156">
        <v>456</v>
      </c>
      <c r="B1610" s="112" t="s">
        <v>86</v>
      </c>
      <c r="C1610" s="131" t="s">
        <v>614</v>
      </c>
      <c r="D1610" s="44">
        <v>299.122792</v>
      </c>
      <c r="E1610" s="44">
        <v>291.185247</v>
      </c>
      <c r="F1610" s="44">
        <v>8.0371000000000006</v>
      </c>
      <c r="G1610" s="44">
        <v>7.9568000000000003</v>
      </c>
      <c r="H1610" s="44">
        <v>0.26100000000000001</v>
      </c>
      <c r="I1610" s="44">
        <v>0</v>
      </c>
      <c r="J1610" s="44">
        <v>2</v>
      </c>
      <c r="K1610" s="121">
        <f t="shared" si="320"/>
        <v>-6.5339000003916681E-4</v>
      </c>
      <c r="L1610" s="122">
        <f t="shared" si="321"/>
        <v>-8.1664028952254273E-5</v>
      </c>
      <c r="M1610" s="123" t="s">
        <v>155</v>
      </c>
      <c r="N1610" s="113">
        <f t="shared" si="315"/>
        <v>2.8698307142860813E-2</v>
      </c>
      <c r="O1610" s="122">
        <f t="shared" si="322"/>
        <v>3.5868613017036167E-3</v>
      </c>
      <c r="P1610" s="123" t="s">
        <v>155</v>
      </c>
      <c r="Q1610" s="124">
        <f t="shared" si="318"/>
        <v>-1.6557142869189079E-4</v>
      </c>
      <c r="R1610" s="125" t="s">
        <v>155</v>
      </c>
      <c r="S1610" s="126">
        <f t="shared" si="319"/>
        <v>-6.2242857138983254E-4</v>
      </c>
      <c r="T1610" s="127">
        <f t="shared" si="323"/>
        <v>99.122792000000004</v>
      </c>
      <c r="U1610" s="127">
        <f t="shared" si="326"/>
        <v>108.814753</v>
      </c>
      <c r="V1610" s="127">
        <f t="shared" si="324"/>
        <v>8.0371000000000006</v>
      </c>
      <c r="W1610" s="127">
        <f t="shared" si="325"/>
        <v>7.9568000000000003</v>
      </c>
      <c r="X1610" s="128"/>
    </row>
    <row r="1611" spans="1:24" x14ac:dyDescent="0.3">
      <c r="A1611" s="156">
        <v>457</v>
      </c>
      <c r="B1611" s="112" t="s">
        <v>86</v>
      </c>
      <c r="C1611" s="131" t="s">
        <v>615</v>
      </c>
      <c r="D1611" s="44">
        <v>299.122681</v>
      </c>
      <c r="E1611" s="44">
        <v>291.18553000000003</v>
      </c>
      <c r="F1611" s="44">
        <v>8.0371000000000006</v>
      </c>
      <c r="G1611" s="44">
        <v>7.9568000000000003</v>
      </c>
      <c r="H1611" s="44">
        <v>0.26100000000000001</v>
      </c>
      <c r="I1611" s="44">
        <v>0</v>
      </c>
      <c r="J1611" s="44">
        <v>2</v>
      </c>
      <c r="K1611" s="121">
        <f t="shared" si="320"/>
        <v>-7.6439000004313584E-4</v>
      </c>
      <c r="L1611" s="129">
        <f t="shared" si="321"/>
        <v>-9.5537377508364714E-5</v>
      </c>
      <c r="M1611" s="115" t="s">
        <v>155</v>
      </c>
      <c r="N1611" s="113">
        <f t="shared" si="315"/>
        <v>2.8415307142836355E-2</v>
      </c>
      <c r="O1611" s="129">
        <f t="shared" si="322"/>
        <v>3.5514905156962366E-3</v>
      </c>
      <c r="P1611" s="115" t="s">
        <v>155</v>
      </c>
      <c r="Q1611" s="116">
        <f t="shared" si="318"/>
        <v>-1.6557142869189079E-4</v>
      </c>
      <c r="R1611" s="117" t="s">
        <v>155</v>
      </c>
      <c r="S1611" s="118">
        <f t="shared" si="319"/>
        <v>-6.2242857138983254E-4</v>
      </c>
      <c r="T1611" s="127">
        <f t="shared" si="323"/>
        <v>99.122681</v>
      </c>
      <c r="U1611" s="119">
        <f t="shared" si="326"/>
        <v>108.81446999999997</v>
      </c>
      <c r="V1611" s="119">
        <f t="shared" si="324"/>
        <v>8.0371000000000006</v>
      </c>
      <c r="W1611" s="119">
        <f t="shared" si="325"/>
        <v>7.9568000000000003</v>
      </c>
      <c r="X1611" s="120"/>
    </row>
    <row r="1612" spans="1:24" x14ac:dyDescent="0.3">
      <c r="A1612" s="156">
        <v>458</v>
      </c>
      <c r="B1612" s="112" t="s">
        <v>86</v>
      </c>
      <c r="C1612" s="131" t="s">
        <v>616</v>
      </c>
      <c r="D1612" s="44">
        <v>299.12254000000001</v>
      </c>
      <c r="E1612" s="44">
        <v>291.18508200000002</v>
      </c>
      <c r="F1612" s="44">
        <v>8.0371000000000006</v>
      </c>
      <c r="G1612" s="44">
        <v>7.9568000000000003</v>
      </c>
      <c r="H1612" s="44">
        <v>0.26100000000000001</v>
      </c>
      <c r="I1612" s="44">
        <v>0</v>
      </c>
      <c r="J1612" s="44">
        <v>2</v>
      </c>
      <c r="K1612" s="121">
        <f t="shared" si="320"/>
        <v>-9.0539000002820558E-4</v>
      </c>
      <c r="L1612" s="122">
        <f t="shared" si="321"/>
        <v>-1.1316027972536828E-4</v>
      </c>
      <c r="M1612" s="123" t="s">
        <v>155</v>
      </c>
      <c r="N1612" s="113">
        <f t="shared" si="315"/>
        <v>2.8863307142842132E-2</v>
      </c>
      <c r="O1612" s="122">
        <f t="shared" si="322"/>
        <v>3.6074838447453417E-3</v>
      </c>
      <c r="P1612" s="123" t="s">
        <v>155</v>
      </c>
      <c r="Q1612" s="124">
        <f t="shared" si="318"/>
        <v>-1.6557142869189079E-4</v>
      </c>
      <c r="R1612" s="125" t="s">
        <v>155</v>
      </c>
      <c r="S1612" s="126">
        <f t="shared" si="319"/>
        <v>-6.2242857138983254E-4</v>
      </c>
      <c r="T1612" s="127">
        <f t="shared" si="323"/>
        <v>99.122540000000015</v>
      </c>
      <c r="U1612" s="127">
        <f t="shared" si="326"/>
        <v>108.81491799999998</v>
      </c>
      <c r="V1612" s="127">
        <f t="shared" si="324"/>
        <v>8.0371000000000006</v>
      </c>
      <c r="W1612" s="127">
        <f t="shared" si="325"/>
        <v>7.9568000000000003</v>
      </c>
      <c r="X1612" s="128"/>
    </row>
    <row r="1613" spans="1:24" x14ac:dyDescent="0.3">
      <c r="A1613" s="156">
        <v>459</v>
      </c>
      <c r="B1613" s="112" t="s">
        <v>86</v>
      </c>
      <c r="C1613" s="131" t="s">
        <v>617</v>
      </c>
      <c r="D1613" s="44">
        <v>299.12306899999999</v>
      </c>
      <c r="E1613" s="44">
        <v>291.185385</v>
      </c>
      <c r="F1613" s="44">
        <v>8.0371000000000006</v>
      </c>
      <c r="G1613" s="44">
        <v>7.9568000000000003</v>
      </c>
      <c r="H1613" s="44">
        <v>0.26100000000000001</v>
      </c>
      <c r="I1613" s="44">
        <v>0</v>
      </c>
      <c r="J1613" s="44">
        <v>2</v>
      </c>
      <c r="K1613" s="121">
        <f t="shared" si="320"/>
        <v>-3.7639000005640355E-4</v>
      </c>
      <c r="L1613" s="129">
        <f t="shared" si="321"/>
        <v>-4.7043150125442937E-5</v>
      </c>
      <c r="M1613" s="115" t="s">
        <v>155</v>
      </c>
      <c r="N1613" s="113">
        <f t="shared" si="315"/>
        <v>2.8560307142868169E-2</v>
      </c>
      <c r="O1613" s="129">
        <f t="shared" si="322"/>
        <v>3.5696133565946316E-3</v>
      </c>
      <c r="P1613" s="115" t="s">
        <v>155</v>
      </c>
      <c r="Q1613" s="116">
        <f t="shared" si="318"/>
        <v>-1.6557142869189079E-4</v>
      </c>
      <c r="R1613" s="117" t="s">
        <v>155</v>
      </c>
      <c r="S1613" s="118">
        <f t="shared" si="319"/>
        <v>-6.2242857138983254E-4</v>
      </c>
      <c r="T1613" s="127">
        <f t="shared" si="323"/>
        <v>99.123068999999987</v>
      </c>
      <c r="U1613" s="119">
        <f t="shared" si="326"/>
        <v>108.814615</v>
      </c>
      <c r="V1613" s="119">
        <f t="shared" si="324"/>
        <v>8.0371000000000006</v>
      </c>
      <c r="W1613" s="119">
        <f t="shared" si="325"/>
        <v>7.9568000000000003</v>
      </c>
      <c r="X1613" s="120"/>
    </row>
    <row r="1614" spans="1:24" x14ac:dyDescent="0.3">
      <c r="A1614" s="156">
        <v>460</v>
      </c>
      <c r="B1614" s="112" t="s">
        <v>86</v>
      </c>
      <c r="C1614" s="131" t="s">
        <v>618</v>
      </c>
      <c r="D1614" s="44">
        <v>299.122568</v>
      </c>
      <c r="E1614" s="44">
        <v>291.18526800000001</v>
      </c>
      <c r="F1614" s="44">
        <v>8.0371000000000006</v>
      </c>
      <c r="G1614" s="44">
        <v>7.9568000000000003</v>
      </c>
      <c r="H1614" s="44">
        <v>0.26100000000000001</v>
      </c>
      <c r="I1614" s="44">
        <v>0</v>
      </c>
      <c r="J1614" s="44">
        <v>2</v>
      </c>
      <c r="K1614" s="121">
        <f t="shared" si="320"/>
        <v>-8.7739000004205536E-4</v>
      </c>
      <c r="L1614" s="122">
        <f t="shared" si="321"/>
        <v>-1.0966069630779071E-4</v>
      </c>
      <c r="M1614" s="123" t="s">
        <v>155</v>
      </c>
      <c r="N1614" s="113">
        <f t="shared" si="315"/>
        <v>2.8677307142856989E-2</v>
      </c>
      <c r="O1614" s="122">
        <f t="shared" si="322"/>
        <v>3.5842366144048904E-3</v>
      </c>
      <c r="P1614" s="123" t="s">
        <v>155</v>
      </c>
      <c r="Q1614" s="124">
        <f t="shared" si="318"/>
        <v>-1.6557142869189079E-4</v>
      </c>
      <c r="R1614" s="125" t="s">
        <v>155</v>
      </c>
      <c r="S1614" s="126">
        <f t="shared" si="319"/>
        <v>-6.2242857138983254E-4</v>
      </c>
      <c r="T1614" s="127">
        <f t="shared" si="323"/>
        <v>99.122568000000001</v>
      </c>
      <c r="U1614" s="127">
        <f t="shared" si="326"/>
        <v>108.81473199999999</v>
      </c>
      <c r="V1614" s="127">
        <f t="shared" si="324"/>
        <v>8.0371000000000006</v>
      </c>
      <c r="W1614" s="127">
        <f t="shared" si="325"/>
        <v>7.9568000000000003</v>
      </c>
      <c r="X1614" s="128"/>
    </row>
    <row r="1615" spans="1:24" x14ac:dyDescent="0.3">
      <c r="A1615" s="156">
        <v>461</v>
      </c>
      <c r="B1615" s="112" t="s">
        <v>86</v>
      </c>
      <c r="C1615" s="131" t="s">
        <v>619</v>
      </c>
      <c r="D1615" s="44">
        <v>299.12225100000001</v>
      </c>
      <c r="E1615" s="44">
        <v>291.18519300000003</v>
      </c>
      <c r="F1615" s="44">
        <v>8.0371000000000006</v>
      </c>
      <c r="G1615" s="44">
        <v>7.9568000000000003</v>
      </c>
      <c r="H1615" s="44">
        <v>0.26100000000000001</v>
      </c>
      <c r="I1615" s="44">
        <v>0</v>
      </c>
      <c r="J1615" s="44">
        <v>2</v>
      </c>
      <c r="K1615" s="121">
        <f t="shared" si="320"/>
        <v>-1.1943900000375152E-3</v>
      </c>
      <c r="L1615" s="129">
        <f t="shared" si="321"/>
        <v>-1.492809800172792E-4</v>
      </c>
      <c r="M1615" s="115" t="s">
        <v>155</v>
      </c>
      <c r="N1615" s="113">
        <f t="shared" si="315"/>
        <v>2.8752307142838163E-2</v>
      </c>
      <c r="O1615" s="129">
        <f t="shared" si="322"/>
        <v>3.5936104976087738E-3</v>
      </c>
      <c r="P1615" s="115" t="s">
        <v>155</v>
      </c>
      <c r="Q1615" s="116">
        <f>IF(ISBLANK(F1615),"",F1615-$F$2355)</f>
        <v>-1.6557142869189079E-4</v>
      </c>
      <c r="R1615" s="117" t="s">
        <v>155</v>
      </c>
      <c r="S1615" s="118">
        <f>IF(ISBLANK(G1615),"",G1615-$G$2355)</f>
        <v>-6.2242857138983254E-4</v>
      </c>
      <c r="T1615" s="127">
        <f t="shared" si="323"/>
        <v>99.122251000000006</v>
      </c>
      <c r="U1615" s="119">
        <f t="shared" si="326"/>
        <v>108.81480699999997</v>
      </c>
      <c r="V1615" s="119">
        <f t="shared" si="324"/>
        <v>8.0371000000000006</v>
      </c>
      <c r="W1615" s="119">
        <f t="shared" si="325"/>
        <v>7.9568000000000003</v>
      </c>
      <c r="X1615" s="120"/>
    </row>
    <row r="1616" spans="1:24" x14ac:dyDescent="0.3">
      <c r="A1616" s="156">
        <v>462</v>
      </c>
      <c r="B1616" s="112" t="s">
        <v>86</v>
      </c>
      <c r="C1616" s="131" t="s">
        <v>620</v>
      </c>
      <c r="D1616" s="44">
        <v>299.12229100000002</v>
      </c>
      <c r="E1616" s="44">
        <v>291.18509299999999</v>
      </c>
      <c r="F1616" s="44">
        <v>8.0371000000000006</v>
      </c>
      <c r="G1616" s="44">
        <v>7.9568000000000003</v>
      </c>
      <c r="H1616" s="44">
        <v>0.26100000000000001</v>
      </c>
      <c r="I1616" s="44">
        <v>0</v>
      </c>
      <c r="J1616" s="44">
        <v>2</v>
      </c>
      <c r="K1616" s="121">
        <f t="shared" si="320"/>
        <v>-1.1543900000248186E-3</v>
      </c>
      <c r="L1616" s="122">
        <f t="shared" si="321"/>
        <v>-1.4428157513132639E-4</v>
      </c>
      <c r="M1616" s="123" t="s">
        <v>155</v>
      </c>
      <c r="N1616" s="113">
        <f t="shared" si="315"/>
        <v>2.8852307142869904E-2</v>
      </c>
      <c r="O1616" s="122">
        <f t="shared" si="322"/>
        <v>3.6061090085466275E-3</v>
      </c>
      <c r="P1616" s="123" t="s">
        <v>155</v>
      </c>
      <c r="Q1616" s="124">
        <f t="shared" ref="Q1616:Q1634" si="327">IF(ISBLANK(F1616),"",F1616-$F$2355)</f>
        <v>-1.6557142869189079E-4</v>
      </c>
      <c r="R1616" s="125" t="s">
        <v>155</v>
      </c>
      <c r="S1616" s="126">
        <f t="shared" ref="S1616:S1634" si="328">IF(ISBLANK(G1616),"",G1616-$G$2355)</f>
        <v>-6.2242857138983254E-4</v>
      </c>
      <c r="T1616" s="127">
        <f t="shared" si="323"/>
        <v>99.122291000000018</v>
      </c>
      <c r="U1616" s="127">
        <f t="shared" si="326"/>
        <v>108.81490700000001</v>
      </c>
      <c r="V1616" s="127">
        <f t="shared" si="324"/>
        <v>8.0371000000000006</v>
      </c>
      <c r="W1616" s="127">
        <f t="shared" si="325"/>
        <v>7.9568000000000003</v>
      </c>
      <c r="X1616" s="128"/>
    </row>
    <row r="1617" spans="1:24" x14ac:dyDescent="0.3">
      <c r="A1617" s="156">
        <v>463</v>
      </c>
      <c r="B1617" s="112" t="s">
        <v>86</v>
      </c>
      <c r="C1617" s="131" t="s">
        <v>621</v>
      </c>
      <c r="D1617" s="44">
        <v>299.123332</v>
      </c>
      <c r="E1617" s="44">
        <v>291.18511699999999</v>
      </c>
      <c r="F1617" s="44">
        <v>8.0371000000000006</v>
      </c>
      <c r="G1617" s="44">
        <v>7.9568000000000003</v>
      </c>
      <c r="H1617" s="44">
        <v>0.26100000000000001</v>
      </c>
      <c r="I1617" s="44">
        <v>0</v>
      </c>
      <c r="J1617" s="44">
        <v>2</v>
      </c>
      <c r="K1617" s="121">
        <f t="shared" si="320"/>
        <v>-1.1339000003829369E-4</v>
      </c>
      <c r="L1617" s="129">
        <f t="shared" si="321"/>
        <v>-1.4172063003146556E-5</v>
      </c>
      <c r="M1617" s="115" t="s">
        <v>155</v>
      </c>
      <c r="N1617" s="113">
        <f t="shared" si="315"/>
        <v>2.8828307142873655E-2</v>
      </c>
      <c r="O1617" s="129">
        <f t="shared" si="322"/>
        <v>3.6031093659237741E-3</v>
      </c>
      <c r="P1617" s="115" t="s">
        <v>155</v>
      </c>
      <c r="Q1617" s="116">
        <f t="shared" si="327"/>
        <v>-1.6557142869189079E-4</v>
      </c>
      <c r="R1617" s="117" t="s">
        <v>155</v>
      </c>
      <c r="S1617" s="118">
        <f t="shared" si="328"/>
        <v>-6.2242857138983254E-4</v>
      </c>
      <c r="T1617" s="127">
        <f t="shared" si="323"/>
        <v>99.123332000000005</v>
      </c>
      <c r="U1617" s="119">
        <f t="shared" si="326"/>
        <v>108.81488300000001</v>
      </c>
      <c r="V1617" s="119">
        <f t="shared" si="324"/>
        <v>8.0371000000000006</v>
      </c>
      <c r="W1617" s="119">
        <f t="shared" si="325"/>
        <v>7.9568000000000003</v>
      </c>
      <c r="X1617" s="120"/>
    </row>
    <row r="1618" spans="1:24" x14ac:dyDescent="0.3">
      <c r="A1618" s="156">
        <v>464</v>
      </c>
      <c r="B1618" s="112" t="s">
        <v>86</v>
      </c>
      <c r="C1618" s="131" t="s">
        <v>622</v>
      </c>
      <c r="D1618" s="44">
        <v>299.12249300000002</v>
      </c>
      <c r="E1618" s="44">
        <v>291.18540300000001</v>
      </c>
      <c r="F1618" s="44">
        <v>8.0371000000000006</v>
      </c>
      <c r="G1618" s="44">
        <v>7.9568000000000003</v>
      </c>
      <c r="H1618" s="44">
        <v>0.26100000000000001</v>
      </c>
      <c r="I1618" s="44">
        <v>0</v>
      </c>
      <c r="J1618" s="44">
        <v>2</v>
      </c>
      <c r="K1618" s="121">
        <f t="shared" si="320"/>
        <v>-9.5239000002322882E-4</v>
      </c>
      <c r="L1618" s="122">
        <f t="shared" si="321"/>
        <v>-1.1903458046425038E-4</v>
      </c>
      <c r="M1618" s="123" t="s">
        <v>155</v>
      </c>
      <c r="N1618" s="113">
        <f t="shared" si="315"/>
        <v>2.8542307142856771E-2</v>
      </c>
      <c r="O1618" s="122">
        <f t="shared" si="322"/>
        <v>3.5673636246211118E-3</v>
      </c>
      <c r="P1618" s="123" t="s">
        <v>155</v>
      </c>
      <c r="Q1618" s="124">
        <f t="shared" si="327"/>
        <v>-1.6557142869189079E-4</v>
      </c>
      <c r="R1618" s="125" t="s">
        <v>155</v>
      </c>
      <c r="S1618" s="126">
        <f t="shared" si="328"/>
        <v>-6.2242857138983254E-4</v>
      </c>
      <c r="T1618" s="127">
        <f t="shared" si="323"/>
        <v>99.12249300000002</v>
      </c>
      <c r="U1618" s="127">
        <f t="shared" si="326"/>
        <v>108.81459699999999</v>
      </c>
      <c r="V1618" s="127">
        <f t="shared" si="324"/>
        <v>8.0371000000000006</v>
      </c>
      <c r="W1618" s="127">
        <f t="shared" si="325"/>
        <v>7.9568000000000003</v>
      </c>
      <c r="X1618" s="128"/>
    </row>
    <row r="1619" spans="1:24" x14ac:dyDescent="0.3">
      <c r="A1619" s="156">
        <v>465</v>
      </c>
      <c r="B1619" s="112" t="s">
        <v>86</v>
      </c>
      <c r="C1619" s="131" t="s">
        <v>623</v>
      </c>
      <c r="D1619" s="44">
        <v>299.12255099999999</v>
      </c>
      <c r="E1619" s="44">
        <v>291.18526400000002</v>
      </c>
      <c r="F1619" s="44">
        <v>8.0371000000000006</v>
      </c>
      <c r="G1619" s="44">
        <v>7.9568000000000003</v>
      </c>
      <c r="H1619" s="44">
        <v>0.26100000000000001</v>
      </c>
      <c r="I1619" s="44">
        <v>0</v>
      </c>
      <c r="J1619" s="44">
        <v>2</v>
      </c>
      <c r="K1619" s="121">
        <f t="shared" si="320"/>
        <v>-8.9439000005597791E-4</v>
      </c>
      <c r="L1619" s="129">
        <f t="shared" si="321"/>
        <v>-1.1178544338554219E-4</v>
      </c>
      <c r="M1619" s="115" t="s">
        <v>155</v>
      </c>
      <c r="N1619" s="113">
        <f t="shared" si="315"/>
        <v>2.868130714284689E-2</v>
      </c>
      <c r="O1619" s="129">
        <f t="shared" si="322"/>
        <v>3.5847365548414209E-3</v>
      </c>
      <c r="P1619" s="115" t="s">
        <v>155</v>
      </c>
      <c r="Q1619" s="116">
        <f t="shared" si="327"/>
        <v>-1.6557142869189079E-4</v>
      </c>
      <c r="R1619" s="117" t="s">
        <v>155</v>
      </c>
      <c r="S1619" s="118">
        <f t="shared" si="328"/>
        <v>-6.2242857138983254E-4</v>
      </c>
      <c r="T1619" s="127">
        <f t="shared" si="323"/>
        <v>99.122550999999987</v>
      </c>
      <c r="U1619" s="119">
        <f t="shared" si="326"/>
        <v>108.81473599999998</v>
      </c>
      <c r="V1619" s="119">
        <f t="shared" si="324"/>
        <v>8.0371000000000006</v>
      </c>
      <c r="W1619" s="119">
        <f t="shared" si="325"/>
        <v>7.9568000000000003</v>
      </c>
      <c r="X1619" s="120"/>
    </row>
    <row r="1620" spans="1:24" x14ac:dyDescent="0.3">
      <c r="A1620" s="156">
        <v>466</v>
      </c>
      <c r="B1620" s="112" t="s">
        <v>86</v>
      </c>
      <c r="C1620" s="131" t="s">
        <v>624</v>
      </c>
      <c r="D1620" s="44">
        <v>299.12253099999998</v>
      </c>
      <c r="E1620" s="44">
        <v>291.18513999999999</v>
      </c>
      <c r="F1620" s="44">
        <v>8.0371000000000006</v>
      </c>
      <c r="G1620" s="44">
        <v>7.9568000000000003</v>
      </c>
      <c r="H1620" s="44">
        <v>0.26100000000000001</v>
      </c>
      <c r="I1620" s="44">
        <v>0</v>
      </c>
      <c r="J1620" s="44">
        <v>2</v>
      </c>
      <c r="K1620" s="121">
        <f t="shared" si="320"/>
        <v>-9.1439000006232618E-4</v>
      </c>
      <c r="L1620" s="122">
        <f t="shared" si="321"/>
        <v>-1.142851458286917E-4</v>
      </c>
      <c r="M1620" s="123" t="s">
        <v>155</v>
      </c>
      <c r="N1620" s="113">
        <f t="shared" si="315"/>
        <v>2.8805307142874881E-2</v>
      </c>
      <c r="O1620" s="122">
        <f t="shared" si="322"/>
        <v>3.6002347084094295E-3</v>
      </c>
      <c r="P1620" s="123" t="s">
        <v>155</v>
      </c>
      <c r="Q1620" s="124">
        <f t="shared" si="327"/>
        <v>-1.6557142869189079E-4</v>
      </c>
      <c r="R1620" s="125" t="s">
        <v>155</v>
      </c>
      <c r="S1620" s="126">
        <f t="shared" si="328"/>
        <v>-6.2242857138983254E-4</v>
      </c>
      <c r="T1620" s="127">
        <f t="shared" si="323"/>
        <v>99.122530999999981</v>
      </c>
      <c r="U1620" s="127">
        <f t="shared" si="326"/>
        <v>108.81486000000001</v>
      </c>
      <c r="V1620" s="127">
        <f t="shared" si="324"/>
        <v>8.0371000000000006</v>
      </c>
      <c r="W1620" s="127">
        <f t="shared" si="325"/>
        <v>7.9568000000000003</v>
      </c>
      <c r="X1620" s="128"/>
    </row>
    <row r="1621" spans="1:24" x14ac:dyDescent="0.3">
      <c r="A1621" s="156">
        <v>467</v>
      </c>
      <c r="B1621" s="112" t="s">
        <v>86</v>
      </c>
      <c r="C1621" s="131" t="s">
        <v>625</v>
      </c>
      <c r="D1621" s="44">
        <v>299.122365</v>
      </c>
      <c r="E1621" s="44">
        <v>291.185044</v>
      </c>
      <c r="F1621" s="44">
        <v>8.0371000000000006</v>
      </c>
      <c r="G1621" s="44">
        <v>7.9568000000000003</v>
      </c>
      <c r="H1621" s="44">
        <v>0.26100000000000001</v>
      </c>
      <c r="I1621" s="44">
        <v>0</v>
      </c>
      <c r="J1621" s="44">
        <v>2</v>
      </c>
      <c r="K1621" s="121">
        <f t="shared" si="320"/>
        <v>-1.0803900000411204E-3</v>
      </c>
      <c r="L1621" s="129">
        <f t="shared" si="321"/>
        <v>-1.3503267609713823E-4</v>
      </c>
      <c r="M1621" s="115" t="s">
        <v>155</v>
      </c>
      <c r="N1621" s="113">
        <f t="shared" si="315"/>
        <v>2.8901307142859878E-2</v>
      </c>
      <c r="O1621" s="129">
        <f t="shared" si="322"/>
        <v>3.612233278899733E-3</v>
      </c>
      <c r="P1621" s="115" t="s">
        <v>155</v>
      </c>
      <c r="Q1621" s="116">
        <f t="shared" si="327"/>
        <v>-1.6557142869189079E-4</v>
      </c>
      <c r="R1621" s="117" t="s">
        <v>155</v>
      </c>
      <c r="S1621" s="118">
        <f t="shared" si="328"/>
        <v>-6.2242857138983254E-4</v>
      </c>
      <c r="T1621" s="127">
        <f t="shared" si="323"/>
        <v>99.122365000000002</v>
      </c>
      <c r="U1621" s="119">
        <f t="shared" si="326"/>
        <v>108.814956</v>
      </c>
      <c r="V1621" s="119">
        <f t="shared" si="324"/>
        <v>8.0371000000000006</v>
      </c>
      <c r="W1621" s="119">
        <f t="shared" si="325"/>
        <v>7.9568000000000003</v>
      </c>
      <c r="X1621" s="120"/>
    </row>
    <row r="1622" spans="1:24" x14ac:dyDescent="0.3">
      <c r="A1622" s="156">
        <v>468</v>
      </c>
      <c r="B1622" s="112" t="s">
        <v>86</v>
      </c>
      <c r="C1622" s="131" t="s">
        <v>626</v>
      </c>
      <c r="D1622" s="44">
        <v>299.12252000000001</v>
      </c>
      <c r="E1622" s="44">
        <v>291.18535500000002</v>
      </c>
      <c r="F1622" s="44">
        <v>8.0371000000000006</v>
      </c>
      <c r="G1622" s="44">
        <v>7.9568000000000003</v>
      </c>
      <c r="H1622" s="44">
        <v>0.26100000000000001</v>
      </c>
      <c r="I1622" s="44">
        <v>0</v>
      </c>
      <c r="J1622" s="44">
        <v>2</v>
      </c>
      <c r="K1622" s="121">
        <f t="shared" si="320"/>
        <v>-9.2539000003455385E-4</v>
      </c>
      <c r="L1622" s="122">
        <f t="shared" si="321"/>
        <v>-1.1565998216851161E-4</v>
      </c>
      <c r="M1622" s="123" t="s">
        <v>155</v>
      </c>
      <c r="N1622" s="113">
        <f t="shared" si="315"/>
        <v>2.8590307142849269E-2</v>
      </c>
      <c r="O1622" s="122">
        <f t="shared" si="322"/>
        <v>3.5733629098784613E-3</v>
      </c>
      <c r="P1622" s="123" t="s">
        <v>155</v>
      </c>
      <c r="Q1622" s="124">
        <f t="shared" si="327"/>
        <v>-1.6557142869189079E-4</v>
      </c>
      <c r="R1622" s="125" t="s">
        <v>155</v>
      </c>
      <c r="S1622" s="126">
        <f t="shared" si="328"/>
        <v>-6.2242857138983254E-4</v>
      </c>
      <c r="T1622" s="127">
        <f t="shared" si="323"/>
        <v>99.122520000000009</v>
      </c>
      <c r="U1622" s="127">
        <f t="shared" si="326"/>
        <v>108.81464499999998</v>
      </c>
      <c r="V1622" s="127">
        <f t="shared" si="324"/>
        <v>8.0371000000000006</v>
      </c>
      <c r="W1622" s="127">
        <f t="shared" si="325"/>
        <v>7.9568000000000003</v>
      </c>
      <c r="X1622" s="128"/>
    </row>
    <row r="1623" spans="1:24" x14ac:dyDescent="0.3">
      <c r="A1623" s="156">
        <v>469</v>
      </c>
      <c r="B1623" s="112" t="s">
        <v>86</v>
      </c>
      <c r="C1623" s="131" t="s">
        <v>627</v>
      </c>
      <c r="D1623" s="44">
        <v>299.12242900000001</v>
      </c>
      <c r="E1623" s="44">
        <v>291.18496299999998</v>
      </c>
      <c r="F1623" s="44">
        <v>8.0371000000000006</v>
      </c>
      <c r="G1623" s="44">
        <v>7.9568000000000003</v>
      </c>
      <c r="H1623" s="44">
        <v>0.26100000000000001</v>
      </c>
      <c r="I1623" s="44">
        <v>0</v>
      </c>
      <c r="J1623" s="44">
        <v>2</v>
      </c>
      <c r="K1623" s="121">
        <f t="shared" si="320"/>
        <v>-1.0163900000321746E-3</v>
      </c>
      <c r="L1623" s="129">
        <f t="shared" si="321"/>
        <v>-1.270336282807585E-4</v>
      </c>
      <c r="M1623" s="115" t="s">
        <v>155</v>
      </c>
      <c r="N1623" s="113">
        <f t="shared" si="315"/>
        <v>2.8982307142882746E-2</v>
      </c>
      <c r="O1623" s="129">
        <f t="shared" si="322"/>
        <v>3.6223570727489788E-3</v>
      </c>
      <c r="P1623" s="115" t="s">
        <v>155</v>
      </c>
      <c r="Q1623" s="116">
        <f t="shared" si="327"/>
        <v>-1.6557142869189079E-4</v>
      </c>
      <c r="R1623" s="117" t="s">
        <v>155</v>
      </c>
      <c r="S1623" s="118">
        <f t="shared" si="328"/>
        <v>-6.2242857138983254E-4</v>
      </c>
      <c r="T1623" s="127">
        <f t="shared" si="323"/>
        <v>99.122429000000011</v>
      </c>
      <c r="U1623" s="119">
        <f t="shared" si="326"/>
        <v>108.81503700000002</v>
      </c>
      <c r="V1623" s="119">
        <f t="shared" si="324"/>
        <v>8.0371000000000006</v>
      </c>
      <c r="W1623" s="119">
        <f t="shared" si="325"/>
        <v>7.9568000000000003</v>
      </c>
      <c r="X1623" s="120"/>
    </row>
    <row r="1624" spans="1:24" x14ac:dyDescent="0.3">
      <c r="A1624" s="156">
        <v>470</v>
      </c>
      <c r="B1624" s="112" t="s">
        <v>86</v>
      </c>
      <c r="C1624" s="131" t="s">
        <v>628</v>
      </c>
      <c r="D1624" s="44">
        <v>299.12273099999999</v>
      </c>
      <c r="E1624" s="44">
        <v>291.18496099999999</v>
      </c>
      <c r="F1624" s="44">
        <v>8.0371000000000006</v>
      </c>
      <c r="G1624" s="44">
        <v>7.9568000000000003</v>
      </c>
      <c r="H1624" s="44">
        <v>0.26100000000000001</v>
      </c>
      <c r="I1624" s="44">
        <v>0</v>
      </c>
      <c r="J1624" s="44">
        <v>2</v>
      </c>
      <c r="K1624" s="121">
        <f t="shared" si="320"/>
        <v>-7.1439000005568687E-4</v>
      </c>
      <c r="L1624" s="122">
        <f t="shared" si="321"/>
        <v>-8.9288121403834214E-5</v>
      </c>
      <c r="M1624" s="123" t="s">
        <v>155</v>
      </c>
      <c r="N1624" s="113">
        <f t="shared" si="315"/>
        <v>2.8984307142877697E-2</v>
      </c>
      <c r="O1624" s="122">
        <f t="shared" si="322"/>
        <v>3.6226070429667035E-3</v>
      </c>
      <c r="P1624" s="123" t="s">
        <v>155</v>
      </c>
      <c r="Q1624" s="124">
        <f t="shared" si="327"/>
        <v>-1.6557142869189079E-4</v>
      </c>
      <c r="R1624" s="125" t="s">
        <v>155</v>
      </c>
      <c r="S1624" s="126">
        <f t="shared" si="328"/>
        <v>-6.2242857138983254E-4</v>
      </c>
      <c r="T1624" s="127">
        <f t="shared" si="323"/>
        <v>99.122730999999987</v>
      </c>
      <c r="U1624" s="127">
        <f t="shared" si="326"/>
        <v>108.81503900000001</v>
      </c>
      <c r="V1624" s="127">
        <f t="shared" si="324"/>
        <v>8.0371000000000006</v>
      </c>
      <c r="W1624" s="127">
        <f t="shared" si="325"/>
        <v>7.9568000000000003</v>
      </c>
      <c r="X1624" s="128"/>
    </row>
    <row r="1625" spans="1:24" x14ac:dyDescent="0.3">
      <c r="A1625" s="156">
        <v>471</v>
      </c>
      <c r="B1625" s="112" t="s">
        <v>86</v>
      </c>
      <c r="C1625" s="131" t="s">
        <v>629</v>
      </c>
      <c r="D1625" s="44">
        <v>299.12244500000003</v>
      </c>
      <c r="E1625" s="44">
        <v>291.18500999999998</v>
      </c>
      <c r="F1625" s="44">
        <v>8.0371000000000006</v>
      </c>
      <c r="G1625" s="44">
        <v>7.9568000000000003</v>
      </c>
      <c r="H1625" s="44">
        <v>0.26100000000000001</v>
      </c>
      <c r="I1625" s="44">
        <v>0</v>
      </c>
      <c r="J1625" s="44">
        <v>2</v>
      </c>
      <c r="K1625" s="121">
        <f t="shared" si="320"/>
        <v>-1.0003900000157273E-3</v>
      </c>
      <c r="L1625" s="129">
        <f t="shared" si="321"/>
        <v>-1.2503386632486705E-4</v>
      </c>
      <c r="M1625" s="115" t="s">
        <v>155</v>
      </c>
      <c r="N1625" s="113">
        <f t="shared" si="315"/>
        <v>2.8935307142887723E-2</v>
      </c>
      <c r="O1625" s="129">
        <f t="shared" si="322"/>
        <v>3.6164827726172244E-3</v>
      </c>
      <c r="P1625" s="115" t="s">
        <v>155</v>
      </c>
      <c r="Q1625" s="116">
        <f t="shared" si="327"/>
        <v>-1.6557142869189079E-4</v>
      </c>
      <c r="R1625" s="117" t="s">
        <v>155</v>
      </c>
      <c r="S1625" s="118">
        <f t="shared" si="328"/>
        <v>-6.2242857138983254E-4</v>
      </c>
      <c r="T1625" s="127">
        <f t="shared" si="323"/>
        <v>99.122445000000027</v>
      </c>
      <c r="U1625" s="119">
        <f t="shared" si="326"/>
        <v>108.81499000000002</v>
      </c>
      <c r="V1625" s="119">
        <f t="shared" si="324"/>
        <v>8.0371000000000006</v>
      </c>
      <c r="W1625" s="119">
        <f t="shared" si="325"/>
        <v>7.9568000000000003</v>
      </c>
      <c r="X1625" s="120"/>
    </row>
    <row r="1626" spans="1:24" x14ac:dyDescent="0.3">
      <c r="A1626" s="156">
        <v>472</v>
      </c>
      <c r="B1626" s="112" t="s">
        <v>86</v>
      </c>
      <c r="C1626" s="131" t="s">
        <v>630</v>
      </c>
      <c r="D1626" s="44">
        <v>299.12241299999999</v>
      </c>
      <c r="E1626" s="44">
        <v>291.18505800000003</v>
      </c>
      <c r="F1626" s="44">
        <v>8.0371000000000006</v>
      </c>
      <c r="G1626" s="44">
        <v>7.9568000000000003</v>
      </c>
      <c r="H1626" s="44">
        <v>0.26100000000000001</v>
      </c>
      <c r="I1626" s="44">
        <v>0</v>
      </c>
      <c r="J1626" s="44">
        <v>2</v>
      </c>
      <c r="K1626" s="121">
        <f t="shared" si="320"/>
        <v>-1.0323900000486219E-3</v>
      </c>
      <c r="L1626" s="122">
        <f t="shared" si="321"/>
        <v>-1.2903339023664196E-4</v>
      </c>
      <c r="M1626" s="123" t="s">
        <v>155</v>
      </c>
      <c r="N1626" s="113">
        <f t="shared" si="315"/>
        <v>2.8887307142838381E-2</v>
      </c>
      <c r="O1626" s="122">
        <f t="shared" si="322"/>
        <v>3.6104834873674483E-3</v>
      </c>
      <c r="P1626" s="123" t="s">
        <v>155</v>
      </c>
      <c r="Q1626" s="124">
        <f t="shared" si="327"/>
        <v>-1.6557142869189079E-4</v>
      </c>
      <c r="R1626" s="125" t="s">
        <v>155</v>
      </c>
      <c r="S1626" s="126">
        <f t="shared" si="328"/>
        <v>-6.2242857138983254E-4</v>
      </c>
      <c r="T1626" s="127">
        <f t="shared" si="323"/>
        <v>99.122412999999995</v>
      </c>
      <c r="U1626" s="127">
        <f t="shared" si="326"/>
        <v>108.81494199999997</v>
      </c>
      <c r="V1626" s="127">
        <f t="shared" si="324"/>
        <v>8.0371000000000006</v>
      </c>
      <c r="W1626" s="127">
        <f t="shared" si="325"/>
        <v>7.9568000000000003</v>
      </c>
      <c r="X1626" s="128"/>
    </row>
    <row r="1627" spans="1:24" x14ac:dyDescent="0.3">
      <c r="A1627" s="156">
        <v>473</v>
      </c>
      <c r="B1627" s="112" t="s">
        <v>86</v>
      </c>
      <c r="C1627" s="131" t="s">
        <v>631</v>
      </c>
      <c r="D1627" s="44">
        <v>299.12263400000001</v>
      </c>
      <c r="E1627" s="44">
        <v>291.18501199999997</v>
      </c>
      <c r="F1627" s="44">
        <v>8.0371000000000006</v>
      </c>
      <c r="G1627" s="44">
        <v>7.9568000000000003</v>
      </c>
      <c r="H1627" s="44">
        <v>0.26100000000000001</v>
      </c>
      <c r="I1627" s="44">
        <v>0</v>
      </c>
      <c r="J1627" s="44">
        <v>2</v>
      </c>
      <c r="K1627" s="121">
        <f t="shared" si="320"/>
        <v>-8.1139000003815909E-4</v>
      </c>
      <c r="L1627" s="129">
        <f t="shared" si="321"/>
        <v>-1.0141167824742224E-4</v>
      </c>
      <c r="M1627" s="115" t="s">
        <v>155</v>
      </c>
      <c r="N1627" s="113">
        <f t="shared" si="315"/>
        <v>2.8933307142892772E-2</v>
      </c>
      <c r="O1627" s="129">
        <f t="shared" si="322"/>
        <v>3.6162328023994134E-3</v>
      </c>
      <c r="P1627" s="115" t="s">
        <v>155</v>
      </c>
      <c r="Q1627" s="116">
        <f t="shared" si="327"/>
        <v>-1.6557142869189079E-4</v>
      </c>
      <c r="R1627" s="117" t="s">
        <v>155</v>
      </c>
      <c r="S1627" s="118">
        <f t="shared" si="328"/>
        <v>-6.2242857138983254E-4</v>
      </c>
      <c r="T1627" s="127">
        <f t="shared" si="323"/>
        <v>99.122634000000005</v>
      </c>
      <c r="U1627" s="119">
        <f t="shared" si="326"/>
        <v>108.81498800000003</v>
      </c>
      <c r="V1627" s="119">
        <f t="shared" si="324"/>
        <v>8.0371000000000006</v>
      </c>
      <c r="W1627" s="119">
        <f t="shared" si="325"/>
        <v>7.9568000000000003</v>
      </c>
      <c r="X1627" s="120"/>
    </row>
    <row r="1628" spans="1:24" x14ac:dyDescent="0.3">
      <c r="A1628" s="156">
        <v>474</v>
      </c>
      <c r="B1628" s="112" t="s">
        <v>86</v>
      </c>
      <c r="C1628" s="131" t="s">
        <v>632</v>
      </c>
      <c r="D1628" s="44">
        <v>299.12255299999998</v>
      </c>
      <c r="E1628" s="44">
        <v>291.18483600000002</v>
      </c>
      <c r="F1628" s="44">
        <v>8.0371000000000006</v>
      </c>
      <c r="G1628" s="44">
        <v>7.9568000000000003</v>
      </c>
      <c r="H1628" s="44">
        <v>0.26100000000000001</v>
      </c>
      <c r="I1628" s="44">
        <v>0</v>
      </c>
      <c r="J1628" s="44">
        <v>2</v>
      </c>
      <c r="K1628" s="121">
        <f t="shared" si="320"/>
        <v>-8.9239000006102742E-4</v>
      </c>
      <c r="L1628" s="122">
        <f t="shared" si="321"/>
        <v>-1.1153547314193708E-4</v>
      </c>
      <c r="M1628" s="123" t="s">
        <v>155</v>
      </c>
      <c r="N1628" s="113">
        <f t="shared" ref="N1628:N1691" si="329">IF(ISBLANK(E1628),"",IF(E1628&lt;200,E1628-$E$2355,(400-E1628)-$E$2355))</f>
        <v>2.9109307142846319E-2</v>
      </c>
      <c r="O1628" s="122">
        <f t="shared" si="322"/>
        <v>3.6382301816028774E-3</v>
      </c>
      <c r="P1628" s="123" t="s">
        <v>155</v>
      </c>
      <c r="Q1628" s="124">
        <f t="shared" si="327"/>
        <v>-1.6557142869189079E-4</v>
      </c>
      <c r="R1628" s="125" t="s">
        <v>155</v>
      </c>
      <c r="S1628" s="126">
        <f t="shared" si="328"/>
        <v>-6.2242857138983254E-4</v>
      </c>
      <c r="T1628" s="127">
        <f t="shared" si="323"/>
        <v>99.122552999999982</v>
      </c>
      <c r="U1628" s="127">
        <f t="shared" si="326"/>
        <v>108.81516399999998</v>
      </c>
      <c r="V1628" s="127">
        <f t="shared" si="324"/>
        <v>8.0371000000000006</v>
      </c>
      <c r="W1628" s="127">
        <f t="shared" si="325"/>
        <v>7.9568000000000003</v>
      </c>
      <c r="X1628" s="128"/>
    </row>
    <row r="1629" spans="1:24" x14ac:dyDescent="0.3">
      <c r="A1629" s="156">
        <v>475</v>
      </c>
      <c r="B1629" s="112" t="s">
        <v>86</v>
      </c>
      <c r="C1629" s="131" t="s">
        <v>633</v>
      </c>
      <c r="D1629" s="44">
        <v>299.12234599999999</v>
      </c>
      <c r="E1629" s="44">
        <v>291.18504999999999</v>
      </c>
      <c r="F1629" s="44">
        <v>8.0371000000000006</v>
      </c>
      <c r="G1629" s="44">
        <v>7.9568000000000003</v>
      </c>
      <c r="H1629" s="44">
        <v>0.26100000000000001</v>
      </c>
      <c r="I1629" s="44">
        <v>0</v>
      </c>
      <c r="J1629" s="44">
        <v>2</v>
      </c>
      <c r="K1629" s="121">
        <f t="shared" si="320"/>
        <v>-1.0993900000499934E-3</v>
      </c>
      <c r="L1629" s="129">
        <f t="shared" si="321"/>
        <v>-1.3740739341837712E-4</v>
      </c>
      <c r="M1629" s="115" t="s">
        <v>155</v>
      </c>
      <c r="N1629" s="113">
        <f t="shared" si="329"/>
        <v>2.8895307142875026E-2</v>
      </c>
      <c r="O1629" s="129">
        <f t="shared" si="322"/>
        <v>3.6114833682461059E-3</v>
      </c>
      <c r="P1629" s="115" t="s">
        <v>155</v>
      </c>
      <c r="Q1629" s="116">
        <f t="shared" si="327"/>
        <v>-1.6557142869189079E-4</v>
      </c>
      <c r="R1629" s="117" t="s">
        <v>155</v>
      </c>
      <c r="S1629" s="118">
        <f t="shared" si="328"/>
        <v>-6.2242857138983254E-4</v>
      </c>
      <c r="T1629" s="127">
        <f t="shared" si="323"/>
        <v>99.122345999999993</v>
      </c>
      <c r="U1629" s="119">
        <f t="shared" si="326"/>
        <v>108.81495000000001</v>
      </c>
      <c r="V1629" s="119">
        <f t="shared" si="324"/>
        <v>8.0371000000000006</v>
      </c>
      <c r="W1629" s="119">
        <f t="shared" si="325"/>
        <v>7.9568000000000003</v>
      </c>
      <c r="X1629" s="120"/>
    </row>
    <row r="1630" spans="1:24" x14ac:dyDescent="0.3">
      <c r="A1630" s="156">
        <v>476</v>
      </c>
      <c r="B1630" s="112" t="s">
        <v>86</v>
      </c>
      <c r="C1630" s="131" t="s">
        <v>634</v>
      </c>
      <c r="D1630" s="44">
        <v>299.12264699999997</v>
      </c>
      <c r="E1630" s="44">
        <v>291.18486999999999</v>
      </c>
      <c r="F1630" s="44">
        <v>8.0371000000000006</v>
      </c>
      <c r="G1630" s="44">
        <v>7.9568000000000003</v>
      </c>
      <c r="H1630" s="44">
        <v>0.26100000000000001</v>
      </c>
      <c r="I1630" s="44">
        <v>0</v>
      </c>
      <c r="J1630" s="44">
        <v>2</v>
      </c>
      <c r="K1630" s="121">
        <f t="shared" si="320"/>
        <v>-7.9839000007098093E-4</v>
      </c>
      <c r="L1630" s="122">
        <f t="shared" si="321"/>
        <v>-9.9786871663958945E-5</v>
      </c>
      <c r="M1630" s="123" t="s">
        <v>155</v>
      </c>
      <c r="N1630" s="113">
        <f t="shared" si="329"/>
        <v>2.9075307142875317E-2</v>
      </c>
      <c r="O1630" s="122">
        <f t="shared" si="322"/>
        <v>3.6339806878977815E-3</v>
      </c>
      <c r="P1630" s="123" t="s">
        <v>155</v>
      </c>
      <c r="Q1630" s="124">
        <f t="shared" si="327"/>
        <v>-1.6557142869189079E-4</v>
      </c>
      <c r="R1630" s="125" t="s">
        <v>155</v>
      </c>
      <c r="S1630" s="126">
        <f t="shared" si="328"/>
        <v>-6.2242857138983254E-4</v>
      </c>
      <c r="T1630" s="127">
        <f t="shared" si="323"/>
        <v>99.122646999999972</v>
      </c>
      <c r="U1630" s="127">
        <f t="shared" si="326"/>
        <v>108.81513000000001</v>
      </c>
      <c r="V1630" s="127">
        <f t="shared" si="324"/>
        <v>8.0371000000000006</v>
      </c>
      <c r="W1630" s="127">
        <f t="shared" si="325"/>
        <v>7.9568000000000003</v>
      </c>
      <c r="X1630" s="128"/>
    </row>
    <row r="1631" spans="1:24" x14ac:dyDescent="0.3">
      <c r="A1631" s="156">
        <v>477</v>
      </c>
      <c r="B1631" s="112" t="s">
        <v>86</v>
      </c>
      <c r="C1631" s="131" t="s">
        <v>635</v>
      </c>
      <c r="D1631" s="44">
        <v>299.12325900000002</v>
      </c>
      <c r="E1631" s="44">
        <v>291.18443100000002</v>
      </c>
      <c r="F1631" s="44">
        <v>8.0371000000000006</v>
      </c>
      <c r="G1631" s="44">
        <v>7.9568000000000003</v>
      </c>
      <c r="H1631" s="44">
        <v>0.26100000000000001</v>
      </c>
      <c r="I1631" s="44">
        <v>0</v>
      </c>
      <c r="J1631" s="44">
        <v>2</v>
      </c>
      <c r="K1631" s="121">
        <f t="shared" si="320"/>
        <v>-1.8639000002451667E-4</v>
      </c>
      <c r="L1631" s="129">
        <f t="shared" si="321"/>
        <v>-2.3295976916919233E-5</v>
      </c>
      <c r="M1631" s="115" t="s">
        <v>155</v>
      </c>
      <c r="N1631" s="113">
        <f t="shared" si="329"/>
        <v>2.9514307142846974E-2</v>
      </c>
      <c r="O1631" s="129">
        <f t="shared" si="322"/>
        <v>3.6888491507002167E-3</v>
      </c>
      <c r="P1631" s="115" t="s">
        <v>155</v>
      </c>
      <c r="Q1631" s="116">
        <f t="shared" si="327"/>
        <v>-1.6557142869189079E-4</v>
      </c>
      <c r="R1631" s="117" t="s">
        <v>155</v>
      </c>
      <c r="S1631" s="118">
        <f t="shared" si="328"/>
        <v>-6.2242857138983254E-4</v>
      </c>
      <c r="T1631" s="127">
        <f t="shared" si="323"/>
        <v>99.123259000000019</v>
      </c>
      <c r="U1631" s="119">
        <f t="shared" si="326"/>
        <v>108.81556899999998</v>
      </c>
      <c r="V1631" s="119">
        <f t="shared" si="324"/>
        <v>8.0371000000000006</v>
      </c>
      <c r="W1631" s="119">
        <f t="shared" si="325"/>
        <v>7.9568000000000003</v>
      </c>
      <c r="X1631" s="120"/>
    </row>
    <row r="1632" spans="1:24" x14ac:dyDescent="0.3">
      <c r="A1632" s="156">
        <v>478</v>
      </c>
      <c r="B1632" s="112" t="s">
        <v>86</v>
      </c>
      <c r="C1632" s="131" t="s">
        <v>636</v>
      </c>
      <c r="D1632" s="44">
        <v>299.12267600000001</v>
      </c>
      <c r="E1632" s="44">
        <v>291.18458399999997</v>
      </c>
      <c r="F1632" s="44">
        <v>8.0371000000000006</v>
      </c>
      <c r="G1632" s="44">
        <v>7.9568000000000003</v>
      </c>
      <c r="H1632" s="44">
        <v>0.26100000000000001</v>
      </c>
      <c r="I1632" s="44">
        <v>0</v>
      </c>
      <c r="J1632" s="44">
        <v>2</v>
      </c>
      <c r="K1632" s="121">
        <f t="shared" si="320"/>
        <v>-7.6939000003051206E-4</v>
      </c>
      <c r="L1632" s="122">
        <f t="shared" si="321"/>
        <v>-9.6162303117393644E-5</v>
      </c>
      <c r="M1632" s="123" t="s">
        <v>155</v>
      </c>
      <c r="N1632" s="113">
        <f t="shared" si="329"/>
        <v>2.9361307142892201E-2</v>
      </c>
      <c r="O1632" s="122">
        <f t="shared" si="322"/>
        <v>3.6697264290643417E-3</v>
      </c>
      <c r="P1632" s="123" t="s">
        <v>155</v>
      </c>
      <c r="Q1632" s="124">
        <f t="shared" si="327"/>
        <v>-1.6557142869189079E-4</v>
      </c>
      <c r="R1632" s="125" t="s">
        <v>155</v>
      </c>
      <c r="S1632" s="126">
        <f t="shared" si="328"/>
        <v>-6.2242857138983254E-4</v>
      </c>
      <c r="T1632" s="127">
        <f t="shared" si="323"/>
        <v>99.122676000000013</v>
      </c>
      <c r="U1632" s="127">
        <f t="shared" si="326"/>
        <v>108.81541600000003</v>
      </c>
      <c r="V1632" s="127">
        <f t="shared" si="324"/>
        <v>8.0371000000000006</v>
      </c>
      <c r="W1632" s="127">
        <f t="shared" si="325"/>
        <v>7.9568000000000003</v>
      </c>
      <c r="X1632" s="128"/>
    </row>
    <row r="1633" spans="1:24" x14ac:dyDescent="0.3">
      <c r="A1633" s="156">
        <v>479</v>
      </c>
      <c r="B1633" s="112" t="s">
        <v>86</v>
      </c>
      <c r="C1633" s="131" t="s">
        <v>637</v>
      </c>
      <c r="D1633" s="44">
        <v>299.12269900000001</v>
      </c>
      <c r="E1633" s="44">
        <v>291.18468799999999</v>
      </c>
      <c r="F1633" s="44">
        <v>8.0371000000000006</v>
      </c>
      <c r="G1633" s="44">
        <v>7.9568000000000003</v>
      </c>
      <c r="H1633" s="44">
        <v>0.26100000000000001</v>
      </c>
      <c r="I1633" s="44">
        <v>0</v>
      </c>
      <c r="J1633" s="44">
        <v>2</v>
      </c>
      <c r="K1633" s="121">
        <f t="shared" si="320"/>
        <v>-7.4639000003173805E-4</v>
      </c>
      <c r="L1633" s="129">
        <f t="shared" si="321"/>
        <v>-9.3287645308751059E-5</v>
      </c>
      <c r="M1633" s="115" t="s">
        <v>155</v>
      </c>
      <c r="N1633" s="113">
        <f t="shared" si="329"/>
        <v>2.9257307142870559E-2</v>
      </c>
      <c r="O1633" s="129">
        <f t="shared" si="322"/>
        <v>3.6567279777376411E-3</v>
      </c>
      <c r="P1633" s="115" t="s">
        <v>155</v>
      </c>
      <c r="Q1633" s="116">
        <f t="shared" si="327"/>
        <v>-1.6557142869189079E-4</v>
      </c>
      <c r="R1633" s="117" t="s">
        <v>155</v>
      </c>
      <c r="S1633" s="118">
        <f t="shared" si="328"/>
        <v>-6.2242857138983254E-4</v>
      </c>
      <c r="T1633" s="127">
        <f t="shared" si="323"/>
        <v>99.122699000000011</v>
      </c>
      <c r="U1633" s="119">
        <f t="shared" si="326"/>
        <v>108.81531200000001</v>
      </c>
      <c r="V1633" s="119">
        <f t="shared" si="324"/>
        <v>8.0371000000000006</v>
      </c>
      <c r="W1633" s="119">
        <f t="shared" si="325"/>
        <v>7.9568000000000003</v>
      </c>
      <c r="X1633" s="120"/>
    </row>
    <row r="1634" spans="1:24" x14ac:dyDescent="0.3">
      <c r="A1634" s="156">
        <v>480</v>
      </c>
      <c r="B1634" s="112" t="s">
        <v>86</v>
      </c>
      <c r="C1634" s="131" t="s">
        <v>638</v>
      </c>
      <c r="D1634" s="44">
        <v>299.12208299999998</v>
      </c>
      <c r="E1634" s="44">
        <v>291.18476399999997</v>
      </c>
      <c r="F1634" s="44">
        <v>8.0371000000000006</v>
      </c>
      <c r="G1634" s="44">
        <v>7.9568000000000003</v>
      </c>
      <c r="H1634" s="44">
        <v>0.26100000000000001</v>
      </c>
      <c r="I1634" s="44">
        <v>0</v>
      </c>
      <c r="J1634" s="44">
        <v>2</v>
      </c>
      <c r="K1634" s="121">
        <f t="shared" si="320"/>
        <v>-1.3623900000681033E-3</v>
      </c>
      <c r="L1634" s="122">
        <f t="shared" si="321"/>
        <v>-1.7027848053477253E-4</v>
      </c>
      <c r="M1634" s="123" t="s">
        <v>155</v>
      </c>
      <c r="N1634" s="113">
        <f t="shared" si="329"/>
        <v>2.918130714289191E-2</v>
      </c>
      <c r="O1634" s="122">
        <f t="shared" si="322"/>
        <v>3.6472291094589086E-3</v>
      </c>
      <c r="P1634" s="123" t="s">
        <v>155</v>
      </c>
      <c r="Q1634" s="124">
        <f t="shared" si="327"/>
        <v>-1.6557142869189079E-4</v>
      </c>
      <c r="R1634" s="125" t="s">
        <v>155</v>
      </c>
      <c r="S1634" s="126">
        <f t="shared" si="328"/>
        <v>-6.2242857138983254E-4</v>
      </c>
      <c r="T1634" s="127">
        <f t="shared" si="323"/>
        <v>99.122082999999975</v>
      </c>
      <c r="U1634" s="127">
        <f t="shared" si="326"/>
        <v>108.81523600000003</v>
      </c>
      <c r="V1634" s="127">
        <f t="shared" si="324"/>
        <v>8.0371000000000006</v>
      </c>
      <c r="W1634" s="127">
        <f t="shared" si="325"/>
        <v>7.9568000000000003</v>
      </c>
      <c r="X1634" s="128"/>
    </row>
    <row r="1635" spans="1:24" x14ac:dyDescent="0.3">
      <c r="A1635" s="156">
        <v>481</v>
      </c>
      <c r="B1635" s="112" t="s">
        <v>86</v>
      </c>
      <c r="C1635" s="131" t="s">
        <v>639</v>
      </c>
      <c r="D1635" s="44">
        <v>299.12311</v>
      </c>
      <c r="E1635" s="44">
        <v>291.18487499999998</v>
      </c>
      <c r="F1635" s="44">
        <v>8.0371000000000006</v>
      </c>
      <c r="G1635" s="44">
        <v>7.9568000000000003</v>
      </c>
      <c r="H1635" s="44">
        <v>0.26100000000000001</v>
      </c>
      <c r="I1635" s="44">
        <v>0</v>
      </c>
      <c r="J1635" s="44">
        <v>2</v>
      </c>
      <c r="K1635" s="121">
        <f t="shared" si="320"/>
        <v>-3.3539000004623176E-4</v>
      </c>
      <c r="L1635" s="129">
        <f t="shared" si="321"/>
        <v>-4.1918760116904709E-5</v>
      </c>
      <c r="M1635" s="115" t="s">
        <v>155</v>
      </c>
      <c r="N1635" s="113">
        <f t="shared" si="329"/>
        <v>2.9070307142887941E-2</v>
      </c>
      <c r="O1635" s="129">
        <f t="shared" si="322"/>
        <v>3.6333557623538727E-3</v>
      </c>
      <c r="P1635" s="115" t="s">
        <v>155</v>
      </c>
      <c r="Q1635" s="116">
        <f>IF(ISBLANK(F1635),"",F1635-$F$2355)</f>
        <v>-1.6557142869189079E-4</v>
      </c>
      <c r="R1635" s="117" t="s">
        <v>155</v>
      </c>
      <c r="S1635" s="118">
        <f>IF(ISBLANK(G1635),"",G1635-$G$2355)</f>
        <v>-6.2242857138983254E-4</v>
      </c>
      <c r="T1635" s="127">
        <f t="shared" si="323"/>
        <v>99.123109999999997</v>
      </c>
      <c r="U1635" s="119">
        <f t="shared" si="326"/>
        <v>108.81512500000002</v>
      </c>
      <c r="V1635" s="119">
        <f t="shared" si="324"/>
        <v>8.0371000000000006</v>
      </c>
      <c r="W1635" s="119">
        <f t="shared" si="325"/>
        <v>7.9568000000000003</v>
      </c>
      <c r="X1635" s="120"/>
    </row>
    <row r="1636" spans="1:24" x14ac:dyDescent="0.3">
      <c r="A1636" s="156">
        <v>482</v>
      </c>
      <c r="B1636" s="112" t="s">
        <v>86</v>
      </c>
      <c r="C1636" s="131" t="s">
        <v>640</v>
      </c>
      <c r="D1636" s="44">
        <v>299.12254999999999</v>
      </c>
      <c r="E1636" s="44">
        <v>291.18469800000003</v>
      </c>
      <c r="F1636" s="44">
        <v>8.0371000000000006</v>
      </c>
      <c r="G1636" s="44">
        <v>7.9568000000000003</v>
      </c>
      <c r="H1636" s="44">
        <v>0.26100000000000001</v>
      </c>
      <c r="I1636" s="44">
        <v>0</v>
      </c>
      <c r="J1636" s="44">
        <v>2</v>
      </c>
      <c r="K1636" s="121">
        <f t="shared" si="320"/>
        <v>-8.9539000005345315E-4</v>
      </c>
      <c r="L1636" s="122">
        <f t="shared" si="321"/>
        <v>-1.1191042850734468E-4</v>
      </c>
      <c r="M1636" s="123" t="s">
        <v>155</v>
      </c>
      <c r="N1636" s="113">
        <f t="shared" si="329"/>
        <v>2.9247307142838963E-2</v>
      </c>
      <c r="O1636" s="122">
        <f t="shared" si="322"/>
        <v>3.6554781266443311E-3</v>
      </c>
      <c r="P1636" s="123" t="s">
        <v>155</v>
      </c>
      <c r="Q1636" s="124">
        <f t="shared" ref="Q1636:Q1654" si="330">IF(ISBLANK(F1636),"",F1636-$F$2355)</f>
        <v>-1.6557142869189079E-4</v>
      </c>
      <c r="R1636" s="125" t="s">
        <v>155</v>
      </c>
      <c r="S1636" s="126">
        <f t="shared" ref="S1636:S1654" si="331">IF(ISBLANK(G1636),"",G1636-$G$2355)</f>
        <v>-6.2242857138983254E-4</v>
      </c>
      <c r="T1636" s="127">
        <f t="shared" si="323"/>
        <v>99.12254999999999</v>
      </c>
      <c r="U1636" s="127">
        <f t="shared" si="326"/>
        <v>108.81530199999997</v>
      </c>
      <c r="V1636" s="127">
        <f t="shared" si="324"/>
        <v>8.0371000000000006</v>
      </c>
      <c r="W1636" s="127">
        <f t="shared" si="325"/>
        <v>7.9568000000000003</v>
      </c>
      <c r="X1636" s="128"/>
    </row>
    <row r="1637" spans="1:24" x14ac:dyDescent="0.3">
      <c r="A1637" s="156">
        <v>483</v>
      </c>
      <c r="B1637" s="112" t="s">
        <v>86</v>
      </c>
      <c r="C1637" s="131" t="s">
        <v>641</v>
      </c>
      <c r="D1637" s="44">
        <v>299.12296800000001</v>
      </c>
      <c r="E1637" s="44">
        <v>291.18477000000001</v>
      </c>
      <c r="F1637" s="44">
        <v>8.0371000000000006</v>
      </c>
      <c r="G1637" s="44">
        <v>7.9568000000000003</v>
      </c>
      <c r="H1637" s="44">
        <v>0.26100000000000001</v>
      </c>
      <c r="I1637" s="44">
        <v>0</v>
      </c>
      <c r="J1637" s="44">
        <v>2</v>
      </c>
      <c r="K1637" s="121">
        <f t="shared" si="320"/>
        <v>-4.7739000002877674E-4</v>
      </c>
      <c r="L1637" s="129">
        <f t="shared" si="321"/>
        <v>-5.9666647456876925E-5</v>
      </c>
      <c r="M1637" s="115" t="s">
        <v>155</v>
      </c>
      <c r="N1637" s="113">
        <f t="shared" si="329"/>
        <v>2.9175307142850215E-2</v>
      </c>
      <c r="O1637" s="129">
        <f t="shared" si="322"/>
        <v>3.6464791987996809E-3</v>
      </c>
      <c r="P1637" s="115" t="s">
        <v>155</v>
      </c>
      <c r="Q1637" s="116">
        <f t="shared" si="330"/>
        <v>-1.6557142869189079E-4</v>
      </c>
      <c r="R1637" s="117" t="s">
        <v>155</v>
      </c>
      <c r="S1637" s="118">
        <f t="shared" si="331"/>
        <v>-6.2242857138983254E-4</v>
      </c>
      <c r="T1637" s="127">
        <f t="shared" si="323"/>
        <v>99.122968000000014</v>
      </c>
      <c r="U1637" s="119">
        <f t="shared" si="326"/>
        <v>108.81522999999999</v>
      </c>
      <c r="V1637" s="119">
        <f t="shared" si="324"/>
        <v>8.0371000000000006</v>
      </c>
      <c r="W1637" s="119">
        <f t="shared" si="325"/>
        <v>7.9568000000000003</v>
      </c>
      <c r="X1637" s="120"/>
    </row>
    <row r="1638" spans="1:24" x14ac:dyDescent="0.3">
      <c r="A1638" s="156">
        <v>484</v>
      </c>
      <c r="B1638" s="112" t="s">
        <v>86</v>
      </c>
      <c r="C1638" s="131" t="s">
        <v>642</v>
      </c>
      <c r="D1638" s="44">
        <v>299.12263999999999</v>
      </c>
      <c r="E1638" s="44">
        <v>291.18466100000001</v>
      </c>
      <c r="F1638" s="44">
        <v>8.0371000000000006</v>
      </c>
      <c r="G1638" s="44">
        <v>7.9568000000000003</v>
      </c>
      <c r="H1638" s="44">
        <v>0.26100000000000001</v>
      </c>
      <c r="I1638" s="44">
        <v>0</v>
      </c>
      <c r="J1638" s="44">
        <v>2</v>
      </c>
      <c r="K1638" s="121">
        <f t="shared" si="320"/>
        <v>-8.0539000005330763E-4</v>
      </c>
      <c r="L1638" s="122">
        <f t="shared" si="321"/>
        <v>-1.0066176751659355E-4</v>
      </c>
      <c r="M1638" s="123" t="s">
        <v>155</v>
      </c>
      <c r="N1638" s="113">
        <f t="shared" si="329"/>
        <v>2.9284307142859234E-2</v>
      </c>
      <c r="O1638" s="122">
        <f t="shared" si="322"/>
        <v>3.6601025756770483E-3</v>
      </c>
      <c r="P1638" s="123" t="s">
        <v>155</v>
      </c>
      <c r="Q1638" s="124">
        <f t="shared" si="330"/>
        <v>-1.6557142869189079E-4</v>
      </c>
      <c r="R1638" s="125" t="s">
        <v>155</v>
      </c>
      <c r="S1638" s="126">
        <f t="shared" si="331"/>
        <v>-6.2242857138983254E-4</v>
      </c>
      <c r="T1638" s="127">
        <f t="shared" si="323"/>
        <v>99.12263999999999</v>
      </c>
      <c r="U1638" s="127">
        <f t="shared" si="326"/>
        <v>108.81533899999999</v>
      </c>
      <c r="V1638" s="127">
        <f t="shared" si="324"/>
        <v>8.0371000000000006</v>
      </c>
      <c r="W1638" s="127">
        <f t="shared" si="325"/>
        <v>7.9568000000000003</v>
      </c>
      <c r="X1638" s="128"/>
    </row>
    <row r="1639" spans="1:24" x14ac:dyDescent="0.3">
      <c r="A1639" s="156">
        <v>485</v>
      </c>
      <c r="B1639" s="112" t="s">
        <v>86</v>
      </c>
      <c r="C1639" s="131" t="s">
        <v>643</v>
      </c>
      <c r="D1639" s="44">
        <v>299.12292000000002</v>
      </c>
      <c r="E1639" s="44">
        <v>291.18469700000003</v>
      </c>
      <c r="F1639" s="44">
        <v>8.0371000000000006</v>
      </c>
      <c r="G1639" s="44">
        <v>7.9568000000000003</v>
      </c>
      <c r="H1639" s="44">
        <v>0.26100000000000001</v>
      </c>
      <c r="I1639" s="44">
        <v>0</v>
      </c>
      <c r="J1639" s="44">
        <v>2</v>
      </c>
      <c r="K1639" s="121">
        <f t="shared" si="320"/>
        <v>-5.2539000002127523E-4</v>
      </c>
      <c r="L1639" s="129">
        <f t="shared" si="321"/>
        <v>-6.5665933318013127E-5</v>
      </c>
      <c r="M1639" s="115" t="s">
        <v>155</v>
      </c>
      <c r="N1639" s="113">
        <f t="shared" si="329"/>
        <v>2.9248307142836438E-2</v>
      </c>
      <c r="O1639" s="129">
        <f t="shared" si="322"/>
        <v>3.6556031117529566E-3</v>
      </c>
      <c r="P1639" s="115" t="s">
        <v>155</v>
      </c>
      <c r="Q1639" s="116">
        <f t="shared" si="330"/>
        <v>-1.6557142869189079E-4</v>
      </c>
      <c r="R1639" s="117" t="s">
        <v>155</v>
      </c>
      <c r="S1639" s="118">
        <f t="shared" si="331"/>
        <v>-6.2242857138983254E-4</v>
      </c>
      <c r="T1639" s="127">
        <f t="shared" si="323"/>
        <v>99.122920000000022</v>
      </c>
      <c r="U1639" s="119">
        <f t="shared" si="326"/>
        <v>108.81530299999997</v>
      </c>
      <c r="V1639" s="119">
        <f t="shared" si="324"/>
        <v>8.0371000000000006</v>
      </c>
      <c r="W1639" s="119">
        <f t="shared" si="325"/>
        <v>7.9568000000000003</v>
      </c>
      <c r="X1639" s="120"/>
    </row>
    <row r="1640" spans="1:24" x14ac:dyDescent="0.3">
      <c r="A1640" s="156">
        <v>486</v>
      </c>
      <c r="B1640" s="112" t="s">
        <v>86</v>
      </c>
      <c r="C1640" s="131" t="s">
        <v>644</v>
      </c>
      <c r="D1640" s="44">
        <v>299.12224500000002</v>
      </c>
      <c r="E1640" s="44">
        <v>291.18480799999998</v>
      </c>
      <c r="F1640" s="44">
        <v>8.0371000000000006</v>
      </c>
      <c r="G1640" s="44">
        <v>7.9568000000000003</v>
      </c>
      <c r="H1640" s="44">
        <v>0.26100000000000001</v>
      </c>
      <c r="I1640" s="44">
        <v>0</v>
      </c>
      <c r="J1640" s="44">
        <v>2</v>
      </c>
      <c r="K1640" s="121">
        <f t="shared" si="320"/>
        <v>-1.2003900000223666E-3</v>
      </c>
      <c r="L1640" s="122">
        <f t="shared" si="321"/>
        <v>-1.5003089074803569E-4</v>
      </c>
      <c r="M1640" s="123" t="s">
        <v>155</v>
      </c>
      <c r="N1640" s="113">
        <f t="shared" si="329"/>
        <v>2.9137307142889313E-2</v>
      </c>
      <c r="O1640" s="122">
        <f t="shared" si="322"/>
        <v>3.6417297646617118E-3</v>
      </c>
      <c r="P1640" s="123" t="s">
        <v>155</v>
      </c>
      <c r="Q1640" s="124">
        <f t="shared" si="330"/>
        <v>-1.6557142869189079E-4</v>
      </c>
      <c r="R1640" s="125" t="s">
        <v>155</v>
      </c>
      <c r="S1640" s="126">
        <f t="shared" si="331"/>
        <v>-6.2242857138983254E-4</v>
      </c>
      <c r="T1640" s="127">
        <f t="shared" si="323"/>
        <v>99.122245000000021</v>
      </c>
      <c r="U1640" s="127">
        <f t="shared" si="326"/>
        <v>108.81519200000002</v>
      </c>
      <c r="V1640" s="127">
        <f t="shared" si="324"/>
        <v>8.0371000000000006</v>
      </c>
      <c r="W1640" s="127">
        <f t="shared" si="325"/>
        <v>7.9568000000000003</v>
      </c>
      <c r="X1640" s="128"/>
    </row>
    <row r="1641" spans="1:24" x14ac:dyDescent="0.3">
      <c r="A1641" s="156">
        <v>487</v>
      </c>
      <c r="B1641" s="112" t="s">
        <v>86</v>
      </c>
      <c r="C1641" s="131" t="s">
        <v>645</v>
      </c>
      <c r="D1641" s="44">
        <v>299.12251400000002</v>
      </c>
      <c r="E1641" s="44">
        <v>291.18408599999998</v>
      </c>
      <c r="F1641" s="44">
        <v>8.0371000000000006</v>
      </c>
      <c r="G1641" s="44">
        <v>7.9568000000000003</v>
      </c>
      <c r="H1641" s="44">
        <v>0.26100000000000001</v>
      </c>
      <c r="I1641" s="44">
        <v>0</v>
      </c>
      <c r="J1641" s="44">
        <v>2</v>
      </c>
      <c r="K1641" s="121">
        <f t="shared" si="320"/>
        <v>-9.3139000001940531E-4</v>
      </c>
      <c r="L1641" s="129">
        <f t="shared" si="321"/>
        <v>-1.1640989289932104E-4</v>
      </c>
      <c r="M1641" s="115" t="s">
        <v>155</v>
      </c>
      <c r="N1641" s="113">
        <f t="shared" si="329"/>
        <v>2.9859307142885427E-2</v>
      </c>
      <c r="O1641" s="129">
        <f t="shared" si="322"/>
        <v>3.7319690131516763E-3</v>
      </c>
      <c r="P1641" s="115" t="s">
        <v>155</v>
      </c>
      <c r="Q1641" s="116">
        <f t="shared" si="330"/>
        <v>-1.6557142869189079E-4</v>
      </c>
      <c r="R1641" s="117" t="s">
        <v>155</v>
      </c>
      <c r="S1641" s="118">
        <f t="shared" si="331"/>
        <v>-6.2242857138983254E-4</v>
      </c>
      <c r="T1641" s="127">
        <f t="shared" si="323"/>
        <v>99.122514000000024</v>
      </c>
      <c r="U1641" s="119">
        <f t="shared" si="326"/>
        <v>108.81591400000002</v>
      </c>
      <c r="V1641" s="119">
        <f t="shared" si="324"/>
        <v>8.0371000000000006</v>
      </c>
      <c r="W1641" s="119">
        <f t="shared" si="325"/>
        <v>7.9568000000000003</v>
      </c>
      <c r="X1641" s="120"/>
    </row>
    <row r="1642" spans="1:24" x14ac:dyDescent="0.3">
      <c r="A1642" s="156">
        <v>488</v>
      </c>
      <c r="B1642" s="112" t="s">
        <v>86</v>
      </c>
      <c r="C1642" s="131" t="s">
        <v>646</v>
      </c>
      <c r="D1642" s="44">
        <v>299.12220000000002</v>
      </c>
      <c r="E1642" s="44">
        <v>291.18434000000002</v>
      </c>
      <c r="F1642" s="44">
        <v>8.0371000000000006</v>
      </c>
      <c r="G1642" s="44">
        <v>7.9568000000000003</v>
      </c>
      <c r="H1642" s="44">
        <v>0.26100000000000001</v>
      </c>
      <c r="I1642" s="44">
        <v>0</v>
      </c>
      <c r="J1642" s="44">
        <v>2</v>
      </c>
      <c r="K1642" s="121">
        <f t="shared" si="320"/>
        <v>-1.2453900000224394E-3</v>
      </c>
      <c r="L1642" s="122">
        <f t="shared" si="321"/>
        <v>-1.5565522124287576E-4</v>
      </c>
      <c r="M1642" s="123" t="s">
        <v>155</v>
      </c>
      <c r="N1642" s="113">
        <f t="shared" si="329"/>
        <v>2.9605307142844595E-2</v>
      </c>
      <c r="O1642" s="122">
        <f t="shared" si="322"/>
        <v>3.7002227955877233E-3</v>
      </c>
      <c r="P1642" s="123" t="s">
        <v>155</v>
      </c>
      <c r="Q1642" s="124">
        <f t="shared" si="330"/>
        <v>-1.6557142869189079E-4</v>
      </c>
      <c r="R1642" s="125" t="s">
        <v>155</v>
      </c>
      <c r="S1642" s="126">
        <f t="shared" si="331"/>
        <v>-6.2242857138983254E-4</v>
      </c>
      <c r="T1642" s="127">
        <f t="shared" si="323"/>
        <v>99.122200000000021</v>
      </c>
      <c r="U1642" s="127">
        <f t="shared" si="326"/>
        <v>108.81565999999998</v>
      </c>
      <c r="V1642" s="127">
        <f t="shared" si="324"/>
        <v>8.0371000000000006</v>
      </c>
      <c r="W1642" s="127">
        <f t="shared" si="325"/>
        <v>7.9568000000000003</v>
      </c>
      <c r="X1642" s="128"/>
    </row>
    <row r="1643" spans="1:24" x14ac:dyDescent="0.3">
      <c r="A1643" s="156">
        <v>489</v>
      </c>
      <c r="B1643" s="112" t="s">
        <v>86</v>
      </c>
      <c r="C1643" s="131" t="s">
        <v>647</v>
      </c>
      <c r="D1643" s="44">
        <v>299.122366</v>
      </c>
      <c r="E1643" s="44">
        <v>291.18402099999997</v>
      </c>
      <c r="F1643" s="44">
        <v>8.0371000000000006</v>
      </c>
      <c r="G1643" s="44">
        <v>7.9568000000000003</v>
      </c>
      <c r="H1643" s="44">
        <v>0.26100000000000001</v>
      </c>
      <c r="I1643" s="44">
        <v>0</v>
      </c>
      <c r="J1643" s="44">
        <v>2</v>
      </c>
      <c r="K1643" s="121">
        <f t="shared" si="320"/>
        <v>-1.0793900000436452E-3</v>
      </c>
      <c r="L1643" s="129">
        <f t="shared" si="321"/>
        <v>-1.3490769097534134E-4</v>
      </c>
      <c r="M1643" s="115" t="s">
        <v>155</v>
      </c>
      <c r="N1643" s="113">
        <f t="shared" si="329"/>
        <v>2.9924307142891848E-2</v>
      </c>
      <c r="O1643" s="129">
        <f t="shared" si="322"/>
        <v>3.7400930451954146E-3</v>
      </c>
      <c r="P1643" s="115" t="s">
        <v>155</v>
      </c>
      <c r="Q1643" s="116">
        <f t="shared" si="330"/>
        <v>-1.6557142869189079E-4</v>
      </c>
      <c r="R1643" s="117" t="s">
        <v>155</v>
      </c>
      <c r="S1643" s="118">
        <f t="shared" si="331"/>
        <v>-6.2242857138983254E-4</v>
      </c>
      <c r="T1643" s="127">
        <f t="shared" si="323"/>
        <v>99.122366</v>
      </c>
      <c r="U1643" s="119">
        <f t="shared" si="326"/>
        <v>108.81597900000003</v>
      </c>
      <c r="V1643" s="119">
        <f t="shared" si="324"/>
        <v>8.0371000000000006</v>
      </c>
      <c r="W1643" s="119">
        <f t="shared" si="325"/>
        <v>7.9568000000000003</v>
      </c>
      <c r="X1643" s="120"/>
    </row>
    <row r="1644" spans="1:24" x14ac:dyDescent="0.3">
      <c r="A1644" s="156">
        <v>490</v>
      </c>
      <c r="B1644" s="112" t="s">
        <v>86</v>
      </c>
      <c r="C1644" s="131" t="s">
        <v>648</v>
      </c>
      <c r="D1644" s="44">
        <v>299.12248299999999</v>
      </c>
      <c r="E1644" s="44">
        <v>291.18439599999999</v>
      </c>
      <c r="F1644" s="44">
        <v>8.0371000000000006</v>
      </c>
      <c r="G1644" s="44">
        <v>7.9568000000000003</v>
      </c>
      <c r="H1644" s="44">
        <v>0.26100000000000001</v>
      </c>
      <c r="I1644" s="44">
        <v>0</v>
      </c>
      <c r="J1644" s="44">
        <v>2</v>
      </c>
      <c r="K1644" s="121">
        <f t="shared" si="320"/>
        <v>-9.6239000005482467E-4</v>
      </c>
      <c r="L1644" s="122">
        <f t="shared" si="321"/>
        <v>-1.2028443168936222E-4</v>
      </c>
      <c r="M1644" s="123" t="s">
        <v>155</v>
      </c>
      <c r="N1644" s="113">
        <f t="shared" si="329"/>
        <v>2.9549307142872294E-2</v>
      </c>
      <c r="O1644" s="122">
        <f t="shared" si="322"/>
        <v>3.693223629507276E-3</v>
      </c>
      <c r="P1644" s="123" t="s">
        <v>155</v>
      </c>
      <c r="Q1644" s="124">
        <f t="shared" si="330"/>
        <v>-1.6557142869189079E-4</v>
      </c>
      <c r="R1644" s="125" t="s">
        <v>155</v>
      </c>
      <c r="S1644" s="126">
        <f t="shared" si="331"/>
        <v>-6.2242857138983254E-4</v>
      </c>
      <c r="T1644" s="127">
        <f t="shared" si="323"/>
        <v>99.122482999999988</v>
      </c>
      <c r="U1644" s="127">
        <f t="shared" si="326"/>
        <v>108.81560400000001</v>
      </c>
      <c r="V1644" s="127">
        <f t="shared" si="324"/>
        <v>8.0371000000000006</v>
      </c>
      <c r="W1644" s="127">
        <f t="shared" si="325"/>
        <v>7.9568000000000003</v>
      </c>
      <c r="X1644" s="128"/>
    </row>
    <row r="1645" spans="1:24" x14ac:dyDescent="0.3">
      <c r="A1645" s="156">
        <v>491</v>
      </c>
      <c r="B1645" s="112" t="s">
        <v>86</v>
      </c>
      <c r="C1645" s="131" t="s">
        <v>649</v>
      </c>
      <c r="D1645" s="44">
        <v>299.12217299999998</v>
      </c>
      <c r="E1645" s="44">
        <v>291.18437399999999</v>
      </c>
      <c r="F1645" s="44">
        <v>8.0371000000000006</v>
      </c>
      <c r="G1645" s="44">
        <v>7.9568000000000003</v>
      </c>
      <c r="H1645" s="44">
        <v>0.26100000000000001</v>
      </c>
      <c r="I1645" s="44">
        <v>0</v>
      </c>
      <c r="J1645" s="44">
        <v>2</v>
      </c>
      <c r="K1645" s="121">
        <f t="shared" si="320"/>
        <v>-1.2723900000679578E-3</v>
      </c>
      <c r="L1645" s="129">
        <f t="shared" si="321"/>
        <v>-1.5902981954542633E-4</v>
      </c>
      <c r="M1645" s="115" t="s">
        <v>155</v>
      </c>
      <c r="N1645" s="113">
        <f t="shared" si="329"/>
        <v>2.9571307142873593E-2</v>
      </c>
      <c r="O1645" s="129">
        <f t="shared" si="322"/>
        <v>3.6959733018978864E-3</v>
      </c>
      <c r="P1645" s="115" t="s">
        <v>155</v>
      </c>
      <c r="Q1645" s="116">
        <f t="shared" si="330"/>
        <v>-1.6557142869189079E-4</v>
      </c>
      <c r="R1645" s="117" t="s">
        <v>155</v>
      </c>
      <c r="S1645" s="118">
        <f t="shared" si="331"/>
        <v>-6.2242857138983254E-4</v>
      </c>
      <c r="T1645" s="127">
        <f t="shared" si="323"/>
        <v>99.122172999999975</v>
      </c>
      <c r="U1645" s="119">
        <f t="shared" si="326"/>
        <v>108.81562600000001</v>
      </c>
      <c r="V1645" s="119">
        <f t="shared" si="324"/>
        <v>8.0371000000000006</v>
      </c>
      <c r="W1645" s="119">
        <f t="shared" si="325"/>
        <v>7.9568000000000003</v>
      </c>
      <c r="X1645" s="120"/>
    </row>
    <row r="1646" spans="1:24" x14ac:dyDescent="0.3">
      <c r="A1646" s="156">
        <v>492</v>
      </c>
      <c r="B1646" s="112" t="s">
        <v>86</v>
      </c>
      <c r="C1646" s="131" t="s">
        <v>650</v>
      </c>
      <c r="D1646" s="44">
        <v>299.122477</v>
      </c>
      <c r="E1646" s="44">
        <v>291.18444299999999</v>
      </c>
      <c r="F1646" s="44">
        <v>8.0371000000000006</v>
      </c>
      <c r="G1646" s="44">
        <v>7.9568000000000003</v>
      </c>
      <c r="H1646" s="44">
        <v>0.26100000000000001</v>
      </c>
      <c r="I1646" s="44">
        <v>0</v>
      </c>
      <c r="J1646" s="44">
        <v>2</v>
      </c>
      <c r="K1646" s="121">
        <f t="shared" si="320"/>
        <v>-9.6839000003967612E-4</v>
      </c>
      <c r="L1646" s="122">
        <f t="shared" si="321"/>
        <v>-1.2103434242016515E-4</v>
      </c>
      <c r="M1646" s="123" t="s">
        <v>155</v>
      </c>
      <c r="N1646" s="113">
        <f t="shared" si="329"/>
        <v>2.9502307142877271E-2</v>
      </c>
      <c r="O1646" s="122">
        <f t="shared" si="322"/>
        <v>3.6873493293995536E-3</v>
      </c>
      <c r="P1646" s="123" t="s">
        <v>155</v>
      </c>
      <c r="Q1646" s="124">
        <f t="shared" si="330"/>
        <v>-1.6557142869189079E-4</v>
      </c>
      <c r="R1646" s="125" t="s">
        <v>155</v>
      </c>
      <c r="S1646" s="126">
        <f t="shared" si="331"/>
        <v>-6.2242857138983254E-4</v>
      </c>
      <c r="T1646" s="127">
        <f t="shared" si="323"/>
        <v>99.122477000000003</v>
      </c>
      <c r="U1646" s="127">
        <f t="shared" si="326"/>
        <v>108.81555700000001</v>
      </c>
      <c r="V1646" s="127">
        <f t="shared" si="324"/>
        <v>8.0371000000000006</v>
      </c>
      <c r="W1646" s="127">
        <f t="shared" si="325"/>
        <v>7.9568000000000003</v>
      </c>
      <c r="X1646" s="128"/>
    </row>
    <row r="1647" spans="1:24" x14ac:dyDescent="0.3">
      <c r="A1647" s="156">
        <v>493</v>
      </c>
      <c r="B1647" s="112" t="s">
        <v>86</v>
      </c>
      <c r="C1647" s="131" t="s">
        <v>651</v>
      </c>
      <c r="D1647" s="44">
        <v>299.122525</v>
      </c>
      <c r="E1647" s="44">
        <v>291.18452600000001</v>
      </c>
      <c r="F1647" s="44">
        <v>8.0371000000000006</v>
      </c>
      <c r="G1647" s="44">
        <v>7.9568000000000003</v>
      </c>
      <c r="H1647" s="44">
        <v>0.26100000000000001</v>
      </c>
      <c r="I1647" s="44">
        <v>0</v>
      </c>
      <c r="J1647" s="44">
        <v>2</v>
      </c>
      <c r="K1647" s="121">
        <f t="shared" si="320"/>
        <v>-9.2039000004717764E-4</v>
      </c>
      <c r="L1647" s="129">
        <f t="shared" si="321"/>
        <v>-1.1503505655950301E-4</v>
      </c>
      <c r="M1647" s="115" t="s">
        <v>155</v>
      </c>
      <c r="N1647" s="113">
        <f t="shared" si="329"/>
        <v>2.9419307142859452E-2</v>
      </c>
      <c r="O1647" s="129">
        <f t="shared" si="322"/>
        <v>3.6769755653713017E-3</v>
      </c>
      <c r="P1647" s="115" t="s">
        <v>155</v>
      </c>
      <c r="Q1647" s="116">
        <f t="shared" si="330"/>
        <v>-1.6557142869189079E-4</v>
      </c>
      <c r="R1647" s="117" t="s">
        <v>155</v>
      </c>
      <c r="S1647" s="118">
        <f t="shared" si="331"/>
        <v>-6.2242857138983254E-4</v>
      </c>
      <c r="T1647" s="127">
        <f t="shared" si="323"/>
        <v>99.122524999999996</v>
      </c>
      <c r="U1647" s="119">
        <f t="shared" si="326"/>
        <v>108.81547399999999</v>
      </c>
      <c r="V1647" s="119">
        <f t="shared" si="324"/>
        <v>8.0371000000000006</v>
      </c>
      <c r="W1647" s="119">
        <f t="shared" si="325"/>
        <v>7.9568000000000003</v>
      </c>
      <c r="X1647" s="120"/>
    </row>
    <row r="1648" spans="1:24" x14ac:dyDescent="0.3">
      <c r="A1648" s="156">
        <v>494</v>
      </c>
      <c r="B1648" s="112" t="s">
        <v>86</v>
      </c>
      <c r="C1648" s="131" t="s">
        <v>652</v>
      </c>
      <c r="D1648" s="44">
        <v>299.12255499999998</v>
      </c>
      <c r="E1648" s="44">
        <v>291.18422700000002</v>
      </c>
      <c r="F1648" s="44">
        <v>8.0371000000000006</v>
      </c>
      <c r="G1648" s="44">
        <v>7.9568000000000003</v>
      </c>
      <c r="H1648" s="44">
        <v>0.26100000000000001</v>
      </c>
      <c r="I1648" s="44">
        <v>0</v>
      </c>
      <c r="J1648" s="44">
        <v>2</v>
      </c>
      <c r="K1648" s="121">
        <f t="shared" si="320"/>
        <v>-8.9039000006607694E-4</v>
      </c>
      <c r="L1648" s="122">
        <f t="shared" si="321"/>
        <v>-1.1128550289833188E-4</v>
      </c>
      <c r="M1648" s="123" t="s">
        <v>155</v>
      </c>
      <c r="N1648" s="113">
        <f t="shared" si="329"/>
        <v>2.9718307142843514E-2</v>
      </c>
      <c r="O1648" s="122">
        <f t="shared" si="322"/>
        <v>3.7143461128553248E-3</v>
      </c>
      <c r="P1648" s="123" t="s">
        <v>155</v>
      </c>
      <c r="Q1648" s="124">
        <f t="shared" si="330"/>
        <v>-1.6557142869189079E-4</v>
      </c>
      <c r="R1648" s="125" t="s">
        <v>155</v>
      </c>
      <c r="S1648" s="126">
        <f t="shared" si="331"/>
        <v>-6.2242857138983254E-4</v>
      </c>
      <c r="T1648" s="127">
        <f t="shared" si="323"/>
        <v>99.122554999999977</v>
      </c>
      <c r="U1648" s="127">
        <f t="shared" si="326"/>
        <v>108.81577299999998</v>
      </c>
      <c r="V1648" s="127">
        <f t="shared" si="324"/>
        <v>8.0371000000000006</v>
      </c>
      <c r="W1648" s="127">
        <f t="shared" si="325"/>
        <v>7.9568000000000003</v>
      </c>
      <c r="X1648" s="128"/>
    </row>
    <row r="1649" spans="1:24" x14ac:dyDescent="0.3">
      <c r="A1649" s="156">
        <v>495</v>
      </c>
      <c r="B1649" s="112" t="s">
        <v>86</v>
      </c>
      <c r="C1649" s="131" t="s">
        <v>653</v>
      </c>
      <c r="D1649" s="44">
        <v>299.12240200000002</v>
      </c>
      <c r="E1649" s="44">
        <v>291.18434600000001</v>
      </c>
      <c r="F1649" s="44">
        <v>8.0371000000000006</v>
      </c>
      <c r="G1649" s="44">
        <v>7.9568000000000003</v>
      </c>
      <c r="H1649" s="44">
        <v>0.26100000000000001</v>
      </c>
      <c r="I1649" s="44">
        <v>0</v>
      </c>
      <c r="J1649" s="44">
        <v>2</v>
      </c>
      <c r="K1649" s="121">
        <f t="shared" si="320"/>
        <v>-1.0433900000208496E-3</v>
      </c>
      <c r="L1649" s="129">
        <f t="shared" si="321"/>
        <v>-1.3040822657642268E-4</v>
      </c>
      <c r="M1649" s="115" t="s">
        <v>155</v>
      </c>
      <c r="N1649" s="113">
        <f t="shared" si="329"/>
        <v>2.9599307142859743E-2</v>
      </c>
      <c r="O1649" s="129">
        <f t="shared" si="322"/>
        <v>3.6994728849379065E-3</v>
      </c>
      <c r="P1649" s="115" t="s">
        <v>155</v>
      </c>
      <c r="Q1649" s="116">
        <f t="shared" si="330"/>
        <v>-1.6557142869189079E-4</v>
      </c>
      <c r="R1649" s="117" t="s">
        <v>155</v>
      </c>
      <c r="S1649" s="118">
        <f t="shared" si="331"/>
        <v>-6.2242857138983254E-4</v>
      </c>
      <c r="T1649" s="127">
        <f t="shared" si="323"/>
        <v>99.122402000000022</v>
      </c>
      <c r="U1649" s="119">
        <f t="shared" si="326"/>
        <v>108.81565399999999</v>
      </c>
      <c r="V1649" s="119">
        <f t="shared" si="324"/>
        <v>8.0371000000000006</v>
      </c>
      <c r="W1649" s="119">
        <f t="shared" si="325"/>
        <v>7.9568000000000003</v>
      </c>
      <c r="X1649" s="120"/>
    </row>
    <row r="1650" spans="1:24" x14ac:dyDescent="0.3">
      <c r="A1650" s="156">
        <v>496</v>
      </c>
      <c r="B1650" s="112" t="s">
        <v>86</v>
      </c>
      <c r="C1650" s="131" t="s">
        <v>654</v>
      </c>
      <c r="D1650" s="44">
        <v>299.12224200000003</v>
      </c>
      <c r="E1650" s="44">
        <v>291.18454000000003</v>
      </c>
      <c r="F1650" s="44">
        <v>8.0371000000000006</v>
      </c>
      <c r="G1650" s="44">
        <v>7.9568000000000003</v>
      </c>
      <c r="H1650" s="44">
        <v>0.26100000000000001</v>
      </c>
      <c r="I1650" s="44">
        <v>0</v>
      </c>
      <c r="J1650" s="44">
        <v>2</v>
      </c>
      <c r="K1650" s="121">
        <f t="shared" si="320"/>
        <v>-1.2033900000147923E-3</v>
      </c>
      <c r="L1650" s="122">
        <f t="shared" si="321"/>
        <v>-1.5040584611341346E-4</v>
      </c>
      <c r="M1650" s="123" t="s">
        <v>155</v>
      </c>
      <c r="N1650" s="113">
        <f t="shared" si="329"/>
        <v>2.9405307142837955E-2</v>
      </c>
      <c r="O1650" s="122">
        <f t="shared" si="322"/>
        <v>3.6752257738455365E-3</v>
      </c>
      <c r="P1650" s="123" t="s">
        <v>155</v>
      </c>
      <c r="Q1650" s="124">
        <f t="shared" si="330"/>
        <v>-1.6557142869189079E-4</v>
      </c>
      <c r="R1650" s="125" t="s">
        <v>155</v>
      </c>
      <c r="S1650" s="126">
        <f t="shared" si="331"/>
        <v>-6.2242857138983254E-4</v>
      </c>
      <c r="T1650" s="127">
        <f t="shared" si="323"/>
        <v>99.122242000000028</v>
      </c>
      <c r="U1650" s="127">
        <f t="shared" si="326"/>
        <v>108.81545999999997</v>
      </c>
      <c r="V1650" s="127">
        <f t="shared" si="324"/>
        <v>8.0371000000000006</v>
      </c>
      <c r="W1650" s="127">
        <f t="shared" si="325"/>
        <v>7.9568000000000003</v>
      </c>
      <c r="X1650" s="128"/>
    </row>
    <row r="1651" spans="1:24" x14ac:dyDescent="0.3">
      <c r="A1651" s="156">
        <v>497</v>
      </c>
      <c r="B1651" s="112" t="s">
        <v>86</v>
      </c>
      <c r="C1651" s="131" t="s">
        <v>655</v>
      </c>
      <c r="D1651" s="44">
        <v>299.12237199999998</v>
      </c>
      <c r="E1651" s="44">
        <v>291.18438500000002</v>
      </c>
      <c r="F1651" s="44">
        <v>8.0371000000000006</v>
      </c>
      <c r="G1651" s="44">
        <v>7.9568000000000003</v>
      </c>
      <c r="H1651" s="44">
        <v>0.26100000000000001</v>
      </c>
      <c r="I1651" s="44">
        <v>0</v>
      </c>
      <c r="J1651" s="44">
        <v>2</v>
      </c>
      <c r="K1651" s="121">
        <f t="shared" si="320"/>
        <v>-1.0733900000587937E-3</v>
      </c>
      <c r="L1651" s="129">
        <f t="shared" si="321"/>
        <v>-1.341577802445594E-4</v>
      </c>
      <c r="M1651" s="115" t="s">
        <v>155</v>
      </c>
      <c r="N1651" s="113">
        <f t="shared" si="329"/>
        <v>2.9560307142844522E-2</v>
      </c>
      <c r="O1651" s="129">
        <f t="shared" si="322"/>
        <v>3.6945984656990842E-3</v>
      </c>
      <c r="P1651" s="115" t="s">
        <v>155</v>
      </c>
      <c r="Q1651" s="116">
        <f t="shared" si="330"/>
        <v>-1.6557142869189079E-4</v>
      </c>
      <c r="R1651" s="117" t="s">
        <v>155</v>
      </c>
      <c r="S1651" s="118">
        <f t="shared" si="331"/>
        <v>-6.2242857138983254E-4</v>
      </c>
      <c r="T1651" s="127">
        <f t="shared" si="323"/>
        <v>99.122371999999984</v>
      </c>
      <c r="U1651" s="119">
        <f t="shared" si="326"/>
        <v>108.81561499999998</v>
      </c>
      <c r="V1651" s="119">
        <f t="shared" si="324"/>
        <v>8.0371000000000006</v>
      </c>
      <c r="W1651" s="119">
        <f t="shared" si="325"/>
        <v>7.9568000000000003</v>
      </c>
      <c r="X1651" s="120"/>
    </row>
    <row r="1652" spans="1:24" x14ac:dyDescent="0.3">
      <c r="A1652" s="156">
        <v>498</v>
      </c>
      <c r="B1652" s="112" t="s">
        <v>86</v>
      </c>
      <c r="C1652" s="131" t="s">
        <v>656</v>
      </c>
      <c r="D1652" s="44">
        <v>299.12253199999998</v>
      </c>
      <c r="E1652" s="44">
        <v>291.18442900000002</v>
      </c>
      <c r="F1652" s="44">
        <v>8.0371000000000006</v>
      </c>
      <c r="G1652" s="44">
        <v>7.9568000000000003</v>
      </c>
      <c r="H1652" s="44">
        <v>0.26100000000000001</v>
      </c>
      <c r="I1652" s="44">
        <v>0</v>
      </c>
      <c r="J1652" s="44">
        <v>2</v>
      </c>
      <c r="K1652" s="121">
        <f t="shared" si="320"/>
        <v>-9.1339000006485094E-4</v>
      </c>
      <c r="L1652" s="122">
        <f t="shared" si="321"/>
        <v>-1.1416016070688971E-4</v>
      </c>
      <c r="M1652" s="123" t="s">
        <v>155</v>
      </c>
      <c r="N1652" s="113">
        <f t="shared" si="329"/>
        <v>2.9516307142841924E-2</v>
      </c>
      <c r="O1652" s="122">
        <f t="shared" si="322"/>
        <v>3.6890991209169804E-3</v>
      </c>
      <c r="P1652" s="123" t="s">
        <v>155</v>
      </c>
      <c r="Q1652" s="124">
        <f t="shared" si="330"/>
        <v>-1.6557142869189079E-4</v>
      </c>
      <c r="R1652" s="125" t="s">
        <v>155</v>
      </c>
      <c r="S1652" s="126">
        <f t="shared" si="331"/>
        <v>-6.2242857138983254E-4</v>
      </c>
      <c r="T1652" s="127">
        <f t="shared" si="323"/>
        <v>99.122531999999978</v>
      </c>
      <c r="U1652" s="127">
        <f t="shared" si="326"/>
        <v>108.81557099999998</v>
      </c>
      <c r="V1652" s="127">
        <f t="shared" si="324"/>
        <v>8.0371000000000006</v>
      </c>
      <c r="W1652" s="127">
        <f t="shared" si="325"/>
        <v>7.9568000000000003</v>
      </c>
      <c r="X1652" s="128"/>
    </row>
    <row r="1653" spans="1:24" x14ac:dyDescent="0.3">
      <c r="A1653" s="156">
        <v>499</v>
      </c>
      <c r="B1653" s="112" t="s">
        <v>86</v>
      </c>
      <c r="C1653" s="131" t="s">
        <v>657</v>
      </c>
      <c r="D1653" s="44">
        <v>299.12265400000001</v>
      </c>
      <c r="E1653" s="44">
        <v>291.18445200000002</v>
      </c>
      <c r="F1653" s="44">
        <v>8.0371000000000006</v>
      </c>
      <c r="G1653" s="44">
        <v>7.9568000000000003</v>
      </c>
      <c r="H1653" s="44">
        <v>0.26100000000000001</v>
      </c>
      <c r="I1653" s="44">
        <v>0</v>
      </c>
      <c r="J1653" s="44">
        <v>2</v>
      </c>
      <c r="K1653" s="121">
        <f t="shared" si="320"/>
        <v>-7.9139000003181081E-4</v>
      </c>
      <c r="L1653" s="129">
        <f t="shared" si="321"/>
        <v>-9.8911975804218531E-5</v>
      </c>
      <c r="M1653" s="115" t="s">
        <v>155</v>
      </c>
      <c r="N1653" s="113">
        <f t="shared" si="329"/>
        <v>2.949330714284315E-2</v>
      </c>
      <c r="O1653" s="129">
        <f t="shared" si="322"/>
        <v>3.6862244634168666E-3</v>
      </c>
      <c r="P1653" s="115" t="s">
        <v>155</v>
      </c>
      <c r="Q1653" s="116">
        <f t="shared" si="330"/>
        <v>-1.6557142869189079E-4</v>
      </c>
      <c r="R1653" s="117" t="s">
        <v>155</v>
      </c>
      <c r="S1653" s="118">
        <f t="shared" si="331"/>
        <v>-6.2242857138983254E-4</v>
      </c>
      <c r="T1653" s="127">
        <f t="shared" si="323"/>
        <v>99.122654000000011</v>
      </c>
      <c r="U1653" s="119">
        <f t="shared" si="326"/>
        <v>108.81554799999998</v>
      </c>
      <c r="V1653" s="119">
        <f t="shared" si="324"/>
        <v>8.0371000000000006</v>
      </c>
      <c r="W1653" s="119">
        <f t="shared" si="325"/>
        <v>7.9568000000000003</v>
      </c>
      <c r="X1653" s="120"/>
    </row>
    <row r="1654" spans="1:24" x14ac:dyDescent="0.3">
      <c r="A1654" s="156">
        <v>500</v>
      </c>
      <c r="B1654" s="112" t="s">
        <v>86</v>
      </c>
      <c r="C1654" s="131" t="s">
        <v>658</v>
      </c>
      <c r="D1654" s="44">
        <v>299.122432</v>
      </c>
      <c r="E1654" s="44">
        <v>291.18443300000001</v>
      </c>
      <c r="F1654" s="44">
        <v>8.0371000000000006</v>
      </c>
      <c r="G1654" s="44">
        <v>7.9568000000000003</v>
      </c>
      <c r="H1654" s="44">
        <v>0.26100000000000001</v>
      </c>
      <c r="I1654" s="44">
        <v>0</v>
      </c>
      <c r="J1654" s="44">
        <v>2</v>
      </c>
      <c r="K1654" s="121">
        <f t="shared" si="320"/>
        <v>-1.0133900000397489E-3</v>
      </c>
      <c r="L1654" s="122">
        <f t="shared" si="321"/>
        <v>-1.2665867291536157E-4</v>
      </c>
      <c r="M1654" s="123" t="s">
        <v>155</v>
      </c>
      <c r="N1654" s="113">
        <f t="shared" si="329"/>
        <v>2.9512307142852023E-2</v>
      </c>
      <c r="O1654" s="122">
        <f t="shared" si="322"/>
        <v>3.6885991804834484E-3</v>
      </c>
      <c r="P1654" s="123" t="s">
        <v>155</v>
      </c>
      <c r="Q1654" s="124">
        <f t="shared" si="330"/>
        <v>-1.6557142869189079E-4</v>
      </c>
      <c r="R1654" s="125" t="s">
        <v>155</v>
      </c>
      <c r="S1654" s="126">
        <f t="shared" si="331"/>
        <v>-6.2242857138983254E-4</v>
      </c>
      <c r="T1654" s="127">
        <f t="shared" si="323"/>
        <v>99.122432000000003</v>
      </c>
      <c r="U1654" s="127">
        <f t="shared" si="326"/>
        <v>108.81556699999999</v>
      </c>
      <c r="V1654" s="127">
        <f t="shared" si="324"/>
        <v>8.0371000000000006</v>
      </c>
      <c r="W1654" s="127">
        <f t="shared" si="325"/>
        <v>7.9568000000000003</v>
      </c>
      <c r="X1654" s="128"/>
    </row>
    <row r="1655" spans="1:24" x14ac:dyDescent="0.3">
      <c r="A1655" s="156">
        <v>501</v>
      </c>
      <c r="B1655" s="112" t="s">
        <v>86</v>
      </c>
      <c r="C1655" s="130" t="s">
        <v>658</v>
      </c>
      <c r="D1655" s="44">
        <v>99.122476000000006</v>
      </c>
      <c r="E1655" s="44">
        <v>108.924136</v>
      </c>
      <c r="F1655" s="44">
        <v>8.0383999999999993</v>
      </c>
      <c r="G1655" s="44">
        <v>7.9581</v>
      </c>
      <c r="H1655" s="44">
        <v>0.26100000000000001</v>
      </c>
      <c r="I1655" s="44">
        <v>0</v>
      </c>
      <c r="J1655" s="44">
        <v>1</v>
      </c>
      <c r="K1655" s="121">
        <f t="shared" si="320"/>
        <v>-9.6939000003715137E-4</v>
      </c>
      <c r="L1655" s="129">
        <f t="shared" si="321"/>
        <v>-1.2117912282723154E-4</v>
      </c>
      <c r="M1655" s="115" t="s">
        <v>155</v>
      </c>
      <c r="N1655" s="113">
        <f t="shared" si="329"/>
        <v>0.13808130714286904</v>
      </c>
      <c r="O1655" s="129">
        <f t="shared" si="322"/>
        <v>1.7260915172229219E-2</v>
      </c>
      <c r="P1655" s="115" t="s">
        <v>155</v>
      </c>
      <c r="Q1655" s="116">
        <f>IF(ISBLANK(F1655),"",F1655-$F$2355)</f>
        <v>1.1344285713068558E-3</v>
      </c>
      <c r="R1655" s="117" t="s">
        <v>155</v>
      </c>
      <c r="S1655" s="118">
        <f>IF(ISBLANK(G1655),"",G1655-$G$2355)</f>
        <v>6.7757142860980224E-4</v>
      </c>
      <c r="T1655" s="127">
        <f t="shared" si="323"/>
        <v>99.122476000000006</v>
      </c>
      <c r="U1655" s="119">
        <f t="shared" si="326"/>
        <v>108.924136</v>
      </c>
      <c r="V1655" s="119">
        <f t="shared" si="324"/>
        <v>8.0383999999999993</v>
      </c>
      <c r="W1655" s="119">
        <f t="shared" si="325"/>
        <v>7.9581</v>
      </c>
      <c r="X1655" s="120"/>
    </row>
    <row r="1656" spans="1:24" x14ac:dyDescent="0.3">
      <c r="A1656" s="156">
        <v>502</v>
      </c>
      <c r="B1656" s="112" t="s">
        <v>86</v>
      </c>
      <c r="C1656" s="130" t="s">
        <v>659</v>
      </c>
      <c r="D1656" s="44">
        <v>99.123144999999994</v>
      </c>
      <c r="E1656" s="44">
        <v>108.81839600000001</v>
      </c>
      <c r="F1656" s="44">
        <v>8.0383999999999993</v>
      </c>
      <c r="G1656" s="44">
        <v>7.9581</v>
      </c>
      <c r="H1656" s="44">
        <v>0.26100000000000001</v>
      </c>
      <c r="I1656" s="44">
        <v>0</v>
      </c>
      <c r="J1656" s="44">
        <v>1</v>
      </c>
      <c r="K1656" s="121">
        <f t="shared" si="320"/>
        <v>-3.0039000004933314E-4</v>
      </c>
      <c r="L1656" s="122">
        <f t="shared" si="321"/>
        <v>-3.7550414912395217E-5</v>
      </c>
      <c r="M1656" s="123" t="s">
        <v>155</v>
      </c>
      <c r="N1656" s="113">
        <f t="shared" si="329"/>
        <v>3.2341307142871756E-2</v>
      </c>
      <c r="O1656" s="122">
        <f t="shared" si="322"/>
        <v>4.0428424700968075E-3</v>
      </c>
      <c r="P1656" s="123" t="s">
        <v>155</v>
      </c>
      <c r="Q1656" s="124">
        <f t="shared" ref="Q1656:Q1674" si="332">IF(ISBLANK(F1656),"",F1656-$F$2355)</f>
        <v>1.1344285713068558E-3</v>
      </c>
      <c r="R1656" s="125" t="s">
        <v>155</v>
      </c>
      <c r="S1656" s="126">
        <f t="shared" ref="S1656:S1674" si="333">IF(ISBLANK(G1656),"",G1656-$G$2355)</f>
        <v>6.7757142860980224E-4</v>
      </c>
      <c r="T1656" s="127">
        <f t="shared" si="323"/>
        <v>99.123144999999994</v>
      </c>
      <c r="U1656" s="127">
        <f t="shared" si="326"/>
        <v>108.81839600000001</v>
      </c>
      <c r="V1656" s="127">
        <f t="shared" si="324"/>
        <v>8.0383999999999993</v>
      </c>
      <c r="W1656" s="127">
        <f t="shared" si="325"/>
        <v>7.9581</v>
      </c>
      <c r="X1656" s="128"/>
    </row>
    <row r="1657" spans="1:24" x14ac:dyDescent="0.3">
      <c r="A1657" s="156">
        <v>503</v>
      </c>
      <c r="B1657" s="112" t="s">
        <v>86</v>
      </c>
      <c r="C1657" s="130" t="s">
        <v>660</v>
      </c>
      <c r="D1657" s="44">
        <v>99.123154</v>
      </c>
      <c r="E1657" s="44">
        <v>108.818293</v>
      </c>
      <c r="F1657" s="44">
        <v>8.0383999999999993</v>
      </c>
      <c r="G1657" s="44">
        <v>7.9581</v>
      </c>
      <c r="H1657" s="44">
        <v>0.26100000000000001</v>
      </c>
      <c r="I1657" s="44">
        <v>0</v>
      </c>
      <c r="J1657" s="44">
        <v>1</v>
      </c>
      <c r="K1657" s="121">
        <f t="shared" si="320"/>
        <v>-2.9139000004363425E-4</v>
      </c>
      <c r="L1657" s="129">
        <f t="shared" si="321"/>
        <v>-3.6425365029350996E-5</v>
      </c>
      <c r="M1657" s="115" t="s">
        <v>155</v>
      </c>
      <c r="N1657" s="113">
        <f t="shared" si="329"/>
        <v>3.22383071428618E-2</v>
      </c>
      <c r="O1657" s="129">
        <f t="shared" si="322"/>
        <v>4.0299669008760294E-3</v>
      </c>
      <c r="P1657" s="115" t="s">
        <v>155</v>
      </c>
      <c r="Q1657" s="116">
        <f t="shared" si="332"/>
        <v>1.1344285713068558E-3</v>
      </c>
      <c r="R1657" s="117" t="s">
        <v>155</v>
      </c>
      <c r="S1657" s="118">
        <f t="shared" si="333"/>
        <v>6.7757142860980224E-4</v>
      </c>
      <c r="T1657" s="127">
        <f t="shared" si="323"/>
        <v>99.123154</v>
      </c>
      <c r="U1657" s="119">
        <f t="shared" si="326"/>
        <v>108.818293</v>
      </c>
      <c r="V1657" s="119">
        <f t="shared" si="324"/>
        <v>8.0383999999999993</v>
      </c>
      <c r="W1657" s="119">
        <f t="shared" si="325"/>
        <v>7.9581</v>
      </c>
      <c r="X1657" s="120"/>
    </row>
    <row r="1658" spans="1:24" x14ac:dyDescent="0.3">
      <c r="A1658" s="156">
        <v>504</v>
      </c>
      <c r="B1658" s="112" t="s">
        <v>86</v>
      </c>
      <c r="C1658" s="130" t="s">
        <v>661</v>
      </c>
      <c r="D1658" s="44">
        <v>99.123059999999995</v>
      </c>
      <c r="E1658" s="44">
        <v>108.818094</v>
      </c>
      <c r="F1658" s="44">
        <v>8.0383999999999993</v>
      </c>
      <c r="G1658" s="44">
        <v>7.9581</v>
      </c>
      <c r="H1658" s="44">
        <v>0.26100000000000001</v>
      </c>
      <c r="I1658" s="44">
        <v>0</v>
      </c>
      <c r="J1658" s="44">
        <v>1</v>
      </c>
      <c r="K1658" s="121">
        <f t="shared" si="320"/>
        <v>-3.8539000004789159E-4</v>
      </c>
      <c r="L1658" s="122">
        <f t="shared" si="321"/>
        <v>-4.8175886023086597E-5</v>
      </c>
      <c r="M1658" s="123" t="s">
        <v>155</v>
      </c>
      <c r="N1658" s="113">
        <f t="shared" si="329"/>
        <v>3.2039307142866846E-2</v>
      </c>
      <c r="O1658" s="122">
        <f t="shared" si="322"/>
        <v>4.005090801092564E-3</v>
      </c>
      <c r="P1658" s="123" t="s">
        <v>155</v>
      </c>
      <c r="Q1658" s="124">
        <f t="shared" si="332"/>
        <v>1.1344285713068558E-3</v>
      </c>
      <c r="R1658" s="125" t="s">
        <v>155</v>
      </c>
      <c r="S1658" s="126">
        <f t="shared" si="333"/>
        <v>6.7757142860980224E-4</v>
      </c>
      <c r="T1658" s="127">
        <f t="shared" si="323"/>
        <v>99.123059999999995</v>
      </c>
      <c r="U1658" s="127">
        <f t="shared" si="326"/>
        <v>108.818094</v>
      </c>
      <c r="V1658" s="127">
        <f t="shared" si="324"/>
        <v>8.0383999999999993</v>
      </c>
      <c r="W1658" s="127">
        <f t="shared" si="325"/>
        <v>7.9581</v>
      </c>
      <c r="X1658" s="128"/>
    </row>
    <row r="1659" spans="1:24" x14ac:dyDescent="0.3">
      <c r="A1659" s="156">
        <v>505</v>
      </c>
      <c r="B1659" s="112" t="s">
        <v>86</v>
      </c>
      <c r="C1659" s="130" t="s">
        <v>662</v>
      </c>
      <c r="D1659" s="44">
        <v>99.123326000000006</v>
      </c>
      <c r="E1659" s="44">
        <v>108.818342</v>
      </c>
      <c r="F1659" s="44">
        <v>8.0383999999999993</v>
      </c>
      <c r="G1659" s="44">
        <v>7.9581</v>
      </c>
      <c r="H1659" s="44">
        <v>0.26100000000000001</v>
      </c>
      <c r="I1659" s="44">
        <v>0</v>
      </c>
      <c r="J1659" s="44">
        <v>1</v>
      </c>
      <c r="K1659" s="121">
        <f t="shared" si="320"/>
        <v>-1.19390000037356E-4</v>
      </c>
      <c r="L1659" s="129">
        <f t="shared" si="321"/>
        <v>-1.4924411721666293E-5</v>
      </c>
      <c r="M1659" s="115" t="s">
        <v>155</v>
      </c>
      <c r="N1659" s="113">
        <f t="shared" si="329"/>
        <v>3.2287307142865984E-2</v>
      </c>
      <c r="O1659" s="129">
        <f t="shared" si="322"/>
        <v>4.036092171671629E-3</v>
      </c>
      <c r="P1659" s="115" t="s">
        <v>155</v>
      </c>
      <c r="Q1659" s="116">
        <f t="shared" si="332"/>
        <v>1.1344285713068558E-3</v>
      </c>
      <c r="R1659" s="117" t="s">
        <v>155</v>
      </c>
      <c r="S1659" s="118">
        <f t="shared" si="333"/>
        <v>6.7757142860980224E-4</v>
      </c>
      <c r="T1659" s="127">
        <f t="shared" si="323"/>
        <v>99.123326000000006</v>
      </c>
      <c r="U1659" s="119">
        <f t="shared" si="326"/>
        <v>108.818342</v>
      </c>
      <c r="V1659" s="119">
        <f t="shared" si="324"/>
        <v>8.0383999999999993</v>
      </c>
      <c r="W1659" s="119">
        <f t="shared" si="325"/>
        <v>7.9581</v>
      </c>
      <c r="X1659" s="120"/>
    </row>
    <row r="1660" spans="1:24" x14ac:dyDescent="0.3">
      <c r="A1660" s="156">
        <v>506</v>
      </c>
      <c r="B1660" s="112" t="s">
        <v>86</v>
      </c>
      <c r="C1660" s="130" t="s">
        <v>663</v>
      </c>
      <c r="D1660" s="44">
        <v>99.122752000000006</v>
      </c>
      <c r="E1660" s="44">
        <v>108.818299</v>
      </c>
      <c r="F1660" s="44">
        <v>8.0383999999999993</v>
      </c>
      <c r="G1660" s="44">
        <v>7.9581</v>
      </c>
      <c r="H1660" s="44">
        <v>0.26100000000000001</v>
      </c>
      <c r="I1660" s="44">
        <v>0</v>
      </c>
      <c r="J1660" s="44">
        <v>1</v>
      </c>
      <c r="K1660" s="121">
        <f t="shared" si="320"/>
        <v>-6.933900000376525E-4</v>
      </c>
      <c r="L1660" s="122">
        <f t="shared" si="321"/>
        <v>-8.6677593105047846E-5</v>
      </c>
      <c r="M1660" s="123" t="s">
        <v>155</v>
      </c>
      <c r="N1660" s="113">
        <f t="shared" si="329"/>
        <v>3.2244307142860862E-2</v>
      </c>
      <c r="O1660" s="122">
        <f t="shared" si="322"/>
        <v>4.0307169340346215E-3</v>
      </c>
      <c r="P1660" s="123" t="s">
        <v>155</v>
      </c>
      <c r="Q1660" s="124">
        <f t="shared" si="332"/>
        <v>1.1344285713068558E-3</v>
      </c>
      <c r="R1660" s="125" t="s">
        <v>155</v>
      </c>
      <c r="S1660" s="126">
        <f t="shared" si="333"/>
        <v>6.7757142860980224E-4</v>
      </c>
      <c r="T1660" s="127">
        <f t="shared" si="323"/>
        <v>99.122752000000006</v>
      </c>
      <c r="U1660" s="127">
        <f t="shared" si="326"/>
        <v>108.818299</v>
      </c>
      <c r="V1660" s="127">
        <f t="shared" si="324"/>
        <v>8.0383999999999993</v>
      </c>
      <c r="W1660" s="127">
        <f t="shared" si="325"/>
        <v>7.9581</v>
      </c>
      <c r="X1660" s="128"/>
    </row>
    <row r="1661" spans="1:24" x14ac:dyDescent="0.3">
      <c r="A1661" s="156">
        <v>507</v>
      </c>
      <c r="B1661" s="112" t="s">
        <v>86</v>
      </c>
      <c r="C1661" s="130" t="s">
        <v>664</v>
      </c>
      <c r="D1661" s="44">
        <v>99.123849000000007</v>
      </c>
      <c r="E1661" s="44">
        <v>108.818279</v>
      </c>
      <c r="F1661" s="44">
        <v>8.0383999999999993</v>
      </c>
      <c r="G1661" s="44">
        <v>7.9581</v>
      </c>
      <c r="H1661" s="44">
        <v>0.26100000000000001</v>
      </c>
      <c r="I1661" s="44">
        <v>0</v>
      </c>
      <c r="J1661" s="44">
        <v>1</v>
      </c>
      <c r="K1661" s="121">
        <f t="shared" si="320"/>
        <v>4.0360999996380542E-4</v>
      </c>
      <c r="L1661" s="129">
        <f t="shared" si="321"/>
        <v>5.0453486996565768E-5</v>
      </c>
      <c r="M1661" s="115" t="s">
        <v>155</v>
      </c>
      <c r="N1661" s="113">
        <f t="shared" si="329"/>
        <v>3.2224307142868724E-2</v>
      </c>
      <c r="O1661" s="129">
        <f t="shared" si="322"/>
        <v>4.0282168235064343E-3</v>
      </c>
      <c r="P1661" s="115" t="s">
        <v>155</v>
      </c>
      <c r="Q1661" s="116">
        <f t="shared" si="332"/>
        <v>1.1344285713068558E-3</v>
      </c>
      <c r="R1661" s="117" t="s">
        <v>155</v>
      </c>
      <c r="S1661" s="118">
        <f t="shared" si="333"/>
        <v>6.7757142860980224E-4</v>
      </c>
      <c r="T1661" s="127">
        <f t="shared" si="323"/>
        <v>99.123849000000007</v>
      </c>
      <c r="U1661" s="119">
        <f t="shared" si="326"/>
        <v>108.818279</v>
      </c>
      <c r="V1661" s="119">
        <f t="shared" si="324"/>
        <v>8.0383999999999993</v>
      </c>
      <c r="W1661" s="119">
        <f t="shared" si="325"/>
        <v>7.9581</v>
      </c>
      <c r="X1661" s="120"/>
    </row>
    <row r="1662" spans="1:24" x14ac:dyDescent="0.3">
      <c r="A1662" s="156">
        <v>508</v>
      </c>
      <c r="B1662" s="112" t="s">
        <v>86</v>
      </c>
      <c r="C1662" s="130" t="s">
        <v>665</v>
      </c>
      <c r="D1662" s="44">
        <v>99.122574</v>
      </c>
      <c r="E1662" s="44">
        <v>108.818245</v>
      </c>
      <c r="F1662" s="44">
        <v>8.0383999999999993</v>
      </c>
      <c r="G1662" s="44">
        <v>7.9581</v>
      </c>
      <c r="H1662" s="44">
        <v>0.26100000000000001</v>
      </c>
      <c r="I1662" s="44">
        <v>0</v>
      </c>
      <c r="J1662" s="44">
        <v>1</v>
      </c>
      <c r="K1662" s="121">
        <f t="shared" si="320"/>
        <v>-8.7139000004299305E-4</v>
      </c>
      <c r="L1662" s="122">
        <f t="shared" si="321"/>
        <v>-1.0892857966594214E-4</v>
      </c>
      <c r="M1662" s="123" t="s">
        <v>155</v>
      </c>
      <c r="N1662" s="113">
        <f t="shared" si="329"/>
        <v>3.2190307142869301E-2</v>
      </c>
      <c r="O1662" s="122">
        <f t="shared" si="322"/>
        <v>4.0239666356060057E-3</v>
      </c>
      <c r="P1662" s="123" t="s">
        <v>155</v>
      </c>
      <c r="Q1662" s="124">
        <f t="shared" si="332"/>
        <v>1.1344285713068558E-3</v>
      </c>
      <c r="R1662" s="125" t="s">
        <v>155</v>
      </c>
      <c r="S1662" s="126">
        <f t="shared" si="333"/>
        <v>6.7757142860980224E-4</v>
      </c>
      <c r="T1662" s="127">
        <f t="shared" si="323"/>
        <v>99.122574</v>
      </c>
      <c r="U1662" s="127">
        <f t="shared" si="326"/>
        <v>108.818245</v>
      </c>
      <c r="V1662" s="127">
        <f t="shared" si="324"/>
        <v>8.0383999999999993</v>
      </c>
      <c r="W1662" s="127">
        <f t="shared" si="325"/>
        <v>7.9581</v>
      </c>
      <c r="X1662" s="128"/>
    </row>
    <row r="1663" spans="1:24" x14ac:dyDescent="0.3">
      <c r="A1663" s="156">
        <v>509</v>
      </c>
      <c r="B1663" s="112" t="s">
        <v>86</v>
      </c>
      <c r="C1663" s="130" t="s">
        <v>666</v>
      </c>
      <c r="D1663" s="44">
        <v>99.123227999999997</v>
      </c>
      <c r="E1663" s="44">
        <v>108.818213</v>
      </c>
      <c r="F1663" s="44">
        <v>8.0383999999999993</v>
      </c>
      <c r="G1663" s="44">
        <v>7.9581</v>
      </c>
      <c r="H1663" s="44">
        <v>0.26100000000000001</v>
      </c>
      <c r="I1663" s="44">
        <v>0</v>
      </c>
      <c r="J1663" s="44">
        <v>1</v>
      </c>
      <c r="K1663" s="121">
        <f t="shared" si="320"/>
        <v>-2.1739000004572517E-4</v>
      </c>
      <c r="L1663" s="129">
        <f t="shared" si="321"/>
        <v>-2.7174954885969558E-5</v>
      </c>
      <c r="M1663" s="115" t="s">
        <v>155</v>
      </c>
      <c r="N1663" s="113">
        <f t="shared" si="329"/>
        <v>3.2158307142864828E-2</v>
      </c>
      <c r="O1663" s="129">
        <f t="shared" si="322"/>
        <v>4.0199664587568682E-3</v>
      </c>
      <c r="P1663" s="115" t="s">
        <v>155</v>
      </c>
      <c r="Q1663" s="116">
        <f t="shared" si="332"/>
        <v>1.1344285713068558E-3</v>
      </c>
      <c r="R1663" s="117" t="s">
        <v>155</v>
      </c>
      <c r="S1663" s="118">
        <f t="shared" si="333"/>
        <v>6.7757142860980224E-4</v>
      </c>
      <c r="T1663" s="127">
        <f t="shared" si="323"/>
        <v>99.123227999999997</v>
      </c>
      <c r="U1663" s="119">
        <f t="shared" si="326"/>
        <v>108.818213</v>
      </c>
      <c r="V1663" s="119">
        <f t="shared" si="324"/>
        <v>8.0383999999999993</v>
      </c>
      <c r="W1663" s="119">
        <f t="shared" si="325"/>
        <v>7.9581</v>
      </c>
      <c r="X1663" s="120"/>
    </row>
    <row r="1664" spans="1:24" x14ac:dyDescent="0.3">
      <c r="A1664" s="156">
        <v>510</v>
      </c>
      <c r="B1664" s="112" t="s">
        <v>86</v>
      </c>
      <c r="C1664" s="130" t="s">
        <v>667</v>
      </c>
      <c r="D1664" s="44">
        <v>99.123965999999996</v>
      </c>
      <c r="E1664" s="44">
        <v>108.81826700000001</v>
      </c>
      <c r="F1664" s="44">
        <v>8.0383999999999993</v>
      </c>
      <c r="G1664" s="44">
        <v>7.9581</v>
      </c>
      <c r="H1664" s="44">
        <v>0.26100000000000001</v>
      </c>
      <c r="I1664" s="44">
        <v>0</v>
      </c>
      <c r="J1664" s="44">
        <v>1</v>
      </c>
      <c r="K1664" s="121">
        <f t="shared" si="320"/>
        <v>5.2060999995262591E-4</v>
      </c>
      <c r="L1664" s="122">
        <f t="shared" si="321"/>
        <v>6.5079135465252668E-5</v>
      </c>
      <c r="M1664" s="123" t="s">
        <v>155</v>
      </c>
      <c r="N1664" s="113">
        <f t="shared" si="329"/>
        <v>3.22123071428706E-2</v>
      </c>
      <c r="O1664" s="122">
        <f t="shared" si="322"/>
        <v>4.0267167571889752E-3</v>
      </c>
      <c r="P1664" s="123" t="s">
        <v>155</v>
      </c>
      <c r="Q1664" s="124">
        <f t="shared" si="332"/>
        <v>1.1344285713068558E-3</v>
      </c>
      <c r="R1664" s="125" t="s">
        <v>155</v>
      </c>
      <c r="S1664" s="126">
        <f t="shared" si="333"/>
        <v>6.7757142860980224E-4</v>
      </c>
      <c r="T1664" s="127">
        <f t="shared" si="323"/>
        <v>99.123965999999996</v>
      </c>
      <c r="U1664" s="127">
        <f t="shared" si="326"/>
        <v>108.81826700000001</v>
      </c>
      <c r="V1664" s="127">
        <f t="shared" si="324"/>
        <v>8.0383999999999993</v>
      </c>
      <c r="W1664" s="127">
        <f t="shared" si="325"/>
        <v>7.9581</v>
      </c>
      <c r="X1664" s="128"/>
    </row>
    <row r="1665" spans="1:24" x14ac:dyDescent="0.3">
      <c r="A1665" s="156">
        <v>511</v>
      </c>
      <c r="B1665" s="112" t="s">
        <v>86</v>
      </c>
      <c r="C1665" s="130" t="s">
        <v>668</v>
      </c>
      <c r="D1665" s="44">
        <v>99.122850999999997</v>
      </c>
      <c r="E1665" s="44">
        <v>108.818151</v>
      </c>
      <c r="F1665" s="44">
        <v>8.0383999999999993</v>
      </c>
      <c r="G1665" s="44">
        <v>7.9581</v>
      </c>
      <c r="H1665" s="44">
        <v>0.26100000000000001</v>
      </c>
      <c r="I1665" s="44">
        <v>0</v>
      </c>
      <c r="J1665" s="44">
        <v>1</v>
      </c>
      <c r="K1665" s="121">
        <f t="shared" si="320"/>
        <v>-5.9439000004601894E-4</v>
      </c>
      <c r="L1665" s="129">
        <f t="shared" si="321"/>
        <v>-7.4302044400944138E-5</v>
      </c>
      <c r="M1665" s="115" t="s">
        <v>155</v>
      </c>
      <c r="N1665" s="113">
        <f t="shared" si="329"/>
        <v>3.2096307142865044E-2</v>
      </c>
      <c r="O1665" s="129">
        <f t="shared" si="322"/>
        <v>4.0122161161098837E-3</v>
      </c>
      <c r="P1665" s="115" t="s">
        <v>155</v>
      </c>
      <c r="Q1665" s="116">
        <f t="shared" si="332"/>
        <v>1.1344285713068558E-3</v>
      </c>
      <c r="R1665" s="117" t="s">
        <v>155</v>
      </c>
      <c r="S1665" s="118">
        <f t="shared" si="333"/>
        <v>6.7757142860980224E-4</v>
      </c>
      <c r="T1665" s="127">
        <f t="shared" si="323"/>
        <v>99.122850999999997</v>
      </c>
      <c r="U1665" s="119">
        <f t="shared" si="326"/>
        <v>108.818151</v>
      </c>
      <c r="V1665" s="119">
        <f t="shared" si="324"/>
        <v>8.0383999999999993</v>
      </c>
      <c r="W1665" s="119">
        <f t="shared" si="325"/>
        <v>7.9581</v>
      </c>
      <c r="X1665" s="120"/>
    </row>
    <row r="1666" spans="1:24" x14ac:dyDescent="0.3">
      <c r="A1666" s="156">
        <v>512</v>
      </c>
      <c r="B1666" s="112" t="s">
        <v>86</v>
      </c>
      <c r="C1666" s="130" t="s">
        <v>669</v>
      </c>
      <c r="D1666" s="44">
        <v>99.122754999999998</v>
      </c>
      <c r="E1666" s="44">
        <v>108.818264</v>
      </c>
      <c r="F1666" s="44">
        <v>8.0383999999999993</v>
      </c>
      <c r="G1666" s="44">
        <v>7.9581</v>
      </c>
      <c r="H1666" s="44">
        <v>0.26100000000000001</v>
      </c>
      <c r="I1666" s="44">
        <v>0</v>
      </c>
      <c r="J1666" s="44">
        <v>1</v>
      </c>
      <c r="K1666" s="121">
        <f t="shared" si="320"/>
        <v>-6.9039000004522677E-4</v>
      </c>
      <c r="L1666" s="122">
        <f t="shared" si="321"/>
        <v>-8.6302576478568848E-5</v>
      </c>
      <c r="M1666" s="123" t="s">
        <v>155</v>
      </c>
      <c r="N1666" s="113">
        <f t="shared" si="329"/>
        <v>3.2209307142863963E-2</v>
      </c>
      <c r="O1666" s="122">
        <f t="shared" si="322"/>
        <v>4.0263417406087012E-3</v>
      </c>
      <c r="P1666" s="123" t="s">
        <v>155</v>
      </c>
      <c r="Q1666" s="124">
        <f t="shared" si="332"/>
        <v>1.1344285713068558E-3</v>
      </c>
      <c r="R1666" s="125" t="s">
        <v>155</v>
      </c>
      <c r="S1666" s="126">
        <f t="shared" si="333"/>
        <v>6.7757142860980224E-4</v>
      </c>
      <c r="T1666" s="127">
        <f t="shared" si="323"/>
        <v>99.122754999999998</v>
      </c>
      <c r="U1666" s="127">
        <f t="shared" si="326"/>
        <v>108.818264</v>
      </c>
      <c r="V1666" s="127">
        <f t="shared" si="324"/>
        <v>8.0383999999999993</v>
      </c>
      <c r="W1666" s="127">
        <f t="shared" si="325"/>
        <v>7.9581</v>
      </c>
      <c r="X1666" s="128"/>
    </row>
    <row r="1667" spans="1:24" x14ac:dyDescent="0.3">
      <c r="A1667" s="156">
        <v>513</v>
      </c>
      <c r="B1667" s="112" t="s">
        <v>86</v>
      </c>
      <c r="C1667" s="130" t="s">
        <v>670</v>
      </c>
      <c r="D1667" s="44">
        <v>99.123219000000006</v>
      </c>
      <c r="E1667" s="44">
        <v>108.818197</v>
      </c>
      <c r="F1667" s="44">
        <v>8.0383999999999993</v>
      </c>
      <c r="G1667" s="44">
        <v>7.9581</v>
      </c>
      <c r="H1667" s="44">
        <v>0.26100000000000001</v>
      </c>
      <c r="I1667" s="44">
        <v>0</v>
      </c>
      <c r="J1667" s="44">
        <v>1</v>
      </c>
      <c r="K1667" s="121">
        <f t="shared" ref="K1667:K1730" si="334">IF(ISBLANK(D1667),"",IF(J1667=1,D1667-$D$2355,(IF(AND(J1667=2,D1667&gt;200),((D1667-200)-$D$2355),((D1667+200)-$D$2355)))))</f>
        <v>-2.2639000003721321E-4</v>
      </c>
      <c r="L1667" s="129">
        <f t="shared" ref="L1667:L1730" si="335">IF(K1667="","",SIN(K1667*PI()/200)*G1667)</f>
        <v>-2.8300004767242665E-5</v>
      </c>
      <c r="M1667" s="115" t="s">
        <v>155</v>
      </c>
      <c r="N1667" s="113">
        <f t="shared" si="329"/>
        <v>3.2142307142862592E-2</v>
      </c>
      <c r="O1667" s="129">
        <f t="shared" ref="O1667:O1730" si="336">IF(N1667="","",SIN(N1667*PI()/200)*G1667)</f>
        <v>4.0179663703319175E-3</v>
      </c>
      <c r="P1667" s="115" t="s">
        <v>155</v>
      </c>
      <c r="Q1667" s="116">
        <f t="shared" si="332"/>
        <v>1.1344285713068558E-3</v>
      </c>
      <c r="R1667" s="117" t="s">
        <v>155</v>
      </c>
      <c r="S1667" s="118">
        <f t="shared" si="333"/>
        <v>6.7757142860980224E-4</v>
      </c>
      <c r="T1667" s="127">
        <f t="shared" ref="T1667:T1730" si="337">IF(M1667="ON",IF(ISBLANK(D1667),"0",IF(AND(J1667=1,D1667&lt;200),D1667,D1667-200)),"0")</f>
        <v>99.123219000000006</v>
      </c>
      <c r="U1667" s="119">
        <f t="shared" si="326"/>
        <v>108.818197</v>
      </c>
      <c r="V1667" s="119">
        <f t="shared" ref="V1667:V1730" si="338">IF(R1667="ON",IF(ISBLANK(F1667),"0",F1667),"0")</f>
        <v>8.0383999999999993</v>
      </c>
      <c r="W1667" s="119">
        <f t="shared" ref="W1667:W1730" si="339">IF(R1667="ON",IF(ISBLANK(G1667),"0",G1667),"0")</f>
        <v>7.9581</v>
      </c>
      <c r="X1667" s="120"/>
    </row>
    <row r="1668" spans="1:24" x14ac:dyDescent="0.3">
      <c r="A1668" s="156">
        <v>514</v>
      </c>
      <c r="B1668" s="112" t="s">
        <v>86</v>
      </c>
      <c r="C1668" s="130" t="s">
        <v>671</v>
      </c>
      <c r="D1668" s="44">
        <v>99.122794999999996</v>
      </c>
      <c r="E1668" s="44">
        <v>108.81799100000001</v>
      </c>
      <c r="F1668" s="44">
        <v>8.0383999999999993</v>
      </c>
      <c r="G1668" s="44">
        <v>7.9581</v>
      </c>
      <c r="H1668" s="44">
        <v>0.26100000000000001</v>
      </c>
      <c r="I1668" s="44">
        <v>0</v>
      </c>
      <c r="J1668" s="44">
        <v>1</v>
      </c>
      <c r="K1668" s="121">
        <f t="shared" si="334"/>
        <v>-6.5039000004674108E-4</v>
      </c>
      <c r="L1668" s="122">
        <f t="shared" si="335"/>
        <v>-8.1302354779728858E-5</v>
      </c>
      <c r="M1668" s="123" t="s">
        <v>155</v>
      </c>
      <c r="N1668" s="113">
        <f t="shared" si="329"/>
        <v>3.1936307142871101E-2</v>
      </c>
      <c r="O1668" s="122">
        <f t="shared" si="336"/>
        <v>3.9922152318427268E-3</v>
      </c>
      <c r="P1668" s="123" t="s">
        <v>155</v>
      </c>
      <c r="Q1668" s="124">
        <f t="shared" si="332"/>
        <v>1.1344285713068558E-3</v>
      </c>
      <c r="R1668" s="125" t="s">
        <v>155</v>
      </c>
      <c r="S1668" s="126">
        <f t="shared" si="333"/>
        <v>6.7757142860980224E-4</v>
      </c>
      <c r="T1668" s="127">
        <f t="shared" si="337"/>
        <v>99.122794999999996</v>
      </c>
      <c r="U1668" s="127">
        <f t="shared" ref="U1668:U1731" si="340">IF(P1668="ON",IF(ISBLANK(E1668),"0",IF(E1668&lt;200,E1668,(400-E1668))),"0")</f>
        <v>108.81799100000001</v>
      </c>
      <c r="V1668" s="127">
        <f t="shared" si="338"/>
        <v>8.0383999999999993</v>
      </c>
      <c r="W1668" s="127">
        <f t="shared" si="339"/>
        <v>7.9581</v>
      </c>
      <c r="X1668" s="128"/>
    </row>
    <row r="1669" spans="1:24" x14ac:dyDescent="0.3">
      <c r="A1669" s="156">
        <v>515</v>
      </c>
      <c r="B1669" s="112" t="s">
        <v>86</v>
      </c>
      <c r="C1669" s="130" t="s">
        <v>672</v>
      </c>
      <c r="D1669" s="44">
        <v>99.122885999999994</v>
      </c>
      <c r="E1669" s="44">
        <v>108.81795099999999</v>
      </c>
      <c r="F1669" s="44">
        <v>8.0383999999999993</v>
      </c>
      <c r="G1669" s="44">
        <v>7.9581</v>
      </c>
      <c r="H1669" s="44">
        <v>0.26100000000000001</v>
      </c>
      <c r="I1669" s="44">
        <v>0</v>
      </c>
      <c r="J1669" s="44">
        <v>1</v>
      </c>
      <c r="K1669" s="121">
        <f t="shared" si="334"/>
        <v>-5.5939000004912032E-4</v>
      </c>
      <c r="L1669" s="129">
        <f t="shared" si="335"/>
        <v>-6.992685041461825E-5</v>
      </c>
      <c r="M1669" s="115" t="s">
        <v>155</v>
      </c>
      <c r="N1669" s="113">
        <f t="shared" si="329"/>
        <v>3.1896307142858404E-2</v>
      </c>
      <c r="O1669" s="129">
        <f t="shared" si="336"/>
        <v>3.987215010770216E-3</v>
      </c>
      <c r="P1669" s="115" t="s">
        <v>155</v>
      </c>
      <c r="Q1669" s="116">
        <f t="shared" si="332"/>
        <v>1.1344285713068558E-3</v>
      </c>
      <c r="R1669" s="117" t="s">
        <v>155</v>
      </c>
      <c r="S1669" s="118">
        <f t="shared" si="333"/>
        <v>6.7757142860980224E-4</v>
      </c>
      <c r="T1669" s="127">
        <f t="shared" si="337"/>
        <v>99.122885999999994</v>
      </c>
      <c r="U1669" s="119">
        <f t="shared" si="340"/>
        <v>108.81795099999999</v>
      </c>
      <c r="V1669" s="119">
        <f t="shared" si="338"/>
        <v>8.0383999999999993</v>
      </c>
      <c r="W1669" s="119">
        <f t="shared" si="339"/>
        <v>7.9581</v>
      </c>
      <c r="X1669" s="120"/>
    </row>
    <row r="1670" spans="1:24" x14ac:dyDescent="0.3">
      <c r="A1670" s="156">
        <v>516</v>
      </c>
      <c r="B1670" s="112" t="s">
        <v>86</v>
      </c>
      <c r="C1670" s="130" t="s">
        <v>673</v>
      </c>
      <c r="D1670" s="44">
        <v>99.122712000000007</v>
      </c>
      <c r="E1670" s="44">
        <v>108.817954</v>
      </c>
      <c r="F1670" s="44">
        <v>8.0383999999999993</v>
      </c>
      <c r="G1670" s="44">
        <v>7.9581</v>
      </c>
      <c r="H1670" s="44">
        <v>0.26100000000000001</v>
      </c>
      <c r="I1670" s="44">
        <v>0</v>
      </c>
      <c r="J1670" s="44">
        <v>1</v>
      </c>
      <c r="K1670" s="121">
        <f t="shared" si="334"/>
        <v>-7.3339000003613819E-4</v>
      </c>
      <c r="L1670" s="122">
        <f t="shared" si="335"/>
        <v>-9.1677814803851136E-5</v>
      </c>
      <c r="M1670" s="123" t="s">
        <v>155</v>
      </c>
      <c r="N1670" s="113">
        <f t="shared" si="329"/>
        <v>3.1899307142865041E-2</v>
      </c>
      <c r="O1670" s="122">
        <f t="shared" si="336"/>
        <v>3.9875900273514189E-3</v>
      </c>
      <c r="P1670" s="123" t="s">
        <v>155</v>
      </c>
      <c r="Q1670" s="124">
        <f t="shared" si="332"/>
        <v>1.1344285713068558E-3</v>
      </c>
      <c r="R1670" s="125" t="s">
        <v>155</v>
      </c>
      <c r="S1670" s="126">
        <f t="shared" si="333"/>
        <v>6.7757142860980224E-4</v>
      </c>
      <c r="T1670" s="127">
        <f t="shared" si="337"/>
        <v>99.122712000000007</v>
      </c>
      <c r="U1670" s="127">
        <f t="shared" si="340"/>
        <v>108.817954</v>
      </c>
      <c r="V1670" s="127">
        <f t="shared" si="338"/>
        <v>8.0383999999999993</v>
      </c>
      <c r="W1670" s="127">
        <f t="shared" si="339"/>
        <v>7.9581</v>
      </c>
      <c r="X1670" s="128"/>
    </row>
    <row r="1671" spans="1:24" x14ac:dyDescent="0.3">
      <c r="A1671" s="156">
        <v>517</v>
      </c>
      <c r="B1671" s="112" t="s">
        <v>86</v>
      </c>
      <c r="C1671" s="130" t="s">
        <v>674</v>
      </c>
      <c r="D1671" s="44">
        <v>99.124397999999999</v>
      </c>
      <c r="E1671" s="44">
        <v>108.818161</v>
      </c>
      <c r="F1671" s="44">
        <v>8.0383999999999993</v>
      </c>
      <c r="G1671" s="44">
        <v>7.9581</v>
      </c>
      <c r="H1671" s="44">
        <v>0.26100000000000001</v>
      </c>
      <c r="I1671" s="44">
        <v>0</v>
      </c>
      <c r="J1671" s="44">
        <v>1</v>
      </c>
      <c r="K1671" s="121">
        <f t="shared" si="334"/>
        <v>9.5260999995616658E-4</v>
      </c>
      <c r="L1671" s="129">
        <f t="shared" si="335"/>
        <v>1.1908152981448788E-4</v>
      </c>
      <c r="M1671" s="115" t="s">
        <v>155</v>
      </c>
      <c r="N1671" s="113">
        <f t="shared" si="329"/>
        <v>3.2106307142868218E-2</v>
      </c>
      <c r="O1671" s="129">
        <f t="shared" si="336"/>
        <v>4.0134661713761852E-3</v>
      </c>
      <c r="P1671" s="115" t="s">
        <v>155</v>
      </c>
      <c r="Q1671" s="116">
        <f t="shared" si="332"/>
        <v>1.1344285713068558E-3</v>
      </c>
      <c r="R1671" s="117" t="s">
        <v>155</v>
      </c>
      <c r="S1671" s="118">
        <f t="shared" si="333"/>
        <v>6.7757142860980224E-4</v>
      </c>
      <c r="T1671" s="127">
        <f t="shared" si="337"/>
        <v>99.124397999999999</v>
      </c>
      <c r="U1671" s="119">
        <f t="shared" si="340"/>
        <v>108.818161</v>
      </c>
      <c r="V1671" s="119">
        <f t="shared" si="338"/>
        <v>8.0383999999999993</v>
      </c>
      <c r="W1671" s="119">
        <f t="shared" si="339"/>
        <v>7.9581</v>
      </c>
      <c r="X1671" s="120"/>
    </row>
    <row r="1672" spans="1:24" x14ac:dyDescent="0.3">
      <c r="A1672" s="156">
        <v>518</v>
      </c>
      <c r="B1672" s="112" t="s">
        <v>86</v>
      </c>
      <c r="C1672" s="130" t="s">
        <v>675</v>
      </c>
      <c r="D1672" s="44">
        <v>99.123086999999998</v>
      </c>
      <c r="E1672" s="44">
        <v>108.81805199999999</v>
      </c>
      <c r="F1672" s="44">
        <v>8.0383999999999993</v>
      </c>
      <c r="G1672" s="44">
        <v>7.9581</v>
      </c>
      <c r="H1672" s="44">
        <v>0.26100000000000001</v>
      </c>
      <c r="I1672" s="44">
        <v>0</v>
      </c>
      <c r="J1672" s="44">
        <v>1</v>
      </c>
      <c r="K1672" s="121">
        <f t="shared" si="334"/>
        <v>-3.5839000004500576E-4</v>
      </c>
      <c r="L1672" s="122">
        <f t="shared" si="335"/>
        <v>-4.4800736375751511E-5</v>
      </c>
      <c r="M1672" s="123" t="s">
        <v>155</v>
      </c>
      <c r="N1672" s="113">
        <f t="shared" si="329"/>
        <v>3.1997307142859199E-2</v>
      </c>
      <c r="O1672" s="122">
        <f t="shared" si="336"/>
        <v>3.9998405689713624E-3</v>
      </c>
      <c r="P1672" s="123" t="s">
        <v>155</v>
      </c>
      <c r="Q1672" s="124">
        <f t="shared" si="332"/>
        <v>1.1344285713068558E-3</v>
      </c>
      <c r="R1672" s="125" t="s">
        <v>155</v>
      </c>
      <c r="S1672" s="126">
        <f t="shared" si="333"/>
        <v>6.7757142860980224E-4</v>
      </c>
      <c r="T1672" s="127">
        <f t="shared" si="337"/>
        <v>99.123086999999998</v>
      </c>
      <c r="U1672" s="127">
        <f t="shared" si="340"/>
        <v>108.81805199999999</v>
      </c>
      <c r="V1672" s="127">
        <f t="shared" si="338"/>
        <v>8.0383999999999993</v>
      </c>
      <c r="W1672" s="127">
        <f t="shared" si="339"/>
        <v>7.9581</v>
      </c>
      <c r="X1672" s="128"/>
    </row>
    <row r="1673" spans="1:24" x14ac:dyDescent="0.3">
      <c r="A1673" s="156">
        <v>519</v>
      </c>
      <c r="B1673" s="112" t="s">
        <v>86</v>
      </c>
      <c r="C1673" s="130" t="s">
        <v>676</v>
      </c>
      <c r="D1673" s="44">
        <v>99.123183999999995</v>
      </c>
      <c r="E1673" s="44">
        <v>108.817989</v>
      </c>
      <c r="F1673" s="44">
        <v>8.0383999999999993</v>
      </c>
      <c r="G1673" s="44">
        <v>7.9581</v>
      </c>
      <c r="H1673" s="44">
        <v>0.26100000000000001</v>
      </c>
      <c r="I1673" s="44">
        <v>0</v>
      </c>
      <c r="J1673" s="44">
        <v>1</v>
      </c>
      <c r="K1673" s="121">
        <f t="shared" si="334"/>
        <v>-2.6139000004832269E-4</v>
      </c>
      <c r="L1673" s="129">
        <f t="shared" si="335"/>
        <v>-3.2675198755492514E-5</v>
      </c>
      <c r="M1673" s="115" t="s">
        <v>155</v>
      </c>
      <c r="N1673" s="113">
        <f t="shared" si="329"/>
        <v>3.193430714286194E-2</v>
      </c>
      <c r="O1673" s="129">
        <f t="shared" si="336"/>
        <v>3.9919652207880728E-3</v>
      </c>
      <c r="P1673" s="115" t="s">
        <v>155</v>
      </c>
      <c r="Q1673" s="116">
        <f t="shared" si="332"/>
        <v>1.1344285713068558E-3</v>
      </c>
      <c r="R1673" s="117" t="s">
        <v>155</v>
      </c>
      <c r="S1673" s="118">
        <f t="shared" si="333"/>
        <v>6.7757142860980224E-4</v>
      </c>
      <c r="T1673" s="127">
        <f t="shared" si="337"/>
        <v>99.123183999999995</v>
      </c>
      <c r="U1673" s="119">
        <f t="shared" si="340"/>
        <v>108.817989</v>
      </c>
      <c r="V1673" s="119">
        <f t="shared" si="338"/>
        <v>8.0383999999999993</v>
      </c>
      <c r="W1673" s="119">
        <f t="shared" si="339"/>
        <v>7.9581</v>
      </c>
      <c r="X1673" s="120"/>
    </row>
    <row r="1674" spans="1:24" x14ac:dyDescent="0.3">
      <c r="A1674" s="156">
        <v>520</v>
      </c>
      <c r="B1674" s="112" t="s">
        <v>86</v>
      </c>
      <c r="C1674" s="130" t="s">
        <v>677</v>
      </c>
      <c r="D1674" s="44">
        <v>99.123748000000006</v>
      </c>
      <c r="E1674" s="44">
        <v>108.818022</v>
      </c>
      <c r="F1674" s="44">
        <v>8.0383999999999993</v>
      </c>
      <c r="G1674" s="44">
        <v>7.9581</v>
      </c>
      <c r="H1674" s="44">
        <v>0.26100000000000001</v>
      </c>
      <c r="I1674" s="44">
        <v>0</v>
      </c>
      <c r="J1674" s="44">
        <v>1</v>
      </c>
      <c r="K1674" s="121">
        <f t="shared" si="334"/>
        <v>3.0260999996301052E-4</v>
      </c>
      <c r="L1674" s="122">
        <f t="shared" si="335"/>
        <v>3.7827927205912813E-5</v>
      </c>
      <c r="M1674" s="123" t="s">
        <v>155</v>
      </c>
      <c r="N1674" s="113">
        <f t="shared" si="329"/>
        <v>3.1967307142863888E-2</v>
      </c>
      <c r="O1674" s="122">
        <f t="shared" si="336"/>
        <v>3.9960904031707076E-3</v>
      </c>
      <c r="P1674" s="123" t="s">
        <v>155</v>
      </c>
      <c r="Q1674" s="124">
        <f t="shared" si="332"/>
        <v>1.1344285713068558E-3</v>
      </c>
      <c r="R1674" s="125" t="s">
        <v>155</v>
      </c>
      <c r="S1674" s="126">
        <f t="shared" si="333"/>
        <v>6.7757142860980224E-4</v>
      </c>
      <c r="T1674" s="127">
        <f t="shared" si="337"/>
        <v>99.123748000000006</v>
      </c>
      <c r="U1674" s="127">
        <f t="shared" si="340"/>
        <v>108.818022</v>
      </c>
      <c r="V1674" s="127">
        <f t="shared" si="338"/>
        <v>8.0383999999999993</v>
      </c>
      <c r="W1674" s="127">
        <f t="shared" si="339"/>
        <v>7.9581</v>
      </c>
      <c r="X1674" s="128"/>
    </row>
    <row r="1675" spans="1:24" x14ac:dyDescent="0.3">
      <c r="A1675" s="156">
        <v>521</v>
      </c>
      <c r="B1675" s="112" t="s">
        <v>86</v>
      </c>
      <c r="C1675" s="130" t="s">
        <v>678</v>
      </c>
      <c r="D1675" s="44">
        <v>99.123191000000006</v>
      </c>
      <c r="E1675" s="44">
        <v>108.817992</v>
      </c>
      <c r="F1675" s="44">
        <v>8.0383999999999993</v>
      </c>
      <c r="G1675" s="44">
        <v>7.9581</v>
      </c>
      <c r="H1675" s="44">
        <v>0.26100000000000001</v>
      </c>
      <c r="I1675" s="44">
        <v>0</v>
      </c>
      <c r="J1675" s="44">
        <v>1</v>
      </c>
      <c r="K1675" s="121">
        <f t="shared" si="334"/>
        <v>-2.5439000003757428E-4</v>
      </c>
      <c r="L1675" s="129">
        <f t="shared" si="335"/>
        <v>-3.1800159956777425E-5</v>
      </c>
      <c r="M1675" s="115" t="s">
        <v>155</v>
      </c>
      <c r="N1675" s="113">
        <f t="shared" si="329"/>
        <v>3.1937307142868576E-2</v>
      </c>
      <c r="O1675" s="129">
        <f t="shared" si="336"/>
        <v>3.9923402373691639E-3</v>
      </c>
      <c r="P1675" s="115" t="s">
        <v>155</v>
      </c>
      <c r="Q1675" s="116">
        <f>IF(ISBLANK(F1675),"",F1675-$F$2355)</f>
        <v>1.1344285713068558E-3</v>
      </c>
      <c r="R1675" s="117" t="s">
        <v>155</v>
      </c>
      <c r="S1675" s="118">
        <f>IF(ISBLANK(G1675),"",G1675-$G$2355)</f>
        <v>6.7757142860980224E-4</v>
      </c>
      <c r="T1675" s="127">
        <f t="shared" si="337"/>
        <v>99.123191000000006</v>
      </c>
      <c r="U1675" s="119">
        <f t="shared" si="340"/>
        <v>108.817992</v>
      </c>
      <c r="V1675" s="119">
        <f t="shared" si="338"/>
        <v>8.0383999999999993</v>
      </c>
      <c r="W1675" s="119">
        <f t="shared" si="339"/>
        <v>7.9581</v>
      </c>
      <c r="X1675" s="120"/>
    </row>
    <row r="1676" spans="1:24" x14ac:dyDescent="0.3">
      <c r="A1676" s="156">
        <v>522</v>
      </c>
      <c r="B1676" s="112" t="s">
        <v>86</v>
      </c>
      <c r="C1676" s="130" t="s">
        <v>679</v>
      </c>
      <c r="D1676" s="44">
        <v>99.123776000000007</v>
      </c>
      <c r="E1676" s="44">
        <v>108.817954</v>
      </c>
      <c r="F1676" s="44">
        <v>8.0383999999999993</v>
      </c>
      <c r="G1676" s="44">
        <v>7.9581</v>
      </c>
      <c r="H1676" s="44">
        <v>0.26100000000000001</v>
      </c>
      <c r="I1676" s="44">
        <v>0</v>
      </c>
      <c r="J1676" s="44">
        <v>1</v>
      </c>
      <c r="K1676" s="121">
        <f t="shared" si="334"/>
        <v>3.3060999996337159E-4</v>
      </c>
      <c r="L1676" s="122">
        <f t="shared" si="335"/>
        <v>4.132808239542924E-5</v>
      </c>
      <c r="M1676" s="123" t="s">
        <v>155</v>
      </c>
      <c r="N1676" s="113">
        <f t="shared" si="329"/>
        <v>3.1899307142865041E-2</v>
      </c>
      <c r="O1676" s="122">
        <f t="shared" si="336"/>
        <v>3.9875900273514189E-3</v>
      </c>
      <c r="P1676" s="123" t="s">
        <v>155</v>
      </c>
      <c r="Q1676" s="124">
        <f t="shared" ref="Q1676:Q1694" si="341">IF(ISBLANK(F1676),"",F1676-$F$2355)</f>
        <v>1.1344285713068558E-3</v>
      </c>
      <c r="R1676" s="125" t="s">
        <v>155</v>
      </c>
      <c r="S1676" s="126">
        <f t="shared" ref="S1676:S1694" si="342">IF(ISBLANK(G1676),"",G1676-$G$2355)</f>
        <v>6.7757142860980224E-4</v>
      </c>
      <c r="T1676" s="127">
        <f t="shared" si="337"/>
        <v>99.123776000000007</v>
      </c>
      <c r="U1676" s="127">
        <f t="shared" si="340"/>
        <v>108.817954</v>
      </c>
      <c r="V1676" s="127">
        <f t="shared" si="338"/>
        <v>8.0383999999999993</v>
      </c>
      <c r="W1676" s="127">
        <f t="shared" si="339"/>
        <v>7.9581</v>
      </c>
      <c r="X1676" s="128"/>
    </row>
    <row r="1677" spans="1:24" x14ac:dyDescent="0.3">
      <c r="A1677" s="156">
        <v>523</v>
      </c>
      <c r="B1677" s="112" t="s">
        <v>86</v>
      </c>
      <c r="C1677" s="130" t="s">
        <v>680</v>
      </c>
      <c r="D1677" s="44">
        <v>99.122726</v>
      </c>
      <c r="E1677" s="44">
        <v>108.81788299999999</v>
      </c>
      <c r="F1677" s="44">
        <v>8.0383999999999993</v>
      </c>
      <c r="G1677" s="44">
        <v>7.9581</v>
      </c>
      <c r="H1677" s="44">
        <v>0.26100000000000001</v>
      </c>
      <c r="I1677" s="44">
        <v>0</v>
      </c>
      <c r="J1677" s="44">
        <v>1</v>
      </c>
      <c r="K1677" s="121">
        <f t="shared" si="334"/>
        <v>-7.1939000004306308E-4</v>
      </c>
      <c r="L1677" s="129">
        <f t="shared" si="335"/>
        <v>-8.9927737210073391E-5</v>
      </c>
      <c r="M1677" s="115" t="s">
        <v>155</v>
      </c>
      <c r="N1677" s="113">
        <f t="shared" si="329"/>
        <v>3.1828307142859558E-2</v>
      </c>
      <c r="O1677" s="129">
        <f t="shared" si="336"/>
        <v>3.9787146349461785E-3</v>
      </c>
      <c r="P1677" s="115" t="s">
        <v>155</v>
      </c>
      <c r="Q1677" s="116">
        <f t="shared" si="341"/>
        <v>1.1344285713068558E-3</v>
      </c>
      <c r="R1677" s="117" t="s">
        <v>155</v>
      </c>
      <c r="S1677" s="118">
        <f t="shared" si="342"/>
        <v>6.7757142860980224E-4</v>
      </c>
      <c r="T1677" s="127">
        <f t="shared" si="337"/>
        <v>99.122726</v>
      </c>
      <c r="U1677" s="119">
        <f t="shared" si="340"/>
        <v>108.81788299999999</v>
      </c>
      <c r="V1677" s="119">
        <f t="shared" si="338"/>
        <v>8.0383999999999993</v>
      </c>
      <c r="W1677" s="119">
        <f t="shared" si="339"/>
        <v>7.9581</v>
      </c>
      <c r="X1677" s="120"/>
    </row>
    <row r="1678" spans="1:24" x14ac:dyDescent="0.3">
      <c r="A1678" s="156">
        <v>524</v>
      </c>
      <c r="B1678" s="112" t="s">
        <v>86</v>
      </c>
      <c r="C1678" s="130" t="s">
        <v>681</v>
      </c>
      <c r="D1678" s="44">
        <v>99.123017000000004</v>
      </c>
      <c r="E1678" s="44">
        <v>108.817897</v>
      </c>
      <c r="F1678" s="44">
        <v>8.0383999999999993</v>
      </c>
      <c r="G1678" s="44">
        <v>7.9581</v>
      </c>
      <c r="H1678" s="44">
        <v>0.26100000000000001</v>
      </c>
      <c r="I1678" s="44">
        <v>0</v>
      </c>
      <c r="J1678" s="44">
        <v>1</v>
      </c>
      <c r="K1678" s="121">
        <f t="shared" si="334"/>
        <v>-4.2839000003880301E-4</v>
      </c>
      <c r="L1678" s="122">
        <f t="shared" si="335"/>
        <v>-5.3551124348595165E-5</v>
      </c>
      <c r="M1678" s="123" t="s">
        <v>155</v>
      </c>
      <c r="N1678" s="113">
        <f t="shared" si="329"/>
        <v>3.1842307142866844E-2</v>
      </c>
      <c r="O1678" s="122">
        <f t="shared" si="336"/>
        <v>3.9804647123230265E-3</v>
      </c>
      <c r="P1678" s="123" t="s">
        <v>155</v>
      </c>
      <c r="Q1678" s="124">
        <f t="shared" si="341"/>
        <v>1.1344285713068558E-3</v>
      </c>
      <c r="R1678" s="125" t="s">
        <v>155</v>
      </c>
      <c r="S1678" s="126">
        <f t="shared" si="342"/>
        <v>6.7757142860980224E-4</v>
      </c>
      <c r="T1678" s="127">
        <f t="shared" si="337"/>
        <v>99.123017000000004</v>
      </c>
      <c r="U1678" s="127">
        <f t="shared" si="340"/>
        <v>108.817897</v>
      </c>
      <c r="V1678" s="127">
        <f t="shared" si="338"/>
        <v>8.0383999999999993</v>
      </c>
      <c r="W1678" s="127">
        <f t="shared" si="339"/>
        <v>7.9581</v>
      </c>
      <c r="X1678" s="128"/>
    </row>
    <row r="1679" spans="1:24" x14ac:dyDescent="0.3">
      <c r="A1679" s="156">
        <v>525</v>
      </c>
      <c r="B1679" s="112" t="s">
        <v>86</v>
      </c>
      <c r="C1679" s="130" t="s">
        <v>682</v>
      </c>
      <c r="D1679" s="44">
        <v>99.122859000000005</v>
      </c>
      <c r="E1679" s="44">
        <v>108.818078</v>
      </c>
      <c r="F1679" s="44">
        <v>8.0383999999999993</v>
      </c>
      <c r="G1679" s="44">
        <v>7.9581</v>
      </c>
      <c r="H1679" s="44">
        <v>0.26100000000000001</v>
      </c>
      <c r="I1679" s="44">
        <v>0</v>
      </c>
      <c r="J1679" s="44">
        <v>1</v>
      </c>
      <c r="K1679" s="121">
        <f t="shared" si="334"/>
        <v>-5.8639000003779529E-4</v>
      </c>
      <c r="L1679" s="129">
        <f t="shared" si="335"/>
        <v>-7.3302000060097839E-5</v>
      </c>
      <c r="M1679" s="115" t="s">
        <v>155</v>
      </c>
      <c r="N1679" s="113">
        <f t="shared" si="329"/>
        <v>3.202330714286461E-2</v>
      </c>
      <c r="O1679" s="129">
        <f t="shared" si="336"/>
        <v>4.0030907126657302E-3</v>
      </c>
      <c r="P1679" s="115" t="s">
        <v>155</v>
      </c>
      <c r="Q1679" s="116">
        <f t="shared" si="341"/>
        <v>1.1344285713068558E-3</v>
      </c>
      <c r="R1679" s="117" t="s">
        <v>155</v>
      </c>
      <c r="S1679" s="118">
        <f t="shared" si="342"/>
        <v>6.7757142860980224E-4</v>
      </c>
      <c r="T1679" s="127">
        <f t="shared" si="337"/>
        <v>99.122859000000005</v>
      </c>
      <c r="U1679" s="119">
        <f t="shared" si="340"/>
        <v>108.818078</v>
      </c>
      <c r="V1679" s="119">
        <f t="shared" si="338"/>
        <v>8.0383999999999993</v>
      </c>
      <c r="W1679" s="119">
        <f t="shared" si="339"/>
        <v>7.9581</v>
      </c>
      <c r="X1679" s="120"/>
    </row>
    <row r="1680" spans="1:24" x14ac:dyDescent="0.3">
      <c r="A1680" s="156">
        <v>526</v>
      </c>
      <c r="B1680" s="112" t="s">
        <v>86</v>
      </c>
      <c r="C1680" s="130" t="s">
        <v>683</v>
      </c>
      <c r="D1680" s="44">
        <v>99.122861</v>
      </c>
      <c r="E1680" s="44">
        <v>108.81787799999999</v>
      </c>
      <c r="F1680" s="44">
        <v>8.0383999999999993</v>
      </c>
      <c r="G1680" s="44">
        <v>7.9581</v>
      </c>
      <c r="H1680" s="44">
        <v>0.26100000000000001</v>
      </c>
      <c r="I1680" s="44">
        <v>0</v>
      </c>
      <c r="J1680" s="44">
        <v>1</v>
      </c>
      <c r="K1680" s="121">
        <f t="shared" si="334"/>
        <v>-5.843900000428448E-4</v>
      </c>
      <c r="L1680" s="122">
        <f t="shared" si="335"/>
        <v>-7.3051988975774283E-5</v>
      </c>
      <c r="M1680" s="123" t="s">
        <v>155</v>
      </c>
      <c r="N1680" s="113">
        <f t="shared" si="329"/>
        <v>3.1823307142857971E-2</v>
      </c>
      <c r="O1680" s="122">
        <f t="shared" si="336"/>
        <v>3.9780896073116695E-3</v>
      </c>
      <c r="P1680" s="123" t="s">
        <v>155</v>
      </c>
      <c r="Q1680" s="124">
        <f t="shared" si="341"/>
        <v>1.1344285713068558E-3</v>
      </c>
      <c r="R1680" s="125" t="s">
        <v>155</v>
      </c>
      <c r="S1680" s="126">
        <f t="shared" si="342"/>
        <v>6.7757142860980224E-4</v>
      </c>
      <c r="T1680" s="127">
        <f t="shared" si="337"/>
        <v>99.122861</v>
      </c>
      <c r="U1680" s="127">
        <f t="shared" si="340"/>
        <v>108.81787799999999</v>
      </c>
      <c r="V1680" s="127">
        <f t="shared" si="338"/>
        <v>8.0383999999999993</v>
      </c>
      <c r="W1680" s="127">
        <f t="shared" si="339"/>
        <v>7.9581</v>
      </c>
      <c r="X1680" s="128"/>
    </row>
    <row r="1681" spans="1:24" x14ac:dyDescent="0.3">
      <c r="A1681" s="156">
        <v>527</v>
      </c>
      <c r="B1681" s="112" t="s">
        <v>86</v>
      </c>
      <c r="C1681" s="130" t="s">
        <v>684</v>
      </c>
      <c r="D1681" s="44">
        <v>99.123064999999997</v>
      </c>
      <c r="E1681" s="44">
        <v>108.817936</v>
      </c>
      <c r="F1681" s="44">
        <v>8.0383999999999993</v>
      </c>
      <c r="G1681" s="44">
        <v>7.9581</v>
      </c>
      <c r="H1681" s="44">
        <v>0.26100000000000001</v>
      </c>
      <c r="I1681" s="44">
        <v>0</v>
      </c>
      <c r="J1681" s="44">
        <v>1</v>
      </c>
      <c r="K1681" s="121">
        <f t="shared" si="334"/>
        <v>-3.8039000004630452E-4</v>
      </c>
      <c r="L1681" s="129">
        <f t="shared" si="335"/>
        <v>-4.7550858310486186E-5</v>
      </c>
      <c r="M1681" s="115" t="s">
        <v>155</v>
      </c>
      <c r="N1681" s="113">
        <f t="shared" si="329"/>
        <v>3.1881307142867854E-2</v>
      </c>
      <c r="O1681" s="129">
        <f t="shared" si="336"/>
        <v>3.9853399278693951E-3</v>
      </c>
      <c r="P1681" s="115" t="s">
        <v>155</v>
      </c>
      <c r="Q1681" s="116">
        <f t="shared" si="341"/>
        <v>1.1344285713068558E-3</v>
      </c>
      <c r="R1681" s="117" t="s">
        <v>155</v>
      </c>
      <c r="S1681" s="118">
        <f t="shared" si="342"/>
        <v>6.7757142860980224E-4</v>
      </c>
      <c r="T1681" s="127">
        <f t="shared" si="337"/>
        <v>99.123064999999997</v>
      </c>
      <c r="U1681" s="119">
        <f t="shared" si="340"/>
        <v>108.817936</v>
      </c>
      <c r="V1681" s="119">
        <f t="shared" si="338"/>
        <v>8.0383999999999993</v>
      </c>
      <c r="W1681" s="119">
        <f t="shared" si="339"/>
        <v>7.9581</v>
      </c>
      <c r="X1681" s="120"/>
    </row>
    <row r="1682" spans="1:24" x14ac:dyDescent="0.3">
      <c r="A1682" s="156">
        <v>528</v>
      </c>
      <c r="B1682" s="112" t="s">
        <v>86</v>
      </c>
      <c r="C1682" s="130" t="s">
        <v>685</v>
      </c>
      <c r="D1682" s="44">
        <v>99.122596000000001</v>
      </c>
      <c r="E1682" s="44">
        <v>108.817938</v>
      </c>
      <c r="F1682" s="44">
        <v>8.0383999999999993</v>
      </c>
      <c r="G1682" s="44">
        <v>7.9581</v>
      </c>
      <c r="H1682" s="44">
        <v>0.26100000000000001</v>
      </c>
      <c r="I1682" s="44">
        <v>0</v>
      </c>
      <c r="J1682" s="44">
        <v>1</v>
      </c>
      <c r="K1682" s="121">
        <f t="shared" si="334"/>
        <v>-8.4939000004169429E-4</v>
      </c>
      <c r="L1682" s="122">
        <f t="shared" si="335"/>
        <v>-1.0617845773141234E-4</v>
      </c>
      <c r="M1682" s="123" t="s">
        <v>155</v>
      </c>
      <c r="N1682" s="113">
        <f t="shared" si="329"/>
        <v>3.1883307142862805E-2</v>
      </c>
      <c r="O1682" s="122">
        <f t="shared" si="336"/>
        <v>3.9855899389223759E-3</v>
      </c>
      <c r="P1682" s="123" t="s">
        <v>155</v>
      </c>
      <c r="Q1682" s="124">
        <f t="shared" si="341"/>
        <v>1.1344285713068558E-3</v>
      </c>
      <c r="R1682" s="125" t="s">
        <v>155</v>
      </c>
      <c r="S1682" s="126">
        <f t="shared" si="342"/>
        <v>6.7757142860980224E-4</v>
      </c>
      <c r="T1682" s="127">
        <f t="shared" si="337"/>
        <v>99.122596000000001</v>
      </c>
      <c r="U1682" s="127">
        <f t="shared" si="340"/>
        <v>108.817938</v>
      </c>
      <c r="V1682" s="127">
        <f t="shared" si="338"/>
        <v>8.0383999999999993</v>
      </c>
      <c r="W1682" s="127">
        <f t="shared" si="339"/>
        <v>7.9581</v>
      </c>
      <c r="X1682" s="128"/>
    </row>
    <row r="1683" spans="1:24" x14ac:dyDescent="0.3">
      <c r="A1683" s="156">
        <v>529</v>
      </c>
      <c r="B1683" s="112" t="s">
        <v>86</v>
      </c>
      <c r="C1683" s="130" t="s">
        <v>686</v>
      </c>
      <c r="D1683" s="44">
        <v>99.122449000000003</v>
      </c>
      <c r="E1683" s="44">
        <v>108.81783799999999</v>
      </c>
      <c r="F1683" s="44">
        <v>8.0383999999999993</v>
      </c>
      <c r="G1683" s="44">
        <v>7.9581</v>
      </c>
      <c r="H1683" s="44">
        <v>0.26100000000000001</v>
      </c>
      <c r="I1683" s="44">
        <v>0</v>
      </c>
      <c r="J1683" s="44">
        <v>1</v>
      </c>
      <c r="K1683" s="121">
        <f t="shared" si="334"/>
        <v>-9.9639000004003719E-4</v>
      </c>
      <c r="L1683" s="129">
        <f t="shared" si="335"/>
        <v>-1.2455427247422192E-4</v>
      </c>
      <c r="M1683" s="115" t="s">
        <v>155</v>
      </c>
      <c r="N1683" s="113">
        <f t="shared" si="329"/>
        <v>3.1783307142859485E-2</v>
      </c>
      <c r="O1683" s="129">
        <f t="shared" si="336"/>
        <v>3.9730893862364933E-3</v>
      </c>
      <c r="P1683" s="115" t="s">
        <v>155</v>
      </c>
      <c r="Q1683" s="116">
        <f t="shared" si="341"/>
        <v>1.1344285713068558E-3</v>
      </c>
      <c r="R1683" s="117" t="s">
        <v>155</v>
      </c>
      <c r="S1683" s="118">
        <f t="shared" si="342"/>
        <v>6.7757142860980224E-4</v>
      </c>
      <c r="T1683" s="127">
        <f t="shared" si="337"/>
        <v>99.122449000000003</v>
      </c>
      <c r="U1683" s="119">
        <f t="shared" si="340"/>
        <v>108.81783799999999</v>
      </c>
      <c r="V1683" s="119">
        <f t="shared" si="338"/>
        <v>8.0383999999999993</v>
      </c>
      <c r="W1683" s="119">
        <f t="shared" si="339"/>
        <v>7.9581</v>
      </c>
      <c r="X1683" s="120"/>
    </row>
    <row r="1684" spans="1:24" x14ac:dyDescent="0.3">
      <c r="A1684" s="156">
        <v>530</v>
      </c>
      <c r="B1684" s="112" t="s">
        <v>86</v>
      </c>
      <c r="C1684" s="130" t="s">
        <v>687</v>
      </c>
      <c r="D1684" s="44">
        <v>99.122573000000003</v>
      </c>
      <c r="E1684" s="44">
        <v>108.817854</v>
      </c>
      <c r="F1684" s="44">
        <v>8.0383999999999993</v>
      </c>
      <c r="G1684" s="44">
        <v>7.9581</v>
      </c>
      <c r="H1684" s="44">
        <v>0.26100000000000001</v>
      </c>
      <c r="I1684" s="44">
        <v>0</v>
      </c>
      <c r="J1684" s="44">
        <v>1</v>
      </c>
      <c r="K1684" s="121">
        <f t="shared" si="334"/>
        <v>-8.7239000004046829E-4</v>
      </c>
      <c r="L1684" s="122">
        <f t="shared" si="335"/>
        <v>-1.0905358520809748E-4</v>
      </c>
      <c r="M1684" s="123" t="s">
        <v>155</v>
      </c>
      <c r="N1684" s="113">
        <f t="shared" si="329"/>
        <v>3.1799307142861721E-2</v>
      </c>
      <c r="O1684" s="122">
        <f t="shared" si="336"/>
        <v>3.9750894746671071E-3</v>
      </c>
      <c r="P1684" s="123" t="s">
        <v>155</v>
      </c>
      <c r="Q1684" s="124">
        <f t="shared" si="341"/>
        <v>1.1344285713068558E-3</v>
      </c>
      <c r="R1684" s="125" t="s">
        <v>155</v>
      </c>
      <c r="S1684" s="126">
        <f t="shared" si="342"/>
        <v>6.7757142860980224E-4</v>
      </c>
      <c r="T1684" s="127">
        <f t="shared" si="337"/>
        <v>99.122573000000003</v>
      </c>
      <c r="U1684" s="127">
        <f t="shared" si="340"/>
        <v>108.817854</v>
      </c>
      <c r="V1684" s="127">
        <f t="shared" si="338"/>
        <v>8.0383999999999993</v>
      </c>
      <c r="W1684" s="127">
        <f t="shared" si="339"/>
        <v>7.9581</v>
      </c>
      <c r="X1684" s="128"/>
    </row>
    <row r="1685" spans="1:24" x14ac:dyDescent="0.3">
      <c r="A1685" s="156">
        <v>531</v>
      </c>
      <c r="B1685" s="112" t="s">
        <v>86</v>
      </c>
      <c r="C1685" s="130" t="s">
        <v>688</v>
      </c>
      <c r="D1685" s="44">
        <v>99.123915999999994</v>
      </c>
      <c r="E1685" s="44">
        <v>108.81786200000001</v>
      </c>
      <c r="F1685" s="44">
        <v>8.0383999999999993</v>
      </c>
      <c r="G1685" s="44">
        <v>7.9581</v>
      </c>
      <c r="H1685" s="44">
        <v>0.26100000000000001</v>
      </c>
      <c r="I1685" s="44">
        <v>0</v>
      </c>
      <c r="J1685" s="44">
        <v>1</v>
      </c>
      <c r="K1685" s="121">
        <f t="shared" si="334"/>
        <v>4.7060999995096608E-4</v>
      </c>
      <c r="L1685" s="129">
        <f t="shared" si="335"/>
        <v>5.8828858341101503E-5</v>
      </c>
      <c r="M1685" s="115" t="s">
        <v>155</v>
      </c>
      <c r="N1685" s="113">
        <f t="shared" si="329"/>
        <v>3.1807307142869945E-2</v>
      </c>
      <c r="O1685" s="129">
        <f t="shared" si="336"/>
        <v>3.9760895188832085E-3</v>
      </c>
      <c r="P1685" s="115" t="s">
        <v>155</v>
      </c>
      <c r="Q1685" s="116">
        <f t="shared" si="341"/>
        <v>1.1344285713068558E-3</v>
      </c>
      <c r="R1685" s="117" t="s">
        <v>155</v>
      </c>
      <c r="S1685" s="118">
        <f t="shared" si="342"/>
        <v>6.7757142860980224E-4</v>
      </c>
      <c r="T1685" s="127">
        <f t="shared" si="337"/>
        <v>99.123915999999994</v>
      </c>
      <c r="U1685" s="119">
        <f t="shared" si="340"/>
        <v>108.81786200000001</v>
      </c>
      <c r="V1685" s="119">
        <f t="shared" si="338"/>
        <v>8.0383999999999993</v>
      </c>
      <c r="W1685" s="119">
        <f t="shared" si="339"/>
        <v>7.9581</v>
      </c>
      <c r="X1685" s="120"/>
    </row>
    <row r="1686" spans="1:24" x14ac:dyDescent="0.3">
      <c r="A1686" s="156">
        <v>532</v>
      </c>
      <c r="B1686" s="112" t="s">
        <v>86</v>
      </c>
      <c r="C1686" s="130" t="s">
        <v>689</v>
      </c>
      <c r="D1686" s="44">
        <v>99.123796999999996</v>
      </c>
      <c r="E1686" s="44">
        <v>108.817813</v>
      </c>
      <c r="F1686" s="44">
        <v>8.0383999999999993</v>
      </c>
      <c r="G1686" s="44">
        <v>7.9581</v>
      </c>
      <c r="H1686" s="44">
        <v>0.26100000000000001</v>
      </c>
      <c r="I1686" s="44">
        <v>0</v>
      </c>
      <c r="J1686" s="44">
        <v>1</v>
      </c>
      <c r="K1686" s="121">
        <f t="shared" si="334"/>
        <v>3.5160999995298425E-4</v>
      </c>
      <c r="L1686" s="122">
        <f t="shared" si="335"/>
        <v>4.3953198786229032E-5</v>
      </c>
      <c r="M1686" s="123" t="s">
        <v>155</v>
      </c>
      <c r="N1686" s="113">
        <f t="shared" si="329"/>
        <v>3.175830714286576E-2</v>
      </c>
      <c r="O1686" s="122">
        <f t="shared" si="336"/>
        <v>3.9699642480643775E-3</v>
      </c>
      <c r="P1686" s="123" t="s">
        <v>155</v>
      </c>
      <c r="Q1686" s="124">
        <f t="shared" si="341"/>
        <v>1.1344285713068558E-3</v>
      </c>
      <c r="R1686" s="125" t="s">
        <v>155</v>
      </c>
      <c r="S1686" s="126">
        <f t="shared" si="342"/>
        <v>6.7757142860980224E-4</v>
      </c>
      <c r="T1686" s="127">
        <f t="shared" si="337"/>
        <v>99.123796999999996</v>
      </c>
      <c r="U1686" s="127">
        <f t="shared" si="340"/>
        <v>108.817813</v>
      </c>
      <c r="V1686" s="127">
        <f t="shared" si="338"/>
        <v>8.0383999999999993</v>
      </c>
      <c r="W1686" s="127">
        <f t="shared" si="339"/>
        <v>7.9581</v>
      </c>
      <c r="X1686" s="128"/>
    </row>
    <row r="1687" spans="1:24" x14ac:dyDescent="0.3">
      <c r="A1687" s="156">
        <v>533</v>
      </c>
      <c r="B1687" s="112" t="s">
        <v>86</v>
      </c>
      <c r="C1687" s="130" t="s">
        <v>690</v>
      </c>
      <c r="D1687" s="44">
        <v>99.123741999999993</v>
      </c>
      <c r="E1687" s="44">
        <v>108.8177</v>
      </c>
      <c r="F1687" s="44">
        <v>8.0383999999999993</v>
      </c>
      <c r="G1687" s="44">
        <v>7.9581</v>
      </c>
      <c r="H1687" s="44">
        <v>0.26100000000000001</v>
      </c>
      <c r="I1687" s="44">
        <v>0</v>
      </c>
      <c r="J1687" s="44">
        <v>1</v>
      </c>
      <c r="K1687" s="121">
        <f t="shared" si="334"/>
        <v>2.9660999994973736E-4</v>
      </c>
      <c r="L1687" s="129">
        <f t="shared" si="335"/>
        <v>3.7077893949365905E-5</v>
      </c>
      <c r="M1687" s="115" t="s">
        <v>155</v>
      </c>
      <c r="N1687" s="113">
        <f t="shared" si="329"/>
        <v>3.1645307142866841E-2</v>
      </c>
      <c r="O1687" s="129">
        <f t="shared" si="336"/>
        <v>3.9558386235153736E-3</v>
      </c>
      <c r="P1687" s="115" t="s">
        <v>155</v>
      </c>
      <c r="Q1687" s="116">
        <f t="shared" si="341"/>
        <v>1.1344285713068558E-3</v>
      </c>
      <c r="R1687" s="117" t="s">
        <v>155</v>
      </c>
      <c r="S1687" s="118">
        <f t="shared" si="342"/>
        <v>6.7757142860980224E-4</v>
      </c>
      <c r="T1687" s="127">
        <f t="shared" si="337"/>
        <v>99.123741999999993</v>
      </c>
      <c r="U1687" s="119">
        <f t="shared" si="340"/>
        <v>108.8177</v>
      </c>
      <c r="V1687" s="119">
        <f t="shared" si="338"/>
        <v>8.0383999999999993</v>
      </c>
      <c r="W1687" s="119">
        <f t="shared" si="339"/>
        <v>7.9581</v>
      </c>
      <c r="X1687" s="120"/>
    </row>
    <row r="1688" spans="1:24" x14ac:dyDescent="0.3">
      <c r="A1688" s="156">
        <v>534</v>
      </c>
      <c r="B1688" s="112" t="s">
        <v>86</v>
      </c>
      <c r="C1688" s="130" t="s">
        <v>691</v>
      </c>
      <c r="D1688" s="44">
        <v>99.123711</v>
      </c>
      <c r="E1688" s="44">
        <v>108.81771999999999</v>
      </c>
      <c r="F1688" s="44">
        <v>8.0383999999999993</v>
      </c>
      <c r="G1688" s="44">
        <v>7.9581</v>
      </c>
      <c r="H1688" s="44">
        <v>0.26100000000000001</v>
      </c>
      <c r="I1688" s="44">
        <v>0</v>
      </c>
      <c r="J1688" s="44">
        <v>1</v>
      </c>
      <c r="K1688" s="121">
        <f t="shared" si="334"/>
        <v>2.6560999995695056E-4</v>
      </c>
      <c r="L1688" s="122">
        <f t="shared" si="335"/>
        <v>3.320272213334282E-5</v>
      </c>
      <c r="M1688" s="123" t="s">
        <v>155</v>
      </c>
      <c r="N1688" s="113">
        <f t="shared" si="329"/>
        <v>3.1665307142858978E-2</v>
      </c>
      <c r="O1688" s="122">
        <f t="shared" si="336"/>
        <v>3.9583387340549709E-3</v>
      </c>
      <c r="P1688" s="123" t="s">
        <v>155</v>
      </c>
      <c r="Q1688" s="124">
        <f t="shared" si="341"/>
        <v>1.1344285713068558E-3</v>
      </c>
      <c r="R1688" s="125" t="s">
        <v>155</v>
      </c>
      <c r="S1688" s="126">
        <f t="shared" si="342"/>
        <v>6.7757142860980224E-4</v>
      </c>
      <c r="T1688" s="127">
        <f t="shared" si="337"/>
        <v>99.123711</v>
      </c>
      <c r="U1688" s="127">
        <f t="shared" si="340"/>
        <v>108.81771999999999</v>
      </c>
      <c r="V1688" s="127">
        <f t="shared" si="338"/>
        <v>8.0383999999999993</v>
      </c>
      <c r="W1688" s="127">
        <f t="shared" si="339"/>
        <v>7.9581</v>
      </c>
      <c r="X1688" s="128"/>
    </row>
    <row r="1689" spans="1:24" x14ac:dyDescent="0.3">
      <c r="A1689" s="156">
        <v>535</v>
      </c>
      <c r="B1689" s="112" t="s">
        <v>86</v>
      </c>
      <c r="C1689" s="130" t="s">
        <v>692</v>
      </c>
      <c r="D1689" s="44">
        <v>99.123609000000002</v>
      </c>
      <c r="E1689" s="44">
        <v>108.817741</v>
      </c>
      <c r="F1689" s="44">
        <v>8.0383999999999993</v>
      </c>
      <c r="G1689" s="44">
        <v>7.9581</v>
      </c>
      <c r="H1689" s="44">
        <v>0.26100000000000001</v>
      </c>
      <c r="I1689" s="44">
        <v>0</v>
      </c>
      <c r="J1689" s="44">
        <v>1</v>
      </c>
      <c r="K1689" s="121">
        <f t="shared" si="334"/>
        <v>1.6360999995868042E-4</v>
      </c>
      <c r="L1689" s="129">
        <f t="shared" si="335"/>
        <v>2.0452156800401076E-5</v>
      </c>
      <c r="M1689" s="115" t="s">
        <v>155</v>
      </c>
      <c r="N1689" s="113">
        <f t="shared" si="329"/>
        <v>3.1686307142862802E-2</v>
      </c>
      <c r="O1689" s="129">
        <f t="shared" si="336"/>
        <v>3.9609638501226369E-3</v>
      </c>
      <c r="P1689" s="115" t="s">
        <v>155</v>
      </c>
      <c r="Q1689" s="116">
        <f t="shared" si="341"/>
        <v>1.1344285713068558E-3</v>
      </c>
      <c r="R1689" s="117" t="s">
        <v>155</v>
      </c>
      <c r="S1689" s="118">
        <f t="shared" si="342"/>
        <v>6.7757142860980224E-4</v>
      </c>
      <c r="T1689" s="127">
        <f t="shared" si="337"/>
        <v>99.123609000000002</v>
      </c>
      <c r="U1689" s="119">
        <f t="shared" si="340"/>
        <v>108.817741</v>
      </c>
      <c r="V1689" s="119">
        <f t="shared" si="338"/>
        <v>8.0383999999999993</v>
      </c>
      <c r="W1689" s="119">
        <f t="shared" si="339"/>
        <v>7.9581</v>
      </c>
      <c r="X1689" s="120"/>
    </row>
    <row r="1690" spans="1:24" x14ac:dyDescent="0.3">
      <c r="A1690" s="156">
        <v>536</v>
      </c>
      <c r="B1690" s="112" t="s">
        <v>86</v>
      </c>
      <c r="C1690" s="130" t="s">
        <v>693</v>
      </c>
      <c r="D1690" s="44">
        <v>99.123693000000003</v>
      </c>
      <c r="E1690" s="44">
        <v>108.817729</v>
      </c>
      <c r="F1690" s="44">
        <v>8.0383999999999993</v>
      </c>
      <c r="G1690" s="44">
        <v>7.9581</v>
      </c>
      <c r="H1690" s="44">
        <v>0.26100000000000001</v>
      </c>
      <c r="I1690" s="44">
        <v>0</v>
      </c>
      <c r="J1690" s="44">
        <v>1</v>
      </c>
      <c r="K1690" s="121">
        <f t="shared" si="334"/>
        <v>2.4760999995976363E-4</v>
      </c>
      <c r="L1690" s="122">
        <f t="shared" si="335"/>
        <v>3.095262236902479E-5</v>
      </c>
      <c r="M1690" s="123" t="s">
        <v>155</v>
      </c>
      <c r="N1690" s="113">
        <f t="shared" si="329"/>
        <v>3.1674307142864677E-2</v>
      </c>
      <c r="O1690" s="122">
        <f t="shared" si="336"/>
        <v>3.9594637837988165E-3</v>
      </c>
      <c r="P1690" s="123" t="s">
        <v>155</v>
      </c>
      <c r="Q1690" s="124">
        <f t="shared" si="341"/>
        <v>1.1344285713068558E-3</v>
      </c>
      <c r="R1690" s="125" t="s">
        <v>155</v>
      </c>
      <c r="S1690" s="126">
        <f t="shared" si="342"/>
        <v>6.7757142860980224E-4</v>
      </c>
      <c r="T1690" s="127">
        <f t="shared" si="337"/>
        <v>99.123693000000003</v>
      </c>
      <c r="U1690" s="127">
        <f t="shared" si="340"/>
        <v>108.817729</v>
      </c>
      <c r="V1690" s="127">
        <f t="shared" si="338"/>
        <v>8.0383999999999993</v>
      </c>
      <c r="W1690" s="127">
        <f t="shared" si="339"/>
        <v>7.9581</v>
      </c>
      <c r="X1690" s="128"/>
    </row>
    <row r="1691" spans="1:24" x14ac:dyDescent="0.3">
      <c r="A1691" s="156">
        <v>537</v>
      </c>
      <c r="B1691" s="112" t="s">
        <v>86</v>
      </c>
      <c r="C1691" s="130" t="s">
        <v>694</v>
      </c>
      <c r="D1691" s="44">
        <v>99.124199000000004</v>
      </c>
      <c r="E1691" s="44">
        <v>108.817733</v>
      </c>
      <c r="F1691" s="44">
        <v>8.0383999999999993</v>
      </c>
      <c r="G1691" s="44">
        <v>7.9581</v>
      </c>
      <c r="H1691" s="44">
        <v>0.26100000000000001</v>
      </c>
      <c r="I1691" s="44">
        <v>0</v>
      </c>
      <c r="J1691" s="44">
        <v>1</v>
      </c>
      <c r="K1691" s="121">
        <f t="shared" si="334"/>
        <v>7.5360999996121336E-4</v>
      </c>
      <c r="L1691" s="129">
        <f t="shared" si="335"/>
        <v>9.4205426863312191E-5</v>
      </c>
      <c r="M1691" s="115" t="s">
        <v>155</v>
      </c>
      <c r="N1691" s="113">
        <f t="shared" si="329"/>
        <v>3.1678307142868789E-2</v>
      </c>
      <c r="O1691" s="129">
        <f t="shared" si="336"/>
        <v>3.9599638059073638E-3</v>
      </c>
      <c r="P1691" s="115" t="s">
        <v>155</v>
      </c>
      <c r="Q1691" s="116">
        <f t="shared" si="341"/>
        <v>1.1344285713068558E-3</v>
      </c>
      <c r="R1691" s="117" t="s">
        <v>155</v>
      </c>
      <c r="S1691" s="118">
        <f t="shared" si="342"/>
        <v>6.7757142860980224E-4</v>
      </c>
      <c r="T1691" s="127">
        <f t="shared" si="337"/>
        <v>99.124199000000004</v>
      </c>
      <c r="U1691" s="119">
        <f t="shared" si="340"/>
        <v>108.817733</v>
      </c>
      <c r="V1691" s="119">
        <f t="shared" si="338"/>
        <v>8.0383999999999993</v>
      </c>
      <c r="W1691" s="119">
        <f t="shared" si="339"/>
        <v>7.9581</v>
      </c>
      <c r="X1691" s="120"/>
    </row>
    <row r="1692" spans="1:24" x14ac:dyDescent="0.3">
      <c r="A1692" s="156">
        <v>538</v>
      </c>
      <c r="B1692" s="112" t="s">
        <v>86</v>
      </c>
      <c r="C1692" s="130" t="s">
        <v>695</v>
      </c>
      <c r="D1692" s="44">
        <v>99.124032999999997</v>
      </c>
      <c r="E1692" s="44">
        <v>108.817669</v>
      </c>
      <c r="F1692" s="44">
        <v>8.0383999999999993</v>
      </c>
      <c r="G1692" s="44">
        <v>7.9581</v>
      </c>
      <c r="H1692" s="44">
        <v>0.26100000000000001</v>
      </c>
      <c r="I1692" s="44">
        <v>0</v>
      </c>
      <c r="J1692" s="44">
        <v>1</v>
      </c>
      <c r="K1692" s="121">
        <f t="shared" si="334"/>
        <v>5.8760999995399743E-4</v>
      </c>
      <c r="L1692" s="122">
        <f t="shared" si="335"/>
        <v>7.3454506811445016E-5</v>
      </c>
      <c r="M1692" s="123" t="s">
        <v>155</v>
      </c>
      <c r="N1692" s="113">
        <f t="shared" ref="N1692:N1755" si="343">IF(ISBLANK(E1692),"",IF(E1692&lt;200,E1692-$E$2355,(400-E1692)-$E$2355))</f>
        <v>3.1614307142859843E-2</v>
      </c>
      <c r="O1692" s="122">
        <f t="shared" si="336"/>
        <v>3.9519634521758291E-3</v>
      </c>
      <c r="P1692" s="123" t="s">
        <v>155</v>
      </c>
      <c r="Q1692" s="124">
        <f t="shared" si="341"/>
        <v>1.1344285713068558E-3</v>
      </c>
      <c r="R1692" s="125" t="s">
        <v>155</v>
      </c>
      <c r="S1692" s="126">
        <f t="shared" si="342"/>
        <v>6.7757142860980224E-4</v>
      </c>
      <c r="T1692" s="127">
        <f t="shared" si="337"/>
        <v>99.124032999999997</v>
      </c>
      <c r="U1692" s="127">
        <f t="shared" si="340"/>
        <v>108.817669</v>
      </c>
      <c r="V1692" s="127">
        <f t="shared" si="338"/>
        <v>8.0383999999999993</v>
      </c>
      <c r="W1692" s="127">
        <f t="shared" si="339"/>
        <v>7.9581</v>
      </c>
      <c r="X1692" s="128"/>
    </row>
    <row r="1693" spans="1:24" x14ac:dyDescent="0.3">
      <c r="A1693" s="156">
        <v>539</v>
      </c>
      <c r="B1693" s="112" t="s">
        <v>86</v>
      </c>
      <c r="C1693" s="130" t="s">
        <v>696</v>
      </c>
      <c r="D1693" s="44">
        <v>99.123796999999996</v>
      </c>
      <c r="E1693" s="44">
        <v>108.81759599999999</v>
      </c>
      <c r="F1693" s="44">
        <v>8.0383999999999993</v>
      </c>
      <c r="G1693" s="44">
        <v>7.9581</v>
      </c>
      <c r="H1693" s="44">
        <v>0.26100000000000001</v>
      </c>
      <c r="I1693" s="44">
        <v>0</v>
      </c>
      <c r="J1693" s="44">
        <v>1</v>
      </c>
      <c r="K1693" s="121">
        <f t="shared" si="334"/>
        <v>3.5160999995298425E-4</v>
      </c>
      <c r="L1693" s="129">
        <f t="shared" si="335"/>
        <v>4.3953198786229032E-5</v>
      </c>
      <c r="M1693" s="115" t="s">
        <v>155</v>
      </c>
      <c r="N1693" s="113">
        <f t="shared" si="343"/>
        <v>3.1541307142859409E-2</v>
      </c>
      <c r="O1693" s="129">
        <f t="shared" si="336"/>
        <v>3.9428380486971441E-3</v>
      </c>
      <c r="P1693" s="115" t="s">
        <v>155</v>
      </c>
      <c r="Q1693" s="116">
        <f t="shared" si="341"/>
        <v>1.1344285713068558E-3</v>
      </c>
      <c r="R1693" s="117" t="s">
        <v>155</v>
      </c>
      <c r="S1693" s="118">
        <f t="shared" si="342"/>
        <v>6.7757142860980224E-4</v>
      </c>
      <c r="T1693" s="127">
        <f t="shared" si="337"/>
        <v>99.123796999999996</v>
      </c>
      <c r="U1693" s="119">
        <f t="shared" si="340"/>
        <v>108.81759599999999</v>
      </c>
      <c r="V1693" s="119">
        <f t="shared" si="338"/>
        <v>8.0383999999999993</v>
      </c>
      <c r="W1693" s="119">
        <f t="shared" si="339"/>
        <v>7.9581</v>
      </c>
      <c r="X1693" s="120"/>
    </row>
    <row r="1694" spans="1:24" x14ac:dyDescent="0.3">
      <c r="A1694" s="156">
        <v>540</v>
      </c>
      <c r="B1694" s="112" t="s">
        <v>86</v>
      </c>
      <c r="C1694" s="130" t="s">
        <v>697</v>
      </c>
      <c r="D1694" s="44">
        <v>99.124039999999994</v>
      </c>
      <c r="E1694" s="44">
        <v>108.81771500000001</v>
      </c>
      <c r="F1694" s="44">
        <v>8.0383999999999993</v>
      </c>
      <c r="G1694" s="44">
        <v>7.9581</v>
      </c>
      <c r="H1694" s="44">
        <v>0.26100000000000001</v>
      </c>
      <c r="I1694" s="44">
        <v>0</v>
      </c>
      <c r="J1694" s="44">
        <v>1</v>
      </c>
      <c r="K1694" s="121">
        <f t="shared" si="334"/>
        <v>5.9460999995053498E-4</v>
      </c>
      <c r="L1694" s="122">
        <f t="shared" si="335"/>
        <v>7.432954560835312E-5</v>
      </c>
      <c r="M1694" s="123" t="s">
        <v>155</v>
      </c>
      <c r="N1694" s="113">
        <f t="shared" si="343"/>
        <v>3.1660307142871602E-2</v>
      </c>
      <c r="O1694" s="122">
        <f t="shared" si="336"/>
        <v>3.9577137064214403E-3</v>
      </c>
      <c r="P1694" s="123" t="s">
        <v>155</v>
      </c>
      <c r="Q1694" s="124">
        <f t="shared" si="341"/>
        <v>1.1344285713068558E-3</v>
      </c>
      <c r="R1694" s="125" t="s">
        <v>155</v>
      </c>
      <c r="S1694" s="126">
        <f t="shared" si="342"/>
        <v>6.7757142860980224E-4</v>
      </c>
      <c r="T1694" s="127">
        <f t="shared" si="337"/>
        <v>99.124039999999994</v>
      </c>
      <c r="U1694" s="127">
        <f t="shared" si="340"/>
        <v>108.81771500000001</v>
      </c>
      <c r="V1694" s="127">
        <f t="shared" si="338"/>
        <v>8.0383999999999993</v>
      </c>
      <c r="W1694" s="127">
        <f t="shared" si="339"/>
        <v>7.9581</v>
      </c>
      <c r="X1694" s="128"/>
    </row>
    <row r="1695" spans="1:24" x14ac:dyDescent="0.3">
      <c r="A1695" s="156">
        <v>541</v>
      </c>
      <c r="B1695" s="112" t="s">
        <v>86</v>
      </c>
      <c r="C1695" s="130" t="s">
        <v>698</v>
      </c>
      <c r="D1695" s="44">
        <v>99.123548999999997</v>
      </c>
      <c r="E1695" s="44">
        <v>108.81788899999999</v>
      </c>
      <c r="F1695" s="44">
        <v>8.0383999999999993</v>
      </c>
      <c r="G1695" s="44">
        <v>7.9581</v>
      </c>
      <c r="H1695" s="44">
        <v>0.26100000000000001</v>
      </c>
      <c r="I1695" s="44">
        <v>0</v>
      </c>
      <c r="J1695" s="44">
        <v>1</v>
      </c>
      <c r="K1695" s="121">
        <f t="shared" si="334"/>
        <v>1.0360999995384645E-4</v>
      </c>
      <c r="L1695" s="129">
        <f t="shared" si="335"/>
        <v>1.2951824250853719E-5</v>
      </c>
      <c r="M1695" s="115" t="s">
        <v>155</v>
      </c>
      <c r="N1695" s="113">
        <f t="shared" si="343"/>
        <v>3.183430714285862E-2</v>
      </c>
      <c r="O1695" s="129">
        <f t="shared" si="336"/>
        <v>3.9794646681072E-3</v>
      </c>
      <c r="P1695" s="115" t="s">
        <v>155</v>
      </c>
      <c r="Q1695" s="116">
        <f>IF(ISBLANK(F1695),"",F1695-$F$2355)</f>
        <v>1.1344285713068558E-3</v>
      </c>
      <c r="R1695" s="117" t="s">
        <v>155</v>
      </c>
      <c r="S1695" s="118">
        <f>IF(ISBLANK(G1695),"",G1695-$G$2355)</f>
        <v>6.7757142860980224E-4</v>
      </c>
      <c r="T1695" s="127">
        <f t="shared" si="337"/>
        <v>99.123548999999997</v>
      </c>
      <c r="U1695" s="119">
        <f t="shared" si="340"/>
        <v>108.81788899999999</v>
      </c>
      <c r="V1695" s="119">
        <f t="shared" si="338"/>
        <v>8.0383999999999993</v>
      </c>
      <c r="W1695" s="119">
        <f t="shared" si="339"/>
        <v>7.9581</v>
      </c>
      <c r="X1695" s="120"/>
    </row>
    <row r="1696" spans="1:24" x14ac:dyDescent="0.3">
      <c r="A1696" s="156">
        <v>542</v>
      </c>
      <c r="B1696" s="112" t="s">
        <v>86</v>
      </c>
      <c r="C1696" s="130" t="s">
        <v>699</v>
      </c>
      <c r="D1696" s="44">
        <v>99.124032999999997</v>
      </c>
      <c r="E1696" s="44">
        <v>108.81767600000001</v>
      </c>
      <c r="F1696" s="44">
        <v>8.0383999999999993</v>
      </c>
      <c r="G1696" s="44">
        <v>7.9581</v>
      </c>
      <c r="H1696" s="44">
        <v>0.26100000000000001</v>
      </c>
      <c r="I1696" s="44">
        <v>0</v>
      </c>
      <c r="J1696" s="44">
        <v>1</v>
      </c>
      <c r="K1696" s="121">
        <f t="shared" si="334"/>
        <v>5.8760999995399743E-4</v>
      </c>
      <c r="L1696" s="122">
        <f t="shared" si="335"/>
        <v>7.3454506811445016E-5</v>
      </c>
      <c r="M1696" s="123" t="s">
        <v>155</v>
      </c>
      <c r="N1696" s="113">
        <f t="shared" si="343"/>
        <v>3.1621307142870592E-2</v>
      </c>
      <c r="O1696" s="122">
        <f t="shared" si="336"/>
        <v>3.9528384908666322E-3</v>
      </c>
      <c r="P1696" s="123" t="s">
        <v>155</v>
      </c>
      <c r="Q1696" s="124">
        <f t="shared" ref="Q1696:Q1714" si="344">IF(ISBLANK(F1696),"",F1696-$F$2355)</f>
        <v>1.1344285713068558E-3</v>
      </c>
      <c r="R1696" s="125" t="s">
        <v>155</v>
      </c>
      <c r="S1696" s="126">
        <f t="shared" ref="S1696:S1714" si="345">IF(ISBLANK(G1696),"",G1696-$G$2355)</f>
        <v>6.7757142860980224E-4</v>
      </c>
      <c r="T1696" s="127">
        <f t="shared" si="337"/>
        <v>99.124032999999997</v>
      </c>
      <c r="U1696" s="127">
        <f t="shared" si="340"/>
        <v>108.81767600000001</v>
      </c>
      <c r="V1696" s="127">
        <f t="shared" si="338"/>
        <v>8.0383999999999993</v>
      </c>
      <c r="W1696" s="127">
        <f t="shared" si="339"/>
        <v>7.9581</v>
      </c>
      <c r="X1696" s="128"/>
    </row>
    <row r="1697" spans="1:24" x14ac:dyDescent="0.3">
      <c r="A1697" s="156">
        <v>543</v>
      </c>
      <c r="B1697" s="112" t="s">
        <v>86</v>
      </c>
      <c r="C1697" s="130" t="s">
        <v>700</v>
      </c>
      <c r="D1697" s="44">
        <v>99.123450000000005</v>
      </c>
      <c r="E1697" s="44">
        <v>108.817594</v>
      </c>
      <c r="F1697" s="44">
        <v>8.0383999999999993</v>
      </c>
      <c r="G1697" s="44">
        <v>7.9581</v>
      </c>
      <c r="H1697" s="44">
        <v>0.26100000000000001</v>
      </c>
      <c r="I1697" s="44">
        <v>0</v>
      </c>
      <c r="J1697" s="44">
        <v>1</v>
      </c>
      <c r="K1697" s="121">
        <f t="shared" si="334"/>
        <v>4.6099999622128962E-6</v>
      </c>
      <c r="L1697" s="129">
        <f t="shared" si="335"/>
        <v>5.7627554612148614E-7</v>
      </c>
      <c r="M1697" s="115" t="s">
        <v>155</v>
      </c>
      <c r="N1697" s="113">
        <f t="shared" si="343"/>
        <v>3.1539307142864459E-2</v>
      </c>
      <c r="O1697" s="129">
        <f t="shared" si="336"/>
        <v>3.9425880376434928E-3</v>
      </c>
      <c r="P1697" s="115" t="s">
        <v>155</v>
      </c>
      <c r="Q1697" s="116">
        <f t="shared" si="344"/>
        <v>1.1344285713068558E-3</v>
      </c>
      <c r="R1697" s="117" t="s">
        <v>155</v>
      </c>
      <c r="S1697" s="118">
        <f t="shared" si="345"/>
        <v>6.7757142860980224E-4</v>
      </c>
      <c r="T1697" s="127">
        <f t="shared" si="337"/>
        <v>99.123450000000005</v>
      </c>
      <c r="U1697" s="119">
        <f t="shared" si="340"/>
        <v>108.817594</v>
      </c>
      <c r="V1697" s="119">
        <f t="shared" si="338"/>
        <v>8.0383999999999993</v>
      </c>
      <c r="W1697" s="119">
        <f t="shared" si="339"/>
        <v>7.9581</v>
      </c>
      <c r="X1697" s="120"/>
    </row>
    <row r="1698" spans="1:24" x14ac:dyDescent="0.3">
      <c r="A1698" s="156">
        <v>544</v>
      </c>
      <c r="B1698" s="112" t="s">
        <v>86</v>
      </c>
      <c r="C1698" s="130" t="s">
        <v>701</v>
      </c>
      <c r="D1698" s="44">
        <v>99.124170000000007</v>
      </c>
      <c r="E1698" s="44">
        <v>108.81776000000001</v>
      </c>
      <c r="F1698" s="44">
        <v>8.0383999999999993</v>
      </c>
      <c r="G1698" s="44">
        <v>7.9581</v>
      </c>
      <c r="H1698" s="44">
        <v>0.26100000000000001</v>
      </c>
      <c r="I1698" s="44">
        <v>0</v>
      </c>
      <c r="J1698" s="44">
        <v>1</v>
      </c>
      <c r="K1698" s="121">
        <f t="shared" si="334"/>
        <v>7.2460999996337705E-4</v>
      </c>
      <c r="L1698" s="122">
        <f t="shared" si="335"/>
        <v>9.0580266131829739E-5</v>
      </c>
      <c r="M1698" s="123" t="s">
        <v>155</v>
      </c>
      <c r="N1698" s="113">
        <f t="shared" si="343"/>
        <v>3.1705307142871675E-2</v>
      </c>
      <c r="O1698" s="122">
        <f t="shared" si="336"/>
        <v>3.9633389551365448E-3</v>
      </c>
      <c r="P1698" s="123" t="s">
        <v>155</v>
      </c>
      <c r="Q1698" s="124">
        <f t="shared" si="344"/>
        <v>1.1344285713068558E-3</v>
      </c>
      <c r="R1698" s="125" t="s">
        <v>155</v>
      </c>
      <c r="S1698" s="126">
        <f t="shared" si="345"/>
        <v>6.7757142860980224E-4</v>
      </c>
      <c r="T1698" s="127">
        <f t="shared" si="337"/>
        <v>99.124170000000007</v>
      </c>
      <c r="U1698" s="127">
        <f t="shared" si="340"/>
        <v>108.81776000000001</v>
      </c>
      <c r="V1698" s="127">
        <f t="shared" si="338"/>
        <v>8.0383999999999993</v>
      </c>
      <c r="W1698" s="127">
        <f t="shared" si="339"/>
        <v>7.9581</v>
      </c>
      <c r="X1698" s="128"/>
    </row>
    <row r="1699" spans="1:24" x14ac:dyDescent="0.3">
      <c r="A1699" s="156">
        <v>545</v>
      </c>
      <c r="B1699" s="112" t="s">
        <v>86</v>
      </c>
      <c r="C1699" s="130" t="s">
        <v>702</v>
      </c>
      <c r="D1699" s="44">
        <v>99.123986000000002</v>
      </c>
      <c r="E1699" s="44">
        <v>108.81758600000001</v>
      </c>
      <c r="F1699" s="44">
        <v>8.0383999999999993</v>
      </c>
      <c r="G1699" s="44">
        <v>7.9581</v>
      </c>
      <c r="H1699" s="44">
        <v>0.26100000000000001</v>
      </c>
      <c r="I1699" s="44">
        <v>0</v>
      </c>
      <c r="J1699" s="44">
        <v>1</v>
      </c>
      <c r="K1699" s="121">
        <f t="shared" si="334"/>
        <v>5.4060999995897419E-4</v>
      </c>
      <c r="L1699" s="129">
        <f t="shared" si="335"/>
        <v>6.757924631561268E-5</v>
      </c>
      <c r="M1699" s="115" t="s">
        <v>155</v>
      </c>
      <c r="N1699" s="113">
        <f t="shared" si="343"/>
        <v>3.1531307142870446E-2</v>
      </c>
      <c r="O1699" s="129">
        <f t="shared" si="336"/>
        <v>3.941587993427074E-3</v>
      </c>
      <c r="P1699" s="115" t="s">
        <v>155</v>
      </c>
      <c r="Q1699" s="116">
        <f t="shared" si="344"/>
        <v>1.1344285713068558E-3</v>
      </c>
      <c r="R1699" s="117" t="s">
        <v>155</v>
      </c>
      <c r="S1699" s="118">
        <f t="shared" si="345"/>
        <v>6.7757142860980224E-4</v>
      </c>
      <c r="T1699" s="127">
        <f t="shared" si="337"/>
        <v>99.123986000000002</v>
      </c>
      <c r="U1699" s="119">
        <f t="shared" si="340"/>
        <v>108.81758600000001</v>
      </c>
      <c r="V1699" s="119">
        <f t="shared" si="338"/>
        <v>8.0383999999999993</v>
      </c>
      <c r="W1699" s="119">
        <f t="shared" si="339"/>
        <v>7.9581</v>
      </c>
      <c r="X1699" s="120"/>
    </row>
    <row r="1700" spans="1:24" x14ac:dyDescent="0.3">
      <c r="A1700" s="156">
        <v>546</v>
      </c>
      <c r="B1700" s="112" t="s">
        <v>86</v>
      </c>
      <c r="C1700" s="130" t="s">
        <v>703</v>
      </c>
      <c r="D1700" s="44">
        <v>99.123823999999999</v>
      </c>
      <c r="E1700" s="44">
        <v>108.81767000000001</v>
      </c>
      <c r="F1700" s="44">
        <v>8.0383999999999993</v>
      </c>
      <c r="G1700" s="44">
        <v>7.9581</v>
      </c>
      <c r="H1700" s="44">
        <v>0.26100000000000001</v>
      </c>
      <c r="I1700" s="44">
        <v>0</v>
      </c>
      <c r="J1700" s="44">
        <v>1</v>
      </c>
      <c r="K1700" s="121">
        <f t="shared" si="334"/>
        <v>3.7860999995587008E-4</v>
      </c>
      <c r="L1700" s="122">
        <f t="shared" si="335"/>
        <v>4.7328348433566191E-5</v>
      </c>
      <c r="M1700" s="123" t="s">
        <v>155</v>
      </c>
      <c r="N1700" s="113">
        <f t="shared" si="343"/>
        <v>3.1615307142871529E-2</v>
      </c>
      <c r="O1700" s="122">
        <f t="shared" si="336"/>
        <v>3.9520884577043591E-3</v>
      </c>
      <c r="P1700" s="123" t="s">
        <v>155</v>
      </c>
      <c r="Q1700" s="124">
        <f t="shared" si="344"/>
        <v>1.1344285713068558E-3</v>
      </c>
      <c r="R1700" s="125" t="s">
        <v>155</v>
      </c>
      <c r="S1700" s="126">
        <f t="shared" si="345"/>
        <v>6.7757142860980224E-4</v>
      </c>
      <c r="T1700" s="127">
        <f t="shared" si="337"/>
        <v>99.123823999999999</v>
      </c>
      <c r="U1700" s="127">
        <f t="shared" si="340"/>
        <v>108.81767000000001</v>
      </c>
      <c r="V1700" s="127">
        <f t="shared" si="338"/>
        <v>8.0383999999999993</v>
      </c>
      <c r="W1700" s="127">
        <f t="shared" si="339"/>
        <v>7.9581</v>
      </c>
      <c r="X1700" s="128"/>
    </row>
    <row r="1701" spans="1:24" x14ac:dyDescent="0.3">
      <c r="A1701" s="156">
        <v>547</v>
      </c>
      <c r="B1701" s="112" t="s">
        <v>86</v>
      </c>
      <c r="C1701" s="130" t="s">
        <v>704</v>
      </c>
      <c r="D1701" s="44">
        <v>99.123233999999997</v>
      </c>
      <c r="E1701" s="44">
        <v>108.817701</v>
      </c>
      <c r="F1701" s="44">
        <v>8.0383999999999993</v>
      </c>
      <c r="G1701" s="44">
        <v>7.9581</v>
      </c>
      <c r="H1701" s="44">
        <v>0.26100000000000001</v>
      </c>
      <c r="I1701" s="44">
        <v>0</v>
      </c>
      <c r="J1701" s="44">
        <v>1</v>
      </c>
      <c r="K1701" s="121">
        <f t="shared" si="334"/>
        <v>-2.1139000004666286E-4</v>
      </c>
      <c r="L1701" s="129">
        <f t="shared" si="335"/>
        <v>-2.6424921631195036E-5</v>
      </c>
      <c r="M1701" s="115" t="s">
        <v>155</v>
      </c>
      <c r="N1701" s="113">
        <f t="shared" si="343"/>
        <v>3.1646307142864316E-2</v>
      </c>
      <c r="O1701" s="129">
        <f t="shared" si="336"/>
        <v>3.9559636290420969E-3</v>
      </c>
      <c r="P1701" s="115" t="s">
        <v>155</v>
      </c>
      <c r="Q1701" s="116">
        <f t="shared" si="344"/>
        <v>1.1344285713068558E-3</v>
      </c>
      <c r="R1701" s="117" t="s">
        <v>155</v>
      </c>
      <c r="S1701" s="118">
        <f t="shared" si="345"/>
        <v>6.7757142860980224E-4</v>
      </c>
      <c r="T1701" s="127">
        <f t="shared" si="337"/>
        <v>99.123233999999997</v>
      </c>
      <c r="U1701" s="119">
        <f t="shared" si="340"/>
        <v>108.817701</v>
      </c>
      <c r="V1701" s="119">
        <f t="shared" si="338"/>
        <v>8.0383999999999993</v>
      </c>
      <c r="W1701" s="119">
        <f t="shared" si="339"/>
        <v>7.9581</v>
      </c>
      <c r="X1701" s="120"/>
    </row>
    <row r="1702" spans="1:24" x14ac:dyDescent="0.3">
      <c r="A1702" s="156">
        <v>548</v>
      </c>
      <c r="B1702" s="112" t="s">
        <v>86</v>
      </c>
      <c r="C1702" s="130" t="s">
        <v>705</v>
      </c>
      <c r="D1702" s="44">
        <v>99.124139</v>
      </c>
      <c r="E1702" s="44">
        <v>108.817656</v>
      </c>
      <c r="F1702" s="44">
        <v>8.0383999999999993</v>
      </c>
      <c r="G1702" s="44">
        <v>7.9581</v>
      </c>
      <c r="H1702" s="44">
        <v>0.26100000000000001</v>
      </c>
      <c r="I1702" s="44">
        <v>0</v>
      </c>
      <c r="J1702" s="44">
        <v>1</v>
      </c>
      <c r="K1702" s="121">
        <f t="shared" si="334"/>
        <v>6.936099999563794E-4</v>
      </c>
      <c r="L1702" s="122">
        <f t="shared" si="335"/>
        <v>8.6705094314232819E-5</v>
      </c>
      <c r="M1702" s="123" t="s">
        <v>155</v>
      </c>
      <c r="N1702" s="113">
        <f t="shared" si="343"/>
        <v>3.1601307142864243E-2</v>
      </c>
      <c r="O1702" s="122">
        <f t="shared" si="336"/>
        <v>3.9503383803244007E-3</v>
      </c>
      <c r="P1702" s="123" t="s">
        <v>155</v>
      </c>
      <c r="Q1702" s="124">
        <f t="shared" si="344"/>
        <v>1.1344285713068558E-3</v>
      </c>
      <c r="R1702" s="125" t="s">
        <v>155</v>
      </c>
      <c r="S1702" s="126">
        <f t="shared" si="345"/>
        <v>6.7757142860980224E-4</v>
      </c>
      <c r="T1702" s="127">
        <f t="shared" si="337"/>
        <v>99.124139</v>
      </c>
      <c r="U1702" s="127">
        <f t="shared" si="340"/>
        <v>108.817656</v>
      </c>
      <c r="V1702" s="127">
        <f t="shared" si="338"/>
        <v>8.0383999999999993</v>
      </c>
      <c r="W1702" s="127">
        <f t="shared" si="339"/>
        <v>7.9581</v>
      </c>
      <c r="X1702" s="128"/>
    </row>
    <row r="1703" spans="1:24" x14ac:dyDescent="0.3">
      <c r="A1703" s="156">
        <v>549</v>
      </c>
      <c r="B1703" s="112" t="s">
        <v>86</v>
      </c>
      <c r="C1703" s="130" t="s">
        <v>706</v>
      </c>
      <c r="D1703" s="44">
        <v>99.123818</v>
      </c>
      <c r="E1703" s="44">
        <v>108.81774</v>
      </c>
      <c r="F1703" s="44">
        <v>8.0383999999999993</v>
      </c>
      <c r="G1703" s="44">
        <v>7.9581</v>
      </c>
      <c r="H1703" s="44">
        <v>0.26100000000000001</v>
      </c>
      <c r="I1703" s="44">
        <v>0</v>
      </c>
      <c r="J1703" s="44">
        <v>1</v>
      </c>
      <c r="K1703" s="121">
        <f t="shared" si="334"/>
        <v>3.7260999995680777E-4</v>
      </c>
      <c r="L1703" s="129">
        <f t="shared" si="335"/>
        <v>4.6578315178800478E-5</v>
      </c>
      <c r="M1703" s="115" t="s">
        <v>155</v>
      </c>
      <c r="N1703" s="113">
        <f t="shared" si="343"/>
        <v>3.1685307142865327E-2</v>
      </c>
      <c r="O1703" s="129">
        <f t="shared" si="336"/>
        <v>3.9608388445959535E-3</v>
      </c>
      <c r="P1703" s="115" t="s">
        <v>155</v>
      </c>
      <c r="Q1703" s="116">
        <f t="shared" si="344"/>
        <v>1.1344285713068558E-3</v>
      </c>
      <c r="R1703" s="117" t="s">
        <v>155</v>
      </c>
      <c r="S1703" s="118">
        <f t="shared" si="345"/>
        <v>6.7757142860980224E-4</v>
      </c>
      <c r="T1703" s="127">
        <f t="shared" si="337"/>
        <v>99.123818</v>
      </c>
      <c r="U1703" s="119">
        <f t="shared" si="340"/>
        <v>108.81774</v>
      </c>
      <c r="V1703" s="119">
        <f t="shared" si="338"/>
        <v>8.0383999999999993</v>
      </c>
      <c r="W1703" s="119">
        <f t="shared" si="339"/>
        <v>7.9581</v>
      </c>
      <c r="X1703" s="120"/>
    </row>
    <row r="1704" spans="1:24" x14ac:dyDescent="0.3">
      <c r="A1704" s="156">
        <v>550</v>
      </c>
      <c r="B1704" s="112" t="s">
        <v>86</v>
      </c>
      <c r="C1704" s="130" t="s">
        <v>707</v>
      </c>
      <c r="D1704" s="44">
        <v>99.123859999999993</v>
      </c>
      <c r="E1704" s="44">
        <v>108.817645</v>
      </c>
      <c r="F1704" s="44">
        <v>8.0383999999999993</v>
      </c>
      <c r="G1704" s="44">
        <v>7.9581</v>
      </c>
      <c r="H1704" s="44">
        <v>0.26100000000000001</v>
      </c>
      <c r="I1704" s="44">
        <v>0</v>
      </c>
      <c r="J1704" s="44">
        <v>1</v>
      </c>
      <c r="K1704" s="121">
        <f t="shared" si="334"/>
        <v>4.1460999995024395E-4</v>
      </c>
      <c r="L1704" s="122">
        <f t="shared" si="335"/>
        <v>5.1828547962151429E-5</v>
      </c>
      <c r="M1704" s="123" t="s">
        <v>155</v>
      </c>
      <c r="N1704" s="113">
        <f t="shared" si="343"/>
        <v>3.1590307142863594E-2</v>
      </c>
      <c r="O1704" s="122">
        <f t="shared" si="336"/>
        <v>3.9489633195263626E-3</v>
      </c>
      <c r="P1704" s="123" t="s">
        <v>155</v>
      </c>
      <c r="Q1704" s="124">
        <f t="shared" si="344"/>
        <v>1.1344285713068558E-3</v>
      </c>
      <c r="R1704" s="125" t="s">
        <v>155</v>
      </c>
      <c r="S1704" s="126">
        <f t="shared" si="345"/>
        <v>6.7757142860980224E-4</v>
      </c>
      <c r="T1704" s="127">
        <f t="shared" si="337"/>
        <v>99.123859999999993</v>
      </c>
      <c r="U1704" s="127">
        <f t="shared" si="340"/>
        <v>108.817645</v>
      </c>
      <c r="V1704" s="127">
        <f t="shared" si="338"/>
        <v>8.0383999999999993</v>
      </c>
      <c r="W1704" s="127">
        <f t="shared" si="339"/>
        <v>7.9581</v>
      </c>
      <c r="X1704" s="128"/>
    </row>
    <row r="1705" spans="1:24" x14ac:dyDescent="0.3">
      <c r="A1705" s="156">
        <v>551</v>
      </c>
      <c r="B1705" s="112" t="s">
        <v>86</v>
      </c>
      <c r="C1705" s="130" t="s">
        <v>708</v>
      </c>
      <c r="D1705" s="44">
        <v>99.123372000000003</v>
      </c>
      <c r="E1705" s="44">
        <v>108.817913</v>
      </c>
      <c r="F1705" s="44">
        <v>8.0383999999999993</v>
      </c>
      <c r="G1705" s="44">
        <v>7.9581</v>
      </c>
      <c r="H1705" s="44">
        <v>0.26100000000000001</v>
      </c>
      <c r="I1705" s="44">
        <v>0</v>
      </c>
      <c r="J1705" s="44">
        <v>1</v>
      </c>
      <c r="K1705" s="121">
        <f t="shared" si="334"/>
        <v>-7.3390000039808001E-5</v>
      </c>
      <c r="L1705" s="129">
        <f t="shared" si="335"/>
        <v>-9.1741567677769475E-6</v>
      </c>
      <c r="M1705" s="115" t="s">
        <v>155</v>
      </c>
      <c r="N1705" s="113">
        <f t="shared" si="343"/>
        <v>3.185830714286908E-2</v>
      </c>
      <c r="O1705" s="129">
        <f t="shared" si="336"/>
        <v>3.9824648007527148E-3</v>
      </c>
      <c r="P1705" s="115" t="s">
        <v>155</v>
      </c>
      <c r="Q1705" s="116">
        <f t="shared" si="344"/>
        <v>1.1344285713068558E-3</v>
      </c>
      <c r="R1705" s="117" t="s">
        <v>155</v>
      </c>
      <c r="S1705" s="118">
        <f t="shared" si="345"/>
        <v>6.7757142860980224E-4</v>
      </c>
      <c r="T1705" s="127">
        <f t="shared" si="337"/>
        <v>99.123372000000003</v>
      </c>
      <c r="U1705" s="119">
        <f t="shared" si="340"/>
        <v>108.817913</v>
      </c>
      <c r="V1705" s="119">
        <f t="shared" si="338"/>
        <v>8.0383999999999993</v>
      </c>
      <c r="W1705" s="119">
        <f t="shared" si="339"/>
        <v>7.9581</v>
      </c>
      <c r="X1705" s="120"/>
    </row>
    <row r="1706" spans="1:24" x14ac:dyDescent="0.3">
      <c r="A1706" s="156">
        <v>552</v>
      </c>
      <c r="B1706" s="112" t="s">
        <v>86</v>
      </c>
      <c r="C1706" s="131" t="s">
        <v>709</v>
      </c>
      <c r="D1706" s="44">
        <v>299.12253399999997</v>
      </c>
      <c r="E1706" s="44">
        <v>291.07794000000001</v>
      </c>
      <c r="F1706" s="44">
        <v>8.0374999999999996</v>
      </c>
      <c r="G1706" s="44">
        <v>7.9572000000000003</v>
      </c>
      <c r="H1706" s="44">
        <v>0.26100000000000001</v>
      </c>
      <c r="I1706" s="44">
        <v>0</v>
      </c>
      <c r="J1706" s="44">
        <v>2</v>
      </c>
      <c r="K1706" s="121">
        <f t="shared" si="334"/>
        <v>-9.1139000006990045E-4</v>
      </c>
      <c r="L1706" s="122">
        <f t="shared" si="335"/>
        <v>-1.1391591689554302E-4</v>
      </c>
      <c r="M1706" s="123" t="s">
        <v>155</v>
      </c>
      <c r="N1706" s="113">
        <f t="shared" si="343"/>
        <v>0.13600530714285242</v>
      </c>
      <c r="O1706" s="122">
        <f t="shared" si="336"/>
        <v>1.6999481539062319E-2</v>
      </c>
      <c r="P1706" s="123" t="s">
        <v>155</v>
      </c>
      <c r="Q1706" s="124">
        <f t="shared" si="344"/>
        <v>2.3442857130717698E-4</v>
      </c>
      <c r="R1706" s="125" t="s">
        <v>155</v>
      </c>
      <c r="S1706" s="126">
        <f t="shared" si="345"/>
        <v>-2.2242857138987659E-4</v>
      </c>
      <c r="T1706" s="127">
        <f t="shared" si="337"/>
        <v>99.122533999999973</v>
      </c>
      <c r="U1706" s="127">
        <f t="shared" si="340"/>
        <v>108.92205999999999</v>
      </c>
      <c r="V1706" s="127">
        <f t="shared" si="338"/>
        <v>8.0374999999999996</v>
      </c>
      <c r="W1706" s="127">
        <f t="shared" si="339"/>
        <v>7.9572000000000003</v>
      </c>
      <c r="X1706" s="128"/>
    </row>
    <row r="1707" spans="1:24" x14ac:dyDescent="0.3">
      <c r="A1707" s="156">
        <v>553</v>
      </c>
      <c r="B1707" s="112" t="s">
        <v>86</v>
      </c>
      <c r="C1707" s="131" t="s">
        <v>710</v>
      </c>
      <c r="D1707" s="44">
        <v>299.12228599999997</v>
      </c>
      <c r="E1707" s="44">
        <v>291.18266</v>
      </c>
      <c r="F1707" s="44">
        <v>8.0374999999999996</v>
      </c>
      <c r="G1707" s="44">
        <v>7.9572000000000003</v>
      </c>
      <c r="H1707" s="44">
        <v>0.26100000000000001</v>
      </c>
      <c r="I1707" s="44">
        <v>0</v>
      </c>
      <c r="J1707" s="44">
        <v>2</v>
      </c>
      <c r="K1707" s="121">
        <f t="shared" si="334"/>
        <v>-1.1593900000690383E-3</v>
      </c>
      <c r="L1707" s="129">
        <f t="shared" si="335"/>
        <v>-1.4491378540961542E-4</v>
      </c>
      <c r="M1707" s="115" t="s">
        <v>155</v>
      </c>
      <c r="N1707" s="113">
        <f t="shared" si="343"/>
        <v>3.1285307142866259E-2</v>
      </c>
      <c r="O1707" s="129">
        <f t="shared" si="336"/>
        <v>3.9103943481262633E-3</v>
      </c>
      <c r="P1707" s="115" t="s">
        <v>155</v>
      </c>
      <c r="Q1707" s="116">
        <f t="shared" si="344"/>
        <v>2.3442857130717698E-4</v>
      </c>
      <c r="R1707" s="117" t="s">
        <v>155</v>
      </c>
      <c r="S1707" s="118">
        <f t="shared" si="345"/>
        <v>-2.2242857138987659E-4</v>
      </c>
      <c r="T1707" s="127">
        <f t="shared" si="337"/>
        <v>99.122285999999974</v>
      </c>
      <c r="U1707" s="119">
        <f t="shared" si="340"/>
        <v>108.81734</v>
      </c>
      <c r="V1707" s="119">
        <f t="shared" si="338"/>
        <v>8.0374999999999996</v>
      </c>
      <c r="W1707" s="119">
        <f t="shared" si="339"/>
        <v>7.9572000000000003</v>
      </c>
      <c r="X1707" s="120"/>
    </row>
    <row r="1708" spans="1:24" x14ac:dyDescent="0.3">
      <c r="A1708" s="156">
        <v>554</v>
      </c>
      <c r="B1708" s="112" t="s">
        <v>86</v>
      </c>
      <c r="C1708" s="131" t="s">
        <v>711</v>
      </c>
      <c r="D1708" s="44">
        <v>299.12273099999999</v>
      </c>
      <c r="E1708" s="44">
        <v>291.18251099999998</v>
      </c>
      <c r="F1708" s="44">
        <v>8.0374999999999996</v>
      </c>
      <c r="G1708" s="44">
        <v>7.9572000000000003</v>
      </c>
      <c r="H1708" s="44">
        <v>0.26100000000000001</v>
      </c>
      <c r="I1708" s="44">
        <v>0</v>
      </c>
      <c r="J1708" s="44">
        <v>2</v>
      </c>
      <c r="K1708" s="121">
        <f t="shared" si="334"/>
        <v>-7.1439000005568687E-4</v>
      </c>
      <c r="L1708" s="122">
        <f t="shared" si="335"/>
        <v>-8.9292610048586068E-5</v>
      </c>
      <c r="M1708" s="123" t="s">
        <v>155</v>
      </c>
      <c r="N1708" s="113">
        <f t="shared" si="343"/>
        <v>3.1434307142887974E-2</v>
      </c>
      <c r="O1708" s="122">
        <f t="shared" si="336"/>
        <v>3.9290180652614614E-3</v>
      </c>
      <c r="P1708" s="123" t="s">
        <v>155</v>
      </c>
      <c r="Q1708" s="124">
        <f t="shared" si="344"/>
        <v>2.3442857130717698E-4</v>
      </c>
      <c r="R1708" s="125" t="s">
        <v>155</v>
      </c>
      <c r="S1708" s="126">
        <f t="shared" si="345"/>
        <v>-2.2242857138987659E-4</v>
      </c>
      <c r="T1708" s="127">
        <f t="shared" si="337"/>
        <v>99.122730999999987</v>
      </c>
      <c r="U1708" s="127">
        <f t="shared" si="340"/>
        <v>108.81748900000002</v>
      </c>
      <c r="V1708" s="127">
        <f t="shared" si="338"/>
        <v>8.0374999999999996</v>
      </c>
      <c r="W1708" s="127">
        <f t="shared" si="339"/>
        <v>7.9572000000000003</v>
      </c>
      <c r="X1708" s="128"/>
    </row>
    <row r="1709" spans="1:24" x14ac:dyDescent="0.3">
      <c r="A1709" s="156">
        <v>555</v>
      </c>
      <c r="B1709" s="112" t="s">
        <v>86</v>
      </c>
      <c r="C1709" s="131" t="s">
        <v>712</v>
      </c>
      <c r="D1709" s="44">
        <v>299.12240100000002</v>
      </c>
      <c r="E1709" s="44">
        <v>291.18268599999999</v>
      </c>
      <c r="F1709" s="44">
        <v>8.0374999999999996</v>
      </c>
      <c r="G1709" s="44">
        <v>7.9572000000000003</v>
      </c>
      <c r="H1709" s="44">
        <v>0.26100000000000001</v>
      </c>
      <c r="I1709" s="44">
        <v>0</v>
      </c>
      <c r="J1709" s="44">
        <v>2</v>
      </c>
      <c r="K1709" s="121">
        <f t="shared" si="334"/>
        <v>-1.0443900000183248E-3</v>
      </c>
      <c r="L1709" s="129">
        <f t="shared" si="335"/>
        <v>-1.3053977379412352E-4</v>
      </c>
      <c r="M1709" s="115" t="s">
        <v>155</v>
      </c>
      <c r="N1709" s="113">
        <f t="shared" si="343"/>
        <v>3.1259307142875059E-2</v>
      </c>
      <c r="O1709" s="129">
        <f t="shared" si="336"/>
        <v>3.9071445719812423E-3</v>
      </c>
      <c r="P1709" s="115" t="s">
        <v>155</v>
      </c>
      <c r="Q1709" s="116">
        <f t="shared" si="344"/>
        <v>2.3442857130717698E-4</v>
      </c>
      <c r="R1709" s="117" t="s">
        <v>155</v>
      </c>
      <c r="S1709" s="118">
        <f t="shared" si="345"/>
        <v>-2.2242857138987659E-4</v>
      </c>
      <c r="T1709" s="127">
        <f t="shared" si="337"/>
        <v>99.122401000000025</v>
      </c>
      <c r="U1709" s="119">
        <f t="shared" si="340"/>
        <v>108.81731400000001</v>
      </c>
      <c r="V1709" s="119">
        <f t="shared" si="338"/>
        <v>8.0374999999999996</v>
      </c>
      <c r="W1709" s="119">
        <f t="shared" si="339"/>
        <v>7.9572000000000003</v>
      </c>
      <c r="X1709" s="120"/>
    </row>
    <row r="1710" spans="1:24" x14ac:dyDescent="0.3">
      <c r="A1710" s="156">
        <v>556</v>
      </c>
      <c r="B1710" s="112" t="s">
        <v>86</v>
      </c>
      <c r="C1710" s="131" t="s">
        <v>713</v>
      </c>
      <c r="D1710" s="44">
        <v>299.122837</v>
      </c>
      <c r="E1710" s="44">
        <v>291.18265100000002</v>
      </c>
      <c r="F1710" s="44">
        <v>8.0374999999999996</v>
      </c>
      <c r="G1710" s="44">
        <v>7.9572000000000003</v>
      </c>
      <c r="H1710" s="44">
        <v>0.26100000000000001</v>
      </c>
      <c r="I1710" s="44">
        <v>0</v>
      </c>
      <c r="J1710" s="44">
        <v>2</v>
      </c>
      <c r="K1710" s="121">
        <f t="shared" si="334"/>
        <v>-6.0839000003909405E-4</v>
      </c>
      <c r="L1710" s="122">
        <f t="shared" si="335"/>
        <v>-7.6043521083761959E-5</v>
      </c>
      <c r="M1710" s="123" t="s">
        <v>155</v>
      </c>
      <c r="N1710" s="113">
        <f t="shared" si="343"/>
        <v>3.1294307142843536E-2</v>
      </c>
      <c r="O1710" s="122">
        <f t="shared" si="336"/>
        <v>3.9115192706353904E-3</v>
      </c>
      <c r="P1710" s="123" t="s">
        <v>155</v>
      </c>
      <c r="Q1710" s="124">
        <f t="shared" si="344"/>
        <v>2.3442857130717698E-4</v>
      </c>
      <c r="R1710" s="125" t="s">
        <v>155</v>
      </c>
      <c r="S1710" s="126">
        <f t="shared" si="345"/>
        <v>-2.2242857138987659E-4</v>
      </c>
      <c r="T1710" s="127">
        <f t="shared" si="337"/>
        <v>99.122837000000004</v>
      </c>
      <c r="U1710" s="127">
        <f t="shared" si="340"/>
        <v>108.81734899999998</v>
      </c>
      <c r="V1710" s="127">
        <f t="shared" si="338"/>
        <v>8.0374999999999996</v>
      </c>
      <c r="W1710" s="127">
        <f t="shared" si="339"/>
        <v>7.9572000000000003</v>
      </c>
      <c r="X1710" s="128"/>
    </row>
    <row r="1711" spans="1:24" x14ac:dyDescent="0.3">
      <c r="A1711" s="156">
        <v>557</v>
      </c>
      <c r="B1711" s="112" t="s">
        <v>86</v>
      </c>
      <c r="C1711" s="131" t="s">
        <v>714</v>
      </c>
      <c r="D1711" s="44">
        <v>299.12248599999998</v>
      </c>
      <c r="E1711" s="44">
        <v>291.182456</v>
      </c>
      <c r="F1711" s="44">
        <v>8.0374999999999996</v>
      </c>
      <c r="G1711" s="44">
        <v>7.9572000000000003</v>
      </c>
      <c r="H1711" s="44">
        <v>0.26100000000000001</v>
      </c>
      <c r="I1711" s="44">
        <v>0</v>
      </c>
      <c r="J1711" s="44">
        <v>2</v>
      </c>
      <c r="K1711" s="121">
        <f t="shared" si="334"/>
        <v>-9.5939000006239894E-4</v>
      </c>
      <c r="L1711" s="129">
        <f t="shared" si="335"/>
        <v>-1.1991550434911237E-4</v>
      </c>
      <c r="M1711" s="115" t="s">
        <v>155</v>
      </c>
      <c r="N1711" s="113">
        <f t="shared" si="343"/>
        <v>3.1489307142862799E-2</v>
      </c>
      <c r="O1711" s="129">
        <f t="shared" si="336"/>
        <v>3.9358925917111799E-3</v>
      </c>
      <c r="P1711" s="115" t="s">
        <v>155</v>
      </c>
      <c r="Q1711" s="116">
        <f t="shared" si="344"/>
        <v>2.3442857130717698E-4</v>
      </c>
      <c r="R1711" s="117" t="s">
        <v>155</v>
      </c>
      <c r="S1711" s="118">
        <f t="shared" si="345"/>
        <v>-2.2242857138987659E-4</v>
      </c>
      <c r="T1711" s="127">
        <f t="shared" si="337"/>
        <v>99.122485999999981</v>
      </c>
      <c r="U1711" s="119">
        <f t="shared" si="340"/>
        <v>108.817544</v>
      </c>
      <c r="V1711" s="119">
        <f t="shared" si="338"/>
        <v>8.0374999999999996</v>
      </c>
      <c r="W1711" s="119">
        <f t="shared" si="339"/>
        <v>7.9572000000000003</v>
      </c>
      <c r="X1711" s="120"/>
    </row>
    <row r="1712" spans="1:24" x14ac:dyDescent="0.3">
      <c r="A1712" s="156">
        <v>558</v>
      </c>
      <c r="B1712" s="112" t="s">
        <v>86</v>
      </c>
      <c r="C1712" s="131" t="s">
        <v>715</v>
      </c>
      <c r="D1712" s="44">
        <v>299.12291499999998</v>
      </c>
      <c r="E1712" s="44">
        <v>291.182683</v>
      </c>
      <c r="F1712" s="44">
        <v>8.0374999999999996</v>
      </c>
      <c r="G1712" s="44">
        <v>7.9572000000000003</v>
      </c>
      <c r="H1712" s="44">
        <v>0.26100000000000001</v>
      </c>
      <c r="I1712" s="44">
        <v>0</v>
      </c>
      <c r="J1712" s="44">
        <v>2</v>
      </c>
      <c r="K1712" s="121">
        <f t="shared" si="334"/>
        <v>-5.3039000006549486E-4</v>
      </c>
      <c r="L1712" s="122">
        <f t="shared" si="335"/>
        <v>-6.6294191472825956E-5</v>
      </c>
      <c r="M1712" s="123" t="s">
        <v>155</v>
      </c>
      <c r="N1712" s="113">
        <f t="shared" si="343"/>
        <v>3.1262307142867485E-2</v>
      </c>
      <c r="O1712" s="122">
        <f t="shared" si="336"/>
        <v>3.9075195461510358E-3</v>
      </c>
      <c r="P1712" s="123" t="s">
        <v>155</v>
      </c>
      <c r="Q1712" s="124">
        <f t="shared" si="344"/>
        <v>2.3442857130717698E-4</v>
      </c>
      <c r="R1712" s="125" t="s">
        <v>155</v>
      </c>
      <c r="S1712" s="126">
        <f t="shared" si="345"/>
        <v>-2.2242857138987659E-4</v>
      </c>
      <c r="T1712" s="127">
        <f t="shared" si="337"/>
        <v>99.122914999999978</v>
      </c>
      <c r="U1712" s="127">
        <f t="shared" si="340"/>
        <v>108.817317</v>
      </c>
      <c r="V1712" s="127">
        <f t="shared" si="338"/>
        <v>8.0374999999999996</v>
      </c>
      <c r="W1712" s="127">
        <f t="shared" si="339"/>
        <v>7.9572000000000003</v>
      </c>
      <c r="X1712" s="128"/>
    </row>
    <row r="1713" spans="1:24" x14ac:dyDescent="0.3">
      <c r="A1713" s="156">
        <v>559</v>
      </c>
      <c r="B1713" s="112" t="s">
        <v>86</v>
      </c>
      <c r="C1713" s="131" t="s">
        <v>716</v>
      </c>
      <c r="D1713" s="44">
        <v>299.12284599999998</v>
      </c>
      <c r="E1713" s="44">
        <v>291.18266499999999</v>
      </c>
      <c r="F1713" s="44">
        <v>8.0374999999999996</v>
      </c>
      <c r="G1713" s="44">
        <v>7.9572000000000003</v>
      </c>
      <c r="H1713" s="44">
        <v>0.26100000000000001</v>
      </c>
      <c r="I1713" s="44">
        <v>0</v>
      </c>
      <c r="J1713" s="44">
        <v>2</v>
      </c>
      <c r="K1713" s="121">
        <f t="shared" si="334"/>
        <v>-5.9939000006181686E-4</v>
      </c>
      <c r="L1713" s="129">
        <f t="shared" si="335"/>
        <v>-7.4918598438811218E-5</v>
      </c>
      <c r="M1713" s="115" t="s">
        <v>155</v>
      </c>
      <c r="N1713" s="113">
        <f t="shared" si="343"/>
        <v>3.1280307142878883E-2</v>
      </c>
      <c r="O1713" s="129">
        <f t="shared" si="336"/>
        <v>3.9097693911767147E-3</v>
      </c>
      <c r="P1713" s="115" t="s">
        <v>155</v>
      </c>
      <c r="Q1713" s="116">
        <f t="shared" si="344"/>
        <v>2.3442857130717698E-4</v>
      </c>
      <c r="R1713" s="117" t="s">
        <v>155</v>
      </c>
      <c r="S1713" s="118">
        <f t="shared" si="345"/>
        <v>-2.2242857138987659E-4</v>
      </c>
      <c r="T1713" s="127">
        <f t="shared" si="337"/>
        <v>99.122845999999981</v>
      </c>
      <c r="U1713" s="119">
        <f t="shared" si="340"/>
        <v>108.81733500000001</v>
      </c>
      <c r="V1713" s="119">
        <f t="shared" si="338"/>
        <v>8.0374999999999996</v>
      </c>
      <c r="W1713" s="119">
        <f t="shared" si="339"/>
        <v>7.9572000000000003</v>
      </c>
      <c r="X1713" s="120"/>
    </row>
    <row r="1714" spans="1:24" x14ac:dyDescent="0.3">
      <c r="A1714" s="156">
        <v>560</v>
      </c>
      <c r="B1714" s="112" t="s">
        <v>86</v>
      </c>
      <c r="C1714" s="131" t="s">
        <v>717</v>
      </c>
      <c r="D1714" s="44">
        <v>299.12284799999998</v>
      </c>
      <c r="E1714" s="44">
        <v>291.18266499999999</v>
      </c>
      <c r="F1714" s="44">
        <v>8.0374999999999996</v>
      </c>
      <c r="G1714" s="44">
        <v>7.9572000000000003</v>
      </c>
      <c r="H1714" s="44">
        <v>0.26100000000000001</v>
      </c>
      <c r="I1714" s="44">
        <v>0</v>
      </c>
      <c r="J1714" s="44">
        <v>2</v>
      </c>
      <c r="K1714" s="121">
        <f t="shared" si="334"/>
        <v>-5.9739000006686638E-4</v>
      </c>
      <c r="L1714" s="122">
        <f t="shared" si="335"/>
        <v>-7.4668615628821952E-5</v>
      </c>
      <c r="M1714" s="123" t="s">
        <v>155</v>
      </c>
      <c r="N1714" s="113">
        <f t="shared" si="343"/>
        <v>3.1280307142878883E-2</v>
      </c>
      <c r="O1714" s="122">
        <f t="shared" si="336"/>
        <v>3.9097693911767147E-3</v>
      </c>
      <c r="P1714" s="123" t="s">
        <v>155</v>
      </c>
      <c r="Q1714" s="124">
        <f t="shared" si="344"/>
        <v>2.3442857130717698E-4</v>
      </c>
      <c r="R1714" s="125" t="s">
        <v>155</v>
      </c>
      <c r="S1714" s="126">
        <f t="shared" si="345"/>
        <v>-2.2242857138987659E-4</v>
      </c>
      <c r="T1714" s="127">
        <f t="shared" si="337"/>
        <v>99.122847999999976</v>
      </c>
      <c r="U1714" s="127">
        <f t="shared" si="340"/>
        <v>108.81733500000001</v>
      </c>
      <c r="V1714" s="127">
        <f t="shared" si="338"/>
        <v>8.0374999999999996</v>
      </c>
      <c r="W1714" s="127">
        <f t="shared" si="339"/>
        <v>7.9572000000000003</v>
      </c>
      <c r="X1714" s="128"/>
    </row>
    <row r="1715" spans="1:24" x14ac:dyDescent="0.3">
      <c r="A1715" s="156">
        <v>561</v>
      </c>
      <c r="B1715" s="112" t="s">
        <v>86</v>
      </c>
      <c r="C1715" s="131" t="s">
        <v>718</v>
      </c>
      <c r="D1715" s="44">
        <v>299.12271700000002</v>
      </c>
      <c r="E1715" s="44">
        <v>291.182661</v>
      </c>
      <c r="F1715" s="44">
        <v>8.0374999999999996</v>
      </c>
      <c r="G1715" s="44">
        <v>7.9572000000000003</v>
      </c>
      <c r="H1715" s="44">
        <v>0.26100000000000001</v>
      </c>
      <c r="I1715" s="44">
        <v>0</v>
      </c>
      <c r="J1715" s="44">
        <v>2</v>
      </c>
      <c r="K1715" s="121">
        <f t="shared" si="334"/>
        <v>-7.2839000002034027E-4</v>
      </c>
      <c r="L1715" s="129">
        <f t="shared" si="335"/>
        <v>-9.1042489718475827E-5</v>
      </c>
      <c r="M1715" s="115" t="s">
        <v>155</v>
      </c>
      <c r="N1715" s="113">
        <f t="shared" si="343"/>
        <v>3.1284307142868784E-2</v>
      </c>
      <c r="O1715" s="129">
        <f t="shared" si="336"/>
        <v>3.9102693567363567E-3</v>
      </c>
      <c r="P1715" s="115" t="s">
        <v>155</v>
      </c>
      <c r="Q1715" s="116">
        <f>IF(ISBLANK(F1715),"",F1715-$F$2355)</f>
        <v>2.3442857130717698E-4</v>
      </c>
      <c r="R1715" s="117" t="s">
        <v>155</v>
      </c>
      <c r="S1715" s="118">
        <f>IF(ISBLANK(G1715),"",G1715-$G$2355)</f>
        <v>-2.2242857138987659E-4</v>
      </c>
      <c r="T1715" s="127">
        <f t="shared" si="337"/>
        <v>99.122717000000023</v>
      </c>
      <c r="U1715" s="119">
        <f t="shared" si="340"/>
        <v>108.817339</v>
      </c>
      <c r="V1715" s="119">
        <f t="shared" si="338"/>
        <v>8.0374999999999996</v>
      </c>
      <c r="W1715" s="119">
        <f t="shared" si="339"/>
        <v>7.9572000000000003</v>
      </c>
      <c r="X1715" s="120"/>
    </row>
    <row r="1716" spans="1:24" x14ac:dyDescent="0.3">
      <c r="A1716" s="156">
        <v>562</v>
      </c>
      <c r="B1716" s="112" t="s">
        <v>86</v>
      </c>
      <c r="C1716" s="131" t="s">
        <v>719</v>
      </c>
      <c r="D1716" s="44">
        <v>299.12317200000001</v>
      </c>
      <c r="E1716" s="44">
        <v>291.18267500000002</v>
      </c>
      <c r="F1716" s="44">
        <v>8.0374999999999996</v>
      </c>
      <c r="G1716" s="44">
        <v>7.9572000000000003</v>
      </c>
      <c r="H1716" s="44">
        <v>0.26100000000000001</v>
      </c>
      <c r="I1716" s="44">
        <v>0</v>
      </c>
      <c r="J1716" s="44">
        <v>2</v>
      </c>
      <c r="K1716" s="121">
        <f t="shared" si="334"/>
        <v>-2.7339000003223646E-4</v>
      </c>
      <c r="L1716" s="122">
        <f t="shared" si="335"/>
        <v>-3.4171400303189903E-5</v>
      </c>
      <c r="M1716" s="123" t="s">
        <v>155</v>
      </c>
      <c r="N1716" s="113">
        <f t="shared" si="343"/>
        <v>3.1270307142847287E-2</v>
      </c>
      <c r="O1716" s="122">
        <f t="shared" si="336"/>
        <v>3.9085194772704411E-3</v>
      </c>
      <c r="P1716" s="123" t="s">
        <v>155</v>
      </c>
      <c r="Q1716" s="124">
        <f t="shared" ref="Q1716:Q1734" si="346">IF(ISBLANK(F1716),"",F1716-$F$2355)</f>
        <v>2.3442857130717698E-4</v>
      </c>
      <c r="R1716" s="125" t="s">
        <v>155</v>
      </c>
      <c r="S1716" s="126">
        <f t="shared" ref="S1716:S1734" si="347">IF(ISBLANK(G1716),"",G1716-$G$2355)</f>
        <v>-2.2242857138987659E-4</v>
      </c>
      <c r="T1716" s="127">
        <f t="shared" si="337"/>
        <v>99.123172000000011</v>
      </c>
      <c r="U1716" s="127">
        <f t="shared" si="340"/>
        <v>108.81732499999998</v>
      </c>
      <c r="V1716" s="127">
        <f t="shared" si="338"/>
        <v>8.0374999999999996</v>
      </c>
      <c r="W1716" s="127">
        <f t="shared" si="339"/>
        <v>7.9572000000000003</v>
      </c>
      <c r="X1716" s="128"/>
    </row>
    <row r="1717" spans="1:24" x14ac:dyDescent="0.3">
      <c r="A1717" s="156">
        <v>563</v>
      </c>
      <c r="B1717" s="112" t="s">
        <v>86</v>
      </c>
      <c r="C1717" s="131" t="s">
        <v>720</v>
      </c>
      <c r="D1717" s="44">
        <v>299.12266799999998</v>
      </c>
      <c r="E1717" s="44">
        <v>291.18262199999998</v>
      </c>
      <c r="F1717" s="44">
        <v>8.0374999999999996</v>
      </c>
      <c r="G1717" s="44">
        <v>7.9572000000000003</v>
      </c>
      <c r="H1717" s="44">
        <v>0.26100000000000001</v>
      </c>
      <c r="I1717" s="44">
        <v>0</v>
      </c>
      <c r="J1717" s="44">
        <v>2</v>
      </c>
      <c r="K1717" s="121">
        <f t="shared" si="334"/>
        <v>-7.7739000006715742E-4</v>
      </c>
      <c r="L1717" s="129">
        <f t="shared" si="335"/>
        <v>-9.7167068584369575E-5</v>
      </c>
      <c r="M1717" s="115" t="s">
        <v>155</v>
      </c>
      <c r="N1717" s="113">
        <f t="shared" si="343"/>
        <v>3.1323307142884005E-2</v>
      </c>
      <c r="O1717" s="129">
        <f t="shared" si="336"/>
        <v>3.9151440209562547E-3</v>
      </c>
      <c r="P1717" s="115" t="s">
        <v>155</v>
      </c>
      <c r="Q1717" s="116">
        <f t="shared" si="346"/>
        <v>2.3442857130717698E-4</v>
      </c>
      <c r="R1717" s="117" t="s">
        <v>155</v>
      </c>
      <c r="S1717" s="118">
        <f t="shared" si="347"/>
        <v>-2.2242857138987659E-4</v>
      </c>
      <c r="T1717" s="127">
        <f t="shared" si="337"/>
        <v>99.122667999999976</v>
      </c>
      <c r="U1717" s="119">
        <f t="shared" si="340"/>
        <v>108.81737800000002</v>
      </c>
      <c r="V1717" s="119">
        <f t="shared" si="338"/>
        <v>8.0374999999999996</v>
      </c>
      <c r="W1717" s="119">
        <f t="shared" si="339"/>
        <v>7.9572000000000003</v>
      </c>
      <c r="X1717" s="120"/>
    </row>
    <row r="1718" spans="1:24" x14ac:dyDescent="0.3">
      <c r="A1718" s="156">
        <v>564</v>
      </c>
      <c r="B1718" s="112" t="s">
        <v>86</v>
      </c>
      <c r="C1718" s="131" t="s">
        <v>721</v>
      </c>
      <c r="D1718" s="44">
        <v>299.122522</v>
      </c>
      <c r="E1718" s="44">
        <v>291.18253600000003</v>
      </c>
      <c r="F1718" s="44">
        <v>8.0374999999999996</v>
      </c>
      <c r="G1718" s="44">
        <v>7.9572000000000003</v>
      </c>
      <c r="H1718" s="44">
        <v>0.26100000000000001</v>
      </c>
      <c r="I1718" s="44">
        <v>0</v>
      </c>
      <c r="J1718" s="44">
        <v>2</v>
      </c>
      <c r="K1718" s="121">
        <f t="shared" si="334"/>
        <v>-9.2339000003960336E-4</v>
      </c>
      <c r="L1718" s="122">
        <f t="shared" si="335"/>
        <v>-1.154158137553891E-4</v>
      </c>
      <c r="M1718" s="123" t="s">
        <v>155</v>
      </c>
      <c r="N1718" s="113">
        <f t="shared" si="343"/>
        <v>3.1409307142837406E-2</v>
      </c>
      <c r="O1718" s="122">
        <f t="shared" si="336"/>
        <v>3.9258932805028681E-3</v>
      </c>
      <c r="P1718" s="123" t="s">
        <v>155</v>
      </c>
      <c r="Q1718" s="124">
        <f t="shared" si="346"/>
        <v>2.3442857130717698E-4</v>
      </c>
      <c r="R1718" s="125" t="s">
        <v>155</v>
      </c>
      <c r="S1718" s="126">
        <f t="shared" si="347"/>
        <v>-2.2242857138987659E-4</v>
      </c>
      <c r="T1718" s="127">
        <f t="shared" si="337"/>
        <v>99.122522000000004</v>
      </c>
      <c r="U1718" s="127">
        <f t="shared" si="340"/>
        <v>108.81746399999997</v>
      </c>
      <c r="V1718" s="127">
        <f t="shared" si="338"/>
        <v>8.0374999999999996</v>
      </c>
      <c r="W1718" s="127">
        <f t="shared" si="339"/>
        <v>7.9572000000000003</v>
      </c>
      <c r="X1718" s="128"/>
    </row>
    <row r="1719" spans="1:24" x14ac:dyDescent="0.3">
      <c r="A1719" s="156">
        <v>565</v>
      </c>
      <c r="B1719" s="112" t="s">
        <v>86</v>
      </c>
      <c r="C1719" s="131" t="s">
        <v>722</v>
      </c>
      <c r="D1719" s="44">
        <v>299.12277499999999</v>
      </c>
      <c r="E1719" s="44">
        <v>291.182545</v>
      </c>
      <c r="F1719" s="44">
        <v>8.0374999999999996</v>
      </c>
      <c r="G1719" s="44">
        <v>7.9572000000000003</v>
      </c>
      <c r="H1719" s="44">
        <v>0.26100000000000001</v>
      </c>
      <c r="I1719" s="44">
        <v>0</v>
      </c>
      <c r="J1719" s="44">
        <v>2</v>
      </c>
      <c r="K1719" s="121">
        <f t="shared" si="334"/>
        <v>-6.7039000005308935E-4</v>
      </c>
      <c r="L1719" s="129">
        <f t="shared" si="335"/>
        <v>-8.3792988214694957E-5</v>
      </c>
      <c r="M1719" s="115" t="s">
        <v>155</v>
      </c>
      <c r="N1719" s="113">
        <f t="shared" si="343"/>
        <v>3.1400307142860129E-2</v>
      </c>
      <c r="O1719" s="129">
        <f t="shared" si="336"/>
        <v>3.9247683579947427E-3</v>
      </c>
      <c r="P1719" s="115" t="s">
        <v>155</v>
      </c>
      <c r="Q1719" s="116">
        <f t="shared" si="346"/>
        <v>2.3442857130717698E-4</v>
      </c>
      <c r="R1719" s="117" t="s">
        <v>155</v>
      </c>
      <c r="S1719" s="118">
        <f t="shared" si="347"/>
        <v>-2.2242857138987659E-4</v>
      </c>
      <c r="T1719" s="127">
        <f t="shared" si="337"/>
        <v>99.12277499999999</v>
      </c>
      <c r="U1719" s="119">
        <f t="shared" si="340"/>
        <v>108.817455</v>
      </c>
      <c r="V1719" s="119">
        <f t="shared" si="338"/>
        <v>8.0374999999999996</v>
      </c>
      <c r="W1719" s="119">
        <f t="shared" si="339"/>
        <v>7.9572000000000003</v>
      </c>
      <c r="X1719" s="120"/>
    </row>
    <row r="1720" spans="1:24" x14ac:dyDescent="0.3">
      <c r="A1720" s="156">
        <v>566</v>
      </c>
      <c r="B1720" s="112" t="s">
        <v>86</v>
      </c>
      <c r="C1720" s="131" t="s">
        <v>723</v>
      </c>
      <c r="D1720" s="44">
        <v>299.12287800000001</v>
      </c>
      <c r="E1720" s="44">
        <v>291.18269600000002</v>
      </c>
      <c r="F1720" s="44">
        <v>8.0374999999999996</v>
      </c>
      <c r="G1720" s="44">
        <v>7.9572000000000003</v>
      </c>
      <c r="H1720" s="44">
        <v>0.26100000000000001</v>
      </c>
      <c r="I1720" s="44">
        <v>0</v>
      </c>
      <c r="J1720" s="44">
        <v>2</v>
      </c>
      <c r="K1720" s="121">
        <f t="shared" si="334"/>
        <v>-5.6739000002892226E-4</v>
      </c>
      <c r="L1720" s="122">
        <f t="shared" si="335"/>
        <v>-7.0918873464764521E-5</v>
      </c>
      <c r="M1720" s="123" t="s">
        <v>155</v>
      </c>
      <c r="N1720" s="113">
        <f t="shared" si="343"/>
        <v>3.1249307142843463E-2</v>
      </c>
      <c r="O1720" s="122">
        <f t="shared" si="336"/>
        <v>3.9058946580747649E-3</v>
      </c>
      <c r="P1720" s="123" t="s">
        <v>155</v>
      </c>
      <c r="Q1720" s="124">
        <f t="shared" si="346"/>
        <v>2.3442857130717698E-4</v>
      </c>
      <c r="R1720" s="125" t="s">
        <v>155</v>
      </c>
      <c r="S1720" s="126">
        <f t="shared" si="347"/>
        <v>-2.2242857138987659E-4</v>
      </c>
      <c r="T1720" s="127">
        <f t="shared" si="337"/>
        <v>99.122878000000014</v>
      </c>
      <c r="U1720" s="127">
        <f t="shared" si="340"/>
        <v>108.81730399999998</v>
      </c>
      <c r="V1720" s="127">
        <f t="shared" si="338"/>
        <v>8.0374999999999996</v>
      </c>
      <c r="W1720" s="127">
        <f t="shared" si="339"/>
        <v>7.9572000000000003</v>
      </c>
      <c r="X1720" s="128"/>
    </row>
    <row r="1721" spans="1:24" x14ac:dyDescent="0.3">
      <c r="A1721" s="156">
        <v>567</v>
      </c>
      <c r="B1721" s="112" t="s">
        <v>86</v>
      </c>
      <c r="C1721" s="131" t="s">
        <v>724</v>
      </c>
      <c r="D1721" s="44">
        <v>299.12254000000001</v>
      </c>
      <c r="E1721" s="44">
        <v>291.18268799999998</v>
      </c>
      <c r="F1721" s="44">
        <v>8.0374999999999996</v>
      </c>
      <c r="G1721" s="44">
        <v>7.9572000000000003</v>
      </c>
      <c r="H1721" s="44">
        <v>0.26100000000000001</v>
      </c>
      <c r="I1721" s="44">
        <v>0</v>
      </c>
      <c r="J1721" s="44">
        <v>2</v>
      </c>
      <c r="K1721" s="121">
        <f t="shared" si="334"/>
        <v>-9.0539000002820558E-4</v>
      </c>
      <c r="L1721" s="129">
        <f t="shared" si="335"/>
        <v>-1.1316596845851354E-4</v>
      </c>
      <c r="M1721" s="115" t="s">
        <v>155</v>
      </c>
      <c r="N1721" s="113">
        <f t="shared" si="343"/>
        <v>3.1257307142880109E-2</v>
      </c>
      <c r="O1721" s="129">
        <f t="shared" si="336"/>
        <v>3.9068945892013762E-3</v>
      </c>
      <c r="P1721" s="115" t="s">
        <v>155</v>
      </c>
      <c r="Q1721" s="116">
        <f t="shared" si="346"/>
        <v>2.3442857130717698E-4</v>
      </c>
      <c r="R1721" s="117" t="s">
        <v>155</v>
      </c>
      <c r="S1721" s="118">
        <f t="shared" si="347"/>
        <v>-2.2242857138987659E-4</v>
      </c>
      <c r="T1721" s="127">
        <f t="shared" si="337"/>
        <v>99.122540000000015</v>
      </c>
      <c r="U1721" s="119">
        <f t="shared" si="340"/>
        <v>108.81731200000002</v>
      </c>
      <c r="V1721" s="119">
        <f t="shared" si="338"/>
        <v>8.0374999999999996</v>
      </c>
      <c r="W1721" s="119">
        <f t="shared" si="339"/>
        <v>7.9572000000000003</v>
      </c>
      <c r="X1721" s="120"/>
    </row>
    <row r="1722" spans="1:24" x14ac:dyDescent="0.3">
      <c r="A1722" s="156">
        <v>568</v>
      </c>
      <c r="B1722" s="112" t="s">
        <v>86</v>
      </c>
      <c r="C1722" s="131" t="s">
        <v>725</v>
      </c>
      <c r="D1722" s="44">
        <v>299.122747</v>
      </c>
      <c r="E1722" s="44">
        <v>291.182635</v>
      </c>
      <c r="F1722" s="44">
        <v>8.0374999999999996</v>
      </c>
      <c r="G1722" s="44">
        <v>7.9572000000000003</v>
      </c>
      <c r="H1722" s="44">
        <v>0.26100000000000001</v>
      </c>
      <c r="I1722" s="44">
        <v>0</v>
      </c>
      <c r="J1722" s="44">
        <v>2</v>
      </c>
      <c r="K1722" s="121">
        <f t="shared" si="334"/>
        <v>-6.9839000003923957E-4</v>
      </c>
      <c r="L1722" s="122">
        <f t="shared" si="335"/>
        <v>-8.7292747561601859E-5</v>
      </c>
      <c r="M1722" s="123" t="s">
        <v>155</v>
      </c>
      <c r="N1722" s="113">
        <f t="shared" si="343"/>
        <v>3.1310307142859983E-2</v>
      </c>
      <c r="O1722" s="122">
        <f t="shared" si="336"/>
        <v>3.9135191328807505E-3</v>
      </c>
      <c r="P1722" s="123" t="s">
        <v>155</v>
      </c>
      <c r="Q1722" s="124">
        <f t="shared" si="346"/>
        <v>2.3442857130717698E-4</v>
      </c>
      <c r="R1722" s="125" t="s">
        <v>155</v>
      </c>
      <c r="S1722" s="126">
        <f t="shared" si="347"/>
        <v>-2.2242857138987659E-4</v>
      </c>
      <c r="T1722" s="127">
        <f t="shared" si="337"/>
        <v>99.122747000000004</v>
      </c>
      <c r="U1722" s="127">
        <f t="shared" si="340"/>
        <v>108.817365</v>
      </c>
      <c r="V1722" s="127">
        <f t="shared" si="338"/>
        <v>8.0374999999999996</v>
      </c>
      <c r="W1722" s="127">
        <f t="shared" si="339"/>
        <v>7.9572000000000003</v>
      </c>
      <c r="X1722" s="128"/>
    </row>
    <row r="1723" spans="1:24" x14ac:dyDescent="0.3">
      <c r="A1723" s="156">
        <v>569</v>
      </c>
      <c r="B1723" s="112" t="s">
        <v>86</v>
      </c>
      <c r="C1723" s="131" t="s">
        <v>726</v>
      </c>
      <c r="D1723" s="44">
        <v>299.12281300000001</v>
      </c>
      <c r="E1723" s="44">
        <v>291.18264699999997</v>
      </c>
      <c r="F1723" s="44">
        <v>8.0374999999999996</v>
      </c>
      <c r="G1723" s="44">
        <v>7.9572000000000003</v>
      </c>
      <c r="H1723" s="44">
        <v>0.26100000000000001</v>
      </c>
      <c r="I1723" s="44">
        <v>0</v>
      </c>
      <c r="J1723" s="44">
        <v>2</v>
      </c>
      <c r="K1723" s="121">
        <f t="shared" si="334"/>
        <v>-6.3239000003534329E-4</v>
      </c>
      <c r="L1723" s="129">
        <f t="shared" si="335"/>
        <v>-7.9043314810728045E-5</v>
      </c>
      <c r="M1723" s="115" t="s">
        <v>155</v>
      </c>
      <c r="N1723" s="113">
        <f t="shared" si="343"/>
        <v>3.129830714289028E-2</v>
      </c>
      <c r="O1723" s="129">
        <f t="shared" si="336"/>
        <v>3.9120192362020823E-3</v>
      </c>
      <c r="P1723" s="115" t="s">
        <v>155</v>
      </c>
      <c r="Q1723" s="116">
        <f t="shared" si="346"/>
        <v>2.3442857130717698E-4</v>
      </c>
      <c r="R1723" s="117" t="s">
        <v>155</v>
      </c>
      <c r="S1723" s="118">
        <f t="shared" si="347"/>
        <v>-2.2242857138987659E-4</v>
      </c>
      <c r="T1723" s="127">
        <f t="shared" si="337"/>
        <v>99.122813000000008</v>
      </c>
      <c r="U1723" s="119">
        <f t="shared" si="340"/>
        <v>108.81735300000003</v>
      </c>
      <c r="V1723" s="119">
        <f t="shared" si="338"/>
        <v>8.0374999999999996</v>
      </c>
      <c r="W1723" s="119">
        <f t="shared" si="339"/>
        <v>7.9572000000000003</v>
      </c>
      <c r="X1723" s="120"/>
    </row>
    <row r="1724" spans="1:24" x14ac:dyDescent="0.3">
      <c r="A1724" s="156">
        <v>570</v>
      </c>
      <c r="B1724" s="112" t="s">
        <v>86</v>
      </c>
      <c r="C1724" s="131" t="s">
        <v>727</v>
      </c>
      <c r="D1724" s="44">
        <v>299.12399199999999</v>
      </c>
      <c r="E1724" s="44">
        <v>291.18272200000001</v>
      </c>
      <c r="F1724" s="44">
        <v>8.0374999999999996</v>
      </c>
      <c r="G1724" s="44">
        <v>7.9572000000000003</v>
      </c>
      <c r="H1724" s="44">
        <v>0.26100000000000001</v>
      </c>
      <c r="I1724" s="44">
        <v>0</v>
      </c>
      <c r="J1724" s="44">
        <v>2</v>
      </c>
      <c r="K1724" s="121">
        <f t="shared" si="334"/>
        <v>5.4660999994382564E-4</v>
      </c>
      <c r="L1724" s="122">
        <f t="shared" si="335"/>
        <v>6.8321552051766847E-5</v>
      </c>
      <c r="M1724" s="123" t="s">
        <v>155</v>
      </c>
      <c r="N1724" s="113">
        <f t="shared" si="343"/>
        <v>3.1223307142852263E-2</v>
      </c>
      <c r="O1724" s="122">
        <f t="shared" si="336"/>
        <v>3.9026448819288418E-3</v>
      </c>
      <c r="P1724" s="123" t="s">
        <v>155</v>
      </c>
      <c r="Q1724" s="124">
        <f t="shared" si="346"/>
        <v>2.3442857130717698E-4</v>
      </c>
      <c r="R1724" s="125" t="s">
        <v>155</v>
      </c>
      <c r="S1724" s="126">
        <f t="shared" si="347"/>
        <v>-2.2242857138987659E-4</v>
      </c>
      <c r="T1724" s="127">
        <f t="shared" si="337"/>
        <v>99.123991999999987</v>
      </c>
      <c r="U1724" s="127">
        <f t="shared" si="340"/>
        <v>108.81727799999999</v>
      </c>
      <c r="V1724" s="127">
        <f t="shared" si="338"/>
        <v>8.0374999999999996</v>
      </c>
      <c r="W1724" s="127">
        <f t="shared" si="339"/>
        <v>7.9572000000000003</v>
      </c>
      <c r="X1724" s="128"/>
    </row>
    <row r="1725" spans="1:24" x14ac:dyDescent="0.3">
      <c r="A1725" s="156">
        <v>571</v>
      </c>
      <c r="B1725" s="112" t="s">
        <v>86</v>
      </c>
      <c r="C1725" s="131" t="s">
        <v>728</v>
      </c>
      <c r="D1725" s="44">
        <v>299.122997</v>
      </c>
      <c r="E1725" s="44">
        <v>291.18275999999997</v>
      </c>
      <c r="F1725" s="44">
        <v>8.0374999999999996</v>
      </c>
      <c r="G1725" s="44">
        <v>7.9572000000000003</v>
      </c>
      <c r="H1725" s="44">
        <v>0.26100000000000001</v>
      </c>
      <c r="I1725" s="44">
        <v>0</v>
      </c>
      <c r="J1725" s="44">
        <v>2</v>
      </c>
      <c r="K1725" s="121">
        <f t="shared" si="334"/>
        <v>-4.4839000004515128E-4</v>
      </c>
      <c r="L1725" s="129">
        <f t="shared" si="335"/>
        <v>-5.6044896234697419E-5</v>
      </c>
      <c r="M1725" s="115" t="s">
        <v>155</v>
      </c>
      <c r="N1725" s="113">
        <f t="shared" si="343"/>
        <v>3.1185307142891361E-2</v>
      </c>
      <c r="O1725" s="129">
        <f t="shared" si="336"/>
        <v>3.897895209102293E-3</v>
      </c>
      <c r="P1725" s="115" t="s">
        <v>155</v>
      </c>
      <c r="Q1725" s="116">
        <f t="shared" si="346"/>
        <v>2.3442857130717698E-4</v>
      </c>
      <c r="R1725" s="117" t="s">
        <v>155</v>
      </c>
      <c r="S1725" s="118">
        <f t="shared" si="347"/>
        <v>-2.2242857138987659E-4</v>
      </c>
      <c r="T1725" s="127">
        <f t="shared" si="337"/>
        <v>99.122996999999998</v>
      </c>
      <c r="U1725" s="119">
        <f t="shared" si="340"/>
        <v>108.81724000000003</v>
      </c>
      <c r="V1725" s="119">
        <f t="shared" si="338"/>
        <v>8.0374999999999996</v>
      </c>
      <c r="W1725" s="119">
        <f t="shared" si="339"/>
        <v>7.9572000000000003</v>
      </c>
      <c r="X1725" s="120"/>
    </row>
    <row r="1726" spans="1:24" x14ac:dyDescent="0.3">
      <c r="A1726" s="156">
        <v>572</v>
      </c>
      <c r="B1726" s="112" t="s">
        <v>86</v>
      </c>
      <c r="C1726" s="131" t="s">
        <v>729</v>
      </c>
      <c r="D1726" s="44">
        <v>299.12322899999998</v>
      </c>
      <c r="E1726" s="44">
        <v>291.18261000000001</v>
      </c>
      <c r="F1726" s="44">
        <v>8.0374999999999996</v>
      </c>
      <c r="G1726" s="44">
        <v>7.9572000000000003</v>
      </c>
      <c r="H1726" s="44">
        <v>0.26100000000000001</v>
      </c>
      <c r="I1726" s="44">
        <v>0</v>
      </c>
      <c r="J1726" s="44">
        <v>2</v>
      </c>
      <c r="K1726" s="121">
        <f t="shared" si="334"/>
        <v>-2.1639000006246079E-4</v>
      </c>
      <c r="L1726" s="122">
        <f t="shared" si="335"/>
        <v>-2.7046890204024395E-5</v>
      </c>
      <c r="M1726" s="123" t="s">
        <v>155</v>
      </c>
      <c r="N1726" s="113">
        <f t="shared" si="343"/>
        <v>3.1335307142853708E-2</v>
      </c>
      <c r="O1726" s="122">
        <f t="shared" si="336"/>
        <v>3.9166439176346332E-3</v>
      </c>
      <c r="P1726" s="123" t="s">
        <v>155</v>
      </c>
      <c r="Q1726" s="124">
        <f t="shared" si="346"/>
        <v>2.3442857130717698E-4</v>
      </c>
      <c r="R1726" s="125" t="s">
        <v>155</v>
      </c>
      <c r="S1726" s="126">
        <f t="shared" si="347"/>
        <v>-2.2242857138987659E-4</v>
      </c>
      <c r="T1726" s="127">
        <f t="shared" si="337"/>
        <v>99.123228999999981</v>
      </c>
      <c r="U1726" s="127">
        <f t="shared" si="340"/>
        <v>108.81738999999999</v>
      </c>
      <c r="V1726" s="127">
        <f t="shared" si="338"/>
        <v>8.0374999999999996</v>
      </c>
      <c r="W1726" s="127">
        <f t="shared" si="339"/>
        <v>7.9572000000000003</v>
      </c>
      <c r="X1726" s="128"/>
    </row>
    <row r="1727" spans="1:24" x14ac:dyDescent="0.3">
      <c r="A1727" s="156">
        <v>573</v>
      </c>
      <c r="B1727" s="112" t="s">
        <v>86</v>
      </c>
      <c r="C1727" s="131" t="s">
        <v>730</v>
      </c>
      <c r="D1727" s="44">
        <v>299.12315000000001</v>
      </c>
      <c r="E1727" s="44">
        <v>291.18266699999998</v>
      </c>
      <c r="F1727" s="44">
        <v>8.0374999999999996</v>
      </c>
      <c r="G1727" s="44">
        <v>7.9572000000000003</v>
      </c>
      <c r="H1727" s="44">
        <v>0.26100000000000001</v>
      </c>
      <c r="I1727" s="44">
        <v>0</v>
      </c>
      <c r="J1727" s="44">
        <v>2</v>
      </c>
      <c r="K1727" s="121">
        <f t="shared" si="334"/>
        <v>-2.9539000003353522E-4</v>
      </c>
      <c r="L1727" s="129">
        <f t="shared" si="335"/>
        <v>-3.6921211220270699E-5</v>
      </c>
      <c r="M1727" s="115" t="s">
        <v>155</v>
      </c>
      <c r="N1727" s="113">
        <f t="shared" si="343"/>
        <v>3.1278307142883932E-2</v>
      </c>
      <c r="O1727" s="129">
        <f t="shared" si="336"/>
        <v>3.9095194083968894E-3</v>
      </c>
      <c r="P1727" s="115" t="s">
        <v>155</v>
      </c>
      <c r="Q1727" s="116">
        <f t="shared" si="346"/>
        <v>2.3442857130717698E-4</v>
      </c>
      <c r="R1727" s="117" t="s">
        <v>155</v>
      </c>
      <c r="S1727" s="118">
        <f t="shared" si="347"/>
        <v>-2.2242857138987659E-4</v>
      </c>
      <c r="T1727" s="127">
        <f t="shared" si="337"/>
        <v>99.12315000000001</v>
      </c>
      <c r="U1727" s="119">
        <f t="shared" si="340"/>
        <v>108.81733300000002</v>
      </c>
      <c r="V1727" s="119">
        <f t="shared" si="338"/>
        <v>8.0374999999999996</v>
      </c>
      <c r="W1727" s="119">
        <f t="shared" si="339"/>
        <v>7.9572000000000003</v>
      </c>
      <c r="X1727" s="120"/>
    </row>
    <row r="1728" spans="1:24" x14ac:dyDescent="0.3">
      <c r="A1728" s="156">
        <v>574</v>
      </c>
      <c r="B1728" s="112" t="s">
        <v>86</v>
      </c>
      <c r="C1728" s="131" t="s">
        <v>731</v>
      </c>
      <c r="D1728" s="44">
        <v>299.12334199999998</v>
      </c>
      <c r="E1728" s="44">
        <v>291.18267900000001</v>
      </c>
      <c r="F1728" s="44">
        <v>8.0374999999999996</v>
      </c>
      <c r="G1728" s="44">
        <v>7.9572000000000003</v>
      </c>
      <c r="H1728" s="44">
        <v>0.26100000000000001</v>
      </c>
      <c r="I1728" s="44">
        <v>0</v>
      </c>
      <c r="J1728" s="44">
        <v>2</v>
      </c>
      <c r="K1728" s="121">
        <f t="shared" si="334"/>
        <v>-1.0339000006354127E-4</v>
      </c>
      <c r="L1728" s="122">
        <f t="shared" si="335"/>
        <v>-1.2922861403529086E-5</v>
      </c>
      <c r="M1728" s="123" t="s">
        <v>155</v>
      </c>
      <c r="N1728" s="113">
        <f t="shared" si="343"/>
        <v>3.1266307142857386E-2</v>
      </c>
      <c r="O1728" s="122">
        <f t="shared" si="336"/>
        <v>3.9080195117107445E-3</v>
      </c>
      <c r="P1728" s="123" t="s">
        <v>155</v>
      </c>
      <c r="Q1728" s="124">
        <f t="shared" si="346"/>
        <v>2.3442857130717698E-4</v>
      </c>
      <c r="R1728" s="125" t="s">
        <v>155</v>
      </c>
      <c r="S1728" s="126">
        <f t="shared" si="347"/>
        <v>-2.2242857138987659E-4</v>
      </c>
      <c r="T1728" s="127">
        <f t="shared" si="337"/>
        <v>99.12334199999998</v>
      </c>
      <c r="U1728" s="127">
        <f t="shared" si="340"/>
        <v>108.81732099999999</v>
      </c>
      <c r="V1728" s="127">
        <f t="shared" si="338"/>
        <v>8.0374999999999996</v>
      </c>
      <c r="W1728" s="127">
        <f t="shared" si="339"/>
        <v>7.9572000000000003</v>
      </c>
      <c r="X1728" s="128"/>
    </row>
    <row r="1729" spans="1:24" x14ac:dyDescent="0.3">
      <c r="A1729" s="156">
        <v>575</v>
      </c>
      <c r="B1729" s="112" t="s">
        <v>86</v>
      </c>
      <c r="C1729" s="131" t="s">
        <v>732</v>
      </c>
      <c r="D1729" s="44">
        <v>299.123244</v>
      </c>
      <c r="E1729" s="44">
        <v>291.18261699999999</v>
      </c>
      <c r="F1729" s="44">
        <v>8.0374999999999996</v>
      </c>
      <c r="G1729" s="44">
        <v>7.9572000000000003</v>
      </c>
      <c r="H1729" s="44">
        <v>0.26100000000000001</v>
      </c>
      <c r="I1729" s="44">
        <v>0</v>
      </c>
      <c r="J1729" s="44">
        <v>2</v>
      </c>
      <c r="K1729" s="121">
        <f t="shared" si="334"/>
        <v>-2.0139000004348873E-4</v>
      </c>
      <c r="L1729" s="129">
        <f t="shared" si="335"/>
        <v>-2.5172019121927293E-5</v>
      </c>
      <c r="M1729" s="115" t="s">
        <v>155</v>
      </c>
      <c r="N1729" s="113">
        <f t="shared" si="343"/>
        <v>3.1328307142871381E-2</v>
      </c>
      <c r="O1729" s="129">
        <f t="shared" si="336"/>
        <v>3.9157689779055959E-3</v>
      </c>
      <c r="P1729" s="115" t="s">
        <v>155</v>
      </c>
      <c r="Q1729" s="116">
        <f t="shared" si="346"/>
        <v>2.3442857130717698E-4</v>
      </c>
      <c r="R1729" s="117" t="s">
        <v>155</v>
      </c>
      <c r="S1729" s="118">
        <f t="shared" si="347"/>
        <v>-2.2242857138987659E-4</v>
      </c>
      <c r="T1729" s="127">
        <f t="shared" si="337"/>
        <v>99.123244</v>
      </c>
      <c r="U1729" s="119">
        <f t="shared" si="340"/>
        <v>108.81738300000001</v>
      </c>
      <c r="V1729" s="119">
        <f t="shared" si="338"/>
        <v>8.0374999999999996</v>
      </c>
      <c r="W1729" s="119">
        <f t="shared" si="339"/>
        <v>7.9572000000000003</v>
      </c>
      <c r="X1729" s="120"/>
    </row>
    <row r="1730" spans="1:24" x14ac:dyDescent="0.3">
      <c r="A1730" s="156">
        <v>576</v>
      </c>
      <c r="B1730" s="112" t="s">
        <v>86</v>
      </c>
      <c r="C1730" s="131" t="s">
        <v>733</v>
      </c>
      <c r="D1730" s="44">
        <v>299.12298199999998</v>
      </c>
      <c r="E1730" s="44">
        <v>291.18260700000002</v>
      </c>
      <c r="F1730" s="44">
        <v>8.0374999999999996</v>
      </c>
      <c r="G1730" s="44">
        <v>7.9572000000000003</v>
      </c>
      <c r="H1730" s="44">
        <v>0.26100000000000001</v>
      </c>
      <c r="I1730" s="44">
        <v>0</v>
      </c>
      <c r="J1730" s="44">
        <v>2</v>
      </c>
      <c r="K1730" s="121">
        <f t="shared" si="334"/>
        <v>-4.6339000006412334E-4</v>
      </c>
      <c r="L1730" s="122">
        <f t="shared" si="335"/>
        <v>-5.7919767316756526E-5</v>
      </c>
      <c r="M1730" s="123" t="s">
        <v>155</v>
      </c>
      <c r="N1730" s="113">
        <f t="shared" si="343"/>
        <v>3.1338307142846134E-2</v>
      </c>
      <c r="O1730" s="122">
        <f t="shared" si="336"/>
        <v>3.9170188918042047E-3</v>
      </c>
      <c r="P1730" s="123" t="s">
        <v>155</v>
      </c>
      <c r="Q1730" s="124">
        <f t="shared" si="346"/>
        <v>2.3442857130717698E-4</v>
      </c>
      <c r="R1730" s="125" t="s">
        <v>155</v>
      </c>
      <c r="S1730" s="126">
        <f t="shared" si="347"/>
        <v>-2.2242857138987659E-4</v>
      </c>
      <c r="T1730" s="127">
        <f t="shared" si="337"/>
        <v>99.122981999999979</v>
      </c>
      <c r="U1730" s="127">
        <f t="shared" si="340"/>
        <v>108.81739299999998</v>
      </c>
      <c r="V1730" s="127">
        <f t="shared" si="338"/>
        <v>8.0374999999999996</v>
      </c>
      <c r="W1730" s="127">
        <f t="shared" si="339"/>
        <v>7.9572000000000003</v>
      </c>
      <c r="X1730" s="128"/>
    </row>
    <row r="1731" spans="1:24" x14ac:dyDescent="0.3">
      <c r="A1731" s="156">
        <v>577</v>
      </c>
      <c r="B1731" s="112" t="s">
        <v>86</v>
      </c>
      <c r="C1731" s="131" t="s">
        <v>734</v>
      </c>
      <c r="D1731" s="44">
        <v>299.122927</v>
      </c>
      <c r="E1731" s="44">
        <v>291.18260199999997</v>
      </c>
      <c r="F1731" s="44">
        <v>8.0374999999999996</v>
      </c>
      <c r="G1731" s="44">
        <v>7.9572000000000003</v>
      </c>
      <c r="H1731" s="44">
        <v>0.26100000000000001</v>
      </c>
      <c r="I1731" s="44">
        <v>0</v>
      </c>
      <c r="J1731" s="44">
        <v>2</v>
      </c>
      <c r="K1731" s="121">
        <f t="shared" ref="K1731:K1794" si="348">IF(ISBLANK(D1731),"",IF(J1731=1,D1731-$D$2355,(IF(AND(J1731=2,D1731&gt;200),((D1731-200)-$D$2355),((D1731+200)-$D$2355)))))</f>
        <v>-5.1839000003894853E-4</v>
      </c>
      <c r="L1731" s="129">
        <f t="shared" ref="L1731:L1794" si="349">IF(K1731="","",SIN(K1731*PI()/200)*G1731)</f>
        <v>-6.4794294605770108E-5</v>
      </c>
      <c r="M1731" s="115" t="s">
        <v>155</v>
      </c>
      <c r="N1731" s="113">
        <f t="shared" si="343"/>
        <v>3.1343307142890353E-2</v>
      </c>
      <c r="O1731" s="129">
        <f t="shared" ref="O1731:O1794" si="350">IF(N1731="","",SIN(N1731*PI()/200)*G1731)</f>
        <v>3.9176438487605802E-3</v>
      </c>
      <c r="P1731" s="115" t="s">
        <v>155</v>
      </c>
      <c r="Q1731" s="116">
        <f t="shared" si="346"/>
        <v>2.3442857130717698E-4</v>
      </c>
      <c r="R1731" s="117" t="s">
        <v>155</v>
      </c>
      <c r="S1731" s="118">
        <f t="shared" si="347"/>
        <v>-2.2242857138987659E-4</v>
      </c>
      <c r="T1731" s="127">
        <f t="shared" ref="T1731:T1794" si="351">IF(M1731="ON",IF(ISBLANK(D1731),"0",IF(AND(J1731=1,D1731&lt;200),D1731,D1731-200)),"0")</f>
        <v>99.122927000000004</v>
      </c>
      <c r="U1731" s="119">
        <f t="shared" si="340"/>
        <v>108.81739800000003</v>
      </c>
      <c r="V1731" s="119">
        <f t="shared" ref="V1731:V1794" si="352">IF(R1731="ON",IF(ISBLANK(F1731),"0",F1731),"0")</f>
        <v>8.0374999999999996</v>
      </c>
      <c r="W1731" s="119">
        <f t="shared" ref="W1731:W1794" si="353">IF(R1731="ON",IF(ISBLANK(G1731),"0",G1731),"0")</f>
        <v>7.9572000000000003</v>
      </c>
      <c r="X1731" s="120"/>
    </row>
    <row r="1732" spans="1:24" x14ac:dyDescent="0.3">
      <c r="A1732" s="156">
        <v>578</v>
      </c>
      <c r="B1732" s="112" t="s">
        <v>86</v>
      </c>
      <c r="C1732" s="131" t="s">
        <v>735</v>
      </c>
      <c r="D1732" s="44">
        <v>299.12314300000003</v>
      </c>
      <c r="E1732" s="44">
        <v>291.182568</v>
      </c>
      <c r="F1732" s="44">
        <v>8.0374999999999996</v>
      </c>
      <c r="G1732" s="44">
        <v>7.9572000000000003</v>
      </c>
      <c r="H1732" s="44">
        <v>0.26100000000000001</v>
      </c>
      <c r="I1732" s="44">
        <v>0</v>
      </c>
      <c r="J1732" s="44">
        <v>2</v>
      </c>
      <c r="K1732" s="121">
        <f t="shared" si="348"/>
        <v>-3.0239000001586192E-4</v>
      </c>
      <c r="L1732" s="122">
        <f t="shared" si="349"/>
        <v>-3.7796151055262105E-5</v>
      </c>
      <c r="M1732" s="123" t="s">
        <v>155</v>
      </c>
      <c r="N1732" s="113">
        <f t="shared" si="343"/>
        <v>3.1377307142861355E-2</v>
      </c>
      <c r="O1732" s="122">
        <f t="shared" si="350"/>
        <v>3.9218935560220696E-3</v>
      </c>
      <c r="P1732" s="123" t="s">
        <v>155</v>
      </c>
      <c r="Q1732" s="124">
        <f t="shared" si="346"/>
        <v>2.3442857130717698E-4</v>
      </c>
      <c r="R1732" s="125" t="s">
        <v>155</v>
      </c>
      <c r="S1732" s="126">
        <f t="shared" si="347"/>
        <v>-2.2242857138987659E-4</v>
      </c>
      <c r="T1732" s="127">
        <f t="shared" si="351"/>
        <v>99.123143000000027</v>
      </c>
      <c r="U1732" s="127">
        <f t="shared" ref="U1732:U1795" si="354">IF(P1732="ON",IF(ISBLANK(E1732),"0",IF(E1732&lt;200,E1732,(400-E1732))),"0")</f>
        <v>108.817432</v>
      </c>
      <c r="V1732" s="127">
        <f t="shared" si="352"/>
        <v>8.0374999999999996</v>
      </c>
      <c r="W1732" s="127">
        <f t="shared" si="353"/>
        <v>7.9572000000000003</v>
      </c>
      <c r="X1732" s="128"/>
    </row>
    <row r="1733" spans="1:24" x14ac:dyDescent="0.3">
      <c r="A1733" s="156">
        <v>579</v>
      </c>
      <c r="B1733" s="112" t="s">
        <v>86</v>
      </c>
      <c r="C1733" s="131" t="s">
        <v>736</v>
      </c>
      <c r="D1733" s="44">
        <v>299.12286599999999</v>
      </c>
      <c r="E1733" s="44">
        <v>291.182636</v>
      </c>
      <c r="F1733" s="44">
        <v>8.0374999999999996</v>
      </c>
      <c r="G1733" s="44">
        <v>7.9572000000000003</v>
      </c>
      <c r="H1733" s="44">
        <v>0.26100000000000001</v>
      </c>
      <c r="I1733" s="44">
        <v>0</v>
      </c>
      <c r="J1733" s="44">
        <v>2</v>
      </c>
      <c r="K1733" s="121">
        <f t="shared" si="348"/>
        <v>-5.7939000005546859E-4</v>
      </c>
      <c r="L1733" s="129">
        <f t="shared" si="349"/>
        <v>-7.2418770331810408E-5</v>
      </c>
      <c r="M1733" s="115" t="s">
        <v>155</v>
      </c>
      <c r="N1733" s="113">
        <f t="shared" si="343"/>
        <v>3.1309307142862508E-2</v>
      </c>
      <c r="O1733" s="129">
        <f t="shared" si="350"/>
        <v>3.9133941414908665E-3</v>
      </c>
      <c r="P1733" s="115" t="s">
        <v>155</v>
      </c>
      <c r="Q1733" s="116">
        <f t="shared" si="346"/>
        <v>2.3442857130717698E-4</v>
      </c>
      <c r="R1733" s="117" t="s">
        <v>155</v>
      </c>
      <c r="S1733" s="118">
        <f t="shared" si="347"/>
        <v>-2.2242857138987659E-4</v>
      </c>
      <c r="T1733" s="127">
        <f t="shared" si="351"/>
        <v>99.122865999999988</v>
      </c>
      <c r="U1733" s="119">
        <f t="shared" si="354"/>
        <v>108.817364</v>
      </c>
      <c r="V1733" s="119">
        <f t="shared" si="352"/>
        <v>8.0374999999999996</v>
      </c>
      <c r="W1733" s="119">
        <f t="shared" si="353"/>
        <v>7.9572000000000003</v>
      </c>
      <c r="X1733" s="120"/>
    </row>
    <row r="1734" spans="1:24" x14ac:dyDescent="0.3">
      <c r="A1734" s="156">
        <v>580</v>
      </c>
      <c r="B1734" s="112" t="s">
        <v>86</v>
      </c>
      <c r="C1734" s="131" t="s">
        <v>737</v>
      </c>
      <c r="D1734" s="44">
        <v>299.12316299999998</v>
      </c>
      <c r="E1734" s="44">
        <v>291.18265600000001</v>
      </c>
      <c r="F1734" s="44">
        <v>8.0374999999999996</v>
      </c>
      <c r="G1734" s="44">
        <v>7.9572000000000003</v>
      </c>
      <c r="H1734" s="44">
        <v>0.26100000000000001</v>
      </c>
      <c r="I1734" s="44">
        <v>0</v>
      </c>
      <c r="J1734" s="44">
        <v>2</v>
      </c>
      <c r="K1734" s="121">
        <f t="shared" si="348"/>
        <v>-2.8239000006635706E-4</v>
      </c>
      <c r="L1734" s="122">
        <f t="shared" si="349"/>
        <v>-3.5296322955285482E-5</v>
      </c>
      <c r="M1734" s="123" t="s">
        <v>155</v>
      </c>
      <c r="N1734" s="113">
        <f t="shared" si="343"/>
        <v>3.128930714285616E-2</v>
      </c>
      <c r="O1734" s="122">
        <f t="shared" si="350"/>
        <v>3.9108943136858853E-3</v>
      </c>
      <c r="P1734" s="123" t="s">
        <v>155</v>
      </c>
      <c r="Q1734" s="124">
        <f t="shared" si="346"/>
        <v>2.3442857130717698E-4</v>
      </c>
      <c r="R1734" s="125" t="s">
        <v>155</v>
      </c>
      <c r="S1734" s="126">
        <f t="shared" si="347"/>
        <v>-2.2242857138987659E-4</v>
      </c>
      <c r="T1734" s="127">
        <f t="shared" si="351"/>
        <v>99.123162999999977</v>
      </c>
      <c r="U1734" s="127">
        <f t="shared" si="354"/>
        <v>108.81734399999999</v>
      </c>
      <c r="V1734" s="127">
        <f t="shared" si="352"/>
        <v>8.0374999999999996</v>
      </c>
      <c r="W1734" s="127">
        <f t="shared" si="353"/>
        <v>7.9572000000000003</v>
      </c>
      <c r="X1734" s="128"/>
    </row>
    <row r="1735" spans="1:24" x14ac:dyDescent="0.3">
      <c r="A1735" s="156">
        <v>581</v>
      </c>
      <c r="B1735" s="112" t="s">
        <v>86</v>
      </c>
      <c r="C1735" s="131" t="s">
        <v>738</v>
      </c>
      <c r="D1735" s="44">
        <v>299.12261699999999</v>
      </c>
      <c r="E1735" s="44">
        <v>291.18260400000003</v>
      </c>
      <c r="F1735" s="44">
        <v>8.0374999999999996</v>
      </c>
      <c r="G1735" s="44">
        <v>7.9572000000000003</v>
      </c>
      <c r="H1735" s="44">
        <v>0.26100000000000001</v>
      </c>
      <c r="I1735" s="44">
        <v>0</v>
      </c>
      <c r="J1735" s="44">
        <v>2</v>
      </c>
      <c r="K1735" s="121">
        <f t="shared" si="348"/>
        <v>-8.2839000005208163E-4</v>
      </c>
      <c r="L1735" s="129">
        <f t="shared" si="349"/>
        <v>-1.0354163025308001E-4</v>
      </c>
      <c r="M1735" s="115" t="s">
        <v>155</v>
      </c>
      <c r="N1735" s="113">
        <f t="shared" si="343"/>
        <v>3.1341307142838559E-2</v>
      </c>
      <c r="O1735" s="129">
        <f t="shared" si="350"/>
        <v>3.9173938659737692E-3</v>
      </c>
      <c r="P1735" s="115" t="s">
        <v>155</v>
      </c>
      <c r="Q1735" s="116">
        <f>IF(ISBLANK(F1735),"",F1735-$F$2355)</f>
        <v>2.3442857130717698E-4</v>
      </c>
      <c r="R1735" s="117" t="s">
        <v>155</v>
      </c>
      <c r="S1735" s="118">
        <f>IF(ISBLANK(G1735),"",G1735-$G$2355)</f>
        <v>-2.2242857138987659E-4</v>
      </c>
      <c r="T1735" s="127">
        <f t="shared" si="351"/>
        <v>99.122616999999991</v>
      </c>
      <c r="U1735" s="119">
        <f t="shared" si="354"/>
        <v>108.81739599999997</v>
      </c>
      <c r="V1735" s="119">
        <f t="shared" si="352"/>
        <v>8.0374999999999996</v>
      </c>
      <c r="W1735" s="119">
        <f t="shared" si="353"/>
        <v>7.9572000000000003</v>
      </c>
      <c r="X1735" s="120"/>
    </row>
    <row r="1736" spans="1:24" x14ac:dyDescent="0.3">
      <c r="A1736" s="156">
        <v>582</v>
      </c>
      <c r="B1736" s="112" t="s">
        <v>86</v>
      </c>
      <c r="C1736" s="131" t="s">
        <v>739</v>
      </c>
      <c r="D1736" s="44">
        <v>299.12270999999998</v>
      </c>
      <c r="E1736" s="44">
        <v>291.18265200000002</v>
      </c>
      <c r="F1736" s="44">
        <v>8.0374999999999996</v>
      </c>
      <c r="G1736" s="44">
        <v>7.9572000000000003</v>
      </c>
      <c r="H1736" s="44">
        <v>0.26100000000000001</v>
      </c>
      <c r="I1736" s="44">
        <v>0</v>
      </c>
      <c r="J1736" s="44">
        <v>2</v>
      </c>
      <c r="K1736" s="121">
        <f t="shared" si="348"/>
        <v>-7.3539000005951038E-4</v>
      </c>
      <c r="L1736" s="122">
        <f t="shared" si="349"/>
        <v>-9.1917429560524013E-5</v>
      </c>
      <c r="M1736" s="123" t="s">
        <v>155</v>
      </c>
      <c r="N1736" s="113">
        <f t="shared" si="343"/>
        <v>3.1293307142846061E-2</v>
      </c>
      <c r="O1736" s="122">
        <f t="shared" si="350"/>
        <v>3.9113942792454908E-3</v>
      </c>
      <c r="P1736" s="123" t="s">
        <v>155</v>
      </c>
      <c r="Q1736" s="124">
        <f t="shared" ref="Q1736:Q1754" si="355">IF(ISBLANK(F1736),"",F1736-$F$2355)</f>
        <v>2.3442857130717698E-4</v>
      </c>
      <c r="R1736" s="125" t="s">
        <v>155</v>
      </c>
      <c r="S1736" s="126">
        <f t="shared" ref="S1736:S1754" si="356">IF(ISBLANK(G1736),"",G1736-$G$2355)</f>
        <v>-2.2242857138987659E-4</v>
      </c>
      <c r="T1736" s="127">
        <f t="shared" si="351"/>
        <v>99.122709999999984</v>
      </c>
      <c r="U1736" s="127">
        <f t="shared" si="354"/>
        <v>108.81734799999998</v>
      </c>
      <c r="V1736" s="127">
        <f t="shared" si="352"/>
        <v>8.0374999999999996</v>
      </c>
      <c r="W1736" s="127">
        <f t="shared" si="353"/>
        <v>7.9572000000000003</v>
      </c>
      <c r="X1736" s="128"/>
    </row>
    <row r="1737" spans="1:24" x14ac:dyDescent="0.3">
      <c r="A1737" s="156">
        <v>583</v>
      </c>
      <c r="B1737" s="112" t="s">
        <v>86</v>
      </c>
      <c r="C1737" s="131" t="s">
        <v>740</v>
      </c>
      <c r="D1737" s="44">
        <v>299.12356499999999</v>
      </c>
      <c r="E1737" s="44">
        <v>291.18265600000001</v>
      </c>
      <c r="F1737" s="44">
        <v>8.0374999999999996</v>
      </c>
      <c r="G1737" s="44">
        <v>7.9572000000000003</v>
      </c>
      <c r="H1737" s="44">
        <v>0.26100000000000001</v>
      </c>
      <c r="I1737" s="44">
        <v>0</v>
      </c>
      <c r="J1737" s="44">
        <v>2</v>
      </c>
      <c r="K1737" s="121">
        <f t="shared" si="348"/>
        <v>1.1960999994187205E-4</v>
      </c>
      <c r="L1737" s="129">
        <f t="shared" si="349"/>
        <v>1.49502219825394E-5</v>
      </c>
      <c r="M1737" s="115" t="s">
        <v>155</v>
      </c>
      <c r="N1737" s="113">
        <f t="shared" si="343"/>
        <v>3.128930714285616E-2</v>
      </c>
      <c r="O1737" s="129">
        <f t="shared" si="350"/>
        <v>3.9108943136858853E-3</v>
      </c>
      <c r="P1737" s="115" t="s">
        <v>155</v>
      </c>
      <c r="Q1737" s="116">
        <f t="shared" si="355"/>
        <v>2.3442857130717698E-4</v>
      </c>
      <c r="R1737" s="117" t="s">
        <v>155</v>
      </c>
      <c r="S1737" s="118">
        <f t="shared" si="356"/>
        <v>-2.2242857138987659E-4</v>
      </c>
      <c r="T1737" s="127">
        <f t="shared" si="351"/>
        <v>99.123564999999985</v>
      </c>
      <c r="U1737" s="119">
        <f t="shared" si="354"/>
        <v>108.81734399999999</v>
      </c>
      <c r="V1737" s="119">
        <f t="shared" si="352"/>
        <v>8.0374999999999996</v>
      </c>
      <c r="W1737" s="119">
        <f t="shared" si="353"/>
        <v>7.9572000000000003</v>
      </c>
      <c r="X1737" s="120"/>
    </row>
    <row r="1738" spans="1:24" x14ac:dyDescent="0.3">
      <c r="A1738" s="156">
        <v>584</v>
      </c>
      <c r="B1738" s="112" t="s">
        <v>86</v>
      </c>
      <c r="C1738" s="131" t="s">
        <v>741</v>
      </c>
      <c r="D1738" s="44">
        <v>299.12280299999998</v>
      </c>
      <c r="E1738" s="44">
        <v>291.18253499999997</v>
      </c>
      <c r="F1738" s="44">
        <v>8.0374999999999996</v>
      </c>
      <c r="G1738" s="44">
        <v>7.9572000000000003</v>
      </c>
      <c r="H1738" s="44">
        <v>0.26100000000000001</v>
      </c>
      <c r="I1738" s="44">
        <v>0</v>
      </c>
      <c r="J1738" s="44">
        <v>2</v>
      </c>
      <c r="K1738" s="121">
        <f t="shared" si="348"/>
        <v>-6.4239000006693914E-4</v>
      </c>
      <c r="L1738" s="122">
        <f t="shared" si="349"/>
        <v>-8.029322886777186E-5</v>
      </c>
      <c r="M1738" s="123" t="s">
        <v>155</v>
      </c>
      <c r="N1738" s="113">
        <f t="shared" si="343"/>
        <v>3.1410307142891725E-2</v>
      </c>
      <c r="O1738" s="122">
        <f t="shared" si="350"/>
        <v>3.9260182718997604E-3</v>
      </c>
      <c r="P1738" s="123" t="s">
        <v>155</v>
      </c>
      <c r="Q1738" s="124">
        <f t="shared" si="355"/>
        <v>2.3442857130717698E-4</v>
      </c>
      <c r="R1738" s="125" t="s">
        <v>155</v>
      </c>
      <c r="S1738" s="126">
        <f t="shared" si="356"/>
        <v>-2.2242857138987659E-4</v>
      </c>
      <c r="T1738" s="127">
        <f t="shared" si="351"/>
        <v>99.122802999999976</v>
      </c>
      <c r="U1738" s="127">
        <f t="shared" si="354"/>
        <v>108.81746500000003</v>
      </c>
      <c r="V1738" s="127">
        <f t="shared" si="352"/>
        <v>8.0374999999999996</v>
      </c>
      <c r="W1738" s="127">
        <f t="shared" si="353"/>
        <v>7.9572000000000003</v>
      </c>
      <c r="X1738" s="128"/>
    </row>
    <row r="1739" spans="1:24" x14ac:dyDescent="0.3">
      <c r="A1739" s="156">
        <v>585</v>
      </c>
      <c r="B1739" s="112" t="s">
        <v>86</v>
      </c>
      <c r="C1739" s="131" t="s">
        <v>742</v>
      </c>
      <c r="D1739" s="44">
        <v>299.12272400000001</v>
      </c>
      <c r="E1739" s="44">
        <v>291.18276900000001</v>
      </c>
      <c r="F1739" s="44">
        <v>8.0374999999999996</v>
      </c>
      <c r="G1739" s="44">
        <v>7.9572000000000003</v>
      </c>
      <c r="H1739" s="44">
        <v>0.26100000000000001</v>
      </c>
      <c r="I1739" s="44">
        <v>0</v>
      </c>
      <c r="J1739" s="44">
        <v>2</v>
      </c>
      <c r="K1739" s="121">
        <f t="shared" si="348"/>
        <v>-7.2139000003801357E-4</v>
      </c>
      <c r="L1739" s="129">
        <f t="shared" si="349"/>
        <v>-9.0167549883531496E-5</v>
      </c>
      <c r="M1739" s="115" t="s">
        <v>155</v>
      </c>
      <c r="N1739" s="113">
        <f t="shared" si="343"/>
        <v>3.117630714285724E-2</v>
      </c>
      <c r="O1739" s="129">
        <f t="shared" si="350"/>
        <v>3.8967702865851154E-3</v>
      </c>
      <c r="P1739" s="115" t="s">
        <v>155</v>
      </c>
      <c r="Q1739" s="116">
        <f t="shared" si="355"/>
        <v>2.3442857130717698E-4</v>
      </c>
      <c r="R1739" s="117" t="s">
        <v>155</v>
      </c>
      <c r="S1739" s="118">
        <f t="shared" si="356"/>
        <v>-2.2242857138987659E-4</v>
      </c>
      <c r="T1739" s="127">
        <f t="shared" si="351"/>
        <v>99.122724000000005</v>
      </c>
      <c r="U1739" s="119">
        <f t="shared" si="354"/>
        <v>108.81723099999999</v>
      </c>
      <c r="V1739" s="119">
        <f t="shared" si="352"/>
        <v>8.0374999999999996</v>
      </c>
      <c r="W1739" s="119">
        <f t="shared" si="353"/>
        <v>7.9572000000000003</v>
      </c>
      <c r="X1739" s="120"/>
    </row>
    <row r="1740" spans="1:24" x14ac:dyDescent="0.3">
      <c r="A1740" s="156">
        <v>586</v>
      </c>
      <c r="B1740" s="112" t="s">
        <v>86</v>
      </c>
      <c r="C1740" s="131" t="s">
        <v>743</v>
      </c>
      <c r="D1740" s="44">
        <v>299.122908</v>
      </c>
      <c r="E1740" s="44">
        <v>291.18267700000001</v>
      </c>
      <c r="F1740" s="44">
        <v>8.0374999999999996</v>
      </c>
      <c r="G1740" s="44">
        <v>7.9572000000000003</v>
      </c>
      <c r="H1740" s="44">
        <v>0.26100000000000001</v>
      </c>
      <c r="I1740" s="44">
        <v>0</v>
      </c>
      <c r="J1740" s="44">
        <v>2</v>
      </c>
      <c r="K1740" s="121">
        <f t="shared" si="348"/>
        <v>-5.3739000004782156E-4</v>
      </c>
      <c r="L1740" s="122">
        <f t="shared" si="349"/>
        <v>-6.7169131307796254E-5</v>
      </c>
      <c r="M1740" s="123" t="s">
        <v>155</v>
      </c>
      <c r="N1740" s="113">
        <f t="shared" si="343"/>
        <v>3.1268307142852336E-2</v>
      </c>
      <c r="O1740" s="122">
        <f t="shared" si="350"/>
        <v>3.908269494490595E-3</v>
      </c>
      <c r="P1740" s="123" t="s">
        <v>155</v>
      </c>
      <c r="Q1740" s="124">
        <f t="shared" si="355"/>
        <v>2.3442857130717698E-4</v>
      </c>
      <c r="R1740" s="125" t="s">
        <v>155</v>
      </c>
      <c r="S1740" s="126">
        <f t="shared" si="356"/>
        <v>-2.2242857138987659E-4</v>
      </c>
      <c r="T1740" s="127">
        <f t="shared" si="351"/>
        <v>99.122907999999995</v>
      </c>
      <c r="U1740" s="127">
        <f t="shared" si="354"/>
        <v>108.81732299999999</v>
      </c>
      <c r="V1740" s="127">
        <f t="shared" si="352"/>
        <v>8.0374999999999996</v>
      </c>
      <c r="W1740" s="127">
        <f t="shared" si="353"/>
        <v>7.9572000000000003</v>
      </c>
      <c r="X1740" s="128"/>
    </row>
    <row r="1741" spans="1:24" x14ac:dyDescent="0.3">
      <c r="A1741" s="156">
        <v>587</v>
      </c>
      <c r="B1741" s="112" t="s">
        <v>86</v>
      </c>
      <c r="C1741" s="131" t="s">
        <v>744</v>
      </c>
      <c r="D1741" s="44">
        <v>299.12279599999999</v>
      </c>
      <c r="E1741" s="44">
        <v>291.18255699999997</v>
      </c>
      <c r="F1741" s="44">
        <v>8.0374999999999996</v>
      </c>
      <c r="G1741" s="44">
        <v>7.9572000000000003</v>
      </c>
      <c r="H1741" s="44">
        <v>0.26100000000000001</v>
      </c>
      <c r="I1741" s="44">
        <v>0</v>
      </c>
      <c r="J1741" s="44">
        <v>2</v>
      </c>
      <c r="K1741" s="121">
        <f t="shared" si="348"/>
        <v>-6.4939000004926584E-4</v>
      </c>
      <c r="L1741" s="129">
        <f t="shared" si="349"/>
        <v>-8.1168168702727873E-5</v>
      </c>
      <c r="M1741" s="115" t="s">
        <v>155</v>
      </c>
      <c r="N1741" s="113">
        <f t="shared" si="343"/>
        <v>3.1388307142890426E-2</v>
      </c>
      <c r="O1741" s="129">
        <f t="shared" si="350"/>
        <v>3.9232684613171188E-3</v>
      </c>
      <c r="P1741" s="115" t="s">
        <v>155</v>
      </c>
      <c r="Q1741" s="116">
        <f t="shared" si="355"/>
        <v>2.3442857130717698E-4</v>
      </c>
      <c r="R1741" s="117" t="s">
        <v>155</v>
      </c>
      <c r="S1741" s="118">
        <f t="shared" si="356"/>
        <v>-2.2242857138987659E-4</v>
      </c>
      <c r="T1741" s="127">
        <f t="shared" si="351"/>
        <v>99.122795999999994</v>
      </c>
      <c r="U1741" s="119">
        <f t="shared" si="354"/>
        <v>108.81744300000003</v>
      </c>
      <c r="V1741" s="119">
        <f t="shared" si="352"/>
        <v>8.0374999999999996</v>
      </c>
      <c r="W1741" s="119">
        <f t="shared" si="353"/>
        <v>7.9572000000000003</v>
      </c>
      <c r="X1741" s="120"/>
    </row>
    <row r="1742" spans="1:24" x14ac:dyDescent="0.3">
      <c r="A1742" s="156">
        <v>588</v>
      </c>
      <c r="B1742" s="112" t="s">
        <v>86</v>
      </c>
      <c r="C1742" s="131" t="s">
        <v>745</v>
      </c>
      <c r="D1742" s="44">
        <v>299.12262399999997</v>
      </c>
      <c r="E1742" s="44">
        <v>291.182704</v>
      </c>
      <c r="F1742" s="44">
        <v>8.0374999999999996</v>
      </c>
      <c r="G1742" s="44">
        <v>7.9572000000000003</v>
      </c>
      <c r="H1742" s="44">
        <v>0.26100000000000001</v>
      </c>
      <c r="I1742" s="44">
        <v>0</v>
      </c>
      <c r="J1742" s="44">
        <v>2</v>
      </c>
      <c r="K1742" s="121">
        <f t="shared" si="348"/>
        <v>-8.2139000006975493E-4</v>
      </c>
      <c r="L1742" s="122">
        <f t="shared" si="349"/>
        <v>-1.0266669041815241E-4</v>
      </c>
      <c r="M1742" s="123" t="s">
        <v>155</v>
      </c>
      <c r="N1742" s="113">
        <f t="shared" si="343"/>
        <v>3.1241307142863661E-2</v>
      </c>
      <c r="O1742" s="122">
        <f t="shared" si="350"/>
        <v>3.9048947269551978E-3</v>
      </c>
      <c r="P1742" s="123" t="s">
        <v>155</v>
      </c>
      <c r="Q1742" s="124">
        <f t="shared" si="355"/>
        <v>2.3442857130717698E-4</v>
      </c>
      <c r="R1742" s="125" t="s">
        <v>155</v>
      </c>
      <c r="S1742" s="126">
        <f t="shared" si="356"/>
        <v>-2.2242857138987659E-4</v>
      </c>
      <c r="T1742" s="127">
        <f t="shared" si="351"/>
        <v>99.122623999999973</v>
      </c>
      <c r="U1742" s="127">
        <f t="shared" si="354"/>
        <v>108.817296</v>
      </c>
      <c r="V1742" s="127">
        <f t="shared" si="352"/>
        <v>8.0374999999999996</v>
      </c>
      <c r="W1742" s="127">
        <f t="shared" si="353"/>
        <v>7.9572000000000003</v>
      </c>
      <c r="X1742" s="128"/>
    </row>
    <row r="1743" spans="1:24" x14ac:dyDescent="0.3">
      <c r="A1743" s="156">
        <v>589</v>
      </c>
      <c r="B1743" s="112" t="s">
        <v>86</v>
      </c>
      <c r="C1743" s="131" t="s">
        <v>746</v>
      </c>
      <c r="D1743" s="44">
        <v>299.12316299999998</v>
      </c>
      <c r="E1743" s="44">
        <v>291.182635</v>
      </c>
      <c r="F1743" s="44">
        <v>8.0374999999999996</v>
      </c>
      <c r="G1743" s="44">
        <v>7.9572000000000003</v>
      </c>
      <c r="H1743" s="44">
        <v>0.26100000000000001</v>
      </c>
      <c r="I1743" s="44">
        <v>0</v>
      </c>
      <c r="J1743" s="44">
        <v>2</v>
      </c>
      <c r="K1743" s="121">
        <f t="shared" si="348"/>
        <v>-2.8239000006635706E-4</v>
      </c>
      <c r="L1743" s="129">
        <f t="shared" si="349"/>
        <v>-3.5296322955285482E-5</v>
      </c>
      <c r="M1743" s="115" t="s">
        <v>155</v>
      </c>
      <c r="N1743" s="113">
        <f t="shared" si="343"/>
        <v>3.1310307142859983E-2</v>
      </c>
      <c r="O1743" s="129">
        <f t="shared" si="350"/>
        <v>3.9135191328807505E-3</v>
      </c>
      <c r="P1743" s="115" t="s">
        <v>155</v>
      </c>
      <c r="Q1743" s="116">
        <f t="shared" si="355"/>
        <v>2.3442857130717698E-4</v>
      </c>
      <c r="R1743" s="117" t="s">
        <v>155</v>
      </c>
      <c r="S1743" s="118">
        <f t="shared" si="356"/>
        <v>-2.2242857138987659E-4</v>
      </c>
      <c r="T1743" s="127">
        <f t="shared" si="351"/>
        <v>99.123162999999977</v>
      </c>
      <c r="U1743" s="119">
        <f t="shared" si="354"/>
        <v>108.817365</v>
      </c>
      <c r="V1743" s="119">
        <f t="shared" si="352"/>
        <v>8.0374999999999996</v>
      </c>
      <c r="W1743" s="119">
        <f t="shared" si="353"/>
        <v>7.9572000000000003</v>
      </c>
      <c r="X1743" s="120"/>
    </row>
    <row r="1744" spans="1:24" x14ac:dyDescent="0.3">
      <c r="A1744" s="156">
        <v>590</v>
      </c>
      <c r="B1744" s="112" t="s">
        <v>86</v>
      </c>
      <c r="C1744" s="131" t="s">
        <v>747</v>
      </c>
      <c r="D1744" s="44">
        <v>299.12290400000001</v>
      </c>
      <c r="E1744" s="44">
        <v>291.18255499999998</v>
      </c>
      <c r="F1744" s="44">
        <v>8.0374999999999996</v>
      </c>
      <c r="G1744" s="44">
        <v>7.9572000000000003</v>
      </c>
      <c r="H1744" s="44">
        <v>0.26100000000000001</v>
      </c>
      <c r="I1744" s="44">
        <v>0</v>
      </c>
      <c r="J1744" s="44">
        <v>2</v>
      </c>
      <c r="K1744" s="121">
        <f t="shared" si="348"/>
        <v>-5.4139000003772253E-4</v>
      </c>
      <c r="L1744" s="122">
        <f t="shared" si="349"/>
        <v>-6.7669096927778905E-5</v>
      </c>
      <c r="M1744" s="123" t="s">
        <v>155</v>
      </c>
      <c r="N1744" s="113">
        <f t="shared" si="343"/>
        <v>3.1390307142885376E-2</v>
      </c>
      <c r="O1744" s="122">
        <f t="shared" si="350"/>
        <v>3.9235184440967324E-3</v>
      </c>
      <c r="P1744" s="123" t="s">
        <v>155</v>
      </c>
      <c r="Q1744" s="124">
        <f t="shared" si="355"/>
        <v>2.3442857130717698E-4</v>
      </c>
      <c r="R1744" s="125" t="s">
        <v>155</v>
      </c>
      <c r="S1744" s="126">
        <f t="shared" si="356"/>
        <v>-2.2242857138987659E-4</v>
      </c>
      <c r="T1744" s="127">
        <f t="shared" si="351"/>
        <v>99.122904000000005</v>
      </c>
      <c r="U1744" s="127">
        <f t="shared" si="354"/>
        <v>108.81744500000002</v>
      </c>
      <c r="V1744" s="127">
        <f t="shared" si="352"/>
        <v>8.0374999999999996</v>
      </c>
      <c r="W1744" s="127">
        <f t="shared" si="353"/>
        <v>7.9572000000000003</v>
      </c>
      <c r="X1744" s="128"/>
    </row>
    <row r="1745" spans="1:24" x14ac:dyDescent="0.3">
      <c r="A1745" s="156">
        <v>591</v>
      </c>
      <c r="B1745" s="112" t="s">
        <v>86</v>
      </c>
      <c r="C1745" s="131" t="s">
        <v>748</v>
      </c>
      <c r="D1745" s="44">
        <v>299.12232299999999</v>
      </c>
      <c r="E1745" s="44">
        <v>291.18260900000001</v>
      </c>
      <c r="F1745" s="44">
        <v>8.0374999999999996</v>
      </c>
      <c r="G1745" s="44">
        <v>7.9572000000000003</v>
      </c>
      <c r="H1745" s="44">
        <v>0.26100000000000001</v>
      </c>
      <c r="I1745" s="44">
        <v>0</v>
      </c>
      <c r="J1745" s="44">
        <v>2</v>
      </c>
      <c r="K1745" s="121">
        <f t="shared" si="348"/>
        <v>-1.1223900000487674E-3</v>
      </c>
      <c r="L1745" s="129">
        <f t="shared" si="349"/>
        <v>-1.402891034111427E-4</v>
      </c>
      <c r="M1745" s="115" t="s">
        <v>155</v>
      </c>
      <c r="N1745" s="113">
        <f t="shared" si="343"/>
        <v>3.1336307142851183E-2</v>
      </c>
      <c r="O1745" s="129">
        <f t="shared" si="350"/>
        <v>3.9167689090244921E-3</v>
      </c>
      <c r="P1745" s="115" t="s">
        <v>155</v>
      </c>
      <c r="Q1745" s="116">
        <f t="shared" si="355"/>
        <v>2.3442857130717698E-4</v>
      </c>
      <c r="R1745" s="117" t="s">
        <v>155</v>
      </c>
      <c r="S1745" s="118">
        <f t="shared" si="356"/>
        <v>-2.2242857138987659E-4</v>
      </c>
      <c r="T1745" s="127">
        <f t="shared" si="351"/>
        <v>99.122322999999994</v>
      </c>
      <c r="U1745" s="119">
        <f t="shared" si="354"/>
        <v>108.81739099999999</v>
      </c>
      <c r="V1745" s="119">
        <f t="shared" si="352"/>
        <v>8.0374999999999996</v>
      </c>
      <c r="W1745" s="119">
        <f t="shared" si="353"/>
        <v>7.9572000000000003</v>
      </c>
      <c r="X1745" s="120"/>
    </row>
    <row r="1746" spans="1:24" x14ac:dyDescent="0.3">
      <c r="A1746" s="156">
        <v>592</v>
      </c>
      <c r="B1746" s="112" t="s">
        <v>86</v>
      </c>
      <c r="C1746" s="131" t="s">
        <v>749</v>
      </c>
      <c r="D1746" s="44">
        <v>299.12201700000003</v>
      </c>
      <c r="E1746" s="44">
        <v>291.18253900000002</v>
      </c>
      <c r="F1746" s="44">
        <v>8.0374999999999996</v>
      </c>
      <c r="G1746" s="44">
        <v>7.9572000000000003</v>
      </c>
      <c r="H1746" s="44">
        <v>0.26100000000000001</v>
      </c>
      <c r="I1746" s="44">
        <v>0</v>
      </c>
      <c r="J1746" s="44">
        <v>2</v>
      </c>
      <c r="K1746" s="121">
        <f t="shared" si="348"/>
        <v>-1.4283900000151561E-3</v>
      </c>
      <c r="L1746" s="122">
        <f t="shared" si="349"/>
        <v>-1.7853647342584077E-4</v>
      </c>
      <c r="M1746" s="123" t="s">
        <v>155</v>
      </c>
      <c r="N1746" s="113">
        <f t="shared" si="343"/>
        <v>3.140630714284498E-2</v>
      </c>
      <c r="O1746" s="122">
        <f t="shared" si="350"/>
        <v>3.9255183063335013E-3</v>
      </c>
      <c r="P1746" s="123" t="s">
        <v>155</v>
      </c>
      <c r="Q1746" s="124">
        <f t="shared" si="355"/>
        <v>2.3442857130717698E-4</v>
      </c>
      <c r="R1746" s="125" t="s">
        <v>155</v>
      </c>
      <c r="S1746" s="126">
        <f t="shared" si="356"/>
        <v>-2.2242857138987659E-4</v>
      </c>
      <c r="T1746" s="127">
        <f t="shared" si="351"/>
        <v>99.122017000000028</v>
      </c>
      <c r="U1746" s="127">
        <f t="shared" si="354"/>
        <v>108.81746099999998</v>
      </c>
      <c r="V1746" s="127">
        <f t="shared" si="352"/>
        <v>8.0374999999999996</v>
      </c>
      <c r="W1746" s="127">
        <f t="shared" si="353"/>
        <v>7.9572000000000003</v>
      </c>
      <c r="X1746" s="128"/>
    </row>
    <row r="1747" spans="1:24" x14ac:dyDescent="0.3">
      <c r="A1747" s="156">
        <v>593</v>
      </c>
      <c r="B1747" s="112" t="s">
        <v>86</v>
      </c>
      <c r="C1747" s="131" t="s">
        <v>750</v>
      </c>
      <c r="D1747" s="44">
        <v>299.12324699999999</v>
      </c>
      <c r="E1747" s="44">
        <v>291.182525</v>
      </c>
      <c r="F1747" s="44">
        <v>8.0374999999999996</v>
      </c>
      <c r="G1747" s="44">
        <v>7.9572000000000003</v>
      </c>
      <c r="H1747" s="44">
        <v>0.26100000000000001</v>
      </c>
      <c r="I1747" s="44">
        <v>0</v>
      </c>
      <c r="J1747" s="44">
        <v>2</v>
      </c>
      <c r="K1747" s="121">
        <f t="shared" si="348"/>
        <v>-1.98390000051063E-4</v>
      </c>
      <c r="L1747" s="129">
        <f t="shared" si="349"/>
        <v>-2.4797044906928687E-5</v>
      </c>
      <c r="M1747" s="115" t="s">
        <v>155</v>
      </c>
      <c r="N1747" s="113">
        <f t="shared" si="343"/>
        <v>3.1420307142866477E-2</v>
      </c>
      <c r="O1747" s="129">
        <f t="shared" si="350"/>
        <v>3.9272681857975764E-3</v>
      </c>
      <c r="P1747" s="115" t="s">
        <v>155</v>
      </c>
      <c r="Q1747" s="116">
        <f t="shared" si="355"/>
        <v>2.3442857130717698E-4</v>
      </c>
      <c r="R1747" s="117" t="s">
        <v>155</v>
      </c>
      <c r="S1747" s="118">
        <f t="shared" si="356"/>
        <v>-2.2242857138987659E-4</v>
      </c>
      <c r="T1747" s="127">
        <f t="shared" si="351"/>
        <v>99.123246999999992</v>
      </c>
      <c r="U1747" s="119">
        <f t="shared" si="354"/>
        <v>108.817475</v>
      </c>
      <c r="V1747" s="119">
        <f t="shared" si="352"/>
        <v>8.0374999999999996</v>
      </c>
      <c r="W1747" s="119">
        <f t="shared" si="353"/>
        <v>7.9572000000000003</v>
      </c>
      <c r="X1747" s="120"/>
    </row>
    <row r="1748" spans="1:24" x14ac:dyDescent="0.3">
      <c r="A1748" s="156">
        <v>594</v>
      </c>
      <c r="B1748" s="112" t="s">
        <v>86</v>
      </c>
      <c r="C1748" s="131" t="s">
        <v>751</v>
      </c>
      <c r="D1748" s="44">
        <v>299.123355</v>
      </c>
      <c r="E1748" s="44">
        <v>291.18256000000002</v>
      </c>
      <c r="F1748" s="44">
        <v>8.0374999999999996</v>
      </c>
      <c r="G1748" s="44">
        <v>7.9572000000000003</v>
      </c>
      <c r="H1748" s="44">
        <v>0.26100000000000001</v>
      </c>
      <c r="I1748" s="44">
        <v>0</v>
      </c>
      <c r="J1748" s="44">
        <v>2</v>
      </c>
      <c r="K1748" s="121">
        <f t="shared" si="348"/>
        <v>-9.0390000039519691E-5</v>
      </c>
      <c r="L1748" s="122">
        <f t="shared" si="349"/>
        <v>-1.1297973131424072E-5</v>
      </c>
      <c r="M1748" s="123" t="s">
        <v>155</v>
      </c>
      <c r="N1748" s="113">
        <f t="shared" si="343"/>
        <v>3.1385307142841157E-2</v>
      </c>
      <c r="O1748" s="122">
        <f t="shared" si="350"/>
        <v>3.9228934871405859E-3</v>
      </c>
      <c r="P1748" s="123" t="s">
        <v>155</v>
      </c>
      <c r="Q1748" s="124">
        <f t="shared" si="355"/>
        <v>2.3442857130717698E-4</v>
      </c>
      <c r="R1748" s="125" t="s">
        <v>155</v>
      </c>
      <c r="S1748" s="126">
        <f t="shared" si="356"/>
        <v>-2.2242857138987659E-4</v>
      </c>
      <c r="T1748" s="127">
        <f t="shared" si="351"/>
        <v>99.123355000000004</v>
      </c>
      <c r="U1748" s="127">
        <f t="shared" si="354"/>
        <v>108.81743999999998</v>
      </c>
      <c r="V1748" s="127">
        <f t="shared" si="352"/>
        <v>8.0374999999999996</v>
      </c>
      <c r="W1748" s="127">
        <f t="shared" si="353"/>
        <v>7.9572000000000003</v>
      </c>
      <c r="X1748" s="128"/>
    </row>
    <row r="1749" spans="1:24" x14ac:dyDescent="0.3">
      <c r="A1749" s="156">
        <v>595</v>
      </c>
      <c r="B1749" s="112" t="s">
        <v>86</v>
      </c>
      <c r="C1749" s="131" t="s">
        <v>752</v>
      </c>
      <c r="D1749" s="44">
        <v>299.1232</v>
      </c>
      <c r="E1749" s="44">
        <v>291.18264499999998</v>
      </c>
      <c r="F1749" s="44">
        <v>8.0374999999999996</v>
      </c>
      <c r="G1749" s="44">
        <v>7.9572000000000003</v>
      </c>
      <c r="H1749" s="44">
        <v>0.26100000000000001</v>
      </c>
      <c r="I1749" s="44">
        <v>0</v>
      </c>
      <c r="J1749" s="44">
        <v>2</v>
      </c>
      <c r="K1749" s="121">
        <f t="shared" si="348"/>
        <v>-2.4539000004608624E-4</v>
      </c>
      <c r="L1749" s="129">
        <f t="shared" si="349"/>
        <v>-3.0671640956109827E-5</v>
      </c>
      <c r="M1749" s="115" t="s">
        <v>155</v>
      </c>
      <c r="N1749" s="113">
        <f t="shared" si="343"/>
        <v>3.1300307142885231E-2</v>
      </c>
      <c r="O1749" s="129">
        <f t="shared" si="350"/>
        <v>3.9122692189818694E-3</v>
      </c>
      <c r="P1749" s="115" t="s">
        <v>155</v>
      </c>
      <c r="Q1749" s="116">
        <f t="shared" si="355"/>
        <v>2.3442857130717698E-4</v>
      </c>
      <c r="R1749" s="117" t="s">
        <v>155</v>
      </c>
      <c r="S1749" s="118">
        <f t="shared" si="356"/>
        <v>-2.2242857138987659E-4</v>
      </c>
      <c r="T1749" s="127">
        <f t="shared" si="351"/>
        <v>99.123199999999997</v>
      </c>
      <c r="U1749" s="119">
        <f t="shared" si="354"/>
        <v>108.81735500000002</v>
      </c>
      <c r="V1749" s="119">
        <f t="shared" si="352"/>
        <v>8.0374999999999996</v>
      </c>
      <c r="W1749" s="119">
        <f t="shared" si="353"/>
        <v>7.9572000000000003</v>
      </c>
      <c r="X1749" s="120"/>
    </row>
    <row r="1750" spans="1:24" x14ac:dyDescent="0.3">
      <c r="A1750" s="156">
        <v>596</v>
      </c>
      <c r="B1750" s="112" t="s">
        <v>86</v>
      </c>
      <c r="C1750" s="131" t="s">
        <v>753</v>
      </c>
      <c r="D1750" s="44">
        <v>299.12322</v>
      </c>
      <c r="E1750" s="44">
        <v>291.18267100000003</v>
      </c>
      <c r="F1750" s="44">
        <v>8.0374999999999996</v>
      </c>
      <c r="G1750" s="44">
        <v>7.9572000000000003</v>
      </c>
      <c r="H1750" s="44">
        <v>0.26100000000000001</v>
      </c>
      <c r="I1750" s="44">
        <v>0</v>
      </c>
      <c r="J1750" s="44">
        <v>2</v>
      </c>
      <c r="K1750" s="121">
        <f t="shared" si="348"/>
        <v>-2.2539000003973797E-4</v>
      </c>
      <c r="L1750" s="122">
        <f t="shared" si="349"/>
        <v>-2.8171812849018972E-5</v>
      </c>
      <c r="M1750" s="123" t="s">
        <v>155</v>
      </c>
      <c r="N1750" s="113">
        <f t="shared" si="343"/>
        <v>3.1274307142837188E-2</v>
      </c>
      <c r="O1750" s="122">
        <f t="shared" si="350"/>
        <v>3.9090194428301204E-3</v>
      </c>
      <c r="P1750" s="123" t="s">
        <v>155</v>
      </c>
      <c r="Q1750" s="124">
        <f t="shared" si="355"/>
        <v>2.3442857130717698E-4</v>
      </c>
      <c r="R1750" s="125" t="s">
        <v>155</v>
      </c>
      <c r="S1750" s="126">
        <f t="shared" si="356"/>
        <v>-2.2242857138987659E-4</v>
      </c>
      <c r="T1750" s="127">
        <f t="shared" si="351"/>
        <v>99.123220000000003</v>
      </c>
      <c r="U1750" s="127">
        <f t="shared" si="354"/>
        <v>108.81732899999997</v>
      </c>
      <c r="V1750" s="127">
        <f t="shared" si="352"/>
        <v>8.0374999999999996</v>
      </c>
      <c r="W1750" s="127">
        <f t="shared" si="353"/>
        <v>7.9572000000000003</v>
      </c>
      <c r="X1750" s="128"/>
    </row>
    <row r="1751" spans="1:24" x14ac:dyDescent="0.3">
      <c r="A1751" s="156">
        <v>597</v>
      </c>
      <c r="B1751" s="112" t="s">
        <v>86</v>
      </c>
      <c r="C1751" s="131" t="s">
        <v>754</v>
      </c>
      <c r="D1751" s="44">
        <v>299.123898</v>
      </c>
      <c r="E1751" s="44">
        <v>291.18289399999998</v>
      </c>
      <c r="F1751" s="44">
        <v>8.0374999999999996</v>
      </c>
      <c r="G1751" s="44">
        <v>7.9572000000000003</v>
      </c>
      <c r="H1751" s="44">
        <v>0.26100000000000001</v>
      </c>
      <c r="I1751" s="44">
        <v>0</v>
      </c>
      <c r="J1751" s="44">
        <v>2</v>
      </c>
      <c r="K1751" s="121">
        <f t="shared" si="348"/>
        <v>4.5260999995377915E-4</v>
      </c>
      <c r="L1751" s="129">
        <f t="shared" si="349"/>
        <v>5.6572359953695817E-5</v>
      </c>
      <c r="M1751" s="115" t="s">
        <v>155</v>
      </c>
      <c r="N1751" s="113">
        <f t="shared" si="343"/>
        <v>3.1051307142888618E-2</v>
      </c>
      <c r="O1751" s="129">
        <f t="shared" si="350"/>
        <v>3.8811463627905522E-3</v>
      </c>
      <c r="P1751" s="115" t="s">
        <v>155</v>
      </c>
      <c r="Q1751" s="116">
        <f t="shared" si="355"/>
        <v>2.3442857130717698E-4</v>
      </c>
      <c r="R1751" s="117" t="s">
        <v>155</v>
      </c>
      <c r="S1751" s="118">
        <f t="shared" si="356"/>
        <v>-2.2242857138987659E-4</v>
      </c>
      <c r="T1751" s="127">
        <f t="shared" si="351"/>
        <v>99.123897999999997</v>
      </c>
      <c r="U1751" s="119">
        <f t="shared" si="354"/>
        <v>108.81710600000002</v>
      </c>
      <c r="V1751" s="119">
        <f t="shared" si="352"/>
        <v>8.0374999999999996</v>
      </c>
      <c r="W1751" s="119">
        <f t="shared" si="353"/>
        <v>7.9572000000000003</v>
      </c>
      <c r="X1751" s="120"/>
    </row>
    <row r="1752" spans="1:24" x14ac:dyDescent="0.3">
      <c r="A1752" s="156">
        <v>598</v>
      </c>
      <c r="B1752" s="112" t="s">
        <v>86</v>
      </c>
      <c r="C1752" s="131" t="s">
        <v>755</v>
      </c>
      <c r="D1752" s="44">
        <v>299.12358799999998</v>
      </c>
      <c r="E1752" s="44">
        <v>291.182705</v>
      </c>
      <c r="F1752" s="44">
        <v>8.0374999999999996</v>
      </c>
      <c r="G1752" s="44">
        <v>7.9572000000000003</v>
      </c>
      <c r="H1752" s="44">
        <v>0.26100000000000001</v>
      </c>
      <c r="I1752" s="44">
        <v>0</v>
      </c>
      <c r="J1752" s="44">
        <v>2</v>
      </c>
      <c r="K1752" s="121">
        <f t="shared" si="348"/>
        <v>1.4260999994064605E-4</v>
      </c>
      <c r="L1752" s="122">
        <f t="shared" si="349"/>
        <v>1.7825024304641686E-5</v>
      </c>
      <c r="M1752" s="123" t="s">
        <v>155</v>
      </c>
      <c r="N1752" s="113">
        <f t="shared" si="343"/>
        <v>3.1240307142866186E-2</v>
      </c>
      <c r="O1752" s="122">
        <f t="shared" si="350"/>
        <v>3.9047697355652487E-3</v>
      </c>
      <c r="P1752" s="123" t="s">
        <v>155</v>
      </c>
      <c r="Q1752" s="124">
        <f t="shared" si="355"/>
        <v>2.3442857130717698E-4</v>
      </c>
      <c r="R1752" s="125" t="s">
        <v>155</v>
      </c>
      <c r="S1752" s="126">
        <f t="shared" si="356"/>
        <v>-2.2242857138987659E-4</v>
      </c>
      <c r="T1752" s="127">
        <f t="shared" si="351"/>
        <v>99.123587999999984</v>
      </c>
      <c r="U1752" s="127">
        <f t="shared" si="354"/>
        <v>108.817295</v>
      </c>
      <c r="V1752" s="127">
        <f t="shared" si="352"/>
        <v>8.0374999999999996</v>
      </c>
      <c r="W1752" s="127">
        <f t="shared" si="353"/>
        <v>7.9572000000000003</v>
      </c>
      <c r="X1752" s="128"/>
    </row>
    <row r="1753" spans="1:24" x14ac:dyDescent="0.3">
      <c r="A1753" s="156">
        <v>599</v>
      </c>
      <c r="B1753" s="112" t="s">
        <v>86</v>
      </c>
      <c r="C1753" s="131" t="s">
        <v>756</v>
      </c>
      <c r="D1753" s="44">
        <v>299.123403</v>
      </c>
      <c r="E1753" s="44">
        <v>291.18268699999999</v>
      </c>
      <c r="F1753" s="44">
        <v>8.0374999999999996</v>
      </c>
      <c r="G1753" s="44">
        <v>7.9572000000000003</v>
      </c>
      <c r="H1753" s="44">
        <v>0.26100000000000001</v>
      </c>
      <c r="I1753" s="44">
        <v>0</v>
      </c>
      <c r="J1753" s="44">
        <v>2</v>
      </c>
      <c r="K1753" s="121">
        <f t="shared" si="348"/>
        <v>-4.2390000047021203E-5</v>
      </c>
      <c r="L1753" s="129">
        <f t="shared" si="349"/>
        <v>-5.2983856772103746E-6</v>
      </c>
      <c r="M1753" s="115" t="s">
        <v>155</v>
      </c>
      <c r="N1753" s="113">
        <f t="shared" si="343"/>
        <v>3.1258307142877584E-2</v>
      </c>
      <c r="O1753" s="129">
        <f t="shared" si="350"/>
        <v>3.9070195805913088E-3</v>
      </c>
      <c r="P1753" s="115" t="s">
        <v>155</v>
      </c>
      <c r="Q1753" s="116">
        <f t="shared" si="355"/>
        <v>2.3442857130717698E-4</v>
      </c>
      <c r="R1753" s="117" t="s">
        <v>155</v>
      </c>
      <c r="S1753" s="118">
        <f t="shared" si="356"/>
        <v>-2.2242857138987659E-4</v>
      </c>
      <c r="T1753" s="127">
        <f t="shared" si="351"/>
        <v>99.123402999999996</v>
      </c>
      <c r="U1753" s="119">
        <f t="shared" si="354"/>
        <v>108.81731300000001</v>
      </c>
      <c r="V1753" s="119">
        <f t="shared" si="352"/>
        <v>8.0374999999999996</v>
      </c>
      <c r="W1753" s="119">
        <f t="shared" si="353"/>
        <v>7.9572000000000003</v>
      </c>
      <c r="X1753" s="120"/>
    </row>
    <row r="1754" spans="1:24" x14ac:dyDescent="0.3">
      <c r="A1754" s="156">
        <v>600</v>
      </c>
      <c r="B1754" s="112" t="s">
        <v>86</v>
      </c>
      <c r="C1754" s="131" t="s">
        <v>757</v>
      </c>
      <c r="D1754" s="44">
        <v>299.12353200000001</v>
      </c>
      <c r="E1754" s="44">
        <v>291.182929</v>
      </c>
      <c r="F1754" s="44">
        <v>8.0374999999999996</v>
      </c>
      <c r="G1754" s="44">
        <v>7.9572000000000003</v>
      </c>
      <c r="H1754" s="44">
        <v>0.26100000000000001</v>
      </c>
      <c r="I1754" s="44">
        <v>0</v>
      </c>
      <c r="J1754" s="44">
        <v>2</v>
      </c>
      <c r="K1754" s="121">
        <f t="shared" si="348"/>
        <v>8.6609999968345619E-5</v>
      </c>
      <c r="L1754" s="122">
        <f t="shared" si="349"/>
        <v>1.0825505610434948E-5</v>
      </c>
      <c r="M1754" s="123" t="s">
        <v>155</v>
      </c>
      <c r="N1754" s="113">
        <f t="shared" si="343"/>
        <v>3.1016307142863297E-2</v>
      </c>
      <c r="O1754" s="122">
        <f t="shared" si="350"/>
        <v>3.8767716641211272E-3</v>
      </c>
      <c r="P1754" s="123" t="s">
        <v>155</v>
      </c>
      <c r="Q1754" s="124">
        <f t="shared" si="355"/>
        <v>2.3442857130717698E-4</v>
      </c>
      <c r="R1754" s="125" t="s">
        <v>155</v>
      </c>
      <c r="S1754" s="126">
        <f t="shared" si="356"/>
        <v>-2.2242857138987659E-4</v>
      </c>
      <c r="T1754" s="127">
        <f t="shared" si="351"/>
        <v>99.123532000000012</v>
      </c>
      <c r="U1754" s="127">
        <f t="shared" si="354"/>
        <v>108.817071</v>
      </c>
      <c r="V1754" s="127">
        <f t="shared" si="352"/>
        <v>8.0374999999999996</v>
      </c>
      <c r="W1754" s="127">
        <f t="shared" si="353"/>
        <v>7.9572000000000003</v>
      </c>
      <c r="X1754" s="128"/>
    </row>
    <row r="1755" spans="1:24" x14ac:dyDescent="0.3">
      <c r="A1755" s="156">
        <v>601</v>
      </c>
      <c r="B1755" s="112" t="s">
        <v>86</v>
      </c>
      <c r="C1755" s="130" t="s">
        <v>758</v>
      </c>
      <c r="D1755" s="44">
        <v>99.122551000000001</v>
      </c>
      <c r="E1755" s="44">
        <v>108.81637600000001</v>
      </c>
      <c r="F1755" s="44">
        <v>8.0374999999999996</v>
      </c>
      <c r="G1755" s="44">
        <v>7.9572000000000003</v>
      </c>
      <c r="H1755" s="44">
        <v>0.26100000000000001</v>
      </c>
      <c r="I1755" s="44">
        <v>0</v>
      </c>
      <c r="J1755" s="44">
        <v>1</v>
      </c>
      <c r="K1755" s="121">
        <f t="shared" si="348"/>
        <v>-8.9439000004176705E-4</v>
      </c>
      <c r="L1755" s="129">
        <f t="shared" si="349"/>
        <v>-1.1179106300187301E-4</v>
      </c>
      <c r="M1755" s="115" t="s">
        <v>155</v>
      </c>
      <c r="N1755" s="113">
        <f t="shared" si="343"/>
        <v>3.0321307142870069E-2</v>
      </c>
      <c r="O1755" s="129">
        <f t="shared" si="350"/>
        <v>3.7899026475081616E-3</v>
      </c>
      <c r="P1755" s="115" t="s">
        <v>155</v>
      </c>
      <c r="Q1755" s="116">
        <f>IF(ISBLANK(F1755),"",F1755-$F$2355)</f>
        <v>2.3442857130717698E-4</v>
      </c>
      <c r="R1755" s="117" t="s">
        <v>155</v>
      </c>
      <c r="S1755" s="118">
        <f>IF(ISBLANK(G1755),"",G1755-$G$2355)</f>
        <v>-2.2242857138987659E-4</v>
      </c>
      <c r="T1755" s="127">
        <f t="shared" si="351"/>
        <v>99.122551000000001</v>
      </c>
      <c r="U1755" s="119">
        <f t="shared" si="354"/>
        <v>108.81637600000001</v>
      </c>
      <c r="V1755" s="119">
        <f t="shared" si="352"/>
        <v>8.0374999999999996</v>
      </c>
      <c r="W1755" s="119">
        <f t="shared" si="353"/>
        <v>7.9572000000000003</v>
      </c>
      <c r="X1755" s="120"/>
    </row>
    <row r="1756" spans="1:24" x14ac:dyDescent="0.3">
      <c r="A1756" s="156">
        <v>602</v>
      </c>
      <c r="B1756" s="112" t="s">
        <v>86</v>
      </c>
      <c r="C1756" s="130" t="s">
        <v>759</v>
      </c>
      <c r="D1756" s="44">
        <v>99.122409000000005</v>
      </c>
      <c r="E1756" s="44">
        <v>108.816303</v>
      </c>
      <c r="F1756" s="44">
        <v>8.0374999999999996</v>
      </c>
      <c r="G1756" s="44">
        <v>7.9572000000000003</v>
      </c>
      <c r="H1756" s="44">
        <v>0.26100000000000001</v>
      </c>
      <c r="I1756" s="44">
        <v>0</v>
      </c>
      <c r="J1756" s="44">
        <v>1</v>
      </c>
      <c r="K1756" s="121">
        <f t="shared" si="348"/>
        <v>-1.0363900000385229E-3</v>
      </c>
      <c r="L1756" s="122">
        <f t="shared" si="349"/>
        <v>-1.2953984255425585E-4</v>
      </c>
      <c r="M1756" s="123" t="s">
        <v>155</v>
      </c>
      <c r="N1756" s="113">
        <f t="shared" ref="N1756:N1819" si="357">IF(ISBLANK(E1756),"",IF(E1756&lt;200,E1756-$E$2355,(400-E1756)-$E$2355))</f>
        <v>3.0248307142869635E-2</v>
      </c>
      <c r="O1756" s="122">
        <f t="shared" si="350"/>
        <v>3.7807782759524938E-3</v>
      </c>
      <c r="P1756" s="123" t="s">
        <v>155</v>
      </c>
      <c r="Q1756" s="124">
        <f t="shared" ref="Q1756:Q1774" si="358">IF(ISBLANK(F1756),"",F1756-$F$2355)</f>
        <v>2.3442857130717698E-4</v>
      </c>
      <c r="R1756" s="125" t="s">
        <v>155</v>
      </c>
      <c r="S1756" s="126">
        <f t="shared" ref="S1756:S1774" si="359">IF(ISBLANK(G1756),"",G1756-$G$2355)</f>
        <v>-2.2242857138987659E-4</v>
      </c>
      <c r="T1756" s="127">
        <f t="shared" si="351"/>
        <v>99.122409000000005</v>
      </c>
      <c r="U1756" s="127">
        <f t="shared" si="354"/>
        <v>108.816303</v>
      </c>
      <c r="V1756" s="127">
        <f t="shared" si="352"/>
        <v>8.0374999999999996</v>
      </c>
      <c r="W1756" s="127">
        <f t="shared" si="353"/>
        <v>7.9572000000000003</v>
      </c>
      <c r="X1756" s="128"/>
    </row>
    <row r="1757" spans="1:24" x14ac:dyDescent="0.3">
      <c r="A1757" s="156">
        <v>603</v>
      </c>
      <c r="B1757" s="112" t="s">
        <v>86</v>
      </c>
      <c r="C1757" s="130" t="s">
        <v>760</v>
      </c>
      <c r="D1757" s="44">
        <v>99.122795999999994</v>
      </c>
      <c r="E1757" s="44">
        <v>108.816318</v>
      </c>
      <c r="F1757" s="44">
        <v>8.0374999999999996</v>
      </c>
      <c r="G1757" s="44">
        <v>7.9572000000000003</v>
      </c>
      <c r="H1757" s="44">
        <v>0.26100000000000001</v>
      </c>
      <c r="I1757" s="44">
        <v>0</v>
      </c>
      <c r="J1757" s="44">
        <v>1</v>
      </c>
      <c r="K1757" s="121">
        <f t="shared" si="348"/>
        <v>-6.4939000004926584E-4</v>
      </c>
      <c r="L1757" s="129">
        <f t="shared" si="349"/>
        <v>-8.1168168702727873E-5</v>
      </c>
      <c r="M1757" s="115" t="s">
        <v>155</v>
      </c>
      <c r="N1757" s="113">
        <f t="shared" si="357"/>
        <v>3.0263307142860185E-2</v>
      </c>
      <c r="O1757" s="129">
        <f t="shared" si="350"/>
        <v>3.7826531468193106E-3</v>
      </c>
      <c r="P1757" s="115" t="s">
        <v>155</v>
      </c>
      <c r="Q1757" s="116">
        <f t="shared" si="358"/>
        <v>2.3442857130717698E-4</v>
      </c>
      <c r="R1757" s="117" t="s">
        <v>155</v>
      </c>
      <c r="S1757" s="118">
        <f t="shared" si="359"/>
        <v>-2.2242857138987659E-4</v>
      </c>
      <c r="T1757" s="127">
        <f t="shared" si="351"/>
        <v>99.122795999999994</v>
      </c>
      <c r="U1757" s="119">
        <f t="shared" si="354"/>
        <v>108.816318</v>
      </c>
      <c r="V1757" s="119">
        <f t="shared" si="352"/>
        <v>8.0374999999999996</v>
      </c>
      <c r="W1757" s="119">
        <f t="shared" si="353"/>
        <v>7.9572000000000003</v>
      </c>
      <c r="X1757" s="120"/>
    </row>
    <row r="1758" spans="1:24" x14ac:dyDescent="0.3">
      <c r="A1758" s="156">
        <v>604</v>
      </c>
      <c r="B1758" s="112" t="s">
        <v>86</v>
      </c>
      <c r="C1758" s="130" t="s">
        <v>761</v>
      </c>
      <c r="D1758" s="44">
        <v>99.122456999999997</v>
      </c>
      <c r="E1758" s="44">
        <v>108.816119</v>
      </c>
      <c r="F1758" s="44">
        <v>8.0374999999999996</v>
      </c>
      <c r="G1758" s="44">
        <v>7.9572000000000003</v>
      </c>
      <c r="H1758" s="44">
        <v>0.26100000000000001</v>
      </c>
      <c r="I1758" s="44">
        <v>0</v>
      </c>
      <c r="J1758" s="44">
        <v>1</v>
      </c>
      <c r="K1758" s="121">
        <f t="shared" si="348"/>
        <v>-9.883900000460244E-4</v>
      </c>
      <c r="L1758" s="122">
        <f t="shared" si="349"/>
        <v>-1.235402551007975E-4</v>
      </c>
      <c r="M1758" s="123" t="s">
        <v>155</v>
      </c>
      <c r="N1758" s="113">
        <f t="shared" si="357"/>
        <v>3.0064307142865232E-2</v>
      </c>
      <c r="O1758" s="122">
        <f t="shared" si="350"/>
        <v>3.757779859954122E-3</v>
      </c>
      <c r="P1758" s="123" t="s">
        <v>155</v>
      </c>
      <c r="Q1758" s="124">
        <f t="shared" si="358"/>
        <v>2.3442857130717698E-4</v>
      </c>
      <c r="R1758" s="125" t="s">
        <v>155</v>
      </c>
      <c r="S1758" s="126">
        <f t="shared" si="359"/>
        <v>-2.2242857138987659E-4</v>
      </c>
      <c r="T1758" s="127">
        <f t="shared" si="351"/>
        <v>99.122456999999997</v>
      </c>
      <c r="U1758" s="127">
        <f t="shared" si="354"/>
        <v>108.816119</v>
      </c>
      <c r="V1758" s="127">
        <f t="shared" si="352"/>
        <v>8.0374999999999996</v>
      </c>
      <c r="W1758" s="127">
        <f t="shared" si="353"/>
        <v>7.9572000000000003</v>
      </c>
      <c r="X1758" s="128"/>
    </row>
    <row r="1759" spans="1:24" x14ac:dyDescent="0.3">
      <c r="A1759" s="156">
        <v>605</v>
      </c>
      <c r="B1759" s="112" t="s">
        <v>86</v>
      </c>
      <c r="C1759" s="130" t="s">
        <v>762</v>
      </c>
      <c r="D1759" s="44">
        <v>99.122742000000002</v>
      </c>
      <c r="E1759" s="44">
        <v>108.816239</v>
      </c>
      <c r="F1759" s="44">
        <v>8.0374999999999996</v>
      </c>
      <c r="G1759" s="44">
        <v>7.9572000000000003</v>
      </c>
      <c r="H1759" s="44">
        <v>0.26100000000000001</v>
      </c>
      <c r="I1759" s="44">
        <v>0</v>
      </c>
      <c r="J1759" s="44">
        <v>1</v>
      </c>
      <c r="K1759" s="121">
        <f t="shared" si="348"/>
        <v>-7.0339000004082664E-4</v>
      </c>
      <c r="L1759" s="129">
        <f t="shared" si="349"/>
        <v>-8.7917704588340951E-5</v>
      </c>
      <c r="M1759" s="115" t="s">
        <v>155</v>
      </c>
      <c r="N1759" s="113">
        <f t="shared" si="357"/>
        <v>3.0184307142860689E-2</v>
      </c>
      <c r="O1759" s="129">
        <f t="shared" si="350"/>
        <v>3.7727788269122276E-3</v>
      </c>
      <c r="P1759" s="115" t="s">
        <v>155</v>
      </c>
      <c r="Q1759" s="116">
        <f t="shared" si="358"/>
        <v>2.3442857130717698E-4</v>
      </c>
      <c r="R1759" s="117" t="s">
        <v>155</v>
      </c>
      <c r="S1759" s="118">
        <f t="shared" si="359"/>
        <v>-2.2242857138987659E-4</v>
      </c>
      <c r="T1759" s="127">
        <f t="shared" si="351"/>
        <v>99.122742000000002</v>
      </c>
      <c r="U1759" s="119">
        <f t="shared" si="354"/>
        <v>108.816239</v>
      </c>
      <c r="V1759" s="119">
        <f t="shared" si="352"/>
        <v>8.0374999999999996</v>
      </c>
      <c r="W1759" s="119">
        <f t="shared" si="353"/>
        <v>7.9572000000000003</v>
      </c>
      <c r="X1759" s="120"/>
    </row>
    <row r="1760" spans="1:24" x14ac:dyDescent="0.3">
      <c r="A1760" s="156">
        <v>606</v>
      </c>
      <c r="B1760" s="112" t="s">
        <v>86</v>
      </c>
      <c r="C1760" s="130" t="s">
        <v>763</v>
      </c>
      <c r="D1760" s="44">
        <v>99.122416000000001</v>
      </c>
      <c r="E1760" s="44">
        <v>108.81615600000001</v>
      </c>
      <c r="F1760" s="44">
        <v>8.0374999999999996</v>
      </c>
      <c r="G1760" s="44">
        <v>7.9572000000000003</v>
      </c>
      <c r="H1760" s="44">
        <v>0.26100000000000001</v>
      </c>
      <c r="I1760" s="44">
        <v>0</v>
      </c>
      <c r="J1760" s="44">
        <v>1</v>
      </c>
      <c r="K1760" s="121">
        <f t="shared" si="348"/>
        <v>-1.0293900000419853E-3</v>
      </c>
      <c r="L1760" s="122">
        <f t="shared" si="349"/>
        <v>-1.2866490271759372E-4</v>
      </c>
      <c r="M1760" s="123" t="s">
        <v>155</v>
      </c>
      <c r="N1760" s="113">
        <f t="shared" si="357"/>
        <v>3.0101307142871292E-2</v>
      </c>
      <c r="O1760" s="122">
        <f t="shared" si="350"/>
        <v>3.76240454143523E-3</v>
      </c>
      <c r="P1760" s="123" t="s">
        <v>155</v>
      </c>
      <c r="Q1760" s="124">
        <f t="shared" si="358"/>
        <v>2.3442857130717698E-4</v>
      </c>
      <c r="R1760" s="125" t="s">
        <v>155</v>
      </c>
      <c r="S1760" s="126">
        <f t="shared" si="359"/>
        <v>-2.2242857138987659E-4</v>
      </c>
      <c r="T1760" s="127">
        <f t="shared" si="351"/>
        <v>99.122416000000001</v>
      </c>
      <c r="U1760" s="127">
        <f t="shared" si="354"/>
        <v>108.81615600000001</v>
      </c>
      <c r="V1760" s="127">
        <f t="shared" si="352"/>
        <v>8.0374999999999996</v>
      </c>
      <c r="W1760" s="127">
        <f t="shared" si="353"/>
        <v>7.9572000000000003</v>
      </c>
      <c r="X1760" s="128"/>
    </row>
    <row r="1761" spans="1:24" x14ac:dyDescent="0.3">
      <c r="A1761" s="156">
        <v>607</v>
      </c>
      <c r="B1761" s="112" t="s">
        <v>86</v>
      </c>
      <c r="C1761" s="130" t="s">
        <v>764</v>
      </c>
      <c r="D1761" s="44">
        <v>99.122337000000002</v>
      </c>
      <c r="E1761" s="44">
        <v>108.816164</v>
      </c>
      <c r="F1761" s="44">
        <v>8.0374999999999996</v>
      </c>
      <c r="G1761" s="44">
        <v>7.9572000000000003</v>
      </c>
      <c r="H1761" s="44">
        <v>0.26100000000000001</v>
      </c>
      <c r="I1761" s="44">
        <v>0</v>
      </c>
      <c r="J1761" s="44">
        <v>1</v>
      </c>
      <c r="K1761" s="121">
        <f t="shared" si="348"/>
        <v>-1.1083900000414815E-3</v>
      </c>
      <c r="L1761" s="129">
        <f t="shared" si="349"/>
        <v>-1.3853922373608041E-4</v>
      </c>
      <c r="M1761" s="115" t="s">
        <v>155</v>
      </c>
      <c r="N1761" s="113">
        <f t="shared" si="357"/>
        <v>3.0109307142865305E-2</v>
      </c>
      <c r="O1761" s="129">
        <f t="shared" si="350"/>
        <v>3.7634044725652015E-3</v>
      </c>
      <c r="P1761" s="115" t="s">
        <v>155</v>
      </c>
      <c r="Q1761" s="116">
        <f t="shared" si="358"/>
        <v>2.3442857130717698E-4</v>
      </c>
      <c r="R1761" s="117" t="s">
        <v>155</v>
      </c>
      <c r="S1761" s="118">
        <f t="shared" si="359"/>
        <v>-2.2242857138987659E-4</v>
      </c>
      <c r="T1761" s="127">
        <f t="shared" si="351"/>
        <v>99.122337000000002</v>
      </c>
      <c r="U1761" s="119">
        <f t="shared" si="354"/>
        <v>108.816164</v>
      </c>
      <c r="V1761" s="119">
        <f t="shared" si="352"/>
        <v>8.0374999999999996</v>
      </c>
      <c r="W1761" s="119">
        <f t="shared" si="353"/>
        <v>7.9572000000000003</v>
      </c>
      <c r="X1761" s="120"/>
    </row>
    <row r="1762" spans="1:24" x14ac:dyDescent="0.3">
      <c r="A1762" s="156">
        <v>608</v>
      </c>
      <c r="B1762" s="112" t="s">
        <v>86</v>
      </c>
      <c r="C1762" s="130" t="s">
        <v>765</v>
      </c>
      <c r="D1762" s="44">
        <v>99.122333999999995</v>
      </c>
      <c r="E1762" s="44">
        <v>108.81625</v>
      </c>
      <c r="F1762" s="44">
        <v>8.0374999999999996</v>
      </c>
      <c r="G1762" s="44">
        <v>7.9572000000000003</v>
      </c>
      <c r="H1762" s="44">
        <v>0.26100000000000001</v>
      </c>
      <c r="I1762" s="44">
        <v>0</v>
      </c>
      <c r="J1762" s="44">
        <v>1</v>
      </c>
      <c r="K1762" s="121">
        <f t="shared" si="348"/>
        <v>-1.1113900000481181E-3</v>
      </c>
      <c r="L1762" s="122">
        <f t="shared" si="349"/>
        <v>-1.3891419795280017E-4</v>
      </c>
      <c r="M1762" s="123" t="s">
        <v>155</v>
      </c>
      <c r="N1762" s="113">
        <f t="shared" si="357"/>
        <v>3.0195307142861338E-2</v>
      </c>
      <c r="O1762" s="122">
        <f t="shared" si="350"/>
        <v>3.7741537322161837E-3</v>
      </c>
      <c r="P1762" s="123" t="s">
        <v>155</v>
      </c>
      <c r="Q1762" s="124">
        <f t="shared" si="358"/>
        <v>2.3442857130717698E-4</v>
      </c>
      <c r="R1762" s="125" t="s">
        <v>155</v>
      </c>
      <c r="S1762" s="126">
        <f t="shared" si="359"/>
        <v>-2.2242857138987659E-4</v>
      </c>
      <c r="T1762" s="127">
        <f t="shared" si="351"/>
        <v>99.122333999999995</v>
      </c>
      <c r="U1762" s="127">
        <f t="shared" si="354"/>
        <v>108.81625</v>
      </c>
      <c r="V1762" s="127">
        <f t="shared" si="352"/>
        <v>8.0374999999999996</v>
      </c>
      <c r="W1762" s="127">
        <f t="shared" si="353"/>
        <v>7.9572000000000003</v>
      </c>
      <c r="X1762" s="128"/>
    </row>
    <row r="1763" spans="1:24" x14ac:dyDescent="0.3">
      <c r="A1763" s="156">
        <v>609</v>
      </c>
      <c r="B1763" s="112" t="s">
        <v>86</v>
      </c>
      <c r="C1763" s="130" t="s">
        <v>766</v>
      </c>
      <c r="D1763" s="44">
        <v>99.122234000000006</v>
      </c>
      <c r="E1763" s="44">
        <v>108.816113</v>
      </c>
      <c r="F1763" s="44">
        <v>8.0374999999999996</v>
      </c>
      <c r="G1763" s="44">
        <v>7.9572000000000003</v>
      </c>
      <c r="H1763" s="44">
        <v>0.26100000000000001</v>
      </c>
      <c r="I1763" s="44">
        <v>0</v>
      </c>
      <c r="J1763" s="44">
        <v>1</v>
      </c>
      <c r="K1763" s="121">
        <f t="shared" si="348"/>
        <v>-1.2113900000372269E-3</v>
      </c>
      <c r="L1763" s="129">
        <f t="shared" si="349"/>
        <v>-1.5141333848093001E-4</v>
      </c>
      <c r="M1763" s="115" t="s">
        <v>155</v>
      </c>
      <c r="N1763" s="113">
        <f t="shared" si="357"/>
        <v>3.005830714286617E-2</v>
      </c>
      <c r="O1763" s="129">
        <f t="shared" si="350"/>
        <v>3.7570299116059551E-3</v>
      </c>
      <c r="P1763" s="115" t="s">
        <v>155</v>
      </c>
      <c r="Q1763" s="116">
        <f t="shared" si="358"/>
        <v>2.3442857130717698E-4</v>
      </c>
      <c r="R1763" s="117" t="s">
        <v>155</v>
      </c>
      <c r="S1763" s="118">
        <f t="shared" si="359"/>
        <v>-2.2242857138987659E-4</v>
      </c>
      <c r="T1763" s="127">
        <f t="shared" si="351"/>
        <v>99.122234000000006</v>
      </c>
      <c r="U1763" s="119">
        <f t="shared" si="354"/>
        <v>108.816113</v>
      </c>
      <c r="V1763" s="119">
        <f t="shared" si="352"/>
        <v>8.0374999999999996</v>
      </c>
      <c r="W1763" s="119">
        <f t="shared" si="353"/>
        <v>7.9572000000000003</v>
      </c>
      <c r="X1763" s="120"/>
    </row>
    <row r="1764" spans="1:24" x14ac:dyDescent="0.3">
      <c r="A1764" s="156">
        <v>610</v>
      </c>
      <c r="B1764" s="112" t="s">
        <v>86</v>
      </c>
      <c r="C1764" s="130" t="s">
        <v>767</v>
      </c>
      <c r="D1764" s="44">
        <v>99.122296000000006</v>
      </c>
      <c r="E1764" s="44">
        <v>108.816187</v>
      </c>
      <c r="F1764" s="44">
        <v>8.0374999999999996</v>
      </c>
      <c r="G1764" s="44">
        <v>7.9572000000000003</v>
      </c>
      <c r="H1764" s="44">
        <v>0.26100000000000001</v>
      </c>
      <c r="I1764" s="44">
        <v>0</v>
      </c>
      <c r="J1764" s="44">
        <v>1</v>
      </c>
      <c r="K1764" s="121">
        <f t="shared" si="348"/>
        <v>-1.1493900000374424E-3</v>
      </c>
      <c r="L1764" s="122">
        <f t="shared" si="349"/>
        <v>-1.4366387135271447E-4</v>
      </c>
      <c r="M1764" s="123" t="s">
        <v>155</v>
      </c>
      <c r="N1764" s="113">
        <f t="shared" si="357"/>
        <v>3.0132307142864079E-2</v>
      </c>
      <c r="O1764" s="122">
        <f t="shared" si="350"/>
        <v>3.7662792745655357E-3</v>
      </c>
      <c r="P1764" s="123" t="s">
        <v>155</v>
      </c>
      <c r="Q1764" s="124">
        <f t="shared" si="358"/>
        <v>2.3442857130717698E-4</v>
      </c>
      <c r="R1764" s="125" t="s">
        <v>155</v>
      </c>
      <c r="S1764" s="126">
        <f t="shared" si="359"/>
        <v>-2.2242857138987659E-4</v>
      </c>
      <c r="T1764" s="127">
        <f t="shared" si="351"/>
        <v>99.122296000000006</v>
      </c>
      <c r="U1764" s="127">
        <f t="shared" si="354"/>
        <v>108.816187</v>
      </c>
      <c r="V1764" s="127">
        <f t="shared" si="352"/>
        <v>8.0374999999999996</v>
      </c>
      <c r="W1764" s="127">
        <f t="shared" si="353"/>
        <v>7.9572000000000003</v>
      </c>
      <c r="X1764" s="128"/>
    </row>
    <row r="1765" spans="1:24" x14ac:dyDescent="0.3">
      <c r="A1765" s="156">
        <v>611</v>
      </c>
      <c r="B1765" s="112" t="s">
        <v>86</v>
      </c>
      <c r="C1765" s="130" t="s">
        <v>768</v>
      </c>
      <c r="D1765" s="44">
        <v>99.124396000000004</v>
      </c>
      <c r="E1765" s="44">
        <v>108.81570600000001</v>
      </c>
      <c r="F1765" s="44">
        <v>8.0374999999999996</v>
      </c>
      <c r="G1765" s="44">
        <v>7.9572000000000003</v>
      </c>
      <c r="H1765" s="44">
        <v>0.26100000000000001</v>
      </c>
      <c r="I1765" s="44">
        <v>0</v>
      </c>
      <c r="J1765" s="44">
        <v>1</v>
      </c>
      <c r="K1765" s="121">
        <f t="shared" si="348"/>
        <v>9.5060999996121609E-4</v>
      </c>
      <c r="L1765" s="129">
        <f t="shared" si="349"/>
        <v>1.1881807979791681E-4</v>
      </c>
      <c r="M1765" s="115" t="s">
        <v>155</v>
      </c>
      <c r="N1765" s="113">
        <f t="shared" si="357"/>
        <v>2.9651307142870564E-2</v>
      </c>
      <c r="O1765" s="129">
        <f t="shared" si="350"/>
        <v>3.7061584152369678E-3</v>
      </c>
      <c r="P1765" s="115" t="s">
        <v>155</v>
      </c>
      <c r="Q1765" s="116">
        <f t="shared" si="358"/>
        <v>2.3442857130717698E-4</v>
      </c>
      <c r="R1765" s="117" t="s">
        <v>155</v>
      </c>
      <c r="S1765" s="118">
        <f t="shared" si="359"/>
        <v>-2.2242857138987659E-4</v>
      </c>
      <c r="T1765" s="127">
        <f t="shared" si="351"/>
        <v>99.124396000000004</v>
      </c>
      <c r="U1765" s="119">
        <f t="shared" si="354"/>
        <v>108.81570600000001</v>
      </c>
      <c r="V1765" s="119">
        <f t="shared" si="352"/>
        <v>8.0374999999999996</v>
      </c>
      <c r="W1765" s="119">
        <f t="shared" si="353"/>
        <v>7.9572000000000003</v>
      </c>
      <c r="X1765" s="120"/>
    </row>
    <row r="1766" spans="1:24" x14ac:dyDescent="0.3">
      <c r="A1766" s="156">
        <v>612</v>
      </c>
      <c r="B1766" s="112" t="s">
        <v>86</v>
      </c>
      <c r="C1766" s="130" t="s">
        <v>769</v>
      </c>
      <c r="D1766" s="44">
        <v>99.123204999999999</v>
      </c>
      <c r="E1766" s="44">
        <v>108.815652</v>
      </c>
      <c r="F1766" s="44">
        <v>8.0374999999999996</v>
      </c>
      <c r="G1766" s="44">
        <v>7.9572000000000003</v>
      </c>
      <c r="H1766" s="44">
        <v>0.26100000000000001</v>
      </c>
      <c r="I1766" s="44">
        <v>0</v>
      </c>
      <c r="J1766" s="44">
        <v>1</v>
      </c>
      <c r="K1766" s="121">
        <f t="shared" si="348"/>
        <v>-2.4039000004449917E-4</v>
      </c>
      <c r="L1766" s="122">
        <f t="shared" si="349"/>
        <v>-3.0046683929337389E-5</v>
      </c>
      <c r="M1766" s="123" t="s">
        <v>155</v>
      </c>
      <c r="N1766" s="113">
        <f t="shared" si="357"/>
        <v>2.9597307142864793E-2</v>
      </c>
      <c r="O1766" s="122">
        <f t="shared" si="350"/>
        <v>3.6994088800799663E-3</v>
      </c>
      <c r="P1766" s="123" t="s">
        <v>155</v>
      </c>
      <c r="Q1766" s="124">
        <f t="shared" si="358"/>
        <v>2.3442857130717698E-4</v>
      </c>
      <c r="R1766" s="125" t="s">
        <v>155</v>
      </c>
      <c r="S1766" s="126">
        <f t="shared" si="359"/>
        <v>-2.2242857138987659E-4</v>
      </c>
      <c r="T1766" s="127">
        <f t="shared" si="351"/>
        <v>99.123204999999999</v>
      </c>
      <c r="U1766" s="127">
        <f t="shared" si="354"/>
        <v>108.815652</v>
      </c>
      <c r="V1766" s="127">
        <f t="shared" si="352"/>
        <v>8.0374999999999996</v>
      </c>
      <c r="W1766" s="127">
        <f t="shared" si="353"/>
        <v>7.9572000000000003</v>
      </c>
      <c r="X1766" s="128"/>
    </row>
    <row r="1767" spans="1:24" x14ac:dyDescent="0.3">
      <c r="A1767" s="156">
        <v>613</v>
      </c>
      <c r="B1767" s="112" t="s">
        <v>86</v>
      </c>
      <c r="C1767" s="130" t="s">
        <v>770</v>
      </c>
      <c r="D1767" s="44">
        <v>99.123079000000004</v>
      </c>
      <c r="E1767" s="44">
        <v>108.815809</v>
      </c>
      <c r="F1767" s="44">
        <v>8.0374999999999996</v>
      </c>
      <c r="G1767" s="44">
        <v>7.9572000000000003</v>
      </c>
      <c r="H1767" s="44">
        <v>0.26100000000000001</v>
      </c>
      <c r="I1767" s="44">
        <v>0</v>
      </c>
      <c r="J1767" s="44">
        <v>1</v>
      </c>
      <c r="K1767" s="121">
        <f t="shared" si="348"/>
        <v>-3.6639000003901856E-4</v>
      </c>
      <c r="L1767" s="129">
        <f t="shared" si="349"/>
        <v>-4.5795600998252112E-5</v>
      </c>
      <c r="M1767" s="115" t="s">
        <v>155</v>
      </c>
      <c r="N1767" s="113">
        <f t="shared" si="357"/>
        <v>2.975430714286631E-2</v>
      </c>
      <c r="O1767" s="129">
        <f t="shared" si="350"/>
        <v>3.7190325285826826E-3</v>
      </c>
      <c r="P1767" s="115" t="s">
        <v>155</v>
      </c>
      <c r="Q1767" s="116">
        <f t="shared" si="358"/>
        <v>2.3442857130717698E-4</v>
      </c>
      <c r="R1767" s="117" t="s">
        <v>155</v>
      </c>
      <c r="S1767" s="118">
        <f t="shared" si="359"/>
        <v>-2.2242857138987659E-4</v>
      </c>
      <c r="T1767" s="127">
        <f t="shared" si="351"/>
        <v>99.123079000000004</v>
      </c>
      <c r="U1767" s="119">
        <f t="shared" si="354"/>
        <v>108.815809</v>
      </c>
      <c r="V1767" s="119">
        <f t="shared" si="352"/>
        <v>8.0374999999999996</v>
      </c>
      <c r="W1767" s="119">
        <f t="shared" si="353"/>
        <v>7.9572000000000003</v>
      </c>
      <c r="X1767" s="120"/>
    </row>
    <row r="1768" spans="1:24" x14ac:dyDescent="0.3">
      <c r="A1768" s="156">
        <v>614</v>
      </c>
      <c r="B1768" s="112" t="s">
        <v>86</v>
      </c>
      <c r="C1768" s="130" t="s">
        <v>771</v>
      </c>
      <c r="D1768" s="44">
        <v>99.123090000000005</v>
      </c>
      <c r="E1768" s="44">
        <v>108.815726</v>
      </c>
      <c r="F1768" s="44">
        <v>8.0374999999999996</v>
      </c>
      <c r="G1768" s="44">
        <v>7.9572000000000003</v>
      </c>
      <c r="H1768" s="44">
        <v>0.26100000000000001</v>
      </c>
      <c r="I1768" s="44">
        <v>0</v>
      </c>
      <c r="J1768" s="44">
        <v>1</v>
      </c>
      <c r="K1768" s="121">
        <f t="shared" si="348"/>
        <v>-3.5539000003836918E-4</v>
      </c>
      <c r="L1768" s="122">
        <f t="shared" si="349"/>
        <v>-4.4420695539720076E-5</v>
      </c>
      <c r="M1768" s="123" t="s">
        <v>155</v>
      </c>
      <c r="N1768" s="113">
        <f t="shared" si="357"/>
        <v>2.9671307142862702E-2</v>
      </c>
      <c r="O1768" s="122">
        <f t="shared" si="350"/>
        <v>3.7086582430709671E-3</v>
      </c>
      <c r="P1768" s="123" t="s">
        <v>155</v>
      </c>
      <c r="Q1768" s="124">
        <f t="shared" si="358"/>
        <v>2.3442857130717698E-4</v>
      </c>
      <c r="R1768" s="125" t="s">
        <v>155</v>
      </c>
      <c r="S1768" s="126">
        <f t="shared" si="359"/>
        <v>-2.2242857138987659E-4</v>
      </c>
      <c r="T1768" s="127">
        <f t="shared" si="351"/>
        <v>99.123090000000005</v>
      </c>
      <c r="U1768" s="127">
        <f t="shared" si="354"/>
        <v>108.815726</v>
      </c>
      <c r="V1768" s="127">
        <f t="shared" si="352"/>
        <v>8.0374999999999996</v>
      </c>
      <c r="W1768" s="127">
        <f t="shared" si="353"/>
        <v>7.9572000000000003</v>
      </c>
      <c r="X1768" s="128"/>
    </row>
    <row r="1769" spans="1:24" x14ac:dyDescent="0.3">
      <c r="A1769" s="156">
        <v>615</v>
      </c>
      <c r="B1769" s="112" t="s">
        <v>86</v>
      </c>
      <c r="C1769" s="130" t="s">
        <v>772</v>
      </c>
      <c r="D1769" s="44">
        <v>99.123203000000004</v>
      </c>
      <c r="E1769" s="44">
        <v>108.815679</v>
      </c>
      <c r="F1769" s="44">
        <v>8.0374999999999996</v>
      </c>
      <c r="G1769" s="44">
        <v>7.9572000000000003</v>
      </c>
      <c r="H1769" s="44">
        <v>0.26100000000000001</v>
      </c>
      <c r="I1769" s="44">
        <v>0</v>
      </c>
      <c r="J1769" s="44">
        <v>1</v>
      </c>
      <c r="K1769" s="121">
        <f t="shared" si="348"/>
        <v>-2.4239000003944966E-4</v>
      </c>
      <c r="L1769" s="129">
        <f t="shared" si="349"/>
        <v>-3.0296666739335887E-5</v>
      </c>
      <c r="M1769" s="115" t="s">
        <v>155</v>
      </c>
      <c r="N1769" s="113">
        <f t="shared" si="357"/>
        <v>2.9624307142867679E-2</v>
      </c>
      <c r="O1769" s="129">
        <f t="shared" si="350"/>
        <v>3.7027836476587997E-3</v>
      </c>
      <c r="P1769" s="115" t="s">
        <v>155</v>
      </c>
      <c r="Q1769" s="116">
        <f t="shared" si="358"/>
        <v>2.3442857130717698E-4</v>
      </c>
      <c r="R1769" s="117" t="s">
        <v>155</v>
      </c>
      <c r="S1769" s="118">
        <f t="shared" si="359"/>
        <v>-2.2242857138987659E-4</v>
      </c>
      <c r="T1769" s="127">
        <f t="shared" si="351"/>
        <v>99.123203000000004</v>
      </c>
      <c r="U1769" s="119">
        <f t="shared" si="354"/>
        <v>108.815679</v>
      </c>
      <c r="V1769" s="119">
        <f t="shared" si="352"/>
        <v>8.0374999999999996</v>
      </c>
      <c r="W1769" s="119">
        <f t="shared" si="353"/>
        <v>7.9572000000000003</v>
      </c>
      <c r="X1769" s="120"/>
    </row>
    <row r="1770" spans="1:24" x14ac:dyDescent="0.3">
      <c r="A1770" s="156">
        <v>616</v>
      </c>
      <c r="B1770" s="112" t="s">
        <v>86</v>
      </c>
      <c r="C1770" s="130" t="s">
        <v>773</v>
      </c>
      <c r="D1770" s="44">
        <v>99.123199999999997</v>
      </c>
      <c r="E1770" s="44">
        <v>108.815719</v>
      </c>
      <c r="F1770" s="44">
        <v>8.0374999999999996</v>
      </c>
      <c r="G1770" s="44">
        <v>7.9572000000000003</v>
      </c>
      <c r="H1770" s="44">
        <v>0.26100000000000001</v>
      </c>
      <c r="I1770" s="44">
        <v>0</v>
      </c>
      <c r="J1770" s="44">
        <v>1</v>
      </c>
      <c r="K1770" s="121">
        <f t="shared" si="348"/>
        <v>-2.4539000004608624E-4</v>
      </c>
      <c r="L1770" s="122">
        <f t="shared" si="349"/>
        <v>-3.0671640956109827E-5</v>
      </c>
      <c r="M1770" s="123" t="s">
        <v>155</v>
      </c>
      <c r="N1770" s="113">
        <f t="shared" si="357"/>
        <v>2.9664307142866164E-2</v>
      </c>
      <c r="O1770" s="122">
        <f t="shared" si="350"/>
        <v>3.7077833033291973E-3</v>
      </c>
      <c r="P1770" s="123" t="s">
        <v>155</v>
      </c>
      <c r="Q1770" s="124">
        <f t="shared" si="358"/>
        <v>2.3442857130717698E-4</v>
      </c>
      <c r="R1770" s="125" t="s">
        <v>155</v>
      </c>
      <c r="S1770" s="126">
        <f t="shared" si="359"/>
        <v>-2.2242857138987659E-4</v>
      </c>
      <c r="T1770" s="127">
        <f t="shared" si="351"/>
        <v>99.123199999999997</v>
      </c>
      <c r="U1770" s="127">
        <f t="shared" si="354"/>
        <v>108.815719</v>
      </c>
      <c r="V1770" s="127">
        <f t="shared" si="352"/>
        <v>8.0374999999999996</v>
      </c>
      <c r="W1770" s="127">
        <f t="shared" si="353"/>
        <v>7.9572000000000003</v>
      </c>
      <c r="X1770" s="128"/>
    </row>
    <row r="1771" spans="1:24" x14ac:dyDescent="0.3">
      <c r="A1771" s="156">
        <v>617</v>
      </c>
      <c r="B1771" s="112" t="s">
        <v>86</v>
      </c>
      <c r="C1771" s="130" t="s">
        <v>774</v>
      </c>
      <c r="D1771" s="44">
        <v>99.123615000000001</v>
      </c>
      <c r="E1771" s="44">
        <v>108.81570000000001</v>
      </c>
      <c r="F1771" s="44">
        <v>8.0374999999999996</v>
      </c>
      <c r="G1771" s="44">
        <v>7.9572000000000003</v>
      </c>
      <c r="H1771" s="44">
        <v>0.26100000000000001</v>
      </c>
      <c r="I1771" s="44">
        <v>0</v>
      </c>
      <c r="J1771" s="44">
        <v>1</v>
      </c>
      <c r="K1771" s="121">
        <f t="shared" si="348"/>
        <v>1.6960999995774273E-4</v>
      </c>
      <c r="L1771" s="129">
        <f t="shared" si="349"/>
        <v>2.1199792250292989E-5</v>
      </c>
      <c r="M1771" s="115" t="s">
        <v>155</v>
      </c>
      <c r="N1771" s="113">
        <f t="shared" si="357"/>
        <v>2.9645307142871502E-2</v>
      </c>
      <c r="O1771" s="129">
        <f t="shared" si="350"/>
        <v>3.705408466886518E-3</v>
      </c>
      <c r="P1771" s="115" t="s">
        <v>155</v>
      </c>
      <c r="Q1771" s="116">
        <f t="shared" si="358"/>
        <v>2.3442857130717698E-4</v>
      </c>
      <c r="R1771" s="117" t="s">
        <v>155</v>
      </c>
      <c r="S1771" s="118">
        <f t="shared" si="359"/>
        <v>-2.2242857138987659E-4</v>
      </c>
      <c r="T1771" s="127">
        <f t="shared" si="351"/>
        <v>99.123615000000001</v>
      </c>
      <c r="U1771" s="119">
        <f t="shared" si="354"/>
        <v>108.81570000000001</v>
      </c>
      <c r="V1771" s="119">
        <f t="shared" si="352"/>
        <v>8.0374999999999996</v>
      </c>
      <c r="W1771" s="119">
        <f t="shared" si="353"/>
        <v>7.9572000000000003</v>
      </c>
      <c r="X1771" s="120"/>
    </row>
    <row r="1772" spans="1:24" x14ac:dyDescent="0.3">
      <c r="A1772" s="156">
        <v>618</v>
      </c>
      <c r="B1772" s="112" t="s">
        <v>86</v>
      </c>
      <c r="C1772" s="130" t="s">
        <v>775</v>
      </c>
      <c r="D1772" s="44">
        <v>99.123239999999996</v>
      </c>
      <c r="E1772" s="44">
        <v>108.815962</v>
      </c>
      <c r="F1772" s="44">
        <v>8.0374999999999996</v>
      </c>
      <c r="G1772" s="44">
        <v>7.9572000000000003</v>
      </c>
      <c r="H1772" s="44">
        <v>0.26100000000000001</v>
      </c>
      <c r="I1772" s="44">
        <v>0</v>
      </c>
      <c r="J1772" s="44">
        <v>1</v>
      </c>
      <c r="K1772" s="121">
        <f t="shared" si="348"/>
        <v>-2.0539000004760055E-4</v>
      </c>
      <c r="L1772" s="122">
        <f t="shared" si="349"/>
        <v>-2.5671984743701576E-5</v>
      </c>
      <c r="M1772" s="123" t="s">
        <v>155</v>
      </c>
      <c r="N1772" s="113">
        <f t="shared" si="357"/>
        <v>2.9907307142863715E-2</v>
      </c>
      <c r="O1772" s="122">
        <f t="shared" si="350"/>
        <v>3.7381562114961815E-3</v>
      </c>
      <c r="P1772" s="123" t="s">
        <v>155</v>
      </c>
      <c r="Q1772" s="124">
        <f t="shared" si="358"/>
        <v>2.3442857130717698E-4</v>
      </c>
      <c r="R1772" s="125" t="s">
        <v>155</v>
      </c>
      <c r="S1772" s="126">
        <f t="shared" si="359"/>
        <v>-2.2242857138987659E-4</v>
      </c>
      <c r="T1772" s="127">
        <f t="shared" si="351"/>
        <v>99.123239999999996</v>
      </c>
      <c r="U1772" s="127">
        <f t="shared" si="354"/>
        <v>108.815962</v>
      </c>
      <c r="V1772" s="127">
        <f t="shared" si="352"/>
        <v>8.0374999999999996</v>
      </c>
      <c r="W1772" s="127">
        <f t="shared" si="353"/>
        <v>7.9572000000000003</v>
      </c>
      <c r="X1772" s="128"/>
    </row>
    <row r="1773" spans="1:24" x14ac:dyDescent="0.3">
      <c r="A1773" s="156">
        <v>619</v>
      </c>
      <c r="B1773" s="112" t="s">
        <v>86</v>
      </c>
      <c r="C1773" s="130" t="s">
        <v>776</v>
      </c>
      <c r="D1773" s="44">
        <v>99.122811999999996</v>
      </c>
      <c r="E1773" s="44">
        <v>108.81616</v>
      </c>
      <c r="F1773" s="44">
        <v>8.0374999999999996</v>
      </c>
      <c r="G1773" s="44">
        <v>7.9572000000000003</v>
      </c>
      <c r="H1773" s="44">
        <v>0.26100000000000001</v>
      </c>
      <c r="I1773" s="44">
        <v>0</v>
      </c>
      <c r="J1773" s="44">
        <v>1</v>
      </c>
      <c r="K1773" s="121">
        <f t="shared" si="348"/>
        <v>-6.3339000004702939E-4</v>
      </c>
      <c r="L1773" s="129">
        <f t="shared" si="349"/>
        <v>-7.9168306217498256E-5</v>
      </c>
      <c r="M1773" s="115" t="s">
        <v>155</v>
      </c>
      <c r="N1773" s="113">
        <f t="shared" si="357"/>
        <v>3.0105307142861193E-2</v>
      </c>
      <c r="O1773" s="129">
        <f t="shared" si="350"/>
        <v>3.7629045069993345E-3</v>
      </c>
      <c r="P1773" s="115" t="s">
        <v>155</v>
      </c>
      <c r="Q1773" s="116">
        <f t="shared" si="358"/>
        <v>2.3442857130717698E-4</v>
      </c>
      <c r="R1773" s="117" t="s">
        <v>155</v>
      </c>
      <c r="S1773" s="118">
        <f t="shared" si="359"/>
        <v>-2.2242857138987659E-4</v>
      </c>
      <c r="T1773" s="127">
        <f t="shared" si="351"/>
        <v>99.122811999999996</v>
      </c>
      <c r="U1773" s="119">
        <f t="shared" si="354"/>
        <v>108.81616</v>
      </c>
      <c r="V1773" s="119">
        <f t="shared" si="352"/>
        <v>8.0374999999999996</v>
      </c>
      <c r="W1773" s="119">
        <f t="shared" si="353"/>
        <v>7.9572000000000003</v>
      </c>
      <c r="X1773" s="120"/>
    </row>
    <row r="1774" spans="1:24" x14ac:dyDescent="0.3">
      <c r="A1774" s="156">
        <v>620</v>
      </c>
      <c r="B1774" s="112" t="s">
        <v>86</v>
      </c>
      <c r="C1774" s="130" t="s">
        <v>777</v>
      </c>
      <c r="D1774" s="44">
        <v>99.122444000000002</v>
      </c>
      <c r="E1774" s="44">
        <v>108.81648800000001</v>
      </c>
      <c r="F1774" s="44">
        <v>8.0374999999999996</v>
      </c>
      <c r="G1774" s="44">
        <v>7.9572000000000003</v>
      </c>
      <c r="H1774" s="44">
        <v>0.26100000000000001</v>
      </c>
      <c r="I1774" s="44">
        <v>0</v>
      </c>
      <c r="J1774" s="44">
        <v>1</v>
      </c>
      <c r="K1774" s="121">
        <f t="shared" si="348"/>
        <v>-1.0013900000416243E-3</v>
      </c>
      <c r="L1774" s="122">
        <f t="shared" si="349"/>
        <v>-1.2516514336915352E-4</v>
      </c>
      <c r="M1774" s="123" t="s">
        <v>155</v>
      </c>
      <c r="N1774" s="113">
        <f t="shared" si="357"/>
        <v>3.0433307142871513E-2</v>
      </c>
      <c r="O1774" s="122">
        <f t="shared" si="350"/>
        <v>3.8039016833100016E-3</v>
      </c>
      <c r="P1774" s="123" t="s">
        <v>155</v>
      </c>
      <c r="Q1774" s="124">
        <f t="shared" si="358"/>
        <v>2.3442857130717698E-4</v>
      </c>
      <c r="R1774" s="125" t="s">
        <v>155</v>
      </c>
      <c r="S1774" s="126">
        <f t="shared" si="359"/>
        <v>-2.2242857138987659E-4</v>
      </c>
      <c r="T1774" s="127">
        <f t="shared" si="351"/>
        <v>99.122444000000002</v>
      </c>
      <c r="U1774" s="127">
        <f t="shared" si="354"/>
        <v>108.81648800000001</v>
      </c>
      <c r="V1774" s="127">
        <f t="shared" si="352"/>
        <v>8.0374999999999996</v>
      </c>
      <c r="W1774" s="127">
        <f t="shared" si="353"/>
        <v>7.9572000000000003</v>
      </c>
      <c r="X1774" s="128"/>
    </row>
    <row r="1775" spans="1:24" x14ac:dyDescent="0.3">
      <c r="A1775" s="156">
        <v>621</v>
      </c>
      <c r="B1775" s="112" t="s">
        <v>86</v>
      </c>
      <c r="C1775" s="130" t="s">
        <v>778</v>
      </c>
      <c r="D1775" s="44">
        <v>99.123056000000005</v>
      </c>
      <c r="E1775" s="44">
        <v>108.816675</v>
      </c>
      <c r="F1775" s="44">
        <v>8.0374999999999996</v>
      </c>
      <c r="G1775" s="44">
        <v>7.9572000000000003</v>
      </c>
      <c r="H1775" s="44">
        <v>0.26100000000000001</v>
      </c>
      <c r="I1775" s="44">
        <v>0</v>
      </c>
      <c r="J1775" s="44">
        <v>1</v>
      </c>
      <c r="K1775" s="121">
        <f t="shared" si="348"/>
        <v>-3.8939000003779256E-4</v>
      </c>
      <c r="L1775" s="129">
        <f t="shared" si="349"/>
        <v>-4.8670403320309855E-5</v>
      </c>
      <c r="M1775" s="115" t="s">
        <v>155</v>
      </c>
      <c r="N1775" s="113">
        <f t="shared" si="357"/>
        <v>3.0620307142868342E-2</v>
      </c>
      <c r="O1775" s="129">
        <f t="shared" si="350"/>
        <v>3.8272750734164719E-3</v>
      </c>
      <c r="P1775" s="115" t="s">
        <v>155</v>
      </c>
      <c r="Q1775" s="116">
        <f>IF(ISBLANK(F1775),"",F1775-$F$2355)</f>
        <v>2.3442857130717698E-4</v>
      </c>
      <c r="R1775" s="117" t="s">
        <v>155</v>
      </c>
      <c r="S1775" s="118">
        <f>IF(ISBLANK(G1775),"",G1775-$G$2355)</f>
        <v>-2.2242857138987659E-4</v>
      </c>
      <c r="T1775" s="127">
        <f t="shared" si="351"/>
        <v>99.123056000000005</v>
      </c>
      <c r="U1775" s="119">
        <f t="shared" si="354"/>
        <v>108.816675</v>
      </c>
      <c r="V1775" s="119">
        <f t="shared" si="352"/>
        <v>8.0374999999999996</v>
      </c>
      <c r="W1775" s="119">
        <f t="shared" si="353"/>
        <v>7.9572000000000003</v>
      </c>
      <c r="X1775" s="120"/>
    </row>
    <row r="1776" spans="1:24" x14ac:dyDescent="0.3">
      <c r="A1776" s="156">
        <v>622</v>
      </c>
      <c r="B1776" s="112" t="s">
        <v>86</v>
      </c>
      <c r="C1776" s="130" t="s">
        <v>779</v>
      </c>
      <c r="D1776" s="44">
        <v>99.122640000000004</v>
      </c>
      <c r="E1776" s="44">
        <v>108.816757</v>
      </c>
      <c r="F1776" s="44">
        <v>8.0374999999999996</v>
      </c>
      <c r="G1776" s="44">
        <v>7.9572000000000003</v>
      </c>
      <c r="H1776" s="44">
        <v>0.26100000000000001</v>
      </c>
      <c r="I1776" s="44">
        <v>0</v>
      </c>
      <c r="J1776" s="44">
        <v>1</v>
      </c>
      <c r="K1776" s="121">
        <f t="shared" si="348"/>
        <v>-8.0539000003909678E-4</v>
      </c>
      <c r="L1776" s="122">
        <f t="shared" si="349"/>
        <v>-1.0066682792943207E-4</v>
      </c>
      <c r="M1776" s="123" t="s">
        <v>155</v>
      </c>
      <c r="N1776" s="113">
        <f t="shared" si="357"/>
        <v>3.0702307142860263E-2</v>
      </c>
      <c r="O1776" s="122">
        <f t="shared" si="350"/>
        <v>3.8375243674626165E-3</v>
      </c>
      <c r="P1776" s="123" t="s">
        <v>155</v>
      </c>
      <c r="Q1776" s="124">
        <f t="shared" ref="Q1776:Q1794" si="360">IF(ISBLANK(F1776),"",F1776-$F$2355)</f>
        <v>2.3442857130717698E-4</v>
      </c>
      <c r="R1776" s="125" t="s">
        <v>155</v>
      </c>
      <c r="S1776" s="126">
        <f t="shared" ref="S1776:S1794" si="361">IF(ISBLANK(G1776),"",G1776-$G$2355)</f>
        <v>-2.2242857138987659E-4</v>
      </c>
      <c r="T1776" s="127">
        <f t="shared" si="351"/>
        <v>99.122640000000004</v>
      </c>
      <c r="U1776" s="127">
        <f t="shared" si="354"/>
        <v>108.816757</v>
      </c>
      <c r="V1776" s="127">
        <f t="shared" si="352"/>
        <v>8.0374999999999996</v>
      </c>
      <c r="W1776" s="127">
        <f t="shared" si="353"/>
        <v>7.9572000000000003</v>
      </c>
      <c r="X1776" s="128"/>
    </row>
    <row r="1777" spans="1:24" x14ac:dyDescent="0.3">
      <c r="A1777" s="156">
        <v>623</v>
      </c>
      <c r="B1777" s="112" t="s">
        <v>86</v>
      </c>
      <c r="C1777" s="130" t="s">
        <v>780</v>
      </c>
      <c r="D1777" s="44">
        <v>99.122219000000001</v>
      </c>
      <c r="E1777" s="44">
        <v>108.81692700000001</v>
      </c>
      <c r="F1777" s="44">
        <v>8.0374999999999996</v>
      </c>
      <c r="G1777" s="44">
        <v>7.9572000000000003</v>
      </c>
      <c r="H1777" s="44">
        <v>0.26100000000000001</v>
      </c>
      <c r="I1777" s="44">
        <v>0</v>
      </c>
      <c r="J1777" s="44">
        <v>1</v>
      </c>
      <c r="K1777" s="121">
        <f t="shared" si="348"/>
        <v>-1.2263900000419881E-3</v>
      </c>
      <c r="L1777" s="129">
        <f t="shared" si="349"/>
        <v>-1.532882095609173E-4</v>
      </c>
      <c r="M1777" s="115" t="s">
        <v>155</v>
      </c>
      <c r="N1777" s="113">
        <f t="shared" si="357"/>
        <v>3.0872307142871591E-2</v>
      </c>
      <c r="O1777" s="129">
        <f t="shared" si="350"/>
        <v>3.858772903882951E-3</v>
      </c>
      <c r="P1777" s="115" t="s">
        <v>155</v>
      </c>
      <c r="Q1777" s="116">
        <f t="shared" si="360"/>
        <v>2.3442857130717698E-4</v>
      </c>
      <c r="R1777" s="117" t="s">
        <v>155</v>
      </c>
      <c r="S1777" s="118">
        <f t="shared" si="361"/>
        <v>-2.2242857138987659E-4</v>
      </c>
      <c r="T1777" s="127">
        <f t="shared" si="351"/>
        <v>99.122219000000001</v>
      </c>
      <c r="U1777" s="119">
        <f t="shared" si="354"/>
        <v>108.81692700000001</v>
      </c>
      <c r="V1777" s="119">
        <f t="shared" si="352"/>
        <v>8.0374999999999996</v>
      </c>
      <c r="W1777" s="119">
        <f t="shared" si="353"/>
        <v>7.9572000000000003</v>
      </c>
      <c r="X1777" s="120"/>
    </row>
    <row r="1778" spans="1:24" x14ac:dyDescent="0.3">
      <c r="A1778" s="156">
        <v>624</v>
      </c>
      <c r="B1778" s="112" t="s">
        <v>86</v>
      </c>
      <c r="C1778" s="130" t="s">
        <v>781</v>
      </c>
      <c r="D1778" s="44">
        <v>99.121804999999995</v>
      </c>
      <c r="E1778" s="44">
        <v>108.81674599999999</v>
      </c>
      <c r="F1778" s="44">
        <v>8.0374999999999996</v>
      </c>
      <c r="G1778" s="44">
        <v>7.9572000000000003</v>
      </c>
      <c r="H1778" s="44">
        <v>0.26100000000000001</v>
      </c>
      <c r="I1778" s="44">
        <v>0</v>
      </c>
      <c r="J1778" s="44">
        <v>1</v>
      </c>
      <c r="K1778" s="121">
        <f t="shared" si="348"/>
        <v>-1.6403900000483418E-3</v>
      </c>
      <c r="L1778" s="122">
        <f t="shared" si="349"/>
        <v>-2.050346513492133E-4</v>
      </c>
      <c r="M1778" s="123" t="s">
        <v>155</v>
      </c>
      <c r="N1778" s="113">
        <f t="shared" si="357"/>
        <v>3.0691307142859614E-2</v>
      </c>
      <c r="O1778" s="122">
        <f t="shared" si="350"/>
        <v>3.8361494621638962E-3</v>
      </c>
      <c r="P1778" s="123" t="s">
        <v>155</v>
      </c>
      <c r="Q1778" s="124">
        <f t="shared" si="360"/>
        <v>2.3442857130717698E-4</v>
      </c>
      <c r="R1778" s="125" t="s">
        <v>155</v>
      </c>
      <c r="S1778" s="126">
        <f t="shared" si="361"/>
        <v>-2.2242857138987659E-4</v>
      </c>
      <c r="T1778" s="127">
        <f t="shared" si="351"/>
        <v>99.121804999999995</v>
      </c>
      <c r="U1778" s="127">
        <f t="shared" si="354"/>
        <v>108.81674599999999</v>
      </c>
      <c r="V1778" s="127">
        <f t="shared" si="352"/>
        <v>8.0374999999999996</v>
      </c>
      <c r="W1778" s="127">
        <f t="shared" si="353"/>
        <v>7.9572000000000003</v>
      </c>
      <c r="X1778" s="128"/>
    </row>
    <row r="1779" spans="1:24" x14ac:dyDescent="0.3">
      <c r="A1779" s="156">
        <v>625</v>
      </c>
      <c r="B1779" s="112" t="s">
        <v>86</v>
      </c>
      <c r="C1779" s="130" t="s">
        <v>782</v>
      </c>
      <c r="D1779" s="44">
        <v>99.122247999999999</v>
      </c>
      <c r="E1779" s="44">
        <v>108.81657</v>
      </c>
      <c r="F1779" s="44">
        <v>8.0374999999999996</v>
      </c>
      <c r="G1779" s="44">
        <v>7.9572000000000003</v>
      </c>
      <c r="H1779" s="44">
        <v>0.26100000000000001</v>
      </c>
      <c r="I1779" s="44">
        <v>0</v>
      </c>
      <c r="J1779" s="44">
        <v>1</v>
      </c>
      <c r="K1779" s="121">
        <f t="shared" si="348"/>
        <v>-1.1973900000441517E-3</v>
      </c>
      <c r="L1779" s="129">
        <f t="shared" si="349"/>
        <v>-1.4966345880768856E-4</v>
      </c>
      <c r="M1779" s="115" t="s">
        <v>155</v>
      </c>
      <c r="N1779" s="113">
        <f t="shared" si="357"/>
        <v>3.0515307142863435E-2</v>
      </c>
      <c r="O1779" s="129">
        <f t="shared" si="350"/>
        <v>3.8141509773706012E-3</v>
      </c>
      <c r="P1779" s="115" t="s">
        <v>155</v>
      </c>
      <c r="Q1779" s="116">
        <f t="shared" si="360"/>
        <v>2.3442857130717698E-4</v>
      </c>
      <c r="R1779" s="117" t="s">
        <v>155</v>
      </c>
      <c r="S1779" s="118">
        <f t="shared" si="361"/>
        <v>-2.2242857138987659E-4</v>
      </c>
      <c r="T1779" s="127">
        <f t="shared" si="351"/>
        <v>99.122247999999999</v>
      </c>
      <c r="U1779" s="119">
        <f t="shared" si="354"/>
        <v>108.81657</v>
      </c>
      <c r="V1779" s="119">
        <f t="shared" si="352"/>
        <v>8.0374999999999996</v>
      </c>
      <c r="W1779" s="119">
        <f t="shared" si="353"/>
        <v>7.9572000000000003</v>
      </c>
      <c r="X1779" s="120"/>
    </row>
    <row r="1780" spans="1:24" x14ac:dyDescent="0.3">
      <c r="A1780" s="156">
        <v>626</v>
      </c>
      <c r="B1780" s="112" t="s">
        <v>86</v>
      </c>
      <c r="C1780" s="130" t="s">
        <v>783</v>
      </c>
      <c r="D1780" s="44">
        <v>99.122119999999995</v>
      </c>
      <c r="E1780" s="44">
        <v>108.816907</v>
      </c>
      <c r="F1780" s="44">
        <v>8.0374999999999996</v>
      </c>
      <c r="G1780" s="44">
        <v>7.9572000000000003</v>
      </c>
      <c r="H1780" s="44">
        <v>0.26100000000000001</v>
      </c>
      <c r="I1780" s="44">
        <v>0</v>
      </c>
      <c r="J1780" s="44">
        <v>1</v>
      </c>
      <c r="K1780" s="121">
        <f t="shared" si="348"/>
        <v>-1.3253900000478325E-3</v>
      </c>
      <c r="L1780" s="122">
        <f t="shared" si="349"/>
        <v>-1.6566235868541802E-4</v>
      </c>
      <c r="M1780" s="123" t="s">
        <v>155</v>
      </c>
      <c r="N1780" s="113">
        <f t="shared" si="357"/>
        <v>3.0852307142865243E-2</v>
      </c>
      <c r="O1780" s="122">
        <f t="shared" si="350"/>
        <v>3.8562730760695928E-3</v>
      </c>
      <c r="P1780" s="123" t="s">
        <v>155</v>
      </c>
      <c r="Q1780" s="124">
        <f t="shared" si="360"/>
        <v>2.3442857130717698E-4</v>
      </c>
      <c r="R1780" s="125" t="s">
        <v>155</v>
      </c>
      <c r="S1780" s="126">
        <f t="shared" si="361"/>
        <v>-2.2242857138987659E-4</v>
      </c>
      <c r="T1780" s="127">
        <f t="shared" si="351"/>
        <v>99.122119999999995</v>
      </c>
      <c r="U1780" s="127">
        <f t="shared" si="354"/>
        <v>108.816907</v>
      </c>
      <c r="V1780" s="127">
        <f t="shared" si="352"/>
        <v>8.0374999999999996</v>
      </c>
      <c r="W1780" s="127">
        <f t="shared" si="353"/>
        <v>7.9572000000000003</v>
      </c>
      <c r="X1780" s="128"/>
    </row>
    <row r="1781" spans="1:24" x14ac:dyDescent="0.3">
      <c r="A1781" s="156">
        <v>627</v>
      </c>
      <c r="B1781" s="112" t="s">
        <v>86</v>
      </c>
      <c r="C1781" s="130" t="s">
        <v>784</v>
      </c>
      <c r="D1781" s="44">
        <v>99.122063999999995</v>
      </c>
      <c r="E1781" s="44">
        <v>108.81626199999999</v>
      </c>
      <c r="F1781" s="44">
        <v>8.0374999999999996</v>
      </c>
      <c r="G1781" s="44">
        <v>7.9572000000000003</v>
      </c>
      <c r="H1781" s="44">
        <v>0.26100000000000001</v>
      </c>
      <c r="I1781" s="44">
        <v>0</v>
      </c>
      <c r="J1781" s="44">
        <v>1</v>
      </c>
      <c r="K1781" s="121">
        <f t="shared" si="348"/>
        <v>-1.3813900000485546E-3</v>
      </c>
      <c r="L1781" s="129">
        <f t="shared" si="349"/>
        <v>-1.7266187738160685E-4</v>
      </c>
      <c r="M1781" s="115" t="s">
        <v>155</v>
      </c>
      <c r="N1781" s="113">
        <f t="shared" si="357"/>
        <v>3.0207307142859463E-2</v>
      </c>
      <c r="O1781" s="129">
        <f t="shared" si="350"/>
        <v>3.7756536289109579E-3</v>
      </c>
      <c r="P1781" s="115" t="s">
        <v>155</v>
      </c>
      <c r="Q1781" s="116">
        <f t="shared" si="360"/>
        <v>2.3442857130717698E-4</v>
      </c>
      <c r="R1781" s="117" t="s">
        <v>155</v>
      </c>
      <c r="S1781" s="118">
        <f t="shared" si="361"/>
        <v>-2.2242857138987659E-4</v>
      </c>
      <c r="T1781" s="127">
        <f t="shared" si="351"/>
        <v>99.122063999999995</v>
      </c>
      <c r="U1781" s="119">
        <f t="shared" si="354"/>
        <v>108.81626199999999</v>
      </c>
      <c r="V1781" s="119">
        <f t="shared" si="352"/>
        <v>8.0374999999999996</v>
      </c>
      <c r="W1781" s="119">
        <f t="shared" si="353"/>
        <v>7.9572000000000003</v>
      </c>
      <c r="X1781" s="120"/>
    </row>
    <row r="1782" spans="1:24" x14ac:dyDescent="0.3">
      <c r="A1782" s="156">
        <v>628</v>
      </c>
      <c r="B1782" s="112" t="s">
        <v>86</v>
      </c>
      <c r="C1782" s="130" t="s">
        <v>785</v>
      </c>
      <c r="D1782" s="44">
        <v>99.122146999999998</v>
      </c>
      <c r="E1782" s="44">
        <v>108.816292</v>
      </c>
      <c r="F1782" s="44">
        <v>8.0374999999999996</v>
      </c>
      <c r="G1782" s="44">
        <v>7.9572000000000003</v>
      </c>
      <c r="H1782" s="44">
        <v>0.26100000000000001</v>
      </c>
      <c r="I1782" s="44">
        <v>0</v>
      </c>
      <c r="J1782" s="44">
        <v>1</v>
      </c>
      <c r="K1782" s="121">
        <f t="shared" si="348"/>
        <v>-1.2983900000449466E-3</v>
      </c>
      <c r="L1782" s="122">
        <f t="shared" si="349"/>
        <v>-1.6228759074224936E-4</v>
      </c>
      <c r="M1782" s="123" t="s">
        <v>155</v>
      </c>
      <c r="N1782" s="113">
        <f t="shared" si="357"/>
        <v>3.0237307142868985E-2</v>
      </c>
      <c r="O1782" s="122">
        <f t="shared" si="350"/>
        <v>3.7794033706490806E-3</v>
      </c>
      <c r="P1782" s="123" t="s">
        <v>155</v>
      </c>
      <c r="Q1782" s="124">
        <f t="shared" si="360"/>
        <v>2.3442857130717698E-4</v>
      </c>
      <c r="R1782" s="125" t="s">
        <v>155</v>
      </c>
      <c r="S1782" s="126">
        <f t="shared" si="361"/>
        <v>-2.2242857138987659E-4</v>
      </c>
      <c r="T1782" s="127">
        <f t="shared" si="351"/>
        <v>99.122146999999998</v>
      </c>
      <c r="U1782" s="127">
        <f t="shared" si="354"/>
        <v>108.816292</v>
      </c>
      <c r="V1782" s="127">
        <f t="shared" si="352"/>
        <v>8.0374999999999996</v>
      </c>
      <c r="W1782" s="127">
        <f t="shared" si="353"/>
        <v>7.9572000000000003</v>
      </c>
      <c r="X1782" s="128"/>
    </row>
    <row r="1783" spans="1:24" x14ac:dyDescent="0.3">
      <c r="A1783" s="156">
        <v>629</v>
      </c>
      <c r="B1783" s="112" t="s">
        <v>86</v>
      </c>
      <c r="C1783" s="130" t="s">
        <v>786</v>
      </c>
      <c r="D1783" s="44">
        <v>99.122183000000007</v>
      </c>
      <c r="E1783" s="44">
        <v>108.816142</v>
      </c>
      <c r="F1783" s="44">
        <v>8.0374999999999996</v>
      </c>
      <c r="G1783" s="44">
        <v>7.9572000000000003</v>
      </c>
      <c r="H1783" s="44">
        <v>0.26100000000000001</v>
      </c>
      <c r="I1783" s="44">
        <v>0</v>
      </c>
      <c r="J1783" s="44">
        <v>1</v>
      </c>
      <c r="K1783" s="121">
        <f t="shared" si="348"/>
        <v>-1.2623900000363619E-3</v>
      </c>
      <c r="L1783" s="129">
        <f t="shared" si="349"/>
        <v>-1.5778790015072045E-4</v>
      </c>
      <c r="M1783" s="115" t="s">
        <v>155</v>
      </c>
      <c r="N1783" s="113">
        <f t="shared" si="357"/>
        <v>3.0087307142864006E-2</v>
      </c>
      <c r="O1783" s="129">
        <f t="shared" si="350"/>
        <v>3.7606546619554176E-3</v>
      </c>
      <c r="P1783" s="115" t="s">
        <v>155</v>
      </c>
      <c r="Q1783" s="116">
        <f t="shared" si="360"/>
        <v>2.3442857130717698E-4</v>
      </c>
      <c r="R1783" s="117" t="s">
        <v>155</v>
      </c>
      <c r="S1783" s="118">
        <f t="shared" si="361"/>
        <v>-2.2242857138987659E-4</v>
      </c>
      <c r="T1783" s="127">
        <f t="shared" si="351"/>
        <v>99.122183000000007</v>
      </c>
      <c r="U1783" s="119">
        <f t="shared" si="354"/>
        <v>108.816142</v>
      </c>
      <c r="V1783" s="119">
        <f t="shared" si="352"/>
        <v>8.0374999999999996</v>
      </c>
      <c r="W1783" s="119">
        <f t="shared" si="353"/>
        <v>7.9572000000000003</v>
      </c>
      <c r="X1783" s="120"/>
    </row>
    <row r="1784" spans="1:24" x14ac:dyDescent="0.3">
      <c r="A1784" s="156">
        <v>630</v>
      </c>
      <c r="B1784" s="112" t="s">
        <v>86</v>
      </c>
      <c r="C1784" s="130" t="s">
        <v>787</v>
      </c>
      <c r="D1784" s="44">
        <v>99.121887999999998</v>
      </c>
      <c r="E1784" s="44">
        <v>108.816334</v>
      </c>
      <c r="F1784" s="44">
        <v>8.0374999999999996</v>
      </c>
      <c r="G1784" s="44">
        <v>7.9572000000000003</v>
      </c>
      <c r="H1784" s="44">
        <v>0.26100000000000001</v>
      </c>
      <c r="I1784" s="44">
        <v>0</v>
      </c>
      <c r="J1784" s="44">
        <v>1</v>
      </c>
      <c r="K1784" s="121">
        <f t="shared" si="348"/>
        <v>-1.5573900000447338E-3</v>
      </c>
      <c r="L1784" s="122">
        <f t="shared" si="349"/>
        <v>-1.9466036471082991E-4</v>
      </c>
      <c r="M1784" s="123" t="s">
        <v>155</v>
      </c>
      <c r="N1784" s="113">
        <f t="shared" si="357"/>
        <v>3.0279307142862422E-2</v>
      </c>
      <c r="O1784" s="122">
        <f t="shared" si="350"/>
        <v>3.7846530090785567E-3</v>
      </c>
      <c r="P1784" s="123" t="s">
        <v>155</v>
      </c>
      <c r="Q1784" s="124">
        <f t="shared" si="360"/>
        <v>2.3442857130717698E-4</v>
      </c>
      <c r="R1784" s="125" t="s">
        <v>155</v>
      </c>
      <c r="S1784" s="126">
        <f t="shared" si="361"/>
        <v>-2.2242857138987659E-4</v>
      </c>
      <c r="T1784" s="127">
        <f t="shared" si="351"/>
        <v>99.121887999999998</v>
      </c>
      <c r="U1784" s="127">
        <f t="shared" si="354"/>
        <v>108.816334</v>
      </c>
      <c r="V1784" s="127">
        <f t="shared" si="352"/>
        <v>8.0374999999999996</v>
      </c>
      <c r="W1784" s="127">
        <f t="shared" si="353"/>
        <v>7.9572000000000003</v>
      </c>
      <c r="X1784" s="128"/>
    </row>
    <row r="1785" spans="1:24" x14ac:dyDescent="0.3">
      <c r="A1785" s="156">
        <v>631</v>
      </c>
      <c r="B1785" s="112" t="s">
        <v>86</v>
      </c>
      <c r="C1785" s="130" t="s">
        <v>788</v>
      </c>
      <c r="D1785" s="44">
        <v>99.121736999999996</v>
      </c>
      <c r="E1785" s="44">
        <v>108.816455</v>
      </c>
      <c r="F1785" s="44">
        <v>8.0374999999999996</v>
      </c>
      <c r="G1785" s="44">
        <v>7.9572000000000003</v>
      </c>
      <c r="H1785" s="44">
        <v>0.26100000000000001</v>
      </c>
      <c r="I1785" s="44">
        <v>0</v>
      </c>
      <c r="J1785" s="44">
        <v>1</v>
      </c>
      <c r="K1785" s="121">
        <f t="shared" si="348"/>
        <v>-1.7083900000471886E-3</v>
      </c>
      <c r="L1785" s="129">
        <f t="shared" si="349"/>
        <v>-2.1353406690759815E-4</v>
      </c>
      <c r="M1785" s="115" t="s">
        <v>155</v>
      </c>
      <c r="N1785" s="113">
        <f t="shared" si="357"/>
        <v>3.0400307142869565E-2</v>
      </c>
      <c r="O1785" s="129">
        <f t="shared" si="350"/>
        <v>3.7997769674051334E-3</v>
      </c>
      <c r="P1785" s="115" t="s">
        <v>155</v>
      </c>
      <c r="Q1785" s="116">
        <f t="shared" si="360"/>
        <v>2.3442857130717698E-4</v>
      </c>
      <c r="R1785" s="117" t="s">
        <v>155</v>
      </c>
      <c r="S1785" s="118">
        <f t="shared" si="361"/>
        <v>-2.2242857138987659E-4</v>
      </c>
      <c r="T1785" s="127">
        <f t="shared" si="351"/>
        <v>99.121736999999996</v>
      </c>
      <c r="U1785" s="119">
        <f t="shared" si="354"/>
        <v>108.816455</v>
      </c>
      <c r="V1785" s="119">
        <f t="shared" si="352"/>
        <v>8.0374999999999996</v>
      </c>
      <c r="W1785" s="119">
        <f t="shared" si="353"/>
        <v>7.9572000000000003</v>
      </c>
      <c r="X1785" s="120"/>
    </row>
    <row r="1786" spans="1:24" x14ac:dyDescent="0.3">
      <c r="A1786" s="156">
        <v>632</v>
      </c>
      <c r="B1786" s="112" t="s">
        <v>86</v>
      </c>
      <c r="C1786" s="130" t="s">
        <v>789</v>
      </c>
      <c r="D1786" s="44">
        <v>99.121509000000003</v>
      </c>
      <c r="E1786" s="44">
        <v>108.816474</v>
      </c>
      <c r="F1786" s="44">
        <v>8.0374999999999996</v>
      </c>
      <c r="G1786" s="44">
        <v>7.9572000000000003</v>
      </c>
      <c r="H1786" s="44">
        <v>0.26100000000000001</v>
      </c>
      <c r="I1786" s="44">
        <v>0</v>
      </c>
      <c r="J1786" s="44">
        <v>1</v>
      </c>
      <c r="K1786" s="121">
        <f t="shared" si="348"/>
        <v>-1.9363900000399781E-3</v>
      </c>
      <c r="L1786" s="122">
        <f t="shared" si="349"/>
        <v>-2.4203210730699032E-4</v>
      </c>
      <c r="M1786" s="123" t="s">
        <v>155</v>
      </c>
      <c r="N1786" s="113">
        <f t="shared" si="357"/>
        <v>3.0419307142864227E-2</v>
      </c>
      <c r="O1786" s="122">
        <f t="shared" si="350"/>
        <v>3.8021518038345269E-3</v>
      </c>
      <c r="P1786" s="123" t="s">
        <v>155</v>
      </c>
      <c r="Q1786" s="124">
        <f t="shared" si="360"/>
        <v>2.3442857130717698E-4</v>
      </c>
      <c r="R1786" s="125" t="s">
        <v>155</v>
      </c>
      <c r="S1786" s="126">
        <f t="shared" si="361"/>
        <v>-2.2242857138987659E-4</v>
      </c>
      <c r="T1786" s="127">
        <f t="shared" si="351"/>
        <v>99.121509000000003</v>
      </c>
      <c r="U1786" s="127">
        <f t="shared" si="354"/>
        <v>108.816474</v>
      </c>
      <c r="V1786" s="127">
        <f t="shared" si="352"/>
        <v>8.0374999999999996</v>
      </c>
      <c r="W1786" s="127">
        <f t="shared" si="353"/>
        <v>7.9572000000000003</v>
      </c>
      <c r="X1786" s="128"/>
    </row>
    <row r="1787" spans="1:24" x14ac:dyDescent="0.3">
      <c r="A1787" s="156">
        <v>633</v>
      </c>
      <c r="B1787" s="112" t="s">
        <v>86</v>
      </c>
      <c r="C1787" s="130" t="s">
        <v>790</v>
      </c>
      <c r="D1787" s="44">
        <v>99.121525000000005</v>
      </c>
      <c r="E1787" s="44">
        <v>108.81654399999999</v>
      </c>
      <c r="F1787" s="44">
        <v>8.0374999999999996</v>
      </c>
      <c r="G1787" s="44">
        <v>7.9572000000000003</v>
      </c>
      <c r="H1787" s="44">
        <v>0.26100000000000001</v>
      </c>
      <c r="I1787" s="44">
        <v>0</v>
      </c>
      <c r="J1787" s="44">
        <v>1</v>
      </c>
      <c r="K1787" s="121">
        <f t="shared" si="348"/>
        <v>-1.9203900000377416E-3</v>
      </c>
      <c r="L1787" s="129">
        <f t="shared" si="349"/>
        <v>-2.4003224482257668E-4</v>
      </c>
      <c r="M1787" s="115" t="s">
        <v>155</v>
      </c>
      <c r="N1787" s="113">
        <f t="shared" si="357"/>
        <v>3.0489307142858024E-2</v>
      </c>
      <c r="O1787" s="129">
        <f t="shared" si="350"/>
        <v>3.8109012012047328E-3</v>
      </c>
      <c r="P1787" s="115" t="s">
        <v>155</v>
      </c>
      <c r="Q1787" s="116">
        <f t="shared" si="360"/>
        <v>2.3442857130717698E-4</v>
      </c>
      <c r="R1787" s="117" t="s">
        <v>155</v>
      </c>
      <c r="S1787" s="118">
        <f t="shared" si="361"/>
        <v>-2.2242857138987659E-4</v>
      </c>
      <c r="T1787" s="127">
        <f t="shared" si="351"/>
        <v>99.121525000000005</v>
      </c>
      <c r="U1787" s="119">
        <f t="shared" si="354"/>
        <v>108.81654399999999</v>
      </c>
      <c r="V1787" s="119">
        <f t="shared" si="352"/>
        <v>8.0374999999999996</v>
      </c>
      <c r="W1787" s="119">
        <f t="shared" si="353"/>
        <v>7.9572000000000003</v>
      </c>
      <c r="X1787" s="120"/>
    </row>
    <row r="1788" spans="1:24" x14ac:dyDescent="0.3">
      <c r="A1788" s="156">
        <v>634</v>
      </c>
      <c r="B1788" s="112" t="s">
        <v>86</v>
      </c>
      <c r="C1788" s="130" t="s">
        <v>791</v>
      </c>
      <c r="D1788" s="44">
        <v>99.121279000000001</v>
      </c>
      <c r="E1788" s="44">
        <v>108.816489</v>
      </c>
      <c r="F1788" s="44">
        <v>8.0374999999999996</v>
      </c>
      <c r="G1788" s="44">
        <v>7.9572000000000003</v>
      </c>
      <c r="H1788" s="44">
        <v>0.26100000000000001</v>
      </c>
      <c r="I1788" s="44">
        <v>0</v>
      </c>
      <c r="J1788" s="44">
        <v>1</v>
      </c>
      <c r="K1788" s="121">
        <f t="shared" si="348"/>
        <v>-2.1663900000419289E-3</v>
      </c>
      <c r="L1788" s="122">
        <f t="shared" si="349"/>
        <v>-2.7078013051490989E-4</v>
      </c>
      <c r="M1788" s="123" t="s">
        <v>155</v>
      </c>
      <c r="N1788" s="113">
        <f t="shared" si="357"/>
        <v>3.0434307142868988E-2</v>
      </c>
      <c r="O1788" s="122">
        <f t="shared" si="350"/>
        <v>3.8040266747007192E-3</v>
      </c>
      <c r="P1788" s="123" t="s">
        <v>155</v>
      </c>
      <c r="Q1788" s="124">
        <f t="shared" si="360"/>
        <v>2.3442857130717698E-4</v>
      </c>
      <c r="R1788" s="125" t="s">
        <v>155</v>
      </c>
      <c r="S1788" s="126">
        <f t="shared" si="361"/>
        <v>-2.2242857138987659E-4</v>
      </c>
      <c r="T1788" s="127">
        <f t="shared" si="351"/>
        <v>99.121279000000001</v>
      </c>
      <c r="U1788" s="127">
        <f t="shared" si="354"/>
        <v>108.816489</v>
      </c>
      <c r="V1788" s="127">
        <f t="shared" si="352"/>
        <v>8.0374999999999996</v>
      </c>
      <c r="W1788" s="127">
        <f t="shared" si="353"/>
        <v>7.9572000000000003</v>
      </c>
      <c r="X1788" s="128"/>
    </row>
    <row r="1789" spans="1:24" x14ac:dyDescent="0.3">
      <c r="A1789" s="156">
        <v>635</v>
      </c>
      <c r="B1789" s="112" t="s">
        <v>86</v>
      </c>
      <c r="C1789" s="130" t="s">
        <v>792</v>
      </c>
      <c r="D1789" s="44">
        <v>99.122591999999997</v>
      </c>
      <c r="E1789" s="44">
        <v>108.816073</v>
      </c>
      <c r="F1789" s="44">
        <v>8.0374999999999996</v>
      </c>
      <c r="G1789" s="44">
        <v>7.9572000000000003</v>
      </c>
      <c r="H1789" s="44">
        <v>0.26100000000000001</v>
      </c>
      <c r="I1789" s="44">
        <v>0</v>
      </c>
      <c r="J1789" s="44">
        <v>1</v>
      </c>
      <c r="K1789" s="121">
        <f t="shared" si="348"/>
        <v>-8.5339000004580612E-4</v>
      </c>
      <c r="L1789" s="129">
        <f t="shared" si="349"/>
        <v>-1.066664153849161E-4</v>
      </c>
      <c r="M1789" s="115" t="s">
        <v>155</v>
      </c>
      <c r="N1789" s="113">
        <f t="shared" si="357"/>
        <v>3.0018307142867684E-2</v>
      </c>
      <c r="O1789" s="129">
        <f t="shared" si="350"/>
        <v>3.752030255950061E-3</v>
      </c>
      <c r="P1789" s="115" t="s">
        <v>155</v>
      </c>
      <c r="Q1789" s="116">
        <f t="shared" si="360"/>
        <v>2.3442857130717698E-4</v>
      </c>
      <c r="R1789" s="117" t="s">
        <v>155</v>
      </c>
      <c r="S1789" s="118">
        <f t="shared" si="361"/>
        <v>-2.2242857138987659E-4</v>
      </c>
      <c r="T1789" s="127">
        <f t="shared" si="351"/>
        <v>99.122591999999997</v>
      </c>
      <c r="U1789" s="119">
        <f t="shared" si="354"/>
        <v>108.816073</v>
      </c>
      <c r="V1789" s="119">
        <f t="shared" si="352"/>
        <v>8.0374999999999996</v>
      </c>
      <c r="W1789" s="119">
        <f t="shared" si="353"/>
        <v>7.9572000000000003</v>
      </c>
      <c r="X1789" s="120"/>
    </row>
    <row r="1790" spans="1:24" x14ac:dyDescent="0.3">
      <c r="A1790" s="156">
        <v>636</v>
      </c>
      <c r="B1790" s="112" t="s">
        <v>86</v>
      </c>
      <c r="C1790" s="130" t="s">
        <v>793</v>
      </c>
      <c r="D1790" s="44">
        <v>99.121761000000006</v>
      </c>
      <c r="E1790" s="44">
        <v>108.816272</v>
      </c>
      <c r="F1790" s="44">
        <v>8.0374999999999996</v>
      </c>
      <c r="G1790" s="44">
        <v>7.9572000000000003</v>
      </c>
      <c r="H1790" s="44">
        <v>0.26100000000000001</v>
      </c>
      <c r="I1790" s="44">
        <v>0</v>
      </c>
      <c r="J1790" s="44">
        <v>1</v>
      </c>
      <c r="K1790" s="121">
        <f t="shared" si="348"/>
        <v>-1.6843900000367285E-3</v>
      </c>
      <c r="L1790" s="122">
        <f t="shared" si="349"/>
        <v>-2.105342731797784E-4</v>
      </c>
      <c r="M1790" s="123" t="s">
        <v>155</v>
      </c>
      <c r="N1790" s="113">
        <f t="shared" si="357"/>
        <v>3.0217307142862637E-2</v>
      </c>
      <c r="O1790" s="122">
        <f t="shared" si="350"/>
        <v>3.7769035428237585E-3</v>
      </c>
      <c r="P1790" s="123" t="s">
        <v>155</v>
      </c>
      <c r="Q1790" s="124">
        <f t="shared" si="360"/>
        <v>2.3442857130717698E-4</v>
      </c>
      <c r="R1790" s="125" t="s">
        <v>155</v>
      </c>
      <c r="S1790" s="126">
        <f t="shared" si="361"/>
        <v>-2.2242857138987659E-4</v>
      </c>
      <c r="T1790" s="127">
        <f t="shared" si="351"/>
        <v>99.121761000000006</v>
      </c>
      <c r="U1790" s="127">
        <f t="shared" si="354"/>
        <v>108.816272</v>
      </c>
      <c r="V1790" s="127">
        <f t="shared" si="352"/>
        <v>8.0374999999999996</v>
      </c>
      <c r="W1790" s="127">
        <f t="shared" si="353"/>
        <v>7.9572000000000003</v>
      </c>
      <c r="X1790" s="128"/>
    </row>
    <row r="1791" spans="1:24" x14ac:dyDescent="0.3">
      <c r="A1791" s="156">
        <v>637</v>
      </c>
      <c r="B1791" s="112" t="s">
        <v>86</v>
      </c>
      <c r="C1791" s="130" t="s">
        <v>794</v>
      </c>
      <c r="D1791" s="44">
        <v>99.121971000000002</v>
      </c>
      <c r="E1791" s="44">
        <v>108.816802</v>
      </c>
      <c r="F1791" s="44">
        <v>8.0374999999999996</v>
      </c>
      <c r="G1791" s="44">
        <v>7.9572000000000003</v>
      </c>
      <c r="H1791" s="44">
        <v>0.26100000000000001</v>
      </c>
      <c r="I1791" s="44">
        <v>0</v>
      </c>
      <c r="J1791" s="44">
        <v>1</v>
      </c>
      <c r="K1791" s="121">
        <f t="shared" si="348"/>
        <v>-1.4743900000411259E-3</v>
      </c>
      <c r="L1791" s="129">
        <f t="shared" si="349"/>
        <v>-1.8428607807211572E-4</v>
      </c>
      <c r="M1791" s="115" t="s">
        <v>155</v>
      </c>
      <c r="N1791" s="113">
        <f t="shared" si="357"/>
        <v>3.0747307142860336E-2</v>
      </c>
      <c r="O1791" s="129">
        <f t="shared" si="350"/>
        <v>3.8431489800467736E-3</v>
      </c>
      <c r="P1791" s="115" t="s">
        <v>155</v>
      </c>
      <c r="Q1791" s="116">
        <f t="shared" si="360"/>
        <v>2.3442857130717698E-4</v>
      </c>
      <c r="R1791" s="117" t="s">
        <v>155</v>
      </c>
      <c r="S1791" s="118">
        <f t="shared" si="361"/>
        <v>-2.2242857138987659E-4</v>
      </c>
      <c r="T1791" s="127">
        <f t="shared" si="351"/>
        <v>99.121971000000002</v>
      </c>
      <c r="U1791" s="119">
        <f t="shared" si="354"/>
        <v>108.816802</v>
      </c>
      <c r="V1791" s="119">
        <f t="shared" si="352"/>
        <v>8.0374999999999996</v>
      </c>
      <c r="W1791" s="119">
        <f t="shared" si="353"/>
        <v>7.9572000000000003</v>
      </c>
      <c r="X1791" s="120"/>
    </row>
    <row r="1792" spans="1:24" x14ac:dyDescent="0.3">
      <c r="A1792" s="156">
        <v>638</v>
      </c>
      <c r="B1792" s="112" t="s">
        <v>86</v>
      </c>
      <c r="C1792" s="130" t="s">
        <v>795</v>
      </c>
      <c r="D1792" s="44">
        <v>99.122191000000001</v>
      </c>
      <c r="E1792" s="44">
        <v>108.816917</v>
      </c>
      <c r="F1792" s="44">
        <v>8.0374999999999996</v>
      </c>
      <c r="G1792" s="44">
        <v>7.9572000000000003</v>
      </c>
      <c r="H1792" s="44">
        <v>0.26100000000000001</v>
      </c>
      <c r="I1792" s="44">
        <v>0</v>
      </c>
      <c r="J1792" s="44">
        <v>1</v>
      </c>
      <c r="K1792" s="121">
        <f t="shared" si="348"/>
        <v>-1.2543900000423491E-3</v>
      </c>
      <c r="L1792" s="122">
        <f t="shared" si="349"/>
        <v>-1.5678796890913839E-4</v>
      </c>
      <c r="M1792" s="123" t="s">
        <v>155</v>
      </c>
      <c r="N1792" s="113">
        <f t="shared" si="357"/>
        <v>3.0862307142868417E-2</v>
      </c>
      <c r="O1792" s="122">
        <f t="shared" si="350"/>
        <v>3.8575229899763201E-3</v>
      </c>
      <c r="P1792" s="123" t="s">
        <v>155</v>
      </c>
      <c r="Q1792" s="124">
        <f t="shared" si="360"/>
        <v>2.3442857130717698E-4</v>
      </c>
      <c r="R1792" s="125" t="s">
        <v>155</v>
      </c>
      <c r="S1792" s="126">
        <f t="shared" si="361"/>
        <v>-2.2242857138987659E-4</v>
      </c>
      <c r="T1792" s="127">
        <f t="shared" si="351"/>
        <v>99.122191000000001</v>
      </c>
      <c r="U1792" s="127">
        <f t="shared" si="354"/>
        <v>108.816917</v>
      </c>
      <c r="V1792" s="127">
        <f t="shared" si="352"/>
        <v>8.0374999999999996</v>
      </c>
      <c r="W1792" s="127">
        <f t="shared" si="353"/>
        <v>7.9572000000000003</v>
      </c>
      <c r="X1792" s="128"/>
    </row>
    <row r="1793" spans="1:24" x14ac:dyDescent="0.3">
      <c r="A1793" s="156">
        <v>639</v>
      </c>
      <c r="B1793" s="112" t="s">
        <v>86</v>
      </c>
      <c r="C1793" s="130" t="s">
        <v>796</v>
      </c>
      <c r="D1793" s="44">
        <v>99.121799999999993</v>
      </c>
      <c r="E1793" s="44">
        <v>108.81694</v>
      </c>
      <c r="F1793" s="44">
        <v>8.0374999999999996</v>
      </c>
      <c r="G1793" s="44">
        <v>7.9572000000000003</v>
      </c>
      <c r="H1793" s="44">
        <v>0.26100000000000001</v>
      </c>
      <c r="I1793" s="44">
        <v>0</v>
      </c>
      <c r="J1793" s="44">
        <v>1</v>
      </c>
      <c r="K1793" s="121">
        <f t="shared" si="348"/>
        <v>-1.6453900000499289E-3</v>
      </c>
      <c r="L1793" s="129">
        <f t="shared" si="349"/>
        <v>-2.0565960837578217E-4</v>
      </c>
      <c r="M1793" s="115" t="s">
        <v>155</v>
      </c>
      <c r="N1793" s="113">
        <f t="shared" si="357"/>
        <v>3.0885307142867191E-2</v>
      </c>
      <c r="O1793" s="129">
        <f t="shared" si="350"/>
        <v>3.8603977919603647E-3</v>
      </c>
      <c r="P1793" s="115" t="s">
        <v>155</v>
      </c>
      <c r="Q1793" s="116">
        <f t="shared" si="360"/>
        <v>2.3442857130717698E-4</v>
      </c>
      <c r="R1793" s="117" t="s">
        <v>155</v>
      </c>
      <c r="S1793" s="118">
        <f t="shared" si="361"/>
        <v>-2.2242857138987659E-4</v>
      </c>
      <c r="T1793" s="127">
        <f t="shared" si="351"/>
        <v>99.121799999999993</v>
      </c>
      <c r="U1793" s="119">
        <f t="shared" si="354"/>
        <v>108.81694</v>
      </c>
      <c r="V1793" s="119">
        <f t="shared" si="352"/>
        <v>8.0374999999999996</v>
      </c>
      <c r="W1793" s="119">
        <f t="shared" si="353"/>
        <v>7.9572000000000003</v>
      </c>
      <c r="X1793" s="120"/>
    </row>
    <row r="1794" spans="1:24" x14ac:dyDescent="0.3">
      <c r="A1794" s="156">
        <v>640</v>
      </c>
      <c r="B1794" s="112" t="s">
        <v>86</v>
      </c>
      <c r="C1794" s="130" t="s">
        <v>797</v>
      </c>
      <c r="D1794" s="44">
        <v>99.122191999999998</v>
      </c>
      <c r="E1794" s="44">
        <v>108.816558</v>
      </c>
      <c r="F1794" s="44">
        <v>8.0374999999999996</v>
      </c>
      <c r="G1794" s="44">
        <v>7.9572000000000003</v>
      </c>
      <c r="H1794" s="44">
        <v>0.26100000000000001</v>
      </c>
      <c r="I1794" s="44">
        <v>0</v>
      </c>
      <c r="J1794" s="44">
        <v>1</v>
      </c>
      <c r="K1794" s="121">
        <f t="shared" si="348"/>
        <v>-1.2533900000448739E-3</v>
      </c>
      <c r="L1794" s="122">
        <f t="shared" si="349"/>
        <v>-1.5666297750416245E-4</v>
      </c>
      <c r="M1794" s="123" t="s">
        <v>155</v>
      </c>
      <c r="N1794" s="113">
        <f t="shared" si="357"/>
        <v>3.050330714286531E-2</v>
      </c>
      <c r="O1794" s="122">
        <f t="shared" si="350"/>
        <v>3.8126510806792877E-3</v>
      </c>
      <c r="P1794" s="123" t="s">
        <v>155</v>
      </c>
      <c r="Q1794" s="124">
        <f t="shared" si="360"/>
        <v>2.3442857130717698E-4</v>
      </c>
      <c r="R1794" s="125" t="s">
        <v>155</v>
      </c>
      <c r="S1794" s="126">
        <f t="shared" si="361"/>
        <v>-2.2242857138987659E-4</v>
      </c>
      <c r="T1794" s="127">
        <f t="shared" si="351"/>
        <v>99.122191999999998</v>
      </c>
      <c r="U1794" s="127">
        <f t="shared" si="354"/>
        <v>108.816558</v>
      </c>
      <c r="V1794" s="127">
        <f t="shared" si="352"/>
        <v>8.0374999999999996</v>
      </c>
      <c r="W1794" s="127">
        <f t="shared" si="353"/>
        <v>7.9572000000000003</v>
      </c>
      <c r="X1794" s="128"/>
    </row>
    <row r="1795" spans="1:24" x14ac:dyDescent="0.3">
      <c r="A1795" s="156">
        <v>641</v>
      </c>
      <c r="B1795" s="112" t="s">
        <v>86</v>
      </c>
      <c r="C1795" s="130" t="s">
        <v>798</v>
      </c>
      <c r="D1795" s="44">
        <v>99.121589999999998</v>
      </c>
      <c r="E1795" s="44">
        <v>108.816417</v>
      </c>
      <c r="F1795" s="44">
        <v>8.0374999999999996</v>
      </c>
      <c r="G1795" s="44">
        <v>7.9572000000000003</v>
      </c>
      <c r="H1795" s="44">
        <v>0.26100000000000001</v>
      </c>
      <c r="I1795" s="44">
        <v>0</v>
      </c>
      <c r="J1795" s="44">
        <v>1</v>
      </c>
      <c r="K1795" s="121">
        <f t="shared" ref="K1795:K1858" si="362">IF(ISBLANK(D1795),"",IF(J1795=1,D1795-$D$2355,(IF(AND(J1795=2,D1795&gt;200),((D1795-200)-$D$2355),((D1795+200)-$D$2355)))))</f>
        <v>-1.8553900000455315E-3</v>
      </c>
      <c r="L1795" s="129">
        <f t="shared" ref="L1795:L1858" si="363">IF(K1795="","",SIN(K1795*PI()/200)*G1795)</f>
        <v>-2.3190780348160102E-4</v>
      </c>
      <c r="M1795" s="115" t="s">
        <v>155</v>
      </c>
      <c r="N1795" s="113">
        <f t="shared" si="357"/>
        <v>3.036230714286603E-2</v>
      </c>
      <c r="O1795" s="129">
        <f t="shared" ref="O1795:O1858" si="364">IF(N1795="","",SIN(N1795*PI()/200)*G1795)</f>
        <v>3.7950272945435561E-3</v>
      </c>
      <c r="P1795" s="115" t="s">
        <v>155</v>
      </c>
      <c r="Q1795" s="116">
        <f>IF(ISBLANK(F1795),"",F1795-$F$2355)</f>
        <v>2.3442857130717698E-4</v>
      </c>
      <c r="R1795" s="117" t="s">
        <v>155</v>
      </c>
      <c r="S1795" s="118">
        <f>IF(ISBLANK(G1795),"",G1795-$G$2355)</f>
        <v>-2.2242857138987659E-4</v>
      </c>
      <c r="T1795" s="127">
        <f t="shared" ref="T1795:T1858" si="365">IF(M1795="ON",IF(ISBLANK(D1795),"0",IF(AND(J1795=1,D1795&lt;200),D1795,D1795-200)),"0")</f>
        <v>99.121589999999998</v>
      </c>
      <c r="U1795" s="119">
        <f t="shared" si="354"/>
        <v>108.816417</v>
      </c>
      <c r="V1795" s="119">
        <f t="shared" ref="V1795:V1858" si="366">IF(R1795="ON",IF(ISBLANK(F1795),"0",F1795),"0")</f>
        <v>8.0374999999999996</v>
      </c>
      <c r="W1795" s="119">
        <f t="shared" ref="W1795:W1858" si="367">IF(R1795="ON",IF(ISBLANK(G1795),"0",G1795),"0")</f>
        <v>7.9572000000000003</v>
      </c>
      <c r="X1795" s="120"/>
    </row>
    <row r="1796" spans="1:24" x14ac:dyDescent="0.3">
      <c r="A1796" s="156">
        <v>642</v>
      </c>
      <c r="B1796" s="112" t="s">
        <v>86</v>
      </c>
      <c r="C1796" s="130" t="s">
        <v>799</v>
      </c>
      <c r="D1796" s="44">
        <v>99.12191</v>
      </c>
      <c r="E1796" s="44">
        <v>108.816439</v>
      </c>
      <c r="F1796" s="44">
        <v>8.0374999999999996</v>
      </c>
      <c r="G1796" s="44">
        <v>7.9572000000000003</v>
      </c>
      <c r="H1796" s="44">
        <v>0.26100000000000001</v>
      </c>
      <c r="I1796" s="44">
        <v>0</v>
      </c>
      <c r="J1796" s="44">
        <v>1</v>
      </c>
      <c r="K1796" s="121">
        <f t="shared" si="362"/>
        <v>-1.5353900000434351E-3</v>
      </c>
      <c r="L1796" s="122">
        <f t="shared" si="363"/>
        <v>-1.9191055379453293E-4</v>
      </c>
      <c r="M1796" s="123" t="s">
        <v>155</v>
      </c>
      <c r="N1796" s="113">
        <f t="shared" si="357"/>
        <v>3.0384307142867328E-2</v>
      </c>
      <c r="O1796" s="122">
        <f t="shared" si="364"/>
        <v>3.7977771051476987E-3</v>
      </c>
      <c r="P1796" s="123" t="s">
        <v>155</v>
      </c>
      <c r="Q1796" s="124">
        <f t="shared" ref="Q1796:Q1814" si="368">IF(ISBLANK(F1796),"",F1796-$F$2355)</f>
        <v>2.3442857130717698E-4</v>
      </c>
      <c r="R1796" s="125" t="s">
        <v>155</v>
      </c>
      <c r="S1796" s="126">
        <f t="shared" ref="S1796:S1814" si="369">IF(ISBLANK(G1796),"",G1796-$G$2355)</f>
        <v>-2.2242857138987659E-4</v>
      </c>
      <c r="T1796" s="127">
        <f t="shared" si="365"/>
        <v>99.12191</v>
      </c>
      <c r="U1796" s="127">
        <f t="shared" ref="U1796:U1859" si="370">IF(P1796="ON",IF(ISBLANK(E1796),"0",IF(E1796&lt;200,E1796,(400-E1796))),"0")</f>
        <v>108.816439</v>
      </c>
      <c r="V1796" s="127">
        <f t="shared" si="366"/>
        <v>8.0374999999999996</v>
      </c>
      <c r="W1796" s="127">
        <f t="shared" si="367"/>
        <v>7.9572000000000003</v>
      </c>
      <c r="X1796" s="128"/>
    </row>
    <row r="1797" spans="1:24" x14ac:dyDescent="0.3">
      <c r="A1797" s="156">
        <v>643</v>
      </c>
      <c r="B1797" s="112" t="s">
        <v>86</v>
      </c>
      <c r="C1797" s="130" t="s">
        <v>800</v>
      </c>
      <c r="D1797" s="44">
        <v>99.123063999999999</v>
      </c>
      <c r="E1797" s="44">
        <v>108.816479</v>
      </c>
      <c r="F1797" s="44">
        <v>8.0374999999999996</v>
      </c>
      <c r="G1797" s="44">
        <v>7.9572000000000003</v>
      </c>
      <c r="H1797" s="44">
        <v>0.26100000000000001</v>
      </c>
      <c r="I1797" s="44">
        <v>0</v>
      </c>
      <c r="J1797" s="44">
        <v>1</v>
      </c>
      <c r="K1797" s="121">
        <f t="shared" si="362"/>
        <v>-3.8139000004377976E-4</v>
      </c>
      <c r="L1797" s="129">
        <f t="shared" si="363"/>
        <v>-4.7670472078550732E-5</v>
      </c>
      <c r="M1797" s="115" t="s">
        <v>155</v>
      </c>
      <c r="N1797" s="113">
        <f t="shared" si="357"/>
        <v>3.0424307142865814E-2</v>
      </c>
      <c r="O1797" s="129">
        <f t="shared" si="364"/>
        <v>3.8027767607899474E-3</v>
      </c>
      <c r="P1797" s="115" t="s">
        <v>155</v>
      </c>
      <c r="Q1797" s="116">
        <f t="shared" si="368"/>
        <v>2.3442857130717698E-4</v>
      </c>
      <c r="R1797" s="117" t="s">
        <v>155</v>
      </c>
      <c r="S1797" s="118">
        <f t="shared" si="369"/>
        <v>-2.2242857138987659E-4</v>
      </c>
      <c r="T1797" s="127">
        <f t="shared" si="365"/>
        <v>99.123063999999999</v>
      </c>
      <c r="U1797" s="119">
        <f t="shared" si="370"/>
        <v>108.816479</v>
      </c>
      <c r="V1797" s="119">
        <f t="shared" si="366"/>
        <v>8.0374999999999996</v>
      </c>
      <c r="W1797" s="119">
        <f t="shared" si="367"/>
        <v>7.9572000000000003</v>
      </c>
      <c r="X1797" s="120"/>
    </row>
    <row r="1798" spans="1:24" x14ac:dyDescent="0.3">
      <c r="A1798" s="156">
        <v>644</v>
      </c>
      <c r="B1798" s="112" t="s">
        <v>86</v>
      </c>
      <c r="C1798" s="130" t="s">
        <v>801</v>
      </c>
      <c r="D1798" s="44">
        <v>99.121983999999998</v>
      </c>
      <c r="E1798" s="44">
        <v>108.81631899999999</v>
      </c>
      <c r="F1798" s="44">
        <v>8.0374999999999996</v>
      </c>
      <c r="G1798" s="44">
        <v>7.9572000000000003</v>
      </c>
      <c r="H1798" s="44">
        <v>0.26100000000000001</v>
      </c>
      <c r="I1798" s="44">
        <v>0</v>
      </c>
      <c r="J1798" s="44">
        <v>1</v>
      </c>
      <c r="K1798" s="121">
        <f t="shared" si="362"/>
        <v>-1.461390000045526E-3</v>
      </c>
      <c r="L1798" s="122">
        <f t="shared" si="363"/>
        <v>-1.8266118980399327E-4</v>
      </c>
      <c r="M1798" s="123" t="s">
        <v>155</v>
      </c>
      <c r="N1798" s="113">
        <f t="shared" si="357"/>
        <v>3.026430714285766E-2</v>
      </c>
      <c r="O1798" s="122">
        <f t="shared" si="364"/>
        <v>3.7827781382101873E-3</v>
      </c>
      <c r="P1798" s="123" t="s">
        <v>155</v>
      </c>
      <c r="Q1798" s="124">
        <f t="shared" si="368"/>
        <v>2.3442857130717698E-4</v>
      </c>
      <c r="R1798" s="125" t="s">
        <v>155</v>
      </c>
      <c r="S1798" s="126">
        <f t="shared" si="369"/>
        <v>-2.2242857138987659E-4</v>
      </c>
      <c r="T1798" s="127">
        <f t="shared" si="365"/>
        <v>99.121983999999998</v>
      </c>
      <c r="U1798" s="127">
        <f t="shared" si="370"/>
        <v>108.81631899999999</v>
      </c>
      <c r="V1798" s="127">
        <f t="shared" si="366"/>
        <v>8.0374999999999996</v>
      </c>
      <c r="W1798" s="127">
        <f t="shared" si="367"/>
        <v>7.9572000000000003</v>
      </c>
      <c r="X1798" s="128"/>
    </row>
    <row r="1799" spans="1:24" x14ac:dyDescent="0.3">
      <c r="A1799" s="156">
        <v>645</v>
      </c>
      <c r="B1799" s="112" t="s">
        <v>86</v>
      </c>
      <c r="C1799" s="130" t="s">
        <v>802</v>
      </c>
      <c r="D1799" s="44">
        <v>99.122046999999995</v>
      </c>
      <c r="E1799" s="44">
        <v>108.816124</v>
      </c>
      <c r="F1799" s="44">
        <v>8.0374999999999996</v>
      </c>
      <c r="G1799" s="44">
        <v>7.9572000000000003</v>
      </c>
      <c r="H1799" s="44">
        <v>0.26100000000000001</v>
      </c>
      <c r="I1799" s="44">
        <v>0</v>
      </c>
      <c r="J1799" s="44">
        <v>1</v>
      </c>
      <c r="K1799" s="121">
        <f t="shared" si="362"/>
        <v>-1.3983900000482663E-3</v>
      </c>
      <c r="L1799" s="129">
        <f t="shared" si="363"/>
        <v>-1.7478673127143174E-4</v>
      </c>
      <c r="M1799" s="115" t="s">
        <v>155</v>
      </c>
      <c r="N1799" s="113">
        <f t="shared" si="357"/>
        <v>3.0069307142866819E-2</v>
      </c>
      <c r="O1799" s="129">
        <f t="shared" si="364"/>
        <v>3.7584048169111988E-3</v>
      </c>
      <c r="P1799" s="115" t="s">
        <v>155</v>
      </c>
      <c r="Q1799" s="116">
        <f t="shared" si="368"/>
        <v>2.3442857130717698E-4</v>
      </c>
      <c r="R1799" s="117" t="s">
        <v>155</v>
      </c>
      <c r="S1799" s="118">
        <f t="shared" si="369"/>
        <v>-2.2242857138987659E-4</v>
      </c>
      <c r="T1799" s="127">
        <f t="shared" si="365"/>
        <v>99.122046999999995</v>
      </c>
      <c r="U1799" s="119">
        <f t="shared" si="370"/>
        <v>108.816124</v>
      </c>
      <c r="V1799" s="119">
        <f t="shared" si="366"/>
        <v>8.0374999999999996</v>
      </c>
      <c r="W1799" s="119">
        <f t="shared" si="367"/>
        <v>7.9572000000000003</v>
      </c>
      <c r="X1799" s="120"/>
    </row>
    <row r="1800" spans="1:24" x14ac:dyDescent="0.3">
      <c r="A1800" s="156">
        <v>646</v>
      </c>
      <c r="B1800" s="112" t="s">
        <v>86</v>
      </c>
      <c r="C1800" s="130" t="s">
        <v>803</v>
      </c>
      <c r="D1800" s="44">
        <v>99.122530999999995</v>
      </c>
      <c r="E1800" s="44">
        <v>108.815957</v>
      </c>
      <c r="F1800" s="44">
        <v>8.0374999999999996</v>
      </c>
      <c r="G1800" s="44">
        <v>7.9572000000000003</v>
      </c>
      <c r="H1800" s="44">
        <v>0.26100000000000001</v>
      </c>
      <c r="I1800" s="44">
        <v>0</v>
      </c>
      <c r="J1800" s="44">
        <v>1</v>
      </c>
      <c r="K1800" s="121">
        <f t="shared" si="362"/>
        <v>-9.1439000004811533E-4</v>
      </c>
      <c r="L1800" s="122">
        <f t="shared" si="363"/>
        <v>-1.1429089110872868E-4</v>
      </c>
      <c r="M1800" s="123" t="s">
        <v>155</v>
      </c>
      <c r="N1800" s="113">
        <f t="shared" si="357"/>
        <v>2.9902307142862128E-2</v>
      </c>
      <c r="O1800" s="122">
        <f t="shared" si="364"/>
        <v>3.7375312545383553E-3</v>
      </c>
      <c r="P1800" s="123" t="s">
        <v>155</v>
      </c>
      <c r="Q1800" s="124">
        <f t="shared" si="368"/>
        <v>2.3442857130717698E-4</v>
      </c>
      <c r="R1800" s="125" t="s">
        <v>155</v>
      </c>
      <c r="S1800" s="126">
        <f t="shared" si="369"/>
        <v>-2.2242857138987659E-4</v>
      </c>
      <c r="T1800" s="127">
        <f t="shared" si="365"/>
        <v>99.122530999999995</v>
      </c>
      <c r="U1800" s="127">
        <f t="shared" si="370"/>
        <v>108.815957</v>
      </c>
      <c r="V1800" s="127">
        <f t="shared" si="366"/>
        <v>8.0374999999999996</v>
      </c>
      <c r="W1800" s="127">
        <f t="shared" si="367"/>
        <v>7.9572000000000003</v>
      </c>
      <c r="X1800" s="128"/>
    </row>
    <row r="1801" spans="1:24" x14ac:dyDescent="0.3">
      <c r="A1801" s="156">
        <v>647</v>
      </c>
      <c r="B1801" s="112" t="s">
        <v>86</v>
      </c>
      <c r="C1801" s="130" t="s">
        <v>804</v>
      </c>
      <c r="D1801" s="44">
        <v>99.123772000000002</v>
      </c>
      <c r="E1801" s="44">
        <v>108.816181</v>
      </c>
      <c r="F1801" s="44">
        <v>8.0374999999999996</v>
      </c>
      <c r="G1801" s="44">
        <v>7.9572000000000003</v>
      </c>
      <c r="H1801" s="44">
        <v>0.26100000000000001</v>
      </c>
      <c r="I1801" s="44">
        <v>0</v>
      </c>
      <c r="J1801" s="44">
        <v>1</v>
      </c>
      <c r="K1801" s="121">
        <f t="shared" si="362"/>
        <v>3.2660999995925977E-4</v>
      </c>
      <c r="L1801" s="129">
        <f t="shared" si="363"/>
        <v>4.0823442884897198E-5</v>
      </c>
      <c r="M1801" s="115" t="s">
        <v>155</v>
      </c>
      <c r="N1801" s="113">
        <f t="shared" si="357"/>
        <v>3.0126307142865016E-2</v>
      </c>
      <c r="O1801" s="129">
        <f t="shared" si="364"/>
        <v>3.7655293262177469E-3</v>
      </c>
      <c r="P1801" s="115" t="s">
        <v>155</v>
      </c>
      <c r="Q1801" s="116">
        <f t="shared" si="368"/>
        <v>2.3442857130717698E-4</v>
      </c>
      <c r="R1801" s="117" t="s">
        <v>155</v>
      </c>
      <c r="S1801" s="118">
        <f t="shared" si="369"/>
        <v>-2.2242857138987659E-4</v>
      </c>
      <c r="T1801" s="127">
        <f t="shared" si="365"/>
        <v>99.123772000000002</v>
      </c>
      <c r="U1801" s="119">
        <f t="shared" si="370"/>
        <v>108.816181</v>
      </c>
      <c r="V1801" s="119">
        <f t="shared" si="366"/>
        <v>8.0374999999999996</v>
      </c>
      <c r="W1801" s="119">
        <f t="shared" si="367"/>
        <v>7.9572000000000003</v>
      </c>
      <c r="X1801" s="120"/>
    </row>
    <row r="1802" spans="1:24" x14ac:dyDescent="0.3">
      <c r="A1802" s="156">
        <v>648</v>
      </c>
      <c r="B1802" s="112" t="s">
        <v>86</v>
      </c>
      <c r="C1802" s="130" t="s">
        <v>805</v>
      </c>
      <c r="D1802" s="44">
        <v>99.122591</v>
      </c>
      <c r="E1802" s="44">
        <v>108.81619600000001</v>
      </c>
      <c r="F1802" s="44">
        <v>8.0374999999999996</v>
      </c>
      <c r="G1802" s="44">
        <v>7.9572000000000003</v>
      </c>
      <c r="H1802" s="44">
        <v>0.26100000000000001</v>
      </c>
      <c r="I1802" s="44">
        <v>0</v>
      </c>
      <c r="J1802" s="44">
        <v>1</v>
      </c>
      <c r="K1802" s="121">
        <f t="shared" si="362"/>
        <v>-8.5439000004328136E-4</v>
      </c>
      <c r="L1802" s="122">
        <f t="shared" si="363"/>
        <v>-1.0679140678990501E-4</v>
      </c>
      <c r="M1802" s="123" t="s">
        <v>155</v>
      </c>
      <c r="N1802" s="113">
        <f t="shared" si="357"/>
        <v>3.0141307142869778E-2</v>
      </c>
      <c r="O1802" s="122">
        <f t="shared" si="364"/>
        <v>3.767404197088044E-3</v>
      </c>
      <c r="P1802" s="123" t="s">
        <v>155</v>
      </c>
      <c r="Q1802" s="124">
        <f t="shared" si="368"/>
        <v>2.3442857130717698E-4</v>
      </c>
      <c r="R1802" s="125" t="s">
        <v>155</v>
      </c>
      <c r="S1802" s="126">
        <f t="shared" si="369"/>
        <v>-2.2242857138987659E-4</v>
      </c>
      <c r="T1802" s="127">
        <f t="shared" si="365"/>
        <v>99.122591</v>
      </c>
      <c r="U1802" s="127">
        <f t="shared" si="370"/>
        <v>108.81619600000001</v>
      </c>
      <c r="V1802" s="127">
        <f t="shared" si="366"/>
        <v>8.0374999999999996</v>
      </c>
      <c r="W1802" s="127">
        <f t="shared" si="367"/>
        <v>7.9572000000000003</v>
      </c>
      <c r="X1802" s="128"/>
    </row>
    <row r="1803" spans="1:24" x14ac:dyDescent="0.3">
      <c r="A1803" s="156">
        <v>649</v>
      </c>
      <c r="B1803" s="112" t="s">
        <v>86</v>
      </c>
      <c r="C1803" s="130" t="s">
        <v>806</v>
      </c>
      <c r="D1803" s="44">
        <v>99.122113999999996</v>
      </c>
      <c r="E1803" s="44">
        <v>108.816243</v>
      </c>
      <c r="F1803" s="44">
        <v>8.0374999999999996</v>
      </c>
      <c r="G1803" s="44">
        <v>7.9572000000000003</v>
      </c>
      <c r="H1803" s="44">
        <v>0.26100000000000001</v>
      </c>
      <c r="I1803" s="44">
        <v>0</v>
      </c>
      <c r="J1803" s="44">
        <v>1</v>
      </c>
      <c r="K1803" s="121">
        <f t="shared" si="362"/>
        <v>-1.3313900000468948E-3</v>
      </c>
      <c r="L1803" s="129">
        <f t="shared" si="363"/>
        <v>-1.664123071170319E-4</v>
      </c>
      <c r="M1803" s="115" t="s">
        <v>155</v>
      </c>
      <c r="N1803" s="113">
        <f t="shared" si="357"/>
        <v>3.0188307142864801E-2</v>
      </c>
      <c r="O1803" s="129">
        <f t="shared" si="364"/>
        <v>3.773278792477801E-3</v>
      </c>
      <c r="P1803" s="115" t="s">
        <v>155</v>
      </c>
      <c r="Q1803" s="116">
        <f t="shared" si="368"/>
        <v>2.3442857130717698E-4</v>
      </c>
      <c r="R1803" s="117" t="s">
        <v>155</v>
      </c>
      <c r="S1803" s="118">
        <f t="shared" si="369"/>
        <v>-2.2242857138987659E-4</v>
      </c>
      <c r="T1803" s="127">
        <f t="shared" si="365"/>
        <v>99.122113999999996</v>
      </c>
      <c r="U1803" s="119">
        <f t="shared" si="370"/>
        <v>108.816243</v>
      </c>
      <c r="V1803" s="119">
        <f t="shared" si="366"/>
        <v>8.0374999999999996</v>
      </c>
      <c r="W1803" s="119">
        <f t="shared" si="367"/>
        <v>7.9572000000000003</v>
      </c>
      <c r="X1803" s="120"/>
    </row>
    <row r="1804" spans="1:24" x14ac:dyDescent="0.3">
      <c r="A1804" s="156">
        <v>650</v>
      </c>
      <c r="B1804" s="112" t="s">
        <v>86</v>
      </c>
      <c r="C1804" s="130" t="s">
        <v>807</v>
      </c>
      <c r="D1804" s="44">
        <v>99.122341000000006</v>
      </c>
      <c r="E1804" s="44">
        <v>108.81664600000001</v>
      </c>
      <c r="F1804" s="44">
        <v>8.0374999999999996</v>
      </c>
      <c r="G1804" s="44">
        <v>7.9572000000000003</v>
      </c>
      <c r="H1804" s="44">
        <v>0.26100000000000001</v>
      </c>
      <c r="I1804" s="44">
        <v>0</v>
      </c>
      <c r="J1804" s="44">
        <v>1</v>
      </c>
      <c r="K1804" s="121">
        <f t="shared" si="362"/>
        <v>-1.1043900000373696E-3</v>
      </c>
      <c r="L1804" s="122">
        <f t="shared" si="363"/>
        <v>-1.3803925811437911E-4</v>
      </c>
      <c r="M1804" s="123" t="s">
        <v>155</v>
      </c>
      <c r="N1804" s="113">
        <f t="shared" si="357"/>
        <v>3.0591307142870505E-2</v>
      </c>
      <c r="O1804" s="122">
        <f t="shared" si="364"/>
        <v>3.8236503230814727E-3</v>
      </c>
      <c r="P1804" s="123" t="s">
        <v>155</v>
      </c>
      <c r="Q1804" s="124">
        <f t="shared" si="368"/>
        <v>2.3442857130717698E-4</v>
      </c>
      <c r="R1804" s="125" t="s">
        <v>155</v>
      </c>
      <c r="S1804" s="126">
        <f t="shared" si="369"/>
        <v>-2.2242857138987659E-4</v>
      </c>
      <c r="T1804" s="127">
        <f t="shared" si="365"/>
        <v>99.122341000000006</v>
      </c>
      <c r="U1804" s="127">
        <f t="shared" si="370"/>
        <v>108.81664600000001</v>
      </c>
      <c r="V1804" s="127">
        <f t="shared" si="366"/>
        <v>8.0374999999999996</v>
      </c>
      <c r="W1804" s="127">
        <f t="shared" si="367"/>
        <v>7.9572000000000003</v>
      </c>
      <c r="X1804" s="128"/>
    </row>
    <row r="1805" spans="1:24" x14ac:dyDescent="0.3">
      <c r="A1805" s="156">
        <v>651</v>
      </c>
      <c r="B1805" s="112" t="s">
        <v>86</v>
      </c>
      <c r="C1805" s="131" t="s">
        <v>808</v>
      </c>
      <c r="D1805" s="44">
        <v>299.12294500000002</v>
      </c>
      <c r="E1805" s="44">
        <v>291.077608</v>
      </c>
      <c r="F1805" s="44">
        <v>8.0373999999999999</v>
      </c>
      <c r="G1805" s="44">
        <v>7.9570999999999996</v>
      </c>
      <c r="H1805" s="44">
        <v>0.26100000000000001</v>
      </c>
      <c r="I1805" s="44">
        <v>0</v>
      </c>
      <c r="J1805" s="44">
        <v>2</v>
      </c>
      <c r="K1805" s="121">
        <f t="shared" si="362"/>
        <v>-5.0039000002755074E-4</v>
      </c>
      <c r="L1805" s="129">
        <f t="shared" si="363"/>
        <v>-6.2543663297960489E-5</v>
      </c>
      <c r="M1805" s="115" t="s">
        <v>155</v>
      </c>
      <c r="N1805" s="113">
        <f t="shared" si="357"/>
        <v>0.13633730714286685</v>
      </c>
      <c r="O1805" s="129">
        <f t="shared" si="364"/>
        <v>1.7040764432722306E-2</v>
      </c>
      <c r="P1805" s="115" t="s">
        <v>155</v>
      </c>
      <c r="Q1805" s="116">
        <f t="shared" si="368"/>
        <v>1.3442857130741004E-4</v>
      </c>
      <c r="R1805" s="117" t="s">
        <v>155</v>
      </c>
      <c r="S1805" s="118">
        <f t="shared" si="369"/>
        <v>-3.2242857139053172E-4</v>
      </c>
      <c r="T1805" s="127">
        <f t="shared" si="365"/>
        <v>99.122945000000016</v>
      </c>
      <c r="U1805" s="119">
        <f t="shared" si="370"/>
        <v>108.922392</v>
      </c>
      <c r="V1805" s="119">
        <f t="shared" si="366"/>
        <v>8.0373999999999999</v>
      </c>
      <c r="W1805" s="119">
        <f t="shared" si="367"/>
        <v>7.9570999999999996</v>
      </c>
      <c r="X1805" s="120"/>
    </row>
    <row r="1806" spans="1:24" x14ac:dyDescent="0.3">
      <c r="A1806" s="156">
        <v>652</v>
      </c>
      <c r="B1806" s="112" t="s">
        <v>86</v>
      </c>
      <c r="C1806" s="131" t="s">
        <v>809</v>
      </c>
      <c r="D1806" s="44">
        <v>299.123377</v>
      </c>
      <c r="E1806" s="44">
        <v>291.18150200000002</v>
      </c>
      <c r="F1806" s="44">
        <v>8.0373999999999999</v>
      </c>
      <c r="G1806" s="44">
        <v>7.9570999999999996</v>
      </c>
      <c r="H1806" s="44">
        <v>0.26100000000000001</v>
      </c>
      <c r="I1806" s="44">
        <v>0</v>
      </c>
      <c r="J1806" s="44">
        <v>2</v>
      </c>
      <c r="K1806" s="121">
        <f t="shared" si="362"/>
        <v>-6.8390000038220933E-5</v>
      </c>
      <c r="L1806" s="122">
        <f t="shared" si="363"/>
        <v>-8.548054787557124E-6</v>
      </c>
      <c r="M1806" s="123" t="s">
        <v>155</v>
      </c>
      <c r="N1806" s="113">
        <f t="shared" si="357"/>
        <v>3.2443307142841604E-2</v>
      </c>
      <c r="O1806" s="122">
        <f t="shared" si="364"/>
        <v>4.0550834155209103E-3</v>
      </c>
      <c r="P1806" s="123" t="s">
        <v>155</v>
      </c>
      <c r="Q1806" s="124">
        <f t="shared" si="368"/>
        <v>1.3442857130741004E-4</v>
      </c>
      <c r="R1806" s="125" t="s">
        <v>155</v>
      </c>
      <c r="S1806" s="126">
        <f t="shared" si="369"/>
        <v>-3.2242857139053172E-4</v>
      </c>
      <c r="T1806" s="127">
        <f t="shared" si="365"/>
        <v>99.123377000000005</v>
      </c>
      <c r="U1806" s="127">
        <f t="shared" si="370"/>
        <v>108.81849799999998</v>
      </c>
      <c r="V1806" s="127">
        <f t="shared" si="366"/>
        <v>8.0373999999999999</v>
      </c>
      <c r="W1806" s="127">
        <f t="shared" si="367"/>
        <v>7.9570999999999996</v>
      </c>
      <c r="X1806" s="128"/>
    </row>
    <row r="1807" spans="1:24" x14ac:dyDescent="0.3">
      <c r="A1807" s="156">
        <v>653</v>
      </c>
      <c r="B1807" s="112" t="s">
        <v>86</v>
      </c>
      <c r="C1807" s="131" t="s">
        <v>810</v>
      </c>
      <c r="D1807" s="44">
        <v>299.12371200000001</v>
      </c>
      <c r="E1807" s="44">
        <v>291.18171799999999</v>
      </c>
      <c r="F1807" s="44">
        <v>8.0373999999999999</v>
      </c>
      <c r="G1807" s="44">
        <v>7.9570999999999996</v>
      </c>
      <c r="H1807" s="44">
        <v>0.26100000000000001</v>
      </c>
      <c r="I1807" s="44">
        <v>0</v>
      </c>
      <c r="J1807" s="44">
        <v>2</v>
      </c>
      <c r="K1807" s="121">
        <f t="shared" si="362"/>
        <v>2.6660999996863666E-4</v>
      </c>
      <c r="L1807" s="129">
        <f t="shared" si="363"/>
        <v>3.3323539777198849E-5</v>
      </c>
      <c r="M1807" s="115" t="s">
        <v>155</v>
      </c>
      <c r="N1807" s="113">
        <f t="shared" si="357"/>
        <v>3.2227307142875361E-2</v>
      </c>
      <c r="O1807" s="129">
        <f t="shared" si="364"/>
        <v>4.0280856147514605E-3</v>
      </c>
      <c r="P1807" s="115" t="s">
        <v>155</v>
      </c>
      <c r="Q1807" s="116">
        <f t="shared" si="368"/>
        <v>1.3442857130741004E-4</v>
      </c>
      <c r="R1807" s="117" t="s">
        <v>155</v>
      </c>
      <c r="S1807" s="118">
        <f t="shared" si="369"/>
        <v>-3.2242857139053172E-4</v>
      </c>
      <c r="T1807" s="127">
        <f t="shared" si="365"/>
        <v>99.123712000000012</v>
      </c>
      <c r="U1807" s="119">
        <f t="shared" si="370"/>
        <v>108.81828200000001</v>
      </c>
      <c r="V1807" s="119">
        <f t="shared" si="366"/>
        <v>8.0373999999999999</v>
      </c>
      <c r="W1807" s="119">
        <f t="shared" si="367"/>
        <v>7.9570999999999996</v>
      </c>
      <c r="X1807" s="120"/>
    </row>
    <row r="1808" spans="1:24" x14ac:dyDescent="0.3">
      <c r="A1808" s="156">
        <v>654</v>
      </c>
      <c r="B1808" s="112" t="s">
        <v>86</v>
      </c>
      <c r="C1808" s="131" t="s">
        <v>811</v>
      </c>
      <c r="D1808" s="44">
        <v>299.12331499999999</v>
      </c>
      <c r="E1808" s="44">
        <v>291.18177500000002</v>
      </c>
      <c r="F1808" s="44">
        <v>8.0373999999999999</v>
      </c>
      <c r="G1808" s="44">
        <v>7.9570999999999996</v>
      </c>
      <c r="H1808" s="44">
        <v>0.26100000000000001</v>
      </c>
      <c r="I1808" s="44">
        <v>0</v>
      </c>
      <c r="J1808" s="44">
        <v>2</v>
      </c>
      <c r="K1808" s="121">
        <f t="shared" si="362"/>
        <v>-1.3039000005221624E-4</v>
      </c>
      <c r="L1808" s="122">
        <f t="shared" si="363"/>
        <v>-1.6297424529499242E-5</v>
      </c>
      <c r="M1808" s="123" t="s">
        <v>155</v>
      </c>
      <c r="N1808" s="113">
        <f t="shared" si="357"/>
        <v>3.2170307142848742E-2</v>
      </c>
      <c r="O1808" s="122">
        <f t="shared" si="364"/>
        <v>4.0209611950917813E-3</v>
      </c>
      <c r="P1808" s="123" t="s">
        <v>155</v>
      </c>
      <c r="Q1808" s="124">
        <f t="shared" si="368"/>
        <v>1.3442857130741004E-4</v>
      </c>
      <c r="R1808" s="125" t="s">
        <v>155</v>
      </c>
      <c r="S1808" s="126">
        <f t="shared" si="369"/>
        <v>-3.2242857139053172E-4</v>
      </c>
      <c r="T1808" s="127">
        <f t="shared" si="365"/>
        <v>99.123314999999991</v>
      </c>
      <c r="U1808" s="127">
        <f t="shared" si="370"/>
        <v>108.81822499999998</v>
      </c>
      <c r="V1808" s="127">
        <f t="shared" si="366"/>
        <v>8.0373999999999999</v>
      </c>
      <c r="W1808" s="127">
        <f t="shared" si="367"/>
        <v>7.9570999999999996</v>
      </c>
      <c r="X1808" s="128"/>
    </row>
    <row r="1809" spans="1:24" x14ac:dyDescent="0.3">
      <c r="A1809" s="156">
        <v>655</v>
      </c>
      <c r="B1809" s="112" t="s">
        <v>86</v>
      </c>
      <c r="C1809" s="131" t="s">
        <v>812</v>
      </c>
      <c r="D1809" s="44">
        <v>299.12313399999999</v>
      </c>
      <c r="E1809" s="44">
        <v>291.18196799999998</v>
      </c>
      <c r="F1809" s="44">
        <v>8.0373999999999999</v>
      </c>
      <c r="G1809" s="44">
        <v>7.9570999999999996</v>
      </c>
      <c r="H1809" s="44">
        <v>0.26100000000000001</v>
      </c>
      <c r="I1809" s="44">
        <v>0</v>
      </c>
      <c r="J1809" s="44">
        <v>2</v>
      </c>
      <c r="K1809" s="121">
        <f t="shared" si="362"/>
        <v>-3.1139000004998252E-4</v>
      </c>
      <c r="L1809" s="129">
        <f t="shared" si="363"/>
        <v>-3.8920584577087055E-5</v>
      </c>
      <c r="M1809" s="115" t="s">
        <v>155</v>
      </c>
      <c r="N1809" s="113">
        <f t="shared" si="357"/>
        <v>3.1977307142881273E-2</v>
      </c>
      <c r="O1809" s="129">
        <f t="shared" si="364"/>
        <v>3.9968381600951732E-3</v>
      </c>
      <c r="P1809" s="115" t="s">
        <v>155</v>
      </c>
      <c r="Q1809" s="116">
        <f t="shared" si="368"/>
        <v>1.3442857130741004E-4</v>
      </c>
      <c r="R1809" s="117" t="s">
        <v>155</v>
      </c>
      <c r="S1809" s="118">
        <f t="shared" si="369"/>
        <v>-3.2242857139053172E-4</v>
      </c>
      <c r="T1809" s="127">
        <f t="shared" si="365"/>
        <v>99.123133999999993</v>
      </c>
      <c r="U1809" s="119">
        <f t="shared" si="370"/>
        <v>108.81803200000002</v>
      </c>
      <c r="V1809" s="119">
        <f t="shared" si="366"/>
        <v>8.0373999999999999</v>
      </c>
      <c r="W1809" s="119">
        <f t="shared" si="367"/>
        <v>7.9570999999999996</v>
      </c>
      <c r="X1809" s="120"/>
    </row>
    <row r="1810" spans="1:24" x14ac:dyDescent="0.3">
      <c r="A1810" s="156">
        <v>656</v>
      </c>
      <c r="B1810" s="112" t="s">
        <v>86</v>
      </c>
      <c r="C1810" s="131" t="s">
        <v>813</v>
      </c>
      <c r="D1810" s="44">
        <v>299.12394</v>
      </c>
      <c r="E1810" s="44">
        <v>291.18183399999998</v>
      </c>
      <c r="F1810" s="44">
        <v>8.0373999999999999</v>
      </c>
      <c r="G1810" s="44">
        <v>7.9570999999999996</v>
      </c>
      <c r="H1810" s="44">
        <v>0.26100000000000001</v>
      </c>
      <c r="I1810" s="44">
        <v>0</v>
      </c>
      <c r="J1810" s="44">
        <v>2</v>
      </c>
      <c r="K1810" s="121">
        <f t="shared" si="362"/>
        <v>4.9460999996142618E-4</v>
      </c>
      <c r="L1810" s="122">
        <f t="shared" si="363"/>
        <v>6.1821222046195521E-5</v>
      </c>
      <c r="M1810" s="123" t="s">
        <v>155</v>
      </c>
      <c r="N1810" s="113">
        <f t="shared" si="357"/>
        <v>3.2111307142884016E-2</v>
      </c>
      <c r="O1810" s="122">
        <f t="shared" si="364"/>
        <v>4.0135867957993765E-3</v>
      </c>
      <c r="P1810" s="123" t="s">
        <v>155</v>
      </c>
      <c r="Q1810" s="124">
        <f t="shared" si="368"/>
        <v>1.3442857130741004E-4</v>
      </c>
      <c r="R1810" s="125" t="s">
        <v>155</v>
      </c>
      <c r="S1810" s="126">
        <f t="shared" si="369"/>
        <v>-3.2242857139053172E-4</v>
      </c>
      <c r="T1810" s="127">
        <f t="shared" si="365"/>
        <v>99.123940000000005</v>
      </c>
      <c r="U1810" s="127">
        <f t="shared" si="370"/>
        <v>108.81816600000002</v>
      </c>
      <c r="V1810" s="127">
        <f t="shared" si="366"/>
        <v>8.0373999999999999</v>
      </c>
      <c r="W1810" s="127">
        <f t="shared" si="367"/>
        <v>7.9570999999999996</v>
      </c>
      <c r="X1810" s="128"/>
    </row>
    <row r="1811" spans="1:24" x14ac:dyDescent="0.3">
      <c r="A1811" s="156">
        <v>657</v>
      </c>
      <c r="B1811" s="112" t="s">
        <v>86</v>
      </c>
      <c r="C1811" s="131" t="s">
        <v>814</v>
      </c>
      <c r="D1811" s="44">
        <v>299.12368500000002</v>
      </c>
      <c r="E1811" s="44">
        <v>291.18171100000001</v>
      </c>
      <c r="F1811" s="44">
        <v>8.0373999999999999</v>
      </c>
      <c r="G1811" s="44">
        <v>7.9570999999999996</v>
      </c>
      <c r="H1811" s="44">
        <v>0.26100000000000001</v>
      </c>
      <c r="I1811" s="44">
        <v>0</v>
      </c>
      <c r="J1811" s="44">
        <v>2</v>
      </c>
      <c r="K1811" s="121">
        <f t="shared" si="362"/>
        <v>2.3960999997996169E-4</v>
      </c>
      <c r="L1811" s="129">
        <f t="shared" si="363"/>
        <v>2.9948814246617355E-5</v>
      </c>
      <c r="M1811" s="115" t="s">
        <v>155</v>
      </c>
      <c r="N1811" s="113">
        <f t="shared" si="357"/>
        <v>3.2234307142857688E-2</v>
      </c>
      <c r="O1811" s="129">
        <f t="shared" si="364"/>
        <v>4.0289605434787566E-3</v>
      </c>
      <c r="P1811" s="115" t="s">
        <v>155</v>
      </c>
      <c r="Q1811" s="116">
        <f t="shared" si="368"/>
        <v>1.3442857130741004E-4</v>
      </c>
      <c r="R1811" s="117" t="s">
        <v>155</v>
      </c>
      <c r="S1811" s="118">
        <f t="shared" si="369"/>
        <v>-3.2242857139053172E-4</v>
      </c>
      <c r="T1811" s="127">
        <f t="shared" si="365"/>
        <v>99.123685000000023</v>
      </c>
      <c r="U1811" s="119">
        <f t="shared" si="370"/>
        <v>108.81828899999999</v>
      </c>
      <c r="V1811" s="119">
        <f t="shared" si="366"/>
        <v>8.0373999999999999</v>
      </c>
      <c r="W1811" s="119">
        <f t="shared" si="367"/>
        <v>7.9570999999999996</v>
      </c>
      <c r="X1811" s="120"/>
    </row>
    <row r="1812" spans="1:24" x14ac:dyDescent="0.3">
      <c r="A1812" s="156">
        <v>658</v>
      </c>
      <c r="B1812" s="112" t="s">
        <v>86</v>
      </c>
      <c r="C1812" s="131" t="s">
        <v>815</v>
      </c>
      <c r="D1812" s="44">
        <v>299.12321200000002</v>
      </c>
      <c r="E1812" s="44">
        <v>291.18178399999999</v>
      </c>
      <c r="F1812" s="44">
        <v>8.0373999999999999</v>
      </c>
      <c r="G1812" s="44">
        <v>7.9570999999999996</v>
      </c>
      <c r="H1812" s="44">
        <v>0.26100000000000001</v>
      </c>
      <c r="I1812" s="44">
        <v>0</v>
      </c>
      <c r="J1812" s="44">
        <v>2</v>
      </c>
      <c r="K1812" s="121">
        <f t="shared" si="362"/>
        <v>-2.3339000001953991E-4</v>
      </c>
      <c r="L1812" s="122">
        <f t="shared" si="363"/>
        <v>-2.9171377480858944E-5</v>
      </c>
      <c r="M1812" s="123" t="s">
        <v>155</v>
      </c>
      <c r="N1812" s="113">
        <f t="shared" si="357"/>
        <v>3.2161307142871465E-2</v>
      </c>
      <c r="O1812" s="122">
        <f t="shared" si="364"/>
        <v>4.0198362867275338E-3</v>
      </c>
      <c r="P1812" s="123" t="s">
        <v>155</v>
      </c>
      <c r="Q1812" s="124">
        <f t="shared" si="368"/>
        <v>1.3442857130741004E-4</v>
      </c>
      <c r="R1812" s="125" t="s">
        <v>155</v>
      </c>
      <c r="S1812" s="126">
        <f t="shared" si="369"/>
        <v>-3.2242857139053172E-4</v>
      </c>
      <c r="T1812" s="127">
        <f t="shared" si="365"/>
        <v>99.123212000000024</v>
      </c>
      <c r="U1812" s="127">
        <f t="shared" si="370"/>
        <v>108.81821600000001</v>
      </c>
      <c r="V1812" s="127">
        <f t="shared" si="366"/>
        <v>8.0373999999999999</v>
      </c>
      <c r="W1812" s="127">
        <f t="shared" si="367"/>
        <v>7.9570999999999996</v>
      </c>
      <c r="X1812" s="128"/>
    </row>
    <row r="1813" spans="1:24" x14ac:dyDescent="0.3">
      <c r="A1813" s="156">
        <v>659</v>
      </c>
      <c r="B1813" s="112" t="s">
        <v>86</v>
      </c>
      <c r="C1813" s="131" t="s">
        <v>816</v>
      </c>
      <c r="D1813" s="44">
        <v>299.12341400000003</v>
      </c>
      <c r="E1813" s="44">
        <v>291.18191300000001</v>
      </c>
      <c r="F1813" s="44">
        <v>8.0373999999999999</v>
      </c>
      <c r="G1813" s="44">
        <v>7.9570999999999996</v>
      </c>
      <c r="H1813" s="44">
        <v>0.26100000000000001</v>
      </c>
      <c r="I1813" s="44">
        <v>0</v>
      </c>
      <c r="J1813" s="44">
        <v>2</v>
      </c>
      <c r="K1813" s="121">
        <f t="shared" si="362"/>
        <v>-3.1390000017950115E-5</v>
      </c>
      <c r="L1813" s="129">
        <f t="shared" si="363"/>
        <v>-3.9234309078072851E-6</v>
      </c>
      <c r="M1813" s="115" t="s">
        <v>155</v>
      </c>
      <c r="N1813" s="113">
        <f t="shared" si="357"/>
        <v>3.2032307142856098E-2</v>
      </c>
      <c r="O1813" s="129">
        <f t="shared" si="364"/>
        <v>4.003712600121878E-3</v>
      </c>
      <c r="P1813" s="115" t="s">
        <v>155</v>
      </c>
      <c r="Q1813" s="116">
        <f t="shared" si="368"/>
        <v>1.3442857130741004E-4</v>
      </c>
      <c r="R1813" s="117" t="s">
        <v>155</v>
      </c>
      <c r="S1813" s="118">
        <f t="shared" si="369"/>
        <v>-3.2242857139053172E-4</v>
      </c>
      <c r="T1813" s="127">
        <f t="shared" si="365"/>
        <v>99.123414000000025</v>
      </c>
      <c r="U1813" s="119">
        <f t="shared" si="370"/>
        <v>108.81808699999999</v>
      </c>
      <c r="V1813" s="119">
        <f t="shared" si="366"/>
        <v>8.0373999999999999</v>
      </c>
      <c r="W1813" s="119">
        <f t="shared" si="367"/>
        <v>7.9570999999999996</v>
      </c>
      <c r="X1813" s="120"/>
    </row>
    <row r="1814" spans="1:24" x14ac:dyDescent="0.3">
      <c r="A1814" s="156">
        <v>660</v>
      </c>
      <c r="B1814" s="112" t="s">
        <v>86</v>
      </c>
      <c r="C1814" s="131" t="s">
        <v>817</v>
      </c>
      <c r="D1814" s="44">
        <v>299.12363499999998</v>
      </c>
      <c r="E1814" s="44">
        <v>291.18187899999998</v>
      </c>
      <c r="F1814" s="44">
        <v>8.0373999999999999</v>
      </c>
      <c r="G1814" s="44">
        <v>7.9570999999999996</v>
      </c>
      <c r="H1814" s="44">
        <v>0.26100000000000001</v>
      </c>
      <c r="I1814" s="44">
        <v>0</v>
      </c>
      <c r="J1814" s="44">
        <v>2</v>
      </c>
      <c r="K1814" s="121">
        <f t="shared" si="362"/>
        <v>1.8960999993566929E-4</v>
      </c>
      <c r="L1814" s="122">
        <f t="shared" si="363"/>
        <v>2.3699322515147087E-5</v>
      </c>
      <c r="M1814" s="123" t="s">
        <v>155</v>
      </c>
      <c r="N1814" s="113">
        <f t="shared" si="357"/>
        <v>3.2066307142883943E-2</v>
      </c>
      <c r="O1814" s="122">
        <f t="shared" si="364"/>
        <v>4.0079622539604988E-3</v>
      </c>
      <c r="P1814" s="123" t="s">
        <v>155</v>
      </c>
      <c r="Q1814" s="124">
        <f t="shared" si="368"/>
        <v>1.3442857130741004E-4</v>
      </c>
      <c r="R1814" s="125" t="s">
        <v>155</v>
      </c>
      <c r="S1814" s="126">
        <f t="shared" si="369"/>
        <v>-3.2242857139053172E-4</v>
      </c>
      <c r="T1814" s="127">
        <f t="shared" si="365"/>
        <v>99.123634999999979</v>
      </c>
      <c r="U1814" s="127">
        <f t="shared" si="370"/>
        <v>108.81812100000002</v>
      </c>
      <c r="V1814" s="127">
        <f t="shared" si="366"/>
        <v>8.0373999999999999</v>
      </c>
      <c r="W1814" s="127">
        <f t="shared" si="367"/>
        <v>7.9570999999999996</v>
      </c>
      <c r="X1814" s="128"/>
    </row>
    <row r="1815" spans="1:24" x14ac:dyDescent="0.3">
      <c r="A1815" s="156">
        <v>661</v>
      </c>
      <c r="B1815" s="112" t="s">
        <v>86</v>
      </c>
      <c r="C1815" s="131" t="s">
        <v>818</v>
      </c>
      <c r="D1815" s="44">
        <v>299.12449700000002</v>
      </c>
      <c r="E1815" s="44">
        <v>291.18194499999998</v>
      </c>
      <c r="F1815" s="44">
        <v>8.0373999999999999</v>
      </c>
      <c r="G1815" s="44">
        <v>7.9570999999999996</v>
      </c>
      <c r="H1815" s="44">
        <v>0.26100000000000001</v>
      </c>
      <c r="I1815" s="44">
        <v>0</v>
      </c>
      <c r="J1815" s="44">
        <v>2</v>
      </c>
      <c r="K1815" s="121">
        <f t="shared" si="362"/>
        <v>1.0516099999762218E-3</v>
      </c>
      <c r="L1815" s="129">
        <f t="shared" si="363"/>
        <v>1.3144055986999311E-4</v>
      </c>
      <c r="M1815" s="115" t="s">
        <v>155</v>
      </c>
      <c r="N1815" s="113">
        <f t="shared" si="357"/>
        <v>3.2000307142880047E-2</v>
      </c>
      <c r="O1815" s="129">
        <f t="shared" si="364"/>
        <v>3.9997129259260475E-3</v>
      </c>
      <c r="P1815" s="115" t="s">
        <v>155</v>
      </c>
      <c r="Q1815" s="116">
        <f>IF(ISBLANK(F1815),"",F1815-$F$2355)</f>
        <v>1.3442857130741004E-4</v>
      </c>
      <c r="R1815" s="117" t="s">
        <v>155</v>
      </c>
      <c r="S1815" s="118">
        <f>IF(ISBLANK(G1815),"",G1815-$G$2355)</f>
        <v>-3.2242857139053172E-4</v>
      </c>
      <c r="T1815" s="127">
        <f t="shared" si="365"/>
        <v>99.124497000000019</v>
      </c>
      <c r="U1815" s="119">
        <f t="shared" si="370"/>
        <v>108.81805500000002</v>
      </c>
      <c r="V1815" s="119">
        <f t="shared" si="366"/>
        <v>8.0373999999999999</v>
      </c>
      <c r="W1815" s="119">
        <f t="shared" si="367"/>
        <v>7.9570999999999996</v>
      </c>
      <c r="X1815" s="120"/>
    </row>
    <row r="1816" spans="1:24" x14ac:dyDescent="0.3">
      <c r="A1816" s="156">
        <v>662</v>
      </c>
      <c r="B1816" s="112" t="s">
        <v>86</v>
      </c>
      <c r="C1816" s="131" t="s">
        <v>819</v>
      </c>
      <c r="D1816" s="44">
        <v>299.12309099999999</v>
      </c>
      <c r="E1816" s="44">
        <v>291.18188099999998</v>
      </c>
      <c r="F1816" s="44">
        <v>8.0373999999999999</v>
      </c>
      <c r="G1816" s="44">
        <v>7.9570999999999996</v>
      </c>
      <c r="H1816" s="44">
        <v>0.26100000000000001</v>
      </c>
      <c r="I1816" s="44">
        <v>0</v>
      </c>
      <c r="J1816" s="44">
        <v>2</v>
      </c>
      <c r="K1816" s="121">
        <f t="shared" si="362"/>
        <v>-3.5439000005510479E-4</v>
      </c>
      <c r="L1816" s="122">
        <f t="shared" si="363"/>
        <v>-4.4295147461987766E-5</v>
      </c>
      <c r="M1816" s="123" t="s">
        <v>155</v>
      </c>
      <c r="N1816" s="113">
        <f t="shared" si="357"/>
        <v>3.2064307142888993E-2</v>
      </c>
      <c r="O1816" s="122">
        <f t="shared" si="364"/>
        <v>4.0077122743237999E-3</v>
      </c>
      <c r="P1816" s="123" t="s">
        <v>155</v>
      </c>
      <c r="Q1816" s="124">
        <f t="shared" ref="Q1816:Q1834" si="371">IF(ISBLANK(F1816),"",F1816-$F$2355)</f>
        <v>1.3442857130741004E-4</v>
      </c>
      <c r="R1816" s="125" t="s">
        <v>155</v>
      </c>
      <c r="S1816" s="126">
        <f t="shared" ref="S1816:S1834" si="372">IF(ISBLANK(G1816),"",G1816-$G$2355)</f>
        <v>-3.2242857139053172E-4</v>
      </c>
      <c r="T1816" s="127">
        <f t="shared" si="365"/>
        <v>99.123090999999988</v>
      </c>
      <c r="U1816" s="127">
        <f t="shared" si="370"/>
        <v>108.81811900000002</v>
      </c>
      <c r="V1816" s="127">
        <f t="shared" si="366"/>
        <v>8.0373999999999999</v>
      </c>
      <c r="W1816" s="127">
        <f t="shared" si="367"/>
        <v>7.9570999999999996</v>
      </c>
      <c r="X1816" s="128"/>
    </row>
    <row r="1817" spans="1:24" x14ac:dyDescent="0.3">
      <c r="A1817" s="156">
        <v>663</v>
      </c>
      <c r="B1817" s="112" t="s">
        <v>86</v>
      </c>
      <c r="C1817" s="131" t="s">
        <v>820</v>
      </c>
      <c r="D1817" s="44">
        <v>299.123378</v>
      </c>
      <c r="E1817" s="44">
        <v>291.18193100000002</v>
      </c>
      <c r="F1817" s="44">
        <v>8.0373999999999999</v>
      </c>
      <c r="G1817" s="44">
        <v>7.9570999999999996</v>
      </c>
      <c r="H1817" s="44">
        <v>0.26100000000000001</v>
      </c>
      <c r="I1817" s="44">
        <v>0</v>
      </c>
      <c r="J1817" s="44">
        <v>2</v>
      </c>
      <c r="K1817" s="121">
        <f t="shared" si="362"/>
        <v>-6.739000004074569E-5</v>
      </c>
      <c r="L1817" s="129">
        <f t="shared" si="363"/>
        <v>-8.423064953353367E-6</v>
      </c>
      <c r="M1817" s="115" t="s">
        <v>155</v>
      </c>
      <c r="N1817" s="113">
        <f t="shared" si="357"/>
        <v>3.20143071428447E-2</v>
      </c>
      <c r="O1817" s="129">
        <f t="shared" si="364"/>
        <v>4.0014627833837389E-3</v>
      </c>
      <c r="P1817" s="115" t="s">
        <v>155</v>
      </c>
      <c r="Q1817" s="116">
        <f t="shared" si="371"/>
        <v>1.3442857130741004E-4</v>
      </c>
      <c r="R1817" s="117" t="s">
        <v>155</v>
      </c>
      <c r="S1817" s="118">
        <f t="shared" si="372"/>
        <v>-3.2242857139053172E-4</v>
      </c>
      <c r="T1817" s="127">
        <f t="shared" si="365"/>
        <v>99.123378000000002</v>
      </c>
      <c r="U1817" s="119">
        <f t="shared" si="370"/>
        <v>108.81806899999998</v>
      </c>
      <c r="V1817" s="119">
        <f t="shared" si="366"/>
        <v>8.0373999999999999</v>
      </c>
      <c r="W1817" s="119">
        <f t="shared" si="367"/>
        <v>7.9570999999999996</v>
      </c>
      <c r="X1817" s="120"/>
    </row>
    <row r="1818" spans="1:24" x14ac:dyDescent="0.3">
      <c r="A1818" s="156">
        <v>664</v>
      </c>
      <c r="B1818" s="112" t="s">
        <v>86</v>
      </c>
      <c r="C1818" s="131" t="s">
        <v>821</v>
      </c>
      <c r="D1818" s="44">
        <v>299.12352199999998</v>
      </c>
      <c r="E1818" s="44">
        <v>291.18162899999999</v>
      </c>
      <c r="F1818" s="44">
        <v>8.0373999999999999</v>
      </c>
      <c r="G1818" s="44">
        <v>7.9570999999999996</v>
      </c>
      <c r="H1818" s="44">
        <v>0.26100000000000001</v>
      </c>
      <c r="I1818" s="44">
        <v>0</v>
      </c>
      <c r="J1818" s="44">
        <v>2</v>
      </c>
      <c r="K1818" s="121">
        <f t="shared" si="362"/>
        <v>7.6609999936749773E-5</v>
      </c>
      <c r="L1818" s="122">
        <f t="shared" si="363"/>
        <v>9.5754712146230351E-6</v>
      </c>
      <c r="M1818" s="123" t="s">
        <v>155</v>
      </c>
      <c r="N1818" s="113">
        <f t="shared" si="357"/>
        <v>3.2316307142878031E-2</v>
      </c>
      <c r="O1818" s="122">
        <f t="shared" si="364"/>
        <v>4.0392097085947274E-3</v>
      </c>
      <c r="P1818" s="123" t="s">
        <v>155</v>
      </c>
      <c r="Q1818" s="124">
        <f t="shared" si="371"/>
        <v>1.3442857130741004E-4</v>
      </c>
      <c r="R1818" s="125" t="s">
        <v>155</v>
      </c>
      <c r="S1818" s="126">
        <f t="shared" si="372"/>
        <v>-3.2242857139053172E-4</v>
      </c>
      <c r="T1818" s="127">
        <f t="shared" si="365"/>
        <v>99.12352199999998</v>
      </c>
      <c r="U1818" s="127">
        <f t="shared" si="370"/>
        <v>108.81837100000001</v>
      </c>
      <c r="V1818" s="127">
        <f t="shared" si="366"/>
        <v>8.0373999999999999</v>
      </c>
      <c r="W1818" s="127">
        <f t="shared" si="367"/>
        <v>7.9570999999999996</v>
      </c>
      <c r="X1818" s="128"/>
    </row>
    <row r="1819" spans="1:24" x14ac:dyDescent="0.3">
      <c r="A1819" s="156">
        <v>665</v>
      </c>
      <c r="B1819" s="112" t="s">
        <v>86</v>
      </c>
      <c r="C1819" s="131" t="s">
        <v>822</v>
      </c>
      <c r="D1819" s="44">
        <v>299.123469</v>
      </c>
      <c r="E1819" s="44">
        <v>291.18159900000001</v>
      </c>
      <c r="F1819" s="44">
        <v>8.0373999999999999</v>
      </c>
      <c r="G1819" s="44">
        <v>7.9570999999999996</v>
      </c>
      <c r="H1819" s="44">
        <v>0.26100000000000001</v>
      </c>
      <c r="I1819" s="44">
        <v>0</v>
      </c>
      <c r="J1819" s="44">
        <v>2</v>
      </c>
      <c r="K1819" s="121">
        <f t="shared" si="362"/>
        <v>2.3609999956875072E-5</v>
      </c>
      <c r="L1819" s="129">
        <f t="shared" si="363"/>
        <v>2.9510099876127107E-6</v>
      </c>
      <c r="M1819" s="115" t="s">
        <v>155</v>
      </c>
      <c r="N1819" s="113">
        <f t="shared" si="357"/>
        <v>3.2346307142859132E-2</v>
      </c>
      <c r="O1819" s="129">
        <f t="shared" si="364"/>
        <v>4.0429594031443847E-3</v>
      </c>
      <c r="P1819" s="115" t="s">
        <v>155</v>
      </c>
      <c r="Q1819" s="116">
        <f t="shared" si="371"/>
        <v>1.3442857130741004E-4</v>
      </c>
      <c r="R1819" s="117" t="s">
        <v>155</v>
      </c>
      <c r="S1819" s="118">
        <f t="shared" si="372"/>
        <v>-3.2242857139053172E-4</v>
      </c>
      <c r="T1819" s="127">
        <f t="shared" si="365"/>
        <v>99.123469</v>
      </c>
      <c r="U1819" s="119">
        <f t="shared" si="370"/>
        <v>108.81840099999999</v>
      </c>
      <c r="V1819" s="119">
        <f t="shared" si="366"/>
        <v>8.0373999999999999</v>
      </c>
      <c r="W1819" s="119">
        <f t="shared" si="367"/>
        <v>7.9570999999999996</v>
      </c>
      <c r="X1819" s="120"/>
    </row>
    <row r="1820" spans="1:24" x14ac:dyDescent="0.3">
      <c r="A1820" s="156">
        <v>666</v>
      </c>
      <c r="B1820" s="112" t="s">
        <v>86</v>
      </c>
      <c r="C1820" s="131" t="s">
        <v>823</v>
      </c>
      <c r="D1820" s="44">
        <v>299.123538</v>
      </c>
      <c r="E1820" s="44">
        <v>291.18181600000003</v>
      </c>
      <c r="F1820" s="44">
        <v>8.0373999999999999</v>
      </c>
      <c r="G1820" s="44">
        <v>7.9570999999999996</v>
      </c>
      <c r="H1820" s="44">
        <v>0.26100000000000001</v>
      </c>
      <c r="I1820" s="44">
        <v>0</v>
      </c>
      <c r="J1820" s="44">
        <v>2</v>
      </c>
      <c r="K1820" s="121">
        <f t="shared" si="362"/>
        <v>9.2609999953197075E-5</v>
      </c>
      <c r="L1820" s="122">
        <f t="shared" si="363"/>
        <v>1.1575308568987355E-5</v>
      </c>
      <c r="M1820" s="123" t="s">
        <v>155</v>
      </c>
      <c r="N1820" s="113">
        <f t="shared" ref="N1820:N1883" si="373">IF(ISBLANK(E1820),"",IF(E1820&lt;200,E1820-$E$2355,(400-E1820)-$E$2355))</f>
        <v>3.212930714283857E-2</v>
      </c>
      <c r="O1820" s="122">
        <f t="shared" si="364"/>
        <v>4.0158366125286841E-3</v>
      </c>
      <c r="P1820" s="123" t="s">
        <v>155</v>
      </c>
      <c r="Q1820" s="124">
        <f t="shared" si="371"/>
        <v>1.3442857130741004E-4</v>
      </c>
      <c r="R1820" s="125" t="s">
        <v>155</v>
      </c>
      <c r="S1820" s="126">
        <f t="shared" si="372"/>
        <v>-3.2242857139053172E-4</v>
      </c>
      <c r="T1820" s="127">
        <f t="shared" si="365"/>
        <v>99.123537999999996</v>
      </c>
      <c r="U1820" s="127">
        <f t="shared" si="370"/>
        <v>108.81818399999997</v>
      </c>
      <c r="V1820" s="127">
        <f t="shared" si="366"/>
        <v>8.0373999999999999</v>
      </c>
      <c r="W1820" s="127">
        <f t="shared" si="367"/>
        <v>7.9570999999999996</v>
      </c>
      <c r="X1820" s="128"/>
    </row>
    <row r="1821" spans="1:24" x14ac:dyDescent="0.3">
      <c r="A1821" s="156">
        <v>667</v>
      </c>
      <c r="B1821" s="112" t="s">
        <v>86</v>
      </c>
      <c r="C1821" s="131" t="s">
        <v>824</v>
      </c>
      <c r="D1821" s="44">
        <v>299.12363399999998</v>
      </c>
      <c r="E1821" s="44">
        <v>291.18176499999998</v>
      </c>
      <c r="F1821" s="44">
        <v>8.0373999999999999</v>
      </c>
      <c r="G1821" s="44">
        <v>7.9570999999999996</v>
      </c>
      <c r="H1821" s="44">
        <v>0.26100000000000001</v>
      </c>
      <c r="I1821" s="44">
        <v>0</v>
      </c>
      <c r="J1821" s="44">
        <v>2</v>
      </c>
      <c r="K1821" s="121">
        <f t="shared" si="362"/>
        <v>1.8860999993819405E-4</v>
      </c>
      <c r="L1821" s="129">
        <f t="shared" si="363"/>
        <v>2.357433268094381E-5</v>
      </c>
      <c r="M1821" s="115" t="s">
        <v>155</v>
      </c>
      <c r="N1821" s="113">
        <f t="shared" si="373"/>
        <v>3.2180307142880338E-2</v>
      </c>
      <c r="O1821" s="129">
        <f t="shared" si="364"/>
        <v>4.0222110932812893E-3</v>
      </c>
      <c r="P1821" s="115" t="s">
        <v>155</v>
      </c>
      <c r="Q1821" s="116">
        <f t="shared" si="371"/>
        <v>1.3442857130741004E-4</v>
      </c>
      <c r="R1821" s="117" t="s">
        <v>155</v>
      </c>
      <c r="S1821" s="118">
        <f t="shared" si="372"/>
        <v>-3.2242857139053172E-4</v>
      </c>
      <c r="T1821" s="127">
        <f t="shared" si="365"/>
        <v>99.123633999999981</v>
      </c>
      <c r="U1821" s="119">
        <f t="shared" si="370"/>
        <v>108.81823500000002</v>
      </c>
      <c r="V1821" s="119">
        <f t="shared" si="366"/>
        <v>8.0373999999999999</v>
      </c>
      <c r="W1821" s="119">
        <f t="shared" si="367"/>
        <v>7.9570999999999996</v>
      </c>
      <c r="X1821" s="120"/>
    </row>
    <row r="1822" spans="1:24" x14ac:dyDescent="0.3">
      <c r="A1822" s="156">
        <v>668</v>
      </c>
      <c r="B1822" s="112" t="s">
        <v>86</v>
      </c>
      <c r="C1822" s="131" t="s">
        <v>825</v>
      </c>
      <c r="D1822" s="44">
        <v>299.12343399999997</v>
      </c>
      <c r="E1822" s="44">
        <v>291.18177300000002</v>
      </c>
      <c r="F1822" s="44">
        <v>8.0373999999999999</v>
      </c>
      <c r="G1822" s="44">
        <v>7.9570999999999996</v>
      </c>
      <c r="H1822" s="44">
        <v>0.26100000000000001</v>
      </c>
      <c r="I1822" s="44">
        <v>0</v>
      </c>
      <c r="J1822" s="44">
        <v>2</v>
      </c>
      <c r="K1822" s="121">
        <f t="shared" si="362"/>
        <v>-1.1390000068445261E-5</v>
      </c>
      <c r="L1822" s="122">
        <f t="shared" si="363"/>
        <v>-1.4236342237308827E-6</v>
      </c>
      <c r="M1822" s="123" t="s">
        <v>155</v>
      </c>
      <c r="N1822" s="113">
        <f t="shared" si="373"/>
        <v>3.2172307142843692E-2</v>
      </c>
      <c r="O1822" s="122">
        <f t="shared" si="364"/>
        <v>4.0212111747282685E-3</v>
      </c>
      <c r="P1822" s="123" t="s">
        <v>155</v>
      </c>
      <c r="Q1822" s="124">
        <f t="shared" si="371"/>
        <v>1.3442857130741004E-4</v>
      </c>
      <c r="R1822" s="125" t="s">
        <v>155</v>
      </c>
      <c r="S1822" s="126">
        <f t="shared" si="372"/>
        <v>-3.2242857139053172E-4</v>
      </c>
      <c r="T1822" s="127">
        <f t="shared" si="365"/>
        <v>99.123433999999975</v>
      </c>
      <c r="U1822" s="127">
        <f t="shared" si="370"/>
        <v>108.81822699999998</v>
      </c>
      <c r="V1822" s="127">
        <f t="shared" si="366"/>
        <v>8.0373999999999999</v>
      </c>
      <c r="W1822" s="127">
        <f t="shared" si="367"/>
        <v>7.9570999999999996</v>
      </c>
      <c r="X1822" s="128"/>
    </row>
    <row r="1823" spans="1:24" x14ac:dyDescent="0.3">
      <c r="A1823" s="156">
        <v>669</v>
      </c>
      <c r="B1823" s="112" t="s">
        <v>86</v>
      </c>
      <c r="C1823" s="131" t="s">
        <v>826</v>
      </c>
      <c r="D1823" s="44">
        <v>299.123311</v>
      </c>
      <c r="E1823" s="44">
        <v>291.18177700000001</v>
      </c>
      <c r="F1823" s="44">
        <v>8.0373999999999999</v>
      </c>
      <c r="G1823" s="44">
        <v>7.9570999999999996</v>
      </c>
      <c r="H1823" s="44">
        <v>0.26100000000000001</v>
      </c>
      <c r="I1823" s="44">
        <v>0</v>
      </c>
      <c r="J1823" s="44">
        <v>2</v>
      </c>
      <c r="K1823" s="121">
        <f t="shared" si="362"/>
        <v>-1.3439000004211721E-4</v>
      </c>
      <c r="L1823" s="129">
        <f t="shared" si="363"/>
        <v>-1.679738386631347E-5</v>
      </c>
      <c r="M1823" s="115" t="s">
        <v>155</v>
      </c>
      <c r="N1823" s="113">
        <f t="shared" si="373"/>
        <v>3.2168307142853791E-2</v>
      </c>
      <c r="O1823" s="129">
        <f t="shared" si="364"/>
        <v>4.0207112154552879E-3</v>
      </c>
      <c r="P1823" s="115" t="s">
        <v>155</v>
      </c>
      <c r="Q1823" s="116">
        <f t="shared" si="371"/>
        <v>1.3442857130741004E-4</v>
      </c>
      <c r="R1823" s="117" t="s">
        <v>155</v>
      </c>
      <c r="S1823" s="118">
        <f t="shared" si="372"/>
        <v>-3.2242857139053172E-4</v>
      </c>
      <c r="T1823" s="127">
        <f t="shared" si="365"/>
        <v>99.123311000000001</v>
      </c>
      <c r="U1823" s="119">
        <f t="shared" si="370"/>
        <v>108.81822299999999</v>
      </c>
      <c r="V1823" s="119">
        <f t="shared" si="366"/>
        <v>8.0373999999999999</v>
      </c>
      <c r="W1823" s="119">
        <f t="shared" si="367"/>
        <v>7.9570999999999996</v>
      </c>
      <c r="X1823" s="120"/>
    </row>
    <row r="1824" spans="1:24" x14ac:dyDescent="0.3">
      <c r="A1824" s="156">
        <v>670</v>
      </c>
      <c r="B1824" s="112" t="s">
        <v>86</v>
      </c>
      <c r="C1824" s="131" t="s">
        <v>827</v>
      </c>
      <c r="D1824" s="44">
        <v>299.12384300000002</v>
      </c>
      <c r="E1824" s="44">
        <v>291.181738</v>
      </c>
      <c r="F1824" s="44">
        <v>8.0373999999999999</v>
      </c>
      <c r="G1824" s="44">
        <v>7.9570999999999996</v>
      </c>
      <c r="H1824" s="44">
        <v>0.26100000000000001</v>
      </c>
      <c r="I1824" s="44">
        <v>0</v>
      </c>
      <c r="J1824" s="44">
        <v>2</v>
      </c>
      <c r="K1824" s="121">
        <f t="shared" si="362"/>
        <v>3.9760999997895397E-4</v>
      </c>
      <c r="L1824" s="122">
        <f t="shared" si="363"/>
        <v>4.9697208100303694E-5</v>
      </c>
      <c r="M1824" s="123" t="s">
        <v>155</v>
      </c>
      <c r="N1824" s="113">
        <f t="shared" si="373"/>
        <v>3.2207307142869013E-2</v>
      </c>
      <c r="O1824" s="122">
        <f t="shared" si="364"/>
        <v>4.0255858183803851E-3</v>
      </c>
      <c r="P1824" s="123" t="s">
        <v>155</v>
      </c>
      <c r="Q1824" s="124">
        <f t="shared" si="371"/>
        <v>1.3442857130741004E-4</v>
      </c>
      <c r="R1824" s="125" t="s">
        <v>155</v>
      </c>
      <c r="S1824" s="126">
        <f t="shared" si="372"/>
        <v>-3.2242857139053172E-4</v>
      </c>
      <c r="T1824" s="127">
        <f t="shared" si="365"/>
        <v>99.123843000000022</v>
      </c>
      <c r="U1824" s="127">
        <f t="shared" si="370"/>
        <v>108.818262</v>
      </c>
      <c r="V1824" s="127">
        <f t="shared" si="366"/>
        <v>8.0373999999999999</v>
      </c>
      <c r="W1824" s="127">
        <f t="shared" si="367"/>
        <v>7.9570999999999996</v>
      </c>
      <c r="X1824" s="128"/>
    </row>
    <row r="1825" spans="1:24" x14ac:dyDescent="0.3">
      <c r="A1825" s="156">
        <v>671</v>
      </c>
      <c r="B1825" s="112" t="s">
        <v>86</v>
      </c>
      <c r="C1825" s="131" t="s">
        <v>828</v>
      </c>
      <c r="D1825" s="44">
        <v>299.12275499999998</v>
      </c>
      <c r="E1825" s="44">
        <v>291.181782</v>
      </c>
      <c r="F1825" s="44">
        <v>8.0373999999999999</v>
      </c>
      <c r="G1825" s="44">
        <v>7.9570999999999996</v>
      </c>
      <c r="H1825" s="44">
        <v>0.26100000000000001</v>
      </c>
      <c r="I1825" s="44">
        <v>0</v>
      </c>
      <c r="J1825" s="44">
        <v>2</v>
      </c>
      <c r="K1825" s="121">
        <f t="shared" si="362"/>
        <v>-6.9039000005943763E-4</v>
      </c>
      <c r="L1825" s="129">
        <f t="shared" si="363"/>
        <v>-8.6291731859583994E-5</v>
      </c>
      <c r="M1825" s="115" t="s">
        <v>155</v>
      </c>
      <c r="N1825" s="113">
        <f t="shared" si="373"/>
        <v>3.2163307142866415E-2</v>
      </c>
      <c r="O1825" s="129">
        <f t="shared" si="364"/>
        <v>4.0200862663640393E-3</v>
      </c>
      <c r="P1825" s="115" t="s">
        <v>155</v>
      </c>
      <c r="Q1825" s="116">
        <f t="shared" si="371"/>
        <v>1.3442857130741004E-4</v>
      </c>
      <c r="R1825" s="117" t="s">
        <v>155</v>
      </c>
      <c r="S1825" s="118">
        <f t="shared" si="372"/>
        <v>-3.2242857139053172E-4</v>
      </c>
      <c r="T1825" s="127">
        <f t="shared" si="365"/>
        <v>99.122754999999984</v>
      </c>
      <c r="U1825" s="119">
        <f t="shared" si="370"/>
        <v>108.818218</v>
      </c>
      <c r="V1825" s="119">
        <f t="shared" si="366"/>
        <v>8.0373999999999999</v>
      </c>
      <c r="W1825" s="119">
        <f t="shared" si="367"/>
        <v>7.9570999999999996</v>
      </c>
      <c r="X1825" s="120"/>
    </row>
    <row r="1826" spans="1:24" x14ac:dyDescent="0.3">
      <c r="A1826" s="156">
        <v>672</v>
      </c>
      <c r="B1826" s="112" t="s">
        <v>86</v>
      </c>
      <c r="C1826" s="131" t="s">
        <v>829</v>
      </c>
      <c r="D1826" s="44">
        <v>299.12313999999998</v>
      </c>
      <c r="E1826" s="44">
        <v>291.18173400000001</v>
      </c>
      <c r="F1826" s="44">
        <v>8.0373999999999999</v>
      </c>
      <c r="G1826" s="44">
        <v>7.9570999999999996</v>
      </c>
      <c r="H1826" s="44">
        <v>0.26100000000000001</v>
      </c>
      <c r="I1826" s="44">
        <v>0</v>
      </c>
      <c r="J1826" s="44">
        <v>2</v>
      </c>
      <c r="K1826" s="121">
        <f t="shared" si="362"/>
        <v>-3.0539000006513106E-4</v>
      </c>
      <c r="L1826" s="122">
        <f t="shared" si="363"/>
        <v>-3.8170645571872885E-5</v>
      </c>
      <c r="M1826" s="123" t="s">
        <v>155</v>
      </c>
      <c r="N1826" s="113">
        <f t="shared" si="373"/>
        <v>3.2211307142858914E-2</v>
      </c>
      <c r="O1826" s="122">
        <f t="shared" si="364"/>
        <v>4.0260857776532105E-3</v>
      </c>
      <c r="P1826" s="123" t="s">
        <v>155</v>
      </c>
      <c r="Q1826" s="124">
        <f t="shared" si="371"/>
        <v>1.3442857130741004E-4</v>
      </c>
      <c r="R1826" s="125" t="s">
        <v>155</v>
      </c>
      <c r="S1826" s="126">
        <f t="shared" si="372"/>
        <v>-3.2242857139053172E-4</v>
      </c>
      <c r="T1826" s="127">
        <f t="shared" si="365"/>
        <v>99.123139999999978</v>
      </c>
      <c r="U1826" s="127">
        <f t="shared" si="370"/>
        <v>108.81826599999999</v>
      </c>
      <c r="V1826" s="127">
        <f t="shared" si="366"/>
        <v>8.0373999999999999</v>
      </c>
      <c r="W1826" s="127">
        <f t="shared" si="367"/>
        <v>7.9570999999999996</v>
      </c>
      <c r="X1826" s="128"/>
    </row>
    <row r="1827" spans="1:24" x14ac:dyDescent="0.3">
      <c r="A1827" s="156">
        <v>673</v>
      </c>
      <c r="B1827" s="112" t="s">
        <v>86</v>
      </c>
      <c r="C1827" s="131" t="s">
        <v>830</v>
      </c>
      <c r="D1827" s="44">
        <v>299.12239099999999</v>
      </c>
      <c r="E1827" s="44">
        <v>291.18177400000002</v>
      </c>
      <c r="F1827" s="44">
        <v>8.0373999999999999</v>
      </c>
      <c r="G1827" s="44">
        <v>7.9570999999999996</v>
      </c>
      <c r="H1827" s="44">
        <v>0.26100000000000001</v>
      </c>
      <c r="I1827" s="44">
        <v>0</v>
      </c>
      <c r="J1827" s="44">
        <v>2</v>
      </c>
      <c r="K1827" s="121">
        <f t="shared" si="362"/>
        <v>-1.0543900000499207E-3</v>
      </c>
      <c r="L1827" s="129">
        <f t="shared" si="363"/>
        <v>-1.3178803161912115E-4</v>
      </c>
      <c r="M1827" s="115" t="s">
        <v>155</v>
      </c>
      <c r="N1827" s="113">
        <f t="shared" si="373"/>
        <v>3.2171307142846217E-2</v>
      </c>
      <c r="O1827" s="129">
        <f t="shared" si="364"/>
        <v>4.0210861849100249E-3</v>
      </c>
      <c r="P1827" s="115" t="s">
        <v>155</v>
      </c>
      <c r="Q1827" s="116">
        <f t="shared" si="371"/>
        <v>1.3442857130741004E-4</v>
      </c>
      <c r="R1827" s="117" t="s">
        <v>155</v>
      </c>
      <c r="S1827" s="118">
        <f t="shared" si="372"/>
        <v>-3.2242857139053172E-4</v>
      </c>
      <c r="T1827" s="127">
        <f t="shared" si="365"/>
        <v>99.122390999999993</v>
      </c>
      <c r="U1827" s="119">
        <f t="shared" si="370"/>
        <v>108.81822599999998</v>
      </c>
      <c r="V1827" s="119">
        <f t="shared" si="366"/>
        <v>8.0373999999999999</v>
      </c>
      <c r="W1827" s="119">
        <f t="shared" si="367"/>
        <v>7.9570999999999996</v>
      </c>
      <c r="X1827" s="120"/>
    </row>
    <row r="1828" spans="1:24" x14ac:dyDescent="0.3">
      <c r="A1828" s="156">
        <v>674</v>
      </c>
      <c r="B1828" s="112" t="s">
        <v>86</v>
      </c>
      <c r="C1828" s="131" t="s">
        <v>831</v>
      </c>
      <c r="D1828" s="44">
        <v>299.122432</v>
      </c>
      <c r="E1828" s="44">
        <v>291.18180799999999</v>
      </c>
      <c r="F1828" s="44">
        <v>8.0373999999999999</v>
      </c>
      <c r="G1828" s="44">
        <v>7.9570999999999996</v>
      </c>
      <c r="H1828" s="44">
        <v>0.26100000000000001</v>
      </c>
      <c r="I1828" s="44">
        <v>0</v>
      </c>
      <c r="J1828" s="44">
        <v>2</v>
      </c>
      <c r="K1828" s="121">
        <f t="shared" si="362"/>
        <v>-1.0133900000397489E-3</v>
      </c>
      <c r="L1828" s="122">
        <f t="shared" si="363"/>
        <v>-1.2666344840323038E-4</v>
      </c>
      <c r="M1828" s="123" t="s">
        <v>155</v>
      </c>
      <c r="N1828" s="113">
        <f t="shared" si="373"/>
        <v>3.2137307142875216E-2</v>
      </c>
      <c r="O1828" s="122">
        <f t="shared" si="364"/>
        <v>4.0168365310820431E-3</v>
      </c>
      <c r="P1828" s="123" t="s">
        <v>155</v>
      </c>
      <c r="Q1828" s="124">
        <f t="shared" si="371"/>
        <v>1.3442857130741004E-4</v>
      </c>
      <c r="R1828" s="125" t="s">
        <v>155</v>
      </c>
      <c r="S1828" s="126">
        <f t="shared" si="372"/>
        <v>-3.2242857139053172E-4</v>
      </c>
      <c r="T1828" s="127">
        <f t="shared" si="365"/>
        <v>99.122432000000003</v>
      </c>
      <c r="U1828" s="127">
        <f t="shared" si="370"/>
        <v>108.81819200000001</v>
      </c>
      <c r="V1828" s="127">
        <f t="shared" si="366"/>
        <v>8.0373999999999999</v>
      </c>
      <c r="W1828" s="127">
        <f t="shared" si="367"/>
        <v>7.9570999999999996</v>
      </c>
      <c r="X1828" s="128"/>
    </row>
    <row r="1829" spans="1:24" x14ac:dyDescent="0.3">
      <c r="A1829" s="156">
        <v>675</v>
      </c>
      <c r="B1829" s="112" t="s">
        <v>86</v>
      </c>
      <c r="C1829" s="131" t="s">
        <v>832</v>
      </c>
      <c r="D1829" s="44">
        <v>299.122907</v>
      </c>
      <c r="E1829" s="44">
        <v>291.181918</v>
      </c>
      <c r="F1829" s="44">
        <v>8.0373999999999999</v>
      </c>
      <c r="G1829" s="44">
        <v>7.9570999999999996</v>
      </c>
      <c r="H1829" s="44">
        <v>0.26100000000000001</v>
      </c>
      <c r="I1829" s="44">
        <v>0</v>
      </c>
      <c r="J1829" s="44">
        <v>2</v>
      </c>
      <c r="K1829" s="121">
        <f t="shared" si="362"/>
        <v>-5.383900000452968E-4</v>
      </c>
      <c r="L1829" s="129">
        <f t="shared" si="363"/>
        <v>-6.729327701175748E-5</v>
      </c>
      <c r="M1829" s="115" t="s">
        <v>155</v>
      </c>
      <c r="N1829" s="113">
        <f t="shared" si="373"/>
        <v>3.2027307142868722E-2</v>
      </c>
      <c r="O1829" s="129">
        <f t="shared" si="364"/>
        <v>4.0030876510299563E-3</v>
      </c>
      <c r="P1829" s="115" t="s">
        <v>155</v>
      </c>
      <c r="Q1829" s="116">
        <f t="shared" si="371"/>
        <v>1.3442857130741004E-4</v>
      </c>
      <c r="R1829" s="117" t="s">
        <v>155</v>
      </c>
      <c r="S1829" s="118">
        <f t="shared" si="372"/>
        <v>-3.2242857139053172E-4</v>
      </c>
      <c r="T1829" s="127">
        <f t="shared" si="365"/>
        <v>99.122906999999998</v>
      </c>
      <c r="U1829" s="119">
        <f t="shared" si="370"/>
        <v>108.818082</v>
      </c>
      <c r="V1829" s="119">
        <f t="shared" si="366"/>
        <v>8.0373999999999999</v>
      </c>
      <c r="W1829" s="119">
        <f t="shared" si="367"/>
        <v>7.9570999999999996</v>
      </c>
      <c r="X1829" s="120"/>
    </row>
    <row r="1830" spans="1:24" x14ac:dyDescent="0.3">
      <c r="A1830" s="156">
        <v>676</v>
      </c>
      <c r="B1830" s="112" t="s">
        <v>86</v>
      </c>
      <c r="C1830" s="131" t="s">
        <v>833</v>
      </c>
      <c r="D1830" s="44">
        <v>299.122345</v>
      </c>
      <c r="E1830" s="44">
        <v>291.18180100000001</v>
      </c>
      <c r="F1830" s="44">
        <v>8.0373999999999999</v>
      </c>
      <c r="G1830" s="44">
        <v>7.9570999999999996</v>
      </c>
      <c r="H1830" s="44">
        <v>0.26100000000000001</v>
      </c>
      <c r="I1830" s="44">
        <v>0</v>
      </c>
      <c r="J1830" s="44">
        <v>2</v>
      </c>
      <c r="K1830" s="121">
        <f t="shared" si="362"/>
        <v>-1.1003900000474687E-3</v>
      </c>
      <c r="L1830" s="122">
        <f t="shared" si="363"/>
        <v>-1.3753756400588341E-4</v>
      </c>
      <c r="M1830" s="123" t="s">
        <v>155</v>
      </c>
      <c r="N1830" s="113">
        <f t="shared" si="373"/>
        <v>3.2144307142857542E-2</v>
      </c>
      <c r="O1830" s="122">
        <f t="shared" si="364"/>
        <v>4.0177114598099655E-3</v>
      </c>
      <c r="P1830" s="123" t="s">
        <v>155</v>
      </c>
      <c r="Q1830" s="124">
        <f t="shared" si="371"/>
        <v>1.3442857130741004E-4</v>
      </c>
      <c r="R1830" s="125" t="s">
        <v>155</v>
      </c>
      <c r="S1830" s="126">
        <f t="shared" si="372"/>
        <v>-3.2242857139053172E-4</v>
      </c>
      <c r="T1830" s="127">
        <f t="shared" si="365"/>
        <v>99.122344999999996</v>
      </c>
      <c r="U1830" s="127">
        <f t="shared" si="370"/>
        <v>108.81819899999999</v>
      </c>
      <c r="V1830" s="127">
        <f t="shared" si="366"/>
        <v>8.0373999999999999</v>
      </c>
      <c r="W1830" s="127">
        <f t="shared" si="367"/>
        <v>7.9570999999999996</v>
      </c>
      <c r="X1830" s="128"/>
    </row>
    <row r="1831" spans="1:24" x14ac:dyDescent="0.3">
      <c r="A1831" s="156">
        <v>677</v>
      </c>
      <c r="B1831" s="112" t="s">
        <v>86</v>
      </c>
      <c r="C1831" s="131" t="s">
        <v>834</v>
      </c>
      <c r="D1831" s="44">
        <v>299.12280700000002</v>
      </c>
      <c r="E1831" s="44">
        <v>291.181782</v>
      </c>
      <c r="F1831" s="44">
        <v>8.0373999999999999</v>
      </c>
      <c r="G1831" s="44">
        <v>7.9570999999999996</v>
      </c>
      <c r="H1831" s="44">
        <v>0.26100000000000001</v>
      </c>
      <c r="I1831" s="44">
        <v>0</v>
      </c>
      <c r="J1831" s="44">
        <v>2</v>
      </c>
      <c r="K1831" s="121">
        <f t="shared" si="362"/>
        <v>-6.3839000002019475E-4</v>
      </c>
      <c r="L1831" s="129">
        <f t="shared" si="363"/>
        <v>-7.9792260460024518E-5</v>
      </c>
      <c r="M1831" s="115" t="s">
        <v>155</v>
      </c>
      <c r="N1831" s="113">
        <f t="shared" si="373"/>
        <v>3.2163307142866415E-2</v>
      </c>
      <c r="O1831" s="129">
        <f t="shared" si="364"/>
        <v>4.0200862663640393E-3</v>
      </c>
      <c r="P1831" s="115" t="s">
        <v>155</v>
      </c>
      <c r="Q1831" s="116">
        <f t="shared" si="371"/>
        <v>1.3442857130741004E-4</v>
      </c>
      <c r="R1831" s="117" t="s">
        <v>155</v>
      </c>
      <c r="S1831" s="118">
        <f t="shared" si="372"/>
        <v>-3.2242857139053172E-4</v>
      </c>
      <c r="T1831" s="127">
        <f t="shared" si="365"/>
        <v>99.122807000000023</v>
      </c>
      <c r="U1831" s="119">
        <f t="shared" si="370"/>
        <v>108.818218</v>
      </c>
      <c r="V1831" s="119">
        <f t="shared" si="366"/>
        <v>8.0373999999999999</v>
      </c>
      <c r="W1831" s="119">
        <f t="shared" si="367"/>
        <v>7.9570999999999996</v>
      </c>
      <c r="X1831" s="120"/>
    </row>
    <row r="1832" spans="1:24" x14ac:dyDescent="0.3">
      <c r="A1832" s="156">
        <v>678</v>
      </c>
      <c r="B1832" s="112" t="s">
        <v>86</v>
      </c>
      <c r="C1832" s="131" t="s">
        <v>835</v>
      </c>
      <c r="D1832" s="44">
        <v>299.122771</v>
      </c>
      <c r="E1832" s="44">
        <v>291.18187999999998</v>
      </c>
      <c r="F1832" s="44">
        <v>8.0373999999999999</v>
      </c>
      <c r="G1832" s="44">
        <v>7.9570999999999996</v>
      </c>
      <c r="H1832" s="44">
        <v>0.26100000000000001</v>
      </c>
      <c r="I1832" s="44">
        <v>0</v>
      </c>
      <c r="J1832" s="44">
        <v>2</v>
      </c>
      <c r="K1832" s="121">
        <f t="shared" si="362"/>
        <v>-6.7439000004299032E-4</v>
      </c>
      <c r="L1832" s="122">
        <f t="shared" si="363"/>
        <v>-8.4291894505332784E-5</v>
      </c>
      <c r="M1832" s="123" t="s">
        <v>155</v>
      </c>
      <c r="N1832" s="113">
        <f t="shared" si="373"/>
        <v>3.2065307142886468E-2</v>
      </c>
      <c r="O1832" s="122">
        <f t="shared" si="364"/>
        <v>4.0078372641421502E-3</v>
      </c>
      <c r="P1832" s="123" t="s">
        <v>155</v>
      </c>
      <c r="Q1832" s="124">
        <f t="shared" si="371"/>
        <v>1.3442857130741004E-4</v>
      </c>
      <c r="R1832" s="125" t="s">
        <v>155</v>
      </c>
      <c r="S1832" s="126">
        <f t="shared" si="372"/>
        <v>-3.2242857139053172E-4</v>
      </c>
      <c r="T1832" s="127">
        <f t="shared" si="365"/>
        <v>99.122771</v>
      </c>
      <c r="U1832" s="127">
        <f t="shared" si="370"/>
        <v>108.81812000000002</v>
      </c>
      <c r="V1832" s="127">
        <f t="shared" si="366"/>
        <v>8.0373999999999999</v>
      </c>
      <c r="W1832" s="127">
        <f t="shared" si="367"/>
        <v>7.9570999999999996</v>
      </c>
      <c r="X1832" s="128"/>
    </row>
    <row r="1833" spans="1:24" x14ac:dyDescent="0.3">
      <c r="A1833" s="156">
        <v>679</v>
      </c>
      <c r="B1833" s="112" t="s">
        <v>86</v>
      </c>
      <c r="C1833" s="131" t="s">
        <v>836</v>
      </c>
      <c r="D1833" s="44">
        <v>299.12228699999997</v>
      </c>
      <c r="E1833" s="44">
        <v>291.18187</v>
      </c>
      <c r="F1833" s="44">
        <v>8.0373999999999999</v>
      </c>
      <c r="G1833" s="44">
        <v>7.9570999999999996</v>
      </c>
      <c r="H1833" s="44">
        <v>0.26100000000000001</v>
      </c>
      <c r="I1833" s="44">
        <v>0</v>
      </c>
      <c r="J1833" s="44">
        <v>2</v>
      </c>
      <c r="K1833" s="121">
        <f t="shared" si="362"/>
        <v>-1.158390000071563E-3</v>
      </c>
      <c r="L1833" s="129">
        <f t="shared" si="363"/>
        <v>-1.4478697440987898E-4</v>
      </c>
      <c r="M1833" s="115" t="s">
        <v>155</v>
      </c>
      <c r="N1833" s="113">
        <f t="shared" si="373"/>
        <v>3.207530714286122E-2</v>
      </c>
      <c r="O1833" s="129">
        <f t="shared" si="364"/>
        <v>4.0090871623255928E-3</v>
      </c>
      <c r="P1833" s="115" t="s">
        <v>155</v>
      </c>
      <c r="Q1833" s="116">
        <f t="shared" si="371"/>
        <v>1.3442857130741004E-4</v>
      </c>
      <c r="R1833" s="117" t="s">
        <v>155</v>
      </c>
      <c r="S1833" s="118">
        <f t="shared" si="372"/>
        <v>-3.2242857139053172E-4</v>
      </c>
      <c r="T1833" s="127">
        <f t="shared" si="365"/>
        <v>99.122286999999972</v>
      </c>
      <c r="U1833" s="119">
        <f t="shared" si="370"/>
        <v>108.81813</v>
      </c>
      <c r="V1833" s="119">
        <f t="shared" si="366"/>
        <v>8.0373999999999999</v>
      </c>
      <c r="W1833" s="119">
        <f t="shared" si="367"/>
        <v>7.9570999999999996</v>
      </c>
      <c r="X1833" s="120"/>
    </row>
    <row r="1834" spans="1:24" x14ac:dyDescent="0.3">
      <c r="A1834" s="156">
        <v>680</v>
      </c>
      <c r="B1834" s="112" t="s">
        <v>86</v>
      </c>
      <c r="C1834" s="131" t="s">
        <v>837</v>
      </c>
      <c r="D1834" s="44">
        <v>299.12307299999998</v>
      </c>
      <c r="E1834" s="44">
        <v>291.181892</v>
      </c>
      <c r="F1834" s="44">
        <v>8.0373999999999999</v>
      </c>
      <c r="G1834" s="44">
        <v>7.9570999999999996</v>
      </c>
      <c r="H1834" s="44">
        <v>0.26100000000000001</v>
      </c>
      <c r="I1834" s="44">
        <v>0</v>
      </c>
      <c r="J1834" s="44">
        <v>2</v>
      </c>
      <c r="K1834" s="121">
        <f t="shared" si="362"/>
        <v>-3.7239000006650258E-4</v>
      </c>
      <c r="L1834" s="122">
        <f t="shared" si="363"/>
        <v>-4.6544964484724854E-5</v>
      </c>
      <c r="M1834" s="123" t="s">
        <v>155</v>
      </c>
      <c r="N1834" s="113">
        <f t="shared" si="373"/>
        <v>3.2053307142859921E-2</v>
      </c>
      <c r="O1834" s="122">
        <f t="shared" si="364"/>
        <v>4.0063373863147827E-3</v>
      </c>
      <c r="P1834" s="123" t="s">
        <v>155</v>
      </c>
      <c r="Q1834" s="124">
        <f t="shared" si="371"/>
        <v>1.3442857130741004E-4</v>
      </c>
      <c r="R1834" s="125" t="s">
        <v>155</v>
      </c>
      <c r="S1834" s="126">
        <f t="shared" si="372"/>
        <v>-3.2242857139053172E-4</v>
      </c>
      <c r="T1834" s="127">
        <f t="shared" si="365"/>
        <v>99.123072999999977</v>
      </c>
      <c r="U1834" s="127">
        <f t="shared" si="370"/>
        <v>108.818108</v>
      </c>
      <c r="V1834" s="127">
        <f t="shared" si="366"/>
        <v>8.0373999999999999</v>
      </c>
      <c r="W1834" s="127">
        <f t="shared" si="367"/>
        <v>7.9570999999999996</v>
      </c>
      <c r="X1834" s="128"/>
    </row>
    <row r="1835" spans="1:24" x14ac:dyDescent="0.3">
      <c r="A1835" s="156">
        <v>681</v>
      </c>
      <c r="B1835" s="112" t="s">
        <v>86</v>
      </c>
      <c r="C1835" s="131" t="s">
        <v>838</v>
      </c>
      <c r="D1835" s="44">
        <v>299.12347599999998</v>
      </c>
      <c r="E1835" s="44">
        <v>291.18183499999998</v>
      </c>
      <c r="F1835" s="44">
        <v>8.0373999999999999</v>
      </c>
      <c r="G1835" s="44">
        <v>7.9570999999999996</v>
      </c>
      <c r="H1835" s="44">
        <v>0.26100000000000001</v>
      </c>
      <c r="I1835" s="44">
        <v>0</v>
      </c>
      <c r="J1835" s="44">
        <v>2</v>
      </c>
      <c r="K1835" s="121">
        <f t="shared" si="362"/>
        <v>3.0609999939201771E-5</v>
      </c>
      <c r="L1835" s="129">
        <f t="shared" si="363"/>
        <v>3.8259388270394247E-6</v>
      </c>
      <c r="M1835" s="115" t="s">
        <v>155</v>
      </c>
      <c r="N1835" s="113">
        <f t="shared" si="373"/>
        <v>3.2110307142886541E-2</v>
      </c>
      <c r="O1835" s="129">
        <f t="shared" si="364"/>
        <v>4.013461805981073E-3</v>
      </c>
      <c r="P1835" s="115" t="s">
        <v>155</v>
      </c>
      <c r="Q1835" s="116">
        <f>IF(ISBLANK(F1835),"",F1835-$F$2355)</f>
        <v>1.3442857130741004E-4</v>
      </c>
      <c r="R1835" s="117" t="s">
        <v>155</v>
      </c>
      <c r="S1835" s="118">
        <f>IF(ISBLANK(G1835),"",G1835-$G$2355)</f>
        <v>-3.2242857139053172E-4</v>
      </c>
      <c r="T1835" s="127">
        <f t="shared" si="365"/>
        <v>99.123475999999982</v>
      </c>
      <c r="U1835" s="119">
        <f t="shared" si="370"/>
        <v>108.81816500000002</v>
      </c>
      <c r="V1835" s="119">
        <f t="shared" si="366"/>
        <v>8.0373999999999999</v>
      </c>
      <c r="W1835" s="119">
        <f t="shared" si="367"/>
        <v>7.9570999999999996</v>
      </c>
      <c r="X1835" s="120"/>
    </row>
    <row r="1836" spans="1:24" x14ac:dyDescent="0.3">
      <c r="A1836" s="156">
        <v>682</v>
      </c>
      <c r="B1836" s="112" t="s">
        <v>86</v>
      </c>
      <c r="C1836" s="131" t="s">
        <v>839</v>
      </c>
      <c r="D1836" s="44">
        <v>299.12245000000001</v>
      </c>
      <c r="E1836" s="44">
        <v>291.18187599999999</v>
      </c>
      <c r="F1836" s="44">
        <v>8.0373999999999999</v>
      </c>
      <c r="G1836" s="44">
        <v>7.9570999999999996</v>
      </c>
      <c r="H1836" s="44">
        <v>0.26100000000000001</v>
      </c>
      <c r="I1836" s="44">
        <v>0</v>
      </c>
      <c r="J1836" s="44">
        <v>2</v>
      </c>
      <c r="K1836" s="121">
        <f t="shared" si="362"/>
        <v>-9.953900000283511E-4</v>
      </c>
      <c r="L1836" s="122">
        <f t="shared" si="363"/>
        <v>-1.2441363138073665E-4</v>
      </c>
      <c r="M1836" s="123" t="s">
        <v>155</v>
      </c>
      <c r="N1836" s="113">
        <f t="shared" si="373"/>
        <v>3.2069307142876369E-2</v>
      </c>
      <c r="O1836" s="122">
        <f t="shared" si="364"/>
        <v>4.0083372234155385E-3</v>
      </c>
      <c r="P1836" s="123" t="s">
        <v>155</v>
      </c>
      <c r="Q1836" s="124">
        <f t="shared" ref="Q1836:Q1854" si="374">IF(ISBLANK(F1836),"",F1836-$F$2355)</f>
        <v>1.3442857130741004E-4</v>
      </c>
      <c r="R1836" s="125" t="s">
        <v>155</v>
      </c>
      <c r="S1836" s="126">
        <f t="shared" ref="S1836:S1854" si="375">IF(ISBLANK(G1836),"",G1836-$G$2355)</f>
        <v>-3.2242857139053172E-4</v>
      </c>
      <c r="T1836" s="127">
        <f t="shared" si="365"/>
        <v>99.122450000000015</v>
      </c>
      <c r="U1836" s="127">
        <f t="shared" si="370"/>
        <v>108.81812400000001</v>
      </c>
      <c r="V1836" s="127">
        <f t="shared" si="366"/>
        <v>8.0373999999999999</v>
      </c>
      <c r="W1836" s="127">
        <f t="shared" si="367"/>
        <v>7.9570999999999996</v>
      </c>
      <c r="X1836" s="128"/>
    </row>
    <row r="1837" spans="1:24" x14ac:dyDescent="0.3">
      <c r="A1837" s="156">
        <v>683</v>
      </c>
      <c r="B1837" s="112" t="s">
        <v>86</v>
      </c>
      <c r="C1837" s="131" t="s">
        <v>840</v>
      </c>
      <c r="D1837" s="44">
        <v>299.12249500000001</v>
      </c>
      <c r="E1837" s="44">
        <v>291.18183199999999</v>
      </c>
      <c r="F1837" s="44">
        <v>8.0373999999999999</v>
      </c>
      <c r="G1837" s="44">
        <v>7.9570999999999996</v>
      </c>
      <c r="H1837" s="44">
        <v>0.26100000000000001</v>
      </c>
      <c r="I1837" s="44">
        <v>0</v>
      </c>
      <c r="J1837" s="44">
        <v>2</v>
      </c>
      <c r="K1837" s="121">
        <f t="shared" si="362"/>
        <v>-9.5039000002827834E-4</v>
      </c>
      <c r="L1837" s="129">
        <f t="shared" si="363"/>
        <v>-1.187890888280116E-4</v>
      </c>
      <c r="M1837" s="115" t="s">
        <v>155</v>
      </c>
      <c r="N1837" s="113">
        <f t="shared" si="373"/>
        <v>3.2113307142878966E-2</v>
      </c>
      <c r="O1837" s="129">
        <f t="shared" si="364"/>
        <v>4.0138367754359817E-3</v>
      </c>
      <c r="P1837" s="115" t="s">
        <v>155</v>
      </c>
      <c r="Q1837" s="116">
        <f t="shared" si="374"/>
        <v>1.3442857130741004E-4</v>
      </c>
      <c r="R1837" s="117" t="s">
        <v>155</v>
      </c>
      <c r="S1837" s="118">
        <f t="shared" si="375"/>
        <v>-3.2242857139053172E-4</v>
      </c>
      <c r="T1837" s="127">
        <f t="shared" si="365"/>
        <v>99.122495000000015</v>
      </c>
      <c r="U1837" s="119">
        <f t="shared" si="370"/>
        <v>108.81816800000001</v>
      </c>
      <c r="V1837" s="119">
        <f t="shared" si="366"/>
        <v>8.0373999999999999</v>
      </c>
      <c r="W1837" s="119">
        <f t="shared" si="367"/>
        <v>7.9570999999999996</v>
      </c>
      <c r="X1837" s="120"/>
    </row>
    <row r="1838" spans="1:24" x14ac:dyDescent="0.3">
      <c r="A1838" s="156">
        <v>684</v>
      </c>
      <c r="B1838" s="112" t="s">
        <v>86</v>
      </c>
      <c r="C1838" s="131" t="s">
        <v>841</v>
      </c>
      <c r="D1838" s="44">
        <v>299.122072</v>
      </c>
      <c r="E1838" s="44">
        <v>291.181849</v>
      </c>
      <c r="F1838" s="44">
        <v>8.0373999999999999</v>
      </c>
      <c r="G1838" s="44">
        <v>7.9570999999999996</v>
      </c>
      <c r="H1838" s="44">
        <v>0.26100000000000001</v>
      </c>
      <c r="I1838" s="44">
        <v>0</v>
      </c>
      <c r="J1838" s="44">
        <v>2</v>
      </c>
      <c r="K1838" s="121">
        <f t="shared" si="362"/>
        <v>-1.373390000040331E-3</v>
      </c>
      <c r="L1838" s="122">
        <f t="shared" si="363"/>
        <v>-1.7165978882232013E-4</v>
      </c>
      <c r="M1838" s="123" t="s">
        <v>155</v>
      </c>
      <c r="N1838" s="113">
        <f t="shared" si="373"/>
        <v>3.2096307142865044E-2</v>
      </c>
      <c r="O1838" s="122">
        <f t="shared" si="364"/>
        <v>4.0117119485176059E-3</v>
      </c>
      <c r="P1838" s="123" t="s">
        <v>155</v>
      </c>
      <c r="Q1838" s="124">
        <f t="shared" si="374"/>
        <v>1.3442857130741004E-4</v>
      </c>
      <c r="R1838" s="125" t="s">
        <v>155</v>
      </c>
      <c r="S1838" s="126">
        <f t="shared" si="375"/>
        <v>-3.2242857139053172E-4</v>
      </c>
      <c r="T1838" s="127">
        <f t="shared" si="365"/>
        <v>99.122072000000003</v>
      </c>
      <c r="U1838" s="127">
        <f t="shared" si="370"/>
        <v>108.818151</v>
      </c>
      <c r="V1838" s="127">
        <f t="shared" si="366"/>
        <v>8.0373999999999999</v>
      </c>
      <c r="W1838" s="127">
        <f t="shared" si="367"/>
        <v>7.9570999999999996</v>
      </c>
      <c r="X1838" s="128"/>
    </row>
    <row r="1839" spans="1:24" x14ac:dyDescent="0.3">
      <c r="A1839" s="156">
        <v>685</v>
      </c>
      <c r="B1839" s="112" t="s">
        <v>86</v>
      </c>
      <c r="C1839" s="131" t="s">
        <v>842</v>
      </c>
      <c r="D1839" s="44">
        <v>299.12234100000001</v>
      </c>
      <c r="E1839" s="44">
        <v>291.18197800000002</v>
      </c>
      <c r="F1839" s="44">
        <v>8.0373999999999999</v>
      </c>
      <c r="G1839" s="44">
        <v>7.9570999999999996</v>
      </c>
      <c r="H1839" s="44">
        <v>0.26100000000000001</v>
      </c>
      <c r="I1839" s="44">
        <v>0</v>
      </c>
      <c r="J1839" s="44">
        <v>2</v>
      </c>
      <c r="K1839" s="121">
        <f t="shared" si="362"/>
        <v>-1.1043900000373696E-3</v>
      </c>
      <c r="L1839" s="129">
        <f t="shared" si="363"/>
        <v>-1.3803752334262377E-4</v>
      </c>
      <c r="M1839" s="115" t="s">
        <v>155</v>
      </c>
      <c r="N1839" s="113">
        <f t="shared" si="373"/>
        <v>3.1967307142849677E-2</v>
      </c>
      <c r="O1839" s="129">
        <f t="shared" si="364"/>
        <v>3.9955882619036572E-3</v>
      </c>
      <c r="P1839" s="115" t="s">
        <v>155</v>
      </c>
      <c r="Q1839" s="116">
        <f t="shared" si="374"/>
        <v>1.3442857130741004E-4</v>
      </c>
      <c r="R1839" s="117" t="s">
        <v>155</v>
      </c>
      <c r="S1839" s="118">
        <f t="shared" si="375"/>
        <v>-3.2242857139053172E-4</v>
      </c>
      <c r="T1839" s="127">
        <f t="shared" si="365"/>
        <v>99.122341000000006</v>
      </c>
      <c r="U1839" s="119">
        <f t="shared" si="370"/>
        <v>108.81802199999998</v>
      </c>
      <c r="V1839" s="119">
        <f t="shared" si="366"/>
        <v>8.0373999999999999</v>
      </c>
      <c r="W1839" s="119">
        <f t="shared" si="367"/>
        <v>7.9570999999999996</v>
      </c>
      <c r="X1839" s="120"/>
    </row>
    <row r="1840" spans="1:24" x14ac:dyDescent="0.3">
      <c r="A1840" s="156">
        <v>686</v>
      </c>
      <c r="B1840" s="112" t="s">
        <v>86</v>
      </c>
      <c r="C1840" s="131" t="s">
        <v>843</v>
      </c>
      <c r="D1840" s="44">
        <v>299.12262399999997</v>
      </c>
      <c r="E1840" s="44">
        <v>291.18195400000002</v>
      </c>
      <c r="F1840" s="44">
        <v>8.0373999999999999</v>
      </c>
      <c r="G1840" s="44">
        <v>7.9570999999999996</v>
      </c>
      <c r="H1840" s="44">
        <v>0.26100000000000001</v>
      </c>
      <c r="I1840" s="44">
        <v>0</v>
      </c>
      <c r="J1840" s="44">
        <v>2</v>
      </c>
      <c r="K1840" s="121">
        <f t="shared" si="362"/>
        <v>-8.2139000006975493E-4</v>
      </c>
      <c r="L1840" s="122">
        <f t="shared" si="363"/>
        <v>-1.0266540018175746E-4</v>
      </c>
      <c r="M1840" s="123" t="s">
        <v>155</v>
      </c>
      <c r="N1840" s="113">
        <f t="shared" si="373"/>
        <v>3.1991307142845926E-2</v>
      </c>
      <c r="O1840" s="122">
        <f t="shared" si="364"/>
        <v>3.9985880175531828E-3</v>
      </c>
      <c r="P1840" s="123" t="s">
        <v>155</v>
      </c>
      <c r="Q1840" s="124">
        <f t="shared" si="374"/>
        <v>1.3442857130741004E-4</v>
      </c>
      <c r="R1840" s="125" t="s">
        <v>155</v>
      </c>
      <c r="S1840" s="126">
        <f t="shared" si="375"/>
        <v>-3.2242857139053172E-4</v>
      </c>
      <c r="T1840" s="127">
        <f t="shared" si="365"/>
        <v>99.122623999999973</v>
      </c>
      <c r="U1840" s="127">
        <f t="shared" si="370"/>
        <v>108.81804599999998</v>
      </c>
      <c r="V1840" s="127">
        <f t="shared" si="366"/>
        <v>8.0373999999999999</v>
      </c>
      <c r="W1840" s="127">
        <f t="shared" si="367"/>
        <v>7.9570999999999996</v>
      </c>
      <c r="X1840" s="128"/>
    </row>
    <row r="1841" spans="1:24" x14ac:dyDescent="0.3">
      <c r="A1841" s="156">
        <v>687</v>
      </c>
      <c r="B1841" s="112" t="s">
        <v>86</v>
      </c>
      <c r="C1841" s="131" t="s">
        <v>844</v>
      </c>
      <c r="D1841" s="44">
        <v>299.12239599999998</v>
      </c>
      <c r="E1841" s="44">
        <v>291.18191300000001</v>
      </c>
      <c r="F1841" s="44">
        <v>8.0373999999999999</v>
      </c>
      <c r="G1841" s="44">
        <v>7.9570999999999996</v>
      </c>
      <c r="H1841" s="44">
        <v>0.26100000000000001</v>
      </c>
      <c r="I1841" s="44">
        <v>0</v>
      </c>
      <c r="J1841" s="44">
        <v>2</v>
      </c>
      <c r="K1841" s="121">
        <f t="shared" si="362"/>
        <v>-1.0493900000625445E-3</v>
      </c>
      <c r="L1841" s="129">
        <f t="shared" si="363"/>
        <v>-1.3116308244818731E-4</v>
      </c>
      <c r="M1841" s="115" t="s">
        <v>155</v>
      </c>
      <c r="N1841" s="113">
        <f t="shared" si="373"/>
        <v>3.2032307142856098E-2</v>
      </c>
      <c r="O1841" s="129">
        <f t="shared" si="364"/>
        <v>4.003712600121878E-3</v>
      </c>
      <c r="P1841" s="115" t="s">
        <v>155</v>
      </c>
      <c r="Q1841" s="116">
        <f t="shared" si="374"/>
        <v>1.3442857130741004E-4</v>
      </c>
      <c r="R1841" s="117" t="s">
        <v>155</v>
      </c>
      <c r="S1841" s="118">
        <f t="shared" si="375"/>
        <v>-3.2242857139053172E-4</v>
      </c>
      <c r="T1841" s="127">
        <f t="shared" si="365"/>
        <v>99.122395999999981</v>
      </c>
      <c r="U1841" s="119">
        <f t="shared" si="370"/>
        <v>108.81808699999999</v>
      </c>
      <c r="V1841" s="119">
        <f t="shared" si="366"/>
        <v>8.0373999999999999</v>
      </c>
      <c r="W1841" s="119">
        <f t="shared" si="367"/>
        <v>7.9570999999999996</v>
      </c>
      <c r="X1841" s="120"/>
    </row>
    <row r="1842" spans="1:24" x14ac:dyDescent="0.3">
      <c r="A1842" s="156">
        <v>688</v>
      </c>
      <c r="B1842" s="112" t="s">
        <v>86</v>
      </c>
      <c r="C1842" s="131" t="s">
        <v>845</v>
      </c>
      <c r="D1842" s="44">
        <v>299.1234</v>
      </c>
      <c r="E1842" s="44">
        <v>291.18201699999997</v>
      </c>
      <c r="F1842" s="44">
        <v>8.0373999999999999</v>
      </c>
      <c r="G1842" s="44">
        <v>7.9570999999999996</v>
      </c>
      <c r="H1842" s="44">
        <v>0.26100000000000001</v>
      </c>
      <c r="I1842" s="44">
        <v>0</v>
      </c>
      <c r="J1842" s="44">
        <v>2</v>
      </c>
      <c r="K1842" s="121">
        <f t="shared" si="362"/>
        <v>-4.5390000039446932E-5</v>
      </c>
      <c r="L1842" s="122">
        <f t="shared" si="363"/>
        <v>-5.673288593765401E-6</v>
      </c>
      <c r="M1842" s="123" t="s">
        <v>155</v>
      </c>
      <c r="N1842" s="113">
        <f t="shared" si="373"/>
        <v>3.1928307142891299E-2</v>
      </c>
      <c r="O1842" s="122">
        <f t="shared" si="364"/>
        <v>3.9907136589764089E-3</v>
      </c>
      <c r="P1842" s="123" t="s">
        <v>155</v>
      </c>
      <c r="Q1842" s="124">
        <f t="shared" si="374"/>
        <v>1.3442857130741004E-4</v>
      </c>
      <c r="R1842" s="125" t="s">
        <v>155</v>
      </c>
      <c r="S1842" s="126">
        <f t="shared" si="375"/>
        <v>-3.2242857139053172E-4</v>
      </c>
      <c r="T1842" s="127">
        <f t="shared" si="365"/>
        <v>99.123400000000004</v>
      </c>
      <c r="U1842" s="127">
        <f t="shared" si="370"/>
        <v>108.81798300000003</v>
      </c>
      <c r="V1842" s="127">
        <f t="shared" si="366"/>
        <v>8.0373999999999999</v>
      </c>
      <c r="W1842" s="127">
        <f t="shared" si="367"/>
        <v>7.9570999999999996</v>
      </c>
      <c r="X1842" s="128"/>
    </row>
    <row r="1843" spans="1:24" x14ac:dyDescent="0.3">
      <c r="A1843" s="156">
        <v>689</v>
      </c>
      <c r="B1843" s="112" t="s">
        <v>86</v>
      </c>
      <c r="C1843" s="131" t="s">
        <v>846</v>
      </c>
      <c r="D1843" s="44">
        <v>299.12196999999998</v>
      </c>
      <c r="E1843" s="44">
        <v>291.181828</v>
      </c>
      <c r="F1843" s="44">
        <v>8.0373999999999999</v>
      </c>
      <c r="G1843" s="44">
        <v>7.9570999999999996</v>
      </c>
      <c r="H1843" s="44">
        <v>0.26100000000000001</v>
      </c>
      <c r="I1843" s="44">
        <v>0</v>
      </c>
      <c r="J1843" s="44">
        <v>2</v>
      </c>
      <c r="K1843" s="121">
        <f t="shared" si="362"/>
        <v>-1.4753900000670228E-3</v>
      </c>
      <c r="L1843" s="129">
        <f t="shared" si="363"/>
        <v>-1.844087519434423E-4</v>
      </c>
      <c r="M1843" s="115" t="s">
        <v>155</v>
      </c>
      <c r="N1843" s="113">
        <f t="shared" si="373"/>
        <v>3.2117307142868867E-2</v>
      </c>
      <c r="O1843" s="129">
        <f t="shared" si="364"/>
        <v>4.0143367347091818E-3</v>
      </c>
      <c r="P1843" s="115" t="s">
        <v>155</v>
      </c>
      <c r="Q1843" s="116">
        <f t="shared" si="374"/>
        <v>1.3442857130741004E-4</v>
      </c>
      <c r="R1843" s="117" t="s">
        <v>155</v>
      </c>
      <c r="S1843" s="118">
        <f t="shared" si="375"/>
        <v>-3.2242857139053172E-4</v>
      </c>
      <c r="T1843" s="127">
        <f t="shared" si="365"/>
        <v>99.121969999999976</v>
      </c>
      <c r="U1843" s="119">
        <f t="shared" si="370"/>
        <v>108.818172</v>
      </c>
      <c r="V1843" s="119">
        <f t="shared" si="366"/>
        <v>8.0373999999999999</v>
      </c>
      <c r="W1843" s="119">
        <f t="shared" si="367"/>
        <v>7.9570999999999996</v>
      </c>
      <c r="X1843" s="120"/>
    </row>
    <row r="1844" spans="1:24" x14ac:dyDescent="0.3">
      <c r="A1844" s="156">
        <v>690</v>
      </c>
      <c r="B1844" s="112" t="s">
        <v>86</v>
      </c>
      <c r="C1844" s="131" t="s">
        <v>847</v>
      </c>
      <c r="D1844" s="44">
        <v>299.12329399999999</v>
      </c>
      <c r="E1844" s="44">
        <v>291.18208299999998</v>
      </c>
      <c r="F1844" s="44">
        <v>8.0373999999999999</v>
      </c>
      <c r="G1844" s="44">
        <v>7.9570999999999996</v>
      </c>
      <c r="H1844" s="44">
        <v>0.26100000000000001</v>
      </c>
      <c r="I1844" s="44">
        <v>0</v>
      </c>
      <c r="J1844" s="44">
        <v>2</v>
      </c>
      <c r="K1844" s="121">
        <f t="shared" si="362"/>
        <v>-1.5139000005603975E-4</v>
      </c>
      <c r="L1844" s="122">
        <f t="shared" si="363"/>
        <v>-1.8922211054878031E-5</v>
      </c>
      <c r="M1844" s="123" t="s">
        <v>155</v>
      </c>
      <c r="N1844" s="113">
        <f t="shared" si="373"/>
        <v>3.1862307142887403E-2</v>
      </c>
      <c r="O1844" s="122">
        <f t="shared" si="364"/>
        <v>3.9824643309329805E-3</v>
      </c>
      <c r="P1844" s="123" t="s">
        <v>155</v>
      </c>
      <c r="Q1844" s="124">
        <f t="shared" si="374"/>
        <v>1.3442857130741004E-4</v>
      </c>
      <c r="R1844" s="125" t="s">
        <v>155</v>
      </c>
      <c r="S1844" s="126">
        <f t="shared" si="375"/>
        <v>-3.2242857139053172E-4</v>
      </c>
      <c r="T1844" s="127">
        <f t="shared" si="365"/>
        <v>99.123293999999987</v>
      </c>
      <c r="U1844" s="127">
        <f t="shared" si="370"/>
        <v>108.81791700000002</v>
      </c>
      <c r="V1844" s="127">
        <f t="shared" si="366"/>
        <v>8.0373999999999999</v>
      </c>
      <c r="W1844" s="127">
        <f t="shared" si="367"/>
        <v>7.9570999999999996</v>
      </c>
      <c r="X1844" s="128"/>
    </row>
    <row r="1845" spans="1:24" x14ac:dyDescent="0.3">
      <c r="A1845" s="156">
        <v>691</v>
      </c>
      <c r="B1845" s="112" t="s">
        <v>86</v>
      </c>
      <c r="C1845" s="131" t="s">
        <v>848</v>
      </c>
      <c r="D1845" s="44">
        <v>299.12260600000002</v>
      </c>
      <c r="E1845" s="44">
        <v>291.18223399999999</v>
      </c>
      <c r="F1845" s="44">
        <v>8.0373999999999999</v>
      </c>
      <c r="G1845" s="44">
        <v>7.9570999999999996</v>
      </c>
      <c r="H1845" s="44">
        <v>0.26100000000000001</v>
      </c>
      <c r="I1845" s="44">
        <v>0</v>
      </c>
      <c r="J1845" s="44">
        <v>2</v>
      </c>
      <c r="K1845" s="121">
        <f t="shared" si="362"/>
        <v>-8.393900000243093E-4</v>
      </c>
      <c r="L1845" s="129">
        <f t="shared" si="363"/>
        <v>-1.0491521719723495E-4</v>
      </c>
      <c r="M1845" s="115" t="s">
        <v>155</v>
      </c>
      <c r="N1845" s="113">
        <f t="shared" si="373"/>
        <v>3.1711307142870737E-2</v>
      </c>
      <c r="O1845" s="129">
        <f t="shared" si="364"/>
        <v>3.9635908682711099E-3</v>
      </c>
      <c r="P1845" s="115" t="s">
        <v>155</v>
      </c>
      <c r="Q1845" s="116">
        <f t="shared" si="374"/>
        <v>1.3442857130741004E-4</v>
      </c>
      <c r="R1845" s="117" t="s">
        <v>155</v>
      </c>
      <c r="S1845" s="118">
        <f t="shared" si="375"/>
        <v>-3.2242857139053172E-4</v>
      </c>
      <c r="T1845" s="127">
        <f t="shared" si="365"/>
        <v>99.122606000000019</v>
      </c>
      <c r="U1845" s="119">
        <f t="shared" si="370"/>
        <v>108.81776600000001</v>
      </c>
      <c r="V1845" s="119">
        <f t="shared" si="366"/>
        <v>8.0373999999999999</v>
      </c>
      <c r="W1845" s="119">
        <f t="shared" si="367"/>
        <v>7.9570999999999996</v>
      </c>
      <c r="X1845" s="120"/>
    </row>
    <row r="1846" spans="1:24" x14ac:dyDescent="0.3">
      <c r="A1846" s="156">
        <v>692</v>
      </c>
      <c r="B1846" s="112" t="s">
        <v>86</v>
      </c>
      <c r="C1846" s="131" t="s">
        <v>849</v>
      </c>
      <c r="D1846" s="44">
        <v>299.12284299999999</v>
      </c>
      <c r="E1846" s="44">
        <v>291.18194799999998</v>
      </c>
      <c r="F1846" s="44">
        <v>8.0373999999999999</v>
      </c>
      <c r="G1846" s="44">
        <v>7.9570999999999996</v>
      </c>
      <c r="H1846" s="44">
        <v>0.26100000000000001</v>
      </c>
      <c r="I1846" s="44">
        <v>0</v>
      </c>
      <c r="J1846" s="44">
        <v>2</v>
      </c>
      <c r="K1846" s="121">
        <f t="shared" si="362"/>
        <v>-6.0239000005424259E-4</v>
      </c>
      <c r="L1846" s="122">
        <f t="shared" si="363"/>
        <v>-7.529262642179559E-5</v>
      </c>
      <c r="M1846" s="123" t="s">
        <v>155</v>
      </c>
      <c r="N1846" s="113">
        <f t="shared" si="373"/>
        <v>3.1997307142887621E-2</v>
      </c>
      <c r="O1846" s="122">
        <f t="shared" si="364"/>
        <v>3.9993379564708031E-3</v>
      </c>
      <c r="P1846" s="123" t="s">
        <v>155</v>
      </c>
      <c r="Q1846" s="124">
        <f t="shared" si="374"/>
        <v>1.3442857130741004E-4</v>
      </c>
      <c r="R1846" s="125" t="s">
        <v>155</v>
      </c>
      <c r="S1846" s="126">
        <f t="shared" si="375"/>
        <v>-3.2242857139053172E-4</v>
      </c>
      <c r="T1846" s="127">
        <f t="shared" si="365"/>
        <v>99.122842999999989</v>
      </c>
      <c r="U1846" s="127">
        <f t="shared" si="370"/>
        <v>108.81805200000002</v>
      </c>
      <c r="V1846" s="127">
        <f t="shared" si="366"/>
        <v>8.0373999999999999</v>
      </c>
      <c r="W1846" s="127">
        <f t="shared" si="367"/>
        <v>7.9570999999999996</v>
      </c>
      <c r="X1846" s="128"/>
    </row>
    <row r="1847" spans="1:24" x14ac:dyDescent="0.3">
      <c r="A1847" s="156">
        <v>693</v>
      </c>
      <c r="B1847" s="112" t="s">
        <v>86</v>
      </c>
      <c r="C1847" s="131" t="s">
        <v>850</v>
      </c>
      <c r="D1847" s="44">
        <v>299.12184300000001</v>
      </c>
      <c r="E1847" s="44">
        <v>291.18187399999999</v>
      </c>
      <c r="F1847" s="44">
        <v>8.0373999999999999</v>
      </c>
      <c r="G1847" s="44">
        <v>7.9570999999999996</v>
      </c>
      <c r="H1847" s="44">
        <v>0.26100000000000001</v>
      </c>
      <c r="I1847" s="44">
        <v>0</v>
      </c>
      <c r="J1847" s="44">
        <v>2</v>
      </c>
      <c r="K1847" s="121">
        <f t="shared" si="362"/>
        <v>-1.6023900000305957E-3</v>
      </c>
      <c r="L1847" s="129">
        <f t="shared" si="363"/>
        <v>-2.0028246091821232E-4</v>
      </c>
      <c r="M1847" s="115" t="s">
        <v>155</v>
      </c>
      <c r="N1847" s="113">
        <f t="shared" si="373"/>
        <v>3.2071307142871319E-2</v>
      </c>
      <c r="O1847" s="129">
        <f t="shared" si="364"/>
        <v>4.008587203052227E-3</v>
      </c>
      <c r="P1847" s="115" t="s">
        <v>155</v>
      </c>
      <c r="Q1847" s="116">
        <f t="shared" si="374"/>
        <v>1.3442857130741004E-4</v>
      </c>
      <c r="R1847" s="117" t="s">
        <v>155</v>
      </c>
      <c r="S1847" s="118">
        <f t="shared" si="375"/>
        <v>-3.2242857139053172E-4</v>
      </c>
      <c r="T1847" s="127">
        <f t="shared" si="365"/>
        <v>99.121843000000013</v>
      </c>
      <c r="U1847" s="119">
        <f t="shared" si="370"/>
        <v>108.81812600000001</v>
      </c>
      <c r="V1847" s="119">
        <f t="shared" si="366"/>
        <v>8.0373999999999999</v>
      </c>
      <c r="W1847" s="119">
        <f t="shared" si="367"/>
        <v>7.9570999999999996</v>
      </c>
      <c r="X1847" s="120"/>
    </row>
    <row r="1848" spans="1:24" x14ac:dyDescent="0.3">
      <c r="A1848" s="156">
        <v>694</v>
      </c>
      <c r="B1848" s="112" t="s">
        <v>86</v>
      </c>
      <c r="C1848" s="131" t="s">
        <v>851</v>
      </c>
      <c r="D1848" s="44">
        <v>299.12227899999999</v>
      </c>
      <c r="E1848" s="44">
        <v>291.18194</v>
      </c>
      <c r="F1848" s="44">
        <v>8.0373999999999999</v>
      </c>
      <c r="G1848" s="44">
        <v>7.9570999999999996</v>
      </c>
      <c r="H1848" s="44">
        <v>0.26100000000000001</v>
      </c>
      <c r="I1848" s="44">
        <v>0</v>
      </c>
      <c r="J1848" s="44">
        <v>2</v>
      </c>
      <c r="K1848" s="121">
        <f t="shared" si="362"/>
        <v>-1.166390000051365E-3</v>
      </c>
      <c r="L1848" s="122">
        <f t="shared" si="363"/>
        <v>-1.4578689308334289E-4</v>
      </c>
      <c r="M1848" s="123" t="s">
        <v>155</v>
      </c>
      <c r="N1848" s="113">
        <f t="shared" si="373"/>
        <v>3.2005307142867423E-2</v>
      </c>
      <c r="O1848" s="122">
        <f t="shared" si="364"/>
        <v>4.0003378750181028E-3</v>
      </c>
      <c r="P1848" s="123" t="s">
        <v>155</v>
      </c>
      <c r="Q1848" s="124">
        <f t="shared" si="374"/>
        <v>1.3442857130741004E-4</v>
      </c>
      <c r="R1848" s="125" t="s">
        <v>155</v>
      </c>
      <c r="S1848" s="126">
        <f t="shared" si="375"/>
        <v>-3.2242857139053172E-4</v>
      </c>
      <c r="T1848" s="127">
        <f t="shared" si="365"/>
        <v>99.122278999999992</v>
      </c>
      <c r="U1848" s="127">
        <f t="shared" si="370"/>
        <v>108.81806</v>
      </c>
      <c r="V1848" s="127">
        <f t="shared" si="366"/>
        <v>8.0373999999999999</v>
      </c>
      <c r="W1848" s="127">
        <f t="shared" si="367"/>
        <v>7.9570999999999996</v>
      </c>
      <c r="X1848" s="128"/>
    </row>
    <row r="1849" spans="1:24" x14ac:dyDescent="0.3">
      <c r="A1849" s="156">
        <v>695</v>
      </c>
      <c r="B1849" s="112" t="s">
        <v>86</v>
      </c>
      <c r="C1849" s="131" t="s">
        <v>852</v>
      </c>
      <c r="D1849" s="44">
        <v>299.12271199999998</v>
      </c>
      <c r="E1849" s="44">
        <v>291.18204500000002</v>
      </c>
      <c r="F1849" s="44">
        <v>8.0373999999999999</v>
      </c>
      <c r="G1849" s="44">
        <v>7.9570999999999996</v>
      </c>
      <c r="H1849" s="44">
        <v>0.26100000000000001</v>
      </c>
      <c r="I1849" s="44">
        <v>0</v>
      </c>
      <c r="J1849" s="44">
        <v>2</v>
      </c>
      <c r="K1849" s="121">
        <f t="shared" si="362"/>
        <v>-7.333900000645599E-4</v>
      </c>
      <c r="L1849" s="129">
        <f t="shared" si="363"/>
        <v>-9.1666294744222152E-5</v>
      </c>
      <c r="M1849" s="115" t="s">
        <v>155</v>
      </c>
      <c r="N1849" s="113">
        <f t="shared" si="373"/>
        <v>3.1900307142848305E-2</v>
      </c>
      <c r="O1849" s="129">
        <f t="shared" si="364"/>
        <v>3.9872139440442506E-3</v>
      </c>
      <c r="P1849" s="115" t="s">
        <v>155</v>
      </c>
      <c r="Q1849" s="116">
        <f t="shared" si="374"/>
        <v>1.3442857130741004E-4</v>
      </c>
      <c r="R1849" s="117" t="s">
        <v>155</v>
      </c>
      <c r="S1849" s="118">
        <f t="shared" si="375"/>
        <v>-3.2242857139053172E-4</v>
      </c>
      <c r="T1849" s="127">
        <f t="shared" si="365"/>
        <v>99.122711999999979</v>
      </c>
      <c r="U1849" s="119">
        <f t="shared" si="370"/>
        <v>108.81795499999998</v>
      </c>
      <c r="V1849" s="119">
        <f t="shared" si="366"/>
        <v>8.0373999999999999</v>
      </c>
      <c r="W1849" s="119">
        <f t="shared" si="367"/>
        <v>7.9570999999999996</v>
      </c>
      <c r="X1849" s="120"/>
    </row>
    <row r="1850" spans="1:24" x14ac:dyDescent="0.3">
      <c r="A1850" s="156">
        <v>696</v>
      </c>
      <c r="B1850" s="112" t="s">
        <v>86</v>
      </c>
      <c r="C1850" s="131" t="s">
        <v>853</v>
      </c>
      <c r="D1850" s="44">
        <v>299.12272899999999</v>
      </c>
      <c r="E1850" s="44">
        <v>291.18203999999997</v>
      </c>
      <c r="F1850" s="44">
        <v>8.0373999999999999</v>
      </c>
      <c r="G1850" s="44">
        <v>7.9570999999999996</v>
      </c>
      <c r="H1850" s="44">
        <v>0.26100000000000001</v>
      </c>
      <c r="I1850" s="44">
        <v>0</v>
      </c>
      <c r="J1850" s="44">
        <v>2</v>
      </c>
      <c r="K1850" s="121">
        <f t="shared" si="362"/>
        <v>-7.1639000005063735E-4</v>
      </c>
      <c r="L1850" s="122">
        <f t="shared" si="363"/>
        <v>-8.9541467555789985E-5</v>
      </c>
      <c r="M1850" s="123" t="s">
        <v>155</v>
      </c>
      <c r="N1850" s="113">
        <f t="shared" si="373"/>
        <v>3.1905307142892525E-2</v>
      </c>
      <c r="O1850" s="122">
        <f t="shared" si="364"/>
        <v>3.9878388931439022E-3</v>
      </c>
      <c r="P1850" s="123" t="s">
        <v>155</v>
      </c>
      <c r="Q1850" s="124">
        <f t="shared" si="374"/>
        <v>1.3442857130741004E-4</v>
      </c>
      <c r="R1850" s="125" t="s">
        <v>155</v>
      </c>
      <c r="S1850" s="126">
        <f t="shared" si="375"/>
        <v>-3.2242857139053172E-4</v>
      </c>
      <c r="T1850" s="127">
        <f t="shared" si="365"/>
        <v>99.122728999999993</v>
      </c>
      <c r="U1850" s="127">
        <f t="shared" si="370"/>
        <v>108.81796000000003</v>
      </c>
      <c r="V1850" s="127">
        <f t="shared" si="366"/>
        <v>8.0373999999999999</v>
      </c>
      <c r="W1850" s="127">
        <f t="shared" si="367"/>
        <v>7.9570999999999996</v>
      </c>
      <c r="X1850" s="128"/>
    </row>
    <row r="1851" spans="1:24" x14ac:dyDescent="0.3">
      <c r="A1851" s="156">
        <v>697</v>
      </c>
      <c r="B1851" s="112" t="s">
        <v>86</v>
      </c>
      <c r="C1851" s="131" t="s">
        <v>854</v>
      </c>
      <c r="D1851" s="44">
        <v>299.12224700000002</v>
      </c>
      <c r="E1851" s="44">
        <v>291.18200999999999</v>
      </c>
      <c r="F1851" s="44">
        <v>8.0373999999999999</v>
      </c>
      <c r="G1851" s="44">
        <v>7.9570999999999996</v>
      </c>
      <c r="H1851" s="44">
        <v>0.26100000000000001</v>
      </c>
      <c r="I1851" s="44">
        <v>0</v>
      </c>
      <c r="J1851" s="44">
        <v>2</v>
      </c>
      <c r="K1851" s="121">
        <f t="shared" si="362"/>
        <v>-1.1983900000274161E-3</v>
      </c>
      <c r="L1851" s="129">
        <f t="shared" si="363"/>
        <v>-1.4978656778428035E-4</v>
      </c>
      <c r="M1851" s="115" t="s">
        <v>155</v>
      </c>
      <c r="N1851" s="113">
        <f t="shared" si="373"/>
        <v>3.1935307142873626E-2</v>
      </c>
      <c r="O1851" s="129">
        <f t="shared" si="364"/>
        <v>3.9915885877057763E-3</v>
      </c>
      <c r="P1851" s="115" t="s">
        <v>155</v>
      </c>
      <c r="Q1851" s="116">
        <f t="shared" si="374"/>
        <v>1.3442857130741004E-4</v>
      </c>
      <c r="R1851" s="117" t="s">
        <v>155</v>
      </c>
      <c r="S1851" s="118">
        <f t="shared" si="375"/>
        <v>-3.2242857139053172E-4</v>
      </c>
      <c r="T1851" s="127">
        <f t="shared" si="365"/>
        <v>99.122247000000016</v>
      </c>
      <c r="U1851" s="119">
        <f t="shared" si="370"/>
        <v>108.81799000000001</v>
      </c>
      <c r="V1851" s="119">
        <f t="shared" si="366"/>
        <v>8.0373999999999999</v>
      </c>
      <c r="W1851" s="119">
        <f t="shared" si="367"/>
        <v>7.9570999999999996</v>
      </c>
      <c r="X1851" s="120"/>
    </row>
    <row r="1852" spans="1:24" x14ac:dyDescent="0.3">
      <c r="A1852" s="156">
        <v>698</v>
      </c>
      <c r="B1852" s="112" t="s">
        <v>86</v>
      </c>
      <c r="C1852" s="131" t="s">
        <v>855</v>
      </c>
      <c r="D1852" s="44">
        <v>299.12241899999998</v>
      </c>
      <c r="E1852" s="44">
        <v>291.18204500000002</v>
      </c>
      <c r="F1852" s="44">
        <v>8.0373999999999999</v>
      </c>
      <c r="G1852" s="44">
        <v>7.9570999999999996</v>
      </c>
      <c r="H1852" s="44">
        <v>0.26100000000000001</v>
      </c>
      <c r="I1852" s="44">
        <v>0</v>
      </c>
      <c r="J1852" s="44">
        <v>2</v>
      </c>
      <c r="K1852" s="121">
        <f t="shared" si="362"/>
        <v>-1.0263900000637705E-3</v>
      </c>
      <c r="L1852" s="122">
        <f t="shared" si="363"/>
        <v>-1.2828831625477647E-4</v>
      </c>
      <c r="M1852" s="123" t="s">
        <v>155</v>
      </c>
      <c r="N1852" s="113">
        <f t="shared" si="373"/>
        <v>3.1900307142848305E-2</v>
      </c>
      <c r="O1852" s="122">
        <f t="shared" si="364"/>
        <v>3.9872139440442506E-3</v>
      </c>
      <c r="P1852" s="123" t="s">
        <v>155</v>
      </c>
      <c r="Q1852" s="124">
        <f t="shared" si="374"/>
        <v>1.3442857130741004E-4</v>
      </c>
      <c r="R1852" s="125" t="s">
        <v>155</v>
      </c>
      <c r="S1852" s="126">
        <f t="shared" si="375"/>
        <v>-3.2242857139053172E-4</v>
      </c>
      <c r="T1852" s="127">
        <f t="shared" si="365"/>
        <v>99.122418999999979</v>
      </c>
      <c r="U1852" s="127">
        <f t="shared" si="370"/>
        <v>108.81795499999998</v>
      </c>
      <c r="V1852" s="127">
        <f t="shared" si="366"/>
        <v>8.0373999999999999</v>
      </c>
      <c r="W1852" s="127">
        <f t="shared" si="367"/>
        <v>7.9570999999999996</v>
      </c>
      <c r="X1852" s="128"/>
    </row>
    <row r="1853" spans="1:24" x14ac:dyDescent="0.3">
      <c r="A1853" s="156">
        <v>699</v>
      </c>
      <c r="B1853" s="112" t="s">
        <v>86</v>
      </c>
      <c r="C1853" s="131" t="s">
        <v>856</v>
      </c>
      <c r="D1853" s="44">
        <v>299.123425</v>
      </c>
      <c r="E1853" s="44">
        <v>291.182073</v>
      </c>
      <c r="F1853" s="44">
        <v>8.0373999999999999</v>
      </c>
      <c r="G1853" s="44">
        <v>7.9570999999999996</v>
      </c>
      <c r="H1853" s="44">
        <v>0.26100000000000001</v>
      </c>
      <c r="I1853" s="44">
        <v>0</v>
      </c>
      <c r="J1853" s="44">
        <v>2</v>
      </c>
      <c r="K1853" s="121">
        <f t="shared" si="362"/>
        <v>-2.0390000045722445E-5</v>
      </c>
      <c r="L1853" s="129">
        <f t="shared" si="363"/>
        <v>-2.5485427315652962E-6</v>
      </c>
      <c r="M1853" s="115" t="s">
        <v>155</v>
      </c>
      <c r="N1853" s="113">
        <f t="shared" si="373"/>
        <v>3.1872307142862155E-2</v>
      </c>
      <c r="O1853" s="129">
        <f t="shared" si="364"/>
        <v>3.9837142291184241E-3</v>
      </c>
      <c r="P1853" s="115" t="s">
        <v>155</v>
      </c>
      <c r="Q1853" s="116">
        <f t="shared" si="374"/>
        <v>1.3442857130741004E-4</v>
      </c>
      <c r="R1853" s="117" t="s">
        <v>155</v>
      </c>
      <c r="S1853" s="118">
        <f t="shared" si="375"/>
        <v>-3.2242857139053172E-4</v>
      </c>
      <c r="T1853" s="127">
        <f t="shared" si="365"/>
        <v>99.123424999999997</v>
      </c>
      <c r="U1853" s="119">
        <f t="shared" si="370"/>
        <v>108.817927</v>
      </c>
      <c r="V1853" s="119">
        <f t="shared" si="366"/>
        <v>8.0373999999999999</v>
      </c>
      <c r="W1853" s="119">
        <f t="shared" si="367"/>
        <v>7.9570999999999996</v>
      </c>
      <c r="X1853" s="120"/>
    </row>
    <row r="1854" spans="1:24" x14ac:dyDescent="0.3">
      <c r="A1854" s="156">
        <v>700</v>
      </c>
      <c r="B1854" s="112" t="s">
        <v>86</v>
      </c>
      <c r="C1854" s="131" t="s">
        <v>857</v>
      </c>
      <c r="D1854" s="44">
        <v>299.12290300000001</v>
      </c>
      <c r="E1854" s="44">
        <v>291.182143</v>
      </c>
      <c r="F1854" s="44">
        <v>8.0373999999999999</v>
      </c>
      <c r="G1854" s="44">
        <v>7.9570999999999996</v>
      </c>
      <c r="H1854" s="44">
        <v>0.26100000000000001</v>
      </c>
      <c r="I1854" s="44">
        <v>0</v>
      </c>
      <c r="J1854" s="44">
        <v>2</v>
      </c>
      <c r="K1854" s="121">
        <f t="shared" si="362"/>
        <v>-5.4239000003519777E-4</v>
      </c>
      <c r="L1854" s="122">
        <f t="shared" si="363"/>
        <v>-6.7793236348554802E-5</v>
      </c>
      <c r="M1854" s="123" t="s">
        <v>155</v>
      </c>
      <c r="N1854" s="113">
        <f t="shared" si="373"/>
        <v>3.1802307142868358E-2</v>
      </c>
      <c r="O1854" s="122">
        <f t="shared" si="364"/>
        <v>3.9749649417969374E-3</v>
      </c>
      <c r="P1854" s="123" t="s">
        <v>155</v>
      </c>
      <c r="Q1854" s="124">
        <f t="shared" si="374"/>
        <v>1.3442857130741004E-4</v>
      </c>
      <c r="R1854" s="125" t="s">
        <v>155</v>
      </c>
      <c r="S1854" s="126">
        <f t="shared" si="375"/>
        <v>-3.2242857139053172E-4</v>
      </c>
      <c r="T1854" s="127">
        <f t="shared" si="365"/>
        <v>99.122903000000008</v>
      </c>
      <c r="U1854" s="127">
        <f t="shared" si="370"/>
        <v>108.817857</v>
      </c>
      <c r="V1854" s="127">
        <f t="shared" si="366"/>
        <v>8.0373999999999999</v>
      </c>
      <c r="W1854" s="127">
        <f t="shared" si="367"/>
        <v>7.9570999999999996</v>
      </c>
      <c r="X1854" s="128"/>
    </row>
    <row r="1855" spans="1:24" x14ac:dyDescent="0.3">
      <c r="A1855" s="156">
        <v>701</v>
      </c>
      <c r="B1855" s="112"/>
      <c r="C1855" s="131"/>
      <c r="K1855" s="121" t="str">
        <f t="shared" si="362"/>
        <v/>
      </c>
      <c r="L1855" s="129" t="str">
        <f t="shared" si="363"/>
        <v/>
      </c>
      <c r="M1855" s="115" t="s">
        <v>155</v>
      </c>
      <c r="N1855" s="113" t="str">
        <f t="shared" si="373"/>
        <v/>
      </c>
      <c r="O1855" s="129" t="str">
        <f t="shared" si="364"/>
        <v/>
      </c>
      <c r="P1855" s="115" t="s">
        <v>155</v>
      </c>
      <c r="Q1855" s="116" t="str">
        <f>IF(ISBLANK(F1855),"",F1855-$F$2355)</f>
        <v/>
      </c>
      <c r="R1855" s="117" t="s">
        <v>155</v>
      </c>
      <c r="S1855" s="118" t="str">
        <f>IF(ISBLANK(G1855),"",G1855-$G$2355)</f>
        <v/>
      </c>
      <c r="T1855" s="127" t="str">
        <f t="shared" si="365"/>
        <v>0</v>
      </c>
      <c r="U1855" s="119" t="str">
        <f t="shared" si="370"/>
        <v>0</v>
      </c>
      <c r="V1855" s="119" t="str">
        <f t="shared" si="366"/>
        <v>0</v>
      </c>
      <c r="W1855" s="119" t="str">
        <f t="shared" si="367"/>
        <v>0</v>
      </c>
      <c r="X1855" s="120"/>
    </row>
    <row r="1856" spans="1:24" x14ac:dyDescent="0.3">
      <c r="A1856" s="156">
        <v>702</v>
      </c>
      <c r="B1856" s="133"/>
      <c r="K1856" s="121" t="str">
        <f t="shared" si="362"/>
        <v/>
      </c>
      <c r="L1856" s="122" t="str">
        <f t="shared" si="363"/>
        <v/>
      </c>
      <c r="M1856" s="123" t="s">
        <v>155</v>
      </c>
      <c r="N1856" s="113" t="str">
        <f t="shared" si="373"/>
        <v/>
      </c>
      <c r="O1856" s="122" t="str">
        <f t="shared" si="364"/>
        <v/>
      </c>
      <c r="P1856" s="123" t="s">
        <v>155</v>
      </c>
      <c r="Q1856" s="124" t="str">
        <f t="shared" ref="Q1856:Q1874" si="376">IF(ISBLANK(F1856),"",F1856-$F$2355)</f>
        <v/>
      </c>
      <c r="R1856" s="125" t="s">
        <v>155</v>
      </c>
      <c r="S1856" s="126" t="str">
        <f t="shared" ref="S1856:S1874" si="377">IF(ISBLANK(G1856),"",G1856-$G$2355)</f>
        <v/>
      </c>
      <c r="T1856" s="127" t="str">
        <f t="shared" si="365"/>
        <v>0</v>
      </c>
      <c r="U1856" s="127" t="str">
        <f t="shared" si="370"/>
        <v>0</v>
      </c>
      <c r="V1856" s="127" t="str">
        <f t="shared" si="366"/>
        <v>0</v>
      </c>
      <c r="W1856" s="127" t="str">
        <f t="shared" si="367"/>
        <v>0</v>
      </c>
      <c r="X1856" s="128"/>
    </row>
    <row r="1857" spans="1:24" x14ac:dyDescent="0.3">
      <c r="A1857" s="156">
        <v>703</v>
      </c>
      <c r="B1857" s="133"/>
      <c r="K1857" s="121" t="str">
        <f t="shared" si="362"/>
        <v/>
      </c>
      <c r="L1857" s="129" t="str">
        <f t="shared" si="363"/>
        <v/>
      </c>
      <c r="M1857" s="115" t="s">
        <v>155</v>
      </c>
      <c r="N1857" s="113" t="str">
        <f t="shared" si="373"/>
        <v/>
      </c>
      <c r="O1857" s="129" t="str">
        <f t="shared" si="364"/>
        <v/>
      </c>
      <c r="P1857" s="115" t="s">
        <v>155</v>
      </c>
      <c r="Q1857" s="116" t="str">
        <f t="shared" si="376"/>
        <v/>
      </c>
      <c r="R1857" s="117" t="s">
        <v>155</v>
      </c>
      <c r="S1857" s="118" t="str">
        <f t="shared" si="377"/>
        <v/>
      </c>
      <c r="T1857" s="127" t="str">
        <f t="shared" si="365"/>
        <v>0</v>
      </c>
      <c r="U1857" s="119" t="str">
        <f t="shared" si="370"/>
        <v>0</v>
      </c>
      <c r="V1857" s="119" t="str">
        <f t="shared" si="366"/>
        <v>0</v>
      </c>
      <c r="W1857" s="119" t="str">
        <f t="shared" si="367"/>
        <v>0</v>
      </c>
      <c r="X1857" s="120"/>
    </row>
    <row r="1858" spans="1:24" x14ac:dyDescent="0.3">
      <c r="A1858" s="156">
        <v>704</v>
      </c>
      <c r="B1858" s="133"/>
      <c r="K1858" s="121" t="str">
        <f t="shared" si="362"/>
        <v/>
      </c>
      <c r="L1858" s="122" t="str">
        <f t="shared" si="363"/>
        <v/>
      </c>
      <c r="M1858" s="123" t="s">
        <v>155</v>
      </c>
      <c r="N1858" s="113" t="str">
        <f t="shared" si="373"/>
        <v/>
      </c>
      <c r="O1858" s="122" t="str">
        <f t="shared" si="364"/>
        <v/>
      </c>
      <c r="P1858" s="123" t="s">
        <v>155</v>
      </c>
      <c r="Q1858" s="124" t="str">
        <f t="shared" si="376"/>
        <v/>
      </c>
      <c r="R1858" s="125" t="s">
        <v>155</v>
      </c>
      <c r="S1858" s="126" t="str">
        <f t="shared" si="377"/>
        <v/>
      </c>
      <c r="T1858" s="127" t="str">
        <f t="shared" si="365"/>
        <v>0</v>
      </c>
      <c r="U1858" s="127" t="str">
        <f t="shared" si="370"/>
        <v>0</v>
      </c>
      <c r="V1858" s="127" t="str">
        <f t="shared" si="366"/>
        <v>0</v>
      </c>
      <c r="W1858" s="127" t="str">
        <f t="shared" si="367"/>
        <v>0</v>
      </c>
      <c r="X1858" s="128"/>
    </row>
    <row r="1859" spans="1:24" x14ac:dyDescent="0.3">
      <c r="A1859" s="156">
        <v>705</v>
      </c>
      <c r="B1859" s="133"/>
      <c r="K1859" s="121" t="str">
        <f t="shared" ref="K1859:K1922" si="378">IF(ISBLANK(D1859),"",IF(J1859=1,D1859-$D$2355,(IF(AND(J1859=2,D1859&gt;200),((D1859-200)-$D$2355),((D1859+200)-$D$2355)))))</f>
        <v/>
      </c>
      <c r="L1859" s="129" t="str">
        <f t="shared" ref="L1859:L1922" si="379">IF(K1859="","",SIN(K1859*PI()/200)*G1859)</f>
        <v/>
      </c>
      <c r="M1859" s="115" t="s">
        <v>155</v>
      </c>
      <c r="N1859" s="113" t="str">
        <f t="shared" si="373"/>
        <v/>
      </c>
      <c r="O1859" s="129" t="str">
        <f t="shared" ref="O1859:O1922" si="380">IF(N1859="","",SIN(N1859*PI()/200)*G1859)</f>
        <v/>
      </c>
      <c r="P1859" s="115" t="s">
        <v>155</v>
      </c>
      <c r="Q1859" s="116" t="str">
        <f t="shared" si="376"/>
        <v/>
      </c>
      <c r="R1859" s="117" t="s">
        <v>155</v>
      </c>
      <c r="S1859" s="118" t="str">
        <f t="shared" si="377"/>
        <v/>
      </c>
      <c r="T1859" s="127" t="str">
        <f t="shared" ref="T1859:T1922" si="381">IF(M1859="ON",IF(ISBLANK(D1859),"0",IF(AND(J1859=1,D1859&lt;200),D1859,D1859-200)),"0")</f>
        <v>0</v>
      </c>
      <c r="U1859" s="119" t="str">
        <f t="shared" si="370"/>
        <v>0</v>
      </c>
      <c r="V1859" s="119" t="str">
        <f t="shared" ref="V1859:V1922" si="382">IF(R1859="ON",IF(ISBLANK(F1859),"0",F1859),"0")</f>
        <v>0</v>
      </c>
      <c r="W1859" s="119" t="str">
        <f t="shared" ref="W1859:W1922" si="383">IF(R1859="ON",IF(ISBLANK(G1859),"0",G1859),"0")</f>
        <v>0</v>
      </c>
      <c r="X1859" s="120"/>
    </row>
    <row r="1860" spans="1:24" x14ac:dyDescent="0.3">
      <c r="A1860" s="156">
        <v>706</v>
      </c>
      <c r="B1860" s="133"/>
      <c r="K1860" s="121" t="str">
        <f t="shared" si="378"/>
        <v/>
      </c>
      <c r="L1860" s="122" t="str">
        <f t="shared" si="379"/>
        <v/>
      </c>
      <c r="M1860" s="123" t="s">
        <v>155</v>
      </c>
      <c r="N1860" s="113" t="str">
        <f t="shared" si="373"/>
        <v/>
      </c>
      <c r="O1860" s="122" t="str">
        <f t="shared" si="380"/>
        <v/>
      </c>
      <c r="P1860" s="123" t="s">
        <v>155</v>
      </c>
      <c r="Q1860" s="124" t="str">
        <f t="shared" si="376"/>
        <v/>
      </c>
      <c r="R1860" s="125" t="s">
        <v>155</v>
      </c>
      <c r="S1860" s="126" t="str">
        <f t="shared" si="377"/>
        <v/>
      </c>
      <c r="T1860" s="127" t="str">
        <f t="shared" si="381"/>
        <v>0</v>
      </c>
      <c r="U1860" s="127" t="str">
        <f t="shared" ref="U1860:U1923" si="384">IF(P1860="ON",IF(ISBLANK(E1860),"0",IF(E1860&lt;200,E1860,(400-E1860))),"0")</f>
        <v>0</v>
      </c>
      <c r="V1860" s="127" t="str">
        <f t="shared" si="382"/>
        <v>0</v>
      </c>
      <c r="W1860" s="127" t="str">
        <f t="shared" si="383"/>
        <v>0</v>
      </c>
      <c r="X1860" s="128"/>
    </row>
    <row r="1861" spans="1:24" x14ac:dyDescent="0.3">
      <c r="A1861" s="156">
        <v>707</v>
      </c>
      <c r="B1861" s="133"/>
      <c r="K1861" s="121" t="str">
        <f t="shared" si="378"/>
        <v/>
      </c>
      <c r="L1861" s="129" t="str">
        <f t="shared" si="379"/>
        <v/>
      </c>
      <c r="M1861" s="115" t="s">
        <v>155</v>
      </c>
      <c r="N1861" s="113" t="str">
        <f t="shared" si="373"/>
        <v/>
      </c>
      <c r="O1861" s="129" t="str">
        <f t="shared" si="380"/>
        <v/>
      </c>
      <c r="P1861" s="115" t="s">
        <v>155</v>
      </c>
      <c r="Q1861" s="116" t="str">
        <f t="shared" si="376"/>
        <v/>
      </c>
      <c r="R1861" s="117" t="s">
        <v>155</v>
      </c>
      <c r="S1861" s="118" t="str">
        <f t="shared" si="377"/>
        <v/>
      </c>
      <c r="T1861" s="127" t="str">
        <f t="shared" si="381"/>
        <v>0</v>
      </c>
      <c r="U1861" s="119" t="str">
        <f t="shared" si="384"/>
        <v>0</v>
      </c>
      <c r="V1861" s="119" t="str">
        <f t="shared" si="382"/>
        <v>0</v>
      </c>
      <c r="W1861" s="119" t="str">
        <f t="shared" si="383"/>
        <v>0</v>
      </c>
      <c r="X1861" s="120"/>
    </row>
    <row r="1862" spans="1:24" x14ac:dyDescent="0.3">
      <c r="A1862" s="156">
        <v>708</v>
      </c>
      <c r="B1862" s="133"/>
      <c r="K1862" s="121" t="str">
        <f t="shared" si="378"/>
        <v/>
      </c>
      <c r="L1862" s="122" t="str">
        <f t="shared" si="379"/>
        <v/>
      </c>
      <c r="M1862" s="123" t="s">
        <v>155</v>
      </c>
      <c r="N1862" s="113" t="str">
        <f t="shared" si="373"/>
        <v/>
      </c>
      <c r="O1862" s="122" t="str">
        <f t="shared" si="380"/>
        <v/>
      </c>
      <c r="P1862" s="123" t="s">
        <v>155</v>
      </c>
      <c r="Q1862" s="124" t="str">
        <f t="shared" si="376"/>
        <v/>
      </c>
      <c r="R1862" s="125" t="s">
        <v>155</v>
      </c>
      <c r="S1862" s="126" t="str">
        <f t="shared" si="377"/>
        <v/>
      </c>
      <c r="T1862" s="127" t="str">
        <f t="shared" si="381"/>
        <v>0</v>
      </c>
      <c r="U1862" s="127" t="str">
        <f t="shared" si="384"/>
        <v>0</v>
      </c>
      <c r="V1862" s="127" t="str">
        <f t="shared" si="382"/>
        <v>0</v>
      </c>
      <c r="W1862" s="127" t="str">
        <f t="shared" si="383"/>
        <v>0</v>
      </c>
      <c r="X1862" s="128"/>
    </row>
    <row r="1863" spans="1:24" x14ac:dyDescent="0.3">
      <c r="A1863" s="156">
        <v>709</v>
      </c>
      <c r="B1863" s="133"/>
      <c r="K1863" s="121" t="str">
        <f t="shared" si="378"/>
        <v/>
      </c>
      <c r="L1863" s="129" t="str">
        <f t="shared" si="379"/>
        <v/>
      </c>
      <c r="M1863" s="115" t="s">
        <v>155</v>
      </c>
      <c r="N1863" s="113" t="str">
        <f t="shared" si="373"/>
        <v/>
      </c>
      <c r="O1863" s="129" t="str">
        <f t="shared" si="380"/>
        <v/>
      </c>
      <c r="P1863" s="115" t="s">
        <v>155</v>
      </c>
      <c r="Q1863" s="116" t="str">
        <f t="shared" si="376"/>
        <v/>
      </c>
      <c r="R1863" s="117" t="s">
        <v>155</v>
      </c>
      <c r="S1863" s="118" t="str">
        <f t="shared" si="377"/>
        <v/>
      </c>
      <c r="T1863" s="127" t="str">
        <f t="shared" si="381"/>
        <v>0</v>
      </c>
      <c r="U1863" s="119" t="str">
        <f t="shared" si="384"/>
        <v>0</v>
      </c>
      <c r="V1863" s="119" t="str">
        <f t="shared" si="382"/>
        <v>0</v>
      </c>
      <c r="W1863" s="119" t="str">
        <f t="shared" si="383"/>
        <v>0</v>
      </c>
      <c r="X1863" s="120"/>
    </row>
    <row r="1864" spans="1:24" x14ac:dyDescent="0.3">
      <c r="A1864" s="156">
        <v>710</v>
      </c>
      <c r="B1864" s="133"/>
      <c r="K1864" s="121" t="str">
        <f t="shared" si="378"/>
        <v/>
      </c>
      <c r="L1864" s="122" t="str">
        <f t="shared" si="379"/>
        <v/>
      </c>
      <c r="M1864" s="123" t="s">
        <v>155</v>
      </c>
      <c r="N1864" s="113" t="str">
        <f t="shared" si="373"/>
        <v/>
      </c>
      <c r="O1864" s="122" t="str">
        <f t="shared" si="380"/>
        <v/>
      </c>
      <c r="P1864" s="123" t="s">
        <v>155</v>
      </c>
      <c r="Q1864" s="124" t="str">
        <f t="shared" si="376"/>
        <v/>
      </c>
      <c r="R1864" s="125" t="s">
        <v>155</v>
      </c>
      <c r="S1864" s="126" t="str">
        <f t="shared" si="377"/>
        <v/>
      </c>
      <c r="T1864" s="127" t="str">
        <f t="shared" si="381"/>
        <v>0</v>
      </c>
      <c r="U1864" s="127" t="str">
        <f t="shared" si="384"/>
        <v>0</v>
      </c>
      <c r="V1864" s="127" t="str">
        <f t="shared" si="382"/>
        <v>0</v>
      </c>
      <c r="W1864" s="127" t="str">
        <f t="shared" si="383"/>
        <v>0</v>
      </c>
      <c r="X1864" s="128"/>
    </row>
    <row r="1865" spans="1:24" x14ac:dyDescent="0.3">
      <c r="A1865" s="156">
        <v>711</v>
      </c>
      <c r="B1865" s="158"/>
      <c r="C1865" s="158"/>
      <c r="D1865" s="159"/>
      <c r="E1865" s="159"/>
      <c r="F1865" s="160"/>
      <c r="G1865" s="160"/>
      <c r="H1865" s="160"/>
      <c r="I1865" s="160"/>
      <c r="K1865" s="121" t="str">
        <f t="shared" si="378"/>
        <v/>
      </c>
      <c r="L1865" s="129" t="str">
        <f t="shared" si="379"/>
        <v/>
      </c>
      <c r="M1865" s="115" t="s">
        <v>155</v>
      </c>
      <c r="N1865" s="113" t="str">
        <f t="shared" si="373"/>
        <v/>
      </c>
      <c r="O1865" s="129" t="str">
        <f t="shared" si="380"/>
        <v/>
      </c>
      <c r="P1865" s="115" t="s">
        <v>155</v>
      </c>
      <c r="Q1865" s="116" t="str">
        <f t="shared" si="376"/>
        <v/>
      </c>
      <c r="R1865" s="117" t="s">
        <v>155</v>
      </c>
      <c r="S1865" s="118" t="str">
        <f t="shared" si="377"/>
        <v/>
      </c>
      <c r="T1865" s="127" t="str">
        <f t="shared" si="381"/>
        <v>0</v>
      </c>
      <c r="U1865" s="119" t="str">
        <f t="shared" si="384"/>
        <v>0</v>
      </c>
      <c r="V1865" s="119" t="str">
        <f t="shared" si="382"/>
        <v>0</v>
      </c>
      <c r="W1865" s="119" t="str">
        <f t="shared" si="383"/>
        <v>0</v>
      </c>
      <c r="X1865" s="120"/>
    </row>
    <row r="1866" spans="1:24" x14ac:dyDescent="0.3">
      <c r="A1866" s="156">
        <v>712</v>
      </c>
      <c r="B1866" s="158"/>
      <c r="C1866" s="158"/>
      <c r="D1866" s="159"/>
      <c r="E1866" s="159"/>
      <c r="F1866" s="160"/>
      <c r="G1866" s="160"/>
      <c r="H1866" s="160"/>
      <c r="I1866" s="160"/>
      <c r="K1866" s="121" t="str">
        <f t="shared" si="378"/>
        <v/>
      </c>
      <c r="L1866" s="122" t="str">
        <f t="shared" si="379"/>
        <v/>
      </c>
      <c r="M1866" s="123" t="s">
        <v>155</v>
      </c>
      <c r="N1866" s="113" t="str">
        <f t="shared" si="373"/>
        <v/>
      </c>
      <c r="O1866" s="122" t="str">
        <f t="shared" si="380"/>
        <v/>
      </c>
      <c r="P1866" s="123" t="s">
        <v>155</v>
      </c>
      <c r="Q1866" s="124" t="str">
        <f t="shared" si="376"/>
        <v/>
      </c>
      <c r="R1866" s="125" t="s">
        <v>155</v>
      </c>
      <c r="S1866" s="126" t="str">
        <f t="shared" si="377"/>
        <v/>
      </c>
      <c r="T1866" s="127" t="str">
        <f t="shared" si="381"/>
        <v>0</v>
      </c>
      <c r="U1866" s="127" t="str">
        <f t="shared" si="384"/>
        <v>0</v>
      </c>
      <c r="V1866" s="127" t="str">
        <f t="shared" si="382"/>
        <v>0</v>
      </c>
      <c r="W1866" s="127" t="str">
        <f t="shared" si="383"/>
        <v>0</v>
      </c>
      <c r="X1866" s="128"/>
    </row>
    <row r="1867" spans="1:24" x14ac:dyDescent="0.3">
      <c r="A1867" s="156">
        <v>713</v>
      </c>
      <c r="B1867" s="158"/>
      <c r="C1867" s="158"/>
      <c r="D1867" s="159"/>
      <c r="E1867" s="159"/>
      <c r="F1867" s="160"/>
      <c r="G1867" s="160"/>
      <c r="H1867" s="160"/>
      <c r="I1867" s="160"/>
      <c r="K1867" s="121" t="str">
        <f t="shared" si="378"/>
        <v/>
      </c>
      <c r="L1867" s="129" t="str">
        <f t="shared" si="379"/>
        <v/>
      </c>
      <c r="M1867" s="115" t="s">
        <v>155</v>
      </c>
      <c r="N1867" s="113" t="str">
        <f t="shared" si="373"/>
        <v/>
      </c>
      <c r="O1867" s="129" t="str">
        <f t="shared" si="380"/>
        <v/>
      </c>
      <c r="P1867" s="115" t="s">
        <v>155</v>
      </c>
      <c r="Q1867" s="116" t="str">
        <f t="shared" si="376"/>
        <v/>
      </c>
      <c r="R1867" s="117" t="s">
        <v>155</v>
      </c>
      <c r="S1867" s="118" t="str">
        <f t="shared" si="377"/>
        <v/>
      </c>
      <c r="T1867" s="127" t="str">
        <f t="shared" si="381"/>
        <v>0</v>
      </c>
      <c r="U1867" s="119" t="str">
        <f t="shared" si="384"/>
        <v>0</v>
      </c>
      <c r="V1867" s="119" t="str">
        <f t="shared" si="382"/>
        <v>0</v>
      </c>
      <c r="W1867" s="119" t="str">
        <f t="shared" si="383"/>
        <v>0</v>
      </c>
      <c r="X1867" s="120"/>
    </row>
    <row r="1868" spans="1:24" x14ac:dyDescent="0.3">
      <c r="A1868" s="156">
        <v>714</v>
      </c>
      <c r="B1868" s="158"/>
      <c r="C1868" s="158"/>
      <c r="D1868" s="159"/>
      <c r="E1868" s="159"/>
      <c r="F1868" s="160"/>
      <c r="G1868" s="160"/>
      <c r="H1868" s="160"/>
      <c r="I1868" s="160"/>
      <c r="K1868" s="121" t="str">
        <f t="shared" si="378"/>
        <v/>
      </c>
      <c r="L1868" s="122" t="str">
        <f t="shared" si="379"/>
        <v/>
      </c>
      <c r="M1868" s="123" t="s">
        <v>155</v>
      </c>
      <c r="N1868" s="113" t="str">
        <f t="shared" si="373"/>
        <v/>
      </c>
      <c r="O1868" s="122" t="str">
        <f t="shared" si="380"/>
        <v/>
      </c>
      <c r="P1868" s="123" t="s">
        <v>155</v>
      </c>
      <c r="Q1868" s="124" t="str">
        <f t="shared" si="376"/>
        <v/>
      </c>
      <c r="R1868" s="125" t="s">
        <v>155</v>
      </c>
      <c r="S1868" s="126" t="str">
        <f t="shared" si="377"/>
        <v/>
      </c>
      <c r="T1868" s="127" t="str">
        <f t="shared" si="381"/>
        <v>0</v>
      </c>
      <c r="U1868" s="127" t="str">
        <f t="shared" si="384"/>
        <v>0</v>
      </c>
      <c r="V1868" s="127" t="str">
        <f t="shared" si="382"/>
        <v>0</v>
      </c>
      <c r="W1868" s="127" t="str">
        <f t="shared" si="383"/>
        <v>0</v>
      </c>
      <c r="X1868" s="128"/>
    </row>
    <row r="1869" spans="1:24" x14ac:dyDescent="0.3">
      <c r="A1869" s="156">
        <v>715</v>
      </c>
      <c r="B1869" s="158"/>
      <c r="C1869" s="158"/>
      <c r="D1869" s="159"/>
      <c r="E1869" s="159"/>
      <c r="F1869" s="160"/>
      <c r="G1869" s="160"/>
      <c r="H1869" s="160"/>
      <c r="I1869" s="160"/>
      <c r="K1869" s="121" t="str">
        <f t="shared" si="378"/>
        <v/>
      </c>
      <c r="L1869" s="129" t="str">
        <f t="shared" si="379"/>
        <v/>
      </c>
      <c r="M1869" s="115" t="s">
        <v>155</v>
      </c>
      <c r="N1869" s="113" t="str">
        <f t="shared" si="373"/>
        <v/>
      </c>
      <c r="O1869" s="129" t="str">
        <f t="shared" si="380"/>
        <v/>
      </c>
      <c r="P1869" s="115" t="s">
        <v>155</v>
      </c>
      <c r="Q1869" s="116" t="str">
        <f t="shared" si="376"/>
        <v/>
      </c>
      <c r="R1869" s="117" t="s">
        <v>155</v>
      </c>
      <c r="S1869" s="118" t="str">
        <f t="shared" si="377"/>
        <v/>
      </c>
      <c r="T1869" s="127" t="str">
        <f t="shared" si="381"/>
        <v>0</v>
      </c>
      <c r="U1869" s="119" t="str">
        <f t="shared" si="384"/>
        <v>0</v>
      </c>
      <c r="V1869" s="119" t="str">
        <f t="shared" si="382"/>
        <v>0</v>
      </c>
      <c r="W1869" s="119" t="str">
        <f t="shared" si="383"/>
        <v>0</v>
      </c>
      <c r="X1869" s="120"/>
    </row>
    <row r="1870" spans="1:24" x14ac:dyDescent="0.3">
      <c r="A1870" s="156">
        <v>716</v>
      </c>
      <c r="B1870" s="158"/>
      <c r="C1870" s="158"/>
      <c r="D1870" s="159"/>
      <c r="E1870" s="159"/>
      <c r="F1870" s="160"/>
      <c r="G1870" s="160"/>
      <c r="H1870" s="160"/>
      <c r="I1870" s="160"/>
      <c r="K1870" s="121" t="str">
        <f t="shared" si="378"/>
        <v/>
      </c>
      <c r="L1870" s="122" t="str">
        <f t="shared" si="379"/>
        <v/>
      </c>
      <c r="M1870" s="123" t="s">
        <v>155</v>
      </c>
      <c r="N1870" s="113" t="str">
        <f t="shared" si="373"/>
        <v/>
      </c>
      <c r="O1870" s="122" t="str">
        <f t="shared" si="380"/>
        <v/>
      </c>
      <c r="P1870" s="123" t="s">
        <v>155</v>
      </c>
      <c r="Q1870" s="124" t="str">
        <f t="shared" si="376"/>
        <v/>
      </c>
      <c r="R1870" s="125" t="s">
        <v>155</v>
      </c>
      <c r="S1870" s="126" t="str">
        <f t="shared" si="377"/>
        <v/>
      </c>
      <c r="T1870" s="127" t="str">
        <f t="shared" si="381"/>
        <v>0</v>
      </c>
      <c r="U1870" s="127" t="str">
        <f t="shared" si="384"/>
        <v>0</v>
      </c>
      <c r="V1870" s="127" t="str">
        <f t="shared" si="382"/>
        <v>0</v>
      </c>
      <c r="W1870" s="127" t="str">
        <f t="shared" si="383"/>
        <v>0</v>
      </c>
      <c r="X1870" s="128"/>
    </row>
    <row r="1871" spans="1:24" x14ac:dyDescent="0.3">
      <c r="A1871" s="156">
        <v>717</v>
      </c>
      <c r="B1871" s="158"/>
      <c r="C1871" s="158"/>
      <c r="D1871" s="159"/>
      <c r="E1871" s="159"/>
      <c r="F1871" s="160"/>
      <c r="G1871" s="160"/>
      <c r="H1871" s="160"/>
      <c r="I1871" s="160"/>
      <c r="K1871" s="121" t="str">
        <f t="shared" si="378"/>
        <v/>
      </c>
      <c r="L1871" s="129" t="str">
        <f t="shared" si="379"/>
        <v/>
      </c>
      <c r="M1871" s="115" t="s">
        <v>155</v>
      </c>
      <c r="N1871" s="113" t="str">
        <f t="shared" si="373"/>
        <v/>
      </c>
      <c r="O1871" s="129" t="str">
        <f t="shared" si="380"/>
        <v/>
      </c>
      <c r="P1871" s="115" t="s">
        <v>155</v>
      </c>
      <c r="Q1871" s="116" t="str">
        <f t="shared" si="376"/>
        <v/>
      </c>
      <c r="R1871" s="117" t="s">
        <v>155</v>
      </c>
      <c r="S1871" s="118" t="str">
        <f t="shared" si="377"/>
        <v/>
      </c>
      <c r="T1871" s="127" t="str">
        <f t="shared" si="381"/>
        <v>0</v>
      </c>
      <c r="U1871" s="119" t="str">
        <f t="shared" si="384"/>
        <v>0</v>
      </c>
      <c r="V1871" s="119" t="str">
        <f t="shared" si="382"/>
        <v>0</v>
      </c>
      <c r="W1871" s="119" t="str">
        <f t="shared" si="383"/>
        <v>0</v>
      </c>
      <c r="X1871" s="120"/>
    </row>
    <row r="1872" spans="1:24" x14ac:dyDescent="0.3">
      <c r="A1872" s="156">
        <v>718</v>
      </c>
      <c r="B1872" s="158"/>
      <c r="C1872" s="158"/>
      <c r="D1872" s="159"/>
      <c r="E1872" s="159"/>
      <c r="F1872" s="160"/>
      <c r="G1872" s="160"/>
      <c r="H1872" s="160"/>
      <c r="I1872" s="160"/>
      <c r="K1872" s="121" t="str">
        <f t="shared" si="378"/>
        <v/>
      </c>
      <c r="L1872" s="122" t="str">
        <f t="shared" si="379"/>
        <v/>
      </c>
      <c r="M1872" s="123" t="s">
        <v>155</v>
      </c>
      <c r="N1872" s="113" t="str">
        <f t="shared" si="373"/>
        <v/>
      </c>
      <c r="O1872" s="122" t="str">
        <f t="shared" si="380"/>
        <v/>
      </c>
      <c r="P1872" s="123" t="s">
        <v>155</v>
      </c>
      <c r="Q1872" s="124" t="str">
        <f t="shared" si="376"/>
        <v/>
      </c>
      <c r="R1872" s="125" t="s">
        <v>155</v>
      </c>
      <c r="S1872" s="126" t="str">
        <f t="shared" si="377"/>
        <v/>
      </c>
      <c r="T1872" s="127" t="str">
        <f t="shared" si="381"/>
        <v>0</v>
      </c>
      <c r="U1872" s="127" t="str">
        <f t="shared" si="384"/>
        <v>0</v>
      </c>
      <c r="V1872" s="127" t="str">
        <f t="shared" si="382"/>
        <v>0</v>
      </c>
      <c r="W1872" s="127" t="str">
        <f t="shared" si="383"/>
        <v>0</v>
      </c>
      <c r="X1872" s="128"/>
    </row>
    <row r="1873" spans="1:24" x14ac:dyDescent="0.3">
      <c r="A1873" s="156">
        <v>719</v>
      </c>
      <c r="B1873" s="158"/>
      <c r="C1873" s="158"/>
      <c r="D1873" s="159"/>
      <c r="E1873" s="159"/>
      <c r="F1873" s="160"/>
      <c r="G1873" s="160"/>
      <c r="H1873" s="160"/>
      <c r="I1873" s="160"/>
      <c r="K1873" s="121" t="str">
        <f t="shared" si="378"/>
        <v/>
      </c>
      <c r="L1873" s="129" t="str">
        <f t="shared" si="379"/>
        <v/>
      </c>
      <c r="M1873" s="115" t="s">
        <v>155</v>
      </c>
      <c r="N1873" s="113" t="str">
        <f t="shared" si="373"/>
        <v/>
      </c>
      <c r="O1873" s="129" t="str">
        <f t="shared" si="380"/>
        <v/>
      </c>
      <c r="P1873" s="115" t="s">
        <v>155</v>
      </c>
      <c r="Q1873" s="116" t="str">
        <f t="shared" si="376"/>
        <v/>
      </c>
      <c r="R1873" s="117" t="s">
        <v>155</v>
      </c>
      <c r="S1873" s="118" t="str">
        <f t="shared" si="377"/>
        <v/>
      </c>
      <c r="T1873" s="127" t="str">
        <f t="shared" si="381"/>
        <v>0</v>
      </c>
      <c r="U1873" s="119" t="str">
        <f t="shared" si="384"/>
        <v>0</v>
      </c>
      <c r="V1873" s="119" t="str">
        <f t="shared" si="382"/>
        <v>0</v>
      </c>
      <c r="W1873" s="119" t="str">
        <f t="shared" si="383"/>
        <v>0</v>
      </c>
      <c r="X1873" s="120"/>
    </row>
    <row r="1874" spans="1:24" x14ac:dyDescent="0.3">
      <c r="A1874" s="156">
        <v>720</v>
      </c>
      <c r="B1874" s="158"/>
      <c r="C1874" s="158"/>
      <c r="D1874" s="159"/>
      <c r="E1874" s="159"/>
      <c r="F1874" s="160"/>
      <c r="G1874" s="160"/>
      <c r="H1874" s="160"/>
      <c r="I1874" s="160"/>
      <c r="K1874" s="121" t="str">
        <f t="shared" si="378"/>
        <v/>
      </c>
      <c r="L1874" s="122" t="str">
        <f t="shared" si="379"/>
        <v/>
      </c>
      <c r="M1874" s="123" t="s">
        <v>155</v>
      </c>
      <c r="N1874" s="113" t="str">
        <f t="shared" si="373"/>
        <v/>
      </c>
      <c r="O1874" s="122" t="str">
        <f t="shared" si="380"/>
        <v/>
      </c>
      <c r="P1874" s="123" t="s">
        <v>155</v>
      </c>
      <c r="Q1874" s="124" t="str">
        <f t="shared" si="376"/>
        <v/>
      </c>
      <c r="R1874" s="125" t="s">
        <v>155</v>
      </c>
      <c r="S1874" s="126" t="str">
        <f t="shared" si="377"/>
        <v/>
      </c>
      <c r="T1874" s="127" t="str">
        <f t="shared" si="381"/>
        <v>0</v>
      </c>
      <c r="U1874" s="127" t="str">
        <f t="shared" si="384"/>
        <v>0</v>
      </c>
      <c r="V1874" s="127" t="str">
        <f t="shared" si="382"/>
        <v>0</v>
      </c>
      <c r="W1874" s="127" t="str">
        <f t="shared" si="383"/>
        <v>0</v>
      </c>
      <c r="X1874" s="128"/>
    </row>
    <row r="1875" spans="1:24" x14ac:dyDescent="0.3">
      <c r="A1875" s="156">
        <v>721</v>
      </c>
      <c r="D1875" s="104"/>
      <c r="E1875" s="104"/>
      <c r="F1875" s="104"/>
      <c r="G1875" s="104"/>
      <c r="H1875" s="160"/>
      <c r="I1875" s="160"/>
      <c r="K1875" s="121" t="str">
        <f t="shared" si="378"/>
        <v/>
      </c>
      <c r="L1875" s="129" t="str">
        <f t="shared" si="379"/>
        <v/>
      </c>
      <c r="M1875" s="115" t="s">
        <v>155</v>
      </c>
      <c r="N1875" s="113" t="str">
        <f t="shared" si="373"/>
        <v/>
      </c>
      <c r="O1875" s="129" t="str">
        <f t="shared" si="380"/>
        <v/>
      </c>
      <c r="P1875" s="115" t="s">
        <v>155</v>
      </c>
      <c r="Q1875" s="116" t="str">
        <f>IF(ISBLANK(F1875),"",F1875-$F$2355)</f>
        <v/>
      </c>
      <c r="R1875" s="117" t="s">
        <v>155</v>
      </c>
      <c r="S1875" s="118" t="str">
        <f>IF(ISBLANK(G1875),"",G1875-$G$2355)</f>
        <v/>
      </c>
      <c r="T1875" s="127" t="str">
        <f t="shared" si="381"/>
        <v>0</v>
      </c>
      <c r="U1875" s="119" t="str">
        <f t="shared" si="384"/>
        <v>0</v>
      </c>
      <c r="V1875" s="119" t="str">
        <f t="shared" si="382"/>
        <v>0</v>
      </c>
      <c r="W1875" s="119" t="str">
        <f t="shared" si="383"/>
        <v>0</v>
      </c>
      <c r="X1875" s="120"/>
    </row>
    <row r="1876" spans="1:24" x14ac:dyDescent="0.3">
      <c r="A1876" s="156">
        <v>722</v>
      </c>
      <c r="B1876" s="133"/>
      <c r="K1876" s="121" t="str">
        <f t="shared" si="378"/>
        <v/>
      </c>
      <c r="L1876" s="122" t="str">
        <f t="shared" si="379"/>
        <v/>
      </c>
      <c r="M1876" s="123" t="s">
        <v>155</v>
      </c>
      <c r="N1876" s="113" t="str">
        <f t="shared" si="373"/>
        <v/>
      </c>
      <c r="O1876" s="122" t="str">
        <f t="shared" si="380"/>
        <v/>
      </c>
      <c r="P1876" s="123" t="s">
        <v>155</v>
      </c>
      <c r="Q1876" s="124" t="str">
        <f t="shared" ref="Q1876:Q1894" si="385">IF(ISBLANK(F1876),"",F1876-$F$2355)</f>
        <v/>
      </c>
      <c r="R1876" s="125" t="s">
        <v>155</v>
      </c>
      <c r="S1876" s="126" t="str">
        <f t="shared" ref="S1876:S1894" si="386">IF(ISBLANK(G1876),"",G1876-$G$2355)</f>
        <v/>
      </c>
      <c r="T1876" s="127" t="str">
        <f t="shared" si="381"/>
        <v>0</v>
      </c>
      <c r="U1876" s="127" t="str">
        <f t="shared" si="384"/>
        <v>0</v>
      </c>
      <c r="V1876" s="127" t="str">
        <f t="shared" si="382"/>
        <v>0</v>
      </c>
      <c r="W1876" s="127" t="str">
        <f t="shared" si="383"/>
        <v>0</v>
      </c>
      <c r="X1876" s="128"/>
    </row>
    <row r="1877" spans="1:24" x14ac:dyDescent="0.3">
      <c r="A1877" s="156">
        <v>723</v>
      </c>
      <c r="B1877" s="133"/>
      <c r="K1877" s="121" t="str">
        <f t="shared" si="378"/>
        <v/>
      </c>
      <c r="L1877" s="129" t="str">
        <f t="shared" si="379"/>
        <v/>
      </c>
      <c r="M1877" s="115" t="s">
        <v>155</v>
      </c>
      <c r="N1877" s="113" t="str">
        <f t="shared" si="373"/>
        <v/>
      </c>
      <c r="O1877" s="129" t="str">
        <f t="shared" si="380"/>
        <v/>
      </c>
      <c r="P1877" s="115" t="s">
        <v>155</v>
      </c>
      <c r="Q1877" s="116" t="str">
        <f t="shared" si="385"/>
        <v/>
      </c>
      <c r="R1877" s="117" t="s">
        <v>155</v>
      </c>
      <c r="S1877" s="118" t="str">
        <f t="shared" si="386"/>
        <v/>
      </c>
      <c r="T1877" s="127" t="str">
        <f t="shared" si="381"/>
        <v>0</v>
      </c>
      <c r="U1877" s="119" t="str">
        <f t="shared" si="384"/>
        <v>0</v>
      </c>
      <c r="V1877" s="119" t="str">
        <f t="shared" si="382"/>
        <v>0</v>
      </c>
      <c r="W1877" s="119" t="str">
        <f t="shared" si="383"/>
        <v>0</v>
      </c>
      <c r="X1877" s="120"/>
    </row>
    <row r="1878" spans="1:24" x14ac:dyDescent="0.3">
      <c r="A1878" s="156">
        <v>724</v>
      </c>
      <c r="B1878" s="133"/>
      <c r="K1878" s="121" t="str">
        <f t="shared" si="378"/>
        <v/>
      </c>
      <c r="L1878" s="122" t="str">
        <f t="shared" si="379"/>
        <v/>
      </c>
      <c r="M1878" s="123" t="s">
        <v>155</v>
      </c>
      <c r="N1878" s="113" t="str">
        <f t="shared" si="373"/>
        <v/>
      </c>
      <c r="O1878" s="122" t="str">
        <f t="shared" si="380"/>
        <v/>
      </c>
      <c r="P1878" s="123" t="s">
        <v>155</v>
      </c>
      <c r="Q1878" s="124" t="str">
        <f t="shared" si="385"/>
        <v/>
      </c>
      <c r="R1878" s="125" t="s">
        <v>155</v>
      </c>
      <c r="S1878" s="126" t="str">
        <f t="shared" si="386"/>
        <v/>
      </c>
      <c r="T1878" s="127" t="str">
        <f t="shared" si="381"/>
        <v>0</v>
      </c>
      <c r="U1878" s="127" t="str">
        <f t="shared" si="384"/>
        <v>0</v>
      </c>
      <c r="V1878" s="127" t="str">
        <f t="shared" si="382"/>
        <v>0</v>
      </c>
      <c r="W1878" s="127" t="str">
        <f t="shared" si="383"/>
        <v>0</v>
      </c>
      <c r="X1878" s="128"/>
    </row>
    <row r="1879" spans="1:24" x14ac:dyDescent="0.3">
      <c r="A1879" s="156">
        <v>725</v>
      </c>
      <c r="B1879" s="133"/>
      <c r="K1879" s="121" t="str">
        <f t="shared" si="378"/>
        <v/>
      </c>
      <c r="L1879" s="129" t="str">
        <f t="shared" si="379"/>
        <v/>
      </c>
      <c r="M1879" s="115" t="s">
        <v>155</v>
      </c>
      <c r="N1879" s="113" t="str">
        <f t="shared" si="373"/>
        <v/>
      </c>
      <c r="O1879" s="129" t="str">
        <f t="shared" si="380"/>
        <v/>
      </c>
      <c r="P1879" s="115" t="s">
        <v>155</v>
      </c>
      <c r="Q1879" s="116" t="str">
        <f t="shared" si="385"/>
        <v/>
      </c>
      <c r="R1879" s="117" t="s">
        <v>155</v>
      </c>
      <c r="S1879" s="118" t="str">
        <f t="shared" si="386"/>
        <v/>
      </c>
      <c r="T1879" s="127" t="str">
        <f t="shared" si="381"/>
        <v>0</v>
      </c>
      <c r="U1879" s="119" t="str">
        <f t="shared" si="384"/>
        <v>0</v>
      </c>
      <c r="V1879" s="119" t="str">
        <f t="shared" si="382"/>
        <v>0</v>
      </c>
      <c r="W1879" s="119" t="str">
        <f t="shared" si="383"/>
        <v>0</v>
      </c>
      <c r="X1879" s="120"/>
    </row>
    <row r="1880" spans="1:24" x14ac:dyDescent="0.3">
      <c r="A1880" s="156">
        <v>726</v>
      </c>
      <c r="B1880" s="133"/>
      <c r="K1880" s="121" t="str">
        <f t="shared" si="378"/>
        <v/>
      </c>
      <c r="L1880" s="122" t="str">
        <f t="shared" si="379"/>
        <v/>
      </c>
      <c r="M1880" s="123" t="s">
        <v>155</v>
      </c>
      <c r="N1880" s="113" t="str">
        <f t="shared" si="373"/>
        <v/>
      </c>
      <c r="O1880" s="122" t="str">
        <f t="shared" si="380"/>
        <v/>
      </c>
      <c r="P1880" s="123" t="s">
        <v>155</v>
      </c>
      <c r="Q1880" s="124" t="str">
        <f t="shared" si="385"/>
        <v/>
      </c>
      <c r="R1880" s="125" t="s">
        <v>155</v>
      </c>
      <c r="S1880" s="126" t="str">
        <f t="shared" si="386"/>
        <v/>
      </c>
      <c r="T1880" s="127" t="str">
        <f t="shared" si="381"/>
        <v>0</v>
      </c>
      <c r="U1880" s="127" t="str">
        <f t="shared" si="384"/>
        <v>0</v>
      </c>
      <c r="V1880" s="127" t="str">
        <f t="shared" si="382"/>
        <v>0</v>
      </c>
      <c r="W1880" s="127" t="str">
        <f t="shared" si="383"/>
        <v>0</v>
      </c>
      <c r="X1880" s="128"/>
    </row>
    <row r="1881" spans="1:24" x14ac:dyDescent="0.3">
      <c r="A1881" s="156">
        <v>727</v>
      </c>
      <c r="B1881" s="133"/>
      <c r="K1881" s="121" t="str">
        <f t="shared" si="378"/>
        <v/>
      </c>
      <c r="L1881" s="129" t="str">
        <f t="shared" si="379"/>
        <v/>
      </c>
      <c r="M1881" s="115" t="s">
        <v>155</v>
      </c>
      <c r="N1881" s="113" t="str">
        <f t="shared" si="373"/>
        <v/>
      </c>
      <c r="O1881" s="129" t="str">
        <f t="shared" si="380"/>
        <v/>
      </c>
      <c r="P1881" s="115" t="s">
        <v>155</v>
      </c>
      <c r="Q1881" s="116" t="str">
        <f t="shared" si="385"/>
        <v/>
      </c>
      <c r="R1881" s="117" t="s">
        <v>155</v>
      </c>
      <c r="S1881" s="118" t="str">
        <f t="shared" si="386"/>
        <v/>
      </c>
      <c r="T1881" s="127" t="str">
        <f t="shared" si="381"/>
        <v>0</v>
      </c>
      <c r="U1881" s="119" t="str">
        <f t="shared" si="384"/>
        <v>0</v>
      </c>
      <c r="V1881" s="119" t="str">
        <f t="shared" si="382"/>
        <v>0</v>
      </c>
      <c r="W1881" s="119" t="str">
        <f t="shared" si="383"/>
        <v>0</v>
      </c>
      <c r="X1881" s="120"/>
    </row>
    <row r="1882" spans="1:24" x14ac:dyDescent="0.3">
      <c r="A1882" s="156">
        <v>728</v>
      </c>
      <c r="B1882" s="133"/>
      <c r="K1882" s="121" t="str">
        <f t="shared" si="378"/>
        <v/>
      </c>
      <c r="L1882" s="122" t="str">
        <f t="shared" si="379"/>
        <v/>
      </c>
      <c r="M1882" s="123" t="s">
        <v>155</v>
      </c>
      <c r="N1882" s="113" t="str">
        <f t="shared" si="373"/>
        <v/>
      </c>
      <c r="O1882" s="122" t="str">
        <f t="shared" si="380"/>
        <v/>
      </c>
      <c r="P1882" s="123" t="s">
        <v>155</v>
      </c>
      <c r="Q1882" s="124" t="str">
        <f t="shared" si="385"/>
        <v/>
      </c>
      <c r="R1882" s="125" t="s">
        <v>155</v>
      </c>
      <c r="S1882" s="126" t="str">
        <f t="shared" si="386"/>
        <v/>
      </c>
      <c r="T1882" s="127" t="str">
        <f t="shared" si="381"/>
        <v>0</v>
      </c>
      <c r="U1882" s="127" t="str">
        <f t="shared" si="384"/>
        <v>0</v>
      </c>
      <c r="V1882" s="127" t="str">
        <f t="shared" si="382"/>
        <v>0</v>
      </c>
      <c r="W1882" s="127" t="str">
        <f t="shared" si="383"/>
        <v>0</v>
      </c>
      <c r="X1882" s="128"/>
    </row>
    <row r="1883" spans="1:24" x14ac:dyDescent="0.3">
      <c r="A1883" s="156">
        <v>729</v>
      </c>
      <c r="B1883" s="133"/>
      <c r="K1883" s="121" t="str">
        <f t="shared" si="378"/>
        <v/>
      </c>
      <c r="L1883" s="129" t="str">
        <f t="shared" si="379"/>
        <v/>
      </c>
      <c r="M1883" s="115" t="s">
        <v>155</v>
      </c>
      <c r="N1883" s="113" t="str">
        <f t="shared" si="373"/>
        <v/>
      </c>
      <c r="O1883" s="129" t="str">
        <f t="shared" si="380"/>
        <v/>
      </c>
      <c r="P1883" s="115" t="s">
        <v>155</v>
      </c>
      <c r="Q1883" s="116" t="str">
        <f t="shared" si="385"/>
        <v/>
      </c>
      <c r="R1883" s="117" t="s">
        <v>155</v>
      </c>
      <c r="S1883" s="118" t="str">
        <f t="shared" si="386"/>
        <v/>
      </c>
      <c r="T1883" s="127" t="str">
        <f t="shared" si="381"/>
        <v>0</v>
      </c>
      <c r="U1883" s="119" t="str">
        <f t="shared" si="384"/>
        <v>0</v>
      </c>
      <c r="V1883" s="119" t="str">
        <f t="shared" si="382"/>
        <v>0</v>
      </c>
      <c r="W1883" s="119" t="str">
        <f t="shared" si="383"/>
        <v>0</v>
      </c>
      <c r="X1883" s="120"/>
    </row>
    <row r="1884" spans="1:24" x14ac:dyDescent="0.3">
      <c r="A1884" s="156">
        <v>730</v>
      </c>
      <c r="B1884" s="133"/>
      <c r="K1884" s="121" t="str">
        <f t="shared" si="378"/>
        <v/>
      </c>
      <c r="L1884" s="122" t="str">
        <f t="shared" si="379"/>
        <v/>
      </c>
      <c r="M1884" s="123" t="s">
        <v>155</v>
      </c>
      <c r="N1884" s="113" t="str">
        <f t="shared" ref="N1884:N1947" si="387">IF(ISBLANK(E1884),"",IF(E1884&lt;200,E1884-$E$2355,(400-E1884)-$E$2355))</f>
        <v/>
      </c>
      <c r="O1884" s="122" t="str">
        <f t="shared" si="380"/>
        <v/>
      </c>
      <c r="P1884" s="123" t="s">
        <v>155</v>
      </c>
      <c r="Q1884" s="124" t="str">
        <f t="shared" si="385"/>
        <v/>
      </c>
      <c r="R1884" s="125" t="s">
        <v>155</v>
      </c>
      <c r="S1884" s="126" t="str">
        <f t="shared" si="386"/>
        <v/>
      </c>
      <c r="T1884" s="127" t="str">
        <f t="shared" si="381"/>
        <v>0</v>
      </c>
      <c r="U1884" s="127" t="str">
        <f t="shared" si="384"/>
        <v>0</v>
      </c>
      <c r="V1884" s="127" t="str">
        <f t="shared" si="382"/>
        <v>0</v>
      </c>
      <c r="W1884" s="127" t="str">
        <f t="shared" si="383"/>
        <v>0</v>
      </c>
      <c r="X1884" s="128"/>
    </row>
    <row r="1885" spans="1:24" x14ac:dyDescent="0.3">
      <c r="A1885" s="156">
        <v>731</v>
      </c>
      <c r="B1885" s="158"/>
      <c r="C1885" s="158"/>
      <c r="D1885" s="159"/>
      <c r="E1885" s="159"/>
      <c r="F1885" s="160"/>
      <c r="G1885" s="160"/>
      <c r="H1885" s="160"/>
      <c r="I1885" s="160"/>
      <c r="K1885" s="121" t="str">
        <f t="shared" si="378"/>
        <v/>
      </c>
      <c r="L1885" s="129" t="str">
        <f t="shared" si="379"/>
        <v/>
      </c>
      <c r="M1885" s="115" t="s">
        <v>155</v>
      </c>
      <c r="N1885" s="113" t="str">
        <f t="shared" si="387"/>
        <v/>
      </c>
      <c r="O1885" s="129" t="str">
        <f t="shared" si="380"/>
        <v/>
      </c>
      <c r="P1885" s="115" t="s">
        <v>155</v>
      </c>
      <c r="Q1885" s="116" t="str">
        <f t="shared" si="385"/>
        <v/>
      </c>
      <c r="R1885" s="117" t="s">
        <v>155</v>
      </c>
      <c r="S1885" s="118" t="str">
        <f t="shared" si="386"/>
        <v/>
      </c>
      <c r="T1885" s="127" t="str">
        <f t="shared" si="381"/>
        <v>0</v>
      </c>
      <c r="U1885" s="119" t="str">
        <f t="shared" si="384"/>
        <v>0</v>
      </c>
      <c r="V1885" s="119" t="str">
        <f t="shared" si="382"/>
        <v>0</v>
      </c>
      <c r="W1885" s="119" t="str">
        <f t="shared" si="383"/>
        <v>0</v>
      </c>
      <c r="X1885" s="120"/>
    </row>
    <row r="1886" spans="1:24" x14ac:dyDescent="0.3">
      <c r="A1886" s="156">
        <v>732</v>
      </c>
      <c r="B1886" s="158"/>
      <c r="C1886" s="158"/>
      <c r="D1886" s="159"/>
      <c r="E1886" s="159"/>
      <c r="F1886" s="160"/>
      <c r="G1886" s="160"/>
      <c r="H1886" s="160"/>
      <c r="I1886" s="160"/>
      <c r="K1886" s="121" t="str">
        <f t="shared" si="378"/>
        <v/>
      </c>
      <c r="L1886" s="122" t="str">
        <f t="shared" si="379"/>
        <v/>
      </c>
      <c r="M1886" s="123" t="s">
        <v>155</v>
      </c>
      <c r="N1886" s="113" t="str">
        <f t="shared" si="387"/>
        <v/>
      </c>
      <c r="O1886" s="122" t="str">
        <f t="shared" si="380"/>
        <v/>
      </c>
      <c r="P1886" s="123" t="s">
        <v>155</v>
      </c>
      <c r="Q1886" s="124" t="str">
        <f t="shared" si="385"/>
        <v/>
      </c>
      <c r="R1886" s="125" t="s">
        <v>155</v>
      </c>
      <c r="S1886" s="126" t="str">
        <f t="shared" si="386"/>
        <v/>
      </c>
      <c r="T1886" s="127" t="str">
        <f t="shared" si="381"/>
        <v>0</v>
      </c>
      <c r="U1886" s="127" t="str">
        <f t="shared" si="384"/>
        <v>0</v>
      </c>
      <c r="V1886" s="127" t="str">
        <f t="shared" si="382"/>
        <v>0</v>
      </c>
      <c r="W1886" s="127" t="str">
        <f t="shared" si="383"/>
        <v>0</v>
      </c>
      <c r="X1886" s="128"/>
    </row>
    <row r="1887" spans="1:24" x14ac:dyDescent="0.3">
      <c r="A1887" s="156">
        <v>733</v>
      </c>
      <c r="B1887" s="158"/>
      <c r="C1887" s="158"/>
      <c r="D1887" s="159"/>
      <c r="E1887" s="159"/>
      <c r="F1887" s="160"/>
      <c r="G1887" s="160"/>
      <c r="H1887" s="160"/>
      <c r="I1887" s="160"/>
      <c r="K1887" s="121" t="str">
        <f t="shared" si="378"/>
        <v/>
      </c>
      <c r="L1887" s="129" t="str">
        <f t="shared" si="379"/>
        <v/>
      </c>
      <c r="M1887" s="115" t="s">
        <v>155</v>
      </c>
      <c r="N1887" s="113" t="str">
        <f t="shared" si="387"/>
        <v/>
      </c>
      <c r="O1887" s="129" t="str">
        <f t="shared" si="380"/>
        <v/>
      </c>
      <c r="P1887" s="115" t="s">
        <v>155</v>
      </c>
      <c r="Q1887" s="116" t="str">
        <f t="shared" si="385"/>
        <v/>
      </c>
      <c r="R1887" s="117" t="s">
        <v>155</v>
      </c>
      <c r="S1887" s="118" t="str">
        <f t="shared" si="386"/>
        <v/>
      </c>
      <c r="T1887" s="127" t="str">
        <f t="shared" si="381"/>
        <v>0</v>
      </c>
      <c r="U1887" s="119" t="str">
        <f t="shared" si="384"/>
        <v>0</v>
      </c>
      <c r="V1887" s="119" t="str">
        <f t="shared" si="382"/>
        <v>0</v>
      </c>
      <c r="W1887" s="119" t="str">
        <f t="shared" si="383"/>
        <v>0</v>
      </c>
      <c r="X1887" s="120"/>
    </row>
    <row r="1888" spans="1:24" x14ac:dyDescent="0.3">
      <c r="A1888" s="156">
        <v>734</v>
      </c>
      <c r="B1888" s="158"/>
      <c r="C1888" s="158"/>
      <c r="D1888" s="159"/>
      <c r="E1888" s="159"/>
      <c r="F1888" s="160"/>
      <c r="G1888" s="160"/>
      <c r="H1888" s="160"/>
      <c r="I1888" s="160"/>
      <c r="K1888" s="121" t="str">
        <f t="shared" si="378"/>
        <v/>
      </c>
      <c r="L1888" s="122" t="str">
        <f t="shared" si="379"/>
        <v/>
      </c>
      <c r="M1888" s="123" t="s">
        <v>155</v>
      </c>
      <c r="N1888" s="113" t="str">
        <f t="shared" si="387"/>
        <v/>
      </c>
      <c r="O1888" s="122" t="str">
        <f t="shared" si="380"/>
        <v/>
      </c>
      <c r="P1888" s="123" t="s">
        <v>155</v>
      </c>
      <c r="Q1888" s="124" t="str">
        <f t="shared" si="385"/>
        <v/>
      </c>
      <c r="R1888" s="125" t="s">
        <v>155</v>
      </c>
      <c r="S1888" s="126" t="str">
        <f t="shared" si="386"/>
        <v/>
      </c>
      <c r="T1888" s="127" t="str">
        <f t="shared" si="381"/>
        <v>0</v>
      </c>
      <c r="U1888" s="127" t="str">
        <f t="shared" si="384"/>
        <v>0</v>
      </c>
      <c r="V1888" s="127" t="str">
        <f t="shared" si="382"/>
        <v>0</v>
      </c>
      <c r="W1888" s="127" t="str">
        <f t="shared" si="383"/>
        <v>0</v>
      </c>
      <c r="X1888" s="128"/>
    </row>
    <row r="1889" spans="1:24" x14ac:dyDescent="0.3">
      <c r="A1889" s="156">
        <v>735</v>
      </c>
      <c r="B1889" s="158"/>
      <c r="C1889" s="158"/>
      <c r="D1889" s="159"/>
      <c r="E1889" s="159"/>
      <c r="F1889" s="160"/>
      <c r="G1889" s="160"/>
      <c r="H1889" s="160"/>
      <c r="I1889" s="160"/>
      <c r="K1889" s="121" t="str">
        <f t="shared" si="378"/>
        <v/>
      </c>
      <c r="L1889" s="129" t="str">
        <f t="shared" si="379"/>
        <v/>
      </c>
      <c r="M1889" s="115" t="s">
        <v>155</v>
      </c>
      <c r="N1889" s="113" t="str">
        <f t="shared" si="387"/>
        <v/>
      </c>
      <c r="O1889" s="129" t="str">
        <f t="shared" si="380"/>
        <v/>
      </c>
      <c r="P1889" s="115" t="s">
        <v>155</v>
      </c>
      <c r="Q1889" s="116" t="str">
        <f t="shared" si="385"/>
        <v/>
      </c>
      <c r="R1889" s="117" t="s">
        <v>155</v>
      </c>
      <c r="S1889" s="118" t="str">
        <f t="shared" si="386"/>
        <v/>
      </c>
      <c r="T1889" s="127" t="str">
        <f t="shared" si="381"/>
        <v>0</v>
      </c>
      <c r="U1889" s="119" t="str">
        <f t="shared" si="384"/>
        <v>0</v>
      </c>
      <c r="V1889" s="119" t="str">
        <f t="shared" si="382"/>
        <v>0</v>
      </c>
      <c r="W1889" s="119" t="str">
        <f t="shared" si="383"/>
        <v>0</v>
      </c>
      <c r="X1889" s="120"/>
    </row>
    <row r="1890" spans="1:24" x14ac:dyDescent="0.3">
      <c r="A1890" s="156">
        <v>736</v>
      </c>
      <c r="B1890" s="158"/>
      <c r="C1890" s="158"/>
      <c r="D1890" s="159"/>
      <c r="E1890" s="159"/>
      <c r="F1890" s="160"/>
      <c r="G1890" s="160"/>
      <c r="H1890" s="160"/>
      <c r="I1890" s="160"/>
      <c r="K1890" s="121" t="str">
        <f t="shared" si="378"/>
        <v/>
      </c>
      <c r="L1890" s="122" t="str">
        <f t="shared" si="379"/>
        <v/>
      </c>
      <c r="M1890" s="123" t="s">
        <v>155</v>
      </c>
      <c r="N1890" s="113" t="str">
        <f t="shared" si="387"/>
        <v/>
      </c>
      <c r="O1890" s="122" t="str">
        <f t="shared" si="380"/>
        <v/>
      </c>
      <c r="P1890" s="123" t="s">
        <v>155</v>
      </c>
      <c r="Q1890" s="124" t="str">
        <f t="shared" si="385"/>
        <v/>
      </c>
      <c r="R1890" s="125" t="s">
        <v>155</v>
      </c>
      <c r="S1890" s="126" t="str">
        <f t="shared" si="386"/>
        <v/>
      </c>
      <c r="T1890" s="127" t="str">
        <f t="shared" si="381"/>
        <v>0</v>
      </c>
      <c r="U1890" s="127" t="str">
        <f t="shared" si="384"/>
        <v>0</v>
      </c>
      <c r="V1890" s="127" t="str">
        <f t="shared" si="382"/>
        <v>0</v>
      </c>
      <c r="W1890" s="127" t="str">
        <f t="shared" si="383"/>
        <v>0</v>
      </c>
      <c r="X1890" s="128"/>
    </row>
    <row r="1891" spans="1:24" x14ac:dyDescent="0.3">
      <c r="A1891" s="156">
        <v>737</v>
      </c>
      <c r="B1891" s="158"/>
      <c r="C1891" s="158"/>
      <c r="D1891" s="159"/>
      <c r="E1891" s="159"/>
      <c r="F1891" s="160"/>
      <c r="G1891" s="160"/>
      <c r="H1891" s="160"/>
      <c r="I1891" s="160"/>
      <c r="K1891" s="121" t="str">
        <f t="shared" si="378"/>
        <v/>
      </c>
      <c r="L1891" s="129" t="str">
        <f t="shared" si="379"/>
        <v/>
      </c>
      <c r="M1891" s="115" t="s">
        <v>155</v>
      </c>
      <c r="N1891" s="113" t="str">
        <f t="shared" si="387"/>
        <v/>
      </c>
      <c r="O1891" s="129" t="str">
        <f t="shared" si="380"/>
        <v/>
      </c>
      <c r="P1891" s="115" t="s">
        <v>155</v>
      </c>
      <c r="Q1891" s="116" t="str">
        <f t="shared" si="385"/>
        <v/>
      </c>
      <c r="R1891" s="117" t="s">
        <v>155</v>
      </c>
      <c r="S1891" s="118" t="str">
        <f t="shared" si="386"/>
        <v/>
      </c>
      <c r="T1891" s="127" t="str">
        <f t="shared" si="381"/>
        <v>0</v>
      </c>
      <c r="U1891" s="119" t="str">
        <f t="shared" si="384"/>
        <v>0</v>
      </c>
      <c r="V1891" s="119" t="str">
        <f t="shared" si="382"/>
        <v>0</v>
      </c>
      <c r="W1891" s="119" t="str">
        <f t="shared" si="383"/>
        <v>0</v>
      </c>
      <c r="X1891" s="120"/>
    </row>
    <row r="1892" spans="1:24" x14ac:dyDescent="0.3">
      <c r="A1892" s="156">
        <v>738</v>
      </c>
      <c r="B1892" s="158"/>
      <c r="C1892" s="158"/>
      <c r="D1892" s="159"/>
      <c r="E1892" s="159"/>
      <c r="F1892" s="160"/>
      <c r="G1892" s="160"/>
      <c r="H1892" s="160"/>
      <c r="I1892" s="160"/>
      <c r="K1892" s="121" t="str">
        <f t="shared" si="378"/>
        <v/>
      </c>
      <c r="L1892" s="122" t="str">
        <f t="shared" si="379"/>
        <v/>
      </c>
      <c r="M1892" s="123" t="s">
        <v>155</v>
      </c>
      <c r="N1892" s="113" t="str">
        <f t="shared" si="387"/>
        <v/>
      </c>
      <c r="O1892" s="122" t="str">
        <f t="shared" si="380"/>
        <v/>
      </c>
      <c r="P1892" s="123" t="s">
        <v>155</v>
      </c>
      <c r="Q1892" s="124" t="str">
        <f t="shared" si="385"/>
        <v/>
      </c>
      <c r="R1892" s="125" t="s">
        <v>155</v>
      </c>
      <c r="S1892" s="126" t="str">
        <f t="shared" si="386"/>
        <v/>
      </c>
      <c r="T1892" s="127" t="str">
        <f t="shared" si="381"/>
        <v>0</v>
      </c>
      <c r="U1892" s="127" t="str">
        <f t="shared" si="384"/>
        <v>0</v>
      </c>
      <c r="V1892" s="127" t="str">
        <f t="shared" si="382"/>
        <v>0</v>
      </c>
      <c r="W1892" s="127" t="str">
        <f t="shared" si="383"/>
        <v>0</v>
      </c>
      <c r="X1892" s="128"/>
    </row>
    <row r="1893" spans="1:24" x14ac:dyDescent="0.3">
      <c r="A1893" s="156">
        <v>739</v>
      </c>
      <c r="B1893" s="158"/>
      <c r="C1893" s="158"/>
      <c r="D1893" s="159"/>
      <c r="E1893" s="159"/>
      <c r="F1893" s="160"/>
      <c r="G1893" s="160"/>
      <c r="H1893" s="160"/>
      <c r="I1893" s="160"/>
      <c r="K1893" s="121" t="str">
        <f t="shared" si="378"/>
        <v/>
      </c>
      <c r="L1893" s="129" t="str">
        <f t="shared" si="379"/>
        <v/>
      </c>
      <c r="M1893" s="115" t="s">
        <v>155</v>
      </c>
      <c r="N1893" s="113" t="str">
        <f t="shared" si="387"/>
        <v/>
      </c>
      <c r="O1893" s="129" t="str">
        <f t="shared" si="380"/>
        <v/>
      </c>
      <c r="P1893" s="115" t="s">
        <v>155</v>
      </c>
      <c r="Q1893" s="116" t="str">
        <f t="shared" si="385"/>
        <v/>
      </c>
      <c r="R1893" s="117" t="s">
        <v>155</v>
      </c>
      <c r="S1893" s="118" t="str">
        <f t="shared" si="386"/>
        <v/>
      </c>
      <c r="T1893" s="127" t="str">
        <f t="shared" si="381"/>
        <v>0</v>
      </c>
      <c r="U1893" s="119" t="str">
        <f t="shared" si="384"/>
        <v>0</v>
      </c>
      <c r="V1893" s="119" t="str">
        <f t="shared" si="382"/>
        <v>0</v>
      </c>
      <c r="W1893" s="119" t="str">
        <f t="shared" si="383"/>
        <v>0</v>
      </c>
      <c r="X1893" s="120"/>
    </row>
    <row r="1894" spans="1:24" x14ac:dyDescent="0.3">
      <c r="A1894" s="156">
        <v>740</v>
      </c>
      <c r="B1894" s="158"/>
      <c r="C1894" s="158"/>
      <c r="D1894" s="159"/>
      <c r="E1894" s="159"/>
      <c r="F1894" s="160"/>
      <c r="G1894" s="160"/>
      <c r="H1894" s="160"/>
      <c r="I1894" s="160"/>
      <c r="K1894" s="121" t="str">
        <f t="shared" si="378"/>
        <v/>
      </c>
      <c r="L1894" s="122" t="str">
        <f t="shared" si="379"/>
        <v/>
      </c>
      <c r="M1894" s="123" t="s">
        <v>155</v>
      </c>
      <c r="N1894" s="113" t="str">
        <f t="shared" si="387"/>
        <v/>
      </c>
      <c r="O1894" s="122" t="str">
        <f t="shared" si="380"/>
        <v/>
      </c>
      <c r="P1894" s="123" t="s">
        <v>155</v>
      </c>
      <c r="Q1894" s="124" t="str">
        <f t="shared" si="385"/>
        <v/>
      </c>
      <c r="R1894" s="125" t="s">
        <v>155</v>
      </c>
      <c r="S1894" s="126" t="str">
        <f t="shared" si="386"/>
        <v/>
      </c>
      <c r="T1894" s="127" t="str">
        <f t="shared" si="381"/>
        <v>0</v>
      </c>
      <c r="U1894" s="127" t="str">
        <f t="shared" si="384"/>
        <v>0</v>
      </c>
      <c r="V1894" s="127" t="str">
        <f t="shared" si="382"/>
        <v>0</v>
      </c>
      <c r="W1894" s="127" t="str">
        <f t="shared" si="383"/>
        <v>0</v>
      </c>
      <c r="X1894" s="128"/>
    </row>
    <row r="1895" spans="1:24" x14ac:dyDescent="0.3">
      <c r="A1895" s="156">
        <v>741</v>
      </c>
      <c r="D1895" s="104"/>
      <c r="E1895" s="104"/>
      <c r="F1895" s="104"/>
      <c r="G1895" s="104"/>
      <c r="H1895" s="160"/>
      <c r="I1895" s="160"/>
      <c r="K1895" s="121" t="str">
        <f t="shared" si="378"/>
        <v/>
      </c>
      <c r="L1895" s="129" t="str">
        <f t="shared" si="379"/>
        <v/>
      </c>
      <c r="M1895" s="115" t="s">
        <v>155</v>
      </c>
      <c r="N1895" s="113" t="str">
        <f t="shared" si="387"/>
        <v/>
      </c>
      <c r="O1895" s="129" t="str">
        <f t="shared" si="380"/>
        <v/>
      </c>
      <c r="P1895" s="115" t="s">
        <v>155</v>
      </c>
      <c r="Q1895" s="116" t="str">
        <f>IF(ISBLANK(F1895),"",F1895-$F$2355)</f>
        <v/>
      </c>
      <c r="R1895" s="117" t="s">
        <v>155</v>
      </c>
      <c r="S1895" s="118" t="str">
        <f>IF(ISBLANK(G1895),"",G1895-$G$2355)</f>
        <v/>
      </c>
      <c r="T1895" s="127" t="str">
        <f t="shared" si="381"/>
        <v>0</v>
      </c>
      <c r="U1895" s="119" t="str">
        <f t="shared" si="384"/>
        <v>0</v>
      </c>
      <c r="V1895" s="119" t="str">
        <f t="shared" si="382"/>
        <v>0</v>
      </c>
      <c r="W1895" s="119" t="str">
        <f t="shared" si="383"/>
        <v>0</v>
      </c>
      <c r="X1895" s="120"/>
    </row>
    <row r="1896" spans="1:24" x14ac:dyDescent="0.3">
      <c r="A1896" s="156">
        <v>742</v>
      </c>
      <c r="B1896" s="133"/>
      <c r="K1896" s="121" t="str">
        <f t="shared" si="378"/>
        <v/>
      </c>
      <c r="L1896" s="122" t="str">
        <f t="shared" si="379"/>
        <v/>
      </c>
      <c r="M1896" s="123" t="s">
        <v>155</v>
      </c>
      <c r="N1896" s="113" t="str">
        <f t="shared" si="387"/>
        <v/>
      </c>
      <c r="O1896" s="122" t="str">
        <f t="shared" si="380"/>
        <v/>
      </c>
      <c r="P1896" s="123" t="s">
        <v>155</v>
      </c>
      <c r="Q1896" s="124" t="str">
        <f t="shared" ref="Q1896:Q1914" si="388">IF(ISBLANK(F1896),"",F1896-$F$2355)</f>
        <v/>
      </c>
      <c r="R1896" s="125" t="s">
        <v>155</v>
      </c>
      <c r="S1896" s="126" t="str">
        <f t="shared" ref="S1896:S1914" si="389">IF(ISBLANK(G1896),"",G1896-$G$2355)</f>
        <v/>
      </c>
      <c r="T1896" s="127" t="str">
        <f t="shared" si="381"/>
        <v>0</v>
      </c>
      <c r="U1896" s="127" t="str">
        <f t="shared" si="384"/>
        <v>0</v>
      </c>
      <c r="V1896" s="127" t="str">
        <f t="shared" si="382"/>
        <v>0</v>
      </c>
      <c r="W1896" s="127" t="str">
        <f t="shared" si="383"/>
        <v>0</v>
      </c>
      <c r="X1896" s="128"/>
    </row>
    <row r="1897" spans="1:24" x14ac:dyDescent="0.3">
      <c r="A1897" s="156">
        <v>743</v>
      </c>
      <c r="B1897" s="133"/>
      <c r="K1897" s="121" t="str">
        <f t="shared" si="378"/>
        <v/>
      </c>
      <c r="L1897" s="129" t="str">
        <f t="shared" si="379"/>
        <v/>
      </c>
      <c r="M1897" s="115" t="s">
        <v>155</v>
      </c>
      <c r="N1897" s="113" t="str">
        <f t="shared" si="387"/>
        <v/>
      </c>
      <c r="O1897" s="129" t="str">
        <f t="shared" si="380"/>
        <v/>
      </c>
      <c r="P1897" s="115" t="s">
        <v>155</v>
      </c>
      <c r="Q1897" s="116" t="str">
        <f t="shared" si="388"/>
        <v/>
      </c>
      <c r="R1897" s="117" t="s">
        <v>155</v>
      </c>
      <c r="S1897" s="118" t="str">
        <f t="shared" si="389"/>
        <v/>
      </c>
      <c r="T1897" s="127" t="str">
        <f t="shared" si="381"/>
        <v>0</v>
      </c>
      <c r="U1897" s="119" t="str">
        <f t="shared" si="384"/>
        <v>0</v>
      </c>
      <c r="V1897" s="119" t="str">
        <f t="shared" si="382"/>
        <v>0</v>
      </c>
      <c r="W1897" s="119" t="str">
        <f t="shared" si="383"/>
        <v>0</v>
      </c>
      <c r="X1897" s="120"/>
    </row>
    <row r="1898" spans="1:24" x14ac:dyDescent="0.3">
      <c r="A1898" s="156">
        <v>744</v>
      </c>
      <c r="B1898" s="133"/>
      <c r="K1898" s="121" t="str">
        <f t="shared" si="378"/>
        <v/>
      </c>
      <c r="L1898" s="122" t="str">
        <f t="shared" si="379"/>
        <v/>
      </c>
      <c r="M1898" s="123" t="s">
        <v>155</v>
      </c>
      <c r="N1898" s="113" t="str">
        <f t="shared" si="387"/>
        <v/>
      </c>
      <c r="O1898" s="122" t="str">
        <f t="shared" si="380"/>
        <v/>
      </c>
      <c r="P1898" s="123" t="s">
        <v>155</v>
      </c>
      <c r="Q1898" s="124" t="str">
        <f t="shared" si="388"/>
        <v/>
      </c>
      <c r="R1898" s="125" t="s">
        <v>155</v>
      </c>
      <c r="S1898" s="126" t="str">
        <f t="shared" si="389"/>
        <v/>
      </c>
      <c r="T1898" s="127" t="str">
        <f t="shared" si="381"/>
        <v>0</v>
      </c>
      <c r="U1898" s="127" t="str">
        <f t="shared" si="384"/>
        <v>0</v>
      </c>
      <c r="V1898" s="127" t="str">
        <f t="shared" si="382"/>
        <v>0</v>
      </c>
      <c r="W1898" s="127" t="str">
        <f t="shared" si="383"/>
        <v>0</v>
      </c>
      <c r="X1898" s="128"/>
    </row>
    <row r="1899" spans="1:24" x14ac:dyDescent="0.3">
      <c r="A1899" s="156">
        <v>745</v>
      </c>
      <c r="B1899" s="133"/>
      <c r="K1899" s="121" t="str">
        <f t="shared" si="378"/>
        <v/>
      </c>
      <c r="L1899" s="129" t="str">
        <f t="shared" si="379"/>
        <v/>
      </c>
      <c r="M1899" s="115" t="s">
        <v>155</v>
      </c>
      <c r="N1899" s="113" t="str">
        <f t="shared" si="387"/>
        <v/>
      </c>
      <c r="O1899" s="129" t="str">
        <f t="shared" si="380"/>
        <v/>
      </c>
      <c r="P1899" s="115" t="s">
        <v>155</v>
      </c>
      <c r="Q1899" s="116" t="str">
        <f t="shared" si="388"/>
        <v/>
      </c>
      <c r="R1899" s="117" t="s">
        <v>155</v>
      </c>
      <c r="S1899" s="118" t="str">
        <f t="shared" si="389"/>
        <v/>
      </c>
      <c r="T1899" s="127" t="str">
        <f t="shared" si="381"/>
        <v>0</v>
      </c>
      <c r="U1899" s="119" t="str">
        <f t="shared" si="384"/>
        <v>0</v>
      </c>
      <c r="V1899" s="119" t="str">
        <f t="shared" si="382"/>
        <v>0</v>
      </c>
      <c r="W1899" s="119" t="str">
        <f t="shared" si="383"/>
        <v>0</v>
      </c>
      <c r="X1899" s="120"/>
    </row>
    <row r="1900" spans="1:24" x14ac:dyDescent="0.3">
      <c r="A1900" s="156">
        <v>746</v>
      </c>
      <c r="B1900" s="133"/>
      <c r="K1900" s="121" t="str">
        <f t="shared" si="378"/>
        <v/>
      </c>
      <c r="L1900" s="122" t="str">
        <f t="shared" si="379"/>
        <v/>
      </c>
      <c r="M1900" s="123" t="s">
        <v>155</v>
      </c>
      <c r="N1900" s="113" t="str">
        <f t="shared" si="387"/>
        <v/>
      </c>
      <c r="O1900" s="122" t="str">
        <f t="shared" si="380"/>
        <v/>
      </c>
      <c r="P1900" s="123" t="s">
        <v>155</v>
      </c>
      <c r="Q1900" s="124" t="str">
        <f t="shared" si="388"/>
        <v/>
      </c>
      <c r="R1900" s="125" t="s">
        <v>155</v>
      </c>
      <c r="S1900" s="126" t="str">
        <f t="shared" si="389"/>
        <v/>
      </c>
      <c r="T1900" s="127" t="str">
        <f t="shared" si="381"/>
        <v>0</v>
      </c>
      <c r="U1900" s="127" t="str">
        <f t="shared" si="384"/>
        <v>0</v>
      </c>
      <c r="V1900" s="127" t="str">
        <f t="shared" si="382"/>
        <v>0</v>
      </c>
      <c r="W1900" s="127" t="str">
        <f t="shared" si="383"/>
        <v>0</v>
      </c>
      <c r="X1900" s="128"/>
    </row>
    <row r="1901" spans="1:24" x14ac:dyDescent="0.3">
      <c r="A1901" s="156">
        <v>747</v>
      </c>
      <c r="B1901" s="133"/>
      <c r="K1901" s="121" t="str">
        <f t="shared" si="378"/>
        <v/>
      </c>
      <c r="L1901" s="129" t="str">
        <f t="shared" si="379"/>
        <v/>
      </c>
      <c r="M1901" s="115" t="s">
        <v>155</v>
      </c>
      <c r="N1901" s="113" t="str">
        <f t="shared" si="387"/>
        <v/>
      </c>
      <c r="O1901" s="129" t="str">
        <f t="shared" si="380"/>
        <v/>
      </c>
      <c r="P1901" s="115" t="s">
        <v>155</v>
      </c>
      <c r="Q1901" s="116" t="str">
        <f t="shared" si="388"/>
        <v/>
      </c>
      <c r="R1901" s="117" t="s">
        <v>155</v>
      </c>
      <c r="S1901" s="118" t="str">
        <f t="shared" si="389"/>
        <v/>
      </c>
      <c r="T1901" s="127" t="str">
        <f t="shared" si="381"/>
        <v>0</v>
      </c>
      <c r="U1901" s="119" t="str">
        <f t="shared" si="384"/>
        <v>0</v>
      </c>
      <c r="V1901" s="119" t="str">
        <f t="shared" si="382"/>
        <v>0</v>
      </c>
      <c r="W1901" s="119" t="str">
        <f t="shared" si="383"/>
        <v>0</v>
      </c>
      <c r="X1901" s="120"/>
    </row>
    <row r="1902" spans="1:24" x14ac:dyDescent="0.3">
      <c r="A1902" s="156">
        <v>748</v>
      </c>
      <c r="B1902" s="133"/>
      <c r="K1902" s="121" t="str">
        <f t="shared" si="378"/>
        <v/>
      </c>
      <c r="L1902" s="122" t="str">
        <f t="shared" si="379"/>
        <v/>
      </c>
      <c r="M1902" s="123" t="s">
        <v>155</v>
      </c>
      <c r="N1902" s="113" t="str">
        <f t="shared" si="387"/>
        <v/>
      </c>
      <c r="O1902" s="122" t="str">
        <f t="shared" si="380"/>
        <v/>
      </c>
      <c r="P1902" s="123" t="s">
        <v>155</v>
      </c>
      <c r="Q1902" s="124" t="str">
        <f t="shared" si="388"/>
        <v/>
      </c>
      <c r="R1902" s="125" t="s">
        <v>155</v>
      </c>
      <c r="S1902" s="126" t="str">
        <f t="shared" si="389"/>
        <v/>
      </c>
      <c r="T1902" s="127" t="str">
        <f t="shared" si="381"/>
        <v>0</v>
      </c>
      <c r="U1902" s="127" t="str">
        <f t="shared" si="384"/>
        <v>0</v>
      </c>
      <c r="V1902" s="127" t="str">
        <f t="shared" si="382"/>
        <v>0</v>
      </c>
      <c r="W1902" s="127" t="str">
        <f t="shared" si="383"/>
        <v>0</v>
      </c>
      <c r="X1902" s="128"/>
    </row>
    <row r="1903" spans="1:24" x14ac:dyDescent="0.3">
      <c r="A1903" s="156">
        <v>749</v>
      </c>
      <c r="B1903" s="133"/>
      <c r="K1903" s="121" t="str">
        <f t="shared" si="378"/>
        <v/>
      </c>
      <c r="L1903" s="129" t="str">
        <f t="shared" si="379"/>
        <v/>
      </c>
      <c r="M1903" s="115" t="s">
        <v>155</v>
      </c>
      <c r="N1903" s="113" t="str">
        <f t="shared" si="387"/>
        <v/>
      </c>
      <c r="O1903" s="129" t="str">
        <f t="shared" si="380"/>
        <v/>
      </c>
      <c r="P1903" s="115" t="s">
        <v>155</v>
      </c>
      <c r="Q1903" s="116" t="str">
        <f t="shared" si="388"/>
        <v/>
      </c>
      <c r="R1903" s="117" t="s">
        <v>155</v>
      </c>
      <c r="S1903" s="118" t="str">
        <f t="shared" si="389"/>
        <v/>
      </c>
      <c r="T1903" s="127" t="str">
        <f t="shared" si="381"/>
        <v>0</v>
      </c>
      <c r="U1903" s="119" t="str">
        <f t="shared" si="384"/>
        <v>0</v>
      </c>
      <c r="V1903" s="119" t="str">
        <f t="shared" si="382"/>
        <v>0</v>
      </c>
      <c r="W1903" s="119" t="str">
        <f t="shared" si="383"/>
        <v>0</v>
      </c>
      <c r="X1903" s="120"/>
    </row>
    <row r="1904" spans="1:24" x14ac:dyDescent="0.3">
      <c r="A1904" s="156">
        <v>750</v>
      </c>
      <c r="B1904" s="133"/>
      <c r="K1904" s="121" t="str">
        <f t="shared" si="378"/>
        <v/>
      </c>
      <c r="L1904" s="122" t="str">
        <f t="shared" si="379"/>
        <v/>
      </c>
      <c r="M1904" s="123" t="s">
        <v>155</v>
      </c>
      <c r="N1904" s="113" t="str">
        <f t="shared" si="387"/>
        <v/>
      </c>
      <c r="O1904" s="122" t="str">
        <f t="shared" si="380"/>
        <v/>
      </c>
      <c r="P1904" s="123" t="s">
        <v>155</v>
      </c>
      <c r="Q1904" s="124" t="str">
        <f t="shared" si="388"/>
        <v/>
      </c>
      <c r="R1904" s="125" t="s">
        <v>155</v>
      </c>
      <c r="S1904" s="126" t="str">
        <f t="shared" si="389"/>
        <v/>
      </c>
      <c r="T1904" s="127" t="str">
        <f t="shared" si="381"/>
        <v>0</v>
      </c>
      <c r="U1904" s="127" t="str">
        <f t="shared" si="384"/>
        <v>0</v>
      </c>
      <c r="V1904" s="127" t="str">
        <f t="shared" si="382"/>
        <v>0</v>
      </c>
      <c r="W1904" s="127" t="str">
        <f t="shared" si="383"/>
        <v>0</v>
      </c>
      <c r="X1904" s="128"/>
    </row>
    <row r="1905" spans="1:24" x14ac:dyDescent="0.3">
      <c r="A1905" s="156">
        <v>751</v>
      </c>
      <c r="B1905" s="158"/>
      <c r="C1905" s="158"/>
      <c r="D1905" s="159"/>
      <c r="E1905" s="159"/>
      <c r="F1905" s="160"/>
      <c r="G1905" s="160"/>
      <c r="H1905" s="160"/>
      <c r="I1905" s="160"/>
      <c r="K1905" s="121" t="str">
        <f t="shared" si="378"/>
        <v/>
      </c>
      <c r="L1905" s="129" t="str">
        <f t="shared" si="379"/>
        <v/>
      </c>
      <c r="M1905" s="115" t="s">
        <v>155</v>
      </c>
      <c r="N1905" s="113" t="str">
        <f t="shared" si="387"/>
        <v/>
      </c>
      <c r="O1905" s="129" t="str">
        <f t="shared" si="380"/>
        <v/>
      </c>
      <c r="P1905" s="115" t="s">
        <v>155</v>
      </c>
      <c r="Q1905" s="116" t="str">
        <f t="shared" si="388"/>
        <v/>
      </c>
      <c r="R1905" s="117" t="s">
        <v>155</v>
      </c>
      <c r="S1905" s="118" t="str">
        <f t="shared" si="389"/>
        <v/>
      </c>
      <c r="T1905" s="127" t="str">
        <f t="shared" si="381"/>
        <v>0</v>
      </c>
      <c r="U1905" s="119" t="str">
        <f t="shared" si="384"/>
        <v>0</v>
      </c>
      <c r="V1905" s="119" t="str">
        <f t="shared" si="382"/>
        <v>0</v>
      </c>
      <c r="W1905" s="119" t="str">
        <f t="shared" si="383"/>
        <v>0</v>
      </c>
      <c r="X1905" s="120"/>
    </row>
    <row r="1906" spans="1:24" x14ac:dyDescent="0.3">
      <c r="A1906" s="156">
        <v>752</v>
      </c>
      <c r="B1906" s="158"/>
      <c r="C1906" s="158"/>
      <c r="D1906" s="159"/>
      <c r="E1906" s="159"/>
      <c r="F1906" s="160"/>
      <c r="G1906" s="160"/>
      <c r="H1906" s="160"/>
      <c r="I1906" s="160"/>
      <c r="K1906" s="121" t="str">
        <f t="shared" si="378"/>
        <v/>
      </c>
      <c r="L1906" s="122" t="str">
        <f t="shared" si="379"/>
        <v/>
      </c>
      <c r="M1906" s="123" t="s">
        <v>155</v>
      </c>
      <c r="N1906" s="113" t="str">
        <f t="shared" si="387"/>
        <v/>
      </c>
      <c r="O1906" s="122" t="str">
        <f t="shared" si="380"/>
        <v/>
      </c>
      <c r="P1906" s="123" t="s">
        <v>155</v>
      </c>
      <c r="Q1906" s="124" t="str">
        <f t="shared" si="388"/>
        <v/>
      </c>
      <c r="R1906" s="125" t="s">
        <v>155</v>
      </c>
      <c r="S1906" s="126" t="str">
        <f t="shared" si="389"/>
        <v/>
      </c>
      <c r="T1906" s="127" t="str">
        <f t="shared" si="381"/>
        <v>0</v>
      </c>
      <c r="U1906" s="127" t="str">
        <f t="shared" si="384"/>
        <v>0</v>
      </c>
      <c r="V1906" s="127" t="str">
        <f t="shared" si="382"/>
        <v>0</v>
      </c>
      <c r="W1906" s="127" t="str">
        <f t="shared" si="383"/>
        <v>0</v>
      </c>
      <c r="X1906" s="128"/>
    </row>
    <row r="1907" spans="1:24" x14ac:dyDescent="0.3">
      <c r="A1907" s="156">
        <v>753</v>
      </c>
      <c r="B1907" s="158"/>
      <c r="C1907" s="158"/>
      <c r="D1907" s="159"/>
      <c r="E1907" s="159"/>
      <c r="F1907" s="160"/>
      <c r="G1907" s="160"/>
      <c r="H1907" s="160"/>
      <c r="I1907" s="160"/>
      <c r="K1907" s="121" t="str">
        <f t="shared" si="378"/>
        <v/>
      </c>
      <c r="L1907" s="129" t="str">
        <f t="shared" si="379"/>
        <v/>
      </c>
      <c r="M1907" s="115" t="s">
        <v>155</v>
      </c>
      <c r="N1907" s="113" t="str">
        <f t="shared" si="387"/>
        <v/>
      </c>
      <c r="O1907" s="129" t="str">
        <f t="shared" si="380"/>
        <v/>
      </c>
      <c r="P1907" s="115" t="s">
        <v>155</v>
      </c>
      <c r="Q1907" s="116" t="str">
        <f t="shared" si="388"/>
        <v/>
      </c>
      <c r="R1907" s="117" t="s">
        <v>155</v>
      </c>
      <c r="S1907" s="118" t="str">
        <f t="shared" si="389"/>
        <v/>
      </c>
      <c r="T1907" s="127" t="str">
        <f t="shared" si="381"/>
        <v>0</v>
      </c>
      <c r="U1907" s="119" t="str">
        <f t="shared" si="384"/>
        <v>0</v>
      </c>
      <c r="V1907" s="119" t="str">
        <f t="shared" si="382"/>
        <v>0</v>
      </c>
      <c r="W1907" s="119" t="str">
        <f t="shared" si="383"/>
        <v>0</v>
      </c>
      <c r="X1907" s="120"/>
    </row>
    <row r="1908" spans="1:24" x14ac:dyDescent="0.3">
      <c r="A1908" s="156">
        <v>754</v>
      </c>
      <c r="B1908" s="158"/>
      <c r="C1908" s="158"/>
      <c r="D1908" s="159"/>
      <c r="E1908" s="159"/>
      <c r="F1908" s="160"/>
      <c r="G1908" s="160"/>
      <c r="H1908" s="160"/>
      <c r="I1908" s="160"/>
      <c r="K1908" s="121" t="str">
        <f t="shared" si="378"/>
        <v/>
      </c>
      <c r="L1908" s="122" t="str">
        <f t="shared" si="379"/>
        <v/>
      </c>
      <c r="M1908" s="123" t="s">
        <v>155</v>
      </c>
      <c r="N1908" s="113" t="str">
        <f t="shared" si="387"/>
        <v/>
      </c>
      <c r="O1908" s="122" t="str">
        <f t="shared" si="380"/>
        <v/>
      </c>
      <c r="P1908" s="123" t="s">
        <v>155</v>
      </c>
      <c r="Q1908" s="124" t="str">
        <f t="shared" si="388"/>
        <v/>
      </c>
      <c r="R1908" s="125" t="s">
        <v>155</v>
      </c>
      <c r="S1908" s="126" t="str">
        <f t="shared" si="389"/>
        <v/>
      </c>
      <c r="T1908" s="127" t="str">
        <f t="shared" si="381"/>
        <v>0</v>
      </c>
      <c r="U1908" s="127" t="str">
        <f t="shared" si="384"/>
        <v>0</v>
      </c>
      <c r="V1908" s="127" t="str">
        <f t="shared" si="382"/>
        <v>0</v>
      </c>
      <c r="W1908" s="127" t="str">
        <f t="shared" si="383"/>
        <v>0</v>
      </c>
      <c r="X1908" s="128"/>
    </row>
    <row r="1909" spans="1:24" x14ac:dyDescent="0.3">
      <c r="A1909" s="156">
        <v>755</v>
      </c>
      <c r="B1909" s="158"/>
      <c r="C1909" s="158"/>
      <c r="D1909" s="159"/>
      <c r="E1909" s="159"/>
      <c r="F1909" s="160"/>
      <c r="G1909" s="160"/>
      <c r="H1909" s="160"/>
      <c r="I1909" s="160"/>
      <c r="K1909" s="121" t="str">
        <f t="shared" si="378"/>
        <v/>
      </c>
      <c r="L1909" s="129" t="str">
        <f t="shared" si="379"/>
        <v/>
      </c>
      <c r="M1909" s="115" t="s">
        <v>155</v>
      </c>
      <c r="N1909" s="113" t="str">
        <f t="shared" si="387"/>
        <v/>
      </c>
      <c r="O1909" s="129" t="str">
        <f t="shared" si="380"/>
        <v/>
      </c>
      <c r="P1909" s="115" t="s">
        <v>155</v>
      </c>
      <c r="Q1909" s="116" t="str">
        <f t="shared" si="388"/>
        <v/>
      </c>
      <c r="R1909" s="117" t="s">
        <v>155</v>
      </c>
      <c r="S1909" s="118" t="str">
        <f t="shared" si="389"/>
        <v/>
      </c>
      <c r="T1909" s="127" t="str">
        <f t="shared" si="381"/>
        <v>0</v>
      </c>
      <c r="U1909" s="119" t="str">
        <f t="shared" si="384"/>
        <v>0</v>
      </c>
      <c r="V1909" s="119" t="str">
        <f t="shared" si="382"/>
        <v>0</v>
      </c>
      <c r="W1909" s="119" t="str">
        <f t="shared" si="383"/>
        <v>0</v>
      </c>
      <c r="X1909" s="120"/>
    </row>
    <row r="1910" spans="1:24" x14ac:dyDescent="0.3">
      <c r="A1910" s="156">
        <v>756</v>
      </c>
      <c r="B1910" s="158"/>
      <c r="C1910" s="158"/>
      <c r="D1910" s="159"/>
      <c r="E1910" s="159"/>
      <c r="F1910" s="160"/>
      <c r="G1910" s="160"/>
      <c r="H1910" s="160"/>
      <c r="I1910" s="160"/>
      <c r="K1910" s="121" t="str">
        <f t="shared" si="378"/>
        <v/>
      </c>
      <c r="L1910" s="122" t="str">
        <f t="shared" si="379"/>
        <v/>
      </c>
      <c r="M1910" s="123" t="s">
        <v>155</v>
      </c>
      <c r="N1910" s="113" t="str">
        <f t="shared" si="387"/>
        <v/>
      </c>
      <c r="O1910" s="122" t="str">
        <f t="shared" si="380"/>
        <v/>
      </c>
      <c r="P1910" s="123" t="s">
        <v>155</v>
      </c>
      <c r="Q1910" s="124" t="str">
        <f t="shared" si="388"/>
        <v/>
      </c>
      <c r="R1910" s="125" t="s">
        <v>155</v>
      </c>
      <c r="S1910" s="126" t="str">
        <f t="shared" si="389"/>
        <v/>
      </c>
      <c r="T1910" s="127" t="str">
        <f t="shared" si="381"/>
        <v>0</v>
      </c>
      <c r="U1910" s="127" t="str">
        <f t="shared" si="384"/>
        <v>0</v>
      </c>
      <c r="V1910" s="127" t="str">
        <f t="shared" si="382"/>
        <v>0</v>
      </c>
      <c r="W1910" s="127" t="str">
        <f t="shared" si="383"/>
        <v>0</v>
      </c>
      <c r="X1910" s="128"/>
    </row>
    <row r="1911" spans="1:24" x14ac:dyDescent="0.3">
      <c r="A1911" s="156">
        <v>757</v>
      </c>
      <c r="B1911" s="158"/>
      <c r="C1911" s="158"/>
      <c r="D1911" s="159"/>
      <c r="E1911" s="159"/>
      <c r="F1911" s="160"/>
      <c r="G1911" s="160"/>
      <c r="H1911" s="160"/>
      <c r="I1911" s="160"/>
      <c r="K1911" s="121" t="str">
        <f t="shared" si="378"/>
        <v/>
      </c>
      <c r="L1911" s="129" t="str">
        <f t="shared" si="379"/>
        <v/>
      </c>
      <c r="M1911" s="115" t="s">
        <v>155</v>
      </c>
      <c r="N1911" s="113" t="str">
        <f t="shared" si="387"/>
        <v/>
      </c>
      <c r="O1911" s="129" t="str">
        <f t="shared" si="380"/>
        <v/>
      </c>
      <c r="P1911" s="115" t="s">
        <v>155</v>
      </c>
      <c r="Q1911" s="116" t="str">
        <f t="shared" si="388"/>
        <v/>
      </c>
      <c r="R1911" s="117" t="s">
        <v>155</v>
      </c>
      <c r="S1911" s="118" t="str">
        <f t="shared" si="389"/>
        <v/>
      </c>
      <c r="T1911" s="127" t="str">
        <f t="shared" si="381"/>
        <v>0</v>
      </c>
      <c r="U1911" s="119" t="str">
        <f t="shared" si="384"/>
        <v>0</v>
      </c>
      <c r="V1911" s="119" t="str">
        <f t="shared" si="382"/>
        <v>0</v>
      </c>
      <c r="W1911" s="119" t="str">
        <f t="shared" si="383"/>
        <v>0</v>
      </c>
      <c r="X1911" s="120"/>
    </row>
    <row r="1912" spans="1:24" x14ac:dyDescent="0.3">
      <c r="A1912" s="156">
        <v>758</v>
      </c>
      <c r="B1912" s="158"/>
      <c r="C1912" s="158"/>
      <c r="D1912" s="159"/>
      <c r="E1912" s="159"/>
      <c r="F1912" s="160"/>
      <c r="G1912" s="160"/>
      <c r="H1912" s="160"/>
      <c r="I1912" s="160"/>
      <c r="K1912" s="121" t="str">
        <f t="shared" si="378"/>
        <v/>
      </c>
      <c r="L1912" s="122" t="str">
        <f t="shared" si="379"/>
        <v/>
      </c>
      <c r="M1912" s="123" t="s">
        <v>155</v>
      </c>
      <c r="N1912" s="113" t="str">
        <f t="shared" si="387"/>
        <v/>
      </c>
      <c r="O1912" s="122" t="str">
        <f t="shared" si="380"/>
        <v/>
      </c>
      <c r="P1912" s="123" t="s">
        <v>155</v>
      </c>
      <c r="Q1912" s="124" t="str">
        <f t="shared" si="388"/>
        <v/>
      </c>
      <c r="R1912" s="125" t="s">
        <v>155</v>
      </c>
      <c r="S1912" s="126" t="str">
        <f t="shared" si="389"/>
        <v/>
      </c>
      <c r="T1912" s="127" t="str">
        <f t="shared" si="381"/>
        <v>0</v>
      </c>
      <c r="U1912" s="127" t="str">
        <f t="shared" si="384"/>
        <v>0</v>
      </c>
      <c r="V1912" s="127" t="str">
        <f t="shared" si="382"/>
        <v>0</v>
      </c>
      <c r="W1912" s="127" t="str">
        <f t="shared" si="383"/>
        <v>0</v>
      </c>
      <c r="X1912" s="128"/>
    </row>
    <row r="1913" spans="1:24" x14ac:dyDescent="0.3">
      <c r="A1913" s="156">
        <v>759</v>
      </c>
      <c r="B1913" s="158"/>
      <c r="C1913" s="158"/>
      <c r="D1913" s="159"/>
      <c r="E1913" s="159"/>
      <c r="F1913" s="160"/>
      <c r="G1913" s="160"/>
      <c r="H1913" s="160"/>
      <c r="I1913" s="160"/>
      <c r="K1913" s="121" t="str">
        <f t="shared" si="378"/>
        <v/>
      </c>
      <c r="L1913" s="129" t="str">
        <f t="shared" si="379"/>
        <v/>
      </c>
      <c r="M1913" s="115" t="s">
        <v>155</v>
      </c>
      <c r="N1913" s="113" t="str">
        <f t="shared" si="387"/>
        <v/>
      </c>
      <c r="O1913" s="129" t="str">
        <f t="shared" si="380"/>
        <v/>
      </c>
      <c r="P1913" s="115" t="s">
        <v>155</v>
      </c>
      <c r="Q1913" s="116" t="str">
        <f t="shared" si="388"/>
        <v/>
      </c>
      <c r="R1913" s="117" t="s">
        <v>155</v>
      </c>
      <c r="S1913" s="118" t="str">
        <f t="shared" si="389"/>
        <v/>
      </c>
      <c r="T1913" s="127" t="str">
        <f t="shared" si="381"/>
        <v>0</v>
      </c>
      <c r="U1913" s="119" t="str">
        <f t="shared" si="384"/>
        <v>0</v>
      </c>
      <c r="V1913" s="119" t="str">
        <f t="shared" si="382"/>
        <v>0</v>
      </c>
      <c r="W1913" s="119" t="str">
        <f t="shared" si="383"/>
        <v>0</v>
      </c>
      <c r="X1913" s="120"/>
    </row>
    <row r="1914" spans="1:24" x14ac:dyDescent="0.3">
      <c r="A1914" s="156">
        <v>760</v>
      </c>
      <c r="B1914" s="158"/>
      <c r="C1914" s="158"/>
      <c r="D1914" s="159"/>
      <c r="E1914" s="159"/>
      <c r="F1914" s="160"/>
      <c r="G1914" s="160"/>
      <c r="H1914" s="160"/>
      <c r="I1914" s="160"/>
      <c r="K1914" s="121" t="str">
        <f t="shared" si="378"/>
        <v/>
      </c>
      <c r="L1914" s="122" t="str">
        <f t="shared" si="379"/>
        <v/>
      </c>
      <c r="M1914" s="123" t="s">
        <v>155</v>
      </c>
      <c r="N1914" s="113" t="str">
        <f t="shared" si="387"/>
        <v/>
      </c>
      <c r="O1914" s="122" t="str">
        <f t="shared" si="380"/>
        <v/>
      </c>
      <c r="P1914" s="123" t="s">
        <v>155</v>
      </c>
      <c r="Q1914" s="124" t="str">
        <f t="shared" si="388"/>
        <v/>
      </c>
      <c r="R1914" s="125" t="s">
        <v>155</v>
      </c>
      <c r="S1914" s="126" t="str">
        <f t="shared" si="389"/>
        <v/>
      </c>
      <c r="T1914" s="127" t="str">
        <f t="shared" si="381"/>
        <v>0</v>
      </c>
      <c r="U1914" s="127" t="str">
        <f t="shared" si="384"/>
        <v>0</v>
      </c>
      <c r="V1914" s="127" t="str">
        <f t="shared" si="382"/>
        <v>0</v>
      </c>
      <c r="W1914" s="127" t="str">
        <f t="shared" si="383"/>
        <v>0</v>
      </c>
      <c r="X1914" s="128"/>
    </row>
    <row r="1915" spans="1:24" x14ac:dyDescent="0.3">
      <c r="A1915" s="156">
        <v>761</v>
      </c>
      <c r="D1915" s="104"/>
      <c r="E1915" s="104"/>
      <c r="F1915" s="104"/>
      <c r="G1915" s="104"/>
      <c r="H1915" s="160"/>
      <c r="I1915" s="160"/>
      <c r="K1915" s="121" t="str">
        <f t="shared" si="378"/>
        <v/>
      </c>
      <c r="L1915" s="129" t="str">
        <f t="shared" si="379"/>
        <v/>
      </c>
      <c r="M1915" s="115" t="s">
        <v>155</v>
      </c>
      <c r="N1915" s="113" t="str">
        <f t="shared" si="387"/>
        <v/>
      </c>
      <c r="O1915" s="129" t="str">
        <f t="shared" si="380"/>
        <v/>
      </c>
      <c r="P1915" s="115" t="s">
        <v>155</v>
      </c>
      <c r="Q1915" s="116" t="str">
        <f>IF(ISBLANK(F1915),"",F1915-$F$2355)</f>
        <v/>
      </c>
      <c r="R1915" s="117" t="s">
        <v>155</v>
      </c>
      <c r="S1915" s="118" t="str">
        <f>IF(ISBLANK(G1915),"",G1915-$G$2355)</f>
        <v/>
      </c>
      <c r="T1915" s="127" t="str">
        <f t="shared" si="381"/>
        <v>0</v>
      </c>
      <c r="U1915" s="119" t="str">
        <f t="shared" si="384"/>
        <v>0</v>
      </c>
      <c r="V1915" s="119" t="str">
        <f t="shared" si="382"/>
        <v>0</v>
      </c>
      <c r="W1915" s="119" t="str">
        <f t="shared" si="383"/>
        <v>0</v>
      </c>
      <c r="X1915" s="120"/>
    </row>
    <row r="1916" spans="1:24" x14ac:dyDescent="0.3">
      <c r="A1916" s="156">
        <v>762</v>
      </c>
      <c r="B1916" s="133"/>
      <c r="K1916" s="121" t="str">
        <f t="shared" si="378"/>
        <v/>
      </c>
      <c r="L1916" s="122" t="str">
        <f t="shared" si="379"/>
        <v/>
      </c>
      <c r="M1916" s="123" t="s">
        <v>155</v>
      </c>
      <c r="N1916" s="113" t="str">
        <f t="shared" si="387"/>
        <v/>
      </c>
      <c r="O1916" s="122" t="str">
        <f t="shared" si="380"/>
        <v/>
      </c>
      <c r="P1916" s="123" t="s">
        <v>155</v>
      </c>
      <c r="Q1916" s="124" t="str">
        <f t="shared" ref="Q1916:Q1934" si="390">IF(ISBLANK(F1916),"",F1916-$F$2355)</f>
        <v/>
      </c>
      <c r="R1916" s="125" t="s">
        <v>155</v>
      </c>
      <c r="S1916" s="126" t="str">
        <f t="shared" ref="S1916:S1934" si="391">IF(ISBLANK(G1916),"",G1916-$G$2355)</f>
        <v/>
      </c>
      <c r="T1916" s="127" t="str">
        <f t="shared" si="381"/>
        <v>0</v>
      </c>
      <c r="U1916" s="127" t="str">
        <f t="shared" si="384"/>
        <v>0</v>
      </c>
      <c r="V1916" s="127" t="str">
        <f t="shared" si="382"/>
        <v>0</v>
      </c>
      <c r="W1916" s="127" t="str">
        <f t="shared" si="383"/>
        <v>0</v>
      </c>
      <c r="X1916" s="128"/>
    </row>
    <row r="1917" spans="1:24" x14ac:dyDescent="0.3">
      <c r="A1917" s="156">
        <v>763</v>
      </c>
      <c r="B1917" s="133"/>
      <c r="K1917" s="121" t="str">
        <f t="shared" si="378"/>
        <v/>
      </c>
      <c r="L1917" s="129" t="str">
        <f t="shared" si="379"/>
        <v/>
      </c>
      <c r="M1917" s="115" t="s">
        <v>155</v>
      </c>
      <c r="N1917" s="113" t="str">
        <f t="shared" si="387"/>
        <v/>
      </c>
      <c r="O1917" s="129" t="str">
        <f t="shared" si="380"/>
        <v/>
      </c>
      <c r="P1917" s="115" t="s">
        <v>155</v>
      </c>
      <c r="Q1917" s="116" t="str">
        <f t="shared" si="390"/>
        <v/>
      </c>
      <c r="R1917" s="117" t="s">
        <v>155</v>
      </c>
      <c r="S1917" s="118" t="str">
        <f t="shared" si="391"/>
        <v/>
      </c>
      <c r="T1917" s="127" t="str">
        <f t="shared" si="381"/>
        <v>0</v>
      </c>
      <c r="U1917" s="119" t="str">
        <f t="shared" si="384"/>
        <v>0</v>
      </c>
      <c r="V1917" s="119" t="str">
        <f t="shared" si="382"/>
        <v>0</v>
      </c>
      <c r="W1917" s="119" t="str">
        <f t="shared" si="383"/>
        <v>0</v>
      </c>
      <c r="X1917" s="120"/>
    </row>
    <row r="1918" spans="1:24" x14ac:dyDescent="0.3">
      <c r="A1918" s="156">
        <v>764</v>
      </c>
      <c r="B1918" s="133"/>
      <c r="K1918" s="121" t="str">
        <f t="shared" si="378"/>
        <v/>
      </c>
      <c r="L1918" s="122" t="str">
        <f t="shared" si="379"/>
        <v/>
      </c>
      <c r="M1918" s="123" t="s">
        <v>155</v>
      </c>
      <c r="N1918" s="113" t="str">
        <f t="shared" si="387"/>
        <v/>
      </c>
      <c r="O1918" s="122" t="str">
        <f t="shared" si="380"/>
        <v/>
      </c>
      <c r="P1918" s="123" t="s">
        <v>155</v>
      </c>
      <c r="Q1918" s="124" t="str">
        <f t="shared" si="390"/>
        <v/>
      </c>
      <c r="R1918" s="125" t="s">
        <v>155</v>
      </c>
      <c r="S1918" s="126" t="str">
        <f t="shared" si="391"/>
        <v/>
      </c>
      <c r="T1918" s="127" t="str">
        <f t="shared" si="381"/>
        <v>0</v>
      </c>
      <c r="U1918" s="127" t="str">
        <f t="shared" si="384"/>
        <v>0</v>
      </c>
      <c r="V1918" s="127" t="str">
        <f t="shared" si="382"/>
        <v>0</v>
      </c>
      <c r="W1918" s="127" t="str">
        <f t="shared" si="383"/>
        <v>0</v>
      </c>
      <c r="X1918" s="128"/>
    </row>
    <row r="1919" spans="1:24" x14ac:dyDescent="0.3">
      <c r="A1919" s="156">
        <v>765</v>
      </c>
      <c r="B1919" s="133"/>
      <c r="K1919" s="121" t="str">
        <f t="shared" si="378"/>
        <v/>
      </c>
      <c r="L1919" s="129" t="str">
        <f t="shared" si="379"/>
        <v/>
      </c>
      <c r="M1919" s="115" t="s">
        <v>155</v>
      </c>
      <c r="N1919" s="113" t="str">
        <f t="shared" si="387"/>
        <v/>
      </c>
      <c r="O1919" s="129" t="str">
        <f t="shared" si="380"/>
        <v/>
      </c>
      <c r="P1919" s="115" t="s">
        <v>155</v>
      </c>
      <c r="Q1919" s="116" t="str">
        <f t="shared" si="390"/>
        <v/>
      </c>
      <c r="R1919" s="117" t="s">
        <v>155</v>
      </c>
      <c r="S1919" s="118" t="str">
        <f t="shared" si="391"/>
        <v/>
      </c>
      <c r="T1919" s="127" t="str">
        <f t="shared" si="381"/>
        <v>0</v>
      </c>
      <c r="U1919" s="119" t="str">
        <f t="shared" si="384"/>
        <v>0</v>
      </c>
      <c r="V1919" s="119" t="str">
        <f t="shared" si="382"/>
        <v>0</v>
      </c>
      <c r="W1919" s="119" t="str">
        <f t="shared" si="383"/>
        <v>0</v>
      </c>
      <c r="X1919" s="120"/>
    </row>
    <row r="1920" spans="1:24" x14ac:dyDescent="0.3">
      <c r="A1920" s="156">
        <v>766</v>
      </c>
      <c r="B1920" s="133"/>
      <c r="K1920" s="121" t="str">
        <f t="shared" si="378"/>
        <v/>
      </c>
      <c r="L1920" s="122" t="str">
        <f t="shared" si="379"/>
        <v/>
      </c>
      <c r="M1920" s="123" t="s">
        <v>155</v>
      </c>
      <c r="N1920" s="113" t="str">
        <f t="shared" si="387"/>
        <v/>
      </c>
      <c r="O1920" s="122" t="str">
        <f t="shared" si="380"/>
        <v/>
      </c>
      <c r="P1920" s="123" t="s">
        <v>155</v>
      </c>
      <c r="Q1920" s="124" t="str">
        <f t="shared" si="390"/>
        <v/>
      </c>
      <c r="R1920" s="125" t="s">
        <v>155</v>
      </c>
      <c r="S1920" s="126" t="str">
        <f t="shared" si="391"/>
        <v/>
      </c>
      <c r="T1920" s="127" t="str">
        <f t="shared" si="381"/>
        <v>0</v>
      </c>
      <c r="U1920" s="127" t="str">
        <f t="shared" si="384"/>
        <v>0</v>
      </c>
      <c r="V1920" s="127" t="str">
        <f t="shared" si="382"/>
        <v>0</v>
      </c>
      <c r="W1920" s="127" t="str">
        <f t="shared" si="383"/>
        <v>0</v>
      </c>
      <c r="X1920" s="128"/>
    </row>
    <row r="1921" spans="1:24" x14ac:dyDescent="0.3">
      <c r="A1921" s="156">
        <v>767</v>
      </c>
      <c r="B1921" s="133"/>
      <c r="K1921" s="121" t="str">
        <f t="shared" si="378"/>
        <v/>
      </c>
      <c r="L1921" s="129" t="str">
        <f t="shared" si="379"/>
        <v/>
      </c>
      <c r="M1921" s="115" t="s">
        <v>155</v>
      </c>
      <c r="N1921" s="113" t="str">
        <f t="shared" si="387"/>
        <v/>
      </c>
      <c r="O1921" s="129" t="str">
        <f t="shared" si="380"/>
        <v/>
      </c>
      <c r="P1921" s="115" t="s">
        <v>155</v>
      </c>
      <c r="Q1921" s="116" t="str">
        <f t="shared" si="390"/>
        <v/>
      </c>
      <c r="R1921" s="117" t="s">
        <v>155</v>
      </c>
      <c r="S1921" s="118" t="str">
        <f t="shared" si="391"/>
        <v/>
      </c>
      <c r="T1921" s="127" t="str">
        <f t="shared" si="381"/>
        <v>0</v>
      </c>
      <c r="U1921" s="119" t="str">
        <f t="shared" si="384"/>
        <v>0</v>
      </c>
      <c r="V1921" s="119" t="str">
        <f t="shared" si="382"/>
        <v>0</v>
      </c>
      <c r="W1921" s="119" t="str">
        <f t="shared" si="383"/>
        <v>0</v>
      </c>
      <c r="X1921" s="120"/>
    </row>
    <row r="1922" spans="1:24" x14ac:dyDescent="0.3">
      <c r="A1922" s="156">
        <v>768</v>
      </c>
      <c r="B1922" s="133"/>
      <c r="K1922" s="121" t="str">
        <f t="shared" si="378"/>
        <v/>
      </c>
      <c r="L1922" s="122" t="str">
        <f t="shared" si="379"/>
        <v/>
      </c>
      <c r="M1922" s="123" t="s">
        <v>155</v>
      </c>
      <c r="N1922" s="113" t="str">
        <f t="shared" si="387"/>
        <v/>
      </c>
      <c r="O1922" s="122" t="str">
        <f t="shared" si="380"/>
        <v/>
      </c>
      <c r="P1922" s="123" t="s">
        <v>155</v>
      </c>
      <c r="Q1922" s="124" t="str">
        <f t="shared" si="390"/>
        <v/>
      </c>
      <c r="R1922" s="125" t="s">
        <v>155</v>
      </c>
      <c r="S1922" s="126" t="str">
        <f t="shared" si="391"/>
        <v/>
      </c>
      <c r="T1922" s="127" t="str">
        <f t="shared" si="381"/>
        <v>0</v>
      </c>
      <c r="U1922" s="127" t="str">
        <f t="shared" si="384"/>
        <v>0</v>
      </c>
      <c r="V1922" s="127" t="str">
        <f t="shared" si="382"/>
        <v>0</v>
      </c>
      <c r="W1922" s="127" t="str">
        <f t="shared" si="383"/>
        <v>0</v>
      </c>
      <c r="X1922" s="128"/>
    </row>
    <row r="1923" spans="1:24" x14ac:dyDescent="0.3">
      <c r="A1923" s="156">
        <v>769</v>
      </c>
      <c r="B1923" s="133"/>
      <c r="K1923" s="121" t="str">
        <f t="shared" ref="K1923:K1986" si="392">IF(ISBLANK(D1923),"",IF(J1923=1,D1923-$D$2355,(IF(AND(J1923=2,D1923&gt;200),((D1923-200)-$D$2355),((D1923+200)-$D$2355)))))</f>
        <v/>
      </c>
      <c r="L1923" s="129" t="str">
        <f t="shared" ref="L1923:L1986" si="393">IF(K1923="","",SIN(K1923*PI()/200)*G1923)</f>
        <v/>
      </c>
      <c r="M1923" s="115" t="s">
        <v>155</v>
      </c>
      <c r="N1923" s="113" t="str">
        <f t="shared" si="387"/>
        <v/>
      </c>
      <c r="O1923" s="129" t="str">
        <f t="shared" ref="O1923:O1986" si="394">IF(N1923="","",SIN(N1923*PI()/200)*G1923)</f>
        <v/>
      </c>
      <c r="P1923" s="115" t="s">
        <v>155</v>
      </c>
      <c r="Q1923" s="116" t="str">
        <f t="shared" si="390"/>
        <v/>
      </c>
      <c r="R1923" s="117" t="s">
        <v>155</v>
      </c>
      <c r="S1923" s="118" t="str">
        <f t="shared" si="391"/>
        <v/>
      </c>
      <c r="T1923" s="127" t="str">
        <f t="shared" ref="T1923:T1986" si="395">IF(M1923="ON",IF(ISBLANK(D1923),"0",IF(AND(J1923=1,D1923&lt;200),D1923,D1923-200)),"0")</f>
        <v>0</v>
      </c>
      <c r="U1923" s="119" t="str">
        <f t="shared" si="384"/>
        <v>0</v>
      </c>
      <c r="V1923" s="119" t="str">
        <f t="shared" ref="V1923:V1986" si="396">IF(R1923="ON",IF(ISBLANK(F1923),"0",F1923),"0")</f>
        <v>0</v>
      </c>
      <c r="W1923" s="119" t="str">
        <f t="shared" ref="W1923:W1986" si="397">IF(R1923="ON",IF(ISBLANK(G1923),"0",G1923),"0")</f>
        <v>0</v>
      </c>
      <c r="X1923" s="120"/>
    </row>
    <row r="1924" spans="1:24" x14ac:dyDescent="0.3">
      <c r="A1924" s="156">
        <v>770</v>
      </c>
      <c r="B1924" s="133"/>
      <c r="K1924" s="121" t="str">
        <f t="shared" si="392"/>
        <v/>
      </c>
      <c r="L1924" s="122" t="str">
        <f t="shared" si="393"/>
        <v/>
      </c>
      <c r="M1924" s="123" t="s">
        <v>155</v>
      </c>
      <c r="N1924" s="113" t="str">
        <f t="shared" si="387"/>
        <v/>
      </c>
      <c r="O1924" s="122" t="str">
        <f t="shared" si="394"/>
        <v/>
      </c>
      <c r="P1924" s="123" t="s">
        <v>155</v>
      </c>
      <c r="Q1924" s="124" t="str">
        <f t="shared" si="390"/>
        <v/>
      </c>
      <c r="R1924" s="125" t="s">
        <v>155</v>
      </c>
      <c r="S1924" s="126" t="str">
        <f t="shared" si="391"/>
        <v/>
      </c>
      <c r="T1924" s="127" t="str">
        <f t="shared" si="395"/>
        <v>0</v>
      </c>
      <c r="U1924" s="127" t="str">
        <f t="shared" ref="U1924:U1987" si="398">IF(P1924="ON",IF(ISBLANK(E1924),"0",IF(E1924&lt;200,E1924,(400-E1924))),"0")</f>
        <v>0</v>
      </c>
      <c r="V1924" s="127" t="str">
        <f t="shared" si="396"/>
        <v>0</v>
      </c>
      <c r="W1924" s="127" t="str">
        <f t="shared" si="397"/>
        <v>0</v>
      </c>
      <c r="X1924" s="128"/>
    </row>
    <row r="1925" spans="1:24" x14ac:dyDescent="0.3">
      <c r="A1925" s="156">
        <v>771</v>
      </c>
      <c r="B1925" s="158"/>
      <c r="C1925" s="158"/>
      <c r="D1925" s="159"/>
      <c r="E1925" s="159"/>
      <c r="F1925" s="160"/>
      <c r="G1925" s="160"/>
      <c r="H1925" s="160"/>
      <c r="I1925" s="160"/>
      <c r="K1925" s="121" t="str">
        <f t="shared" si="392"/>
        <v/>
      </c>
      <c r="L1925" s="129" t="str">
        <f t="shared" si="393"/>
        <v/>
      </c>
      <c r="M1925" s="115" t="s">
        <v>155</v>
      </c>
      <c r="N1925" s="113" t="str">
        <f t="shared" si="387"/>
        <v/>
      </c>
      <c r="O1925" s="129" t="str">
        <f t="shared" si="394"/>
        <v/>
      </c>
      <c r="P1925" s="115" t="s">
        <v>155</v>
      </c>
      <c r="Q1925" s="116" t="str">
        <f t="shared" si="390"/>
        <v/>
      </c>
      <c r="R1925" s="117" t="s">
        <v>155</v>
      </c>
      <c r="S1925" s="118" t="str">
        <f t="shared" si="391"/>
        <v/>
      </c>
      <c r="T1925" s="127" t="str">
        <f t="shared" si="395"/>
        <v>0</v>
      </c>
      <c r="U1925" s="119" t="str">
        <f t="shared" si="398"/>
        <v>0</v>
      </c>
      <c r="V1925" s="119" t="str">
        <f t="shared" si="396"/>
        <v>0</v>
      </c>
      <c r="W1925" s="119" t="str">
        <f t="shared" si="397"/>
        <v>0</v>
      </c>
      <c r="X1925" s="120"/>
    </row>
    <row r="1926" spans="1:24" x14ac:dyDescent="0.3">
      <c r="A1926" s="156">
        <v>772</v>
      </c>
      <c r="B1926" s="158"/>
      <c r="C1926" s="158"/>
      <c r="D1926" s="159"/>
      <c r="E1926" s="159"/>
      <c r="F1926" s="160"/>
      <c r="G1926" s="160"/>
      <c r="H1926" s="160"/>
      <c r="I1926" s="160"/>
      <c r="K1926" s="121" t="str">
        <f t="shared" si="392"/>
        <v/>
      </c>
      <c r="L1926" s="122" t="str">
        <f t="shared" si="393"/>
        <v/>
      </c>
      <c r="M1926" s="123" t="s">
        <v>155</v>
      </c>
      <c r="N1926" s="113" t="str">
        <f t="shared" si="387"/>
        <v/>
      </c>
      <c r="O1926" s="122" t="str">
        <f t="shared" si="394"/>
        <v/>
      </c>
      <c r="P1926" s="123" t="s">
        <v>155</v>
      </c>
      <c r="Q1926" s="124" t="str">
        <f t="shared" si="390"/>
        <v/>
      </c>
      <c r="R1926" s="125" t="s">
        <v>155</v>
      </c>
      <c r="S1926" s="126" t="str">
        <f t="shared" si="391"/>
        <v/>
      </c>
      <c r="T1926" s="127" t="str">
        <f t="shared" si="395"/>
        <v>0</v>
      </c>
      <c r="U1926" s="127" t="str">
        <f t="shared" si="398"/>
        <v>0</v>
      </c>
      <c r="V1926" s="127" t="str">
        <f t="shared" si="396"/>
        <v>0</v>
      </c>
      <c r="W1926" s="127" t="str">
        <f t="shared" si="397"/>
        <v>0</v>
      </c>
      <c r="X1926" s="128"/>
    </row>
    <row r="1927" spans="1:24" x14ac:dyDescent="0.3">
      <c r="A1927" s="156">
        <v>773</v>
      </c>
      <c r="B1927" s="158"/>
      <c r="C1927" s="158"/>
      <c r="D1927" s="159"/>
      <c r="E1927" s="159"/>
      <c r="F1927" s="160"/>
      <c r="G1927" s="160"/>
      <c r="H1927" s="160"/>
      <c r="I1927" s="160"/>
      <c r="K1927" s="121" t="str">
        <f t="shared" si="392"/>
        <v/>
      </c>
      <c r="L1927" s="129" t="str">
        <f t="shared" si="393"/>
        <v/>
      </c>
      <c r="M1927" s="115" t="s">
        <v>155</v>
      </c>
      <c r="N1927" s="113" t="str">
        <f t="shared" si="387"/>
        <v/>
      </c>
      <c r="O1927" s="129" t="str">
        <f t="shared" si="394"/>
        <v/>
      </c>
      <c r="P1927" s="115" t="s">
        <v>155</v>
      </c>
      <c r="Q1927" s="116" t="str">
        <f t="shared" si="390"/>
        <v/>
      </c>
      <c r="R1927" s="117" t="s">
        <v>155</v>
      </c>
      <c r="S1927" s="118" t="str">
        <f t="shared" si="391"/>
        <v/>
      </c>
      <c r="T1927" s="127" t="str">
        <f t="shared" si="395"/>
        <v>0</v>
      </c>
      <c r="U1927" s="119" t="str">
        <f t="shared" si="398"/>
        <v>0</v>
      </c>
      <c r="V1927" s="119" t="str">
        <f t="shared" si="396"/>
        <v>0</v>
      </c>
      <c r="W1927" s="119" t="str">
        <f t="shared" si="397"/>
        <v>0</v>
      </c>
      <c r="X1927" s="120"/>
    </row>
    <row r="1928" spans="1:24" x14ac:dyDescent="0.3">
      <c r="A1928" s="156">
        <v>774</v>
      </c>
      <c r="B1928" s="158"/>
      <c r="C1928" s="158"/>
      <c r="D1928" s="159"/>
      <c r="E1928" s="159"/>
      <c r="F1928" s="160"/>
      <c r="G1928" s="160"/>
      <c r="H1928" s="160"/>
      <c r="I1928" s="160"/>
      <c r="K1928" s="121" t="str">
        <f t="shared" si="392"/>
        <v/>
      </c>
      <c r="L1928" s="122" t="str">
        <f t="shared" si="393"/>
        <v/>
      </c>
      <c r="M1928" s="123" t="s">
        <v>155</v>
      </c>
      <c r="N1928" s="113" t="str">
        <f t="shared" si="387"/>
        <v/>
      </c>
      <c r="O1928" s="122" t="str">
        <f t="shared" si="394"/>
        <v/>
      </c>
      <c r="P1928" s="123" t="s">
        <v>155</v>
      </c>
      <c r="Q1928" s="124" t="str">
        <f t="shared" si="390"/>
        <v/>
      </c>
      <c r="R1928" s="125" t="s">
        <v>155</v>
      </c>
      <c r="S1928" s="126" t="str">
        <f t="shared" si="391"/>
        <v/>
      </c>
      <c r="T1928" s="127" t="str">
        <f t="shared" si="395"/>
        <v>0</v>
      </c>
      <c r="U1928" s="127" t="str">
        <f t="shared" si="398"/>
        <v>0</v>
      </c>
      <c r="V1928" s="127" t="str">
        <f t="shared" si="396"/>
        <v>0</v>
      </c>
      <c r="W1928" s="127" t="str">
        <f t="shared" si="397"/>
        <v>0</v>
      </c>
      <c r="X1928" s="128"/>
    </row>
    <row r="1929" spans="1:24" x14ac:dyDescent="0.3">
      <c r="A1929" s="156">
        <v>775</v>
      </c>
      <c r="B1929" s="158"/>
      <c r="C1929" s="158"/>
      <c r="D1929" s="159"/>
      <c r="E1929" s="159"/>
      <c r="F1929" s="160"/>
      <c r="G1929" s="160"/>
      <c r="H1929" s="160"/>
      <c r="I1929" s="160"/>
      <c r="K1929" s="121" t="str">
        <f t="shared" si="392"/>
        <v/>
      </c>
      <c r="L1929" s="129" t="str">
        <f t="shared" si="393"/>
        <v/>
      </c>
      <c r="M1929" s="115" t="s">
        <v>155</v>
      </c>
      <c r="N1929" s="113" t="str">
        <f t="shared" si="387"/>
        <v/>
      </c>
      <c r="O1929" s="129" t="str">
        <f t="shared" si="394"/>
        <v/>
      </c>
      <c r="P1929" s="115" t="s">
        <v>155</v>
      </c>
      <c r="Q1929" s="116" t="str">
        <f t="shared" si="390"/>
        <v/>
      </c>
      <c r="R1929" s="117" t="s">
        <v>155</v>
      </c>
      <c r="S1929" s="118" t="str">
        <f t="shared" si="391"/>
        <v/>
      </c>
      <c r="T1929" s="127" t="str">
        <f t="shared" si="395"/>
        <v>0</v>
      </c>
      <c r="U1929" s="119" t="str">
        <f t="shared" si="398"/>
        <v>0</v>
      </c>
      <c r="V1929" s="119" t="str">
        <f t="shared" si="396"/>
        <v>0</v>
      </c>
      <c r="W1929" s="119" t="str">
        <f t="shared" si="397"/>
        <v>0</v>
      </c>
      <c r="X1929" s="120"/>
    </row>
    <row r="1930" spans="1:24" x14ac:dyDescent="0.3">
      <c r="A1930" s="156">
        <v>776</v>
      </c>
      <c r="B1930" s="158"/>
      <c r="C1930" s="158"/>
      <c r="D1930" s="159"/>
      <c r="E1930" s="159"/>
      <c r="F1930" s="160"/>
      <c r="G1930" s="160"/>
      <c r="H1930" s="160"/>
      <c r="I1930" s="160"/>
      <c r="K1930" s="121" t="str">
        <f t="shared" si="392"/>
        <v/>
      </c>
      <c r="L1930" s="122" t="str">
        <f t="shared" si="393"/>
        <v/>
      </c>
      <c r="M1930" s="123" t="s">
        <v>155</v>
      </c>
      <c r="N1930" s="113" t="str">
        <f t="shared" si="387"/>
        <v/>
      </c>
      <c r="O1930" s="122" t="str">
        <f t="shared" si="394"/>
        <v/>
      </c>
      <c r="P1930" s="123" t="s">
        <v>155</v>
      </c>
      <c r="Q1930" s="124" t="str">
        <f t="shared" si="390"/>
        <v/>
      </c>
      <c r="R1930" s="125" t="s">
        <v>155</v>
      </c>
      <c r="S1930" s="126" t="str">
        <f t="shared" si="391"/>
        <v/>
      </c>
      <c r="T1930" s="127" t="str">
        <f t="shared" si="395"/>
        <v>0</v>
      </c>
      <c r="U1930" s="127" t="str">
        <f t="shared" si="398"/>
        <v>0</v>
      </c>
      <c r="V1930" s="127" t="str">
        <f t="shared" si="396"/>
        <v>0</v>
      </c>
      <c r="W1930" s="127" t="str">
        <f t="shared" si="397"/>
        <v>0</v>
      </c>
      <c r="X1930" s="128"/>
    </row>
    <row r="1931" spans="1:24" x14ac:dyDescent="0.3">
      <c r="A1931" s="156">
        <v>777</v>
      </c>
      <c r="B1931" s="158"/>
      <c r="C1931" s="158"/>
      <c r="D1931" s="159"/>
      <c r="E1931" s="159"/>
      <c r="F1931" s="160"/>
      <c r="G1931" s="160"/>
      <c r="H1931" s="160"/>
      <c r="I1931" s="160"/>
      <c r="K1931" s="121" t="str">
        <f t="shared" si="392"/>
        <v/>
      </c>
      <c r="L1931" s="129" t="str">
        <f t="shared" si="393"/>
        <v/>
      </c>
      <c r="M1931" s="115" t="s">
        <v>155</v>
      </c>
      <c r="N1931" s="113" t="str">
        <f t="shared" si="387"/>
        <v/>
      </c>
      <c r="O1931" s="129" t="str">
        <f t="shared" si="394"/>
        <v/>
      </c>
      <c r="P1931" s="115" t="s">
        <v>155</v>
      </c>
      <c r="Q1931" s="116" t="str">
        <f t="shared" si="390"/>
        <v/>
      </c>
      <c r="R1931" s="117" t="s">
        <v>155</v>
      </c>
      <c r="S1931" s="118" t="str">
        <f t="shared" si="391"/>
        <v/>
      </c>
      <c r="T1931" s="127" t="str">
        <f t="shared" si="395"/>
        <v>0</v>
      </c>
      <c r="U1931" s="119" t="str">
        <f t="shared" si="398"/>
        <v>0</v>
      </c>
      <c r="V1931" s="119" t="str">
        <f t="shared" si="396"/>
        <v>0</v>
      </c>
      <c r="W1931" s="119" t="str">
        <f t="shared" si="397"/>
        <v>0</v>
      </c>
      <c r="X1931" s="120"/>
    </row>
    <row r="1932" spans="1:24" x14ac:dyDescent="0.3">
      <c r="A1932" s="156">
        <v>778</v>
      </c>
      <c r="B1932" s="158"/>
      <c r="C1932" s="158"/>
      <c r="D1932" s="159"/>
      <c r="E1932" s="159"/>
      <c r="F1932" s="160"/>
      <c r="G1932" s="160"/>
      <c r="H1932" s="160"/>
      <c r="I1932" s="160"/>
      <c r="K1932" s="121" t="str">
        <f t="shared" si="392"/>
        <v/>
      </c>
      <c r="L1932" s="122" t="str">
        <f t="shared" si="393"/>
        <v/>
      </c>
      <c r="M1932" s="123" t="s">
        <v>155</v>
      </c>
      <c r="N1932" s="113" t="str">
        <f t="shared" si="387"/>
        <v/>
      </c>
      <c r="O1932" s="122" t="str">
        <f t="shared" si="394"/>
        <v/>
      </c>
      <c r="P1932" s="123" t="s">
        <v>155</v>
      </c>
      <c r="Q1932" s="124" t="str">
        <f t="shared" si="390"/>
        <v/>
      </c>
      <c r="R1932" s="125" t="s">
        <v>155</v>
      </c>
      <c r="S1932" s="126" t="str">
        <f t="shared" si="391"/>
        <v/>
      </c>
      <c r="T1932" s="127" t="str">
        <f t="shared" si="395"/>
        <v>0</v>
      </c>
      <c r="U1932" s="127" t="str">
        <f t="shared" si="398"/>
        <v>0</v>
      </c>
      <c r="V1932" s="127" t="str">
        <f t="shared" si="396"/>
        <v>0</v>
      </c>
      <c r="W1932" s="127" t="str">
        <f t="shared" si="397"/>
        <v>0</v>
      </c>
      <c r="X1932" s="128"/>
    </row>
    <row r="1933" spans="1:24" x14ac:dyDescent="0.3">
      <c r="A1933" s="156">
        <v>779</v>
      </c>
      <c r="B1933" s="158"/>
      <c r="C1933" s="158"/>
      <c r="D1933" s="159"/>
      <c r="E1933" s="159"/>
      <c r="F1933" s="160"/>
      <c r="G1933" s="160"/>
      <c r="H1933" s="160"/>
      <c r="I1933" s="160"/>
      <c r="K1933" s="121" t="str">
        <f t="shared" si="392"/>
        <v/>
      </c>
      <c r="L1933" s="129" t="str">
        <f t="shared" si="393"/>
        <v/>
      </c>
      <c r="M1933" s="115" t="s">
        <v>155</v>
      </c>
      <c r="N1933" s="113" t="str">
        <f t="shared" si="387"/>
        <v/>
      </c>
      <c r="O1933" s="129" t="str">
        <f t="shared" si="394"/>
        <v/>
      </c>
      <c r="P1933" s="115" t="s">
        <v>155</v>
      </c>
      <c r="Q1933" s="116" t="str">
        <f t="shared" si="390"/>
        <v/>
      </c>
      <c r="R1933" s="117" t="s">
        <v>155</v>
      </c>
      <c r="S1933" s="118" t="str">
        <f t="shared" si="391"/>
        <v/>
      </c>
      <c r="T1933" s="127" t="str">
        <f t="shared" si="395"/>
        <v>0</v>
      </c>
      <c r="U1933" s="119" t="str">
        <f t="shared" si="398"/>
        <v>0</v>
      </c>
      <c r="V1933" s="119" t="str">
        <f t="shared" si="396"/>
        <v>0</v>
      </c>
      <c r="W1933" s="119" t="str">
        <f t="shared" si="397"/>
        <v>0</v>
      </c>
      <c r="X1933" s="120"/>
    </row>
    <row r="1934" spans="1:24" x14ac:dyDescent="0.3">
      <c r="A1934" s="156">
        <v>780</v>
      </c>
      <c r="B1934" s="158"/>
      <c r="C1934" s="158"/>
      <c r="D1934" s="159"/>
      <c r="E1934" s="159"/>
      <c r="F1934" s="160"/>
      <c r="G1934" s="160"/>
      <c r="H1934" s="160"/>
      <c r="I1934" s="160"/>
      <c r="K1934" s="121" t="str">
        <f t="shared" si="392"/>
        <v/>
      </c>
      <c r="L1934" s="122" t="str">
        <f t="shared" si="393"/>
        <v/>
      </c>
      <c r="M1934" s="123" t="s">
        <v>155</v>
      </c>
      <c r="N1934" s="113" t="str">
        <f t="shared" si="387"/>
        <v/>
      </c>
      <c r="O1934" s="122" t="str">
        <f t="shared" si="394"/>
        <v/>
      </c>
      <c r="P1934" s="123" t="s">
        <v>155</v>
      </c>
      <c r="Q1934" s="124" t="str">
        <f t="shared" si="390"/>
        <v/>
      </c>
      <c r="R1934" s="125" t="s">
        <v>155</v>
      </c>
      <c r="S1934" s="126" t="str">
        <f t="shared" si="391"/>
        <v/>
      </c>
      <c r="T1934" s="127" t="str">
        <f t="shared" si="395"/>
        <v>0</v>
      </c>
      <c r="U1934" s="127" t="str">
        <f t="shared" si="398"/>
        <v>0</v>
      </c>
      <c r="V1934" s="127" t="str">
        <f t="shared" si="396"/>
        <v>0</v>
      </c>
      <c r="W1934" s="127" t="str">
        <f t="shared" si="397"/>
        <v>0</v>
      </c>
      <c r="X1934" s="128"/>
    </row>
    <row r="1935" spans="1:24" x14ac:dyDescent="0.3">
      <c r="A1935" s="156">
        <v>781</v>
      </c>
      <c r="D1935" s="104"/>
      <c r="E1935" s="104"/>
      <c r="F1935" s="104"/>
      <c r="G1935" s="104"/>
      <c r="H1935" s="160"/>
      <c r="I1935" s="160"/>
      <c r="K1935" s="121" t="str">
        <f t="shared" si="392"/>
        <v/>
      </c>
      <c r="L1935" s="129" t="str">
        <f t="shared" si="393"/>
        <v/>
      </c>
      <c r="M1935" s="115" t="s">
        <v>155</v>
      </c>
      <c r="N1935" s="113" t="str">
        <f t="shared" si="387"/>
        <v/>
      </c>
      <c r="O1935" s="129" t="str">
        <f t="shared" si="394"/>
        <v/>
      </c>
      <c r="P1935" s="115" t="s">
        <v>155</v>
      </c>
      <c r="Q1935" s="116" t="str">
        <f>IF(ISBLANK(F1935),"",F1935-$F$2355)</f>
        <v/>
      </c>
      <c r="R1935" s="117" t="s">
        <v>155</v>
      </c>
      <c r="S1935" s="118" t="str">
        <f>IF(ISBLANK(G1935),"",G1935-$G$2355)</f>
        <v/>
      </c>
      <c r="T1935" s="127" t="str">
        <f t="shared" si="395"/>
        <v>0</v>
      </c>
      <c r="U1935" s="119" t="str">
        <f t="shared" si="398"/>
        <v>0</v>
      </c>
      <c r="V1935" s="119" t="str">
        <f t="shared" si="396"/>
        <v>0</v>
      </c>
      <c r="W1935" s="119" t="str">
        <f t="shared" si="397"/>
        <v>0</v>
      </c>
      <c r="X1935" s="120"/>
    </row>
    <row r="1936" spans="1:24" x14ac:dyDescent="0.3">
      <c r="A1936" s="156">
        <v>782</v>
      </c>
      <c r="B1936" s="133"/>
      <c r="K1936" s="121" t="str">
        <f t="shared" si="392"/>
        <v/>
      </c>
      <c r="L1936" s="122" t="str">
        <f t="shared" si="393"/>
        <v/>
      </c>
      <c r="M1936" s="123" t="s">
        <v>155</v>
      </c>
      <c r="N1936" s="113" t="str">
        <f t="shared" si="387"/>
        <v/>
      </c>
      <c r="O1936" s="122" t="str">
        <f t="shared" si="394"/>
        <v/>
      </c>
      <c r="P1936" s="123" t="s">
        <v>155</v>
      </c>
      <c r="Q1936" s="124" t="str">
        <f t="shared" ref="Q1936:Q1954" si="399">IF(ISBLANK(F1936),"",F1936-$F$2355)</f>
        <v/>
      </c>
      <c r="R1936" s="125" t="s">
        <v>155</v>
      </c>
      <c r="S1936" s="126" t="str">
        <f t="shared" ref="S1936:S1954" si="400">IF(ISBLANK(G1936),"",G1936-$G$2355)</f>
        <v/>
      </c>
      <c r="T1936" s="127" t="str">
        <f t="shared" si="395"/>
        <v>0</v>
      </c>
      <c r="U1936" s="127" t="str">
        <f t="shared" si="398"/>
        <v>0</v>
      </c>
      <c r="V1936" s="127" t="str">
        <f t="shared" si="396"/>
        <v>0</v>
      </c>
      <c r="W1936" s="127" t="str">
        <f t="shared" si="397"/>
        <v>0</v>
      </c>
      <c r="X1936" s="128"/>
    </row>
    <row r="1937" spans="1:24" x14ac:dyDescent="0.3">
      <c r="A1937" s="156">
        <v>783</v>
      </c>
      <c r="B1937" s="133"/>
      <c r="K1937" s="121" t="str">
        <f t="shared" si="392"/>
        <v/>
      </c>
      <c r="L1937" s="129" t="str">
        <f t="shared" si="393"/>
        <v/>
      </c>
      <c r="M1937" s="115" t="s">
        <v>155</v>
      </c>
      <c r="N1937" s="113" t="str">
        <f t="shared" si="387"/>
        <v/>
      </c>
      <c r="O1937" s="129" t="str">
        <f t="shared" si="394"/>
        <v/>
      </c>
      <c r="P1937" s="115" t="s">
        <v>155</v>
      </c>
      <c r="Q1937" s="116" t="str">
        <f t="shared" si="399"/>
        <v/>
      </c>
      <c r="R1937" s="117" t="s">
        <v>155</v>
      </c>
      <c r="S1937" s="118" t="str">
        <f t="shared" si="400"/>
        <v/>
      </c>
      <c r="T1937" s="127" t="str">
        <f t="shared" si="395"/>
        <v>0</v>
      </c>
      <c r="U1937" s="119" t="str">
        <f t="shared" si="398"/>
        <v>0</v>
      </c>
      <c r="V1937" s="119" t="str">
        <f t="shared" si="396"/>
        <v>0</v>
      </c>
      <c r="W1937" s="119" t="str">
        <f t="shared" si="397"/>
        <v>0</v>
      </c>
      <c r="X1937" s="120"/>
    </row>
    <row r="1938" spans="1:24" x14ac:dyDescent="0.3">
      <c r="A1938" s="156">
        <v>784</v>
      </c>
      <c r="B1938" s="133"/>
      <c r="K1938" s="121" t="str">
        <f t="shared" si="392"/>
        <v/>
      </c>
      <c r="L1938" s="122" t="str">
        <f t="shared" si="393"/>
        <v/>
      </c>
      <c r="M1938" s="123" t="s">
        <v>155</v>
      </c>
      <c r="N1938" s="113" t="str">
        <f t="shared" si="387"/>
        <v/>
      </c>
      <c r="O1938" s="122" t="str">
        <f t="shared" si="394"/>
        <v/>
      </c>
      <c r="P1938" s="123" t="s">
        <v>155</v>
      </c>
      <c r="Q1938" s="124" t="str">
        <f t="shared" si="399"/>
        <v/>
      </c>
      <c r="R1938" s="125" t="s">
        <v>155</v>
      </c>
      <c r="S1938" s="126" t="str">
        <f t="shared" si="400"/>
        <v/>
      </c>
      <c r="T1938" s="127" t="str">
        <f t="shared" si="395"/>
        <v>0</v>
      </c>
      <c r="U1938" s="127" t="str">
        <f t="shared" si="398"/>
        <v>0</v>
      </c>
      <c r="V1938" s="127" t="str">
        <f t="shared" si="396"/>
        <v>0</v>
      </c>
      <c r="W1938" s="127" t="str">
        <f t="shared" si="397"/>
        <v>0</v>
      </c>
      <c r="X1938" s="128"/>
    </row>
    <row r="1939" spans="1:24" x14ac:dyDescent="0.3">
      <c r="A1939" s="156">
        <v>785</v>
      </c>
      <c r="B1939" s="133"/>
      <c r="K1939" s="121" t="str">
        <f t="shared" si="392"/>
        <v/>
      </c>
      <c r="L1939" s="129" t="str">
        <f t="shared" si="393"/>
        <v/>
      </c>
      <c r="M1939" s="115" t="s">
        <v>155</v>
      </c>
      <c r="N1939" s="113" t="str">
        <f t="shared" si="387"/>
        <v/>
      </c>
      <c r="O1939" s="129" t="str">
        <f t="shared" si="394"/>
        <v/>
      </c>
      <c r="P1939" s="115" t="s">
        <v>155</v>
      </c>
      <c r="Q1939" s="116" t="str">
        <f t="shared" si="399"/>
        <v/>
      </c>
      <c r="R1939" s="117" t="s">
        <v>155</v>
      </c>
      <c r="S1939" s="118" t="str">
        <f t="shared" si="400"/>
        <v/>
      </c>
      <c r="T1939" s="127" t="str">
        <f t="shared" si="395"/>
        <v>0</v>
      </c>
      <c r="U1939" s="119" t="str">
        <f t="shared" si="398"/>
        <v>0</v>
      </c>
      <c r="V1939" s="119" t="str">
        <f t="shared" si="396"/>
        <v>0</v>
      </c>
      <c r="W1939" s="119" t="str">
        <f t="shared" si="397"/>
        <v>0</v>
      </c>
      <c r="X1939" s="120"/>
    </row>
    <row r="1940" spans="1:24" x14ac:dyDescent="0.3">
      <c r="A1940" s="156">
        <v>786</v>
      </c>
      <c r="B1940" s="133"/>
      <c r="K1940" s="121" t="str">
        <f t="shared" si="392"/>
        <v/>
      </c>
      <c r="L1940" s="122" t="str">
        <f t="shared" si="393"/>
        <v/>
      </c>
      <c r="M1940" s="123" t="s">
        <v>155</v>
      </c>
      <c r="N1940" s="113" t="str">
        <f t="shared" si="387"/>
        <v/>
      </c>
      <c r="O1940" s="122" t="str">
        <f t="shared" si="394"/>
        <v/>
      </c>
      <c r="P1940" s="123" t="s">
        <v>155</v>
      </c>
      <c r="Q1940" s="124" t="str">
        <f t="shared" si="399"/>
        <v/>
      </c>
      <c r="R1940" s="125" t="s">
        <v>155</v>
      </c>
      <c r="S1940" s="126" t="str">
        <f t="shared" si="400"/>
        <v/>
      </c>
      <c r="T1940" s="127" t="str">
        <f t="shared" si="395"/>
        <v>0</v>
      </c>
      <c r="U1940" s="127" t="str">
        <f t="shared" si="398"/>
        <v>0</v>
      </c>
      <c r="V1940" s="127" t="str">
        <f t="shared" si="396"/>
        <v>0</v>
      </c>
      <c r="W1940" s="127" t="str">
        <f t="shared" si="397"/>
        <v>0</v>
      </c>
      <c r="X1940" s="128"/>
    </row>
    <row r="1941" spans="1:24" x14ac:dyDescent="0.3">
      <c r="A1941" s="156">
        <v>787</v>
      </c>
      <c r="B1941" s="133"/>
      <c r="K1941" s="121" t="str">
        <f t="shared" si="392"/>
        <v/>
      </c>
      <c r="L1941" s="129" t="str">
        <f t="shared" si="393"/>
        <v/>
      </c>
      <c r="M1941" s="115" t="s">
        <v>155</v>
      </c>
      <c r="N1941" s="113" t="str">
        <f t="shared" si="387"/>
        <v/>
      </c>
      <c r="O1941" s="129" t="str">
        <f t="shared" si="394"/>
        <v/>
      </c>
      <c r="P1941" s="115" t="s">
        <v>155</v>
      </c>
      <c r="Q1941" s="116" t="str">
        <f t="shared" si="399"/>
        <v/>
      </c>
      <c r="R1941" s="117" t="s">
        <v>155</v>
      </c>
      <c r="S1941" s="118" t="str">
        <f t="shared" si="400"/>
        <v/>
      </c>
      <c r="T1941" s="127" t="str">
        <f t="shared" si="395"/>
        <v>0</v>
      </c>
      <c r="U1941" s="119" t="str">
        <f t="shared" si="398"/>
        <v>0</v>
      </c>
      <c r="V1941" s="119" t="str">
        <f t="shared" si="396"/>
        <v>0</v>
      </c>
      <c r="W1941" s="119" t="str">
        <f t="shared" si="397"/>
        <v>0</v>
      </c>
      <c r="X1941" s="120"/>
    </row>
    <row r="1942" spans="1:24" x14ac:dyDescent="0.3">
      <c r="A1942" s="156">
        <v>788</v>
      </c>
      <c r="B1942" s="133"/>
      <c r="K1942" s="121" t="str">
        <f t="shared" si="392"/>
        <v/>
      </c>
      <c r="L1942" s="122" t="str">
        <f t="shared" si="393"/>
        <v/>
      </c>
      <c r="M1942" s="123" t="s">
        <v>155</v>
      </c>
      <c r="N1942" s="113" t="str">
        <f t="shared" si="387"/>
        <v/>
      </c>
      <c r="O1942" s="122" t="str">
        <f t="shared" si="394"/>
        <v/>
      </c>
      <c r="P1942" s="123" t="s">
        <v>155</v>
      </c>
      <c r="Q1942" s="124" t="str">
        <f t="shared" si="399"/>
        <v/>
      </c>
      <c r="R1942" s="125" t="s">
        <v>155</v>
      </c>
      <c r="S1942" s="126" t="str">
        <f t="shared" si="400"/>
        <v/>
      </c>
      <c r="T1942" s="127" t="str">
        <f t="shared" si="395"/>
        <v>0</v>
      </c>
      <c r="U1942" s="127" t="str">
        <f t="shared" si="398"/>
        <v>0</v>
      </c>
      <c r="V1942" s="127" t="str">
        <f t="shared" si="396"/>
        <v>0</v>
      </c>
      <c r="W1942" s="127" t="str">
        <f t="shared" si="397"/>
        <v>0</v>
      </c>
      <c r="X1942" s="128"/>
    </row>
    <row r="1943" spans="1:24" x14ac:dyDescent="0.3">
      <c r="A1943" s="156">
        <v>789</v>
      </c>
      <c r="B1943" s="133"/>
      <c r="K1943" s="121" t="str">
        <f t="shared" si="392"/>
        <v/>
      </c>
      <c r="L1943" s="129" t="str">
        <f t="shared" si="393"/>
        <v/>
      </c>
      <c r="M1943" s="115" t="s">
        <v>155</v>
      </c>
      <c r="N1943" s="113" t="str">
        <f t="shared" si="387"/>
        <v/>
      </c>
      <c r="O1943" s="129" t="str">
        <f t="shared" si="394"/>
        <v/>
      </c>
      <c r="P1943" s="115" t="s">
        <v>155</v>
      </c>
      <c r="Q1943" s="116" t="str">
        <f t="shared" si="399"/>
        <v/>
      </c>
      <c r="R1943" s="117" t="s">
        <v>155</v>
      </c>
      <c r="S1943" s="118" t="str">
        <f t="shared" si="400"/>
        <v/>
      </c>
      <c r="T1943" s="127" t="str">
        <f t="shared" si="395"/>
        <v>0</v>
      </c>
      <c r="U1943" s="119" t="str">
        <f t="shared" si="398"/>
        <v>0</v>
      </c>
      <c r="V1943" s="119" t="str">
        <f t="shared" si="396"/>
        <v>0</v>
      </c>
      <c r="W1943" s="119" t="str">
        <f t="shared" si="397"/>
        <v>0</v>
      </c>
      <c r="X1943" s="120"/>
    </row>
    <row r="1944" spans="1:24" x14ac:dyDescent="0.3">
      <c r="A1944" s="156">
        <v>790</v>
      </c>
      <c r="B1944" s="133"/>
      <c r="K1944" s="121" t="str">
        <f t="shared" si="392"/>
        <v/>
      </c>
      <c r="L1944" s="122" t="str">
        <f t="shared" si="393"/>
        <v/>
      </c>
      <c r="M1944" s="123" t="s">
        <v>155</v>
      </c>
      <c r="N1944" s="113" t="str">
        <f t="shared" si="387"/>
        <v/>
      </c>
      <c r="O1944" s="122" t="str">
        <f t="shared" si="394"/>
        <v/>
      </c>
      <c r="P1944" s="123" t="s">
        <v>155</v>
      </c>
      <c r="Q1944" s="124" t="str">
        <f t="shared" si="399"/>
        <v/>
      </c>
      <c r="R1944" s="125" t="s">
        <v>155</v>
      </c>
      <c r="S1944" s="126" t="str">
        <f t="shared" si="400"/>
        <v/>
      </c>
      <c r="T1944" s="127" t="str">
        <f t="shared" si="395"/>
        <v>0</v>
      </c>
      <c r="U1944" s="127" t="str">
        <f t="shared" si="398"/>
        <v>0</v>
      </c>
      <c r="V1944" s="127" t="str">
        <f t="shared" si="396"/>
        <v>0</v>
      </c>
      <c r="W1944" s="127" t="str">
        <f t="shared" si="397"/>
        <v>0</v>
      </c>
      <c r="X1944" s="128"/>
    </row>
    <row r="1945" spans="1:24" x14ac:dyDescent="0.3">
      <c r="A1945" s="156">
        <v>791</v>
      </c>
      <c r="B1945" s="158"/>
      <c r="C1945" s="158"/>
      <c r="D1945" s="159"/>
      <c r="E1945" s="159"/>
      <c r="F1945" s="160"/>
      <c r="G1945" s="160"/>
      <c r="H1945" s="160"/>
      <c r="I1945" s="160"/>
      <c r="K1945" s="121" t="str">
        <f t="shared" si="392"/>
        <v/>
      </c>
      <c r="L1945" s="129" t="str">
        <f t="shared" si="393"/>
        <v/>
      </c>
      <c r="M1945" s="115" t="s">
        <v>155</v>
      </c>
      <c r="N1945" s="113" t="str">
        <f t="shared" si="387"/>
        <v/>
      </c>
      <c r="O1945" s="129" t="str">
        <f t="shared" si="394"/>
        <v/>
      </c>
      <c r="P1945" s="115" t="s">
        <v>155</v>
      </c>
      <c r="Q1945" s="116" t="str">
        <f t="shared" si="399"/>
        <v/>
      </c>
      <c r="R1945" s="117" t="s">
        <v>155</v>
      </c>
      <c r="S1945" s="118" t="str">
        <f t="shared" si="400"/>
        <v/>
      </c>
      <c r="T1945" s="127" t="str">
        <f t="shared" si="395"/>
        <v>0</v>
      </c>
      <c r="U1945" s="119" t="str">
        <f t="shared" si="398"/>
        <v>0</v>
      </c>
      <c r="V1945" s="119" t="str">
        <f t="shared" si="396"/>
        <v>0</v>
      </c>
      <c r="W1945" s="119" t="str">
        <f t="shared" si="397"/>
        <v>0</v>
      </c>
      <c r="X1945" s="120"/>
    </row>
    <row r="1946" spans="1:24" x14ac:dyDescent="0.3">
      <c r="A1946" s="156">
        <v>792</v>
      </c>
      <c r="B1946" s="158"/>
      <c r="C1946" s="158"/>
      <c r="D1946" s="159"/>
      <c r="E1946" s="159"/>
      <c r="F1946" s="160"/>
      <c r="G1946" s="160"/>
      <c r="H1946" s="160"/>
      <c r="I1946" s="160"/>
      <c r="K1946" s="121" t="str">
        <f t="shared" si="392"/>
        <v/>
      </c>
      <c r="L1946" s="122" t="str">
        <f t="shared" si="393"/>
        <v/>
      </c>
      <c r="M1946" s="123" t="s">
        <v>155</v>
      </c>
      <c r="N1946" s="113" t="str">
        <f t="shared" si="387"/>
        <v/>
      </c>
      <c r="O1946" s="122" t="str">
        <f t="shared" si="394"/>
        <v/>
      </c>
      <c r="P1946" s="123" t="s">
        <v>155</v>
      </c>
      <c r="Q1946" s="124" t="str">
        <f t="shared" si="399"/>
        <v/>
      </c>
      <c r="R1946" s="125" t="s">
        <v>155</v>
      </c>
      <c r="S1946" s="126" t="str">
        <f t="shared" si="400"/>
        <v/>
      </c>
      <c r="T1946" s="127" t="str">
        <f t="shared" si="395"/>
        <v>0</v>
      </c>
      <c r="U1946" s="127" t="str">
        <f t="shared" si="398"/>
        <v>0</v>
      </c>
      <c r="V1946" s="127" t="str">
        <f t="shared" si="396"/>
        <v>0</v>
      </c>
      <c r="W1946" s="127" t="str">
        <f t="shared" si="397"/>
        <v>0</v>
      </c>
      <c r="X1946" s="128"/>
    </row>
    <row r="1947" spans="1:24" x14ac:dyDescent="0.3">
      <c r="A1947" s="156">
        <v>793</v>
      </c>
      <c r="B1947" s="158"/>
      <c r="C1947" s="158"/>
      <c r="D1947" s="159"/>
      <c r="E1947" s="159"/>
      <c r="F1947" s="160"/>
      <c r="G1947" s="160"/>
      <c r="H1947" s="160"/>
      <c r="I1947" s="160"/>
      <c r="K1947" s="121" t="str">
        <f t="shared" si="392"/>
        <v/>
      </c>
      <c r="L1947" s="129" t="str">
        <f t="shared" si="393"/>
        <v/>
      </c>
      <c r="M1947" s="115" t="s">
        <v>155</v>
      </c>
      <c r="N1947" s="113" t="str">
        <f t="shared" si="387"/>
        <v/>
      </c>
      <c r="O1947" s="129" t="str">
        <f t="shared" si="394"/>
        <v/>
      </c>
      <c r="P1947" s="115" t="s">
        <v>155</v>
      </c>
      <c r="Q1947" s="116" t="str">
        <f t="shared" si="399"/>
        <v/>
      </c>
      <c r="R1947" s="117" t="s">
        <v>155</v>
      </c>
      <c r="S1947" s="118" t="str">
        <f t="shared" si="400"/>
        <v/>
      </c>
      <c r="T1947" s="127" t="str">
        <f t="shared" si="395"/>
        <v>0</v>
      </c>
      <c r="U1947" s="119" t="str">
        <f t="shared" si="398"/>
        <v>0</v>
      </c>
      <c r="V1947" s="119" t="str">
        <f t="shared" si="396"/>
        <v>0</v>
      </c>
      <c r="W1947" s="119" t="str">
        <f t="shared" si="397"/>
        <v>0</v>
      </c>
      <c r="X1947" s="120"/>
    </row>
    <row r="1948" spans="1:24" x14ac:dyDescent="0.3">
      <c r="A1948" s="156">
        <v>794</v>
      </c>
      <c r="B1948" s="158"/>
      <c r="C1948" s="158"/>
      <c r="D1948" s="159"/>
      <c r="E1948" s="159"/>
      <c r="F1948" s="160"/>
      <c r="G1948" s="160"/>
      <c r="H1948" s="160"/>
      <c r="I1948" s="160"/>
      <c r="K1948" s="121" t="str">
        <f t="shared" si="392"/>
        <v/>
      </c>
      <c r="L1948" s="122" t="str">
        <f t="shared" si="393"/>
        <v/>
      </c>
      <c r="M1948" s="123" t="s">
        <v>155</v>
      </c>
      <c r="N1948" s="113" t="str">
        <f t="shared" ref="N1948:N2011" si="401">IF(ISBLANK(E1948),"",IF(E1948&lt;200,E1948-$E$2355,(400-E1948)-$E$2355))</f>
        <v/>
      </c>
      <c r="O1948" s="122" t="str">
        <f t="shared" si="394"/>
        <v/>
      </c>
      <c r="P1948" s="123" t="s">
        <v>155</v>
      </c>
      <c r="Q1948" s="124" t="str">
        <f t="shared" si="399"/>
        <v/>
      </c>
      <c r="R1948" s="125" t="s">
        <v>155</v>
      </c>
      <c r="S1948" s="126" t="str">
        <f t="shared" si="400"/>
        <v/>
      </c>
      <c r="T1948" s="127" t="str">
        <f t="shared" si="395"/>
        <v>0</v>
      </c>
      <c r="U1948" s="127" t="str">
        <f t="shared" si="398"/>
        <v>0</v>
      </c>
      <c r="V1948" s="127" t="str">
        <f t="shared" si="396"/>
        <v>0</v>
      </c>
      <c r="W1948" s="127" t="str">
        <f t="shared" si="397"/>
        <v>0</v>
      </c>
      <c r="X1948" s="128"/>
    </row>
    <row r="1949" spans="1:24" x14ac:dyDescent="0.3">
      <c r="A1949" s="156">
        <v>795</v>
      </c>
      <c r="B1949" s="158"/>
      <c r="C1949" s="158"/>
      <c r="D1949" s="159"/>
      <c r="E1949" s="159"/>
      <c r="F1949" s="160"/>
      <c r="G1949" s="160"/>
      <c r="H1949" s="160"/>
      <c r="I1949" s="160"/>
      <c r="K1949" s="121" t="str">
        <f t="shared" si="392"/>
        <v/>
      </c>
      <c r="L1949" s="129" t="str">
        <f t="shared" si="393"/>
        <v/>
      </c>
      <c r="M1949" s="115" t="s">
        <v>155</v>
      </c>
      <c r="N1949" s="113" t="str">
        <f t="shared" si="401"/>
        <v/>
      </c>
      <c r="O1949" s="129" t="str">
        <f t="shared" si="394"/>
        <v/>
      </c>
      <c r="P1949" s="115" t="s">
        <v>155</v>
      </c>
      <c r="Q1949" s="116" t="str">
        <f t="shared" si="399"/>
        <v/>
      </c>
      <c r="R1949" s="117" t="s">
        <v>155</v>
      </c>
      <c r="S1949" s="118" t="str">
        <f t="shared" si="400"/>
        <v/>
      </c>
      <c r="T1949" s="127" t="str">
        <f t="shared" si="395"/>
        <v>0</v>
      </c>
      <c r="U1949" s="119" t="str">
        <f t="shared" si="398"/>
        <v>0</v>
      </c>
      <c r="V1949" s="119" t="str">
        <f t="shared" si="396"/>
        <v>0</v>
      </c>
      <c r="W1949" s="119" t="str">
        <f t="shared" si="397"/>
        <v>0</v>
      </c>
      <c r="X1949" s="120"/>
    </row>
    <row r="1950" spans="1:24" x14ac:dyDescent="0.3">
      <c r="A1950" s="156">
        <v>796</v>
      </c>
      <c r="B1950" s="158"/>
      <c r="C1950" s="158"/>
      <c r="D1950" s="159"/>
      <c r="E1950" s="159"/>
      <c r="F1950" s="160"/>
      <c r="G1950" s="160"/>
      <c r="H1950" s="160"/>
      <c r="I1950" s="160"/>
      <c r="K1950" s="121" t="str">
        <f t="shared" si="392"/>
        <v/>
      </c>
      <c r="L1950" s="122" t="str">
        <f t="shared" si="393"/>
        <v/>
      </c>
      <c r="M1950" s="123" t="s">
        <v>155</v>
      </c>
      <c r="N1950" s="113" t="str">
        <f t="shared" si="401"/>
        <v/>
      </c>
      <c r="O1950" s="122" t="str">
        <f t="shared" si="394"/>
        <v/>
      </c>
      <c r="P1950" s="123" t="s">
        <v>155</v>
      </c>
      <c r="Q1950" s="124" t="str">
        <f t="shared" si="399"/>
        <v/>
      </c>
      <c r="R1950" s="125" t="s">
        <v>155</v>
      </c>
      <c r="S1950" s="126" t="str">
        <f t="shared" si="400"/>
        <v/>
      </c>
      <c r="T1950" s="127" t="str">
        <f t="shared" si="395"/>
        <v>0</v>
      </c>
      <c r="U1950" s="127" t="str">
        <f t="shared" si="398"/>
        <v>0</v>
      </c>
      <c r="V1950" s="127" t="str">
        <f t="shared" si="396"/>
        <v>0</v>
      </c>
      <c r="W1950" s="127" t="str">
        <f t="shared" si="397"/>
        <v>0</v>
      </c>
      <c r="X1950" s="128"/>
    </row>
    <row r="1951" spans="1:24" x14ac:dyDescent="0.3">
      <c r="A1951" s="156">
        <v>797</v>
      </c>
      <c r="B1951" s="158"/>
      <c r="C1951" s="158"/>
      <c r="D1951" s="159"/>
      <c r="E1951" s="159"/>
      <c r="F1951" s="160"/>
      <c r="G1951" s="160"/>
      <c r="H1951" s="160"/>
      <c r="I1951" s="160"/>
      <c r="K1951" s="121" t="str">
        <f t="shared" si="392"/>
        <v/>
      </c>
      <c r="L1951" s="129" t="str">
        <f t="shared" si="393"/>
        <v/>
      </c>
      <c r="M1951" s="115" t="s">
        <v>155</v>
      </c>
      <c r="N1951" s="113" t="str">
        <f t="shared" si="401"/>
        <v/>
      </c>
      <c r="O1951" s="129" t="str">
        <f t="shared" si="394"/>
        <v/>
      </c>
      <c r="P1951" s="115" t="s">
        <v>155</v>
      </c>
      <c r="Q1951" s="116" t="str">
        <f t="shared" si="399"/>
        <v/>
      </c>
      <c r="R1951" s="117" t="s">
        <v>155</v>
      </c>
      <c r="S1951" s="118" t="str">
        <f t="shared" si="400"/>
        <v/>
      </c>
      <c r="T1951" s="127" t="str">
        <f t="shared" si="395"/>
        <v>0</v>
      </c>
      <c r="U1951" s="119" t="str">
        <f t="shared" si="398"/>
        <v>0</v>
      </c>
      <c r="V1951" s="119" t="str">
        <f t="shared" si="396"/>
        <v>0</v>
      </c>
      <c r="W1951" s="119" t="str">
        <f t="shared" si="397"/>
        <v>0</v>
      </c>
      <c r="X1951" s="120"/>
    </row>
    <row r="1952" spans="1:24" x14ac:dyDescent="0.3">
      <c r="A1952" s="156">
        <v>798</v>
      </c>
      <c r="B1952" s="158"/>
      <c r="C1952" s="158"/>
      <c r="D1952" s="159"/>
      <c r="E1952" s="159"/>
      <c r="F1952" s="160"/>
      <c r="G1952" s="160"/>
      <c r="H1952" s="160"/>
      <c r="I1952" s="160"/>
      <c r="K1952" s="121" t="str">
        <f t="shared" si="392"/>
        <v/>
      </c>
      <c r="L1952" s="122" t="str">
        <f t="shared" si="393"/>
        <v/>
      </c>
      <c r="M1952" s="123" t="s">
        <v>155</v>
      </c>
      <c r="N1952" s="113" t="str">
        <f t="shared" si="401"/>
        <v/>
      </c>
      <c r="O1952" s="122" t="str">
        <f t="shared" si="394"/>
        <v/>
      </c>
      <c r="P1952" s="123" t="s">
        <v>155</v>
      </c>
      <c r="Q1952" s="124" t="str">
        <f t="shared" si="399"/>
        <v/>
      </c>
      <c r="R1952" s="125" t="s">
        <v>155</v>
      </c>
      <c r="S1952" s="126" t="str">
        <f t="shared" si="400"/>
        <v/>
      </c>
      <c r="T1952" s="127" t="str">
        <f t="shared" si="395"/>
        <v>0</v>
      </c>
      <c r="U1952" s="127" t="str">
        <f t="shared" si="398"/>
        <v>0</v>
      </c>
      <c r="V1952" s="127" t="str">
        <f t="shared" si="396"/>
        <v>0</v>
      </c>
      <c r="W1952" s="127" t="str">
        <f t="shared" si="397"/>
        <v>0</v>
      </c>
      <c r="X1952" s="128"/>
    </row>
    <row r="1953" spans="1:24" x14ac:dyDescent="0.3">
      <c r="A1953" s="156">
        <v>799</v>
      </c>
      <c r="B1953" s="158"/>
      <c r="C1953" s="158"/>
      <c r="D1953" s="159"/>
      <c r="E1953" s="159"/>
      <c r="F1953" s="160"/>
      <c r="G1953" s="160"/>
      <c r="H1953" s="160"/>
      <c r="I1953" s="160"/>
      <c r="K1953" s="121" t="str">
        <f t="shared" si="392"/>
        <v/>
      </c>
      <c r="L1953" s="129" t="str">
        <f t="shared" si="393"/>
        <v/>
      </c>
      <c r="M1953" s="115" t="s">
        <v>155</v>
      </c>
      <c r="N1953" s="113" t="str">
        <f t="shared" si="401"/>
        <v/>
      </c>
      <c r="O1953" s="129" t="str">
        <f t="shared" si="394"/>
        <v/>
      </c>
      <c r="P1953" s="115" t="s">
        <v>155</v>
      </c>
      <c r="Q1953" s="116" t="str">
        <f t="shared" si="399"/>
        <v/>
      </c>
      <c r="R1953" s="117" t="s">
        <v>155</v>
      </c>
      <c r="S1953" s="118" t="str">
        <f t="shared" si="400"/>
        <v/>
      </c>
      <c r="T1953" s="127" t="str">
        <f t="shared" si="395"/>
        <v>0</v>
      </c>
      <c r="U1953" s="119" t="str">
        <f t="shared" si="398"/>
        <v>0</v>
      </c>
      <c r="V1953" s="119" t="str">
        <f t="shared" si="396"/>
        <v>0</v>
      </c>
      <c r="W1953" s="119" t="str">
        <f t="shared" si="397"/>
        <v>0</v>
      </c>
      <c r="X1953" s="120"/>
    </row>
    <row r="1954" spans="1:24" x14ac:dyDescent="0.3">
      <c r="A1954" s="156">
        <v>800</v>
      </c>
      <c r="B1954" s="158"/>
      <c r="C1954" s="158"/>
      <c r="D1954" s="159"/>
      <c r="E1954" s="159"/>
      <c r="F1954" s="160"/>
      <c r="G1954" s="160"/>
      <c r="H1954" s="160"/>
      <c r="I1954" s="160"/>
      <c r="K1954" s="121" t="str">
        <f t="shared" si="392"/>
        <v/>
      </c>
      <c r="L1954" s="122" t="str">
        <f t="shared" si="393"/>
        <v/>
      </c>
      <c r="M1954" s="123" t="s">
        <v>155</v>
      </c>
      <c r="N1954" s="113" t="str">
        <f t="shared" si="401"/>
        <v/>
      </c>
      <c r="O1954" s="122" t="str">
        <f t="shared" si="394"/>
        <v/>
      </c>
      <c r="P1954" s="123" t="s">
        <v>155</v>
      </c>
      <c r="Q1954" s="124" t="str">
        <f t="shared" si="399"/>
        <v/>
      </c>
      <c r="R1954" s="125" t="s">
        <v>155</v>
      </c>
      <c r="S1954" s="126" t="str">
        <f t="shared" si="400"/>
        <v/>
      </c>
      <c r="T1954" s="127" t="str">
        <f t="shared" si="395"/>
        <v>0</v>
      </c>
      <c r="U1954" s="127" t="str">
        <f t="shared" si="398"/>
        <v>0</v>
      </c>
      <c r="V1954" s="127" t="str">
        <f t="shared" si="396"/>
        <v>0</v>
      </c>
      <c r="W1954" s="127" t="str">
        <f t="shared" si="397"/>
        <v>0</v>
      </c>
      <c r="X1954" s="128"/>
    </row>
    <row r="1955" spans="1:24" x14ac:dyDescent="0.3">
      <c r="A1955" s="156">
        <v>801</v>
      </c>
      <c r="D1955" s="104"/>
      <c r="E1955" s="104"/>
      <c r="F1955" s="104"/>
      <c r="G1955" s="104"/>
      <c r="H1955" s="160"/>
      <c r="I1955" s="160"/>
      <c r="K1955" s="121" t="str">
        <f t="shared" si="392"/>
        <v/>
      </c>
      <c r="L1955" s="129" t="str">
        <f t="shared" si="393"/>
        <v/>
      </c>
      <c r="M1955" s="115" t="s">
        <v>155</v>
      </c>
      <c r="N1955" s="113" t="str">
        <f t="shared" si="401"/>
        <v/>
      </c>
      <c r="O1955" s="129" t="str">
        <f t="shared" si="394"/>
        <v/>
      </c>
      <c r="P1955" s="115" t="s">
        <v>155</v>
      </c>
      <c r="Q1955" s="116" t="str">
        <f>IF(ISBLANK(F1955),"",F1955-$F$2355)</f>
        <v/>
      </c>
      <c r="R1955" s="117" t="s">
        <v>155</v>
      </c>
      <c r="S1955" s="118" t="str">
        <f>IF(ISBLANK(G1955),"",G1955-$G$2355)</f>
        <v/>
      </c>
      <c r="T1955" s="127" t="str">
        <f t="shared" si="395"/>
        <v>0</v>
      </c>
      <c r="U1955" s="119" t="str">
        <f t="shared" si="398"/>
        <v>0</v>
      </c>
      <c r="V1955" s="119" t="str">
        <f t="shared" si="396"/>
        <v>0</v>
      </c>
      <c r="W1955" s="119" t="str">
        <f t="shared" si="397"/>
        <v>0</v>
      </c>
      <c r="X1955" s="120"/>
    </row>
    <row r="1956" spans="1:24" x14ac:dyDescent="0.3">
      <c r="A1956" s="156">
        <v>802</v>
      </c>
      <c r="B1956" s="133"/>
      <c r="K1956" s="121" t="str">
        <f t="shared" si="392"/>
        <v/>
      </c>
      <c r="L1956" s="122" t="str">
        <f t="shared" si="393"/>
        <v/>
      </c>
      <c r="M1956" s="123" t="s">
        <v>155</v>
      </c>
      <c r="N1956" s="113" t="str">
        <f t="shared" si="401"/>
        <v/>
      </c>
      <c r="O1956" s="122" t="str">
        <f t="shared" si="394"/>
        <v/>
      </c>
      <c r="P1956" s="123" t="s">
        <v>155</v>
      </c>
      <c r="Q1956" s="124" t="str">
        <f t="shared" ref="Q1956:Q1974" si="402">IF(ISBLANK(F1956),"",F1956-$F$2355)</f>
        <v/>
      </c>
      <c r="R1956" s="125" t="s">
        <v>155</v>
      </c>
      <c r="S1956" s="126" t="str">
        <f t="shared" ref="S1956:S1974" si="403">IF(ISBLANK(G1956),"",G1956-$G$2355)</f>
        <v/>
      </c>
      <c r="T1956" s="127" t="str">
        <f t="shared" si="395"/>
        <v>0</v>
      </c>
      <c r="U1956" s="127" t="str">
        <f t="shared" si="398"/>
        <v>0</v>
      </c>
      <c r="V1956" s="127" t="str">
        <f t="shared" si="396"/>
        <v>0</v>
      </c>
      <c r="W1956" s="127" t="str">
        <f t="shared" si="397"/>
        <v>0</v>
      </c>
      <c r="X1956" s="128"/>
    </row>
    <row r="1957" spans="1:24" x14ac:dyDescent="0.3">
      <c r="A1957" s="156">
        <v>803</v>
      </c>
      <c r="B1957" s="133"/>
      <c r="K1957" s="121" t="str">
        <f t="shared" si="392"/>
        <v/>
      </c>
      <c r="L1957" s="129" t="str">
        <f t="shared" si="393"/>
        <v/>
      </c>
      <c r="M1957" s="115" t="s">
        <v>155</v>
      </c>
      <c r="N1957" s="113" t="str">
        <f t="shared" si="401"/>
        <v/>
      </c>
      <c r="O1957" s="129" t="str">
        <f t="shared" si="394"/>
        <v/>
      </c>
      <c r="P1957" s="115" t="s">
        <v>155</v>
      </c>
      <c r="Q1957" s="116" t="str">
        <f t="shared" si="402"/>
        <v/>
      </c>
      <c r="R1957" s="117" t="s">
        <v>155</v>
      </c>
      <c r="S1957" s="118" t="str">
        <f t="shared" si="403"/>
        <v/>
      </c>
      <c r="T1957" s="127" t="str">
        <f t="shared" si="395"/>
        <v>0</v>
      </c>
      <c r="U1957" s="119" t="str">
        <f t="shared" si="398"/>
        <v>0</v>
      </c>
      <c r="V1957" s="119" t="str">
        <f t="shared" si="396"/>
        <v>0</v>
      </c>
      <c r="W1957" s="119" t="str">
        <f t="shared" si="397"/>
        <v>0</v>
      </c>
      <c r="X1957" s="120"/>
    </row>
    <row r="1958" spans="1:24" x14ac:dyDescent="0.3">
      <c r="A1958" s="156">
        <v>804</v>
      </c>
      <c r="B1958" s="133"/>
      <c r="K1958" s="121" t="str">
        <f t="shared" si="392"/>
        <v/>
      </c>
      <c r="L1958" s="122" t="str">
        <f t="shared" si="393"/>
        <v/>
      </c>
      <c r="M1958" s="123" t="s">
        <v>155</v>
      </c>
      <c r="N1958" s="113" t="str">
        <f t="shared" si="401"/>
        <v/>
      </c>
      <c r="O1958" s="122" t="str">
        <f t="shared" si="394"/>
        <v/>
      </c>
      <c r="P1958" s="123" t="s">
        <v>155</v>
      </c>
      <c r="Q1958" s="124" t="str">
        <f t="shared" si="402"/>
        <v/>
      </c>
      <c r="R1958" s="125" t="s">
        <v>155</v>
      </c>
      <c r="S1958" s="126" t="str">
        <f t="shared" si="403"/>
        <v/>
      </c>
      <c r="T1958" s="127" t="str">
        <f t="shared" si="395"/>
        <v>0</v>
      </c>
      <c r="U1958" s="127" t="str">
        <f t="shared" si="398"/>
        <v>0</v>
      </c>
      <c r="V1958" s="127" t="str">
        <f t="shared" si="396"/>
        <v>0</v>
      </c>
      <c r="W1958" s="127" t="str">
        <f t="shared" si="397"/>
        <v>0</v>
      </c>
      <c r="X1958" s="128"/>
    </row>
    <row r="1959" spans="1:24" x14ac:dyDescent="0.3">
      <c r="A1959" s="156">
        <v>805</v>
      </c>
      <c r="B1959" s="133"/>
      <c r="K1959" s="121" t="str">
        <f t="shared" si="392"/>
        <v/>
      </c>
      <c r="L1959" s="129" t="str">
        <f t="shared" si="393"/>
        <v/>
      </c>
      <c r="M1959" s="115" t="s">
        <v>155</v>
      </c>
      <c r="N1959" s="113" t="str">
        <f t="shared" si="401"/>
        <v/>
      </c>
      <c r="O1959" s="129" t="str">
        <f t="shared" si="394"/>
        <v/>
      </c>
      <c r="P1959" s="115" t="s">
        <v>155</v>
      </c>
      <c r="Q1959" s="116" t="str">
        <f t="shared" si="402"/>
        <v/>
      </c>
      <c r="R1959" s="117" t="s">
        <v>155</v>
      </c>
      <c r="S1959" s="118" t="str">
        <f t="shared" si="403"/>
        <v/>
      </c>
      <c r="T1959" s="127" t="str">
        <f t="shared" si="395"/>
        <v>0</v>
      </c>
      <c r="U1959" s="119" t="str">
        <f t="shared" si="398"/>
        <v>0</v>
      </c>
      <c r="V1959" s="119" t="str">
        <f t="shared" si="396"/>
        <v>0</v>
      </c>
      <c r="W1959" s="119" t="str">
        <f t="shared" si="397"/>
        <v>0</v>
      </c>
      <c r="X1959" s="120"/>
    </row>
    <row r="1960" spans="1:24" x14ac:dyDescent="0.3">
      <c r="A1960" s="156">
        <v>806</v>
      </c>
      <c r="B1960" s="133"/>
      <c r="K1960" s="121" t="str">
        <f t="shared" si="392"/>
        <v/>
      </c>
      <c r="L1960" s="122" t="str">
        <f t="shared" si="393"/>
        <v/>
      </c>
      <c r="M1960" s="123" t="s">
        <v>155</v>
      </c>
      <c r="N1960" s="113" t="str">
        <f t="shared" si="401"/>
        <v/>
      </c>
      <c r="O1960" s="122" t="str">
        <f t="shared" si="394"/>
        <v/>
      </c>
      <c r="P1960" s="123" t="s">
        <v>155</v>
      </c>
      <c r="Q1960" s="124" t="str">
        <f t="shared" si="402"/>
        <v/>
      </c>
      <c r="R1960" s="125" t="s">
        <v>155</v>
      </c>
      <c r="S1960" s="126" t="str">
        <f t="shared" si="403"/>
        <v/>
      </c>
      <c r="T1960" s="127" t="str">
        <f t="shared" si="395"/>
        <v>0</v>
      </c>
      <c r="U1960" s="127" t="str">
        <f t="shared" si="398"/>
        <v>0</v>
      </c>
      <c r="V1960" s="127" t="str">
        <f t="shared" si="396"/>
        <v>0</v>
      </c>
      <c r="W1960" s="127" t="str">
        <f t="shared" si="397"/>
        <v>0</v>
      </c>
      <c r="X1960" s="128"/>
    </row>
    <row r="1961" spans="1:24" x14ac:dyDescent="0.3">
      <c r="A1961" s="156">
        <v>807</v>
      </c>
      <c r="B1961" s="133"/>
      <c r="K1961" s="121" t="str">
        <f t="shared" si="392"/>
        <v/>
      </c>
      <c r="L1961" s="129" t="str">
        <f t="shared" si="393"/>
        <v/>
      </c>
      <c r="M1961" s="115" t="s">
        <v>155</v>
      </c>
      <c r="N1961" s="113" t="str">
        <f t="shared" si="401"/>
        <v/>
      </c>
      <c r="O1961" s="129" t="str">
        <f t="shared" si="394"/>
        <v/>
      </c>
      <c r="P1961" s="115" t="s">
        <v>155</v>
      </c>
      <c r="Q1961" s="116" t="str">
        <f t="shared" si="402"/>
        <v/>
      </c>
      <c r="R1961" s="117" t="s">
        <v>155</v>
      </c>
      <c r="S1961" s="118" t="str">
        <f t="shared" si="403"/>
        <v/>
      </c>
      <c r="T1961" s="127" t="str">
        <f t="shared" si="395"/>
        <v>0</v>
      </c>
      <c r="U1961" s="119" t="str">
        <f t="shared" si="398"/>
        <v>0</v>
      </c>
      <c r="V1961" s="119" t="str">
        <f t="shared" si="396"/>
        <v>0</v>
      </c>
      <c r="W1961" s="119" t="str">
        <f t="shared" si="397"/>
        <v>0</v>
      </c>
      <c r="X1961" s="120"/>
    </row>
    <row r="1962" spans="1:24" x14ac:dyDescent="0.3">
      <c r="A1962" s="156">
        <v>808</v>
      </c>
      <c r="B1962" s="133"/>
      <c r="K1962" s="121" t="str">
        <f t="shared" si="392"/>
        <v/>
      </c>
      <c r="L1962" s="122" t="str">
        <f t="shared" si="393"/>
        <v/>
      </c>
      <c r="M1962" s="123" t="s">
        <v>155</v>
      </c>
      <c r="N1962" s="113" t="str">
        <f t="shared" si="401"/>
        <v/>
      </c>
      <c r="O1962" s="122" t="str">
        <f t="shared" si="394"/>
        <v/>
      </c>
      <c r="P1962" s="123" t="s">
        <v>155</v>
      </c>
      <c r="Q1962" s="124" t="str">
        <f t="shared" si="402"/>
        <v/>
      </c>
      <c r="R1962" s="125" t="s">
        <v>155</v>
      </c>
      <c r="S1962" s="126" t="str">
        <f t="shared" si="403"/>
        <v/>
      </c>
      <c r="T1962" s="127" t="str">
        <f t="shared" si="395"/>
        <v>0</v>
      </c>
      <c r="U1962" s="127" t="str">
        <f t="shared" si="398"/>
        <v>0</v>
      </c>
      <c r="V1962" s="127" t="str">
        <f t="shared" si="396"/>
        <v>0</v>
      </c>
      <c r="W1962" s="127" t="str">
        <f t="shared" si="397"/>
        <v>0</v>
      </c>
      <c r="X1962" s="128"/>
    </row>
    <row r="1963" spans="1:24" x14ac:dyDescent="0.3">
      <c r="A1963" s="156">
        <v>809</v>
      </c>
      <c r="B1963" s="133"/>
      <c r="K1963" s="121" t="str">
        <f t="shared" si="392"/>
        <v/>
      </c>
      <c r="L1963" s="129" t="str">
        <f t="shared" si="393"/>
        <v/>
      </c>
      <c r="M1963" s="115" t="s">
        <v>155</v>
      </c>
      <c r="N1963" s="113" t="str">
        <f t="shared" si="401"/>
        <v/>
      </c>
      <c r="O1963" s="129" t="str">
        <f t="shared" si="394"/>
        <v/>
      </c>
      <c r="P1963" s="115" t="s">
        <v>155</v>
      </c>
      <c r="Q1963" s="116" t="str">
        <f t="shared" si="402"/>
        <v/>
      </c>
      <c r="R1963" s="117" t="s">
        <v>155</v>
      </c>
      <c r="S1963" s="118" t="str">
        <f t="shared" si="403"/>
        <v/>
      </c>
      <c r="T1963" s="127" t="str">
        <f t="shared" si="395"/>
        <v>0</v>
      </c>
      <c r="U1963" s="119" t="str">
        <f t="shared" si="398"/>
        <v>0</v>
      </c>
      <c r="V1963" s="119" t="str">
        <f t="shared" si="396"/>
        <v>0</v>
      </c>
      <c r="W1963" s="119" t="str">
        <f t="shared" si="397"/>
        <v>0</v>
      </c>
      <c r="X1963" s="120"/>
    </row>
    <row r="1964" spans="1:24" x14ac:dyDescent="0.3">
      <c r="A1964" s="156">
        <v>810</v>
      </c>
      <c r="B1964" s="133"/>
      <c r="K1964" s="121" t="str">
        <f t="shared" si="392"/>
        <v/>
      </c>
      <c r="L1964" s="122" t="str">
        <f t="shared" si="393"/>
        <v/>
      </c>
      <c r="M1964" s="123" t="s">
        <v>155</v>
      </c>
      <c r="N1964" s="113" t="str">
        <f t="shared" si="401"/>
        <v/>
      </c>
      <c r="O1964" s="122" t="str">
        <f t="shared" si="394"/>
        <v/>
      </c>
      <c r="P1964" s="123" t="s">
        <v>155</v>
      </c>
      <c r="Q1964" s="124" t="str">
        <f t="shared" si="402"/>
        <v/>
      </c>
      <c r="R1964" s="125" t="s">
        <v>155</v>
      </c>
      <c r="S1964" s="126" t="str">
        <f t="shared" si="403"/>
        <v/>
      </c>
      <c r="T1964" s="127" t="str">
        <f t="shared" si="395"/>
        <v>0</v>
      </c>
      <c r="U1964" s="127" t="str">
        <f t="shared" si="398"/>
        <v>0</v>
      </c>
      <c r="V1964" s="127" t="str">
        <f t="shared" si="396"/>
        <v>0</v>
      </c>
      <c r="W1964" s="127" t="str">
        <f t="shared" si="397"/>
        <v>0</v>
      </c>
      <c r="X1964" s="128"/>
    </row>
    <row r="1965" spans="1:24" x14ac:dyDescent="0.3">
      <c r="A1965" s="156">
        <v>811</v>
      </c>
      <c r="B1965" s="158"/>
      <c r="C1965" s="158"/>
      <c r="D1965" s="159"/>
      <c r="E1965" s="159"/>
      <c r="F1965" s="160"/>
      <c r="G1965" s="160"/>
      <c r="H1965" s="160"/>
      <c r="I1965" s="160"/>
      <c r="K1965" s="121" t="str">
        <f t="shared" si="392"/>
        <v/>
      </c>
      <c r="L1965" s="129" t="str">
        <f t="shared" si="393"/>
        <v/>
      </c>
      <c r="M1965" s="115" t="s">
        <v>155</v>
      </c>
      <c r="N1965" s="113" t="str">
        <f t="shared" si="401"/>
        <v/>
      </c>
      <c r="O1965" s="129" t="str">
        <f t="shared" si="394"/>
        <v/>
      </c>
      <c r="P1965" s="115" t="s">
        <v>155</v>
      </c>
      <c r="Q1965" s="116" t="str">
        <f t="shared" si="402"/>
        <v/>
      </c>
      <c r="R1965" s="117" t="s">
        <v>155</v>
      </c>
      <c r="S1965" s="118" t="str">
        <f t="shared" si="403"/>
        <v/>
      </c>
      <c r="T1965" s="127" t="str">
        <f t="shared" si="395"/>
        <v>0</v>
      </c>
      <c r="U1965" s="119" t="str">
        <f t="shared" si="398"/>
        <v>0</v>
      </c>
      <c r="V1965" s="119" t="str">
        <f t="shared" si="396"/>
        <v>0</v>
      </c>
      <c r="W1965" s="119" t="str">
        <f t="shared" si="397"/>
        <v>0</v>
      </c>
      <c r="X1965" s="120"/>
    </row>
    <row r="1966" spans="1:24" x14ac:dyDescent="0.3">
      <c r="A1966" s="156">
        <v>812</v>
      </c>
      <c r="B1966" s="158"/>
      <c r="C1966" s="158"/>
      <c r="D1966" s="159"/>
      <c r="E1966" s="159"/>
      <c r="F1966" s="160"/>
      <c r="G1966" s="160"/>
      <c r="H1966" s="160"/>
      <c r="I1966" s="160"/>
      <c r="K1966" s="121" t="str">
        <f t="shared" si="392"/>
        <v/>
      </c>
      <c r="L1966" s="122" t="str">
        <f t="shared" si="393"/>
        <v/>
      </c>
      <c r="M1966" s="123" t="s">
        <v>155</v>
      </c>
      <c r="N1966" s="113" t="str">
        <f t="shared" si="401"/>
        <v/>
      </c>
      <c r="O1966" s="122" t="str">
        <f t="shared" si="394"/>
        <v/>
      </c>
      <c r="P1966" s="123" t="s">
        <v>155</v>
      </c>
      <c r="Q1966" s="124" t="str">
        <f t="shared" si="402"/>
        <v/>
      </c>
      <c r="R1966" s="125" t="s">
        <v>155</v>
      </c>
      <c r="S1966" s="126" t="str">
        <f t="shared" si="403"/>
        <v/>
      </c>
      <c r="T1966" s="127" t="str">
        <f t="shared" si="395"/>
        <v>0</v>
      </c>
      <c r="U1966" s="127" t="str">
        <f t="shared" si="398"/>
        <v>0</v>
      </c>
      <c r="V1966" s="127" t="str">
        <f t="shared" si="396"/>
        <v>0</v>
      </c>
      <c r="W1966" s="127" t="str">
        <f t="shared" si="397"/>
        <v>0</v>
      </c>
      <c r="X1966" s="128"/>
    </row>
    <row r="1967" spans="1:24" x14ac:dyDescent="0.3">
      <c r="A1967" s="156">
        <v>813</v>
      </c>
      <c r="B1967" s="158"/>
      <c r="C1967" s="158"/>
      <c r="D1967" s="159"/>
      <c r="E1967" s="159"/>
      <c r="F1967" s="160"/>
      <c r="G1967" s="160"/>
      <c r="H1967" s="160"/>
      <c r="I1967" s="160"/>
      <c r="K1967" s="121" t="str">
        <f t="shared" si="392"/>
        <v/>
      </c>
      <c r="L1967" s="129" t="str">
        <f t="shared" si="393"/>
        <v/>
      </c>
      <c r="M1967" s="115" t="s">
        <v>155</v>
      </c>
      <c r="N1967" s="113" t="str">
        <f t="shared" si="401"/>
        <v/>
      </c>
      <c r="O1967" s="129" t="str">
        <f t="shared" si="394"/>
        <v/>
      </c>
      <c r="P1967" s="115" t="s">
        <v>155</v>
      </c>
      <c r="Q1967" s="116" t="str">
        <f t="shared" si="402"/>
        <v/>
      </c>
      <c r="R1967" s="117" t="s">
        <v>155</v>
      </c>
      <c r="S1967" s="118" t="str">
        <f t="shared" si="403"/>
        <v/>
      </c>
      <c r="T1967" s="127" t="str">
        <f t="shared" si="395"/>
        <v>0</v>
      </c>
      <c r="U1967" s="119" t="str">
        <f t="shared" si="398"/>
        <v>0</v>
      </c>
      <c r="V1967" s="119" t="str">
        <f t="shared" si="396"/>
        <v>0</v>
      </c>
      <c r="W1967" s="119" t="str">
        <f t="shared" si="397"/>
        <v>0</v>
      </c>
      <c r="X1967" s="120"/>
    </row>
    <row r="1968" spans="1:24" x14ac:dyDescent="0.3">
      <c r="A1968" s="156">
        <v>814</v>
      </c>
      <c r="B1968" s="158"/>
      <c r="C1968" s="158"/>
      <c r="D1968" s="159"/>
      <c r="E1968" s="159"/>
      <c r="F1968" s="160"/>
      <c r="G1968" s="160"/>
      <c r="H1968" s="160"/>
      <c r="I1968" s="160"/>
      <c r="K1968" s="121" t="str">
        <f t="shared" si="392"/>
        <v/>
      </c>
      <c r="L1968" s="122" t="str">
        <f t="shared" si="393"/>
        <v/>
      </c>
      <c r="M1968" s="123" t="s">
        <v>155</v>
      </c>
      <c r="N1968" s="113" t="str">
        <f t="shared" si="401"/>
        <v/>
      </c>
      <c r="O1968" s="122" t="str">
        <f t="shared" si="394"/>
        <v/>
      </c>
      <c r="P1968" s="123" t="s">
        <v>155</v>
      </c>
      <c r="Q1968" s="124" t="str">
        <f t="shared" si="402"/>
        <v/>
      </c>
      <c r="R1968" s="125" t="s">
        <v>155</v>
      </c>
      <c r="S1968" s="126" t="str">
        <f t="shared" si="403"/>
        <v/>
      </c>
      <c r="T1968" s="127" t="str">
        <f t="shared" si="395"/>
        <v>0</v>
      </c>
      <c r="U1968" s="127" t="str">
        <f t="shared" si="398"/>
        <v>0</v>
      </c>
      <c r="V1968" s="127" t="str">
        <f t="shared" si="396"/>
        <v>0</v>
      </c>
      <c r="W1968" s="127" t="str">
        <f t="shared" si="397"/>
        <v>0</v>
      </c>
      <c r="X1968" s="128"/>
    </row>
    <row r="1969" spans="1:24" x14ac:dyDescent="0.3">
      <c r="A1969" s="156">
        <v>815</v>
      </c>
      <c r="B1969" s="158"/>
      <c r="C1969" s="158"/>
      <c r="D1969" s="159"/>
      <c r="E1969" s="159"/>
      <c r="F1969" s="160"/>
      <c r="G1969" s="160"/>
      <c r="H1969" s="160"/>
      <c r="I1969" s="160"/>
      <c r="K1969" s="121" t="str">
        <f t="shared" si="392"/>
        <v/>
      </c>
      <c r="L1969" s="129" t="str">
        <f t="shared" si="393"/>
        <v/>
      </c>
      <c r="M1969" s="115" t="s">
        <v>155</v>
      </c>
      <c r="N1969" s="113" t="str">
        <f t="shared" si="401"/>
        <v/>
      </c>
      <c r="O1969" s="129" t="str">
        <f t="shared" si="394"/>
        <v/>
      </c>
      <c r="P1969" s="115" t="s">
        <v>155</v>
      </c>
      <c r="Q1969" s="116" t="str">
        <f t="shared" si="402"/>
        <v/>
      </c>
      <c r="R1969" s="117" t="s">
        <v>155</v>
      </c>
      <c r="S1969" s="118" t="str">
        <f t="shared" si="403"/>
        <v/>
      </c>
      <c r="T1969" s="127" t="str">
        <f t="shared" si="395"/>
        <v>0</v>
      </c>
      <c r="U1969" s="119" t="str">
        <f t="shared" si="398"/>
        <v>0</v>
      </c>
      <c r="V1969" s="119" t="str">
        <f t="shared" si="396"/>
        <v>0</v>
      </c>
      <c r="W1969" s="119" t="str">
        <f t="shared" si="397"/>
        <v>0</v>
      </c>
      <c r="X1969" s="120"/>
    </row>
    <row r="1970" spans="1:24" x14ac:dyDescent="0.3">
      <c r="A1970" s="156">
        <v>816</v>
      </c>
      <c r="B1970" s="158"/>
      <c r="C1970" s="158"/>
      <c r="D1970" s="159"/>
      <c r="E1970" s="159"/>
      <c r="F1970" s="160"/>
      <c r="G1970" s="160"/>
      <c r="H1970" s="160"/>
      <c r="I1970" s="160"/>
      <c r="K1970" s="121" t="str">
        <f t="shared" si="392"/>
        <v/>
      </c>
      <c r="L1970" s="122" t="str">
        <f t="shared" si="393"/>
        <v/>
      </c>
      <c r="M1970" s="123" t="s">
        <v>155</v>
      </c>
      <c r="N1970" s="113" t="str">
        <f t="shared" si="401"/>
        <v/>
      </c>
      <c r="O1970" s="122" t="str">
        <f t="shared" si="394"/>
        <v/>
      </c>
      <c r="P1970" s="123" t="s">
        <v>155</v>
      </c>
      <c r="Q1970" s="124" t="str">
        <f t="shared" si="402"/>
        <v/>
      </c>
      <c r="R1970" s="125" t="s">
        <v>155</v>
      </c>
      <c r="S1970" s="126" t="str">
        <f t="shared" si="403"/>
        <v/>
      </c>
      <c r="T1970" s="127" t="str">
        <f t="shared" si="395"/>
        <v>0</v>
      </c>
      <c r="U1970" s="127" t="str">
        <f t="shared" si="398"/>
        <v>0</v>
      </c>
      <c r="V1970" s="127" t="str">
        <f t="shared" si="396"/>
        <v>0</v>
      </c>
      <c r="W1970" s="127" t="str">
        <f t="shared" si="397"/>
        <v>0</v>
      </c>
      <c r="X1970" s="128"/>
    </row>
    <row r="1971" spans="1:24" x14ac:dyDescent="0.3">
      <c r="A1971" s="156">
        <v>817</v>
      </c>
      <c r="B1971" s="158"/>
      <c r="C1971" s="158"/>
      <c r="D1971" s="159"/>
      <c r="E1971" s="159"/>
      <c r="F1971" s="160"/>
      <c r="G1971" s="160"/>
      <c r="H1971" s="160"/>
      <c r="I1971" s="160"/>
      <c r="K1971" s="121" t="str">
        <f t="shared" si="392"/>
        <v/>
      </c>
      <c r="L1971" s="129" t="str">
        <f t="shared" si="393"/>
        <v/>
      </c>
      <c r="M1971" s="115" t="s">
        <v>155</v>
      </c>
      <c r="N1971" s="113" t="str">
        <f t="shared" si="401"/>
        <v/>
      </c>
      <c r="O1971" s="129" t="str">
        <f t="shared" si="394"/>
        <v/>
      </c>
      <c r="P1971" s="115" t="s">
        <v>155</v>
      </c>
      <c r="Q1971" s="116" t="str">
        <f t="shared" si="402"/>
        <v/>
      </c>
      <c r="R1971" s="117" t="s">
        <v>155</v>
      </c>
      <c r="S1971" s="118" t="str">
        <f t="shared" si="403"/>
        <v/>
      </c>
      <c r="T1971" s="127" t="str">
        <f t="shared" si="395"/>
        <v>0</v>
      </c>
      <c r="U1971" s="119" t="str">
        <f t="shared" si="398"/>
        <v>0</v>
      </c>
      <c r="V1971" s="119" t="str">
        <f t="shared" si="396"/>
        <v>0</v>
      </c>
      <c r="W1971" s="119" t="str">
        <f t="shared" si="397"/>
        <v>0</v>
      </c>
      <c r="X1971" s="120"/>
    </row>
    <row r="1972" spans="1:24" x14ac:dyDescent="0.3">
      <c r="A1972" s="156">
        <v>818</v>
      </c>
      <c r="B1972" s="158"/>
      <c r="C1972" s="158"/>
      <c r="D1972" s="159"/>
      <c r="E1972" s="159"/>
      <c r="F1972" s="160"/>
      <c r="G1972" s="160"/>
      <c r="H1972" s="160"/>
      <c r="I1972" s="160"/>
      <c r="K1972" s="121" t="str">
        <f t="shared" si="392"/>
        <v/>
      </c>
      <c r="L1972" s="122" t="str">
        <f t="shared" si="393"/>
        <v/>
      </c>
      <c r="M1972" s="123" t="s">
        <v>155</v>
      </c>
      <c r="N1972" s="113" t="str">
        <f t="shared" si="401"/>
        <v/>
      </c>
      <c r="O1972" s="122" t="str">
        <f t="shared" si="394"/>
        <v/>
      </c>
      <c r="P1972" s="123" t="s">
        <v>155</v>
      </c>
      <c r="Q1972" s="124" t="str">
        <f t="shared" si="402"/>
        <v/>
      </c>
      <c r="R1972" s="125" t="s">
        <v>155</v>
      </c>
      <c r="S1972" s="126" t="str">
        <f t="shared" si="403"/>
        <v/>
      </c>
      <c r="T1972" s="127" t="str">
        <f t="shared" si="395"/>
        <v>0</v>
      </c>
      <c r="U1972" s="127" t="str">
        <f t="shared" si="398"/>
        <v>0</v>
      </c>
      <c r="V1972" s="127" t="str">
        <f t="shared" si="396"/>
        <v>0</v>
      </c>
      <c r="W1972" s="127" t="str">
        <f t="shared" si="397"/>
        <v>0</v>
      </c>
      <c r="X1972" s="128"/>
    </row>
    <row r="1973" spans="1:24" x14ac:dyDescent="0.3">
      <c r="A1973" s="156">
        <v>819</v>
      </c>
      <c r="B1973" s="158"/>
      <c r="C1973" s="158"/>
      <c r="D1973" s="159"/>
      <c r="E1973" s="159"/>
      <c r="F1973" s="160"/>
      <c r="G1973" s="160"/>
      <c r="H1973" s="160"/>
      <c r="I1973" s="160"/>
      <c r="K1973" s="121" t="str">
        <f t="shared" si="392"/>
        <v/>
      </c>
      <c r="L1973" s="129" t="str">
        <f t="shared" si="393"/>
        <v/>
      </c>
      <c r="M1973" s="115" t="s">
        <v>155</v>
      </c>
      <c r="N1973" s="113" t="str">
        <f t="shared" si="401"/>
        <v/>
      </c>
      <c r="O1973" s="129" t="str">
        <f t="shared" si="394"/>
        <v/>
      </c>
      <c r="P1973" s="115" t="s">
        <v>155</v>
      </c>
      <c r="Q1973" s="116" t="str">
        <f t="shared" si="402"/>
        <v/>
      </c>
      <c r="R1973" s="117" t="s">
        <v>155</v>
      </c>
      <c r="S1973" s="118" t="str">
        <f t="shared" si="403"/>
        <v/>
      </c>
      <c r="T1973" s="127" t="str">
        <f t="shared" si="395"/>
        <v>0</v>
      </c>
      <c r="U1973" s="119" t="str">
        <f t="shared" si="398"/>
        <v>0</v>
      </c>
      <c r="V1973" s="119" t="str">
        <f t="shared" si="396"/>
        <v>0</v>
      </c>
      <c r="W1973" s="119" t="str">
        <f t="shared" si="397"/>
        <v>0</v>
      </c>
      <c r="X1973" s="120"/>
    </row>
    <row r="1974" spans="1:24" x14ac:dyDescent="0.3">
      <c r="A1974" s="156">
        <v>820</v>
      </c>
      <c r="B1974" s="158"/>
      <c r="C1974" s="158"/>
      <c r="D1974" s="159"/>
      <c r="E1974" s="159"/>
      <c r="F1974" s="160"/>
      <c r="G1974" s="160"/>
      <c r="H1974" s="160"/>
      <c r="I1974" s="160"/>
      <c r="K1974" s="121" t="str">
        <f t="shared" si="392"/>
        <v/>
      </c>
      <c r="L1974" s="122" t="str">
        <f t="shared" si="393"/>
        <v/>
      </c>
      <c r="M1974" s="123" t="s">
        <v>155</v>
      </c>
      <c r="N1974" s="113" t="str">
        <f t="shared" si="401"/>
        <v/>
      </c>
      <c r="O1974" s="122" t="str">
        <f t="shared" si="394"/>
        <v/>
      </c>
      <c r="P1974" s="123" t="s">
        <v>155</v>
      </c>
      <c r="Q1974" s="124" t="str">
        <f t="shared" si="402"/>
        <v/>
      </c>
      <c r="R1974" s="125" t="s">
        <v>155</v>
      </c>
      <c r="S1974" s="126" t="str">
        <f t="shared" si="403"/>
        <v/>
      </c>
      <c r="T1974" s="127" t="str">
        <f t="shared" si="395"/>
        <v>0</v>
      </c>
      <c r="U1974" s="127" t="str">
        <f t="shared" si="398"/>
        <v>0</v>
      </c>
      <c r="V1974" s="127" t="str">
        <f t="shared" si="396"/>
        <v>0</v>
      </c>
      <c r="W1974" s="127" t="str">
        <f t="shared" si="397"/>
        <v>0</v>
      </c>
      <c r="X1974" s="128"/>
    </row>
    <row r="1975" spans="1:24" x14ac:dyDescent="0.3">
      <c r="A1975" s="156">
        <v>821</v>
      </c>
      <c r="D1975" s="104"/>
      <c r="E1975" s="104"/>
      <c r="F1975" s="104"/>
      <c r="G1975" s="104"/>
      <c r="H1975" s="160"/>
      <c r="I1975" s="160"/>
      <c r="K1975" s="121" t="str">
        <f t="shared" si="392"/>
        <v/>
      </c>
      <c r="L1975" s="129" t="str">
        <f t="shared" si="393"/>
        <v/>
      </c>
      <c r="M1975" s="115" t="s">
        <v>155</v>
      </c>
      <c r="N1975" s="113" t="str">
        <f t="shared" si="401"/>
        <v/>
      </c>
      <c r="O1975" s="129" t="str">
        <f t="shared" si="394"/>
        <v/>
      </c>
      <c r="P1975" s="115" t="s">
        <v>155</v>
      </c>
      <c r="Q1975" s="116" t="str">
        <f>IF(ISBLANK(F1975),"",F1975-$F$2355)</f>
        <v/>
      </c>
      <c r="R1975" s="117" t="s">
        <v>155</v>
      </c>
      <c r="S1975" s="118" t="str">
        <f>IF(ISBLANK(G1975),"",G1975-$G$2355)</f>
        <v/>
      </c>
      <c r="T1975" s="127" t="str">
        <f t="shared" si="395"/>
        <v>0</v>
      </c>
      <c r="U1975" s="119" t="str">
        <f t="shared" si="398"/>
        <v>0</v>
      </c>
      <c r="V1975" s="119" t="str">
        <f t="shared" si="396"/>
        <v>0</v>
      </c>
      <c r="W1975" s="119" t="str">
        <f t="shared" si="397"/>
        <v>0</v>
      </c>
      <c r="X1975" s="120"/>
    </row>
    <row r="1976" spans="1:24" x14ac:dyDescent="0.3">
      <c r="A1976" s="156">
        <v>822</v>
      </c>
      <c r="B1976" s="133"/>
      <c r="K1976" s="121" t="str">
        <f t="shared" si="392"/>
        <v/>
      </c>
      <c r="L1976" s="122" t="str">
        <f t="shared" si="393"/>
        <v/>
      </c>
      <c r="M1976" s="123" t="s">
        <v>155</v>
      </c>
      <c r="N1976" s="113" t="str">
        <f t="shared" si="401"/>
        <v/>
      </c>
      <c r="O1976" s="122" t="str">
        <f t="shared" si="394"/>
        <v/>
      </c>
      <c r="P1976" s="123" t="s">
        <v>155</v>
      </c>
      <c r="Q1976" s="124" t="str">
        <f t="shared" ref="Q1976:Q1994" si="404">IF(ISBLANK(F1976),"",F1976-$F$2355)</f>
        <v/>
      </c>
      <c r="R1976" s="125" t="s">
        <v>155</v>
      </c>
      <c r="S1976" s="126" t="str">
        <f t="shared" ref="S1976:S1994" si="405">IF(ISBLANK(G1976),"",G1976-$G$2355)</f>
        <v/>
      </c>
      <c r="T1976" s="127" t="str">
        <f t="shared" si="395"/>
        <v>0</v>
      </c>
      <c r="U1976" s="127" t="str">
        <f t="shared" si="398"/>
        <v>0</v>
      </c>
      <c r="V1976" s="127" t="str">
        <f t="shared" si="396"/>
        <v>0</v>
      </c>
      <c r="W1976" s="127" t="str">
        <f t="shared" si="397"/>
        <v>0</v>
      </c>
      <c r="X1976" s="128"/>
    </row>
    <row r="1977" spans="1:24" x14ac:dyDescent="0.3">
      <c r="A1977" s="156">
        <v>823</v>
      </c>
      <c r="B1977" s="133"/>
      <c r="K1977" s="121" t="str">
        <f t="shared" si="392"/>
        <v/>
      </c>
      <c r="L1977" s="129" t="str">
        <f t="shared" si="393"/>
        <v/>
      </c>
      <c r="M1977" s="115" t="s">
        <v>155</v>
      </c>
      <c r="N1977" s="113" t="str">
        <f t="shared" si="401"/>
        <v/>
      </c>
      <c r="O1977" s="129" t="str">
        <f t="shared" si="394"/>
        <v/>
      </c>
      <c r="P1977" s="115" t="s">
        <v>155</v>
      </c>
      <c r="Q1977" s="116" t="str">
        <f t="shared" si="404"/>
        <v/>
      </c>
      <c r="R1977" s="117" t="s">
        <v>155</v>
      </c>
      <c r="S1977" s="118" t="str">
        <f t="shared" si="405"/>
        <v/>
      </c>
      <c r="T1977" s="127" t="str">
        <f t="shared" si="395"/>
        <v>0</v>
      </c>
      <c r="U1977" s="119" t="str">
        <f t="shared" si="398"/>
        <v>0</v>
      </c>
      <c r="V1977" s="119" t="str">
        <f t="shared" si="396"/>
        <v>0</v>
      </c>
      <c r="W1977" s="119" t="str">
        <f t="shared" si="397"/>
        <v>0</v>
      </c>
      <c r="X1977" s="120"/>
    </row>
    <row r="1978" spans="1:24" x14ac:dyDescent="0.3">
      <c r="A1978" s="156">
        <v>824</v>
      </c>
      <c r="B1978" s="133"/>
      <c r="K1978" s="121" t="str">
        <f t="shared" si="392"/>
        <v/>
      </c>
      <c r="L1978" s="122" t="str">
        <f t="shared" si="393"/>
        <v/>
      </c>
      <c r="M1978" s="123" t="s">
        <v>155</v>
      </c>
      <c r="N1978" s="113" t="str">
        <f t="shared" si="401"/>
        <v/>
      </c>
      <c r="O1978" s="122" t="str">
        <f t="shared" si="394"/>
        <v/>
      </c>
      <c r="P1978" s="123" t="s">
        <v>155</v>
      </c>
      <c r="Q1978" s="124" t="str">
        <f t="shared" si="404"/>
        <v/>
      </c>
      <c r="R1978" s="125" t="s">
        <v>155</v>
      </c>
      <c r="S1978" s="126" t="str">
        <f t="shared" si="405"/>
        <v/>
      </c>
      <c r="T1978" s="127" t="str">
        <f t="shared" si="395"/>
        <v>0</v>
      </c>
      <c r="U1978" s="127" t="str">
        <f t="shared" si="398"/>
        <v>0</v>
      </c>
      <c r="V1978" s="127" t="str">
        <f t="shared" si="396"/>
        <v>0</v>
      </c>
      <c r="W1978" s="127" t="str">
        <f t="shared" si="397"/>
        <v>0</v>
      </c>
      <c r="X1978" s="128"/>
    </row>
    <row r="1979" spans="1:24" x14ac:dyDescent="0.3">
      <c r="A1979" s="156">
        <v>825</v>
      </c>
      <c r="B1979" s="133"/>
      <c r="K1979" s="121" t="str">
        <f t="shared" si="392"/>
        <v/>
      </c>
      <c r="L1979" s="129" t="str">
        <f t="shared" si="393"/>
        <v/>
      </c>
      <c r="M1979" s="115" t="s">
        <v>155</v>
      </c>
      <c r="N1979" s="113" t="str">
        <f t="shared" si="401"/>
        <v/>
      </c>
      <c r="O1979" s="129" t="str">
        <f t="shared" si="394"/>
        <v/>
      </c>
      <c r="P1979" s="115" t="s">
        <v>155</v>
      </c>
      <c r="Q1979" s="116" t="str">
        <f t="shared" si="404"/>
        <v/>
      </c>
      <c r="R1979" s="117" t="s">
        <v>155</v>
      </c>
      <c r="S1979" s="118" t="str">
        <f t="shared" si="405"/>
        <v/>
      </c>
      <c r="T1979" s="127" t="str">
        <f t="shared" si="395"/>
        <v>0</v>
      </c>
      <c r="U1979" s="119" t="str">
        <f t="shared" si="398"/>
        <v>0</v>
      </c>
      <c r="V1979" s="119" t="str">
        <f t="shared" si="396"/>
        <v>0</v>
      </c>
      <c r="W1979" s="119" t="str">
        <f t="shared" si="397"/>
        <v>0</v>
      </c>
      <c r="X1979" s="120"/>
    </row>
    <row r="1980" spans="1:24" x14ac:dyDescent="0.3">
      <c r="A1980" s="156">
        <v>826</v>
      </c>
      <c r="B1980" s="133"/>
      <c r="K1980" s="121" t="str">
        <f t="shared" si="392"/>
        <v/>
      </c>
      <c r="L1980" s="122" t="str">
        <f t="shared" si="393"/>
        <v/>
      </c>
      <c r="M1980" s="123" t="s">
        <v>155</v>
      </c>
      <c r="N1980" s="113" t="str">
        <f t="shared" si="401"/>
        <v/>
      </c>
      <c r="O1980" s="122" t="str">
        <f t="shared" si="394"/>
        <v/>
      </c>
      <c r="P1980" s="123" t="s">
        <v>155</v>
      </c>
      <c r="Q1980" s="124" t="str">
        <f t="shared" si="404"/>
        <v/>
      </c>
      <c r="R1980" s="125" t="s">
        <v>155</v>
      </c>
      <c r="S1980" s="126" t="str">
        <f t="shared" si="405"/>
        <v/>
      </c>
      <c r="T1980" s="127" t="str">
        <f t="shared" si="395"/>
        <v>0</v>
      </c>
      <c r="U1980" s="127" t="str">
        <f t="shared" si="398"/>
        <v>0</v>
      </c>
      <c r="V1980" s="127" t="str">
        <f t="shared" si="396"/>
        <v>0</v>
      </c>
      <c r="W1980" s="127" t="str">
        <f t="shared" si="397"/>
        <v>0</v>
      </c>
      <c r="X1980" s="128"/>
    </row>
    <row r="1981" spans="1:24" x14ac:dyDescent="0.3">
      <c r="A1981" s="156">
        <v>827</v>
      </c>
      <c r="B1981" s="133"/>
      <c r="K1981" s="121" t="str">
        <f t="shared" si="392"/>
        <v/>
      </c>
      <c r="L1981" s="129" t="str">
        <f t="shared" si="393"/>
        <v/>
      </c>
      <c r="M1981" s="115" t="s">
        <v>155</v>
      </c>
      <c r="N1981" s="113" t="str">
        <f t="shared" si="401"/>
        <v/>
      </c>
      <c r="O1981" s="129" t="str">
        <f t="shared" si="394"/>
        <v/>
      </c>
      <c r="P1981" s="115" t="s">
        <v>155</v>
      </c>
      <c r="Q1981" s="116" t="str">
        <f t="shared" si="404"/>
        <v/>
      </c>
      <c r="R1981" s="117" t="s">
        <v>155</v>
      </c>
      <c r="S1981" s="118" t="str">
        <f t="shared" si="405"/>
        <v/>
      </c>
      <c r="T1981" s="127" t="str">
        <f t="shared" si="395"/>
        <v>0</v>
      </c>
      <c r="U1981" s="119" t="str">
        <f t="shared" si="398"/>
        <v>0</v>
      </c>
      <c r="V1981" s="119" t="str">
        <f t="shared" si="396"/>
        <v>0</v>
      </c>
      <c r="W1981" s="119" t="str">
        <f t="shared" si="397"/>
        <v>0</v>
      </c>
      <c r="X1981" s="120"/>
    </row>
    <row r="1982" spans="1:24" x14ac:dyDescent="0.3">
      <c r="A1982" s="156">
        <v>828</v>
      </c>
      <c r="B1982" s="133"/>
      <c r="K1982" s="121" t="str">
        <f t="shared" si="392"/>
        <v/>
      </c>
      <c r="L1982" s="122" t="str">
        <f t="shared" si="393"/>
        <v/>
      </c>
      <c r="M1982" s="123" t="s">
        <v>155</v>
      </c>
      <c r="N1982" s="113" t="str">
        <f t="shared" si="401"/>
        <v/>
      </c>
      <c r="O1982" s="122" t="str">
        <f t="shared" si="394"/>
        <v/>
      </c>
      <c r="P1982" s="123" t="s">
        <v>155</v>
      </c>
      <c r="Q1982" s="124" t="str">
        <f t="shared" si="404"/>
        <v/>
      </c>
      <c r="R1982" s="125" t="s">
        <v>155</v>
      </c>
      <c r="S1982" s="126" t="str">
        <f t="shared" si="405"/>
        <v/>
      </c>
      <c r="T1982" s="127" t="str">
        <f t="shared" si="395"/>
        <v>0</v>
      </c>
      <c r="U1982" s="127" t="str">
        <f t="shared" si="398"/>
        <v>0</v>
      </c>
      <c r="V1982" s="127" t="str">
        <f t="shared" si="396"/>
        <v>0</v>
      </c>
      <c r="W1982" s="127" t="str">
        <f t="shared" si="397"/>
        <v>0</v>
      </c>
      <c r="X1982" s="128"/>
    </row>
    <row r="1983" spans="1:24" x14ac:dyDescent="0.3">
      <c r="A1983" s="156">
        <v>829</v>
      </c>
      <c r="B1983" s="133"/>
      <c r="K1983" s="121" t="str">
        <f t="shared" si="392"/>
        <v/>
      </c>
      <c r="L1983" s="129" t="str">
        <f t="shared" si="393"/>
        <v/>
      </c>
      <c r="M1983" s="115" t="s">
        <v>155</v>
      </c>
      <c r="N1983" s="113" t="str">
        <f t="shared" si="401"/>
        <v/>
      </c>
      <c r="O1983" s="129" t="str">
        <f t="shared" si="394"/>
        <v/>
      </c>
      <c r="P1983" s="115" t="s">
        <v>155</v>
      </c>
      <c r="Q1983" s="116" t="str">
        <f t="shared" si="404"/>
        <v/>
      </c>
      <c r="R1983" s="117" t="s">
        <v>155</v>
      </c>
      <c r="S1983" s="118" t="str">
        <f t="shared" si="405"/>
        <v/>
      </c>
      <c r="T1983" s="127" t="str">
        <f t="shared" si="395"/>
        <v>0</v>
      </c>
      <c r="U1983" s="119" t="str">
        <f t="shared" si="398"/>
        <v>0</v>
      </c>
      <c r="V1983" s="119" t="str">
        <f t="shared" si="396"/>
        <v>0</v>
      </c>
      <c r="W1983" s="119" t="str">
        <f t="shared" si="397"/>
        <v>0</v>
      </c>
      <c r="X1983" s="120"/>
    </row>
    <row r="1984" spans="1:24" x14ac:dyDescent="0.3">
      <c r="A1984" s="156">
        <v>830</v>
      </c>
      <c r="B1984" s="133"/>
      <c r="K1984" s="121" t="str">
        <f t="shared" si="392"/>
        <v/>
      </c>
      <c r="L1984" s="122" t="str">
        <f t="shared" si="393"/>
        <v/>
      </c>
      <c r="M1984" s="123" t="s">
        <v>155</v>
      </c>
      <c r="N1984" s="113" t="str">
        <f t="shared" si="401"/>
        <v/>
      </c>
      <c r="O1984" s="122" t="str">
        <f t="shared" si="394"/>
        <v/>
      </c>
      <c r="P1984" s="123" t="s">
        <v>155</v>
      </c>
      <c r="Q1984" s="124" t="str">
        <f t="shared" si="404"/>
        <v/>
      </c>
      <c r="R1984" s="125" t="s">
        <v>155</v>
      </c>
      <c r="S1984" s="126" t="str">
        <f t="shared" si="405"/>
        <v/>
      </c>
      <c r="T1984" s="127" t="str">
        <f t="shared" si="395"/>
        <v>0</v>
      </c>
      <c r="U1984" s="127" t="str">
        <f t="shared" si="398"/>
        <v>0</v>
      </c>
      <c r="V1984" s="127" t="str">
        <f t="shared" si="396"/>
        <v>0</v>
      </c>
      <c r="W1984" s="127" t="str">
        <f t="shared" si="397"/>
        <v>0</v>
      </c>
      <c r="X1984" s="128"/>
    </row>
    <row r="1985" spans="1:24" x14ac:dyDescent="0.3">
      <c r="A1985" s="156">
        <v>831</v>
      </c>
      <c r="B1985" s="158"/>
      <c r="C1985" s="158"/>
      <c r="D1985" s="159"/>
      <c r="E1985" s="159"/>
      <c r="F1985" s="160"/>
      <c r="G1985" s="160"/>
      <c r="H1985" s="160"/>
      <c r="I1985" s="160"/>
      <c r="K1985" s="121" t="str">
        <f t="shared" si="392"/>
        <v/>
      </c>
      <c r="L1985" s="129" t="str">
        <f t="shared" si="393"/>
        <v/>
      </c>
      <c r="M1985" s="115" t="s">
        <v>155</v>
      </c>
      <c r="N1985" s="113" t="str">
        <f t="shared" si="401"/>
        <v/>
      </c>
      <c r="O1985" s="129" t="str">
        <f t="shared" si="394"/>
        <v/>
      </c>
      <c r="P1985" s="115" t="s">
        <v>155</v>
      </c>
      <c r="Q1985" s="116" t="str">
        <f t="shared" si="404"/>
        <v/>
      </c>
      <c r="R1985" s="117" t="s">
        <v>155</v>
      </c>
      <c r="S1985" s="118" t="str">
        <f t="shared" si="405"/>
        <v/>
      </c>
      <c r="T1985" s="127" t="str">
        <f t="shared" si="395"/>
        <v>0</v>
      </c>
      <c r="U1985" s="119" t="str">
        <f t="shared" si="398"/>
        <v>0</v>
      </c>
      <c r="V1985" s="119" t="str">
        <f t="shared" si="396"/>
        <v>0</v>
      </c>
      <c r="W1985" s="119" t="str">
        <f t="shared" si="397"/>
        <v>0</v>
      </c>
      <c r="X1985" s="120"/>
    </row>
    <row r="1986" spans="1:24" x14ac:dyDescent="0.3">
      <c r="A1986" s="156">
        <v>832</v>
      </c>
      <c r="B1986" s="158"/>
      <c r="C1986" s="158"/>
      <c r="D1986" s="159"/>
      <c r="E1986" s="159"/>
      <c r="F1986" s="160"/>
      <c r="G1986" s="160"/>
      <c r="H1986" s="160"/>
      <c r="I1986" s="160"/>
      <c r="K1986" s="121" t="str">
        <f t="shared" si="392"/>
        <v/>
      </c>
      <c r="L1986" s="122" t="str">
        <f t="shared" si="393"/>
        <v/>
      </c>
      <c r="M1986" s="123" t="s">
        <v>155</v>
      </c>
      <c r="N1986" s="113" t="str">
        <f t="shared" si="401"/>
        <v/>
      </c>
      <c r="O1986" s="122" t="str">
        <f t="shared" si="394"/>
        <v/>
      </c>
      <c r="P1986" s="123" t="s">
        <v>155</v>
      </c>
      <c r="Q1986" s="124" t="str">
        <f t="shared" si="404"/>
        <v/>
      </c>
      <c r="R1986" s="125" t="s">
        <v>155</v>
      </c>
      <c r="S1986" s="126" t="str">
        <f t="shared" si="405"/>
        <v/>
      </c>
      <c r="T1986" s="127" t="str">
        <f t="shared" si="395"/>
        <v>0</v>
      </c>
      <c r="U1986" s="127" t="str">
        <f t="shared" si="398"/>
        <v>0</v>
      </c>
      <c r="V1986" s="127" t="str">
        <f t="shared" si="396"/>
        <v>0</v>
      </c>
      <c r="W1986" s="127" t="str">
        <f t="shared" si="397"/>
        <v>0</v>
      </c>
      <c r="X1986" s="128"/>
    </row>
    <row r="1987" spans="1:24" x14ac:dyDescent="0.3">
      <c r="A1987" s="156">
        <v>833</v>
      </c>
      <c r="B1987" s="158"/>
      <c r="C1987" s="158"/>
      <c r="D1987" s="159"/>
      <c r="E1987" s="159"/>
      <c r="F1987" s="160"/>
      <c r="G1987" s="160"/>
      <c r="H1987" s="160"/>
      <c r="I1987" s="160"/>
      <c r="K1987" s="121" t="str">
        <f t="shared" ref="K1987:K2050" si="406">IF(ISBLANK(D1987),"",IF(J1987=1,D1987-$D$2355,(IF(AND(J1987=2,D1987&gt;200),((D1987-200)-$D$2355),((D1987+200)-$D$2355)))))</f>
        <v/>
      </c>
      <c r="L1987" s="129" t="str">
        <f t="shared" ref="L1987:L2050" si="407">IF(K1987="","",SIN(K1987*PI()/200)*G1987)</f>
        <v/>
      </c>
      <c r="M1987" s="115" t="s">
        <v>155</v>
      </c>
      <c r="N1987" s="113" t="str">
        <f t="shared" si="401"/>
        <v/>
      </c>
      <c r="O1987" s="129" t="str">
        <f t="shared" ref="O1987:O2050" si="408">IF(N1987="","",SIN(N1987*PI()/200)*G1987)</f>
        <v/>
      </c>
      <c r="P1987" s="115" t="s">
        <v>155</v>
      </c>
      <c r="Q1987" s="116" t="str">
        <f t="shared" si="404"/>
        <v/>
      </c>
      <c r="R1987" s="117" t="s">
        <v>155</v>
      </c>
      <c r="S1987" s="118" t="str">
        <f t="shared" si="405"/>
        <v/>
      </c>
      <c r="T1987" s="127" t="str">
        <f t="shared" ref="T1987:T2050" si="409">IF(M1987="ON",IF(ISBLANK(D1987),"0",IF(AND(J1987=1,D1987&lt;200),D1987,D1987-200)),"0")</f>
        <v>0</v>
      </c>
      <c r="U1987" s="119" t="str">
        <f t="shared" si="398"/>
        <v>0</v>
      </c>
      <c r="V1987" s="119" t="str">
        <f t="shared" ref="V1987:V2050" si="410">IF(R1987="ON",IF(ISBLANK(F1987),"0",F1987),"0")</f>
        <v>0</v>
      </c>
      <c r="W1987" s="119" t="str">
        <f t="shared" ref="W1987:W2050" si="411">IF(R1987="ON",IF(ISBLANK(G1987),"0",G1987),"0")</f>
        <v>0</v>
      </c>
      <c r="X1987" s="120"/>
    </row>
    <row r="1988" spans="1:24" x14ac:dyDescent="0.3">
      <c r="A1988" s="156">
        <v>834</v>
      </c>
      <c r="B1988" s="158"/>
      <c r="C1988" s="158"/>
      <c r="D1988" s="159"/>
      <c r="E1988" s="159"/>
      <c r="F1988" s="160"/>
      <c r="G1988" s="160"/>
      <c r="H1988" s="160"/>
      <c r="I1988" s="160"/>
      <c r="K1988" s="121" t="str">
        <f t="shared" si="406"/>
        <v/>
      </c>
      <c r="L1988" s="122" t="str">
        <f t="shared" si="407"/>
        <v/>
      </c>
      <c r="M1988" s="123" t="s">
        <v>155</v>
      </c>
      <c r="N1988" s="113" t="str">
        <f t="shared" si="401"/>
        <v/>
      </c>
      <c r="O1988" s="122" t="str">
        <f t="shared" si="408"/>
        <v/>
      </c>
      <c r="P1988" s="123" t="s">
        <v>155</v>
      </c>
      <c r="Q1988" s="124" t="str">
        <f t="shared" si="404"/>
        <v/>
      </c>
      <c r="R1988" s="125" t="s">
        <v>155</v>
      </c>
      <c r="S1988" s="126" t="str">
        <f t="shared" si="405"/>
        <v/>
      </c>
      <c r="T1988" s="127" t="str">
        <f t="shared" si="409"/>
        <v>0</v>
      </c>
      <c r="U1988" s="127" t="str">
        <f t="shared" ref="U1988:U2051" si="412">IF(P1988="ON",IF(ISBLANK(E1988),"0",IF(E1988&lt;200,E1988,(400-E1988))),"0")</f>
        <v>0</v>
      </c>
      <c r="V1988" s="127" t="str">
        <f t="shared" si="410"/>
        <v>0</v>
      </c>
      <c r="W1988" s="127" t="str">
        <f t="shared" si="411"/>
        <v>0</v>
      </c>
      <c r="X1988" s="128"/>
    </row>
    <row r="1989" spans="1:24" x14ac:dyDescent="0.3">
      <c r="A1989" s="156">
        <v>835</v>
      </c>
      <c r="B1989" s="158"/>
      <c r="C1989" s="158"/>
      <c r="D1989" s="159"/>
      <c r="E1989" s="159"/>
      <c r="F1989" s="160"/>
      <c r="G1989" s="160"/>
      <c r="H1989" s="160"/>
      <c r="I1989" s="160"/>
      <c r="K1989" s="121" t="str">
        <f t="shared" si="406"/>
        <v/>
      </c>
      <c r="L1989" s="129" t="str">
        <f t="shared" si="407"/>
        <v/>
      </c>
      <c r="M1989" s="115" t="s">
        <v>155</v>
      </c>
      <c r="N1989" s="113" t="str">
        <f t="shared" si="401"/>
        <v/>
      </c>
      <c r="O1989" s="129" t="str">
        <f t="shared" si="408"/>
        <v/>
      </c>
      <c r="P1989" s="115" t="s">
        <v>155</v>
      </c>
      <c r="Q1989" s="116" t="str">
        <f t="shared" si="404"/>
        <v/>
      </c>
      <c r="R1989" s="117" t="s">
        <v>155</v>
      </c>
      <c r="S1989" s="118" t="str">
        <f t="shared" si="405"/>
        <v/>
      </c>
      <c r="T1989" s="127" t="str">
        <f t="shared" si="409"/>
        <v>0</v>
      </c>
      <c r="U1989" s="119" t="str">
        <f t="shared" si="412"/>
        <v>0</v>
      </c>
      <c r="V1989" s="119" t="str">
        <f t="shared" si="410"/>
        <v>0</v>
      </c>
      <c r="W1989" s="119" t="str">
        <f t="shared" si="411"/>
        <v>0</v>
      </c>
      <c r="X1989" s="120"/>
    </row>
    <row r="1990" spans="1:24" x14ac:dyDescent="0.3">
      <c r="A1990" s="156">
        <v>836</v>
      </c>
      <c r="B1990" s="158"/>
      <c r="C1990" s="158"/>
      <c r="D1990" s="159"/>
      <c r="E1990" s="159"/>
      <c r="F1990" s="160"/>
      <c r="G1990" s="160"/>
      <c r="H1990" s="160"/>
      <c r="I1990" s="160"/>
      <c r="K1990" s="121" t="str">
        <f t="shared" si="406"/>
        <v/>
      </c>
      <c r="L1990" s="122" t="str">
        <f t="shared" si="407"/>
        <v/>
      </c>
      <c r="M1990" s="123" t="s">
        <v>155</v>
      </c>
      <c r="N1990" s="113" t="str">
        <f t="shared" si="401"/>
        <v/>
      </c>
      <c r="O1990" s="122" t="str">
        <f t="shared" si="408"/>
        <v/>
      </c>
      <c r="P1990" s="123" t="s">
        <v>155</v>
      </c>
      <c r="Q1990" s="124" t="str">
        <f t="shared" si="404"/>
        <v/>
      </c>
      <c r="R1990" s="125" t="s">
        <v>155</v>
      </c>
      <c r="S1990" s="126" t="str">
        <f t="shared" si="405"/>
        <v/>
      </c>
      <c r="T1990" s="127" t="str">
        <f t="shared" si="409"/>
        <v>0</v>
      </c>
      <c r="U1990" s="127" t="str">
        <f t="shared" si="412"/>
        <v>0</v>
      </c>
      <c r="V1990" s="127" t="str">
        <f t="shared" si="410"/>
        <v>0</v>
      </c>
      <c r="W1990" s="127" t="str">
        <f t="shared" si="411"/>
        <v>0</v>
      </c>
      <c r="X1990" s="128"/>
    </row>
    <row r="1991" spans="1:24" x14ac:dyDescent="0.3">
      <c r="A1991" s="156">
        <v>837</v>
      </c>
      <c r="B1991" s="158"/>
      <c r="C1991" s="158"/>
      <c r="D1991" s="159"/>
      <c r="E1991" s="159"/>
      <c r="F1991" s="160"/>
      <c r="G1991" s="160"/>
      <c r="H1991" s="160"/>
      <c r="I1991" s="160"/>
      <c r="K1991" s="121" t="str">
        <f t="shared" si="406"/>
        <v/>
      </c>
      <c r="L1991" s="129" t="str">
        <f t="shared" si="407"/>
        <v/>
      </c>
      <c r="M1991" s="115" t="s">
        <v>155</v>
      </c>
      <c r="N1991" s="113" t="str">
        <f t="shared" si="401"/>
        <v/>
      </c>
      <c r="O1991" s="129" t="str">
        <f t="shared" si="408"/>
        <v/>
      </c>
      <c r="P1991" s="115" t="s">
        <v>155</v>
      </c>
      <c r="Q1991" s="116" t="str">
        <f t="shared" si="404"/>
        <v/>
      </c>
      <c r="R1991" s="117" t="s">
        <v>155</v>
      </c>
      <c r="S1991" s="118" t="str">
        <f t="shared" si="405"/>
        <v/>
      </c>
      <c r="T1991" s="127" t="str">
        <f t="shared" si="409"/>
        <v>0</v>
      </c>
      <c r="U1991" s="119" t="str">
        <f t="shared" si="412"/>
        <v>0</v>
      </c>
      <c r="V1991" s="119" t="str">
        <f t="shared" si="410"/>
        <v>0</v>
      </c>
      <c r="W1991" s="119" t="str">
        <f t="shared" si="411"/>
        <v>0</v>
      </c>
      <c r="X1991" s="120"/>
    </row>
    <row r="1992" spans="1:24" x14ac:dyDescent="0.3">
      <c r="A1992" s="156">
        <v>838</v>
      </c>
      <c r="B1992" s="158"/>
      <c r="C1992" s="158"/>
      <c r="D1992" s="159"/>
      <c r="E1992" s="159"/>
      <c r="F1992" s="160"/>
      <c r="G1992" s="160"/>
      <c r="H1992" s="160"/>
      <c r="I1992" s="160"/>
      <c r="K1992" s="121" t="str">
        <f t="shared" si="406"/>
        <v/>
      </c>
      <c r="L1992" s="122" t="str">
        <f t="shared" si="407"/>
        <v/>
      </c>
      <c r="M1992" s="123" t="s">
        <v>155</v>
      </c>
      <c r="N1992" s="113" t="str">
        <f t="shared" si="401"/>
        <v/>
      </c>
      <c r="O1992" s="122" t="str">
        <f t="shared" si="408"/>
        <v/>
      </c>
      <c r="P1992" s="123" t="s">
        <v>155</v>
      </c>
      <c r="Q1992" s="124" t="str">
        <f t="shared" si="404"/>
        <v/>
      </c>
      <c r="R1992" s="125" t="s">
        <v>155</v>
      </c>
      <c r="S1992" s="126" t="str">
        <f t="shared" si="405"/>
        <v/>
      </c>
      <c r="T1992" s="127" t="str">
        <f t="shared" si="409"/>
        <v>0</v>
      </c>
      <c r="U1992" s="127" t="str">
        <f t="shared" si="412"/>
        <v>0</v>
      </c>
      <c r="V1992" s="127" t="str">
        <f t="shared" si="410"/>
        <v>0</v>
      </c>
      <c r="W1992" s="127" t="str">
        <f t="shared" si="411"/>
        <v>0</v>
      </c>
      <c r="X1992" s="128"/>
    </row>
    <row r="1993" spans="1:24" x14ac:dyDescent="0.3">
      <c r="A1993" s="156">
        <v>839</v>
      </c>
      <c r="B1993" s="158"/>
      <c r="C1993" s="158"/>
      <c r="D1993" s="159"/>
      <c r="E1993" s="159"/>
      <c r="F1993" s="160"/>
      <c r="G1993" s="160"/>
      <c r="H1993" s="160"/>
      <c r="I1993" s="160"/>
      <c r="K1993" s="121" t="str">
        <f t="shared" si="406"/>
        <v/>
      </c>
      <c r="L1993" s="129" t="str">
        <f t="shared" si="407"/>
        <v/>
      </c>
      <c r="M1993" s="115" t="s">
        <v>155</v>
      </c>
      <c r="N1993" s="113" t="str">
        <f t="shared" si="401"/>
        <v/>
      </c>
      <c r="O1993" s="129" t="str">
        <f t="shared" si="408"/>
        <v/>
      </c>
      <c r="P1993" s="115" t="s">
        <v>155</v>
      </c>
      <c r="Q1993" s="116" t="str">
        <f t="shared" si="404"/>
        <v/>
      </c>
      <c r="R1993" s="117" t="s">
        <v>155</v>
      </c>
      <c r="S1993" s="118" t="str">
        <f t="shared" si="405"/>
        <v/>
      </c>
      <c r="T1993" s="127" t="str">
        <f t="shared" si="409"/>
        <v>0</v>
      </c>
      <c r="U1993" s="119" t="str">
        <f t="shared" si="412"/>
        <v>0</v>
      </c>
      <c r="V1993" s="119" t="str">
        <f t="shared" si="410"/>
        <v>0</v>
      </c>
      <c r="W1993" s="119" t="str">
        <f t="shared" si="411"/>
        <v>0</v>
      </c>
      <c r="X1993" s="120"/>
    </row>
    <row r="1994" spans="1:24" x14ac:dyDescent="0.3">
      <c r="A1994" s="156">
        <v>840</v>
      </c>
      <c r="B1994" s="158"/>
      <c r="C1994" s="158"/>
      <c r="D1994" s="159"/>
      <c r="E1994" s="159"/>
      <c r="F1994" s="160"/>
      <c r="G1994" s="160"/>
      <c r="H1994" s="160"/>
      <c r="I1994" s="160"/>
      <c r="K1994" s="121" t="str">
        <f t="shared" si="406"/>
        <v/>
      </c>
      <c r="L1994" s="122" t="str">
        <f t="shared" si="407"/>
        <v/>
      </c>
      <c r="M1994" s="123" t="s">
        <v>155</v>
      </c>
      <c r="N1994" s="113" t="str">
        <f t="shared" si="401"/>
        <v/>
      </c>
      <c r="O1994" s="122" t="str">
        <f t="shared" si="408"/>
        <v/>
      </c>
      <c r="P1994" s="123" t="s">
        <v>155</v>
      </c>
      <c r="Q1994" s="124" t="str">
        <f t="shared" si="404"/>
        <v/>
      </c>
      <c r="R1994" s="125" t="s">
        <v>155</v>
      </c>
      <c r="S1994" s="126" t="str">
        <f t="shared" si="405"/>
        <v/>
      </c>
      <c r="T1994" s="127" t="str">
        <f t="shared" si="409"/>
        <v>0</v>
      </c>
      <c r="U1994" s="127" t="str">
        <f t="shared" si="412"/>
        <v>0</v>
      </c>
      <c r="V1994" s="127" t="str">
        <f t="shared" si="410"/>
        <v>0</v>
      </c>
      <c r="W1994" s="127" t="str">
        <f t="shared" si="411"/>
        <v>0</v>
      </c>
      <c r="X1994" s="128"/>
    </row>
    <row r="1995" spans="1:24" x14ac:dyDescent="0.3">
      <c r="A1995" s="156">
        <v>841</v>
      </c>
      <c r="D1995" s="104"/>
      <c r="E1995" s="104"/>
      <c r="F1995" s="104"/>
      <c r="G1995" s="104"/>
      <c r="H1995" s="160"/>
      <c r="I1995" s="160"/>
      <c r="K1995" s="121" t="str">
        <f t="shared" si="406"/>
        <v/>
      </c>
      <c r="L1995" s="129" t="str">
        <f t="shared" si="407"/>
        <v/>
      </c>
      <c r="M1995" s="115" t="s">
        <v>155</v>
      </c>
      <c r="N1995" s="113" t="str">
        <f t="shared" si="401"/>
        <v/>
      </c>
      <c r="O1995" s="129" t="str">
        <f t="shared" si="408"/>
        <v/>
      </c>
      <c r="P1995" s="115" t="s">
        <v>155</v>
      </c>
      <c r="Q1995" s="116" t="str">
        <f>IF(ISBLANK(F1995),"",F1995-$F$2355)</f>
        <v/>
      </c>
      <c r="R1995" s="117" t="s">
        <v>155</v>
      </c>
      <c r="S1995" s="118" t="str">
        <f>IF(ISBLANK(G1995),"",G1995-$G$2355)</f>
        <v/>
      </c>
      <c r="T1995" s="127" t="str">
        <f t="shared" si="409"/>
        <v>0</v>
      </c>
      <c r="U1995" s="119" t="str">
        <f t="shared" si="412"/>
        <v>0</v>
      </c>
      <c r="V1995" s="119" t="str">
        <f t="shared" si="410"/>
        <v>0</v>
      </c>
      <c r="W1995" s="119" t="str">
        <f t="shared" si="411"/>
        <v>0</v>
      </c>
      <c r="X1995" s="120"/>
    </row>
    <row r="1996" spans="1:24" x14ac:dyDescent="0.3">
      <c r="A1996" s="156">
        <v>842</v>
      </c>
      <c r="B1996" s="133"/>
      <c r="K1996" s="121" t="str">
        <f t="shared" si="406"/>
        <v/>
      </c>
      <c r="L1996" s="122" t="str">
        <f t="shared" si="407"/>
        <v/>
      </c>
      <c r="M1996" s="123" t="s">
        <v>155</v>
      </c>
      <c r="N1996" s="113" t="str">
        <f t="shared" si="401"/>
        <v/>
      </c>
      <c r="O1996" s="122" t="str">
        <f t="shared" si="408"/>
        <v/>
      </c>
      <c r="P1996" s="123" t="s">
        <v>155</v>
      </c>
      <c r="Q1996" s="124" t="str">
        <f t="shared" ref="Q1996:Q2014" si="413">IF(ISBLANK(F1996),"",F1996-$F$2355)</f>
        <v/>
      </c>
      <c r="R1996" s="125" t="s">
        <v>155</v>
      </c>
      <c r="S1996" s="126" t="str">
        <f t="shared" ref="S1996:S2014" si="414">IF(ISBLANK(G1996),"",G1996-$G$2355)</f>
        <v/>
      </c>
      <c r="T1996" s="127" t="str">
        <f t="shared" si="409"/>
        <v>0</v>
      </c>
      <c r="U1996" s="127" t="str">
        <f t="shared" si="412"/>
        <v>0</v>
      </c>
      <c r="V1996" s="127" t="str">
        <f t="shared" si="410"/>
        <v>0</v>
      </c>
      <c r="W1996" s="127" t="str">
        <f t="shared" si="411"/>
        <v>0</v>
      </c>
      <c r="X1996" s="128"/>
    </row>
    <row r="1997" spans="1:24" x14ac:dyDescent="0.3">
      <c r="A1997" s="156">
        <v>843</v>
      </c>
      <c r="B1997" s="133"/>
      <c r="K1997" s="121" t="str">
        <f t="shared" si="406"/>
        <v/>
      </c>
      <c r="L1997" s="129" t="str">
        <f t="shared" si="407"/>
        <v/>
      </c>
      <c r="M1997" s="115" t="s">
        <v>155</v>
      </c>
      <c r="N1997" s="113" t="str">
        <f t="shared" si="401"/>
        <v/>
      </c>
      <c r="O1997" s="129" t="str">
        <f t="shared" si="408"/>
        <v/>
      </c>
      <c r="P1997" s="115" t="s">
        <v>155</v>
      </c>
      <c r="Q1997" s="116" t="str">
        <f t="shared" si="413"/>
        <v/>
      </c>
      <c r="R1997" s="117" t="s">
        <v>155</v>
      </c>
      <c r="S1997" s="118" t="str">
        <f t="shared" si="414"/>
        <v/>
      </c>
      <c r="T1997" s="127" t="str">
        <f t="shared" si="409"/>
        <v>0</v>
      </c>
      <c r="U1997" s="119" t="str">
        <f t="shared" si="412"/>
        <v>0</v>
      </c>
      <c r="V1997" s="119" t="str">
        <f t="shared" si="410"/>
        <v>0</v>
      </c>
      <c r="W1997" s="119" t="str">
        <f t="shared" si="411"/>
        <v>0</v>
      </c>
      <c r="X1997" s="120"/>
    </row>
    <row r="1998" spans="1:24" x14ac:dyDescent="0.3">
      <c r="A1998" s="156">
        <v>844</v>
      </c>
      <c r="B1998" s="133"/>
      <c r="K1998" s="121" t="str">
        <f t="shared" si="406"/>
        <v/>
      </c>
      <c r="L1998" s="122" t="str">
        <f t="shared" si="407"/>
        <v/>
      </c>
      <c r="M1998" s="123" t="s">
        <v>155</v>
      </c>
      <c r="N1998" s="113" t="str">
        <f t="shared" si="401"/>
        <v/>
      </c>
      <c r="O1998" s="122" t="str">
        <f t="shared" si="408"/>
        <v/>
      </c>
      <c r="P1998" s="123" t="s">
        <v>155</v>
      </c>
      <c r="Q1998" s="124" t="str">
        <f t="shared" si="413"/>
        <v/>
      </c>
      <c r="R1998" s="125" t="s">
        <v>155</v>
      </c>
      <c r="S1998" s="126" t="str">
        <f t="shared" si="414"/>
        <v/>
      </c>
      <c r="T1998" s="127" t="str">
        <f t="shared" si="409"/>
        <v>0</v>
      </c>
      <c r="U1998" s="127" t="str">
        <f t="shared" si="412"/>
        <v>0</v>
      </c>
      <c r="V1998" s="127" t="str">
        <f t="shared" si="410"/>
        <v>0</v>
      </c>
      <c r="W1998" s="127" t="str">
        <f t="shared" si="411"/>
        <v>0</v>
      </c>
      <c r="X1998" s="128"/>
    </row>
    <row r="1999" spans="1:24" x14ac:dyDescent="0.3">
      <c r="A1999" s="156">
        <v>845</v>
      </c>
      <c r="B1999" s="133"/>
      <c r="K1999" s="121" t="str">
        <f t="shared" si="406"/>
        <v/>
      </c>
      <c r="L1999" s="129" t="str">
        <f t="shared" si="407"/>
        <v/>
      </c>
      <c r="M1999" s="115" t="s">
        <v>155</v>
      </c>
      <c r="N1999" s="113" t="str">
        <f t="shared" si="401"/>
        <v/>
      </c>
      <c r="O1999" s="129" t="str">
        <f t="shared" si="408"/>
        <v/>
      </c>
      <c r="P1999" s="115" t="s">
        <v>155</v>
      </c>
      <c r="Q1999" s="116" t="str">
        <f t="shared" si="413"/>
        <v/>
      </c>
      <c r="R1999" s="117" t="s">
        <v>155</v>
      </c>
      <c r="S1999" s="118" t="str">
        <f t="shared" si="414"/>
        <v/>
      </c>
      <c r="T1999" s="127" t="str">
        <f t="shared" si="409"/>
        <v>0</v>
      </c>
      <c r="U1999" s="119" t="str">
        <f t="shared" si="412"/>
        <v>0</v>
      </c>
      <c r="V1999" s="119" t="str">
        <f t="shared" si="410"/>
        <v>0</v>
      </c>
      <c r="W1999" s="119" t="str">
        <f t="shared" si="411"/>
        <v>0</v>
      </c>
      <c r="X1999" s="120"/>
    </row>
    <row r="2000" spans="1:24" x14ac:dyDescent="0.3">
      <c r="A2000" s="156">
        <v>846</v>
      </c>
      <c r="B2000" s="133"/>
      <c r="K2000" s="121" t="str">
        <f t="shared" si="406"/>
        <v/>
      </c>
      <c r="L2000" s="122" t="str">
        <f t="shared" si="407"/>
        <v/>
      </c>
      <c r="M2000" s="123" t="s">
        <v>155</v>
      </c>
      <c r="N2000" s="113" t="str">
        <f t="shared" si="401"/>
        <v/>
      </c>
      <c r="O2000" s="122" t="str">
        <f t="shared" si="408"/>
        <v/>
      </c>
      <c r="P2000" s="123" t="s">
        <v>155</v>
      </c>
      <c r="Q2000" s="124" t="str">
        <f t="shared" si="413"/>
        <v/>
      </c>
      <c r="R2000" s="125" t="s">
        <v>155</v>
      </c>
      <c r="S2000" s="126" t="str">
        <f t="shared" si="414"/>
        <v/>
      </c>
      <c r="T2000" s="127" t="str">
        <f t="shared" si="409"/>
        <v>0</v>
      </c>
      <c r="U2000" s="127" t="str">
        <f t="shared" si="412"/>
        <v>0</v>
      </c>
      <c r="V2000" s="127" t="str">
        <f t="shared" si="410"/>
        <v>0</v>
      </c>
      <c r="W2000" s="127" t="str">
        <f t="shared" si="411"/>
        <v>0</v>
      </c>
      <c r="X2000" s="128"/>
    </row>
    <row r="2001" spans="1:24" x14ac:dyDescent="0.3">
      <c r="A2001" s="156">
        <v>847</v>
      </c>
      <c r="B2001" s="133"/>
      <c r="K2001" s="121" t="str">
        <f t="shared" si="406"/>
        <v/>
      </c>
      <c r="L2001" s="129" t="str">
        <f t="shared" si="407"/>
        <v/>
      </c>
      <c r="M2001" s="115" t="s">
        <v>155</v>
      </c>
      <c r="N2001" s="113" t="str">
        <f t="shared" si="401"/>
        <v/>
      </c>
      <c r="O2001" s="129" t="str">
        <f t="shared" si="408"/>
        <v/>
      </c>
      <c r="P2001" s="115" t="s">
        <v>155</v>
      </c>
      <c r="Q2001" s="116" t="str">
        <f t="shared" si="413"/>
        <v/>
      </c>
      <c r="R2001" s="117" t="s">
        <v>155</v>
      </c>
      <c r="S2001" s="118" t="str">
        <f t="shared" si="414"/>
        <v/>
      </c>
      <c r="T2001" s="127" t="str">
        <f t="shared" si="409"/>
        <v>0</v>
      </c>
      <c r="U2001" s="119" t="str">
        <f t="shared" si="412"/>
        <v>0</v>
      </c>
      <c r="V2001" s="119" t="str">
        <f t="shared" si="410"/>
        <v>0</v>
      </c>
      <c r="W2001" s="119" t="str">
        <f t="shared" si="411"/>
        <v>0</v>
      </c>
      <c r="X2001" s="120"/>
    </row>
    <row r="2002" spans="1:24" x14ac:dyDescent="0.3">
      <c r="A2002" s="156">
        <v>848</v>
      </c>
      <c r="B2002" s="133"/>
      <c r="K2002" s="121" t="str">
        <f t="shared" si="406"/>
        <v/>
      </c>
      <c r="L2002" s="122" t="str">
        <f t="shared" si="407"/>
        <v/>
      </c>
      <c r="M2002" s="123" t="s">
        <v>155</v>
      </c>
      <c r="N2002" s="113" t="str">
        <f t="shared" si="401"/>
        <v/>
      </c>
      <c r="O2002" s="122" t="str">
        <f t="shared" si="408"/>
        <v/>
      </c>
      <c r="P2002" s="123" t="s">
        <v>155</v>
      </c>
      <c r="Q2002" s="124" t="str">
        <f t="shared" si="413"/>
        <v/>
      </c>
      <c r="R2002" s="125" t="s">
        <v>155</v>
      </c>
      <c r="S2002" s="126" t="str">
        <f t="shared" si="414"/>
        <v/>
      </c>
      <c r="T2002" s="127" t="str">
        <f t="shared" si="409"/>
        <v>0</v>
      </c>
      <c r="U2002" s="127" t="str">
        <f t="shared" si="412"/>
        <v>0</v>
      </c>
      <c r="V2002" s="127" t="str">
        <f t="shared" si="410"/>
        <v>0</v>
      </c>
      <c r="W2002" s="127" t="str">
        <f t="shared" si="411"/>
        <v>0</v>
      </c>
      <c r="X2002" s="128"/>
    </row>
    <row r="2003" spans="1:24" x14ac:dyDescent="0.3">
      <c r="A2003" s="156">
        <v>849</v>
      </c>
      <c r="B2003" s="133"/>
      <c r="K2003" s="121" t="str">
        <f t="shared" si="406"/>
        <v/>
      </c>
      <c r="L2003" s="129" t="str">
        <f t="shared" si="407"/>
        <v/>
      </c>
      <c r="M2003" s="115" t="s">
        <v>155</v>
      </c>
      <c r="N2003" s="113" t="str">
        <f t="shared" si="401"/>
        <v/>
      </c>
      <c r="O2003" s="129" t="str">
        <f t="shared" si="408"/>
        <v/>
      </c>
      <c r="P2003" s="115" t="s">
        <v>155</v>
      </c>
      <c r="Q2003" s="116" t="str">
        <f t="shared" si="413"/>
        <v/>
      </c>
      <c r="R2003" s="117" t="s">
        <v>155</v>
      </c>
      <c r="S2003" s="118" t="str">
        <f t="shared" si="414"/>
        <v/>
      </c>
      <c r="T2003" s="127" t="str">
        <f t="shared" si="409"/>
        <v>0</v>
      </c>
      <c r="U2003" s="119" t="str">
        <f t="shared" si="412"/>
        <v>0</v>
      </c>
      <c r="V2003" s="119" t="str">
        <f t="shared" si="410"/>
        <v>0</v>
      </c>
      <c r="W2003" s="119" t="str">
        <f t="shared" si="411"/>
        <v>0</v>
      </c>
      <c r="X2003" s="120"/>
    </row>
    <row r="2004" spans="1:24" x14ac:dyDescent="0.3">
      <c r="A2004" s="156">
        <v>850</v>
      </c>
      <c r="B2004" s="133"/>
      <c r="K2004" s="121" t="str">
        <f t="shared" si="406"/>
        <v/>
      </c>
      <c r="L2004" s="122" t="str">
        <f t="shared" si="407"/>
        <v/>
      </c>
      <c r="M2004" s="123" t="s">
        <v>155</v>
      </c>
      <c r="N2004" s="113" t="str">
        <f t="shared" si="401"/>
        <v/>
      </c>
      <c r="O2004" s="122" t="str">
        <f t="shared" si="408"/>
        <v/>
      </c>
      <c r="P2004" s="123" t="s">
        <v>155</v>
      </c>
      <c r="Q2004" s="124" t="str">
        <f t="shared" si="413"/>
        <v/>
      </c>
      <c r="R2004" s="125" t="s">
        <v>155</v>
      </c>
      <c r="S2004" s="126" t="str">
        <f t="shared" si="414"/>
        <v/>
      </c>
      <c r="T2004" s="127" t="str">
        <f t="shared" si="409"/>
        <v>0</v>
      </c>
      <c r="U2004" s="127" t="str">
        <f t="shared" si="412"/>
        <v>0</v>
      </c>
      <c r="V2004" s="127" t="str">
        <f t="shared" si="410"/>
        <v>0</v>
      </c>
      <c r="W2004" s="127" t="str">
        <f t="shared" si="411"/>
        <v>0</v>
      </c>
      <c r="X2004" s="128"/>
    </row>
    <row r="2005" spans="1:24" x14ac:dyDescent="0.3">
      <c r="A2005" s="156">
        <v>851</v>
      </c>
      <c r="B2005" s="158"/>
      <c r="C2005" s="158"/>
      <c r="D2005" s="159"/>
      <c r="E2005" s="159"/>
      <c r="F2005" s="160"/>
      <c r="G2005" s="160"/>
      <c r="H2005" s="160"/>
      <c r="I2005" s="160"/>
      <c r="K2005" s="121" t="str">
        <f t="shared" si="406"/>
        <v/>
      </c>
      <c r="L2005" s="129" t="str">
        <f t="shared" si="407"/>
        <v/>
      </c>
      <c r="M2005" s="115" t="s">
        <v>155</v>
      </c>
      <c r="N2005" s="113" t="str">
        <f t="shared" si="401"/>
        <v/>
      </c>
      <c r="O2005" s="129" t="str">
        <f t="shared" si="408"/>
        <v/>
      </c>
      <c r="P2005" s="115" t="s">
        <v>155</v>
      </c>
      <c r="Q2005" s="116" t="str">
        <f t="shared" si="413"/>
        <v/>
      </c>
      <c r="R2005" s="117" t="s">
        <v>155</v>
      </c>
      <c r="S2005" s="118" t="str">
        <f t="shared" si="414"/>
        <v/>
      </c>
      <c r="T2005" s="127" t="str">
        <f t="shared" si="409"/>
        <v>0</v>
      </c>
      <c r="U2005" s="119" t="str">
        <f t="shared" si="412"/>
        <v>0</v>
      </c>
      <c r="V2005" s="119" t="str">
        <f t="shared" si="410"/>
        <v>0</v>
      </c>
      <c r="W2005" s="119" t="str">
        <f t="shared" si="411"/>
        <v>0</v>
      </c>
      <c r="X2005" s="120"/>
    </row>
    <row r="2006" spans="1:24" x14ac:dyDescent="0.3">
      <c r="A2006" s="156">
        <v>852</v>
      </c>
      <c r="B2006" s="158"/>
      <c r="C2006" s="158"/>
      <c r="D2006" s="159"/>
      <c r="E2006" s="159"/>
      <c r="F2006" s="160"/>
      <c r="G2006" s="160"/>
      <c r="H2006" s="160"/>
      <c r="I2006" s="160"/>
      <c r="K2006" s="121" t="str">
        <f t="shared" si="406"/>
        <v/>
      </c>
      <c r="L2006" s="122" t="str">
        <f t="shared" si="407"/>
        <v/>
      </c>
      <c r="M2006" s="123" t="s">
        <v>155</v>
      </c>
      <c r="N2006" s="113" t="str">
        <f t="shared" si="401"/>
        <v/>
      </c>
      <c r="O2006" s="122" t="str">
        <f t="shared" si="408"/>
        <v/>
      </c>
      <c r="P2006" s="123" t="s">
        <v>155</v>
      </c>
      <c r="Q2006" s="124" t="str">
        <f t="shared" si="413"/>
        <v/>
      </c>
      <c r="R2006" s="125" t="s">
        <v>155</v>
      </c>
      <c r="S2006" s="126" t="str">
        <f t="shared" si="414"/>
        <v/>
      </c>
      <c r="T2006" s="127" t="str">
        <f t="shared" si="409"/>
        <v>0</v>
      </c>
      <c r="U2006" s="127" t="str">
        <f t="shared" si="412"/>
        <v>0</v>
      </c>
      <c r="V2006" s="127" t="str">
        <f t="shared" si="410"/>
        <v>0</v>
      </c>
      <c r="W2006" s="127" t="str">
        <f t="shared" si="411"/>
        <v>0</v>
      </c>
      <c r="X2006" s="128"/>
    </row>
    <row r="2007" spans="1:24" x14ac:dyDescent="0.3">
      <c r="A2007" s="156">
        <v>853</v>
      </c>
      <c r="B2007" s="158"/>
      <c r="C2007" s="158"/>
      <c r="D2007" s="159"/>
      <c r="E2007" s="159"/>
      <c r="F2007" s="160"/>
      <c r="G2007" s="160"/>
      <c r="H2007" s="160"/>
      <c r="I2007" s="160"/>
      <c r="K2007" s="121" t="str">
        <f t="shared" si="406"/>
        <v/>
      </c>
      <c r="L2007" s="129" t="str">
        <f t="shared" si="407"/>
        <v/>
      </c>
      <c r="M2007" s="115" t="s">
        <v>155</v>
      </c>
      <c r="N2007" s="113" t="str">
        <f t="shared" si="401"/>
        <v/>
      </c>
      <c r="O2007" s="129" t="str">
        <f t="shared" si="408"/>
        <v/>
      </c>
      <c r="P2007" s="115" t="s">
        <v>155</v>
      </c>
      <c r="Q2007" s="116" t="str">
        <f t="shared" si="413"/>
        <v/>
      </c>
      <c r="R2007" s="117" t="s">
        <v>155</v>
      </c>
      <c r="S2007" s="118" t="str">
        <f t="shared" si="414"/>
        <v/>
      </c>
      <c r="T2007" s="127" t="str">
        <f t="shared" si="409"/>
        <v>0</v>
      </c>
      <c r="U2007" s="119" t="str">
        <f t="shared" si="412"/>
        <v>0</v>
      </c>
      <c r="V2007" s="119" t="str">
        <f t="shared" si="410"/>
        <v>0</v>
      </c>
      <c r="W2007" s="119" t="str">
        <f t="shared" si="411"/>
        <v>0</v>
      </c>
      <c r="X2007" s="120"/>
    </row>
    <row r="2008" spans="1:24" x14ac:dyDescent="0.3">
      <c r="A2008" s="156">
        <v>854</v>
      </c>
      <c r="B2008" s="158"/>
      <c r="C2008" s="158"/>
      <c r="D2008" s="159"/>
      <c r="E2008" s="159"/>
      <c r="F2008" s="160"/>
      <c r="G2008" s="160"/>
      <c r="H2008" s="160"/>
      <c r="I2008" s="160"/>
      <c r="K2008" s="121" t="str">
        <f t="shared" si="406"/>
        <v/>
      </c>
      <c r="L2008" s="122" t="str">
        <f t="shared" si="407"/>
        <v/>
      </c>
      <c r="M2008" s="123" t="s">
        <v>155</v>
      </c>
      <c r="N2008" s="113" t="str">
        <f t="shared" si="401"/>
        <v/>
      </c>
      <c r="O2008" s="122" t="str">
        <f t="shared" si="408"/>
        <v/>
      </c>
      <c r="P2008" s="123" t="s">
        <v>155</v>
      </c>
      <c r="Q2008" s="124" t="str">
        <f t="shared" si="413"/>
        <v/>
      </c>
      <c r="R2008" s="125" t="s">
        <v>155</v>
      </c>
      <c r="S2008" s="126" t="str">
        <f t="shared" si="414"/>
        <v/>
      </c>
      <c r="T2008" s="127" t="str">
        <f t="shared" si="409"/>
        <v>0</v>
      </c>
      <c r="U2008" s="127" t="str">
        <f t="shared" si="412"/>
        <v>0</v>
      </c>
      <c r="V2008" s="127" t="str">
        <f t="shared" si="410"/>
        <v>0</v>
      </c>
      <c r="W2008" s="127" t="str">
        <f t="shared" si="411"/>
        <v>0</v>
      </c>
      <c r="X2008" s="128"/>
    </row>
    <row r="2009" spans="1:24" x14ac:dyDescent="0.3">
      <c r="A2009" s="156">
        <v>855</v>
      </c>
      <c r="B2009" s="158"/>
      <c r="C2009" s="158"/>
      <c r="D2009" s="159"/>
      <c r="E2009" s="159"/>
      <c r="F2009" s="160"/>
      <c r="G2009" s="160"/>
      <c r="H2009" s="160"/>
      <c r="I2009" s="160"/>
      <c r="K2009" s="121" t="str">
        <f t="shared" si="406"/>
        <v/>
      </c>
      <c r="L2009" s="129" t="str">
        <f t="shared" si="407"/>
        <v/>
      </c>
      <c r="M2009" s="115" t="s">
        <v>155</v>
      </c>
      <c r="N2009" s="113" t="str">
        <f t="shared" si="401"/>
        <v/>
      </c>
      <c r="O2009" s="129" t="str">
        <f t="shared" si="408"/>
        <v/>
      </c>
      <c r="P2009" s="115" t="s">
        <v>155</v>
      </c>
      <c r="Q2009" s="116" t="str">
        <f t="shared" si="413"/>
        <v/>
      </c>
      <c r="R2009" s="117" t="s">
        <v>155</v>
      </c>
      <c r="S2009" s="118" t="str">
        <f t="shared" si="414"/>
        <v/>
      </c>
      <c r="T2009" s="127" t="str">
        <f t="shared" si="409"/>
        <v>0</v>
      </c>
      <c r="U2009" s="119" t="str">
        <f t="shared" si="412"/>
        <v>0</v>
      </c>
      <c r="V2009" s="119" t="str">
        <f t="shared" si="410"/>
        <v>0</v>
      </c>
      <c r="W2009" s="119" t="str">
        <f t="shared" si="411"/>
        <v>0</v>
      </c>
      <c r="X2009" s="120"/>
    </row>
    <row r="2010" spans="1:24" x14ac:dyDescent="0.3">
      <c r="A2010" s="156">
        <v>856</v>
      </c>
      <c r="B2010" s="158"/>
      <c r="C2010" s="158"/>
      <c r="D2010" s="159"/>
      <c r="E2010" s="159"/>
      <c r="F2010" s="160"/>
      <c r="G2010" s="160"/>
      <c r="H2010" s="160"/>
      <c r="I2010" s="160"/>
      <c r="K2010" s="121" t="str">
        <f t="shared" si="406"/>
        <v/>
      </c>
      <c r="L2010" s="122" t="str">
        <f t="shared" si="407"/>
        <v/>
      </c>
      <c r="M2010" s="123" t="s">
        <v>155</v>
      </c>
      <c r="N2010" s="113" t="str">
        <f t="shared" si="401"/>
        <v/>
      </c>
      <c r="O2010" s="122" t="str">
        <f t="shared" si="408"/>
        <v/>
      </c>
      <c r="P2010" s="123" t="s">
        <v>155</v>
      </c>
      <c r="Q2010" s="124" t="str">
        <f t="shared" si="413"/>
        <v/>
      </c>
      <c r="R2010" s="125" t="s">
        <v>155</v>
      </c>
      <c r="S2010" s="126" t="str">
        <f t="shared" si="414"/>
        <v/>
      </c>
      <c r="T2010" s="127" t="str">
        <f t="shared" si="409"/>
        <v>0</v>
      </c>
      <c r="U2010" s="127" t="str">
        <f t="shared" si="412"/>
        <v>0</v>
      </c>
      <c r="V2010" s="127" t="str">
        <f t="shared" si="410"/>
        <v>0</v>
      </c>
      <c r="W2010" s="127" t="str">
        <f t="shared" si="411"/>
        <v>0</v>
      </c>
      <c r="X2010" s="128"/>
    </row>
    <row r="2011" spans="1:24" x14ac:dyDescent="0.3">
      <c r="A2011" s="156">
        <v>857</v>
      </c>
      <c r="B2011" s="158"/>
      <c r="C2011" s="158"/>
      <c r="D2011" s="159"/>
      <c r="E2011" s="159"/>
      <c r="F2011" s="160"/>
      <c r="G2011" s="160"/>
      <c r="H2011" s="160"/>
      <c r="I2011" s="160"/>
      <c r="K2011" s="121" t="str">
        <f t="shared" si="406"/>
        <v/>
      </c>
      <c r="L2011" s="129" t="str">
        <f t="shared" si="407"/>
        <v/>
      </c>
      <c r="M2011" s="115" t="s">
        <v>155</v>
      </c>
      <c r="N2011" s="113" t="str">
        <f t="shared" si="401"/>
        <v/>
      </c>
      <c r="O2011" s="129" t="str">
        <f t="shared" si="408"/>
        <v/>
      </c>
      <c r="P2011" s="115" t="s">
        <v>155</v>
      </c>
      <c r="Q2011" s="116" t="str">
        <f t="shared" si="413"/>
        <v/>
      </c>
      <c r="R2011" s="117" t="s">
        <v>155</v>
      </c>
      <c r="S2011" s="118" t="str">
        <f t="shared" si="414"/>
        <v/>
      </c>
      <c r="T2011" s="127" t="str">
        <f t="shared" si="409"/>
        <v>0</v>
      </c>
      <c r="U2011" s="119" t="str">
        <f t="shared" si="412"/>
        <v>0</v>
      </c>
      <c r="V2011" s="119" t="str">
        <f t="shared" si="410"/>
        <v>0</v>
      </c>
      <c r="W2011" s="119" t="str">
        <f t="shared" si="411"/>
        <v>0</v>
      </c>
      <c r="X2011" s="120"/>
    </row>
    <row r="2012" spans="1:24" x14ac:dyDescent="0.3">
      <c r="A2012" s="156">
        <v>858</v>
      </c>
      <c r="B2012" s="158"/>
      <c r="C2012" s="158"/>
      <c r="D2012" s="159"/>
      <c r="E2012" s="159"/>
      <c r="F2012" s="160"/>
      <c r="G2012" s="160"/>
      <c r="H2012" s="160"/>
      <c r="I2012" s="160"/>
      <c r="K2012" s="121" t="str">
        <f t="shared" si="406"/>
        <v/>
      </c>
      <c r="L2012" s="122" t="str">
        <f t="shared" si="407"/>
        <v/>
      </c>
      <c r="M2012" s="123" t="s">
        <v>155</v>
      </c>
      <c r="N2012" s="113" t="str">
        <f t="shared" ref="N2012:N2075" si="415">IF(ISBLANK(E2012),"",IF(E2012&lt;200,E2012-$E$2355,(400-E2012)-$E$2355))</f>
        <v/>
      </c>
      <c r="O2012" s="122" t="str">
        <f t="shared" si="408"/>
        <v/>
      </c>
      <c r="P2012" s="123" t="s">
        <v>155</v>
      </c>
      <c r="Q2012" s="124" t="str">
        <f t="shared" si="413"/>
        <v/>
      </c>
      <c r="R2012" s="125" t="s">
        <v>155</v>
      </c>
      <c r="S2012" s="126" t="str">
        <f t="shared" si="414"/>
        <v/>
      </c>
      <c r="T2012" s="127" t="str">
        <f t="shared" si="409"/>
        <v>0</v>
      </c>
      <c r="U2012" s="127" t="str">
        <f t="shared" si="412"/>
        <v>0</v>
      </c>
      <c r="V2012" s="127" t="str">
        <f t="shared" si="410"/>
        <v>0</v>
      </c>
      <c r="W2012" s="127" t="str">
        <f t="shared" si="411"/>
        <v>0</v>
      </c>
      <c r="X2012" s="128"/>
    </row>
    <row r="2013" spans="1:24" x14ac:dyDescent="0.3">
      <c r="A2013" s="156">
        <v>859</v>
      </c>
      <c r="B2013" s="158"/>
      <c r="C2013" s="158"/>
      <c r="D2013" s="159"/>
      <c r="E2013" s="159"/>
      <c r="F2013" s="160"/>
      <c r="G2013" s="160"/>
      <c r="H2013" s="160"/>
      <c r="I2013" s="160"/>
      <c r="K2013" s="121" t="str">
        <f t="shared" si="406"/>
        <v/>
      </c>
      <c r="L2013" s="129" t="str">
        <f t="shared" si="407"/>
        <v/>
      </c>
      <c r="M2013" s="115" t="s">
        <v>155</v>
      </c>
      <c r="N2013" s="113" t="str">
        <f t="shared" si="415"/>
        <v/>
      </c>
      <c r="O2013" s="129" t="str">
        <f t="shared" si="408"/>
        <v/>
      </c>
      <c r="P2013" s="115" t="s">
        <v>155</v>
      </c>
      <c r="Q2013" s="116" t="str">
        <f t="shared" si="413"/>
        <v/>
      </c>
      <c r="R2013" s="117" t="s">
        <v>155</v>
      </c>
      <c r="S2013" s="118" t="str">
        <f t="shared" si="414"/>
        <v/>
      </c>
      <c r="T2013" s="127" t="str">
        <f t="shared" si="409"/>
        <v>0</v>
      </c>
      <c r="U2013" s="119" t="str">
        <f t="shared" si="412"/>
        <v>0</v>
      </c>
      <c r="V2013" s="119" t="str">
        <f t="shared" si="410"/>
        <v>0</v>
      </c>
      <c r="W2013" s="119" t="str">
        <f t="shared" si="411"/>
        <v>0</v>
      </c>
      <c r="X2013" s="120"/>
    </row>
    <row r="2014" spans="1:24" x14ac:dyDescent="0.3">
      <c r="A2014" s="156">
        <v>860</v>
      </c>
      <c r="B2014" s="158"/>
      <c r="C2014" s="158"/>
      <c r="D2014" s="159"/>
      <c r="E2014" s="159"/>
      <c r="F2014" s="160"/>
      <c r="G2014" s="160"/>
      <c r="H2014" s="160"/>
      <c r="I2014" s="160"/>
      <c r="K2014" s="121" t="str">
        <f t="shared" si="406"/>
        <v/>
      </c>
      <c r="L2014" s="122" t="str">
        <f t="shared" si="407"/>
        <v/>
      </c>
      <c r="M2014" s="123" t="s">
        <v>155</v>
      </c>
      <c r="N2014" s="113" t="str">
        <f t="shared" si="415"/>
        <v/>
      </c>
      <c r="O2014" s="122" t="str">
        <f t="shared" si="408"/>
        <v/>
      </c>
      <c r="P2014" s="123" t="s">
        <v>155</v>
      </c>
      <c r="Q2014" s="124" t="str">
        <f t="shared" si="413"/>
        <v/>
      </c>
      <c r="R2014" s="125" t="s">
        <v>155</v>
      </c>
      <c r="S2014" s="126" t="str">
        <f t="shared" si="414"/>
        <v/>
      </c>
      <c r="T2014" s="127" t="str">
        <f t="shared" si="409"/>
        <v>0</v>
      </c>
      <c r="U2014" s="127" t="str">
        <f t="shared" si="412"/>
        <v>0</v>
      </c>
      <c r="V2014" s="127" t="str">
        <f t="shared" si="410"/>
        <v>0</v>
      </c>
      <c r="W2014" s="127" t="str">
        <f t="shared" si="411"/>
        <v>0</v>
      </c>
      <c r="X2014" s="128"/>
    </row>
    <row r="2015" spans="1:24" x14ac:dyDescent="0.3">
      <c r="A2015" s="156">
        <v>861</v>
      </c>
      <c r="D2015" s="104"/>
      <c r="E2015" s="104"/>
      <c r="F2015" s="104"/>
      <c r="G2015" s="104"/>
      <c r="H2015" s="160"/>
      <c r="I2015" s="160"/>
      <c r="K2015" s="121" t="str">
        <f t="shared" si="406"/>
        <v/>
      </c>
      <c r="L2015" s="129" t="str">
        <f t="shared" si="407"/>
        <v/>
      </c>
      <c r="M2015" s="115" t="s">
        <v>155</v>
      </c>
      <c r="N2015" s="113" t="str">
        <f t="shared" si="415"/>
        <v/>
      </c>
      <c r="O2015" s="129" t="str">
        <f t="shared" si="408"/>
        <v/>
      </c>
      <c r="P2015" s="115" t="s">
        <v>155</v>
      </c>
      <c r="Q2015" s="116" t="str">
        <f>IF(ISBLANK(F2015),"",F2015-$F$2355)</f>
        <v/>
      </c>
      <c r="R2015" s="117" t="s">
        <v>155</v>
      </c>
      <c r="S2015" s="118" t="str">
        <f>IF(ISBLANK(G2015),"",G2015-$G$2355)</f>
        <v/>
      </c>
      <c r="T2015" s="127" t="str">
        <f t="shared" si="409"/>
        <v>0</v>
      </c>
      <c r="U2015" s="119" t="str">
        <f t="shared" si="412"/>
        <v>0</v>
      </c>
      <c r="V2015" s="119" t="str">
        <f t="shared" si="410"/>
        <v>0</v>
      </c>
      <c r="W2015" s="119" t="str">
        <f t="shared" si="411"/>
        <v>0</v>
      </c>
      <c r="X2015" s="120"/>
    </row>
    <row r="2016" spans="1:24" x14ac:dyDescent="0.3">
      <c r="A2016" s="156">
        <v>862</v>
      </c>
      <c r="B2016" s="133"/>
      <c r="K2016" s="121" t="str">
        <f t="shared" si="406"/>
        <v/>
      </c>
      <c r="L2016" s="122" t="str">
        <f t="shared" si="407"/>
        <v/>
      </c>
      <c r="M2016" s="123" t="s">
        <v>155</v>
      </c>
      <c r="N2016" s="113" t="str">
        <f t="shared" si="415"/>
        <v/>
      </c>
      <c r="O2016" s="122" t="str">
        <f t="shared" si="408"/>
        <v/>
      </c>
      <c r="P2016" s="123" t="s">
        <v>155</v>
      </c>
      <c r="Q2016" s="124" t="str">
        <f t="shared" ref="Q2016:Q2034" si="416">IF(ISBLANK(F2016),"",F2016-$F$2355)</f>
        <v/>
      </c>
      <c r="R2016" s="125" t="s">
        <v>155</v>
      </c>
      <c r="S2016" s="126" t="str">
        <f t="shared" ref="S2016:S2034" si="417">IF(ISBLANK(G2016),"",G2016-$G$2355)</f>
        <v/>
      </c>
      <c r="T2016" s="127" t="str">
        <f t="shared" si="409"/>
        <v>0</v>
      </c>
      <c r="U2016" s="127" t="str">
        <f t="shared" si="412"/>
        <v>0</v>
      </c>
      <c r="V2016" s="127" t="str">
        <f t="shared" si="410"/>
        <v>0</v>
      </c>
      <c r="W2016" s="127" t="str">
        <f t="shared" si="411"/>
        <v>0</v>
      </c>
      <c r="X2016" s="128"/>
    </row>
    <row r="2017" spans="1:24" x14ac:dyDescent="0.3">
      <c r="A2017" s="156">
        <v>863</v>
      </c>
      <c r="B2017" s="133"/>
      <c r="K2017" s="121" t="str">
        <f t="shared" si="406"/>
        <v/>
      </c>
      <c r="L2017" s="129" t="str">
        <f t="shared" si="407"/>
        <v/>
      </c>
      <c r="M2017" s="115" t="s">
        <v>155</v>
      </c>
      <c r="N2017" s="113" t="str">
        <f t="shared" si="415"/>
        <v/>
      </c>
      <c r="O2017" s="129" t="str">
        <f t="shared" si="408"/>
        <v/>
      </c>
      <c r="P2017" s="115" t="s">
        <v>155</v>
      </c>
      <c r="Q2017" s="116" t="str">
        <f t="shared" si="416"/>
        <v/>
      </c>
      <c r="R2017" s="117" t="s">
        <v>155</v>
      </c>
      <c r="S2017" s="118" t="str">
        <f t="shared" si="417"/>
        <v/>
      </c>
      <c r="T2017" s="127" t="str">
        <f t="shared" si="409"/>
        <v>0</v>
      </c>
      <c r="U2017" s="119" t="str">
        <f t="shared" si="412"/>
        <v>0</v>
      </c>
      <c r="V2017" s="119" t="str">
        <f t="shared" si="410"/>
        <v>0</v>
      </c>
      <c r="W2017" s="119" t="str">
        <f t="shared" si="411"/>
        <v>0</v>
      </c>
      <c r="X2017" s="120"/>
    </row>
    <row r="2018" spans="1:24" x14ac:dyDescent="0.3">
      <c r="A2018" s="156">
        <v>864</v>
      </c>
      <c r="B2018" s="133"/>
      <c r="K2018" s="121" t="str">
        <f t="shared" si="406"/>
        <v/>
      </c>
      <c r="L2018" s="122" t="str">
        <f t="shared" si="407"/>
        <v/>
      </c>
      <c r="M2018" s="123" t="s">
        <v>155</v>
      </c>
      <c r="N2018" s="113" t="str">
        <f t="shared" si="415"/>
        <v/>
      </c>
      <c r="O2018" s="122" t="str">
        <f t="shared" si="408"/>
        <v/>
      </c>
      <c r="P2018" s="123" t="s">
        <v>155</v>
      </c>
      <c r="Q2018" s="124" t="str">
        <f t="shared" si="416"/>
        <v/>
      </c>
      <c r="R2018" s="125" t="s">
        <v>155</v>
      </c>
      <c r="S2018" s="126" t="str">
        <f t="shared" si="417"/>
        <v/>
      </c>
      <c r="T2018" s="127" t="str">
        <f t="shared" si="409"/>
        <v>0</v>
      </c>
      <c r="U2018" s="127" t="str">
        <f t="shared" si="412"/>
        <v>0</v>
      </c>
      <c r="V2018" s="127" t="str">
        <f t="shared" si="410"/>
        <v>0</v>
      </c>
      <c r="W2018" s="127" t="str">
        <f t="shared" si="411"/>
        <v>0</v>
      </c>
      <c r="X2018" s="128"/>
    </row>
    <row r="2019" spans="1:24" x14ac:dyDescent="0.3">
      <c r="A2019" s="156">
        <v>865</v>
      </c>
      <c r="B2019" s="133"/>
      <c r="K2019" s="121" t="str">
        <f t="shared" si="406"/>
        <v/>
      </c>
      <c r="L2019" s="129" t="str">
        <f t="shared" si="407"/>
        <v/>
      </c>
      <c r="M2019" s="115" t="s">
        <v>155</v>
      </c>
      <c r="N2019" s="113" t="str">
        <f t="shared" si="415"/>
        <v/>
      </c>
      <c r="O2019" s="129" t="str">
        <f t="shared" si="408"/>
        <v/>
      </c>
      <c r="P2019" s="115" t="s">
        <v>155</v>
      </c>
      <c r="Q2019" s="116" t="str">
        <f t="shared" si="416"/>
        <v/>
      </c>
      <c r="R2019" s="117" t="s">
        <v>155</v>
      </c>
      <c r="S2019" s="118" t="str">
        <f t="shared" si="417"/>
        <v/>
      </c>
      <c r="T2019" s="127" t="str">
        <f t="shared" si="409"/>
        <v>0</v>
      </c>
      <c r="U2019" s="119" t="str">
        <f t="shared" si="412"/>
        <v>0</v>
      </c>
      <c r="V2019" s="119" t="str">
        <f t="shared" si="410"/>
        <v>0</v>
      </c>
      <c r="W2019" s="119" t="str">
        <f t="shared" si="411"/>
        <v>0</v>
      </c>
      <c r="X2019" s="120"/>
    </row>
    <row r="2020" spans="1:24" x14ac:dyDescent="0.3">
      <c r="A2020" s="156">
        <v>866</v>
      </c>
      <c r="B2020" s="133"/>
      <c r="K2020" s="121" t="str">
        <f t="shared" si="406"/>
        <v/>
      </c>
      <c r="L2020" s="122" t="str">
        <f t="shared" si="407"/>
        <v/>
      </c>
      <c r="M2020" s="123" t="s">
        <v>155</v>
      </c>
      <c r="N2020" s="113" t="str">
        <f t="shared" si="415"/>
        <v/>
      </c>
      <c r="O2020" s="122" t="str">
        <f t="shared" si="408"/>
        <v/>
      </c>
      <c r="P2020" s="123" t="s">
        <v>155</v>
      </c>
      <c r="Q2020" s="124" t="str">
        <f t="shared" si="416"/>
        <v/>
      </c>
      <c r="R2020" s="125" t="s">
        <v>155</v>
      </c>
      <c r="S2020" s="126" t="str">
        <f t="shared" si="417"/>
        <v/>
      </c>
      <c r="T2020" s="127" t="str">
        <f t="shared" si="409"/>
        <v>0</v>
      </c>
      <c r="U2020" s="127" t="str">
        <f t="shared" si="412"/>
        <v>0</v>
      </c>
      <c r="V2020" s="127" t="str">
        <f t="shared" si="410"/>
        <v>0</v>
      </c>
      <c r="W2020" s="127" t="str">
        <f t="shared" si="411"/>
        <v>0</v>
      </c>
      <c r="X2020" s="128"/>
    </row>
    <row r="2021" spans="1:24" x14ac:dyDescent="0.3">
      <c r="A2021" s="156">
        <v>867</v>
      </c>
      <c r="B2021" s="133"/>
      <c r="K2021" s="121" t="str">
        <f t="shared" si="406"/>
        <v/>
      </c>
      <c r="L2021" s="129" t="str">
        <f t="shared" si="407"/>
        <v/>
      </c>
      <c r="M2021" s="115" t="s">
        <v>155</v>
      </c>
      <c r="N2021" s="113" t="str">
        <f t="shared" si="415"/>
        <v/>
      </c>
      <c r="O2021" s="129" t="str">
        <f t="shared" si="408"/>
        <v/>
      </c>
      <c r="P2021" s="115" t="s">
        <v>155</v>
      </c>
      <c r="Q2021" s="116" t="str">
        <f t="shared" si="416"/>
        <v/>
      </c>
      <c r="R2021" s="117" t="s">
        <v>155</v>
      </c>
      <c r="S2021" s="118" t="str">
        <f t="shared" si="417"/>
        <v/>
      </c>
      <c r="T2021" s="127" t="str">
        <f t="shared" si="409"/>
        <v>0</v>
      </c>
      <c r="U2021" s="119" t="str">
        <f t="shared" si="412"/>
        <v>0</v>
      </c>
      <c r="V2021" s="119" t="str">
        <f t="shared" si="410"/>
        <v>0</v>
      </c>
      <c r="W2021" s="119" t="str">
        <f t="shared" si="411"/>
        <v>0</v>
      </c>
      <c r="X2021" s="120"/>
    </row>
    <row r="2022" spans="1:24" x14ac:dyDescent="0.3">
      <c r="A2022" s="156">
        <v>868</v>
      </c>
      <c r="B2022" s="133"/>
      <c r="K2022" s="121" t="str">
        <f t="shared" si="406"/>
        <v/>
      </c>
      <c r="L2022" s="122" t="str">
        <f t="shared" si="407"/>
        <v/>
      </c>
      <c r="M2022" s="123" t="s">
        <v>155</v>
      </c>
      <c r="N2022" s="113" t="str">
        <f t="shared" si="415"/>
        <v/>
      </c>
      <c r="O2022" s="122" t="str">
        <f t="shared" si="408"/>
        <v/>
      </c>
      <c r="P2022" s="123" t="s">
        <v>155</v>
      </c>
      <c r="Q2022" s="124" t="str">
        <f t="shared" si="416"/>
        <v/>
      </c>
      <c r="R2022" s="125" t="s">
        <v>155</v>
      </c>
      <c r="S2022" s="126" t="str">
        <f t="shared" si="417"/>
        <v/>
      </c>
      <c r="T2022" s="127" t="str">
        <f t="shared" si="409"/>
        <v>0</v>
      </c>
      <c r="U2022" s="127" t="str">
        <f t="shared" si="412"/>
        <v>0</v>
      </c>
      <c r="V2022" s="127" t="str">
        <f t="shared" si="410"/>
        <v>0</v>
      </c>
      <c r="W2022" s="127" t="str">
        <f t="shared" si="411"/>
        <v>0</v>
      </c>
      <c r="X2022" s="128"/>
    </row>
    <row r="2023" spans="1:24" x14ac:dyDescent="0.3">
      <c r="A2023" s="156">
        <v>869</v>
      </c>
      <c r="B2023" s="133"/>
      <c r="K2023" s="121" t="str">
        <f t="shared" si="406"/>
        <v/>
      </c>
      <c r="L2023" s="129" t="str">
        <f t="shared" si="407"/>
        <v/>
      </c>
      <c r="M2023" s="115" t="s">
        <v>155</v>
      </c>
      <c r="N2023" s="113" t="str">
        <f t="shared" si="415"/>
        <v/>
      </c>
      <c r="O2023" s="129" t="str">
        <f t="shared" si="408"/>
        <v/>
      </c>
      <c r="P2023" s="115" t="s">
        <v>155</v>
      </c>
      <c r="Q2023" s="116" t="str">
        <f t="shared" si="416"/>
        <v/>
      </c>
      <c r="R2023" s="117" t="s">
        <v>155</v>
      </c>
      <c r="S2023" s="118" t="str">
        <f t="shared" si="417"/>
        <v/>
      </c>
      <c r="T2023" s="127" t="str">
        <f t="shared" si="409"/>
        <v>0</v>
      </c>
      <c r="U2023" s="119" t="str">
        <f t="shared" si="412"/>
        <v>0</v>
      </c>
      <c r="V2023" s="119" t="str">
        <f t="shared" si="410"/>
        <v>0</v>
      </c>
      <c r="W2023" s="119" t="str">
        <f t="shared" si="411"/>
        <v>0</v>
      </c>
      <c r="X2023" s="120"/>
    </row>
    <row r="2024" spans="1:24" x14ac:dyDescent="0.3">
      <c r="A2024" s="156">
        <v>870</v>
      </c>
      <c r="B2024" s="133"/>
      <c r="K2024" s="121" t="str">
        <f t="shared" si="406"/>
        <v/>
      </c>
      <c r="L2024" s="122" t="str">
        <f t="shared" si="407"/>
        <v/>
      </c>
      <c r="M2024" s="123" t="s">
        <v>155</v>
      </c>
      <c r="N2024" s="113" t="str">
        <f t="shared" si="415"/>
        <v/>
      </c>
      <c r="O2024" s="122" t="str">
        <f t="shared" si="408"/>
        <v/>
      </c>
      <c r="P2024" s="123" t="s">
        <v>155</v>
      </c>
      <c r="Q2024" s="124" t="str">
        <f t="shared" si="416"/>
        <v/>
      </c>
      <c r="R2024" s="125" t="s">
        <v>155</v>
      </c>
      <c r="S2024" s="126" t="str">
        <f t="shared" si="417"/>
        <v/>
      </c>
      <c r="T2024" s="127" t="str">
        <f t="shared" si="409"/>
        <v>0</v>
      </c>
      <c r="U2024" s="127" t="str">
        <f t="shared" si="412"/>
        <v>0</v>
      </c>
      <c r="V2024" s="127" t="str">
        <f t="shared" si="410"/>
        <v>0</v>
      </c>
      <c r="W2024" s="127" t="str">
        <f t="shared" si="411"/>
        <v>0</v>
      </c>
      <c r="X2024" s="128"/>
    </row>
    <row r="2025" spans="1:24" x14ac:dyDescent="0.3">
      <c r="A2025" s="156">
        <v>871</v>
      </c>
      <c r="B2025" s="158"/>
      <c r="C2025" s="158"/>
      <c r="D2025" s="159"/>
      <c r="E2025" s="159"/>
      <c r="F2025" s="160"/>
      <c r="G2025" s="160"/>
      <c r="H2025" s="160"/>
      <c r="I2025" s="160"/>
      <c r="K2025" s="121" t="str">
        <f t="shared" si="406"/>
        <v/>
      </c>
      <c r="L2025" s="129" t="str">
        <f t="shared" si="407"/>
        <v/>
      </c>
      <c r="M2025" s="115" t="s">
        <v>155</v>
      </c>
      <c r="N2025" s="113" t="str">
        <f t="shared" si="415"/>
        <v/>
      </c>
      <c r="O2025" s="129" t="str">
        <f t="shared" si="408"/>
        <v/>
      </c>
      <c r="P2025" s="115" t="s">
        <v>155</v>
      </c>
      <c r="Q2025" s="116" t="str">
        <f t="shared" si="416"/>
        <v/>
      </c>
      <c r="R2025" s="117" t="s">
        <v>155</v>
      </c>
      <c r="S2025" s="118" t="str">
        <f t="shared" si="417"/>
        <v/>
      </c>
      <c r="T2025" s="127" t="str">
        <f t="shared" si="409"/>
        <v>0</v>
      </c>
      <c r="U2025" s="119" t="str">
        <f t="shared" si="412"/>
        <v>0</v>
      </c>
      <c r="V2025" s="119" t="str">
        <f t="shared" si="410"/>
        <v>0</v>
      </c>
      <c r="W2025" s="119" t="str">
        <f t="shared" si="411"/>
        <v>0</v>
      </c>
      <c r="X2025" s="120"/>
    </row>
    <row r="2026" spans="1:24" x14ac:dyDescent="0.3">
      <c r="A2026" s="156">
        <v>872</v>
      </c>
      <c r="B2026" s="158"/>
      <c r="C2026" s="158"/>
      <c r="D2026" s="159"/>
      <c r="E2026" s="159"/>
      <c r="F2026" s="160"/>
      <c r="G2026" s="160"/>
      <c r="H2026" s="160"/>
      <c r="I2026" s="160"/>
      <c r="K2026" s="121" t="str">
        <f t="shared" si="406"/>
        <v/>
      </c>
      <c r="L2026" s="122" t="str">
        <f t="shared" si="407"/>
        <v/>
      </c>
      <c r="M2026" s="123" t="s">
        <v>155</v>
      </c>
      <c r="N2026" s="113" t="str">
        <f t="shared" si="415"/>
        <v/>
      </c>
      <c r="O2026" s="122" t="str">
        <f t="shared" si="408"/>
        <v/>
      </c>
      <c r="P2026" s="123" t="s">
        <v>155</v>
      </c>
      <c r="Q2026" s="124" t="str">
        <f t="shared" si="416"/>
        <v/>
      </c>
      <c r="R2026" s="125" t="s">
        <v>155</v>
      </c>
      <c r="S2026" s="126" t="str">
        <f t="shared" si="417"/>
        <v/>
      </c>
      <c r="T2026" s="127" t="str">
        <f t="shared" si="409"/>
        <v>0</v>
      </c>
      <c r="U2026" s="127" t="str">
        <f t="shared" si="412"/>
        <v>0</v>
      </c>
      <c r="V2026" s="127" t="str">
        <f t="shared" si="410"/>
        <v>0</v>
      </c>
      <c r="W2026" s="127" t="str">
        <f t="shared" si="411"/>
        <v>0</v>
      </c>
      <c r="X2026" s="128"/>
    </row>
    <row r="2027" spans="1:24" x14ac:dyDescent="0.3">
      <c r="A2027" s="156">
        <v>873</v>
      </c>
      <c r="B2027" s="158"/>
      <c r="C2027" s="158"/>
      <c r="D2027" s="159"/>
      <c r="E2027" s="159"/>
      <c r="F2027" s="160"/>
      <c r="G2027" s="160"/>
      <c r="H2027" s="160"/>
      <c r="I2027" s="160"/>
      <c r="K2027" s="121" t="str">
        <f t="shared" si="406"/>
        <v/>
      </c>
      <c r="L2027" s="129" t="str">
        <f t="shared" si="407"/>
        <v/>
      </c>
      <c r="M2027" s="115" t="s">
        <v>155</v>
      </c>
      <c r="N2027" s="113" t="str">
        <f t="shared" si="415"/>
        <v/>
      </c>
      <c r="O2027" s="129" t="str">
        <f t="shared" si="408"/>
        <v/>
      </c>
      <c r="P2027" s="115" t="s">
        <v>155</v>
      </c>
      <c r="Q2027" s="116" t="str">
        <f t="shared" si="416"/>
        <v/>
      </c>
      <c r="R2027" s="117" t="s">
        <v>155</v>
      </c>
      <c r="S2027" s="118" t="str">
        <f t="shared" si="417"/>
        <v/>
      </c>
      <c r="T2027" s="127" t="str">
        <f t="shared" si="409"/>
        <v>0</v>
      </c>
      <c r="U2027" s="119" t="str">
        <f t="shared" si="412"/>
        <v>0</v>
      </c>
      <c r="V2027" s="119" t="str">
        <f t="shared" si="410"/>
        <v>0</v>
      </c>
      <c r="W2027" s="119" t="str">
        <f t="shared" si="411"/>
        <v>0</v>
      </c>
      <c r="X2027" s="120"/>
    </row>
    <row r="2028" spans="1:24" x14ac:dyDescent="0.3">
      <c r="A2028" s="156">
        <v>874</v>
      </c>
      <c r="B2028" s="158"/>
      <c r="C2028" s="158"/>
      <c r="D2028" s="159"/>
      <c r="E2028" s="159"/>
      <c r="F2028" s="160"/>
      <c r="G2028" s="160"/>
      <c r="H2028" s="160"/>
      <c r="I2028" s="160"/>
      <c r="K2028" s="121" t="str">
        <f t="shared" si="406"/>
        <v/>
      </c>
      <c r="L2028" s="122" t="str">
        <f t="shared" si="407"/>
        <v/>
      </c>
      <c r="M2028" s="123" t="s">
        <v>155</v>
      </c>
      <c r="N2028" s="113" t="str">
        <f t="shared" si="415"/>
        <v/>
      </c>
      <c r="O2028" s="122" t="str">
        <f t="shared" si="408"/>
        <v/>
      </c>
      <c r="P2028" s="123" t="s">
        <v>155</v>
      </c>
      <c r="Q2028" s="124" t="str">
        <f t="shared" si="416"/>
        <v/>
      </c>
      <c r="R2028" s="125" t="s">
        <v>155</v>
      </c>
      <c r="S2028" s="126" t="str">
        <f t="shared" si="417"/>
        <v/>
      </c>
      <c r="T2028" s="127" t="str">
        <f t="shared" si="409"/>
        <v>0</v>
      </c>
      <c r="U2028" s="127" t="str">
        <f t="shared" si="412"/>
        <v>0</v>
      </c>
      <c r="V2028" s="127" t="str">
        <f t="shared" si="410"/>
        <v>0</v>
      </c>
      <c r="W2028" s="127" t="str">
        <f t="shared" si="411"/>
        <v>0</v>
      </c>
      <c r="X2028" s="128"/>
    </row>
    <row r="2029" spans="1:24" x14ac:dyDescent="0.3">
      <c r="A2029" s="156">
        <v>875</v>
      </c>
      <c r="B2029" s="158"/>
      <c r="C2029" s="158"/>
      <c r="D2029" s="159"/>
      <c r="E2029" s="159"/>
      <c r="F2029" s="160"/>
      <c r="G2029" s="160"/>
      <c r="H2029" s="160"/>
      <c r="I2029" s="160"/>
      <c r="K2029" s="121" t="str">
        <f t="shared" si="406"/>
        <v/>
      </c>
      <c r="L2029" s="129" t="str">
        <f t="shared" si="407"/>
        <v/>
      </c>
      <c r="M2029" s="115" t="s">
        <v>155</v>
      </c>
      <c r="N2029" s="113" t="str">
        <f t="shared" si="415"/>
        <v/>
      </c>
      <c r="O2029" s="129" t="str">
        <f t="shared" si="408"/>
        <v/>
      </c>
      <c r="P2029" s="115" t="s">
        <v>155</v>
      </c>
      <c r="Q2029" s="116" t="str">
        <f t="shared" si="416"/>
        <v/>
      </c>
      <c r="R2029" s="117" t="s">
        <v>155</v>
      </c>
      <c r="S2029" s="118" t="str">
        <f t="shared" si="417"/>
        <v/>
      </c>
      <c r="T2029" s="127" t="str">
        <f t="shared" si="409"/>
        <v>0</v>
      </c>
      <c r="U2029" s="119" t="str">
        <f t="shared" si="412"/>
        <v>0</v>
      </c>
      <c r="V2029" s="119" t="str">
        <f t="shared" si="410"/>
        <v>0</v>
      </c>
      <c r="W2029" s="119" t="str">
        <f t="shared" si="411"/>
        <v>0</v>
      </c>
      <c r="X2029" s="120"/>
    </row>
    <row r="2030" spans="1:24" x14ac:dyDescent="0.3">
      <c r="A2030" s="156">
        <v>876</v>
      </c>
      <c r="B2030" s="158"/>
      <c r="C2030" s="158"/>
      <c r="D2030" s="159"/>
      <c r="E2030" s="159"/>
      <c r="F2030" s="160"/>
      <c r="G2030" s="160"/>
      <c r="H2030" s="160"/>
      <c r="I2030" s="160"/>
      <c r="K2030" s="121" t="str">
        <f t="shared" si="406"/>
        <v/>
      </c>
      <c r="L2030" s="122" t="str">
        <f t="shared" si="407"/>
        <v/>
      </c>
      <c r="M2030" s="123" t="s">
        <v>155</v>
      </c>
      <c r="N2030" s="113" t="str">
        <f t="shared" si="415"/>
        <v/>
      </c>
      <c r="O2030" s="122" t="str">
        <f t="shared" si="408"/>
        <v/>
      </c>
      <c r="P2030" s="123" t="s">
        <v>155</v>
      </c>
      <c r="Q2030" s="124" t="str">
        <f t="shared" si="416"/>
        <v/>
      </c>
      <c r="R2030" s="125" t="s">
        <v>155</v>
      </c>
      <c r="S2030" s="126" t="str">
        <f t="shared" si="417"/>
        <v/>
      </c>
      <c r="T2030" s="127" t="str">
        <f t="shared" si="409"/>
        <v>0</v>
      </c>
      <c r="U2030" s="127" t="str">
        <f t="shared" si="412"/>
        <v>0</v>
      </c>
      <c r="V2030" s="127" t="str">
        <f t="shared" si="410"/>
        <v>0</v>
      </c>
      <c r="W2030" s="127" t="str">
        <f t="shared" si="411"/>
        <v>0</v>
      </c>
      <c r="X2030" s="128"/>
    </row>
    <row r="2031" spans="1:24" x14ac:dyDescent="0.3">
      <c r="A2031" s="156">
        <v>877</v>
      </c>
      <c r="B2031" s="158"/>
      <c r="C2031" s="158"/>
      <c r="D2031" s="159"/>
      <c r="E2031" s="159"/>
      <c r="F2031" s="160"/>
      <c r="G2031" s="160"/>
      <c r="H2031" s="160"/>
      <c r="I2031" s="160"/>
      <c r="K2031" s="121" t="str">
        <f t="shared" si="406"/>
        <v/>
      </c>
      <c r="L2031" s="129" t="str">
        <f t="shared" si="407"/>
        <v/>
      </c>
      <c r="M2031" s="115" t="s">
        <v>155</v>
      </c>
      <c r="N2031" s="113" t="str">
        <f t="shared" si="415"/>
        <v/>
      </c>
      <c r="O2031" s="129" t="str">
        <f t="shared" si="408"/>
        <v/>
      </c>
      <c r="P2031" s="115" t="s">
        <v>155</v>
      </c>
      <c r="Q2031" s="116" t="str">
        <f t="shared" si="416"/>
        <v/>
      </c>
      <c r="R2031" s="117" t="s">
        <v>155</v>
      </c>
      <c r="S2031" s="118" t="str">
        <f t="shared" si="417"/>
        <v/>
      </c>
      <c r="T2031" s="127" t="str">
        <f t="shared" si="409"/>
        <v>0</v>
      </c>
      <c r="U2031" s="119" t="str">
        <f t="shared" si="412"/>
        <v>0</v>
      </c>
      <c r="V2031" s="119" t="str">
        <f t="shared" si="410"/>
        <v>0</v>
      </c>
      <c r="W2031" s="119" t="str">
        <f t="shared" si="411"/>
        <v>0</v>
      </c>
      <c r="X2031" s="120"/>
    </row>
    <row r="2032" spans="1:24" x14ac:dyDescent="0.3">
      <c r="A2032" s="156">
        <v>878</v>
      </c>
      <c r="B2032" s="158"/>
      <c r="C2032" s="158"/>
      <c r="D2032" s="159"/>
      <c r="E2032" s="159"/>
      <c r="F2032" s="160"/>
      <c r="G2032" s="160"/>
      <c r="H2032" s="160"/>
      <c r="I2032" s="160"/>
      <c r="K2032" s="121" t="str">
        <f t="shared" si="406"/>
        <v/>
      </c>
      <c r="L2032" s="122" t="str">
        <f t="shared" si="407"/>
        <v/>
      </c>
      <c r="M2032" s="123" t="s">
        <v>155</v>
      </c>
      <c r="N2032" s="113" t="str">
        <f t="shared" si="415"/>
        <v/>
      </c>
      <c r="O2032" s="122" t="str">
        <f t="shared" si="408"/>
        <v/>
      </c>
      <c r="P2032" s="123" t="s">
        <v>155</v>
      </c>
      <c r="Q2032" s="124" t="str">
        <f t="shared" si="416"/>
        <v/>
      </c>
      <c r="R2032" s="125" t="s">
        <v>155</v>
      </c>
      <c r="S2032" s="126" t="str">
        <f t="shared" si="417"/>
        <v/>
      </c>
      <c r="T2032" s="127" t="str">
        <f t="shared" si="409"/>
        <v>0</v>
      </c>
      <c r="U2032" s="127" t="str">
        <f t="shared" si="412"/>
        <v>0</v>
      </c>
      <c r="V2032" s="127" t="str">
        <f t="shared" si="410"/>
        <v>0</v>
      </c>
      <c r="W2032" s="127" t="str">
        <f t="shared" si="411"/>
        <v>0</v>
      </c>
      <c r="X2032" s="128"/>
    </row>
    <row r="2033" spans="1:24" x14ac:dyDescent="0.3">
      <c r="A2033" s="156">
        <v>879</v>
      </c>
      <c r="B2033" s="158"/>
      <c r="C2033" s="158"/>
      <c r="D2033" s="159"/>
      <c r="E2033" s="159"/>
      <c r="F2033" s="160"/>
      <c r="G2033" s="160"/>
      <c r="H2033" s="160"/>
      <c r="I2033" s="160"/>
      <c r="K2033" s="121" t="str">
        <f t="shared" si="406"/>
        <v/>
      </c>
      <c r="L2033" s="129" t="str">
        <f t="shared" si="407"/>
        <v/>
      </c>
      <c r="M2033" s="115" t="s">
        <v>155</v>
      </c>
      <c r="N2033" s="113" t="str">
        <f t="shared" si="415"/>
        <v/>
      </c>
      <c r="O2033" s="129" t="str">
        <f t="shared" si="408"/>
        <v/>
      </c>
      <c r="P2033" s="115" t="s">
        <v>155</v>
      </c>
      <c r="Q2033" s="116" t="str">
        <f t="shared" si="416"/>
        <v/>
      </c>
      <c r="R2033" s="117" t="s">
        <v>155</v>
      </c>
      <c r="S2033" s="118" t="str">
        <f t="shared" si="417"/>
        <v/>
      </c>
      <c r="T2033" s="127" t="str">
        <f t="shared" si="409"/>
        <v>0</v>
      </c>
      <c r="U2033" s="119" t="str">
        <f t="shared" si="412"/>
        <v>0</v>
      </c>
      <c r="V2033" s="119" t="str">
        <f t="shared" si="410"/>
        <v>0</v>
      </c>
      <c r="W2033" s="119" t="str">
        <f t="shared" si="411"/>
        <v>0</v>
      </c>
      <c r="X2033" s="120"/>
    </row>
    <row r="2034" spans="1:24" x14ac:dyDescent="0.3">
      <c r="A2034" s="156">
        <v>880</v>
      </c>
      <c r="B2034" s="158"/>
      <c r="C2034" s="158"/>
      <c r="D2034" s="159"/>
      <c r="E2034" s="159"/>
      <c r="F2034" s="160"/>
      <c r="G2034" s="160"/>
      <c r="H2034" s="160"/>
      <c r="I2034" s="160"/>
      <c r="K2034" s="121" t="str">
        <f t="shared" si="406"/>
        <v/>
      </c>
      <c r="L2034" s="122" t="str">
        <f t="shared" si="407"/>
        <v/>
      </c>
      <c r="M2034" s="123" t="s">
        <v>155</v>
      </c>
      <c r="N2034" s="113" t="str">
        <f t="shared" si="415"/>
        <v/>
      </c>
      <c r="O2034" s="122" t="str">
        <f t="shared" si="408"/>
        <v/>
      </c>
      <c r="P2034" s="123" t="s">
        <v>155</v>
      </c>
      <c r="Q2034" s="124" t="str">
        <f t="shared" si="416"/>
        <v/>
      </c>
      <c r="R2034" s="125" t="s">
        <v>155</v>
      </c>
      <c r="S2034" s="126" t="str">
        <f t="shared" si="417"/>
        <v/>
      </c>
      <c r="T2034" s="127" t="str">
        <f t="shared" si="409"/>
        <v>0</v>
      </c>
      <c r="U2034" s="127" t="str">
        <f t="shared" si="412"/>
        <v>0</v>
      </c>
      <c r="V2034" s="127" t="str">
        <f t="shared" si="410"/>
        <v>0</v>
      </c>
      <c r="W2034" s="127" t="str">
        <f t="shared" si="411"/>
        <v>0</v>
      </c>
      <c r="X2034" s="128"/>
    </row>
    <row r="2035" spans="1:24" x14ac:dyDescent="0.3">
      <c r="A2035" s="156">
        <v>881</v>
      </c>
      <c r="D2035" s="104"/>
      <c r="E2035" s="104"/>
      <c r="F2035" s="104"/>
      <c r="G2035" s="104"/>
      <c r="H2035" s="160"/>
      <c r="I2035" s="160"/>
      <c r="K2035" s="121" t="str">
        <f t="shared" si="406"/>
        <v/>
      </c>
      <c r="L2035" s="129" t="str">
        <f t="shared" si="407"/>
        <v/>
      </c>
      <c r="M2035" s="115" t="s">
        <v>155</v>
      </c>
      <c r="N2035" s="113" t="str">
        <f t="shared" si="415"/>
        <v/>
      </c>
      <c r="O2035" s="129" t="str">
        <f t="shared" si="408"/>
        <v/>
      </c>
      <c r="P2035" s="115" t="s">
        <v>155</v>
      </c>
      <c r="Q2035" s="116" t="str">
        <f>IF(ISBLANK(F2035),"",F2035-$F$2355)</f>
        <v/>
      </c>
      <c r="R2035" s="117" t="s">
        <v>155</v>
      </c>
      <c r="S2035" s="118" t="str">
        <f>IF(ISBLANK(G2035),"",G2035-$G$2355)</f>
        <v/>
      </c>
      <c r="T2035" s="127" t="str">
        <f t="shared" si="409"/>
        <v>0</v>
      </c>
      <c r="U2035" s="119" t="str">
        <f t="shared" si="412"/>
        <v>0</v>
      </c>
      <c r="V2035" s="119" t="str">
        <f t="shared" si="410"/>
        <v>0</v>
      </c>
      <c r="W2035" s="119" t="str">
        <f t="shared" si="411"/>
        <v>0</v>
      </c>
      <c r="X2035" s="120"/>
    </row>
    <row r="2036" spans="1:24" x14ac:dyDescent="0.3">
      <c r="A2036" s="156">
        <v>882</v>
      </c>
      <c r="B2036" s="133"/>
      <c r="K2036" s="121" t="str">
        <f t="shared" si="406"/>
        <v/>
      </c>
      <c r="L2036" s="122" t="str">
        <f t="shared" si="407"/>
        <v/>
      </c>
      <c r="M2036" s="123" t="s">
        <v>155</v>
      </c>
      <c r="N2036" s="113" t="str">
        <f t="shared" si="415"/>
        <v/>
      </c>
      <c r="O2036" s="122" t="str">
        <f t="shared" si="408"/>
        <v/>
      </c>
      <c r="P2036" s="123" t="s">
        <v>155</v>
      </c>
      <c r="Q2036" s="124" t="str">
        <f t="shared" ref="Q2036:Q2054" si="418">IF(ISBLANK(F2036),"",F2036-$F$2355)</f>
        <v/>
      </c>
      <c r="R2036" s="125" t="s">
        <v>155</v>
      </c>
      <c r="S2036" s="126" t="str">
        <f t="shared" ref="S2036:S2054" si="419">IF(ISBLANK(G2036),"",G2036-$G$2355)</f>
        <v/>
      </c>
      <c r="T2036" s="127" t="str">
        <f t="shared" si="409"/>
        <v>0</v>
      </c>
      <c r="U2036" s="127" t="str">
        <f t="shared" si="412"/>
        <v>0</v>
      </c>
      <c r="V2036" s="127" t="str">
        <f t="shared" si="410"/>
        <v>0</v>
      </c>
      <c r="W2036" s="127" t="str">
        <f t="shared" si="411"/>
        <v>0</v>
      </c>
      <c r="X2036" s="128"/>
    </row>
    <row r="2037" spans="1:24" x14ac:dyDescent="0.3">
      <c r="A2037" s="156">
        <v>883</v>
      </c>
      <c r="B2037" s="133"/>
      <c r="K2037" s="121" t="str">
        <f t="shared" si="406"/>
        <v/>
      </c>
      <c r="L2037" s="129" t="str">
        <f t="shared" si="407"/>
        <v/>
      </c>
      <c r="M2037" s="115" t="s">
        <v>155</v>
      </c>
      <c r="N2037" s="113" t="str">
        <f t="shared" si="415"/>
        <v/>
      </c>
      <c r="O2037" s="129" t="str">
        <f t="shared" si="408"/>
        <v/>
      </c>
      <c r="P2037" s="115" t="s">
        <v>155</v>
      </c>
      <c r="Q2037" s="116" t="str">
        <f t="shared" si="418"/>
        <v/>
      </c>
      <c r="R2037" s="117" t="s">
        <v>155</v>
      </c>
      <c r="S2037" s="118" t="str">
        <f t="shared" si="419"/>
        <v/>
      </c>
      <c r="T2037" s="127" t="str">
        <f t="shared" si="409"/>
        <v>0</v>
      </c>
      <c r="U2037" s="119" t="str">
        <f t="shared" si="412"/>
        <v>0</v>
      </c>
      <c r="V2037" s="119" t="str">
        <f t="shared" si="410"/>
        <v>0</v>
      </c>
      <c r="W2037" s="119" t="str">
        <f t="shared" si="411"/>
        <v>0</v>
      </c>
      <c r="X2037" s="120"/>
    </row>
    <row r="2038" spans="1:24" x14ac:dyDescent="0.3">
      <c r="A2038" s="156">
        <v>884</v>
      </c>
      <c r="B2038" s="133"/>
      <c r="K2038" s="121" t="str">
        <f t="shared" si="406"/>
        <v/>
      </c>
      <c r="L2038" s="122" t="str">
        <f t="shared" si="407"/>
        <v/>
      </c>
      <c r="M2038" s="123" t="s">
        <v>155</v>
      </c>
      <c r="N2038" s="113" t="str">
        <f t="shared" si="415"/>
        <v/>
      </c>
      <c r="O2038" s="122" t="str">
        <f t="shared" si="408"/>
        <v/>
      </c>
      <c r="P2038" s="123" t="s">
        <v>155</v>
      </c>
      <c r="Q2038" s="124" t="str">
        <f t="shared" si="418"/>
        <v/>
      </c>
      <c r="R2038" s="125" t="s">
        <v>155</v>
      </c>
      <c r="S2038" s="126" t="str">
        <f t="shared" si="419"/>
        <v/>
      </c>
      <c r="T2038" s="127" t="str">
        <f t="shared" si="409"/>
        <v>0</v>
      </c>
      <c r="U2038" s="127" t="str">
        <f t="shared" si="412"/>
        <v>0</v>
      </c>
      <c r="V2038" s="127" t="str">
        <f t="shared" si="410"/>
        <v>0</v>
      </c>
      <c r="W2038" s="127" t="str">
        <f t="shared" si="411"/>
        <v>0</v>
      </c>
      <c r="X2038" s="128"/>
    </row>
    <row r="2039" spans="1:24" x14ac:dyDescent="0.3">
      <c r="A2039" s="156">
        <v>885</v>
      </c>
      <c r="B2039" s="133"/>
      <c r="K2039" s="121" t="str">
        <f t="shared" si="406"/>
        <v/>
      </c>
      <c r="L2039" s="129" t="str">
        <f t="shared" si="407"/>
        <v/>
      </c>
      <c r="M2039" s="115" t="s">
        <v>155</v>
      </c>
      <c r="N2039" s="113" t="str">
        <f t="shared" si="415"/>
        <v/>
      </c>
      <c r="O2039" s="129" t="str">
        <f t="shared" si="408"/>
        <v/>
      </c>
      <c r="P2039" s="115" t="s">
        <v>155</v>
      </c>
      <c r="Q2039" s="116" t="str">
        <f t="shared" si="418"/>
        <v/>
      </c>
      <c r="R2039" s="117" t="s">
        <v>155</v>
      </c>
      <c r="S2039" s="118" t="str">
        <f t="shared" si="419"/>
        <v/>
      </c>
      <c r="T2039" s="127" t="str">
        <f t="shared" si="409"/>
        <v>0</v>
      </c>
      <c r="U2039" s="119" t="str">
        <f t="shared" si="412"/>
        <v>0</v>
      </c>
      <c r="V2039" s="119" t="str">
        <f t="shared" si="410"/>
        <v>0</v>
      </c>
      <c r="W2039" s="119" t="str">
        <f t="shared" si="411"/>
        <v>0</v>
      </c>
      <c r="X2039" s="120"/>
    </row>
    <row r="2040" spans="1:24" x14ac:dyDescent="0.3">
      <c r="A2040" s="156">
        <v>886</v>
      </c>
      <c r="B2040" s="133"/>
      <c r="K2040" s="121" t="str">
        <f t="shared" si="406"/>
        <v/>
      </c>
      <c r="L2040" s="122" t="str">
        <f t="shared" si="407"/>
        <v/>
      </c>
      <c r="M2040" s="123" t="s">
        <v>155</v>
      </c>
      <c r="N2040" s="113" t="str">
        <f t="shared" si="415"/>
        <v/>
      </c>
      <c r="O2040" s="122" t="str">
        <f t="shared" si="408"/>
        <v/>
      </c>
      <c r="P2040" s="123" t="s">
        <v>155</v>
      </c>
      <c r="Q2040" s="124" t="str">
        <f t="shared" si="418"/>
        <v/>
      </c>
      <c r="R2040" s="125" t="s">
        <v>155</v>
      </c>
      <c r="S2040" s="126" t="str">
        <f t="shared" si="419"/>
        <v/>
      </c>
      <c r="T2040" s="127" t="str">
        <f t="shared" si="409"/>
        <v>0</v>
      </c>
      <c r="U2040" s="127" t="str">
        <f t="shared" si="412"/>
        <v>0</v>
      </c>
      <c r="V2040" s="127" t="str">
        <f t="shared" si="410"/>
        <v>0</v>
      </c>
      <c r="W2040" s="127" t="str">
        <f t="shared" si="411"/>
        <v>0</v>
      </c>
      <c r="X2040" s="128"/>
    </row>
    <row r="2041" spans="1:24" x14ac:dyDescent="0.3">
      <c r="A2041" s="156">
        <v>887</v>
      </c>
      <c r="B2041" s="133"/>
      <c r="K2041" s="121" t="str">
        <f t="shared" si="406"/>
        <v/>
      </c>
      <c r="L2041" s="129" t="str">
        <f t="shared" si="407"/>
        <v/>
      </c>
      <c r="M2041" s="115" t="s">
        <v>155</v>
      </c>
      <c r="N2041" s="113" t="str">
        <f t="shared" si="415"/>
        <v/>
      </c>
      <c r="O2041" s="129" t="str">
        <f t="shared" si="408"/>
        <v/>
      </c>
      <c r="P2041" s="115" t="s">
        <v>155</v>
      </c>
      <c r="Q2041" s="116" t="str">
        <f t="shared" si="418"/>
        <v/>
      </c>
      <c r="R2041" s="117" t="s">
        <v>155</v>
      </c>
      <c r="S2041" s="118" t="str">
        <f t="shared" si="419"/>
        <v/>
      </c>
      <c r="T2041" s="127" t="str">
        <f t="shared" si="409"/>
        <v>0</v>
      </c>
      <c r="U2041" s="119" t="str">
        <f t="shared" si="412"/>
        <v>0</v>
      </c>
      <c r="V2041" s="119" t="str">
        <f t="shared" si="410"/>
        <v>0</v>
      </c>
      <c r="W2041" s="119" t="str">
        <f t="shared" si="411"/>
        <v>0</v>
      </c>
      <c r="X2041" s="120"/>
    </row>
    <row r="2042" spans="1:24" x14ac:dyDescent="0.3">
      <c r="A2042" s="156">
        <v>888</v>
      </c>
      <c r="B2042" s="133"/>
      <c r="K2042" s="121" t="str">
        <f t="shared" si="406"/>
        <v/>
      </c>
      <c r="L2042" s="122" t="str">
        <f t="shared" si="407"/>
        <v/>
      </c>
      <c r="M2042" s="123" t="s">
        <v>155</v>
      </c>
      <c r="N2042" s="113" t="str">
        <f t="shared" si="415"/>
        <v/>
      </c>
      <c r="O2042" s="122" t="str">
        <f t="shared" si="408"/>
        <v/>
      </c>
      <c r="P2042" s="123" t="s">
        <v>155</v>
      </c>
      <c r="Q2042" s="124" t="str">
        <f t="shared" si="418"/>
        <v/>
      </c>
      <c r="R2042" s="125" t="s">
        <v>155</v>
      </c>
      <c r="S2042" s="126" t="str">
        <f t="shared" si="419"/>
        <v/>
      </c>
      <c r="T2042" s="127" t="str">
        <f t="shared" si="409"/>
        <v>0</v>
      </c>
      <c r="U2042" s="127" t="str">
        <f t="shared" si="412"/>
        <v>0</v>
      </c>
      <c r="V2042" s="127" t="str">
        <f t="shared" si="410"/>
        <v>0</v>
      </c>
      <c r="W2042" s="127" t="str">
        <f t="shared" si="411"/>
        <v>0</v>
      </c>
      <c r="X2042" s="128"/>
    </row>
    <row r="2043" spans="1:24" x14ac:dyDescent="0.3">
      <c r="A2043" s="156">
        <v>889</v>
      </c>
      <c r="B2043" s="133"/>
      <c r="K2043" s="121" t="str">
        <f t="shared" si="406"/>
        <v/>
      </c>
      <c r="L2043" s="129" t="str">
        <f t="shared" si="407"/>
        <v/>
      </c>
      <c r="M2043" s="115" t="s">
        <v>155</v>
      </c>
      <c r="N2043" s="113" t="str">
        <f t="shared" si="415"/>
        <v/>
      </c>
      <c r="O2043" s="129" t="str">
        <f t="shared" si="408"/>
        <v/>
      </c>
      <c r="P2043" s="115" t="s">
        <v>155</v>
      </c>
      <c r="Q2043" s="116" t="str">
        <f t="shared" si="418"/>
        <v/>
      </c>
      <c r="R2043" s="117" t="s">
        <v>155</v>
      </c>
      <c r="S2043" s="118" t="str">
        <f t="shared" si="419"/>
        <v/>
      </c>
      <c r="T2043" s="127" t="str">
        <f t="shared" si="409"/>
        <v>0</v>
      </c>
      <c r="U2043" s="119" t="str">
        <f t="shared" si="412"/>
        <v>0</v>
      </c>
      <c r="V2043" s="119" t="str">
        <f t="shared" si="410"/>
        <v>0</v>
      </c>
      <c r="W2043" s="119" t="str">
        <f t="shared" si="411"/>
        <v>0</v>
      </c>
      <c r="X2043" s="120"/>
    </row>
    <row r="2044" spans="1:24" x14ac:dyDescent="0.3">
      <c r="A2044" s="156">
        <v>890</v>
      </c>
      <c r="B2044" s="133"/>
      <c r="K2044" s="121" t="str">
        <f t="shared" si="406"/>
        <v/>
      </c>
      <c r="L2044" s="122" t="str">
        <f t="shared" si="407"/>
        <v/>
      </c>
      <c r="M2044" s="123" t="s">
        <v>155</v>
      </c>
      <c r="N2044" s="113" t="str">
        <f t="shared" si="415"/>
        <v/>
      </c>
      <c r="O2044" s="122" t="str">
        <f t="shared" si="408"/>
        <v/>
      </c>
      <c r="P2044" s="123" t="s">
        <v>155</v>
      </c>
      <c r="Q2044" s="124" t="str">
        <f t="shared" si="418"/>
        <v/>
      </c>
      <c r="R2044" s="125" t="s">
        <v>155</v>
      </c>
      <c r="S2044" s="126" t="str">
        <f t="shared" si="419"/>
        <v/>
      </c>
      <c r="T2044" s="127" t="str">
        <f t="shared" si="409"/>
        <v>0</v>
      </c>
      <c r="U2044" s="127" t="str">
        <f t="shared" si="412"/>
        <v>0</v>
      </c>
      <c r="V2044" s="127" t="str">
        <f t="shared" si="410"/>
        <v>0</v>
      </c>
      <c r="W2044" s="127" t="str">
        <f t="shared" si="411"/>
        <v>0</v>
      </c>
      <c r="X2044" s="128"/>
    </row>
    <row r="2045" spans="1:24" x14ac:dyDescent="0.3">
      <c r="A2045" s="156">
        <v>891</v>
      </c>
      <c r="B2045" s="158"/>
      <c r="C2045" s="158"/>
      <c r="D2045" s="159"/>
      <c r="E2045" s="159"/>
      <c r="F2045" s="160"/>
      <c r="G2045" s="160"/>
      <c r="H2045" s="160"/>
      <c r="I2045" s="160"/>
      <c r="K2045" s="121" t="str">
        <f t="shared" si="406"/>
        <v/>
      </c>
      <c r="L2045" s="129" t="str">
        <f t="shared" si="407"/>
        <v/>
      </c>
      <c r="M2045" s="115" t="s">
        <v>155</v>
      </c>
      <c r="N2045" s="113" t="str">
        <f t="shared" si="415"/>
        <v/>
      </c>
      <c r="O2045" s="129" t="str">
        <f t="shared" si="408"/>
        <v/>
      </c>
      <c r="P2045" s="115" t="s">
        <v>155</v>
      </c>
      <c r="Q2045" s="116" t="str">
        <f t="shared" si="418"/>
        <v/>
      </c>
      <c r="R2045" s="117" t="s">
        <v>155</v>
      </c>
      <c r="S2045" s="118" t="str">
        <f t="shared" si="419"/>
        <v/>
      </c>
      <c r="T2045" s="127" t="str">
        <f t="shared" si="409"/>
        <v>0</v>
      </c>
      <c r="U2045" s="119" t="str">
        <f t="shared" si="412"/>
        <v>0</v>
      </c>
      <c r="V2045" s="119" t="str">
        <f t="shared" si="410"/>
        <v>0</v>
      </c>
      <c r="W2045" s="119" t="str">
        <f t="shared" si="411"/>
        <v>0</v>
      </c>
      <c r="X2045" s="120"/>
    </row>
    <row r="2046" spans="1:24" x14ac:dyDescent="0.3">
      <c r="A2046" s="156">
        <v>892</v>
      </c>
      <c r="B2046" s="158"/>
      <c r="C2046" s="158"/>
      <c r="D2046" s="159"/>
      <c r="E2046" s="159"/>
      <c r="F2046" s="160"/>
      <c r="G2046" s="160"/>
      <c r="H2046" s="160"/>
      <c r="I2046" s="160"/>
      <c r="K2046" s="121" t="str">
        <f t="shared" si="406"/>
        <v/>
      </c>
      <c r="L2046" s="122" t="str">
        <f t="shared" si="407"/>
        <v/>
      </c>
      <c r="M2046" s="123" t="s">
        <v>155</v>
      </c>
      <c r="N2046" s="113" t="str">
        <f t="shared" si="415"/>
        <v/>
      </c>
      <c r="O2046" s="122" t="str">
        <f t="shared" si="408"/>
        <v/>
      </c>
      <c r="P2046" s="123" t="s">
        <v>155</v>
      </c>
      <c r="Q2046" s="124" t="str">
        <f t="shared" si="418"/>
        <v/>
      </c>
      <c r="R2046" s="125" t="s">
        <v>155</v>
      </c>
      <c r="S2046" s="126" t="str">
        <f t="shared" si="419"/>
        <v/>
      </c>
      <c r="T2046" s="127" t="str">
        <f t="shared" si="409"/>
        <v>0</v>
      </c>
      <c r="U2046" s="127" t="str">
        <f t="shared" si="412"/>
        <v>0</v>
      </c>
      <c r="V2046" s="127" t="str">
        <f t="shared" si="410"/>
        <v>0</v>
      </c>
      <c r="W2046" s="127" t="str">
        <f t="shared" si="411"/>
        <v>0</v>
      </c>
      <c r="X2046" s="128"/>
    </row>
    <row r="2047" spans="1:24" x14ac:dyDescent="0.3">
      <c r="A2047" s="156">
        <v>893</v>
      </c>
      <c r="B2047" s="158"/>
      <c r="C2047" s="158"/>
      <c r="D2047" s="159"/>
      <c r="E2047" s="159"/>
      <c r="F2047" s="160"/>
      <c r="G2047" s="160"/>
      <c r="H2047" s="160"/>
      <c r="I2047" s="160"/>
      <c r="K2047" s="121" t="str">
        <f t="shared" si="406"/>
        <v/>
      </c>
      <c r="L2047" s="129" t="str">
        <f t="shared" si="407"/>
        <v/>
      </c>
      <c r="M2047" s="115" t="s">
        <v>155</v>
      </c>
      <c r="N2047" s="113" t="str">
        <f t="shared" si="415"/>
        <v/>
      </c>
      <c r="O2047" s="129" t="str">
        <f t="shared" si="408"/>
        <v/>
      </c>
      <c r="P2047" s="115" t="s">
        <v>155</v>
      </c>
      <c r="Q2047" s="116" t="str">
        <f t="shared" si="418"/>
        <v/>
      </c>
      <c r="R2047" s="117" t="s">
        <v>155</v>
      </c>
      <c r="S2047" s="118" t="str">
        <f t="shared" si="419"/>
        <v/>
      </c>
      <c r="T2047" s="127" t="str">
        <f t="shared" si="409"/>
        <v>0</v>
      </c>
      <c r="U2047" s="119" t="str">
        <f t="shared" si="412"/>
        <v>0</v>
      </c>
      <c r="V2047" s="119" t="str">
        <f t="shared" si="410"/>
        <v>0</v>
      </c>
      <c r="W2047" s="119" t="str">
        <f t="shared" si="411"/>
        <v>0</v>
      </c>
      <c r="X2047" s="120"/>
    </row>
    <row r="2048" spans="1:24" x14ac:dyDescent="0.3">
      <c r="A2048" s="156">
        <v>894</v>
      </c>
      <c r="B2048" s="158"/>
      <c r="C2048" s="158"/>
      <c r="D2048" s="159"/>
      <c r="E2048" s="159"/>
      <c r="F2048" s="160"/>
      <c r="G2048" s="160"/>
      <c r="H2048" s="160"/>
      <c r="I2048" s="160"/>
      <c r="K2048" s="121" t="str">
        <f t="shared" si="406"/>
        <v/>
      </c>
      <c r="L2048" s="122" t="str">
        <f t="shared" si="407"/>
        <v/>
      </c>
      <c r="M2048" s="123" t="s">
        <v>155</v>
      </c>
      <c r="N2048" s="113" t="str">
        <f t="shared" si="415"/>
        <v/>
      </c>
      <c r="O2048" s="122" t="str">
        <f t="shared" si="408"/>
        <v/>
      </c>
      <c r="P2048" s="123" t="s">
        <v>155</v>
      </c>
      <c r="Q2048" s="124" t="str">
        <f t="shared" si="418"/>
        <v/>
      </c>
      <c r="R2048" s="125" t="s">
        <v>155</v>
      </c>
      <c r="S2048" s="126" t="str">
        <f t="shared" si="419"/>
        <v/>
      </c>
      <c r="T2048" s="127" t="str">
        <f t="shared" si="409"/>
        <v>0</v>
      </c>
      <c r="U2048" s="127" t="str">
        <f t="shared" si="412"/>
        <v>0</v>
      </c>
      <c r="V2048" s="127" t="str">
        <f t="shared" si="410"/>
        <v>0</v>
      </c>
      <c r="W2048" s="127" t="str">
        <f t="shared" si="411"/>
        <v>0</v>
      </c>
      <c r="X2048" s="128"/>
    </row>
    <row r="2049" spans="1:24" x14ac:dyDescent="0.3">
      <c r="A2049" s="156">
        <v>895</v>
      </c>
      <c r="B2049" s="158"/>
      <c r="C2049" s="158"/>
      <c r="D2049" s="159"/>
      <c r="E2049" s="159"/>
      <c r="F2049" s="160"/>
      <c r="G2049" s="160"/>
      <c r="H2049" s="160"/>
      <c r="I2049" s="160"/>
      <c r="K2049" s="121" t="str">
        <f t="shared" si="406"/>
        <v/>
      </c>
      <c r="L2049" s="129" t="str">
        <f t="shared" si="407"/>
        <v/>
      </c>
      <c r="M2049" s="115" t="s">
        <v>155</v>
      </c>
      <c r="N2049" s="113" t="str">
        <f t="shared" si="415"/>
        <v/>
      </c>
      <c r="O2049" s="129" t="str">
        <f t="shared" si="408"/>
        <v/>
      </c>
      <c r="P2049" s="115" t="s">
        <v>155</v>
      </c>
      <c r="Q2049" s="116" t="str">
        <f t="shared" si="418"/>
        <v/>
      </c>
      <c r="R2049" s="117" t="s">
        <v>155</v>
      </c>
      <c r="S2049" s="118" t="str">
        <f t="shared" si="419"/>
        <v/>
      </c>
      <c r="T2049" s="127" t="str">
        <f t="shared" si="409"/>
        <v>0</v>
      </c>
      <c r="U2049" s="119" t="str">
        <f t="shared" si="412"/>
        <v>0</v>
      </c>
      <c r="V2049" s="119" t="str">
        <f t="shared" si="410"/>
        <v>0</v>
      </c>
      <c r="W2049" s="119" t="str">
        <f t="shared" si="411"/>
        <v>0</v>
      </c>
      <c r="X2049" s="120"/>
    </row>
    <row r="2050" spans="1:24" x14ac:dyDescent="0.3">
      <c r="A2050" s="156">
        <v>896</v>
      </c>
      <c r="B2050" s="158"/>
      <c r="C2050" s="158"/>
      <c r="D2050" s="159"/>
      <c r="E2050" s="159"/>
      <c r="F2050" s="160"/>
      <c r="G2050" s="160"/>
      <c r="H2050" s="160"/>
      <c r="I2050" s="160"/>
      <c r="K2050" s="121" t="str">
        <f t="shared" si="406"/>
        <v/>
      </c>
      <c r="L2050" s="122" t="str">
        <f t="shared" si="407"/>
        <v/>
      </c>
      <c r="M2050" s="123" t="s">
        <v>155</v>
      </c>
      <c r="N2050" s="113" t="str">
        <f t="shared" si="415"/>
        <v/>
      </c>
      <c r="O2050" s="122" t="str">
        <f t="shared" si="408"/>
        <v/>
      </c>
      <c r="P2050" s="123" t="s">
        <v>155</v>
      </c>
      <c r="Q2050" s="124" t="str">
        <f t="shared" si="418"/>
        <v/>
      </c>
      <c r="R2050" s="125" t="s">
        <v>155</v>
      </c>
      <c r="S2050" s="126" t="str">
        <f t="shared" si="419"/>
        <v/>
      </c>
      <c r="T2050" s="127" t="str">
        <f t="shared" si="409"/>
        <v>0</v>
      </c>
      <c r="U2050" s="127" t="str">
        <f t="shared" si="412"/>
        <v>0</v>
      </c>
      <c r="V2050" s="127" t="str">
        <f t="shared" si="410"/>
        <v>0</v>
      </c>
      <c r="W2050" s="127" t="str">
        <f t="shared" si="411"/>
        <v>0</v>
      </c>
      <c r="X2050" s="128"/>
    </row>
    <row r="2051" spans="1:24" x14ac:dyDescent="0.3">
      <c r="A2051" s="156">
        <v>897</v>
      </c>
      <c r="B2051" s="158"/>
      <c r="C2051" s="158"/>
      <c r="D2051" s="159"/>
      <c r="E2051" s="159"/>
      <c r="F2051" s="160"/>
      <c r="G2051" s="160"/>
      <c r="H2051" s="160"/>
      <c r="I2051" s="160"/>
      <c r="K2051" s="121" t="str">
        <f t="shared" ref="K2051:K2114" si="420">IF(ISBLANK(D2051),"",IF(J2051=1,D2051-$D$2355,(IF(AND(J2051=2,D2051&gt;200),((D2051-200)-$D$2355),((D2051+200)-$D$2355)))))</f>
        <v/>
      </c>
      <c r="L2051" s="129" t="str">
        <f t="shared" ref="L2051:L2114" si="421">IF(K2051="","",SIN(K2051*PI()/200)*G2051)</f>
        <v/>
      </c>
      <c r="M2051" s="115" t="s">
        <v>155</v>
      </c>
      <c r="N2051" s="113" t="str">
        <f t="shared" si="415"/>
        <v/>
      </c>
      <c r="O2051" s="129" t="str">
        <f t="shared" ref="O2051:O2114" si="422">IF(N2051="","",SIN(N2051*PI()/200)*G2051)</f>
        <v/>
      </c>
      <c r="P2051" s="115" t="s">
        <v>155</v>
      </c>
      <c r="Q2051" s="116" t="str">
        <f t="shared" si="418"/>
        <v/>
      </c>
      <c r="R2051" s="117" t="s">
        <v>155</v>
      </c>
      <c r="S2051" s="118" t="str">
        <f t="shared" si="419"/>
        <v/>
      </c>
      <c r="T2051" s="127" t="str">
        <f t="shared" ref="T2051:T2114" si="423">IF(M2051="ON",IF(ISBLANK(D2051),"0",IF(AND(J2051=1,D2051&lt;200),D2051,D2051-200)),"0")</f>
        <v>0</v>
      </c>
      <c r="U2051" s="119" t="str">
        <f t="shared" si="412"/>
        <v>0</v>
      </c>
      <c r="V2051" s="119" t="str">
        <f t="shared" ref="V2051:V2114" si="424">IF(R2051="ON",IF(ISBLANK(F2051),"0",F2051),"0")</f>
        <v>0</v>
      </c>
      <c r="W2051" s="119" t="str">
        <f t="shared" ref="W2051:W2114" si="425">IF(R2051="ON",IF(ISBLANK(G2051),"0",G2051),"0")</f>
        <v>0</v>
      </c>
      <c r="X2051" s="120"/>
    </row>
    <row r="2052" spans="1:24" x14ac:dyDescent="0.3">
      <c r="A2052" s="156">
        <v>898</v>
      </c>
      <c r="B2052" s="158"/>
      <c r="C2052" s="158"/>
      <c r="D2052" s="159"/>
      <c r="E2052" s="159"/>
      <c r="F2052" s="160"/>
      <c r="G2052" s="160"/>
      <c r="H2052" s="160"/>
      <c r="I2052" s="160"/>
      <c r="K2052" s="121" t="str">
        <f t="shared" si="420"/>
        <v/>
      </c>
      <c r="L2052" s="122" t="str">
        <f t="shared" si="421"/>
        <v/>
      </c>
      <c r="M2052" s="123" t="s">
        <v>155</v>
      </c>
      <c r="N2052" s="113" t="str">
        <f t="shared" si="415"/>
        <v/>
      </c>
      <c r="O2052" s="122" t="str">
        <f t="shared" si="422"/>
        <v/>
      </c>
      <c r="P2052" s="123" t="s">
        <v>155</v>
      </c>
      <c r="Q2052" s="124" t="str">
        <f t="shared" si="418"/>
        <v/>
      </c>
      <c r="R2052" s="125" t="s">
        <v>155</v>
      </c>
      <c r="S2052" s="126" t="str">
        <f t="shared" si="419"/>
        <v/>
      </c>
      <c r="T2052" s="127" t="str">
        <f t="shared" si="423"/>
        <v>0</v>
      </c>
      <c r="U2052" s="127" t="str">
        <f t="shared" ref="U2052:U2115" si="426">IF(P2052="ON",IF(ISBLANK(E2052),"0",IF(E2052&lt;200,E2052,(400-E2052))),"0")</f>
        <v>0</v>
      </c>
      <c r="V2052" s="127" t="str">
        <f t="shared" si="424"/>
        <v>0</v>
      </c>
      <c r="W2052" s="127" t="str">
        <f t="shared" si="425"/>
        <v>0</v>
      </c>
      <c r="X2052" s="128"/>
    </row>
    <row r="2053" spans="1:24" x14ac:dyDescent="0.3">
      <c r="A2053" s="156">
        <v>899</v>
      </c>
      <c r="B2053" s="158"/>
      <c r="C2053" s="158"/>
      <c r="D2053" s="159"/>
      <c r="E2053" s="159"/>
      <c r="F2053" s="160"/>
      <c r="G2053" s="160"/>
      <c r="H2053" s="160"/>
      <c r="I2053" s="160"/>
      <c r="K2053" s="121" t="str">
        <f t="shared" si="420"/>
        <v/>
      </c>
      <c r="L2053" s="129" t="str">
        <f t="shared" si="421"/>
        <v/>
      </c>
      <c r="M2053" s="115" t="s">
        <v>155</v>
      </c>
      <c r="N2053" s="113" t="str">
        <f t="shared" si="415"/>
        <v/>
      </c>
      <c r="O2053" s="129" t="str">
        <f t="shared" si="422"/>
        <v/>
      </c>
      <c r="P2053" s="115" t="s">
        <v>155</v>
      </c>
      <c r="Q2053" s="116" t="str">
        <f t="shared" si="418"/>
        <v/>
      </c>
      <c r="R2053" s="117" t="s">
        <v>155</v>
      </c>
      <c r="S2053" s="118" t="str">
        <f t="shared" si="419"/>
        <v/>
      </c>
      <c r="T2053" s="127" t="str">
        <f t="shared" si="423"/>
        <v>0</v>
      </c>
      <c r="U2053" s="119" t="str">
        <f t="shared" si="426"/>
        <v>0</v>
      </c>
      <c r="V2053" s="119" t="str">
        <f t="shared" si="424"/>
        <v>0</v>
      </c>
      <c r="W2053" s="119" t="str">
        <f t="shared" si="425"/>
        <v>0</v>
      </c>
      <c r="X2053" s="120"/>
    </row>
    <row r="2054" spans="1:24" x14ac:dyDescent="0.3">
      <c r="A2054" s="156">
        <v>900</v>
      </c>
      <c r="B2054" s="158"/>
      <c r="C2054" s="158"/>
      <c r="D2054" s="159"/>
      <c r="E2054" s="159"/>
      <c r="F2054" s="160"/>
      <c r="G2054" s="160"/>
      <c r="H2054" s="160"/>
      <c r="I2054" s="160"/>
      <c r="K2054" s="121" t="str">
        <f t="shared" si="420"/>
        <v/>
      </c>
      <c r="L2054" s="122" t="str">
        <f t="shared" si="421"/>
        <v/>
      </c>
      <c r="M2054" s="123" t="s">
        <v>155</v>
      </c>
      <c r="N2054" s="113" t="str">
        <f t="shared" si="415"/>
        <v/>
      </c>
      <c r="O2054" s="122" t="str">
        <f t="shared" si="422"/>
        <v/>
      </c>
      <c r="P2054" s="123" t="s">
        <v>155</v>
      </c>
      <c r="Q2054" s="124" t="str">
        <f t="shared" si="418"/>
        <v/>
      </c>
      <c r="R2054" s="125" t="s">
        <v>155</v>
      </c>
      <c r="S2054" s="126" t="str">
        <f t="shared" si="419"/>
        <v/>
      </c>
      <c r="T2054" s="127" t="str">
        <f t="shared" si="423"/>
        <v>0</v>
      </c>
      <c r="U2054" s="127" t="str">
        <f t="shared" si="426"/>
        <v>0</v>
      </c>
      <c r="V2054" s="127" t="str">
        <f t="shared" si="424"/>
        <v>0</v>
      </c>
      <c r="W2054" s="127" t="str">
        <f t="shared" si="425"/>
        <v>0</v>
      </c>
      <c r="X2054" s="128"/>
    </row>
    <row r="2055" spans="1:24" x14ac:dyDescent="0.3">
      <c r="A2055" s="156">
        <v>901</v>
      </c>
      <c r="D2055" s="104"/>
      <c r="E2055" s="104"/>
      <c r="F2055" s="104"/>
      <c r="G2055" s="104"/>
      <c r="H2055" s="160"/>
      <c r="I2055" s="160"/>
      <c r="K2055" s="121" t="str">
        <f t="shared" si="420"/>
        <v/>
      </c>
      <c r="L2055" s="129" t="str">
        <f t="shared" si="421"/>
        <v/>
      </c>
      <c r="M2055" s="115" t="s">
        <v>155</v>
      </c>
      <c r="N2055" s="113" t="str">
        <f t="shared" si="415"/>
        <v/>
      </c>
      <c r="O2055" s="129" t="str">
        <f t="shared" si="422"/>
        <v/>
      </c>
      <c r="P2055" s="115" t="s">
        <v>155</v>
      </c>
      <c r="Q2055" s="116" t="str">
        <f>IF(ISBLANK(F2055),"",F2055-$F$2355)</f>
        <v/>
      </c>
      <c r="R2055" s="117" t="s">
        <v>155</v>
      </c>
      <c r="S2055" s="118" t="str">
        <f>IF(ISBLANK(G2055),"",G2055-$G$2355)</f>
        <v/>
      </c>
      <c r="T2055" s="127" t="str">
        <f t="shared" si="423"/>
        <v>0</v>
      </c>
      <c r="U2055" s="119" t="str">
        <f t="shared" si="426"/>
        <v>0</v>
      </c>
      <c r="V2055" s="119" t="str">
        <f t="shared" si="424"/>
        <v>0</v>
      </c>
      <c r="W2055" s="119" t="str">
        <f t="shared" si="425"/>
        <v>0</v>
      </c>
      <c r="X2055" s="120"/>
    </row>
    <row r="2056" spans="1:24" x14ac:dyDescent="0.3">
      <c r="A2056" s="156">
        <v>902</v>
      </c>
      <c r="B2056" s="133"/>
      <c r="K2056" s="121" t="str">
        <f t="shared" si="420"/>
        <v/>
      </c>
      <c r="L2056" s="122" t="str">
        <f t="shared" si="421"/>
        <v/>
      </c>
      <c r="M2056" s="123" t="s">
        <v>155</v>
      </c>
      <c r="N2056" s="113" t="str">
        <f t="shared" si="415"/>
        <v/>
      </c>
      <c r="O2056" s="122" t="str">
        <f t="shared" si="422"/>
        <v/>
      </c>
      <c r="P2056" s="123" t="s">
        <v>155</v>
      </c>
      <c r="Q2056" s="124" t="str">
        <f t="shared" ref="Q2056:Q2074" si="427">IF(ISBLANK(F2056),"",F2056-$F$2355)</f>
        <v/>
      </c>
      <c r="R2056" s="125" t="s">
        <v>155</v>
      </c>
      <c r="S2056" s="126" t="str">
        <f t="shared" ref="S2056:S2074" si="428">IF(ISBLANK(G2056),"",G2056-$G$2355)</f>
        <v/>
      </c>
      <c r="T2056" s="127" t="str">
        <f t="shared" si="423"/>
        <v>0</v>
      </c>
      <c r="U2056" s="127" t="str">
        <f t="shared" si="426"/>
        <v>0</v>
      </c>
      <c r="V2056" s="127" t="str">
        <f t="shared" si="424"/>
        <v>0</v>
      </c>
      <c r="W2056" s="127" t="str">
        <f t="shared" si="425"/>
        <v>0</v>
      </c>
      <c r="X2056" s="128"/>
    </row>
    <row r="2057" spans="1:24" x14ac:dyDescent="0.3">
      <c r="A2057" s="156">
        <v>903</v>
      </c>
      <c r="B2057" s="133"/>
      <c r="K2057" s="121" t="str">
        <f t="shared" si="420"/>
        <v/>
      </c>
      <c r="L2057" s="129" t="str">
        <f t="shared" si="421"/>
        <v/>
      </c>
      <c r="M2057" s="115" t="s">
        <v>155</v>
      </c>
      <c r="N2057" s="113" t="str">
        <f t="shared" si="415"/>
        <v/>
      </c>
      <c r="O2057" s="129" t="str">
        <f t="shared" si="422"/>
        <v/>
      </c>
      <c r="P2057" s="115" t="s">
        <v>155</v>
      </c>
      <c r="Q2057" s="116" t="str">
        <f t="shared" si="427"/>
        <v/>
      </c>
      <c r="R2057" s="117" t="s">
        <v>155</v>
      </c>
      <c r="S2057" s="118" t="str">
        <f t="shared" si="428"/>
        <v/>
      </c>
      <c r="T2057" s="127" t="str">
        <f t="shared" si="423"/>
        <v>0</v>
      </c>
      <c r="U2057" s="119" t="str">
        <f t="shared" si="426"/>
        <v>0</v>
      </c>
      <c r="V2057" s="119" t="str">
        <f t="shared" si="424"/>
        <v>0</v>
      </c>
      <c r="W2057" s="119" t="str">
        <f t="shared" si="425"/>
        <v>0</v>
      </c>
      <c r="X2057" s="120"/>
    </row>
    <row r="2058" spans="1:24" x14ac:dyDescent="0.3">
      <c r="A2058" s="156">
        <v>904</v>
      </c>
      <c r="B2058" s="133"/>
      <c r="K2058" s="121" t="str">
        <f t="shared" si="420"/>
        <v/>
      </c>
      <c r="L2058" s="122" t="str">
        <f t="shared" si="421"/>
        <v/>
      </c>
      <c r="M2058" s="123" t="s">
        <v>155</v>
      </c>
      <c r="N2058" s="113" t="str">
        <f t="shared" si="415"/>
        <v/>
      </c>
      <c r="O2058" s="122" t="str">
        <f t="shared" si="422"/>
        <v/>
      </c>
      <c r="P2058" s="123" t="s">
        <v>155</v>
      </c>
      <c r="Q2058" s="124" t="str">
        <f t="shared" si="427"/>
        <v/>
      </c>
      <c r="R2058" s="125" t="s">
        <v>155</v>
      </c>
      <c r="S2058" s="126" t="str">
        <f t="shared" si="428"/>
        <v/>
      </c>
      <c r="T2058" s="127" t="str">
        <f t="shared" si="423"/>
        <v>0</v>
      </c>
      <c r="U2058" s="127" t="str">
        <f t="shared" si="426"/>
        <v>0</v>
      </c>
      <c r="V2058" s="127" t="str">
        <f t="shared" si="424"/>
        <v>0</v>
      </c>
      <c r="W2058" s="127" t="str">
        <f t="shared" si="425"/>
        <v>0</v>
      </c>
      <c r="X2058" s="128"/>
    </row>
    <row r="2059" spans="1:24" x14ac:dyDescent="0.3">
      <c r="A2059" s="156">
        <v>905</v>
      </c>
      <c r="B2059" s="133"/>
      <c r="K2059" s="121" t="str">
        <f t="shared" si="420"/>
        <v/>
      </c>
      <c r="L2059" s="129" t="str">
        <f t="shared" si="421"/>
        <v/>
      </c>
      <c r="M2059" s="115" t="s">
        <v>155</v>
      </c>
      <c r="N2059" s="113" t="str">
        <f t="shared" si="415"/>
        <v/>
      </c>
      <c r="O2059" s="129" t="str">
        <f t="shared" si="422"/>
        <v/>
      </c>
      <c r="P2059" s="115" t="s">
        <v>155</v>
      </c>
      <c r="Q2059" s="116" t="str">
        <f t="shared" si="427"/>
        <v/>
      </c>
      <c r="R2059" s="117" t="s">
        <v>155</v>
      </c>
      <c r="S2059" s="118" t="str">
        <f t="shared" si="428"/>
        <v/>
      </c>
      <c r="T2059" s="127" t="str">
        <f t="shared" si="423"/>
        <v>0</v>
      </c>
      <c r="U2059" s="119" t="str">
        <f t="shared" si="426"/>
        <v>0</v>
      </c>
      <c r="V2059" s="119" t="str">
        <f t="shared" si="424"/>
        <v>0</v>
      </c>
      <c r="W2059" s="119" t="str">
        <f t="shared" si="425"/>
        <v>0</v>
      </c>
      <c r="X2059" s="120"/>
    </row>
    <row r="2060" spans="1:24" x14ac:dyDescent="0.3">
      <c r="A2060" s="156">
        <v>906</v>
      </c>
      <c r="B2060" s="133"/>
      <c r="K2060" s="121" t="str">
        <f t="shared" si="420"/>
        <v/>
      </c>
      <c r="L2060" s="122" t="str">
        <f t="shared" si="421"/>
        <v/>
      </c>
      <c r="M2060" s="123" t="s">
        <v>155</v>
      </c>
      <c r="N2060" s="113" t="str">
        <f t="shared" si="415"/>
        <v/>
      </c>
      <c r="O2060" s="122" t="str">
        <f t="shared" si="422"/>
        <v/>
      </c>
      <c r="P2060" s="123" t="s">
        <v>155</v>
      </c>
      <c r="Q2060" s="124" t="str">
        <f t="shared" si="427"/>
        <v/>
      </c>
      <c r="R2060" s="125" t="s">
        <v>155</v>
      </c>
      <c r="S2060" s="126" t="str">
        <f t="shared" si="428"/>
        <v/>
      </c>
      <c r="T2060" s="127" t="str">
        <f t="shared" si="423"/>
        <v>0</v>
      </c>
      <c r="U2060" s="127" t="str">
        <f t="shared" si="426"/>
        <v>0</v>
      </c>
      <c r="V2060" s="127" t="str">
        <f t="shared" si="424"/>
        <v>0</v>
      </c>
      <c r="W2060" s="127" t="str">
        <f t="shared" si="425"/>
        <v>0</v>
      </c>
      <c r="X2060" s="128"/>
    </row>
    <row r="2061" spans="1:24" x14ac:dyDescent="0.3">
      <c r="A2061" s="156">
        <v>907</v>
      </c>
      <c r="B2061" s="133"/>
      <c r="K2061" s="121" t="str">
        <f t="shared" si="420"/>
        <v/>
      </c>
      <c r="L2061" s="129" t="str">
        <f t="shared" si="421"/>
        <v/>
      </c>
      <c r="M2061" s="115" t="s">
        <v>155</v>
      </c>
      <c r="N2061" s="113" t="str">
        <f t="shared" si="415"/>
        <v/>
      </c>
      <c r="O2061" s="129" t="str">
        <f t="shared" si="422"/>
        <v/>
      </c>
      <c r="P2061" s="115" t="s">
        <v>155</v>
      </c>
      <c r="Q2061" s="116" t="str">
        <f t="shared" si="427"/>
        <v/>
      </c>
      <c r="R2061" s="117" t="s">
        <v>155</v>
      </c>
      <c r="S2061" s="118" t="str">
        <f t="shared" si="428"/>
        <v/>
      </c>
      <c r="T2061" s="127" t="str">
        <f t="shared" si="423"/>
        <v>0</v>
      </c>
      <c r="U2061" s="119" t="str">
        <f t="shared" si="426"/>
        <v>0</v>
      </c>
      <c r="V2061" s="119" t="str">
        <f t="shared" si="424"/>
        <v>0</v>
      </c>
      <c r="W2061" s="119" t="str">
        <f t="shared" si="425"/>
        <v>0</v>
      </c>
      <c r="X2061" s="120"/>
    </row>
    <row r="2062" spans="1:24" x14ac:dyDescent="0.3">
      <c r="A2062" s="156">
        <v>908</v>
      </c>
      <c r="B2062" s="133"/>
      <c r="K2062" s="121" t="str">
        <f t="shared" si="420"/>
        <v/>
      </c>
      <c r="L2062" s="122" t="str">
        <f t="shared" si="421"/>
        <v/>
      </c>
      <c r="M2062" s="123" t="s">
        <v>155</v>
      </c>
      <c r="N2062" s="113" t="str">
        <f t="shared" si="415"/>
        <v/>
      </c>
      <c r="O2062" s="122" t="str">
        <f t="shared" si="422"/>
        <v/>
      </c>
      <c r="P2062" s="123" t="s">
        <v>155</v>
      </c>
      <c r="Q2062" s="124" t="str">
        <f t="shared" si="427"/>
        <v/>
      </c>
      <c r="R2062" s="125" t="s">
        <v>155</v>
      </c>
      <c r="S2062" s="126" t="str">
        <f t="shared" si="428"/>
        <v/>
      </c>
      <c r="T2062" s="127" t="str">
        <f t="shared" si="423"/>
        <v>0</v>
      </c>
      <c r="U2062" s="127" t="str">
        <f t="shared" si="426"/>
        <v>0</v>
      </c>
      <c r="V2062" s="127" t="str">
        <f t="shared" si="424"/>
        <v>0</v>
      </c>
      <c r="W2062" s="127" t="str">
        <f t="shared" si="425"/>
        <v>0</v>
      </c>
      <c r="X2062" s="128"/>
    </row>
    <row r="2063" spans="1:24" x14ac:dyDescent="0.3">
      <c r="A2063" s="156">
        <v>909</v>
      </c>
      <c r="B2063" s="133"/>
      <c r="K2063" s="121" t="str">
        <f t="shared" si="420"/>
        <v/>
      </c>
      <c r="L2063" s="129" t="str">
        <f t="shared" si="421"/>
        <v/>
      </c>
      <c r="M2063" s="115" t="s">
        <v>155</v>
      </c>
      <c r="N2063" s="113" t="str">
        <f t="shared" si="415"/>
        <v/>
      </c>
      <c r="O2063" s="129" t="str">
        <f t="shared" si="422"/>
        <v/>
      </c>
      <c r="P2063" s="115" t="s">
        <v>155</v>
      </c>
      <c r="Q2063" s="116" t="str">
        <f t="shared" si="427"/>
        <v/>
      </c>
      <c r="R2063" s="117" t="s">
        <v>155</v>
      </c>
      <c r="S2063" s="118" t="str">
        <f t="shared" si="428"/>
        <v/>
      </c>
      <c r="T2063" s="127" t="str">
        <f t="shared" si="423"/>
        <v>0</v>
      </c>
      <c r="U2063" s="119" t="str">
        <f t="shared" si="426"/>
        <v>0</v>
      </c>
      <c r="V2063" s="119" t="str">
        <f t="shared" si="424"/>
        <v>0</v>
      </c>
      <c r="W2063" s="119" t="str">
        <f t="shared" si="425"/>
        <v>0</v>
      </c>
      <c r="X2063" s="120"/>
    </row>
    <row r="2064" spans="1:24" x14ac:dyDescent="0.3">
      <c r="A2064" s="156">
        <v>910</v>
      </c>
      <c r="B2064" s="133"/>
      <c r="K2064" s="121" t="str">
        <f t="shared" si="420"/>
        <v/>
      </c>
      <c r="L2064" s="122" t="str">
        <f t="shared" si="421"/>
        <v/>
      </c>
      <c r="M2064" s="123" t="s">
        <v>155</v>
      </c>
      <c r="N2064" s="113" t="str">
        <f t="shared" si="415"/>
        <v/>
      </c>
      <c r="O2064" s="122" t="str">
        <f t="shared" si="422"/>
        <v/>
      </c>
      <c r="P2064" s="123" t="s">
        <v>155</v>
      </c>
      <c r="Q2064" s="124" t="str">
        <f t="shared" si="427"/>
        <v/>
      </c>
      <c r="R2064" s="125" t="s">
        <v>155</v>
      </c>
      <c r="S2064" s="126" t="str">
        <f t="shared" si="428"/>
        <v/>
      </c>
      <c r="T2064" s="127" t="str">
        <f t="shared" si="423"/>
        <v>0</v>
      </c>
      <c r="U2064" s="127" t="str">
        <f t="shared" si="426"/>
        <v>0</v>
      </c>
      <c r="V2064" s="127" t="str">
        <f t="shared" si="424"/>
        <v>0</v>
      </c>
      <c r="W2064" s="127" t="str">
        <f t="shared" si="425"/>
        <v>0</v>
      </c>
      <c r="X2064" s="128"/>
    </row>
    <row r="2065" spans="1:24" x14ac:dyDescent="0.3">
      <c r="A2065" s="156">
        <v>911</v>
      </c>
      <c r="B2065" s="158"/>
      <c r="C2065" s="158"/>
      <c r="D2065" s="159"/>
      <c r="E2065" s="159"/>
      <c r="F2065" s="160"/>
      <c r="G2065" s="160"/>
      <c r="H2065" s="160"/>
      <c r="I2065" s="160"/>
      <c r="K2065" s="121" t="str">
        <f t="shared" si="420"/>
        <v/>
      </c>
      <c r="L2065" s="129" t="str">
        <f t="shared" si="421"/>
        <v/>
      </c>
      <c r="M2065" s="115" t="s">
        <v>155</v>
      </c>
      <c r="N2065" s="113" t="str">
        <f t="shared" si="415"/>
        <v/>
      </c>
      <c r="O2065" s="129" t="str">
        <f t="shared" si="422"/>
        <v/>
      </c>
      <c r="P2065" s="115" t="s">
        <v>155</v>
      </c>
      <c r="Q2065" s="116" t="str">
        <f t="shared" si="427"/>
        <v/>
      </c>
      <c r="R2065" s="117" t="s">
        <v>155</v>
      </c>
      <c r="S2065" s="118" t="str">
        <f t="shared" si="428"/>
        <v/>
      </c>
      <c r="T2065" s="127" t="str">
        <f t="shared" si="423"/>
        <v>0</v>
      </c>
      <c r="U2065" s="119" t="str">
        <f t="shared" si="426"/>
        <v>0</v>
      </c>
      <c r="V2065" s="119" t="str">
        <f t="shared" si="424"/>
        <v>0</v>
      </c>
      <c r="W2065" s="119" t="str">
        <f t="shared" si="425"/>
        <v>0</v>
      </c>
      <c r="X2065" s="120"/>
    </row>
    <row r="2066" spans="1:24" x14ac:dyDescent="0.3">
      <c r="A2066" s="156">
        <v>912</v>
      </c>
      <c r="B2066" s="158"/>
      <c r="C2066" s="158"/>
      <c r="D2066" s="159"/>
      <c r="E2066" s="159"/>
      <c r="F2066" s="160"/>
      <c r="G2066" s="160"/>
      <c r="H2066" s="160"/>
      <c r="I2066" s="160"/>
      <c r="K2066" s="121" t="str">
        <f t="shared" si="420"/>
        <v/>
      </c>
      <c r="L2066" s="122" t="str">
        <f t="shared" si="421"/>
        <v/>
      </c>
      <c r="M2066" s="123" t="s">
        <v>155</v>
      </c>
      <c r="N2066" s="113" t="str">
        <f t="shared" si="415"/>
        <v/>
      </c>
      <c r="O2066" s="122" t="str">
        <f t="shared" si="422"/>
        <v/>
      </c>
      <c r="P2066" s="123" t="s">
        <v>155</v>
      </c>
      <c r="Q2066" s="124" t="str">
        <f t="shared" si="427"/>
        <v/>
      </c>
      <c r="R2066" s="125" t="s">
        <v>155</v>
      </c>
      <c r="S2066" s="126" t="str">
        <f t="shared" si="428"/>
        <v/>
      </c>
      <c r="T2066" s="127" t="str">
        <f t="shared" si="423"/>
        <v>0</v>
      </c>
      <c r="U2066" s="127" t="str">
        <f t="shared" si="426"/>
        <v>0</v>
      </c>
      <c r="V2066" s="127" t="str">
        <f t="shared" si="424"/>
        <v>0</v>
      </c>
      <c r="W2066" s="127" t="str">
        <f t="shared" si="425"/>
        <v>0</v>
      </c>
      <c r="X2066" s="128"/>
    </row>
    <row r="2067" spans="1:24" x14ac:dyDescent="0.3">
      <c r="A2067" s="156">
        <v>913</v>
      </c>
      <c r="B2067" s="158"/>
      <c r="C2067" s="158"/>
      <c r="D2067" s="159"/>
      <c r="E2067" s="159"/>
      <c r="F2067" s="160"/>
      <c r="G2067" s="160"/>
      <c r="H2067" s="160"/>
      <c r="I2067" s="160"/>
      <c r="K2067" s="121" t="str">
        <f t="shared" si="420"/>
        <v/>
      </c>
      <c r="L2067" s="129" t="str">
        <f t="shared" si="421"/>
        <v/>
      </c>
      <c r="M2067" s="115" t="s">
        <v>155</v>
      </c>
      <c r="N2067" s="113" t="str">
        <f t="shared" si="415"/>
        <v/>
      </c>
      <c r="O2067" s="129" t="str">
        <f t="shared" si="422"/>
        <v/>
      </c>
      <c r="P2067" s="115" t="s">
        <v>155</v>
      </c>
      <c r="Q2067" s="116" t="str">
        <f t="shared" si="427"/>
        <v/>
      </c>
      <c r="R2067" s="117" t="s">
        <v>155</v>
      </c>
      <c r="S2067" s="118" t="str">
        <f t="shared" si="428"/>
        <v/>
      </c>
      <c r="T2067" s="127" t="str">
        <f t="shared" si="423"/>
        <v>0</v>
      </c>
      <c r="U2067" s="119" t="str">
        <f t="shared" si="426"/>
        <v>0</v>
      </c>
      <c r="V2067" s="119" t="str">
        <f t="shared" si="424"/>
        <v>0</v>
      </c>
      <c r="W2067" s="119" t="str">
        <f t="shared" si="425"/>
        <v>0</v>
      </c>
      <c r="X2067" s="120"/>
    </row>
    <row r="2068" spans="1:24" x14ac:dyDescent="0.3">
      <c r="A2068" s="156">
        <v>914</v>
      </c>
      <c r="B2068" s="158"/>
      <c r="C2068" s="158"/>
      <c r="D2068" s="159"/>
      <c r="E2068" s="159"/>
      <c r="F2068" s="160"/>
      <c r="G2068" s="160"/>
      <c r="H2068" s="160"/>
      <c r="I2068" s="160"/>
      <c r="K2068" s="121" t="str">
        <f t="shared" si="420"/>
        <v/>
      </c>
      <c r="L2068" s="122" t="str">
        <f t="shared" si="421"/>
        <v/>
      </c>
      <c r="M2068" s="123" t="s">
        <v>155</v>
      </c>
      <c r="N2068" s="113" t="str">
        <f t="shared" si="415"/>
        <v/>
      </c>
      <c r="O2068" s="122" t="str">
        <f t="shared" si="422"/>
        <v/>
      </c>
      <c r="P2068" s="123" t="s">
        <v>155</v>
      </c>
      <c r="Q2068" s="124" t="str">
        <f t="shared" si="427"/>
        <v/>
      </c>
      <c r="R2068" s="125" t="s">
        <v>155</v>
      </c>
      <c r="S2068" s="126" t="str">
        <f t="shared" si="428"/>
        <v/>
      </c>
      <c r="T2068" s="127" t="str">
        <f t="shared" si="423"/>
        <v>0</v>
      </c>
      <c r="U2068" s="127" t="str">
        <f t="shared" si="426"/>
        <v>0</v>
      </c>
      <c r="V2068" s="127" t="str">
        <f t="shared" si="424"/>
        <v>0</v>
      </c>
      <c r="W2068" s="127" t="str">
        <f t="shared" si="425"/>
        <v>0</v>
      </c>
      <c r="X2068" s="128"/>
    </row>
    <row r="2069" spans="1:24" x14ac:dyDescent="0.3">
      <c r="A2069" s="156">
        <v>915</v>
      </c>
      <c r="B2069" s="158"/>
      <c r="C2069" s="158"/>
      <c r="D2069" s="159"/>
      <c r="E2069" s="159"/>
      <c r="F2069" s="160"/>
      <c r="G2069" s="160"/>
      <c r="H2069" s="160"/>
      <c r="I2069" s="160"/>
      <c r="K2069" s="121" t="str">
        <f t="shared" si="420"/>
        <v/>
      </c>
      <c r="L2069" s="129" t="str">
        <f t="shared" si="421"/>
        <v/>
      </c>
      <c r="M2069" s="115" t="s">
        <v>155</v>
      </c>
      <c r="N2069" s="113" t="str">
        <f t="shared" si="415"/>
        <v/>
      </c>
      <c r="O2069" s="129" t="str">
        <f t="shared" si="422"/>
        <v/>
      </c>
      <c r="P2069" s="115" t="s">
        <v>155</v>
      </c>
      <c r="Q2069" s="116" t="str">
        <f t="shared" si="427"/>
        <v/>
      </c>
      <c r="R2069" s="117" t="s">
        <v>155</v>
      </c>
      <c r="S2069" s="118" t="str">
        <f t="shared" si="428"/>
        <v/>
      </c>
      <c r="T2069" s="127" t="str">
        <f t="shared" si="423"/>
        <v>0</v>
      </c>
      <c r="U2069" s="119" t="str">
        <f t="shared" si="426"/>
        <v>0</v>
      </c>
      <c r="V2069" s="119" t="str">
        <f t="shared" si="424"/>
        <v>0</v>
      </c>
      <c r="W2069" s="119" t="str">
        <f t="shared" si="425"/>
        <v>0</v>
      </c>
      <c r="X2069" s="120"/>
    </row>
    <row r="2070" spans="1:24" x14ac:dyDescent="0.3">
      <c r="A2070" s="156">
        <v>916</v>
      </c>
      <c r="B2070" s="158"/>
      <c r="C2070" s="158"/>
      <c r="D2070" s="159"/>
      <c r="E2070" s="159"/>
      <c r="F2070" s="160"/>
      <c r="G2070" s="160"/>
      <c r="H2070" s="160"/>
      <c r="I2070" s="160"/>
      <c r="K2070" s="121" t="str">
        <f t="shared" si="420"/>
        <v/>
      </c>
      <c r="L2070" s="122" t="str">
        <f t="shared" si="421"/>
        <v/>
      </c>
      <c r="M2070" s="123" t="s">
        <v>155</v>
      </c>
      <c r="N2070" s="113" t="str">
        <f t="shared" si="415"/>
        <v/>
      </c>
      <c r="O2070" s="122" t="str">
        <f t="shared" si="422"/>
        <v/>
      </c>
      <c r="P2070" s="123" t="s">
        <v>155</v>
      </c>
      <c r="Q2070" s="124" t="str">
        <f t="shared" si="427"/>
        <v/>
      </c>
      <c r="R2070" s="125" t="s">
        <v>155</v>
      </c>
      <c r="S2070" s="126" t="str">
        <f t="shared" si="428"/>
        <v/>
      </c>
      <c r="T2070" s="127" t="str">
        <f t="shared" si="423"/>
        <v>0</v>
      </c>
      <c r="U2070" s="127" t="str">
        <f t="shared" si="426"/>
        <v>0</v>
      </c>
      <c r="V2070" s="127" t="str">
        <f t="shared" si="424"/>
        <v>0</v>
      </c>
      <c r="W2070" s="127" t="str">
        <f t="shared" si="425"/>
        <v>0</v>
      </c>
      <c r="X2070" s="128"/>
    </row>
    <row r="2071" spans="1:24" x14ac:dyDescent="0.3">
      <c r="A2071" s="156">
        <v>917</v>
      </c>
      <c r="B2071" s="158"/>
      <c r="C2071" s="158"/>
      <c r="D2071" s="159"/>
      <c r="E2071" s="159"/>
      <c r="F2071" s="160"/>
      <c r="G2071" s="160"/>
      <c r="H2071" s="160"/>
      <c r="I2071" s="160"/>
      <c r="K2071" s="121" t="str">
        <f t="shared" si="420"/>
        <v/>
      </c>
      <c r="L2071" s="129" t="str">
        <f t="shared" si="421"/>
        <v/>
      </c>
      <c r="M2071" s="115" t="s">
        <v>155</v>
      </c>
      <c r="N2071" s="113" t="str">
        <f t="shared" si="415"/>
        <v/>
      </c>
      <c r="O2071" s="129" t="str">
        <f t="shared" si="422"/>
        <v/>
      </c>
      <c r="P2071" s="115" t="s">
        <v>155</v>
      </c>
      <c r="Q2071" s="116" t="str">
        <f t="shared" si="427"/>
        <v/>
      </c>
      <c r="R2071" s="117" t="s">
        <v>155</v>
      </c>
      <c r="S2071" s="118" t="str">
        <f t="shared" si="428"/>
        <v/>
      </c>
      <c r="T2071" s="127" t="str">
        <f t="shared" si="423"/>
        <v>0</v>
      </c>
      <c r="U2071" s="119" t="str">
        <f t="shared" si="426"/>
        <v>0</v>
      </c>
      <c r="V2071" s="119" t="str">
        <f t="shared" si="424"/>
        <v>0</v>
      </c>
      <c r="W2071" s="119" t="str">
        <f t="shared" si="425"/>
        <v>0</v>
      </c>
      <c r="X2071" s="120"/>
    </row>
    <row r="2072" spans="1:24" x14ac:dyDescent="0.3">
      <c r="A2072" s="156">
        <v>918</v>
      </c>
      <c r="B2072" s="158"/>
      <c r="C2072" s="158"/>
      <c r="D2072" s="159"/>
      <c r="E2072" s="159"/>
      <c r="F2072" s="160"/>
      <c r="G2072" s="160"/>
      <c r="H2072" s="160"/>
      <c r="I2072" s="160"/>
      <c r="K2072" s="121" t="str">
        <f t="shared" si="420"/>
        <v/>
      </c>
      <c r="L2072" s="122" t="str">
        <f t="shared" si="421"/>
        <v/>
      </c>
      <c r="M2072" s="123" t="s">
        <v>155</v>
      </c>
      <c r="N2072" s="113" t="str">
        <f t="shared" si="415"/>
        <v/>
      </c>
      <c r="O2072" s="122" t="str">
        <f t="shared" si="422"/>
        <v/>
      </c>
      <c r="P2072" s="123" t="s">
        <v>155</v>
      </c>
      <c r="Q2072" s="124" t="str">
        <f t="shared" si="427"/>
        <v/>
      </c>
      <c r="R2072" s="125" t="s">
        <v>155</v>
      </c>
      <c r="S2072" s="126" t="str">
        <f t="shared" si="428"/>
        <v/>
      </c>
      <c r="T2072" s="127" t="str">
        <f t="shared" si="423"/>
        <v>0</v>
      </c>
      <c r="U2072" s="127" t="str">
        <f t="shared" si="426"/>
        <v>0</v>
      </c>
      <c r="V2072" s="127" t="str">
        <f t="shared" si="424"/>
        <v>0</v>
      </c>
      <c r="W2072" s="127" t="str">
        <f t="shared" si="425"/>
        <v>0</v>
      </c>
      <c r="X2072" s="128"/>
    </row>
    <row r="2073" spans="1:24" x14ac:dyDescent="0.3">
      <c r="A2073" s="156">
        <v>919</v>
      </c>
      <c r="B2073" s="158"/>
      <c r="C2073" s="158"/>
      <c r="D2073" s="159"/>
      <c r="E2073" s="159"/>
      <c r="F2073" s="160"/>
      <c r="G2073" s="160"/>
      <c r="H2073" s="160"/>
      <c r="I2073" s="160"/>
      <c r="K2073" s="121" t="str">
        <f t="shared" si="420"/>
        <v/>
      </c>
      <c r="L2073" s="129" t="str">
        <f t="shared" si="421"/>
        <v/>
      </c>
      <c r="M2073" s="115" t="s">
        <v>155</v>
      </c>
      <c r="N2073" s="113" t="str">
        <f t="shared" si="415"/>
        <v/>
      </c>
      <c r="O2073" s="129" t="str">
        <f t="shared" si="422"/>
        <v/>
      </c>
      <c r="P2073" s="115" t="s">
        <v>155</v>
      </c>
      <c r="Q2073" s="116" t="str">
        <f t="shared" si="427"/>
        <v/>
      </c>
      <c r="R2073" s="117" t="s">
        <v>155</v>
      </c>
      <c r="S2073" s="118" t="str">
        <f t="shared" si="428"/>
        <v/>
      </c>
      <c r="T2073" s="127" t="str">
        <f t="shared" si="423"/>
        <v>0</v>
      </c>
      <c r="U2073" s="119" t="str">
        <f t="shared" si="426"/>
        <v>0</v>
      </c>
      <c r="V2073" s="119" t="str">
        <f t="shared" si="424"/>
        <v>0</v>
      </c>
      <c r="W2073" s="119" t="str">
        <f t="shared" si="425"/>
        <v>0</v>
      </c>
      <c r="X2073" s="120"/>
    </row>
    <row r="2074" spans="1:24" x14ac:dyDescent="0.3">
      <c r="A2074" s="156">
        <v>920</v>
      </c>
      <c r="B2074" s="158"/>
      <c r="C2074" s="158"/>
      <c r="D2074" s="159"/>
      <c r="E2074" s="159"/>
      <c r="F2074" s="160"/>
      <c r="G2074" s="160"/>
      <c r="H2074" s="160"/>
      <c r="I2074" s="160"/>
      <c r="K2074" s="121" t="str">
        <f t="shared" si="420"/>
        <v/>
      </c>
      <c r="L2074" s="122" t="str">
        <f t="shared" si="421"/>
        <v/>
      </c>
      <c r="M2074" s="123" t="s">
        <v>155</v>
      </c>
      <c r="N2074" s="113" t="str">
        <f t="shared" si="415"/>
        <v/>
      </c>
      <c r="O2074" s="122" t="str">
        <f t="shared" si="422"/>
        <v/>
      </c>
      <c r="P2074" s="123" t="s">
        <v>155</v>
      </c>
      <c r="Q2074" s="124" t="str">
        <f t="shared" si="427"/>
        <v/>
      </c>
      <c r="R2074" s="125" t="s">
        <v>155</v>
      </c>
      <c r="S2074" s="126" t="str">
        <f t="shared" si="428"/>
        <v/>
      </c>
      <c r="T2074" s="127" t="str">
        <f t="shared" si="423"/>
        <v>0</v>
      </c>
      <c r="U2074" s="127" t="str">
        <f t="shared" si="426"/>
        <v>0</v>
      </c>
      <c r="V2074" s="127" t="str">
        <f t="shared" si="424"/>
        <v>0</v>
      </c>
      <c r="W2074" s="127" t="str">
        <f t="shared" si="425"/>
        <v>0</v>
      </c>
      <c r="X2074" s="128"/>
    </row>
    <row r="2075" spans="1:24" x14ac:dyDescent="0.3">
      <c r="A2075" s="156">
        <v>921</v>
      </c>
      <c r="D2075" s="104"/>
      <c r="E2075" s="104"/>
      <c r="F2075" s="104"/>
      <c r="G2075" s="104"/>
      <c r="H2075" s="160"/>
      <c r="I2075" s="160"/>
      <c r="K2075" s="121" t="str">
        <f t="shared" si="420"/>
        <v/>
      </c>
      <c r="L2075" s="129" t="str">
        <f t="shared" si="421"/>
        <v/>
      </c>
      <c r="M2075" s="115" t="s">
        <v>155</v>
      </c>
      <c r="N2075" s="113" t="str">
        <f t="shared" si="415"/>
        <v/>
      </c>
      <c r="O2075" s="129" t="str">
        <f t="shared" si="422"/>
        <v/>
      </c>
      <c r="P2075" s="115" t="s">
        <v>155</v>
      </c>
      <c r="Q2075" s="116" t="str">
        <f>IF(ISBLANK(F2075),"",F2075-$F$2355)</f>
        <v/>
      </c>
      <c r="R2075" s="117" t="s">
        <v>155</v>
      </c>
      <c r="S2075" s="118" t="str">
        <f>IF(ISBLANK(G2075),"",G2075-$G$2355)</f>
        <v/>
      </c>
      <c r="T2075" s="127" t="str">
        <f t="shared" si="423"/>
        <v>0</v>
      </c>
      <c r="U2075" s="119" t="str">
        <f t="shared" si="426"/>
        <v>0</v>
      </c>
      <c r="V2075" s="119" t="str">
        <f t="shared" si="424"/>
        <v>0</v>
      </c>
      <c r="W2075" s="119" t="str">
        <f t="shared" si="425"/>
        <v>0</v>
      </c>
      <c r="X2075" s="120"/>
    </row>
    <row r="2076" spans="1:24" x14ac:dyDescent="0.3">
      <c r="A2076" s="156">
        <v>922</v>
      </c>
      <c r="B2076" s="133"/>
      <c r="K2076" s="121" t="str">
        <f t="shared" si="420"/>
        <v/>
      </c>
      <c r="L2076" s="122" t="str">
        <f t="shared" si="421"/>
        <v/>
      </c>
      <c r="M2076" s="123" t="s">
        <v>155</v>
      </c>
      <c r="N2076" s="113" t="str">
        <f t="shared" ref="N2076:N2139" si="429">IF(ISBLANK(E2076),"",IF(E2076&lt;200,E2076-$E$2355,(400-E2076)-$E$2355))</f>
        <v/>
      </c>
      <c r="O2076" s="122" t="str">
        <f t="shared" si="422"/>
        <v/>
      </c>
      <c r="P2076" s="123" t="s">
        <v>155</v>
      </c>
      <c r="Q2076" s="124" t="str">
        <f t="shared" ref="Q2076:Q2094" si="430">IF(ISBLANK(F2076),"",F2076-$F$2355)</f>
        <v/>
      </c>
      <c r="R2076" s="125" t="s">
        <v>155</v>
      </c>
      <c r="S2076" s="126" t="str">
        <f t="shared" ref="S2076:S2094" si="431">IF(ISBLANK(G2076),"",G2076-$G$2355)</f>
        <v/>
      </c>
      <c r="T2076" s="127" t="str">
        <f t="shared" si="423"/>
        <v>0</v>
      </c>
      <c r="U2076" s="127" t="str">
        <f t="shared" si="426"/>
        <v>0</v>
      </c>
      <c r="V2076" s="127" t="str">
        <f t="shared" si="424"/>
        <v>0</v>
      </c>
      <c r="W2076" s="127" t="str">
        <f t="shared" si="425"/>
        <v>0</v>
      </c>
      <c r="X2076" s="128"/>
    </row>
    <row r="2077" spans="1:24" x14ac:dyDescent="0.3">
      <c r="A2077" s="156">
        <v>923</v>
      </c>
      <c r="B2077" s="133"/>
      <c r="K2077" s="121" t="str">
        <f t="shared" si="420"/>
        <v/>
      </c>
      <c r="L2077" s="129" t="str">
        <f t="shared" si="421"/>
        <v/>
      </c>
      <c r="M2077" s="115" t="s">
        <v>155</v>
      </c>
      <c r="N2077" s="113" t="str">
        <f t="shared" si="429"/>
        <v/>
      </c>
      <c r="O2077" s="129" t="str">
        <f t="shared" si="422"/>
        <v/>
      </c>
      <c r="P2077" s="115" t="s">
        <v>155</v>
      </c>
      <c r="Q2077" s="116" t="str">
        <f t="shared" si="430"/>
        <v/>
      </c>
      <c r="R2077" s="117" t="s">
        <v>155</v>
      </c>
      <c r="S2077" s="118" t="str">
        <f t="shared" si="431"/>
        <v/>
      </c>
      <c r="T2077" s="127" t="str">
        <f t="shared" si="423"/>
        <v>0</v>
      </c>
      <c r="U2077" s="119" t="str">
        <f t="shared" si="426"/>
        <v>0</v>
      </c>
      <c r="V2077" s="119" t="str">
        <f t="shared" si="424"/>
        <v>0</v>
      </c>
      <c r="W2077" s="119" t="str">
        <f t="shared" si="425"/>
        <v>0</v>
      </c>
      <c r="X2077" s="120"/>
    </row>
    <row r="2078" spans="1:24" x14ac:dyDescent="0.3">
      <c r="A2078" s="156">
        <v>924</v>
      </c>
      <c r="B2078" s="133"/>
      <c r="K2078" s="121" t="str">
        <f t="shared" si="420"/>
        <v/>
      </c>
      <c r="L2078" s="122" t="str">
        <f t="shared" si="421"/>
        <v/>
      </c>
      <c r="M2078" s="123" t="s">
        <v>155</v>
      </c>
      <c r="N2078" s="113" t="str">
        <f t="shared" si="429"/>
        <v/>
      </c>
      <c r="O2078" s="122" t="str">
        <f t="shared" si="422"/>
        <v/>
      </c>
      <c r="P2078" s="123" t="s">
        <v>155</v>
      </c>
      <c r="Q2078" s="124" t="str">
        <f t="shared" si="430"/>
        <v/>
      </c>
      <c r="R2078" s="125" t="s">
        <v>155</v>
      </c>
      <c r="S2078" s="126" t="str">
        <f t="shared" si="431"/>
        <v/>
      </c>
      <c r="T2078" s="127" t="str">
        <f t="shared" si="423"/>
        <v>0</v>
      </c>
      <c r="U2078" s="127" t="str">
        <f t="shared" si="426"/>
        <v>0</v>
      </c>
      <c r="V2078" s="127" t="str">
        <f t="shared" si="424"/>
        <v>0</v>
      </c>
      <c r="W2078" s="127" t="str">
        <f t="shared" si="425"/>
        <v>0</v>
      </c>
      <c r="X2078" s="128"/>
    </row>
    <row r="2079" spans="1:24" x14ac:dyDescent="0.3">
      <c r="A2079" s="156">
        <v>925</v>
      </c>
      <c r="B2079" s="133"/>
      <c r="K2079" s="121" t="str">
        <f t="shared" si="420"/>
        <v/>
      </c>
      <c r="L2079" s="129" t="str">
        <f t="shared" si="421"/>
        <v/>
      </c>
      <c r="M2079" s="115" t="s">
        <v>155</v>
      </c>
      <c r="N2079" s="113" t="str">
        <f t="shared" si="429"/>
        <v/>
      </c>
      <c r="O2079" s="129" t="str">
        <f t="shared" si="422"/>
        <v/>
      </c>
      <c r="P2079" s="115" t="s">
        <v>155</v>
      </c>
      <c r="Q2079" s="116" t="str">
        <f t="shared" si="430"/>
        <v/>
      </c>
      <c r="R2079" s="117" t="s">
        <v>155</v>
      </c>
      <c r="S2079" s="118" t="str">
        <f t="shared" si="431"/>
        <v/>
      </c>
      <c r="T2079" s="127" t="str">
        <f t="shared" si="423"/>
        <v>0</v>
      </c>
      <c r="U2079" s="119" t="str">
        <f t="shared" si="426"/>
        <v>0</v>
      </c>
      <c r="V2079" s="119" t="str">
        <f t="shared" si="424"/>
        <v>0</v>
      </c>
      <c r="W2079" s="119" t="str">
        <f t="shared" si="425"/>
        <v>0</v>
      </c>
      <c r="X2079" s="120"/>
    </row>
    <row r="2080" spans="1:24" x14ac:dyDescent="0.3">
      <c r="A2080" s="156">
        <v>926</v>
      </c>
      <c r="B2080" s="133"/>
      <c r="K2080" s="121" t="str">
        <f t="shared" si="420"/>
        <v/>
      </c>
      <c r="L2080" s="122" t="str">
        <f t="shared" si="421"/>
        <v/>
      </c>
      <c r="M2080" s="123" t="s">
        <v>155</v>
      </c>
      <c r="N2080" s="113" t="str">
        <f t="shared" si="429"/>
        <v/>
      </c>
      <c r="O2080" s="122" t="str">
        <f t="shared" si="422"/>
        <v/>
      </c>
      <c r="P2080" s="123" t="s">
        <v>155</v>
      </c>
      <c r="Q2080" s="124" t="str">
        <f t="shared" si="430"/>
        <v/>
      </c>
      <c r="R2080" s="125" t="s">
        <v>155</v>
      </c>
      <c r="S2080" s="126" t="str">
        <f t="shared" si="431"/>
        <v/>
      </c>
      <c r="T2080" s="127" t="str">
        <f t="shared" si="423"/>
        <v>0</v>
      </c>
      <c r="U2080" s="127" t="str">
        <f t="shared" si="426"/>
        <v>0</v>
      </c>
      <c r="V2080" s="127" t="str">
        <f t="shared" si="424"/>
        <v>0</v>
      </c>
      <c r="W2080" s="127" t="str">
        <f t="shared" si="425"/>
        <v>0</v>
      </c>
      <c r="X2080" s="128"/>
    </row>
    <row r="2081" spans="1:24" x14ac:dyDescent="0.3">
      <c r="A2081" s="156">
        <v>927</v>
      </c>
      <c r="B2081" s="133"/>
      <c r="K2081" s="121" t="str">
        <f t="shared" si="420"/>
        <v/>
      </c>
      <c r="L2081" s="129" t="str">
        <f t="shared" si="421"/>
        <v/>
      </c>
      <c r="M2081" s="115" t="s">
        <v>155</v>
      </c>
      <c r="N2081" s="113" t="str">
        <f t="shared" si="429"/>
        <v/>
      </c>
      <c r="O2081" s="129" t="str">
        <f t="shared" si="422"/>
        <v/>
      </c>
      <c r="P2081" s="115" t="s">
        <v>155</v>
      </c>
      <c r="Q2081" s="116" t="str">
        <f t="shared" si="430"/>
        <v/>
      </c>
      <c r="R2081" s="117" t="s">
        <v>155</v>
      </c>
      <c r="S2081" s="118" t="str">
        <f t="shared" si="431"/>
        <v/>
      </c>
      <c r="T2081" s="127" t="str">
        <f t="shared" si="423"/>
        <v>0</v>
      </c>
      <c r="U2081" s="119" t="str">
        <f t="shared" si="426"/>
        <v>0</v>
      </c>
      <c r="V2081" s="119" t="str">
        <f t="shared" si="424"/>
        <v>0</v>
      </c>
      <c r="W2081" s="119" t="str">
        <f t="shared" si="425"/>
        <v>0</v>
      </c>
      <c r="X2081" s="120"/>
    </row>
    <row r="2082" spans="1:24" x14ac:dyDescent="0.3">
      <c r="A2082" s="156">
        <v>928</v>
      </c>
      <c r="B2082" s="133"/>
      <c r="K2082" s="121" t="str">
        <f t="shared" si="420"/>
        <v/>
      </c>
      <c r="L2082" s="122" t="str">
        <f t="shared" si="421"/>
        <v/>
      </c>
      <c r="M2082" s="123" t="s">
        <v>155</v>
      </c>
      <c r="N2082" s="113" t="str">
        <f t="shared" si="429"/>
        <v/>
      </c>
      <c r="O2082" s="122" t="str">
        <f t="shared" si="422"/>
        <v/>
      </c>
      <c r="P2082" s="123" t="s">
        <v>155</v>
      </c>
      <c r="Q2082" s="124" t="str">
        <f t="shared" si="430"/>
        <v/>
      </c>
      <c r="R2082" s="125" t="s">
        <v>155</v>
      </c>
      <c r="S2082" s="126" t="str">
        <f t="shared" si="431"/>
        <v/>
      </c>
      <c r="T2082" s="127" t="str">
        <f t="shared" si="423"/>
        <v>0</v>
      </c>
      <c r="U2082" s="127" t="str">
        <f t="shared" si="426"/>
        <v>0</v>
      </c>
      <c r="V2082" s="127" t="str">
        <f t="shared" si="424"/>
        <v>0</v>
      </c>
      <c r="W2082" s="127" t="str">
        <f t="shared" si="425"/>
        <v>0</v>
      </c>
      <c r="X2082" s="128"/>
    </row>
    <row r="2083" spans="1:24" x14ac:dyDescent="0.3">
      <c r="A2083" s="156">
        <v>929</v>
      </c>
      <c r="B2083" s="133"/>
      <c r="K2083" s="121" t="str">
        <f t="shared" si="420"/>
        <v/>
      </c>
      <c r="L2083" s="129" t="str">
        <f t="shared" si="421"/>
        <v/>
      </c>
      <c r="M2083" s="115" t="s">
        <v>155</v>
      </c>
      <c r="N2083" s="113" t="str">
        <f t="shared" si="429"/>
        <v/>
      </c>
      <c r="O2083" s="129" t="str">
        <f t="shared" si="422"/>
        <v/>
      </c>
      <c r="P2083" s="115" t="s">
        <v>155</v>
      </c>
      <c r="Q2083" s="116" t="str">
        <f t="shared" si="430"/>
        <v/>
      </c>
      <c r="R2083" s="117" t="s">
        <v>155</v>
      </c>
      <c r="S2083" s="118" t="str">
        <f t="shared" si="431"/>
        <v/>
      </c>
      <c r="T2083" s="127" t="str">
        <f t="shared" si="423"/>
        <v>0</v>
      </c>
      <c r="U2083" s="119" t="str">
        <f t="shared" si="426"/>
        <v>0</v>
      </c>
      <c r="V2083" s="119" t="str">
        <f t="shared" si="424"/>
        <v>0</v>
      </c>
      <c r="W2083" s="119" t="str">
        <f t="shared" si="425"/>
        <v>0</v>
      </c>
      <c r="X2083" s="120"/>
    </row>
    <row r="2084" spans="1:24" x14ac:dyDescent="0.3">
      <c r="A2084" s="156">
        <v>930</v>
      </c>
      <c r="B2084" s="133"/>
      <c r="K2084" s="121" t="str">
        <f t="shared" si="420"/>
        <v/>
      </c>
      <c r="L2084" s="122" t="str">
        <f t="shared" si="421"/>
        <v/>
      </c>
      <c r="M2084" s="123" t="s">
        <v>155</v>
      </c>
      <c r="N2084" s="113" t="str">
        <f t="shared" si="429"/>
        <v/>
      </c>
      <c r="O2084" s="122" t="str">
        <f t="shared" si="422"/>
        <v/>
      </c>
      <c r="P2084" s="123" t="s">
        <v>155</v>
      </c>
      <c r="Q2084" s="124" t="str">
        <f t="shared" si="430"/>
        <v/>
      </c>
      <c r="R2084" s="125" t="s">
        <v>155</v>
      </c>
      <c r="S2084" s="126" t="str">
        <f t="shared" si="431"/>
        <v/>
      </c>
      <c r="T2084" s="127" t="str">
        <f t="shared" si="423"/>
        <v>0</v>
      </c>
      <c r="U2084" s="127" t="str">
        <f t="shared" si="426"/>
        <v>0</v>
      </c>
      <c r="V2084" s="127" t="str">
        <f t="shared" si="424"/>
        <v>0</v>
      </c>
      <c r="W2084" s="127" t="str">
        <f t="shared" si="425"/>
        <v>0</v>
      </c>
      <c r="X2084" s="128"/>
    </row>
    <row r="2085" spans="1:24" x14ac:dyDescent="0.3">
      <c r="A2085" s="156">
        <v>931</v>
      </c>
      <c r="B2085" s="158"/>
      <c r="C2085" s="158"/>
      <c r="D2085" s="159"/>
      <c r="E2085" s="159"/>
      <c r="F2085" s="160"/>
      <c r="G2085" s="160"/>
      <c r="H2085" s="160"/>
      <c r="I2085" s="160"/>
      <c r="K2085" s="121" t="str">
        <f t="shared" si="420"/>
        <v/>
      </c>
      <c r="L2085" s="129" t="str">
        <f t="shared" si="421"/>
        <v/>
      </c>
      <c r="M2085" s="115" t="s">
        <v>155</v>
      </c>
      <c r="N2085" s="113" t="str">
        <f t="shared" si="429"/>
        <v/>
      </c>
      <c r="O2085" s="129" t="str">
        <f t="shared" si="422"/>
        <v/>
      </c>
      <c r="P2085" s="115" t="s">
        <v>155</v>
      </c>
      <c r="Q2085" s="116" t="str">
        <f t="shared" si="430"/>
        <v/>
      </c>
      <c r="R2085" s="117" t="s">
        <v>155</v>
      </c>
      <c r="S2085" s="118" t="str">
        <f t="shared" si="431"/>
        <v/>
      </c>
      <c r="T2085" s="127" t="str">
        <f t="shared" si="423"/>
        <v>0</v>
      </c>
      <c r="U2085" s="119" t="str">
        <f t="shared" si="426"/>
        <v>0</v>
      </c>
      <c r="V2085" s="119" t="str">
        <f t="shared" si="424"/>
        <v>0</v>
      </c>
      <c r="W2085" s="119" t="str">
        <f t="shared" si="425"/>
        <v>0</v>
      </c>
      <c r="X2085" s="120"/>
    </row>
    <row r="2086" spans="1:24" x14ac:dyDescent="0.3">
      <c r="A2086" s="156">
        <v>932</v>
      </c>
      <c r="B2086" s="158"/>
      <c r="C2086" s="158"/>
      <c r="D2086" s="159"/>
      <c r="E2086" s="159"/>
      <c r="F2086" s="160"/>
      <c r="G2086" s="160"/>
      <c r="H2086" s="160"/>
      <c r="I2086" s="160"/>
      <c r="K2086" s="121" t="str">
        <f t="shared" si="420"/>
        <v/>
      </c>
      <c r="L2086" s="122" t="str">
        <f t="shared" si="421"/>
        <v/>
      </c>
      <c r="M2086" s="123" t="s">
        <v>155</v>
      </c>
      <c r="N2086" s="113" t="str">
        <f t="shared" si="429"/>
        <v/>
      </c>
      <c r="O2086" s="122" t="str">
        <f t="shared" si="422"/>
        <v/>
      </c>
      <c r="P2086" s="123" t="s">
        <v>155</v>
      </c>
      <c r="Q2086" s="124" t="str">
        <f t="shared" si="430"/>
        <v/>
      </c>
      <c r="R2086" s="125" t="s">
        <v>155</v>
      </c>
      <c r="S2086" s="126" t="str">
        <f t="shared" si="431"/>
        <v/>
      </c>
      <c r="T2086" s="127" t="str">
        <f t="shared" si="423"/>
        <v>0</v>
      </c>
      <c r="U2086" s="127" t="str">
        <f t="shared" si="426"/>
        <v>0</v>
      </c>
      <c r="V2086" s="127" t="str">
        <f t="shared" si="424"/>
        <v>0</v>
      </c>
      <c r="W2086" s="127" t="str">
        <f t="shared" si="425"/>
        <v>0</v>
      </c>
      <c r="X2086" s="128"/>
    </row>
    <row r="2087" spans="1:24" x14ac:dyDescent="0.3">
      <c r="A2087" s="156">
        <v>933</v>
      </c>
      <c r="B2087" s="158"/>
      <c r="C2087" s="158"/>
      <c r="D2087" s="159"/>
      <c r="E2087" s="159"/>
      <c r="F2087" s="160"/>
      <c r="G2087" s="160"/>
      <c r="H2087" s="160"/>
      <c r="I2087" s="160"/>
      <c r="K2087" s="121" t="str">
        <f t="shared" si="420"/>
        <v/>
      </c>
      <c r="L2087" s="129" t="str">
        <f t="shared" si="421"/>
        <v/>
      </c>
      <c r="M2087" s="115" t="s">
        <v>155</v>
      </c>
      <c r="N2087" s="113" t="str">
        <f t="shared" si="429"/>
        <v/>
      </c>
      <c r="O2087" s="129" t="str">
        <f t="shared" si="422"/>
        <v/>
      </c>
      <c r="P2087" s="115" t="s">
        <v>155</v>
      </c>
      <c r="Q2087" s="116" t="str">
        <f t="shared" si="430"/>
        <v/>
      </c>
      <c r="R2087" s="117" t="s">
        <v>155</v>
      </c>
      <c r="S2087" s="118" t="str">
        <f t="shared" si="431"/>
        <v/>
      </c>
      <c r="T2087" s="127" t="str">
        <f t="shared" si="423"/>
        <v>0</v>
      </c>
      <c r="U2087" s="119" t="str">
        <f t="shared" si="426"/>
        <v>0</v>
      </c>
      <c r="V2087" s="119" t="str">
        <f t="shared" si="424"/>
        <v>0</v>
      </c>
      <c r="W2087" s="119" t="str">
        <f t="shared" si="425"/>
        <v>0</v>
      </c>
      <c r="X2087" s="120"/>
    </row>
    <row r="2088" spans="1:24" x14ac:dyDescent="0.3">
      <c r="A2088" s="156">
        <v>934</v>
      </c>
      <c r="B2088" s="158"/>
      <c r="C2088" s="158"/>
      <c r="D2088" s="159"/>
      <c r="E2088" s="159"/>
      <c r="F2088" s="160"/>
      <c r="G2088" s="160"/>
      <c r="H2088" s="160"/>
      <c r="I2088" s="160"/>
      <c r="K2088" s="121" t="str">
        <f t="shared" si="420"/>
        <v/>
      </c>
      <c r="L2088" s="122" t="str">
        <f t="shared" si="421"/>
        <v/>
      </c>
      <c r="M2088" s="123" t="s">
        <v>155</v>
      </c>
      <c r="N2088" s="113" t="str">
        <f t="shared" si="429"/>
        <v/>
      </c>
      <c r="O2088" s="122" t="str">
        <f t="shared" si="422"/>
        <v/>
      </c>
      <c r="P2088" s="123" t="s">
        <v>155</v>
      </c>
      <c r="Q2088" s="124" t="str">
        <f t="shared" si="430"/>
        <v/>
      </c>
      <c r="R2088" s="125" t="s">
        <v>155</v>
      </c>
      <c r="S2088" s="126" t="str">
        <f t="shared" si="431"/>
        <v/>
      </c>
      <c r="T2088" s="127" t="str">
        <f t="shared" si="423"/>
        <v>0</v>
      </c>
      <c r="U2088" s="127" t="str">
        <f t="shared" si="426"/>
        <v>0</v>
      </c>
      <c r="V2088" s="127" t="str">
        <f t="shared" si="424"/>
        <v>0</v>
      </c>
      <c r="W2088" s="127" t="str">
        <f t="shared" si="425"/>
        <v>0</v>
      </c>
      <c r="X2088" s="128"/>
    </row>
    <row r="2089" spans="1:24" x14ac:dyDescent="0.3">
      <c r="A2089" s="156">
        <v>935</v>
      </c>
      <c r="B2089" s="158"/>
      <c r="C2089" s="158"/>
      <c r="D2089" s="159"/>
      <c r="E2089" s="159"/>
      <c r="F2089" s="160"/>
      <c r="G2089" s="160"/>
      <c r="H2089" s="160"/>
      <c r="I2089" s="160"/>
      <c r="K2089" s="121" t="str">
        <f t="shared" si="420"/>
        <v/>
      </c>
      <c r="L2089" s="129" t="str">
        <f t="shared" si="421"/>
        <v/>
      </c>
      <c r="M2089" s="115" t="s">
        <v>155</v>
      </c>
      <c r="N2089" s="113" t="str">
        <f t="shared" si="429"/>
        <v/>
      </c>
      <c r="O2089" s="129" t="str">
        <f t="shared" si="422"/>
        <v/>
      </c>
      <c r="P2089" s="115" t="s">
        <v>155</v>
      </c>
      <c r="Q2089" s="116" t="str">
        <f t="shared" si="430"/>
        <v/>
      </c>
      <c r="R2089" s="117" t="s">
        <v>155</v>
      </c>
      <c r="S2089" s="118" t="str">
        <f t="shared" si="431"/>
        <v/>
      </c>
      <c r="T2089" s="127" t="str">
        <f t="shared" si="423"/>
        <v>0</v>
      </c>
      <c r="U2089" s="119" t="str">
        <f t="shared" si="426"/>
        <v>0</v>
      </c>
      <c r="V2089" s="119" t="str">
        <f t="shared" si="424"/>
        <v>0</v>
      </c>
      <c r="W2089" s="119" t="str">
        <f t="shared" si="425"/>
        <v>0</v>
      </c>
      <c r="X2089" s="120"/>
    </row>
    <row r="2090" spans="1:24" x14ac:dyDescent="0.3">
      <c r="A2090" s="156">
        <v>936</v>
      </c>
      <c r="B2090" s="158"/>
      <c r="C2090" s="158"/>
      <c r="D2090" s="159"/>
      <c r="E2090" s="159"/>
      <c r="F2090" s="160"/>
      <c r="G2090" s="160"/>
      <c r="H2090" s="160"/>
      <c r="I2090" s="160"/>
      <c r="K2090" s="121" t="str">
        <f t="shared" si="420"/>
        <v/>
      </c>
      <c r="L2090" s="122" t="str">
        <f t="shared" si="421"/>
        <v/>
      </c>
      <c r="M2090" s="123" t="s">
        <v>155</v>
      </c>
      <c r="N2090" s="113" t="str">
        <f t="shared" si="429"/>
        <v/>
      </c>
      <c r="O2090" s="122" t="str">
        <f t="shared" si="422"/>
        <v/>
      </c>
      <c r="P2090" s="123" t="s">
        <v>155</v>
      </c>
      <c r="Q2090" s="124" t="str">
        <f t="shared" si="430"/>
        <v/>
      </c>
      <c r="R2090" s="125" t="s">
        <v>155</v>
      </c>
      <c r="S2090" s="126" t="str">
        <f t="shared" si="431"/>
        <v/>
      </c>
      <c r="T2090" s="127" t="str">
        <f t="shared" si="423"/>
        <v>0</v>
      </c>
      <c r="U2090" s="127" t="str">
        <f t="shared" si="426"/>
        <v>0</v>
      </c>
      <c r="V2090" s="127" t="str">
        <f t="shared" si="424"/>
        <v>0</v>
      </c>
      <c r="W2090" s="127" t="str">
        <f t="shared" si="425"/>
        <v>0</v>
      </c>
      <c r="X2090" s="128"/>
    </row>
    <row r="2091" spans="1:24" x14ac:dyDescent="0.3">
      <c r="A2091" s="156">
        <v>937</v>
      </c>
      <c r="B2091" s="158"/>
      <c r="C2091" s="158"/>
      <c r="D2091" s="159"/>
      <c r="E2091" s="159"/>
      <c r="F2091" s="160"/>
      <c r="G2091" s="160"/>
      <c r="H2091" s="160"/>
      <c r="I2091" s="160"/>
      <c r="K2091" s="121" t="str">
        <f t="shared" si="420"/>
        <v/>
      </c>
      <c r="L2091" s="129" t="str">
        <f t="shared" si="421"/>
        <v/>
      </c>
      <c r="M2091" s="115" t="s">
        <v>155</v>
      </c>
      <c r="N2091" s="113" t="str">
        <f t="shared" si="429"/>
        <v/>
      </c>
      <c r="O2091" s="129" t="str">
        <f t="shared" si="422"/>
        <v/>
      </c>
      <c r="P2091" s="115" t="s">
        <v>155</v>
      </c>
      <c r="Q2091" s="116" t="str">
        <f t="shared" si="430"/>
        <v/>
      </c>
      <c r="R2091" s="117" t="s">
        <v>155</v>
      </c>
      <c r="S2091" s="118" t="str">
        <f t="shared" si="431"/>
        <v/>
      </c>
      <c r="T2091" s="127" t="str">
        <f t="shared" si="423"/>
        <v>0</v>
      </c>
      <c r="U2091" s="119" t="str">
        <f t="shared" si="426"/>
        <v>0</v>
      </c>
      <c r="V2091" s="119" t="str">
        <f t="shared" si="424"/>
        <v>0</v>
      </c>
      <c r="W2091" s="119" t="str">
        <f t="shared" si="425"/>
        <v>0</v>
      </c>
      <c r="X2091" s="120"/>
    </row>
    <row r="2092" spans="1:24" x14ac:dyDescent="0.3">
      <c r="A2092" s="156">
        <v>938</v>
      </c>
      <c r="B2092" s="158"/>
      <c r="C2092" s="158"/>
      <c r="D2092" s="159"/>
      <c r="E2092" s="159"/>
      <c r="F2092" s="160"/>
      <c r="G2092" s="160"/>
      <c r="H2092" s="160"/>
      <c r="I2092" s="160"/>
      <c r="K2092" s="121" t="str">
        <f t="shared" si="420"/>
        <v/>
      </c>
      <c r="L2092" s="122" t="str">
        <f t="shared" si="421"/>
        <v/>
      </c>
      <c r="M2092" s="123" t="s">
        <v>155</v>
      </c>
      <c r="N2092" s="113" t="str">
        <f t="shared" si="429"/>
        <v/>
      </c>
      <c r="O2092" s="122" t="str">
        <f t="shared" si="422"/>
        <v/>
      </c>
      <c r="P2092" s="123" t="s">
        <v>155</v>
      </c>
      <c r="Q2092" s="124" t="str">
        <f t="shared" si="430"/>
        <v/>
      </c>
      <c r="R2092" s="125" t="s">
        <v>155</v>
      </c>
      <c r="S2092" s="126" t="str">
        <f t="shared" si="431"/>
        <v/>
      </c>
      <c r="T2092" s="127" t="str">
        <f t="shared" si="423"/>
        <v>0</v>
      </c>
      <c r="U2092" s="127" t="str">
        <f t="shared" si="426"/>
        <v>0</v>
      </c>
      <c r="V2092" s="127" t="str">
        <f t="shared" si="424"/>
        <v>0</v>
      </c>
      <c r="W2092" s="127" t="str">
        <f t="shared" si="425"/>
        <v>0</v>
      </c>
      <c r="X2092" s="128"/>
    </row>
    <row r="2093" spans="1:24" x14ac:dyDescent="0.3">
      <c r="A2093" s="156">
        <v>939</v>
      </c>
      <c r="B2093" s="158"/>
      <c r="C2093" s="158"/>
      <c r="D2093" s="159"/>
      <c r="E2093" s="159"/>
      <c r="F2093" s="160"/>
      <c r="G2093" s="160"/>
      <c r="H2093" s="160"/>
      <c r="I2093" s="160"/>
      <c r="K2093" s="121" t="str">
        <f t="shared" si="420"/>
        <v/>
      </c>
      <c r="L2093" s="129" t="str">
        <f t="shared" si="421"/>
        <v/>
      </c>
      <c r="M2093" s="115" t="s">
        <v>155</v>
      </c>
      <c r="N2093" s="113" t="str">
        <f t="shared" si="429"/>
        <v/>
      </c>
      <c r="O2093" s="129" t="str">
        <f t="shared" si="422"/>
        <v/>
      </c>
      <c r="P2093" s="115" t="s">
        <v>155</v>
      </c>
      <c r="Q2093" s="116" t="str">
        <f t="shared" si="430"/>
        <v/>
      </c>
      <c r="R2093" s="117" t="s">
        <v>155</v>
      </c>
      <c r="S2093" s="118" t="str">
        <f t="shared" si="431"/>
        <v/>
      </c>
      <c r="T2093" s="127" t="str">
        <f t="shared" si="423"/>
        <v>0</v>
      </c>
      <c r="U2093" s="119" t="str">
        <f t="shared" si="426"/>
        <v>0</v>
      </c>
      <c r="V2093" s="119" t="str">
        <f t="shared" si="424"/>
        <v>0</v>
      </c>
      <c r="W2093" s="119" t="str">
        <f t="shared" si="425"/>
        <v>0</v>
      </c>
      <c r="X2093" s="120"/>
    </row>
    <row r="2094" spans="1:24" x14ac:dyDescent="0.3">
      <c r="A2094" s="156">
        <v>940</v>
      </c>
      <c r="B2094" s="158"/>
      <c r="C2094" s="158"/>
      <c r="D2094" s="159"/>
      <c r="E2094" s="159"/>
      <c r="F2094" s="160"/>
      <c r="G2094" s="160"/>
      <c r="H2094" s="160"/>
      <c r="I2094" s="160"/>
      <c r="K2094" s="121" t="str">
        <f t="shared" si="420"/>
        <v/>
      </c>
      <c r="L2094" s="122" t="str">
        <f t="shared" si="421"/>
        <v/>
      </c>
      <c r="M2094" s="123" t="s">
        <v>155</v>
      </c>
      <c r="N2094" s="113" t="str">
        <f t="shared" si="429"/>
        <v/>
      </c>
      <c r="O2094" s="122" t="str">
        <f t="shared" si="422"/>
        <v/>
      </c>
      <c r="P2094" s="123" t="s">
        <v>155</v>
      </c>
      <c r="Q2094" s="124" t="str">
        <f t="shared" si="430"/>
        <v/>
      </c>
      <c r="R2094" s="125" t="s">
        <v>155</v>
      </c>
      <c r="S2094" s="126" t="str">
        <f t="shared" si="431"/>
        <v/>
      </c>
      <c r="T2094" s="127" t="str">
        <f t="shared" si="423"/>
        <v>0</v>
      </c>
      <c r="U2094" s="127" t="str">
        <f t="shared" si="426"/>
        <v>0</v>
      </c>
      <c r="V2094" s="127" t="str">
        <f t="shared" si="424"/>
        <v>0</v>
      </c>
      <c r="W2094" s="127" t="str">
        <f t="shared" si="425"/>
        <v>0</v>
      </c>
      <c r="X2094" s="128"/>
    </row>
    <row r="2095" spans="1:24" x14ac:dyDescent="0.3">
      <c r="A2095" s="156">
        <v>941</v>
      </c>
      <c r="D2095" s="104"/>
      <c r="E2095" s="104"/>
      <c r="F2095" s="104"/>
      <c r="G2095" s="104"/>
      <c r="H2095" s="160"/>
      <c r="I2095" s="160"/>
      <c r="K2095" s="121" t="str">
        <f t="shared" si="420"/>
        <v/>
      </c>
      <c r="L2095" s="129" t="str">
        <f t="shared" si="421"/>
        <v/>
      </c>
      <c r="M2095" s="115" t="s">
        <v>155</v>
      </c>
      <c r="N2095" s="113" t="str">
        <f t="shared" si="429"/>
        <v/>
      </c>
      <c r="O2095" s="129" t="str">
        <f t="shared" si="422"/>
        <v/>
      </c>
      <c r="P2095" s="115" t="s">
        <v>155</v>
      </c>
      <c r="Q2095" s="116" t="str">
        <f>IF(ISBLANK(F2095),"",F2095-$F$2355)</f>
        <v/>
      </c>
      <c r="R2095" s="117" t="s">
        <v>155</v>
      </c>
      <c r="S2095" s="118" t="str">
        <f>IF(ISBLANK(G2095),"",G2095-$G$2355)</f>
        <v/>
      </c>
      <c r="T2095" s="127" t="str">
        <f t="shared" si="423"/>
        <v>0</v>
      </c>
      <c r="U2095" s="119" t="str">
        <f t="shared" si="426"/>
        <v>0</v>
      </c>
      <c r="V2095" s="119" t="str">
        <f t="shared" si="424"/>
        <v>0</v>
      </c>
      <c r="W2095" s="119" t="str">
        <f t="shared" si="425"/>
        <v>0</v>
      </c>
      <c r="X2095" s="120"/>
    </row>
    <row r="2096" spans="1:24" x14ac:dyDescent="0.3">
      <c r="A2096" s="156">
        <v>942</v>
      </c>
      <c r="B2096" s="133"/>
      <c r="K2096" s="121" t="str">
        <f t="shared" si="420"/>
        <v/>
      </c>
      <c r="L2096" s="122" t="str">
        <f t="shared" si="421"/>
        <v/>
      </c>
      <c r="M2096" s="123" t="s">
        <v>155</v>
      </c>
      <c r="N2096" s="113" t="str">
        <f t="shared" si="429"/>
        <v/>
      </c>
      <c r="O2096" s="122" t="str">
        <f t="shared" si="422"/>
        <v/>
      </c>
      <c r="P2096" s="123" t="s">
        <v>155</v>
      </c>
      <c r="Q2096" s="124" t="str">
        <f t="shared" ref="Q2096:Q2114" si="432">IF(ISBLANK(F2096),"",F2096-$F$2355)</f>
        <v/>
      </c>
      <c r="R2096" s="125" t="s">
        <v>155</v>
      </c>
      <c r="S2096" s="126" t="str">
        <f t="shared" ref="S2096:S2114" si="433">IF(ISBLANK(G2096),"",G2096-$G$2355)</f>
        <v/>
      </c>
      <c r="T2096" s="127" t="str">
        <f t="shared" si="423"/>
        <v>0</v>
      </c>
      <c r="U2096" s="127" t="str">
        <f t="shared" si="426"/>
        <v>0</v>
      </c>
      <c r="V2096" s="127" t="str">
        <f t="shared" si="424"/>
        <v>0</v>
      </c>
      <c r="W2096" s="127" t="str">
        <f t="shared" si="425"/>
        <v>0</v>
      </c>
      <c r="X2096" s="128"/>
    </row>
    <row r="2097" spans="1:24" x14ac:dyDescent="0.3">
      <c r="A2097" s="156">
        <v>943</v>
      </c>
      <c r="B2097" s="133"/>
      <c r="K2097" s="121" t="str">
        <f t="shared" si="420"/>
        <v/>
      </c>
      <c r="L2097" s="129" t="str">
        <f t="shared" si="421"/>
        <v/>
      </c>
      <c r="M2097" s="115" t="s">
        <v>155</v>
      </c>
      <c r="N2097" s="113" t="str">
        <f t="shared" si="429"/>
        <v/>
      </c>
      <c r="O2097" s="129" t="str">
        <f t="shared" si="422"/>
        <v/>
      </c>
      <c r="P2097" s="115" t="s">
        <v>155</v>
      </c>
      <c r="Q2097" s="116" t="str">
        <f t="shared" si="432"/>
        <v/>
      </c>
      <c r="R2097" s="117" t="s">
        <v>155</v>
      </c>
      <c r="S2097" s="118" t="str">
        <f t="shared" si="433"/>
        <v/>
      </c>
      <c r="T2097" s="127" t="str">
        <f t="shared" si="423"/>
        <v>0</v>
      </c>
      <c r="U2097" s="119" t="str">
        <f t="shared" si="426"/>
        <v>0</v>
      </c>
      <c r="V2097" s="119" t="str">
        <f t="shared" si="424"/>
        <v>0</v>
      </c>
      <c r="W2097" s="119" t="str">
        <f t="shared" si="425"/>
        <v>0</v>
      </c>
      <c r="X2097" s="120"/>
    </row>
    <row r="2098" spans="1:24" x14ac:dyDescent="0.3">
      <c r="A2098" s="156">
        <v>944</v>
      </c>
      <c r="B2098" s="133"/>
      <c r="K2098" s="121" t="str">
        <f t="shared" si="420"/>
        <v/>
      </c>
      <c r="L2098" s="122" t="str">
        <f t="shared" si="421"/>
        <v/>
      </c>
      <c r="M2098" s="123" t="s">
        <v>155</v>
      </c>
      <c r="N2098" s="113" t="str">
        <f t="shared" si="429"/>
        <v/>
      </c>
      <c r="O2098" s="122" t="str">
        <f t="shared" si="422"/>
        <v/>
      </c>
      <c r="P2098" s="123" t="s">
        <v>155</v>
      </c>
      <c r="Q2098" s="124" t="str">
        <f t="shared" si="432"/>
        <v/>
      </c>
      <c r="R2098" s="125" t="s">
        <v>155</v>
      </c>
      <c r="S2098" s="126" t="str">
        <f t="shared" si="433"/>
        <v/>
      </c>
      <c r="T2098" s="127" t="str">
        <f t="shared" si="423"/>
        <v>0</v>
      </c>
      <c r="U2098" s="127" t="str">
        <f t="shared" si="426"/>
        <v>0</v>
      </c>
      <c r="V2098" s="127" t="str">
        <f t="shared" si="424"/>
        <v>0</v>
      </c>
      <c r="W2098" s="127" t="str">
        <f t="shared" si="425"/>
        <v>0</v>
      </c>
      <c r="X2098" s="128"/>
    </row>
    <row r="2099" spans="1:24" x14ac:dyDescent="0.3">
      <c r="A2099" s="156">
        <v>945</v>
      </c>
      <c r="B2099" s="133"/>
      <c r="K2099" s="121" t="str">
        <f t="shared" si="420"/>
        <v/>
      </c>
      <c r="L2099" s="129" t="str">
        <f t="shared" si="421"/>
        <v/>
      </c>
      <c r="M2099" s="115" t="s">
        <v>155</v>
      </c>
      <c r="N2099" s="113" t="str">
        <f t="shared" si="429"/>
        <v/>
      </c>
      <c r="O2099" s="129" t="str">
        <f t="shared" si="422"/>
        <v/>
      </c>
      <c r="P2099" s="115" t="s">
        <v>155</v>
      </c>
      <c r="Q2099" s="116" t="str">
        <f t="shared" si="432"/>
        <v/>
      </c>
      <c r="R2099" s="117" t="s">
        <v>155</v>
      </c>
      <c r="S2099" s="118" t="str">
        <f t="shared" si="433"/>
        <v/>
      </c>
      <c r="T2099" s="127" t="str">
        <f t="shared" si="423"/>
        <v>0</v>
      </c>
      <c r="U2099" s="119" t="str">
        <f t="shared" si="426"/>
        <v>0</v>
      </c>
      <c r="V2099" s="119" t="str">
        <f t="shared" si="424"/>
        <v>0</v>
      </c>
      <c r="W2099" s="119" t="str">
        <f t="shared" si="425"/>
        <v>0</v>
      </c>
      <c r="X2099" s="120"/>
    </row>
    <row r="2100" spans="1:24" x14ac:dyDescent="0.3">
      <c r="A2100" s="156">
        <v>946</v>
      </c>
      <c r="B2100" s="133"/>
      <c r="K2100" s="121" t="str">
        <f t="shared" si="420"/>
        <v/>
      </c>
      <c r="L2100" s="122" t="str">
        <f t="shared" si="421"/>
        <v/>
      </c>
      <c r="M2100" s="123" t="s">
        <v>155</v>
      </c>
      <c r="N2100" s="113" t="str">
        <f t="shared" si="429"/>
        <v/>
      </c>
      <c r="O2100" s="122" t="str">
        <f t="shared" si="422"/>
        <v/>
      </c>
      <c r="P2100" s="123" t="s">
        <v>155</v>
      </c>
      <c r="Q2100" s="124" t="str">
        <f t="shared" si="432"/>
        <v/>
      </c>
      <c r="R2100" s="125" t="s">
        <v>155</v>
      </c>
      <c r="S2100" s="126" t="str">
        <f t="shared" si="433"/>
        <v/>
      </c>
      <c r="T2100" s="127" t="str">
        <f t="shared" si="423"/>
        <v>0</v>
      </c>
      <c r="U2100" s="127" t="str">
        <f t="shared" si="426"/>
        <v>0</v>
      </c>
      <c r="V2100" s="127" t="str">
        <f t="shared" si="424"/>
        <v>0</v>
      </c>
      <c r="W2100" s="127" t="str">
        <f t="shared" si="425"/>
        <v>0</v>
      </c>
      <c r="X2100" s="128"/>
    </row>
    <row r="2101" spans="1:24" x14ac:dyDescent="0.3">
      <c r="A2101" s="156">
        <v>947</v>
      </c>
      <c r="B2101" s="133"/>
      <c r="K2101" s="121" t="str">
        <f t="shared" si="420"/>
        <v/>
      </c>
      <c r="L2101" s="129" t="str">
        <f t="shared" si="421"/>
        <v/>
      </c>
      <c r="M2101" s="115" t="s">
        <v>155</v>
      </c>
      <c r="N2101" s="113" t="str">
        <f t="shared" si="429"/>
        <v/>
      </c>
      <c r="O2101" s="129" t="str">
        <f t="shared" si="422"/>
        <v/>
      </c>
      <c r="P2101" s="115" t="s">
        <v>155</v>
      </c>
      <c r="Q2101" s="116" t="str">
        <f t="shared" si="432"/>
        <v/>
      </c>
      <c r="R2101" s="117" t="s">
        <v>155</v>
      </c>
      <c r="S2101" s="118" t="str">
        <f t="shared" si="433"/>
        <v/>
      </c>
      <c r="T2101" s="127" t="str">
        <f t="shared" si="423"/>
        <v>0</v>
      </c>
      <c r="U2101" s="119" t="str">
        <f t="shared" si="426"/>
        <v>0</v>
      </c>
      <c r="V2101" s="119" t="str">
        <f t="shared" si="424"/>
        <v>0</v>
      </c>
      <c r="W2101" s="119" t="str">
        <f t="shared" si="425"/>
        <v>0</v>
      </c>
      <c r="X2101" s="120"/>
    </row>
    <row r="2102" spans="1:24" x14ac:dyDescent="0.3">
      <c r="A2102" s="156">
        <v>948</v>
      </c>
      <c r="B2102" s="133"/>
      <c r="K2102" s="121" t="str">
        <f t="shared" si="420"/>
        <v/>
      </c>
      <c r="L2102" s="122" t="str">
        <f t="shared" si="421"/>
        <v/>
      </c>
      <c r="M2102" s="123" t="s">
        <v>155</v>
      </c>
      <c r="N2102" s="113" t="str">
        <f t="shared" si="429"/>
        <v/>
      </c>
      <c r="O2102" s="122" t="str">
        <f t="shared" si="422"/>
        <v/>
      </c>
      <c r="P2102" s="123" t="s">
        <v>155</v>
      </c>
      <c r="Q2102" s="124" t="str">
        <f t="shared" si="432"/>
        <v/>
      </c>
      <c r="R2102" s="125" t="s">
        <v>155</v>
      </c>
      <c r="S2102" s="126" t="str">
        <f t="shared" si="433"/>
        <v/>
      </c>
      <c r="T2102" s="127" t="str">
        <f t="shared" si="423"/>
        <v>0</v>
      </c>
      <c r="U2102" s="127" t="str">
        <f t="shared" si="426"/>
        <v>0</v>
      </c>
      <c r="V2102" s="127" t="str">
        <f t="shared" si="424"/>
        <v>0</v>
      </c>
      <c r="W2102" s="127" t="str">
        <f t="shared" si="425"/>
        <v>0</v>
      </c>
      <c r="X2102" s="128"/>
    </row>
    <row r="2103" spans="1:24" x14ac:dyDescent="0.3">
      <c r="A2103" s="156">
        <v>949</v>
      </c>
      <c r="B2103" s="133"/>
      <c r="K2103" s="121" t="str">
        <f t="shared" si="420"/>
        <v/>
      </c>
      <c r="L2103" s="129" t="str">
        <f t="shared" si="421"/>
        <v/>
      </c>
      <c r="M2103" s="115" t="s">
        <v>155</v>
      </c>
      <c r="N2103" s="113" t="str">
        <f t="shared" si="429"/>
        <v/>
      </c>
      <c r="O2103" s="129" t="str">
        <f t="shared" si="422"/>
        <v/>
      </c>
      <c r="P2103" s="115" t="s">
        <v>155</v>
      </c>
      <c r="Q2103" s="116" t="str">
        <f t="shared" si="432"/>
        <v/>
      </c>
      <c r="R2103" s="117" t="s">
        <v>155</v>
      </c>
      <c r="S2103" s="118" t="str">
        <f t="shared" si="433"/>
        <v/>
      </c>
      <c r="T2103" s="127" t="str">
        <f t="shared" si="423"/>
        <v>0</v>
      </c>
      <c r="U2103" s="119" t="str">
        <f t="shared" si="426"/>
        <v>0</v>
      </c>
      <c r="V2103" s="119" t="str">
        <f t="shared" si="424"/>
        <v>0</v>
      </c>
      <c r="W2103" s="119" t="str">
        <f t="shared" si="425"/>
        <v>0</v>
      </c>
      <c r="X2103" s="120"/>
    </row>
    <row r="2104" spans="1:24" x14ac:dyDescent="0.3">
      <c r="A2104" s="156">
        <v>950</v>
      </c>
      <c r="B2104" s="133"/>
      <c r="K2104" s="121" t="str">
        <f t="shared" si="420"/>
        <v/>
      </c>
      <c r="L2104" s="122" t="str">
        <f t="shared" si="421"/>
        <v/>
      </c>
      <c r="M2104" s="123" t="s">
        <v>155</v>
      </c>
      <c r="N2104" s="113" t="str">
        <f t="shared" si="429"/>
        <v/>
      </c>
      <c r="O2104" s="122" t="str">
        <f t="shared" si="422"/>
        <v/>
      </c>
      <c r="P2104" s="123" t="s">
        <v>155</v>
      </c>
      <c r="Q2104" s="124" t="str">
        <f t="shared" si="432"/>
        <v/>
      </c>
      <c r="R2104" s="125" t="s">
        <v>155</v>
      </c>
      <c r="S2104" s="126" t="str">
        <f t="shared" si="433"/>
        <v/>
      </c>
      <c r="T2104" s="127" t="str">
        <f t="shared" si="423"/>
        <v>0</v>
      </c>
      <c r="U2104" s="127" t="str">
        <f t="shared" si="426"/>
        <v>0</v>
      </c>
      <c r="V2104" s="127" t="str">
        <f t="shared" si="424"/>
        <v>0</v>
      </c>
      <c r="W2104" s="127" t="str">
        <f t="shared" si="425"/>
        <v>0</v>
      </c>
      <c r="X2104" s="128"/>
    </row>
    <row r="2105" spans="1:24" x14ac:dyDescent="0.3">
      <c r="A2105" s="156">
        <v>951</v>
      </c>
      <c r="B2105" s="158"/>
      <c r="C2105" s="158"/>
      <c r="D2105" s="159"/>
      <c r="E2105" s="159"/>
      <c r="F2105" s="160"/>
      <c r="G2105" s="160"/>
      <c r="H2105" s="160"/>
      <c r="I2105" s="160"/>
      <c r="K2105" s="121" t="str">
        <f t="shared" si="420"/>
        <v/>
      </c>
      <c r="L2105" s="129" t="str">
        <f t="shared" si="421"/>
        <v/>
      </c>
      <c r="M2105" s="115" t="s">
        <v>155</v>
      </c>
      <c r="N2105" s="113" t="str">
        <f t="shared" si="429"/>
        <v/>
      </c>
      <c r="O2105" s="129" t="str">
        <f t="shared" si="422"/>
        <v/>
      </c>
      <c r="P2105" s="115" t="s">
        <v>155</v>
      </c>
      <c r="Q2105" s="116" t="str">
        <f t="shared" si="432"/>
        <v/>
      </c>
      <c r="R2105" s="117" t="s">
        <v>155</v>
      </c>
      <c r="S2105" s="118" t="str">
        <f t="shared" si="433"/>
        <v/>
      </c>
      <c r="T2105" s="127" t="str">
        <f t="shared" si="423"/>
        <v>0</v>
      </c>
      <c r="U2105" s="119" t="str">
        <f t="shared" si="426"/>
        <v>0</v>
      </c>
      <c r="V2105" s="119" t="str">
        <f t="shared" si="424"/>
        <v>0</v>
      </c>
      <c r="W2105" s="119" t="str">
        <f t="shared" si="425"/>
        <v>0</v>
      </c>
      <c r="X2105" s="120"/>
    </row>
    <row r="2106" spans="1:24" x14ac:dyDescent="0.3">
      <c r="A2106" s="156">
        <v>952</v>
      </c>
      <c r="B2106" s="158"/>
      <c r="C2106" s="158"/>
      <c r="D2106" s="159"/>
      <c r="E2106" s="159"/>
      <c r="F2106" s="160"/>
      <c r="G2106" s="160"/>
      <c r="H2106" s="160"/>
      <c r="I2106" s="160"/>
      <c r="K2106" s="121" t="str">
        <f t="shared" si="420"/>
        <v/>
      </c>
      <c r="L2106" s="122" t="str">
        <f t="shared" si="421"/>
        <v/>
      </c>
      <c r="M2106" s="123" t="s">
        <v>155</v>
      </c>
      <c r="N2106" s="113" t="str">
        <f t="shared" si="429"/>
        <v/>
      </c>
      <c r="O2106" s="122" t="str">
        <f t="shared" si="422"/>
        <v/>
      </c>
      <c r="P2106" s="123" t="s">
        <v>155</v>
      </c>
      <c r="Q2106" s="124" t="str">
        <f t="shared" si="432"/>
        <v/>
      </c>
      <c r="R2106" s="125" t="s">
        <v>155</v>
      </c>
      <c r="S2106" s="126" t="str">
        <f t="shared" si="433"/>
        <v/>
      </c>
      <c r="T2106" s="127" t="str">
        <f t="shared" si="423"/>
        <v>0</v>
      </c>
      <c r="U2106" s="127" t="str">
        <f t="shared" si="426"/>
        <v>0</v>
      </c>
      <c r="V2106" s="127" t="str">
        <f t="shared" si="424"/>
        <v>0</v>
      </c>
      <c r="W2106" s="127" t="str">
        <f t="shared" si="425"/>
        <v>0</v>
      </c>
      <c r="X2106" s="128"/>
    </row>
    <row r="2107" spans="1:24" x14ac:dyDescent="0.3">
      <c r="A2107" s="156">
        <v>953</v>
      </c>
      <c r="B2107" s="158"/>
      <c r="C2107" s="158"/>
      <c r="D2107" s="159"/>
      <c r="E2107" s="159"/>
      <c r="F2107" s="160"/>
      <c r="G2107" s="160"/>
      <c r="H2107" s="160"/>
      <c r="I2107" s="160"/>
      <c r="K2107" s="121" t="str">
        <f t="shared" si="420"/>
        <v/>
      </c>
      <c r="L2107" s="129" t="str">
        <f t="shared" si="421"/>
        <v/>
      </c>
      <c r="M2107" s="115" t="s">
        <v>155</v>
      </c>
      <c r="N2107" s="113" t="str">
        <f t="shared" si="429"/>
        <v/>
      </c>
      <c r="O2107" s="129" t="str">
        <f t="shared" si="422"/>
        <v/>
      </c>
      <c r="P2107" s="115" t="s">
        <v>155</v>
      </c>
      <c r="Q2107" s="116" t="str">
        <f t="shared" si="432"/>
        <v/>
      </c>
      <c r="R2107" s="117" t="s">
        <v>155</v>
      </c>
      <c r="S2107" s="118" t="str">
        <f t="shared" si="433"/>
        <v/>
      </c>
      <c r="T2107" s="127" t="str">
        <f t="shared" si="423"/>
        <v>0</v>
      </c>
      <c r="U2107" s="119" t="str">
        <f t="shared" si="426"/>
        <v>0</v>
      </c>
      <c r="V2107" s="119" t="str">
        <f t="shared" si="424"/>
        <v>0</v>
      </c>
      <c r="W2107" s="119" t="str">
        <f t="shared" si="425"/>
        <v>0</v>
      </c>
      <c r="X2107" s="120"/>
    </row>
    <row r="2108" spans="1:24" x14ac:dyDescent="0.3">
      <c r="A2108" s="156">
        <v>954</v>
      </c>
      <c r="B2108" s="158"/>
      <c r="C2108" s="158"/>
      <c r="D2108" s="159"/>
      <c r="E2108" s="159"/>
      <c r="F2108" s="160"/>
      <c r="G2108" s="160"/>
      <c r="H2108" s="160"/>
      <c r="I2108" s="160"/>
      <c r="K2108" s="121" t="str">
        <f t="shared" si="420"/>
        <v/>
      </c>
      <c r="L2108" s="122" t="str">
        <f t="shared" si="421"/>
        <v/>
      </c>
      <c r="M2108" s="123" t="s">
        <v>155</v>
      </c>
      <c r="N2108" s="113" t="str">
        <f t="shared" si="429"/>
        <v/>
      </c>
      <c r="O2108" s="122" t="str">
        <f t="shared" si="422"/>
        <v/>
      </c>
      <c r="P2108" s="123" t="s">
        <v>155</v>
      </c>
      <c r="Q2108" s="124" t="str">
        <f t="shared" si="432"/>
        <v/>
      </c>
      <c r="R2108" s="125" t="s">
        <v>155</v>
      </c>
      <c r="S2108" s="126" t="str">
        <f t="shared" si="433"/>
        <v/>
      </c>
      <c r="T2108" s="127" t="str">
        <f t="shared" si="423"/>
        <v>0</v>
      </c>
      <c r="U2108" s="127" t="str">
        <f t="shared" si="426"/>
        <v>0</v>
      </c>
      <c r="V2108" s="127" t="str">
        <f t="shared" si="424"/>
        <v>0</v>
      </c>
      <c r="W2108" s="127" t="str">
        <f t="shared" si="425"/>
        <v>0</v>
      </c>
      <c r="X2108" s="128"/>
    </row>
    <row r="2109" spans="1:24" x14ac:dyDescent="0.3">
      <c r="A2109" s="156">
        <v>955</v>
      </c>
      <c r="B2109" s="158"/>
      <c r="C2109" s="158"/>
      <c r="D2109" s="159"/>
      <c r="E2109" s="159"/>
      <c r="F2109" s="160"/>
      <c r="G2109" s="160"/>
      <c r="H2109" s="160"/>
      <c r="I2109" s="160"/>
      <c r="K2109" s="121" t="str">
        <f t="shared" si="420"/>
        <v/>
      </c>
      <c r="L2109" s="129" t="str">
        <f t="shared" si="421"/>
        <v/>
      </c>
      <c r="M2109" s="115" t="s">
        <v>155</v>
      </c>
      <c r="N2109" s="113" t="str">
        <f t="shared" si="429"/>
        <v/>
      </c>
      <c r="O2109" s="129" t="str">
        <f t="shared" si="422"/>
        <v/>
      </c>
      <c r="P2109" s="115" t="s">
        <v>155</v>
      </c>
      <c r="Q2109" s="116" t="str">
        <f t="shared" si="432"/>
        <v/>
      </c>
      <c r="R2109" s="117" t="s">
        <v>155</v>
      </c>
      <c r="S2109" s="118" t="str">
        <f t="shared" si="433"/>
        <v/>
      </c>
      <c r="T2109" s="127" t="str">
        <f t="shared" si="423"/>
        <v>0</v>
      </c>
      <c r="U2109" s="119" t="str">
        <f t="shared" si="426"/>
        <v>0</v>
      </c>
      <c r="V2109" s="119" t="str">
        <f t="shared" si="424"/>
        <v>0</v>
      </c>
      <c r="W2109" s="119" t="str">
        <f t="shared" si="425"/>
        <v>0</v>
      </c>
      <c r="X2109" s="120"/>
    </row>
    <row r="2110" spans="1:24" x14ac:dyDescent="0.3">
      <c r="A2110" s="156">
        <v>956</v>
      </c>
      <c r="B2110" s="158"/>
      <c r="C2110" s="158"/>
      <c r="D2110" s="159"/>
      <c r="E2110" s="159"/>
      <c r="F2110" s="160"/>
      <c r="G2110" s="160"/>
      <c r="H2110" s="160"/>
      <c r="I2110" s="160"/>
      <c r="K2110" s="121" t="str">
        <f t="shared" si="420"/>
        <v/>
      </c>
      <c r="L2110" s="122" t="str">
        <f t="shared" si="421"/>
        <v/>
      </c>
      <c r="M2110" s="123" t="s">
        <v>155</v>
      </c>
      <c r="N2110" s="113" t="str">
        <f t="shared" si="429"/>
        <v/>
      </c>
      <c r="O2110" s="122" t="str">
        <f t="shared" si="422"/>
        <v/>
      </c>
      <c r="P2110" s="123" t="s">
        <v>155</v>
      </c>
      <c r="Q2110" s="124" t="str">
        <f t="shared" si="432"/>
        <v/>
      </c>
      <c r="R2110" s="125" t="s">
        <v>155</v>
      </c>
      <c r="S2110" s="126" t="str">
        <f t="shared" si="433"/>
        <v/>
      </c>
      <c r="T2110" s="127" t="str">
        <f t="shared" si="423"/>
        <v>0</v>
      </c>
      <c r="U2110" s="127" t="str">
        <f t="shared" si="426"/>
        <v>0</v>
      </c>
      <c r="V2110" s="127" t="str">
        <f t="shared" si="424"/>
        <v>0</v>
      </c>
      <c r="W2110" s="127" t="str">
        <f t="shared" si="425"/>
        <v>0</v>
      </c>
      <c r="X2110" s="128"/>
    </row>
    <row r="2111" spans="1:24" x14ac:dyDescent="0.3">
      <c r="A2111" s="156">
        <v>957</v>
      </c>
      <c r="B2111" s="158"/>
      <c r="C2111" s="158"/>
      <c r="D2111" s="159"/>
      <c r="E2111" s="159"/>
      <c r="F2111" s="160"/>
      <c r="G2111" s="160"/>
      <c r="H2111" s="160"/>
      <c r="I2111" s="160"/>
      <c r="K2111" s="121" t="str">
        <f t="shared" si="420"/>
        <v/>
      </c>
      <c r="L2111" s="129" t="str">
        <f t="shared" si="421"/>
        <v/>
      </c>
      <c r="M2111" s="115" t="s">
        <v>155</v>
      </c>
      <c r="N2111" s="113" t="str">
        <f t="shared" si="429"/>
        <v/>
      </c>
      <c r="O2111" s="129" t="str">
        <f t="shared" si="422"/>
        <v/>
      </c>
      <c r="P2111" s="115" t="s">
        <v>155</v>
      </c>
      <c r="Q2111" s="116" t="str">
        <f t="shared" si="432"/>
        <v/>
      </c>
      <c r="R2111" s="117" t="s">
        <v>155</v>
      </c>
      <c r="S2111" s="118" t="str">
        <f t="shared" si="433"/>
        <v/>
      </c>
      <c r="T2111" s="127" t="str">
        <f t="shared" si="423"/>
        <v>0</v>
      </c>
      <c r="U2111" s="119" t="str">
        <f t="shared" si="426"/>
        <v>0</v>
      </c>
      <c r="V2111" s="119" t="str">
        <f t="shared" si="424"/>
        <v>0</v>
      </c>
      <c r="W2111" s="119" t="str">
        <f t="shared" si="425"/>
        <v>0</v>
      </c>
      <c r="X2111" s="120"/>
    </row>
    <row r="2112" spans="1:24" x14ac:dyDescent="0.3">
      <c r="A2112" s="156">
        <v>958</v>
      </c>
      <c r="B2112" s="158"/>
      <c r="C2112" s="158"/>
      <c r="D2112" s="159"/>
      <c r="E2112" s="159"/>
      <c r="F2112" s="160"/>
      <c r="G2112" s="160"/>
      <c r="H2112" s="160"/>
      <c r="I2112" s="160"/>
      <c r="K2112" s="121" t="str">
        <f t="shared" si="420"/>
        <v/>
      </c>
      <c r="L2112" s="122" t="str">
        <f t="shared" si="421"/>
        <v/>
      </c>
      <c r="M2112" s="123" t="s">
        <v>155</v>
      </c>
      <c r="N2112" s="113" t="str">
        <f t="shared" si="429"/>
        <v/>
      </c>
      <c r="O2112" s="122" t="str">
        <f t="shared" si="422"/>
        <v/>
      </c>
      <c r="P2112" s="123" t="s">
        <v>155</v>
      </c>
      <c r="Q2112" s="124" t="str">
        <f t="shared" si="432"/>
        <v/>
      </c>
      <c r="R2112" s="125" t="s">
        <v>155</v>
      </c>
      <c r="S2112" s="126" t="str">
        <f t="shared" si="433"/>
        <v/>
      </c>
      <c r="T2112" s="127" t="str">
        <f t="shared" si="423"/>
        <v>0</v>
      </c>
      <c r="U2112" s="127" t="str">
        <f t="shared" si="426"/>
        <v>0</v>
      </c>
      <c r="V2112" s="127" t="str">
        <f t="shared" si="424"/>
        <v>0</v>
      </c>
      <c r="W2112" s="127" t="str">
        <f t="shared" si="425"/>
        <v>0</v>
      </c>
      <c r="X2112" s="128"/>
    </row>
    <row r="2113" spans="1:24" x14ac:dyDescent="0.3">
      <c r="A2113" s="156">
        <v>959</v>
      </c>
      <c r="B2113" s="158"/>
      <c r="C2113" s="158"/>
      <c r="D2113" s="159"/>
      <c r="E2113" s="159"/>
      <c r="F2113" s="160"/>
      <c r="G2113" s="160"/>
      <c r="H2113" s="160"/>
      <c r="I2113" s="160"/>
      <c r="K2113" s="121" t="str">
        <f t="shared" si="420"/>
        <v/>
      </c>
      <c r="L2113" s="129" t="str">
        <f t="shared" si="421"/>
        <v/>
      </c>
      <c r="M2113" s="115" t="s">
        <v>155</v>
      </c>
      <c r="N2113" s="113" t="str">
        <f t="shared" si="429"/>
        <v/>
      </c>
      <c r="O2113" s="129" t="str">
        <f t="shared" si="422"/>
        <v/>
      </c>
      <c r="P2113" s="115" t="s">
        <v>155</v>
      </c>
      <c r="Q2113" s="116" t="str">
        <f t="shared" si="432"/>
        <v/>
      </c>
      <c r="R2113" s="117" t="s">
        <v>155</v>
      </c>
      <c r="S2113" s="118" t="str">
        <f t="shared" si="433"/>
        <v/>
      </c>
      <c r="T2113" s="127" t="str">
        <f t="shared" si="423"/>
        <v>0</v>
      </c>
      <c r="U2113" s="119" t="str">
        <f t="shared" si="426"/>
        <v>0</v>
      </c>
      <c r="V2113" s="119" t="str">
        <f t="shared" si="424"/>
        <v>0</v>
      </c>
      <c r="W2113" s="119" t="str">
        <f t="shared" si="425"/>
        <v>0</v>
      </c>
      <c r="X2113" s="120"/>
    </row>
    <row r="2114" spans="1:24" x14ac:dyDescent="0.3">
      <c r="A2114" s="156">
        <v>960</v>
      </c>
      <c r="B2114" s="158"/>
      <c r="C2114" s="158"/>
      <c r="D2114" s="159"/>
      <c r="E2114" s="159"/>
      <c r="F2114" s="160"/>
      <c r="G2114" s="160"/>
      <c r="H2114" s="160"/>
      <c r="I2114" s="160"/>
      <c r="K2114" s="121" t="str">
        <f t="shared" si="420"/>
        <v/>
      </c>
      <c r="L2114" s="122" t="str">
        <f t="shared" si="421"/>
        <v/>
      </c>
      <c r="M2114" s="123" t="s">
        <v>155</v>
      </c>
      <c r="N2114" s="113" t="str">
        <f t="shared" si="429"/>
        <v/>
      </c>
      <c r="O2114" s="122" t="str">
        <f t="shared" si="422"/>
        <v/>
      </c>
      <c r="P2114" s="123" t="s">
        <v>155</v>
      </c>
      <c r="Q2114" s="124" t="str">
        <f t="shared" si="432"/>
        <v/>
      </c>
      <c r="R2114" s="125" t="s">
        <v>155</v>
      </c>
      <c r="S2114" s="126" t="str">
        <f t="shared" si="433"/>
        <v/>
      </c>
      <c r="T2114" s="127" t="str">
        <f t="shared" si="423"/>
        <v>0</v>
      </c>
      <c r="U2114" s="127" t="str">
        <f t="shared" si="426"/>
        <v>0</v>
      </c>
      <c r="V2114" s="127" t="str">
        <f t="shared" si="424"/>
        <v>0</v>
      </c>
      <c r="W2114" s="127" t="str">
        <f t="shared" si="425"/>
        <v>0</v>
      </c>
      <c r="X2114" s="128"/>
    </row>
    <row r="2115" spans="1:24" x14ac:dyDescent="0.3">
      <c r="A2115" s="156">
        <v>961</v>
      </c>
      <c r="D2115" s="104"/>
      <c r="E2115" s="104"/>
      <c r="F2115" s="104"/>
      <c r="G2115" s="104"/>
      <c r="H2115" s="160"/>
      <c r="I2115" s="160"/>
      <c r="K2115" s="121" t="str">
        <f t="shared" ref="K2115:K2178" si="434">IF(ISBLANK(D2115),"",IF(J2115=1,D2115-$D$2355,(IF(AND(J2115=2,D2115&gt;200),((D2115-200)-$D$2355),((D2115+200)-$D$2355)))))</f>
        <v/>
      </c>
      <c r="L2115" s="129" t="str">
        <f t="shared" ref="L2115:L2178" si="435">IF(K2115="","",SIN(K2115*PI()/200)*G2115)</f>
        <v/>
      </c>
      <c r="M2115" s="115" t="s">
        <v>155</v>
      </c>
      <c r="N2115" s="113" t="str">
        <f t="shared" si="429"/>
        <v/>
      </c>
      <c r="O2115" s="129" t="str">
        <f t="shared" ref="O2115:O2178" si="436">IF(N2115="","",SIN(N2115*PI()/200)*G2115)</f>
        <v/>
      </c>
      <c r="P2115" s="115" t="s">
        <v>155</v>
      </c>
      <c r="Q2115" s="116" t="str">
        <f>IF(ISBLANK(F2115),"",F2115-$F$2355)</f>
        <v/>
      </c>
      <c r="R2115" s="117" t="s">
        <v>155</v>
      </c>
      <c r="S2115" s="118" t="str">
        <f>IF(ISBLANK(G2115),"",G2115-$G$2355)</f>
        <v/>
      </c>
      <c r="T2115" s="127" t="str">
        <f t="shared" ref="T2115:T2178" si="437">IF(M2115="ON",IF(ISBLANK(D2115),"0",IF(AND(J2115=1,D2115&lt;200),D2115,D2115-200)),"0")</f>
        <v>0</v>
      </c>
      <c r="U2115" s="119" t="str">
        <f t="shared" si="426"/>
        <v>0</v>
      </c>
      <c r="V2115" s="119" t="str">
        <f t="shared" ref="V2115:V2178" si="438">IF(R2115="ON",IF(ISBLANK(F2115),"0",F2115),"0")</f>
        <v>0</v>
      </c>
      <c r="W2115" s="119" t="str">
        <f t="shared" ref="W2115:W2178" si="439">IF(R2115="ON",IF(ISBLANK(G2115),"0",G2115),"0")</f>
        <v>0</v>
      </c>
      <c r="X2115" s="120"/>
    </row>
    <row r="2116" spans="1:24" x14ac:dyDescent="0.3">
      <c r="A2116" s="156">
        <v>962</v>
      </c>
      <c r="B2116" s="133"/>
      <c r="K2116" s="121" t="str">
        <f t="shared" si="434"/>
        <v/>
      </c>
      <c r="L2116" s="122" t="str">
        <f t="shared" si="435"/>
        <v/>
      </c>
      <c r="M2116" s="123" t="s">
        <v>155</v>
      </c>
      <c r="N2116" s="113" t="str">
        <f t="shared" si="429"/>
        <v/>
      </c>
      <c r="O2116" s="122" t="str">
        <f t="shared" si="436"/>
        <v/>
      </c>
      <c r="P2116" s="123" t="s">
        <v>155</v>
      </c>
      <c r="Q2116" s="124" t="str">
        <f t="shared" ref="Q2116:Q2134" si="440">IF(ISBLANK(F2116),"",F2116-$F$2355)</f>
        <v/>
      </c>
      <c r="R2116" s="125" t="s">
        <v>155</v>
      </c>
      <c r="S2116" s="126" t="str">
        <f t="shared" ref="S2116:S2134" si="441">IF(ISBLANK(G2116),"",G2116-$G$2355)</f>
        <v/>
      </c>
      <c r="T2116" s="127" t="str">
        <f t="shared" si="437"/>
        <v>0</v>
      </c>
      <c r="U2116" s="127" t="str">
        <f t="shared" ref="U2116:U2179" si="442">IF(P2116="ON",IF(ISBLANK(E2116),"0",IF(E2116&lt;200,E2116,(400-E2116))),"0")</f>
        <v>0</v>
      </c>
      <c r="V2116" s="127" t="str">
        <f t="shared" si="438"/>
        <v>0</v>
      </c>
      <c r="W2116" s="127" t="str">
        <f t="shared" si="439"/>
        <v>0</v>
      </c>
      <c r="X2116" s="128"/>
    </row>
    <row r="2117" spans="1:24" x14ac:dyDescent="0.3">
      <c r="A2117" s="156">
        <v>963</v>
      </c>
      <c r="B2117" s="133"/>
      <c r="K2117" s="121" t="str">
        <f t="shared" si="434"/>
        <v/>
      </c>
      <c r="L2117" s="129" t="str">
        <f t="shared" si="435"/>
        <v/>
      </c>
      <c r="M2117" s="115" t="s">
        <v>155</v>
      </c>
      <c r="N2117" s="113" t="str">
        <f t="shared" si="429"/>
        <v/>
      </c>
      <c r="O2117" s="129" t="str">
        <f t="shared" si="436"/>
        <v/>
      </c>
      <c r="P2117" s="115" t="s">
        <v>155</v>
      </c>
      <c r="Q2117" s="116" t="str">
        <f t="shared" si="440"/>
        <v/>
      </c>
      <c r="R2117" s="117" t="s">
        <v>155</v>
      </c>
      <c r="S2117" s="118" t="str">
        <f t="shared" si="441"/>
        <v/>
      </c>
      <c r="T2117" s="127" t="str">
        <f t="shared" si="437"/>
        <v>0</v>
      </c>
      <c r="U2117" s="119" t="str">
        <f t="shared" si="442"/>
        <v>0</v>
      </c>
      <c r="V2117" s="119" t="str">
        <f t="shared" si="438"/>
        <v>0</v>
      </c>
      <c r="W2117" s="119" t="str">
        <f t="shared" si="439"/>
        <v>0</v>
      </c>
      <c r="X2117" s="120"/>
    </row>
    <row r="2118" spans="1:24" x14ac:dyDescent="0.3">
      <c r="A2118" s="156">
        <v>964</v>
      </c>
      <c r="B2118" s="133"/>
      <c r="K2118" s="121" t="str">
        <f t="shared" si="434"/>
        <v/>
      </c>
      <c r="L2118" s="122" t="str">
        <f t="shared" si="435"/>
        <v/>
      </c>
      <c r="M2118" s="123" t="s">
        <v>155</v>
      </c>
      <c r="N2118" s="113" t="str">
        <f t="shared" si="429"/>
        <v/>
      </c>
      <c r="O2118" s="122" t="str">
        <f t="shared" si="436"/>
        <v/>
      </c>
      <c r="P2118" s="123" t="s">
        <v>155</v>
      </c>
      <c r="Q2118" s="124" t="str">
        <f t="shared" si="440"/>
        <v/>
      </c>
      <c r="R2118" s="125" t="s">
        <v>155</v>
      </c>
      <c r="S2118" s="126" t="str">
        <f t="shared" si="441"/>
        <v/>
      </c>
      <c r="T2118" s="127" t="str">
        <f t="shared" si="437"/>
        <v>0</v>
      </c>
      <c r="U2118" s="127" t="str">
        <f t="shared" si="442"/>
        <v>0</v>
      </c>
      <c r="V2118" s="127" t="str">
        <f t="shared" si="438"/>
        <v>0</v>
      </c>
      <c r="W2118" s="127" t="str">
        <f t="shared" si="439"/>
        <v>0</v>
      </c>
      <c r="X2118" s="128"/>
    </row>
    <row r="2119" spans="1:24" x14ac:dyDescent="0.3">
      <c r="A2119" s="156">
        <v>965</v>
      </c>
      <c r="B2119" s="133"/>
      <c r="K2119" s="121" t="str">
        <f t="shared" si="434"/>
        <v/>
      </c>
      <c r="L2119" s="129" t="str">
        <f t="shared" si="435"/>
        <v/>
      </c>
      <c r="M2119" s="115" t="s">
        <v>155</v>
      </c>
      <c r="N2119" s="113" t="str">
        <f t="shared" si="429"/>
        <v/>
      </c>
      <c r="O2119" s="129" t="str">
        <f t="shared" si="436"/>
        <v/>
      </c>
      <c r="P2119" s="115" t="s">
        <v>155</v>
      </c>
      <c r="Q2119" s="116" t="str">
        <f t="shared" si="440"/>
        <v/>
      </c>
      <c r="R2119" s="117" t="s">
        <v>155</v>
      </c>
      <c r="S2119" s="118" t="str">
        <f t="shared" si="441"/>
        <v/>
      </c>
      <c r="T2119" s="127" t="str">
        <f t="shared" si="437"/>
        <v>0</v>
      </c>
      <c r="U2119" s="119" t="str">
        <f t="shared" si="442"/>
        <v>0</v>
      </c>
      <c r="V2119" s="119" t="str">
        <f t="shared" si="438"/>
        <v>0</v>
      </c>
      <c r="W2119" s="119" t="str">
        <f t="shared" si="439"/>
        <v>0</v>
      </c>
      <c r="X2119" s="120"/>
    </row>
    <row r="2120" spans="1:24" x14ac:dyDescent="0.3">
      <c r="A2120" s="156">
        <v>966</v>
      </c>
      <c r="B2120" s="133"/>
      <c r="K2120" s="121" t="str">
        <f t="shared" si="434"/>
        <v/>
      </c>
      <c r="L2120" s="122" t="str">
        <f t="shared" si="435"/>
        <v/>
      </c>
      <c r="M2120" s="123" t="s">
        <v>155</v>
      </c>
      <c r="N2120" s="113" t="str">
        <f t="shared" si="429"/>
        <v/>
      </c>
      <c r="O2120" s="122" t="str">
        <f t="shared" si="436"/>
        <v/>
      </c>
      <c r="P2120" s="123" t="s">
        <v>155</v>
      </c>
      <c r="Q2120" s="124" t="str">
        <f t="shared" si="440"/>
        <v/>
      </c>
      <c r="R2120" s="125" t="s">
        <v>155</v>
      </c>
      <c r="S2120" s="126" t="str">
        <f t="shared" si="441"/>
        <v/>
      </c>
      <c r="T2120" s="127" t="str">
        <f t="shared" si="437"/>
        <v>0</v>
      </c>
      <c r="U2120" s="127" t="str">
        <f t="shared" si="442"/>
        <v>0</v>
      </c>
      <c r="V2120" s="127" t="str">
        <f t="shared" si="438"/>
        <v>0</v>
      </c>
      <c r="W2120" s="127" t="str">
        <f t="shared" si="439"/>
        <v>0</v>
      </c>
      <c r="X2120" s="128"/>
    </row>
    <row r="2121" spans="1:24" x14ac:dyDescent="0.3">
      <c r="A2121" s="156">
        <v>967</v>
      </c>
      <c r="B2121" s="133"/>
      <c r="K2121" s="121" t="str">
        <f t="shared" si="434"/>
        <v/>
      </c>
      <c r="L2121" s="129" t="str">
        <f t="shared" si="435"/>
        <v/>
      </c>
      <c r="M2121" s="115" t="s">
        <v>155</v>
      </c>
      <c r="N2121" s="113" t="str">
        <f t="shared" si="429"/>
        <v/>
      </c>
      <c r="O2121" s="129" t="str">
        <f t="shared" si="436"/>
        <v/>
      </c>
      <c r="P2121" s="115" t="s">
        <v>155</v>
      </c>
      <c r="Q2121" s="116" t="str">
        <f t="shared" si="440"/>
        <v/>
      </c>
      <c r="R2121" s="117" t="s">
        <v>155</v>
      </c>
      <c r="S2121" s="118" t="str">
        <f t="shared" si="441"/>
        <v/>
      </c>
      <c r="T2121" s="127" t="str">
        <f t="shared" si="437"/>
        <v>0</v>
      </c>
      <c r="U2121" s="119" t="str">
        <f t="shared" si="442"/>
        <v>0</v>
      </c>
      <c r="V2121" s="119" t="str">
        <f t="shared" si="438"/>
        <v>0</v>
      </c>
      <c r="W2121" s="119" t="str">
        <f t="shared" si="439"/>
        <v>0</v>
      </c>
      <c r="X2121" s="120"/>
    </row>
    <row r="2122" spans="1:24" x14ac:dyDescent="0.3">
      <c r="A2122" s="156">
        <v>968</v>
      </c>
      <c r="B2122" s="133"/>
      <c r="K2122" s="121" t="str">
        <f t="shared" si="434"/>
        <v/>
      </c>
      <c r="L2122" s="122" t="str">
        <f t="shared" si="435"/>
        <v/>
      </c>
      <c r="M2122" s="123" t="s">
        <v>155</v>
      </c>
      <c r="N2122" s="113" t="str">
        <f t="shared" si="429"/>
        <v/>
      </c>
      <c r="O2122" s="122" t="str">
        <f t="shared" si="436"/>
        <v/>
      </c>
      <c r="P2122" s="123" t="s">
        <v>155</v>
      </c>
      <c r="Q2122" s="124" t="str">
        <f t="shared" si="440"/>
        <v/>
      </c>
      <c r="R2122" s="125" t="s">
        <v>155</v>
      </c>
      <c r="S2122" s="126" t="str">
        <f t="shared" si="441"/>
        <v/>
      </c>
      <c r="T2122" s="127" t="str">
        <f t="shared" si="437"/>
        <v>0</v>
      </c>
      <c r="U2122" s="127" t="str">
        <f t="shared" si="442"/>
        <v>0</v>
      </c>
      <c r="V2122" s="127" t="str">
        <f t="shared" si="438"/>
        <v>0</v>
      </c>
      <c r="W2122" s="127" t="str">
        <f t="shared" si="439"/>
        <v>0</v>
      </c>
      <c r="X2122" s="128"/>
    </row>
    <row r="2123" spans="1:24" x14ac:dyDescent="0.3">
      <c r="A2123" s="156">
        <v>969</v>
      </c>
      <c r="B2123" s="133"/>
      <c r="K2123" s="121" t="str">
        <f t="shared" si="434"/>
        <v/>
      </c>
      <c r="L2123" s="129" t="str">
        <f t="shared" si="435"/>
        <v/>
      </c>
      <c r="M2123" s="115" t="s">
        <v>155</v>
      </c>
      <c r="N2123" s="113" t="str">
        <f t="shared" si="429"/>
        <v/>
      </c>
      <c r="O2123" s="129" t="str">
        <f t="shared" si="436"/>
        <v/>
      </c>
      <c r="P2123" s="115" t="s">
        <v>155</v>
      </c>
      <c r="Q2123" s="116" t="str">
        <f t="shared" si="440"/>
        <v/>
      </c>
      <c r="R2123" s="117" t="s">
        <v>155</v>
      </c>
      <c r="S2123" s="118" t="str">
        <f t="shared" si="441"/>
        <v/>
      </c>
      <c r="T2123" s="127" t="str">
        <f t="shared" si="437"/>
        <v>0</v>
      </c>
      <c r="U2123" s="119" t="str">
        <f t="shared" si="442"/>
        <v>0</v>
      </c>
      <c r="V2123" s="119" t="str">
        <f t="shared" si="438"/>
        <v>0</v>
      </c>
      <c r="W2123" s="119" t="str">
        <f t="shared" si="439"/>
        <v>0</v>
      </c>
      <c r="X2123" s="120"/>
    </row>
    <row r="2124" spans="1:24" x14ac:dyDescent="0.3">
      <c r="A2124" s="156">
        <v>970</v>
      </c>
      <c r="B2124" s="133"/>
      <c r="K2124" s="121" t="str">
        <f t="shared" si="434"/>
        <v/>
      </c>
      <c r="L2124" s="122" t="str">
        <f t="shared" si="435"/>
        <v/>
      </c>
      <c r="M2124" s="123" t="s">
        <v>155</v>
      </c>
      <c r="N2124" s="113" t="str">
        <f t="shared" si="429"/>
        <v/>
      </c>
      <c r="O2124" s="122" t="str">
        <f t="shared" si="436"/>
        <v/>
      </c>
      <c r="P2124" s="123" t="s">
        <v>155</v>
      </c>
      <c r="Q2124" s="124" t="str">
        <f t="shared" si="440"/>
        <v/>
      </c>
      <c r="R2124" s="125" t="s">
        <v>155</v>
      </c>
      <c r="S2124" s="126" t="str">
        <f t="shared" si="441"/>
        <v/>
      </c>
      <c r="T2124" s="127" t="str">
        <f t="shared" si="437"/>
        <v>0</v>
      </c>
      <c r="U2124" s="127" t="str">
        <f t="shared" si="442"/>
        <v>0</v>
      </c>
      <c r="V2124" s="127" t="str">
        <f t="shared" si="438"/>
        <v>0</v>
      </c>
      <c r="W2124" s="127" t="str">
        <f t="shared" si="439"/>
        <v>0</v>
      </c>
      <c r="X2124" s="128"/>
    </row>
    <row r="2125" spans="1:24" x14ac:dyDescent="0.3">
      <c r="A2125" s="156">
        <v>971</v>
      </c>
      <c r="B2125" s="158"/>
      <c r="C2125" s="158"/>
      <c r="D2125" s="159"/>
      <c r="E2125" s="159"/>
      <c r="F2125" s="160"/>
      <c r="G2125" s="160"/>
      <c r="H2125" s="160"/>
      <c r="I2125" s="160"/>
      <c r="K2125" s="121" t="str">
        <f t="shared" si="434"/>
        <v/>
      </c>
      <c r="L2125" s="129" t="str">
        <f t="shared" si="435"/>
        <v/>
      </c>
      <c r="M2125" s="115" t="s">
        <v>155</v>
      </c>
      <c r="N2125" s="113" t="str">
        <f t="shared" si="429"/>
        <v/>
      </c>
      <c r="O2125" s="129" t="str">
        <f t="shared" si="436"/>
        <v/>
      </c>
      <c r="P2125" s="115" t="s">
        <v>155</v>
      </c>
      <c r="Q2125" s="116" t="str">
        <f t="shared" si="440"/>
        <v/>
      </c>
      <c r="R2125" s="117" t="s">
        <v>155</v>
      </c>
      <c r="S2125" s="118" t="str">
        <f t="shared" si="441"/>
        <v/>
      </c>
      <c r="T2125" s="127" t="str">
        <f t="shared" si="437"/>
        <v>0</v>
      </c>
      <c r="U2125" s="119" t="str">
        <f t="shared" si="442"/>
        <v>0</v>
      </c>
      <c r="V2125" s="119" t="str">
        <f t="shared" si="438"/>
        <v>0</v>
      </c>
      <c r="W2125" s="119" t="str">
        <f t="shared" si="439"/>
        <v>0</v>
      </c>
      <c r="X2125" s="120"/>
    </row>
    <row r="2126" spans="1:24" x14ac:dyDescent="0.3">
      <c r="A2126" s="156">
        <v>972</v>
      </c>
      <c r="B2126" s="158"/>
      <c r="C2126" s="158"/>
      <c r="D2126" s="159"/>
      <c r="E2126" s="159"/>
      <c r="F2126" s="160"/>
      <c r="G2126" s="160"/>
      <c r="H2126" s="160"/>
      <c r="I2126" s="160"/>
      <c r="K2126" s="121" t="str">
        <f t="shared" si="434"/>
        <v/>
      </c>
      <c r="L2126" s="122" t="str">
        <f t="shared" si="435"/>
        <v/>
      </c>
      <c r="M2126" s="123" t="s">
        <v>155</v>
      </c>
      <c r="N2126" s="113" t="str">
        <f t="shared" si="429"/>
        <v/>
      </c>
      <c r="O2126" s="122" t="str">
        <f t="shared" si="436"/>
        <v/>
      </c>
      <c r="P2126" s="123" t="s">
        <v>155</v>
      </c>
      <c r="Q2126" s="124" t="str">
        <f t="shared" si="440"/>
        <v/>
      </c>
      <c r="R2126" s="125" t="s">
        <v>155</v>
      </c>
      <c r="S2126" s="126" t="str">
        <f t="shared" si="441"/>
        <v/>
      </c>
      <c r="T2126" s="127" t="str">
        <f t="shared" si="437"/>
        <v>0</v>
      </c>
      <c r="U2126" s="127" t="str">
        <f t="shared" si="442"/>
        <v>0</v>
      </c>
      <c r="V2126" s="127" t="str">
        <f t="shared" si="438"/>
        <v>0</v>
      </c>
      <c r="W2126" s="127" t="str">
        <f t="shared" si="439"/>
        <v>0</v>
      </c>
      <c r="X2126" s="128"/>
    </row>
    <row r="2127" spans="1:24" x14ac:dyDescent="0.3">
      <c r="A2127" s="156">
        <v>973</v>
      </c>
      <c r="B2127" s="158"/>
      <c r="C2127" s="158"/>
      <c r="D2127" s="159"/>
      <c r="E2127" s="159"/>
      <c r="F2127" s="160"/>
      <c r="G2127" s="160"/>
      <c r="H2127" s="160"/>
      <c r="I2127" s="160"/>
      <c r="K2127" s="121" t="str">
        <f t="shared" si="434"/>
        <v/>
      </c>
      <c r="L2127" s="129" t="str">
        <f t="shared" si="435"/>
        <v/>
      </c>
      <c r="M2127" s="115" t="s">
        <v>155</v>
      </c>
      <c r="N2127" s="113" t="str">
        <f t="shared" si="429"/>
        <v/>
      </c>
      <c r="O2127" s="129" t="str">
        <f t="shared" si="436"/>
        <v/>
      </c>
      <c r="P2127" s="115" t="s">
        <v>155</v>
      </c>
      <c r="Q2127" s="116" t="str">
        <f t="shared" si="440"/>
        <v/>
      </c>
      <c r="R2127" s="117" t="s">
        <v>155</v>
      </c>
      <c r="S2127" s="118" t="str">
        <f t="shared" si="441"/>
        <v/>
      </c>
      <c r="T2127" s="127" t="str">
        <f t="shared" si="437"/>
        <v>0</v>
      </c>
      <c r="U2127" s="119" t="str">
        <f t="shared" si="442"/>
        <v>0</v>
      </c>
      <c r="V2127" s="119" t="str">
        <f t="shared" si="438"/>
        <v>0</v>
      </c>
      <c r="W2127" s="119" t="str">
        <f t="shared" si="439"/>
        <v>0</v>
      </c>
      <c r="X2127" s="120"/>
    </row>
    <row r="2128" spans="1:24" x14ac:dyDescent="0.3">
      <c r="A2128" s="156">
        <v>974</v>
      </c>
      <c r="B2128" s="158"/>
      <c r="C2128" s="158"/>
      <c r="D2128" s="159"/>
      <c r="E2128" s="159"/>
      <c r="F2128" s="160"/>
      <c r="G2128" s="160"/>
      <c r="H2128" s="160"/>
      <c r="I2128" s="160"/>
      <c r="K2128" s="121" t="str">
        <f t="shared" si="434"/>
        <v/>
      </c>
      <c r="L2128" s="122" t="str">
        <f t="shared" si="435"/>
        <v/>
      </c>
      <c r="M2128" s="123" t="s">
        <v>155</v>
      </c>
      <c r="N2128" s="113" t="str">
        <f t="shared" si="429"/>
        <v/>
      </c>
      <c r="O2128" s="122" t="str">
        <f t="shared" si="436"/>
        <v/>
      </c>
      <c r="P2128" s="123" t="s">
        <v>155</v>
      </c>
      <c r="Q2128" s="124" t="str">
        <f t="shared" si="440"/>
        <v/>
      </c>
      <c r="R2128" s="125" t="s">
        <v>155</v>
      </c>
      <c r="S2128" s="126" t="str">
        <f t="shared" si="441"/>
        <v/>
      </c>
      <c r="T2128" s="127" t="str">
        <f t="shared" si="437"/>
        <v>0</v>
      </c>
      <c r="U2128" s="127" t="str">
        <f t="shared" si="442"/>
        <v>0</v>
      </c>
      <c r="V2128" s="127" t="str">
        <f t="shared" si="438"/>
        <v>0</v>
      </c>
      <c r="W2128" s="127" t="str">
        <f t="shared" si="439"/>
        <v>0</v>
      </c>
      <c r="X2128" s="128"/>
    </row>
    <row r="2129" spans="1:24" x14ac:dyDescent="0.3">
      <c r="A2129" s="156">
        <v>975</v>
      </c>
      <c r="B2129" s="158"/>
      <c r="C2129" s="158"/>
      <c r="D2129" s="159"/>
      <c r="E2129" s="159"/>
      <c r="F2129" s="160"/>
      <c r="G2129" s="160"/>
      <c r="H2129" s="160"/>
      <c r="I2129" s="160"/>
      <c r="K2129" s="121" t="str">
        <f t="shared" si="434"/>
        <v/>
      </c>
      <c r="L2129" s="129" t="str">
        <f t="shared" si="435"/>
        <v/>
      </c>
      <c r="M2129" s="115" t="s">
        <v>155</v>
      </c>
      <c r="N2129" s="113" t="str">
        <f t="shared" si="429"/>
        <v/>
      </c>
      <c r="O2129" s="129" t="str">
        <f t="shared" si="436"/>
        <v/>
      </c>
      <c r="P2129" s="115" t="s">
        <v>155</v>
      </c>
      <c r="Q2129" s="116" t="str">
        <f t="shared" si="440"/>
        <v/>
      </c>
      <c r="R2129" s="117" t="s">
        <v>155</v>
      </c>
      <c r="S2129" s="118" t="str">
        <f t="shared" si="441"/>
        <v/>
      </c>
      <c r="T2129" s="127" t="str">
        <f t="shared" si="437"/>
        <v>0</v>
      </c>
      <c r="U2129" s="119" t="str">
        <f t="shared" si="442"/>
        <v>0</v>
      </c>
      <c r="V2129" s="119" t="str">
        <f t="shared" si="438"/>
        <v>0</v>
      </c>
      <c r="W2129" s="119" t="str">
        <f t="shared" si="439"/>
        <v>0</v>
      </c>
      <c r="X2129" s="120"/>
    </row>
    <row r="2130" spans="1:24" x14ac:dyDescent="0.3">
      <c r="A2130" s="156">
        <v>976</v>
      </c>
      <c r="B2130" s="158"/>
      <c r="C2130" s="158"/>
      <c r="D2130" s="159"/>
      <c r="E2130" s="159"/>
      <c r="F2130" s="160"/>
      <c r="G2130" s="160"/>
      <c r="H2130" s="160"/>
      <c r="I2130" s="160"/>
      <c r="K2130" s="121" t="str">
        <f t="shared" si="434"/>
        <v/>
      </c>
      <c r="L2130" s="122" t="str">
        <f t="shared" si="435"/>
        <v/>
      </c>
      <c r="M2130" s="123" t="s">
        <v>155</v>
      </c>
      <c r="N2130" s="113" t="str">
        <f t="shared" si="429"/>
        <v/>
      </c>
      <c r="O2130" s="122" t="str">
        <f t="shared" si="436"/>
        <v/>
      </c>
      <c r="P2130" s="123" t="s">
        <v>155</v>
      </c>
      <c r="Q2130" s="124" t="str">
        <f t="shared" si="440"/>
        <v/>
      </c>
      <c r="R2130" s="125" t="s">
        <v>155</v>
      </c>
      <c r="S2130" s="126" t="str">
        <f t="shared" si="441"/>
        <v/>
      </c>
      <c r="T2130" s="127" t="str">
        <f t="shared" si="437"/>
        <v>0</v>
      </c>
      <c r="U2130" s="127" t="str">
        <f t="shared" si="442"/>
        <v>0</v>
      </c>
      <c r="V2130" s="127" t="str">
        <f t="shared" si="438"/>
        <v>0</v>
      </c>
      <c r="W2130" s="127" t="str">
        <f t="shared" si="439"/>
        <v>0</v>
      </c>
      <c r="X2130" s="128"/>
    </row>
    <row r="2131" spans="1:24" x14ac:dyDescent="0.3">
      <c r="A2131" s="156">
        <v>977</v>
      </c>
      <c r="B2131" s="158"/>
      <c r="C2131" s="158"/>
      <c r="D2131" s="159"/>
      <c r="E2131" s="159"/>
      <c r="F2131" s="160"/>
      <c r="G2131" s="160"/>
      <c r="H2131" s="160"/>
      <c r="I2131" s="160"/>
      <c r="K2131" s="121" t="str">
        <f t="shared" si="434"/>
        <v/>
      </c>
      <c r="L2131" s="129" t="str">
        <f t="shared" si="435"/>
        <v/>
      </c>
      <c r="M2131" s="115" t="s">
        <v>155</v>
      </c>
      <c r="N2131" s="113" t="str">
        <f t="shared" si="429"/>
        <v/>
      </c>
      <c r="O2131" s="129" t="str">
        <f t="shared" si="436"/>
        <v/>
      </c>
      <c r="P2131" s="115" t="s">
        <v>155</v>
      </c>
      <c r="Q2131" s="116" t="str">
        <f t="shared" si="440"/>
        <v/>
      </c>
      <c r="R2131" s="117" t="s">
        <v>155</v>
      </c>
      <c r="S2131" s="118" t="str">
        <f t="shared" si="441"/>
        <v/>
      </c>
      <c r="T2131" s="127" t="str">
        <f t="shared" si="437"/>
        <v>0</v>
      </c>
      <c r="U2131" s="119" t="str">
        <f t="shared" si="442"/>
        <v>0</v>
      </c>
      <c r="V2131" s="119" t="str">
        <f t="shared" si="438"/>
        <v>0</v>
      </c>
      <c r="W2131" s="119" t="str">
        <f t="shared" si="439"/>
        <v>0</v>
      </c>
      <c r="X2131" s="120"/>
    </row>
    <row r="2132" spans="1:24" x14ac:dyDescent="0.3">
      <c r="A2132" s="156">
        <v>978</v>
      </c>
      <c r="B2132" s="158"/>
      <c r="C2132" s="158"/>
      <c r="D2132" s="159"/>
      <c r="E2132" s="159"/>
      <c r="F2132" s="160"/>
      <c r="G2132" s="160"/>
      <c r="H2132" s="160"/>
      <c r="I2132" s="160"/>
      <c r="K2132" s="121" t="str">
        <f t="shared" si="434"/>
        <v/>
      </c>
      <c r="L2132" s="122" t="str">
        <f t="shared" si="435"/>
        <v/>
      </c>
      <c r="M2132" s="123" t="s">
        <v>155</v>
      </c>
      <c r="N2132" s="113" t="str">
        <f t="shared" si="429"/>
        <v/>
      </c>
      <c r="O2132" s="122" t="str">
        <f t="shared" si="436"/>
        <v/>
      </c>
      <c r="P2132" s="123" t="s">
        <v>155</v>
      </c>
      <c r="Q2132" s="124" t="str">
        <f t="shared" si="440"/>
        <v/>
      </c>
      <c r="R2132" s="125" t="s">
        <v>155</v>
      </c>
      <c r="S2132" s="126" t="str">
        <f t="shared" si="441"/>
        <v/>
      </c>
      <c r="T2132" s="127" t="str">
        <f t="shared" si="437"/>
        <v>0</v>
      </c>
      <c r="U2132" s="127" t="str">
        <f t="shared" si="442"/>
        <v>0</v>
      </c>
      <c r="V2132" s="127" t="str">
        <f t="shared" si="438"/>
        <v>0</v>
      </c>
      <c r="W2132" s="127" t="str">
        <f t="shared" si="439"/>
        <v>0</v>
      </c>
      <c r="X2132" s="128"/>
    </row>
    <row r="2133" spans="1:24" x14ac:dyDescent="0.3">
      <c r="A2133" s="156">
        <v>979</v>
      </c>
      <c r="B2133" s="158"/>
      <c r="C2133" s="158"/>
      <c r="D2133" s="159"/>
      <c r="E2133" s="159"/>
      <c r="F2133" s="160"/>
      <c r="G2133" s="160"/>
      <c r="H2133" s="160"/>
      <c r="I2133" s="160"/>
      <c r="K2133" s="121" t="str">
        <f t="shared" si="434"/>
        <v/>
      </c>
      <c r="L2133" s="129" t="str">
        <f t="shared" si="435"/>
        <v/>
      </c>
      <c r="M2133" s="115" t="s">
        <v>155</v>
      </c>
      <c r="N2133" s="113" t="str">
        <f t="shared" si="429"/>
        <v/>
      </c>
      <c r="O2133" s="129" t="str">
        <f t="shared" si="436"/>
        <v/>
      </c>
      <c r="P2133" s="115" t="s">
        <v>155</v>
      </c>
      <c r="Q2133" s="116" t="str">
        <f t="shared" si="440"/>
        <v/>
      </c>
      <c r="R2133" s="117" t="s">
        <v>155</v>
      </c>
      <c r="S2133" s="118" t="str">
        <f t="shared" si="441"/>
        <v/>
      </c>
      <c r="T2133" s="127" t="str">
        <f t="shared" si="437"/>
        <v>0</v>
      </c>
      <c r="U2133" s="119" t="str">
        <f t="shared" si="442"/>
        <v>0</v>
      </c>
      <c r="V2133" s="119" t="str">
        <f t="shared" si="438"/>
        <v>0</v>
      </c>
      <c r="W2133" s="119" t="str">
        <f t="shared" si="439"/>
        <v>0</v>
      </c>
      <c r="X2133" s="120"/>
    </row>
    <row r="2134" spans="1:24" x14ac:dyDescent="0.3">
      <c r="A2134" s="156">
        <v>980</v>
      </c>
      <c r="B2134" s="158"/>
      <c r="C2134" s="158"/>
      <c r="D2134" s="159"/>
      <c r="E2134" s="159"/>
      <c r="F2134" s="160"/>
      <c r="G2134" s="160"/>
      <c r="H2134" s="160"/>
      <c r="I2134" s="160"/>
      <c r="K2134" s="121" t="str">
        <f t="shared" si="434"/>
        <v/>
      </c>
      <c r="L2134" s="122" t="str">
        <f t="shared" si="435"/>
        <v/>
      </c>
      <c r="M2134" s="123" t="s">
        <v>155</v>
      </c>
      <c r="N2134" s="113" t="str">
        <f t="shared" si="429"/>
        <v/>
      </c>
      <c r="O2134" s="122" t="str">
        <f t="shared" si="436"/>
        <v/>
      </c>
      <c r="P2134" s="123" t="s">
        <v>155</v>
      </c>
      <c r="Q2134" s="124" t="str">
        <f t="shared" si="440"/>
        <v/>
      </c>
      <c r="R2134" s="125" t="s">
        <v>155</v>
      </c>
      <c r="S2134" s="126" t="str">
        <f t="shared" si="441"/>
        <v/>
      </c>
      <c r="T2134" s="127" t="str">
        <f t="shared" si="437"/>
        <v>0</v>
      </c>
      <c r="U2134" s="127" t="str">
        <f t="shared" si="442"/>
        <v>0</v>
      </c>
      <c r="V2134" s="127" t="str">
        <f t="shared" si="438"/>
        <v>0</v>
      </c>
      <c r="W2134" s="127" t="str">
        <f t="shared" si="439"/>
        <v>0</v>
      </c>
      <c r="X2134" s="128"/>
    </row>
    <row r="2135" spans="1:24" x14ac:dyDescent="0.3">
      <c r="A2135" s="156">
        <v>981</v>
      </c>
      <c r="D2135" s="104"/>
      <c r="E2135" s="104"/>
      <c r="F2135" s="104"/>
      <c r="G2135" s="104"/>
      <c r="H2135" s="160"/>
      <c r="I2135" s="160"/>
      <c r="K2135" s="121" t="str">
        <f t="shared" si="434"/>
        <v/>
      </c>
      <c r="L2135" s="129" t="str">
        <f t="shared" si="435"/>
        <v/>
      </c>
      <c r="M2135" s="115" t="s">
        <v>155</v>
      </c>
      <c r="N2135" s="113" t="str">
        <f t="shared" si="429"/>
        <v/>
      </c>
      <c r="O2135" s="129" t="str">
        <f t="shared" si="436"/>
        <v/>
      </c>
      <c r="P2135" s="115" t="s">
        <v>155</v>
      </c>
      <c r="Q2135" s="116" t="str">
        <f>IF(ISBLANK(F2135),"",F2135-$F$2355)</f>
        <v/>
      </c>
      <c r="R2135" s="117" t="s">
        <v>155</v>
      </c>
      <c r="S2135" s="118" t="str">
        <f>IF(ISBLANK(G2135),"",G2135-$G$2355)</f>
        <v/>
      </c>
      <c r="T2135" s="127" t="str">
        <f t="shared" si="437"/>
        <v>0</v>
      </c>
      <c r="U2135" s="119" t="str">
        <f t="shared" si="442"/>
        <v>0</v>
      </c>
      <c r="V2135" s="119" t="str">
        <f t="shared" si="438"/>
        <v>0</v>
      </c>
      <c r="W2135" s="119" t="str">
        <f t="shared" si="439"/>
        <v>0</v>
      </c>
      <c r="X2135" s="120"/>
    </row>
    <row r="2136" spans="1:24" x14ac:dyDescent="0.3">
      <c r="A2136" s="156">
        <v>982</v>
      </c>
      <c r="B2136" s="133"/>
      <c r="K2136" s="121" t="str">
        <f t="shared" si="434"/>
        <v/>
      </c>
      <c r="L2136" s="122" t="str">
        <f t="shared" si="435"/>
        <v/>
      </c>
      <c r="M2136" s="123" t="s">
        <v>155</v>
      </c>
      <c r="N2136" s="113" t="str">
        <f t="shared" si="429"/>
        <v/>
      </c>
      <c r="O2136" s="122" t="str">
        <f t="shared" si="436"/>
        <v/>
      </c>
      <c r="P2136" s="123" t="s">
        <v>155</v>
      </c>
      <c r="Q2136" s="124" t="str">
        <f t="shared" ref="Q2136:Q2154" si="443">IF(ISBLANK(F2136),"",F2136-$F$2355)</f>
        <v/>
      </c>
      <c r="R2136" s="125" t="s">
        <v>155</v>
      </c>
      <c r="S2136" s="126" t="str">
        <f t="shared" ref="S2136:S2154" si="444">IF(ISBLANK(G2136),"",G2136-$G$2355)</f>
        <v/>
      </c>
      <c r="T2136" s="127" t="str">
        <f t="shared" si="437"/>
        <v>0</v>
      </c>
      <c r="U2136" s="127" t="str">
        <f t="shared" si="442"/>
        <v>0</v>
      </c>
      <c r="V2136" s="127" t="str">
        <f t="shared" si="438"/>
        <v>0</v>
      </c>
      <c r="W2136" s="127" t="str">
        <f t="shared" si="439"/>
        <v>0</v>
      </c>
      <c r="X2136" s="128"/>
    </row>
    <row r="2137" spans="1:24" x14ac:dyDescent="0.3">
      <c r="A2137" s="156">
        <v>983</v>
      </c>
      <c r="B2137" s="133"/>
      <c r="K2137" s="121" t="str">
        <f t="shared" si="434"/>
        <v/>
      </c>
      <c r="L2137" s="129" t="str">
        <f t="shared" si="435"/>
        <v/>
      </c>
      <c r="M2137" s="115" t="s">
        <v>155</v>
      </c>
      <c r="N2137" s="113" t="str">
        <f t="shared" si="429"/>
        <v/>
      </c>
      <c r="O2137" s="129" t="str">
        <f t="shared" si="436"/>
        <v/>
      </c>
      <c r="P2137" s="115" t="s">
        <v>155</v>
      </c>
      <c r="Q2137" s="116" t="str">
        <f t="shared" si="443"/>
        <v/>
      </c>
      <c r="R2137" s="117" t="s">
        <v>155</v>
      </c>
      <c r="S2137" s="118" t="str">
        <f t="shared" si="444"/>
        <v/>
      </c>
      <c r="T2137" s="127" t="str">
        <f t="shared" si="437"/>
        <v>0</v>
      </c>
      <c r="U2137" s="119" t="str">
        <f t="shared" si="442"/>
        <v>0</v>
      </c>
      <c r="V2137" s="119" t="str">
        <f t="shared" si="438"/>
        <v>0</v>
      </c>
      <c r="W2137" s="119" t="str">
        <f t="shared" si="439"/>
        <v>0</v>
      </c>
      <c r="X2137" s="120"/>
    </row>
    <row r="2138" spans="1:24" x14ac:dyDescent="0.3">
      <c r="A2138" s="156">
        <v>984</v>
      </c>
      <c r="B2138" s="133"/>
      <c r="K2138" s="121" t="str">
        <f t="shared" si="434"/>
        <v/>
      </c>
      <c r="L2138" s="122" t="str">
        <f t="shared" si="435"/>
        <v/>
      </c>
      <c r="M2138" s="123" t="s">
        <v>155</v>
      </c>
      <c r="N2138" s="113" t="str">
        <f t="shared" si="429"/>
        <v/>
      </c>
      <c r="O2138" s="122" t="str">
        <f t="shared" si="436"/>
        <v/>
      </c>
      <c r="P2138" s="123" t="s">
        <v>155</v>
      </c>
      <c r="Q2138" s="124" t="str">
        <f t="shared" si="443"/>
        <v/>
      </c>
      <c r="R2138" s="125" t="s">
        <v>155</v>
      </c>
      <c r="S2138" s="126" t="str">
        <f t="shared" si="444"/>
        <v/>
      </c>
      <c r="T2138" s="127" t="str">
        <f t="shared" si="437"/>
        <v>0</v>
      </c>
      <c r="U2138" s="127" t="str">
        <f t="shared" si="442"/>
        <v>0</v>
      </c>
      <c r="V2138" s="127" t="str">
        <f t="shared" si="438"/>
        <v>0</v>
      </c>
      <c r="W2138" s="127" t="str">
        <f t="shared" si="439"/>
        <v>0</v>
      </c>
      <c r="X2138" s="128"/>
    </row>
    <row r="2139" spans="1:24" x14ac:dyDescent="0.3">
      <c r="A2139" s="156">
        <v>985</v>
      </c>
      <c r="B2139" s="133"/>
      <c r="K2139" s="121" t="str">
        <f t="shared" si="434"/>
        <v/>
      </c>
      <c r="L2139" s="129" t="str">
        <f t="shared" si="435"/>
        <v/>
      </c>
      <c r="M2139" s="115" t="s">
        <v>155</v>
      </c>
      <c r="N2139" s="113" t="str">
        <f t="shared" si="429"/>
        <v/>
      </c>
      <c r="O2139" s="129" t="str">
        <f t="shared" si="436"/>
        <v/>
      </c>
      <c r="P2139" s="115" t="s">
        <v>155</v>
      </c>
      <c r="Q2139" s="116" t="str">
        <f t="shared" si="443"/>
        <v/>
      </c>
      <c r="R2139" s="117" t="s">
        <v>155</v>
      </c>
      <c r="S2139" s="118" t="str">
        <f t="shared" si="444"/>
        <v/>
      </c>
      <c r="T2139" s="127" t="str">
        <f t="shared" si="437"/>
        <v>0</v>
      </c>
      <c r="U2139" s="119" t="str">
        <f t="shared" si="442"/>
        <v>0</v>
      </c>
      <c r="V2139" s="119" t="str">
        <f t="shared" si="438"/>
        <v>0</v>
      </c>
      <c r="W2139" s="119" t="str">
        <f t="shared" si="439"/>
        <v>0</v>
      </c>
      <c r="X2139" s="120"/>
    </row>
    <row r="2140" spans="1:24" x14ac:dyDescent="0.3">
      <c r="A2140" s="156">
        <v>986</v>
      </c>
      <c r="B2140" s="133"/>
      <c r="K2140" s="121" t="str">
        <f t="shared" si="434"/>
        <v/>
      </c>
      <c r="L2140" s="122" t="str">
        <f t="shared" si="435"/>
        <v/>
      </c>
      <c r="M2140" s="123" t="s">
        <v>155</v>
      </c>
      <c r="N2140" s="113" t="str">
        <f t="shared" ref="N2140:N2203" si="445">IF(ISBLANK(E2140),"",IF(E2140&lt;200,E2140-$E$2355,(400-E2140)-$E$2355))</f>
        <v/>
      </c>
      <c r="O2140" s="122" t="str">
        <f t="shared" si="436"/>
        <v/>
      </c>
      <c r="P2140" s="123" t="s">
        <v>155</v>
      </c>
      <c r="Q2140" s="124" t="str">
        <f t="shared" si="443"/>
        <v/>
      </c>
      <c r="R2140" s="125" t="s">
        <v>155</v>
      </c>
      <c r="S2140" s="126" t="str">
        <f t="shared" si="444"/>
        <v/>
      </c>
      <c r="T2140" s="127" t="str">
        <f t="shared" si="437"/>
        <v>0</v>
      </c>
      <c r="U2140" s="127" t="str">
        <f t="shared" si="442"/>
        <v>0</v>
      </c>
      <c r="V2140" s="127" t="str">
        <f t="shared" si="438"/>
        <v>0</v>
      </c>
      <c r="W2140" s="127" t="str">
        <f t="shared" si="439"/>
        <v>0</v>
      </c>
      <c r="X2140" s="128"/>
    </row>
    <row r="2141" spans="1:24" x14ac:dyDescent="0.3">
      <c r="A2141" s="156">
        <v>987</v>
      </c>
      <c r="B2141" s="133"/>
      <c r="K2141" s="121" t="str">
        <f t="shared" si="434"/>
        <v/>
      </c>
      <c r="L2141" s="129" t="str">
        <f t="shared" si="435"/>
        <v/>
      </c>
      <c r="M2141" s="115" t="s">
        <v>155</v>
      </c>
      <c r="N2141" s="113" t="str">
        <f t="shared" si="445"/>
        <v/>
      </c>
      <c r="O2141" s="129" t="str">
        <f t="shared" si="436"/>
        <v/>
      </c>
      <c r="P2141" s="115" t="s">
        <v>155</v>
      </c>
      <c r="Q2141" s="116" t="str">
        <f t="shared" si="443"/>
        <v/>
      </c>
      <c r="R2141" s="117" t="s">
        <v>155</v>
      </c>
      <c r="S2141" s="118" t="str">
        <f t="shared" si="444"/>
        <v/>
      </c>
      <c r="T2141" s="127" t="str">
        <f t="shared" si="437"/>
        <v>0</v>
      </c>
      <c r="U2141" s="119" t="str">
        <f t="shared" si="442"/>
        <v>0</v>
      </c>
      <c r="V2141" s="119" t="str">
        <f t="shared" si="438"/>
        <v>0</v>
      </c>
      <c r="W2141" s="119" t="str">
        <f t="shared" si="439"/>
        <v>0</v>
      </c>
      <c r="X2141" s="120"/>
    </row>
    <row r="2142" spans="1:24" x14ac:dyDescent="0.3">
      <c r="A2142" s="156">
        <v>988</v>
      </c>
      <c r="B2142" s="133"/>
      <c r="K2142" s="121" t="str">
        <f t="shared" si="434"/>
        <v/>
      </c>
      <c r="L2142" s="122" t="str">
        <f t="shared" si="435"/>
        <v/>
      </c>
      <c r="M2142" s="123" t="s">
        <v>155</v>
      </c>
      <c r="N2142" s="113" t="str">
        <f t="shared" si="445"/>
        <v/>
      </c>
      <c r="O2142" s="122" t="str">
        <f t="shared" si="436"/>
        <v/>
      </c>
      <c r="P2142" s="123" t="s">
        <v>155</v>
      </c>
      <c r="Q2142" s="124" t="str">
        <f t="shared" si="443"/>
        <v/>
      </c>
      <c r="R2142" s="125" t="s">
        <v>155</v>
      </c>
      <c r="S2142" s="126" t="str">
        <f t="shared" si="444"/>
        <v/>
      </c>
      <c r="T2142" s="127" t="str">
        <f t="shared" si="437"/>
        <v>0</v>
      </c>
      <c r="U2142" s="127" t="str">
        <f t="shared" si="442"/>
        <v>0</v>
      </c>
      <c r="V2142" s="127" t="str">
        <f t="shared" si="438"/>
        <v>0</v>
      </c>
      <c r="W2142" s="127" t="str">
        <f t="shared" si="439"/>
        <v>0</v>
      </c>
      <c r="X2142" s="128"/>
    </row>
    <row r="2143" spans="1:24" x14ac:dyDescent="0.3">
      <c r="A2143" s="156">
        <v>989</v>
      </c>
      <c r="B2143" s="133"/>
      <c r="K2143" s="121" t="str">
        <f t="shared" si="434"/>
        <v/>
      </c>
      <c r="L2143" s="129" t="str">
        <f t="shared" si="435"/>
        <v/>
      </c>
      <c r="M2143" s="115" t="s">
        <v>155</v>
      </c>
      <c r="N2143" s="113" t="str">
        <f t="shared" si="445"/>
        <v/>
      </c>
      <c r="O2143" s="129" t="str">
        <f t="shared" si="436"/>
        <v/>
      </c>
      <c r="P2143" s="115" t="s">
        <v>155</v>
      </c>
      <c r="Q2143" s="116" t="str">
        <f t="shared" si="443"/>
        <v/>
      </c>
      <c r="R2143" s="117" t="s">
        <v>155</v>
      </c>
      <c r="S2143" s="118" t="str">
        <f t="shared" si="444"/>
        <v/>
      </c>
      <c r="T2143" s="127" t="str">
        <f t="shared" si="437"/>
        <v>0</v>
      </c>
      <c r="U2143" s="119" t="str">
        <f t="shared" si="442"/>
        <v>0</v>
      </c>
      <c r="V2143" s="119" t="str">
        <f t="shared" si="438"/>
        <v>0</v>
      </c>
      <c r="W2143" s="119" t="str">
        <f t="shared" si="439"/>
        <v>0</v>
      </c>
      <c r="X2143" s="120"/>
    </row>
    <row r="2144" spans="1:24" x14ac:dyDescent="0.3">
      <c r="A2144" s="156">
        <v>990</v>
      </c>
      <c r="B2144" s="133"/>
      <c r="K2144" s="121" t="str">
        <f t="shared" si="434"/>
        <v/>
      </c>
      <c r="L2144" s="122" t="str">
        <f t="shared" si="435"/>
        <v/>
      </c>
      <c r="M2144" s="123" t="s">
        <v>155</v>
      </c>
      <c r="N2144" s="113" t="str">
        <f t="shared" si="445"/>
        <v/>
      </c>
      <c r="O2144" s="122" t="str">
        <f t="shared" si="436"/>
        <v/>
      </c>
      <c r="P2144" s="123" t="s">
        <v>155</v>
      </c>
      <c r="Q2144" s="124" t="str">
        <f t="shared" si="443"/>
        <v/>
      </c>
      <c r="R2144" s="125" t="s">
        <v>155</v>
      </c>
      <c r="S2144" s="126" t="str">
        <f t="shared" si="444"/>
        <v/>
      </c>
      <c r="T2144" s="127" t="str">
        <f t="shared" si="437"/>
        <v>0</v>
      </c>
      <c r="U2144" s="127" t="str">
        <f t="shared" si="442"/>
        <v>0</v>
      </c>
      <c r="V2144" s="127" t="str">
        <f t="shared" si="438"/>
        <v>0</v>
      </c>
      <c r="W2144" s="127" t="str">
        <f t="shared" si="439"/>
        <v>0</v>
      </c>
      <c r="X2144" s="128"/>
    </row>
    <row r="2145" spans="1:24" x14ac:dyDescent="0.3">
      <c r="A2145" s="156">
        <v>991</v>
      </c>
      <c r="B2145" s="158"/>
      <c r="C2145" s="158"/>
      <c r="D2145" s="159"/>
      <c r="E2145" s="159"/>
      <c r="F2145" s="160"/>
      <c r="G2145" s="160"/>
      <c r="H2145" s="160"/>
      <c r="I2145" s="160"/>
      <c r="K2145" s="121" t="str">
        <f t="shared" si="434"/>
        <v/>
      </c>
      <c r="L2145" s="129" t="str">
        <f t="shared" si="435"/>
        <v/>
      </c>
      <c r="M2145" s="115" t="s">
        <v>155</v>
      </c>
      <c r="N2145" s="113" t="str">
        <f t="shared" si="445"/>
        <v/>
      </c>
      <c r="O2145" s="129" t="str">
        <f t="shared" si="436"/>
        <v/>
      </c>
      <c r="P2145" s="115" t="s">
        <v>155</v>
      </c>
      <c r="Q2145" s="116" t="str">
        <f t="shared" si="443"/>
        <v/>
      </c>
      <c r="R2145" s="117" t="s">
        <v>155</v>
      </c>
      <c r="S2145" s="118" t="str">
        <f t="shared" si="444"/>
        <v/>
      </c>
      <c r="T2145" s="127" t="str">
        <f t="shared" si="437"/>
        <v>0</v>
      </c>
      <c r="U2145" s="119" t="str">
        <f t="shared" si="442"/>
        <v>0</v>
      </c>
      <c r="V2145" s="119" t="str">
        <f t="shared" si="438"/>
        <v>0</v>
      </c>
      <c r="W2145" s="119" t="str">
        <f t="shared" si="439"/>
        <v>0</v>
      </c>
      <c r="X2145" s="120"/>
    </row>
    <row r="2146" spans="1:24" x14ac:dyDescent="0.3">
      <c r="A2146" s="156">
        <v>992</v>
      </c>
      <c r="B2146" s="158"/>
      <c r="C2146" s="158"/>
      <c r="D2146" s="159"/>
      <c r="E2146" s="159"/>
      <c r="F2146" s="160"/>
      <c r="G2146" s="160"/>
      <c r="H2146" s="160"/>
      <c r="I2146" s="160"/>
      <c r="K2146" s="121" t="str">
        <f t="shared" si="434"/>
        <v/>
      </c>
      <c r="L2146" s="122" t="str">
        <f t="shared" si="435"/>
        <v/>
      </c>
      <c r="M2146" s="123" t="s">
        <v>155</v>
      </c>
      <c r="N2146" s="113" t="str">
        <f t="shared" si="445"/>
        <v/>
      </c>
      <c r="O2146" s="122" t="str">
        <f t="shared" si="436"/>
        <v/>
      </c>
      <c r="P2146" s="123" t="s">
        <v>155</v>
      </c>
      <c r="Q2146" s="124" t="str">
        <f t="shared" si="443"/>
        <v/>
      </c>
      <c r="R2146" s="125" t="s">
        <v>155</v>
      </c>
      <c r="S2146" s="126" t="str">
        <f t="shared" si="444"/>
        <v/>
      </c>
      <c r="T2146" s="127" t="str">
        <f t="shared" si="437"/>
        <v>0</v>
      </c>
      <c r="U2146" s="127" t="str">
        <f t="shared" si="442"/>
        <v>0</v>
      </c>
      <c r="V2146" s="127" t="str">
        <f t="shared" si="438"/>
        <v>0</v>
      </c>
      <c r="W2146" s="127" t="str">
        <f t="shared" si="439"/>
        <v>0</v>
      </c>
      <c r="X2146" s="128"/>
    </row>
    <row r="2147" spans="1:24" x14ac:dyDescent="0.3">
      <c r="A2147" s="156">
        <v>993</v>
      </c>
      <c r="B2147" s="158"/>
      <c r="C2147" s="158"/>
      <c r="D2147" s="159"/>
      <c r="E2147" s="159"/>
      <c r="F2147" s="160"/>
      <c r="G2147" s="160"/>
      <c r="H2147" s="160"/>
      <c r="I2147" s="160"/>
      <c r="K2147" s="121" t="str">
        <f t="shared" si="434"/>
        <v/>
      </c>
      <c r="L2147" s="129" t="str">
        <f t="shared" si="435"/>
        <v/>
      </c>
      <c r="M2147" s="115" t="s">
        <v>155</v>
      </c>
      <c r="N2147" s="113" t="str">
        <f t="shared" si="445"/>
        <v/>
      </c>
      <c r="O2147" s="129" t="str">
        <f t="shared" si="436"/>
        <v/>
      </c>
      <c r="P2147" s="115" t="s">
        <v>155</v>
      </c>
      <c r="Q2147" s="116" t="str">
        <f t="shared" si="443"/>
        <v/>
      </c>
      <c r="R2147" s="117" t="s">
        <v>155</v>
      </c>
      <c r="S2147" s="118" t="str">
        <f t="shared" si="444"/>
        <v/>
      </c>
      <c r="T2147" s="127" t="str">
        <f t="shared" si="437"/>
        <v>0</v>
      </c>
      <c r="U2147" s="119" t="str">
        <f t="shared" si="442"/>
        <v>0</v>
      </c>
      <c r="V2147" s="119" t="str">
        <f t="shared" si="438"/>
        <v>0</v>
      </c>
      <c r="W2147" s="119" t="str">
        <f t="shared" si="439"/>
        <v>0</v>
      </c>
      <c r="X2147" s="120"/>
    </row>
    <row r="2148" spans="1:24" x14ac:dyDescent="0.3">
      <c r="A2148" s="156">
        <v>994</v>
      </c>
      <c r="B2148" s="158"/>
      <c r="C2148" s="158"/>
      <c r="D2148" s="159"/>
      <c r="E2148" s="159"/>
      <c r="F2148" s="160"/>
      <c r="G2148" s="160"/>
      <c r="H2148" s="160"/>
      <c r="I2148" s="160"/>
      <c r="K2148" s="121" t="str">
        <f t="shared" si="434"/>
        <v/>
      </c>
      <c r="L2148" s="122" t="str">
        <f t="shared" si="435"/>
        <v/>
      </c>
      <c r="M2148" s="123" t="s">
        <v>155</v>
      </c>
      <c r="N2148" s="113" t="str">
        <f t="shared" si="445"/>
        <v/>
      </c>
      <c r="O2148" s="122" t="str">
        <f t="shared" si="436"/>
        <v/>
      </c>
      <c r="P2148" s="123" t="s">
        <v>155</v>
      </c>
      <c r="Q2148" s="124" t="str">
        <f t="shared" si="443"/>
        <v/>
      </c>
      <c r="R2148" s="125" t="s">
        <v>155</v>
      </c>
      <c r="S2148" s="126" t="str">
        <f t="shared" si="444"/>
        <v/>
      </c>
      <c r="T2148" s="127" t="str">
        <f t="shared" si="437"/>
        <v>0</v>
      </c>
      <c r="U2148" s="127" t="str">
        <f t="shared" si="442"/>
        <v>0</v>
      </c>
      <c r="V2148" s="127" t="str">
        <f t="shared" si="438"/>
        <v>0</v>
      </c>
      <c r="W2148" s="127" t="str">
        <f t="shared" si="439"/>
        <v>0</v>
      </c>
      <c r="X2148" s="128"/>
    </row>
    <row r="2149" spans="1:24" x14ac:dyDescent="0.3">
      <c r="A2149" s="156">
        <v>995</v>
      </c>
      <c r="B2149" s="158"/>
      <c r="C2149" s="158"/>
      <c r="D2149" s="159"/>
      <c r="E2149" s="159"/>
      <c r="F2149" s="160"/>
      <c r="G2149" s="160"/>
      <c r="H2149" s="160"/>
      <c r="I2149" s="160"/>
      <c r="K2149" s="121" t="str">
        <f t="shared" si="434"/>
        <v/>
      </c>
      <c r="L2149" s="129" t="str">
        <f t="shared" si="435"/>
        <v/>
      </c>
      <c r="M2149" s="115" t="s">
        <v>155</v>
      </c>
      <c r="N2149" s="113" t="str">
        <f t="shared" si="445"/>
        <v/>
      </c>
      <c r="O2149" s="129" t="str">
        <f t="shared" si="436"/>
        <v/>
      </c>
      <c r="P2149" s="115" t="s">
        <v>155</v>
      </c>
      <c r="Q2149" s="116" t="str">
        <f t="shared" si="443"/>
        <v/>
      </c>
      <c r="R2149" s="117" t="s">
        <v>155</v>
      </c>
      <c r="S2149" s="118" t="str">
        <f t="shared" si="444"/>
        <v/>
      </c>
      <c r="T2149" s="127" t="str">
        <f t="shared" si="437"/>
        <v>0</v>
      </c>
      <c r="U2149" s="119" t="str">
        <f t="shared" si="442"/>
        <v>0</v>
      </c>
      <c r="V2149" s="119" t="str">
        <f t="shared" si="438"/>
        <v>0</v>
      </c>
      <c r="W2149" s="119" t="str">
        <f t="shared" si="439"/>
        <v>0</v>
      </c>
      <c r="X2149" s="120"/>
    </row>
    <row r="2150" spans="1:24" x14ac:dyDescent="0.3">
      <c r="A2150" s="156">
        <v>996</v>
      </c>
      <c r="B2150" s="158"/>
      <c r="C2150" s="158"/>
      <c r="D2150" s="159"/>
      <c r="E2150" s="159"/>
      <c r="F2150" s="160"/>
      <c r="G2150" s="160"/>
      <c r="H2150" s="160"/>
      <c r="I2150" s="160"/>
      <c r="K2150" s="121" t="str">
        <f t="shared" si="434"/>
        <v/>
      </c>
      <c r="L2150" s="122" t="str">
        <f t="shared" si="435"/>
        <v/>
      </c>
      <c r="M2150" s="123" t="s">
        <v>155</v>
      </c>
      <c r="N2150" s="113" t="str">
        <f t="shared" si="445"/>
        <v/>
      </c>
      <c r="O2150" s="122" t="str">
        <f t="shared" si="436"/>
        <v/>
      </c>
      <c r="P2150" s="123" t="s">
        <v>155</v>
      </c>
      <c r="Q2150" s="124" t="str">
        <f t="shared" si="443"/>
        <v/>
      </c>
      <c r="R2150" s="125" t="s">
        <v>155</v>
      </c>
      <c r="S2150" s="126" t="str">
        <f t="shared" si="444"/>
        <v/>
      </c>
      <c r="T2150" s="127" t="str">
        <f t="shared" si="437"/>
        <v>0</v>
      </c>
      <c r="U2150" s="127" t="str">
        <f t="shared" si="442"/>
        <v>0</v>
      </c>
      <c r="V2150" s="127" t="str">
        <f t="shared" si="438"/>
        <v>0</v>
      </c>
      <c r="W2150" s="127" t="str">
        <f t="shared" si="439"/>
        <v>0</v>
      </c>
      <c r="X2150" s="128"/>
    </row>
    <row r="2151" spans="1:24" x14ac:dyDescent="0.3">
      <c r="A2151" s="156">
        <v>997</v>
      </c>
      <c r="B2151" s="158"/>
      <c r="C2151" s="158"/>
      <c r="D2151" s="159"/>
      <c r="E2151" s="159"/>
      <c r="F2151" s="160"/>
      <c r="G2151" s="160"/>
      <c r="H2151" s="160"/>
      <c r="I2151" s="160"/>
      <c r="K2151" s="121" t="str">
        <f t="shared" si="434"/>
        <v/>
      </c>
      <c r="L2151" s="129" t="str">
        <f t="shared" si="435"/>
        <v/>
      </c>
      <c r="M2151" s="115" t="s">
        <v>155</v>
      </c>
      <c r="N2151" s="113" t="str">
        <f t="shared" si="445"/>
        <v/>
      </c>
      <c r="O2151" s="129" t="str">
        <f t="shared" si="436"/>
        <v/>
      </c>
      <c r="P2151" s="115" t="s">
        <v>155</v>
      </c>
      <c r="Q2151" s="116" t="str">
        <f t="shared" si="443"/>
        <v/>
      </c>
      <c r="R2151" s="117" t="s">
        <v>155</v>
      </c>
      <c r="S2151" s="118" t="str">
        <f t="shared" si="444"/>
        <v/>
      </c>
      <c r="T2151" s="127" t="str">
        <f t="shared" si="437"/>
        <v>0</v>
      </c>
      <c r="U2151" s="119" t="str">
        <f t="shared" si="442"/>
        <v>0</v>
      </c>
      <c r="V2151" s="119" t="str">
        <f t="shared" si="438"/>
        <v>0</v>
      </c>
      <c r="W2151" s="119" t="str">
        <f t="shared" si="439"/>
        <v>0</v>
      </c>
      <c r="X2151" s="120"/>
    </row>
    <row r="2152" spans="1:24" x14ac:dyDescent="0.3">
      <c r="A2152" s="156">
        <v>998</v>
      </c>
      <c r="B2152" s="158"/>
      <c r="C2152" s="158"/>
      <c r="D2152" s="159"/>
      <c r="E2152" s="159"/>
      <c r="F2152" s="160"/>
      <c r="G2152" s="160"/>
      <c r="H2152" s="160"/>
      <c r="I2152" s="160"/>
      <c r="K2152" s="121" t="str">
        <f t="shared" si="434"/>
        <v/>
      </c>
      <c r="L2152" s="122" t="str">
        <f t="shared" si="435"/>
        <v/>
      </c>
      <c r="M2152" s="123" t="s">
        <v>155</v>
      </c>
      <c r="N2152" s="113" t="str">
        <f t="shared" si="445"/>
        <v/>
      </c>
      <c r="O2152" s="122" t="str">
        <f t="shared" si="436"/>
        <v/>
      </c>
      <c r="P2152" s="123" t="s">
        <v>155</v>
      </c>
      <c r="Q2152" s="124" t="str">
        <f t="shared" si="443"/>
        <v/>
      </c>
      <c r="R2152" s="125" t="s">
        <v>155</v>
      </c>
      <c r="S2152" s="126" t="str">
        <f t="shared" si="444"/>
        <v/>
      </c>
      <c r="T2152" s="127" t="str">
        <f t="shared" si="437"/>
        <v>0</v>
      </c>
      <c r="U2152" s="127" t="str">
        <f t="shared" si="442"/>
        <v>0</v>
      </c>
      <c r="V2152" s="127" t="str">
        <f t="shared" si="438"/>
        <v>0</v>
      </c>
      <c r="W2152" s="127" t="str">
        <f t="shared" si="439"/>
        <v>0</v>
      </c>
      <c r="X2152" s="128"/>
    </row>
    <row r="2153" spans="1:24" x14ac:dyDescent="0.3">
      <c r="A2153" s="156">
        <v>999</v>
      </c>
      <c r="B2153" s="158"/>
      <c r="C2153" s="158"/>
      <c r="D2153" s="159"/>
      <c r="E2153" s="159"/>
      <c r="F2153" s="160"/>
      <c r="G2153" s="160"/>
      <c r="H2153" s="160"/>
      <c r="I2153" s="160"/>
      <c r="K2153" s="121" t="str">
        <f t="shared" si="434"/>
        <v/>
      </c>
      <c r="L2153" s="129" t="str">
        <f t="shared" si="435"/>
        <v/>
      </c>
      <c r="M2153" s="115" t="s">
        <v>155</v>
      </c>
      <c r="N2153" s="113" t="str">
        <f t="shared" si="445"/>
        <v/>
      </c>
      <c r="O2153" s="129" t="str">
        <f t="shared" si="436"/>
        <v/>
      </c>
      <c r="P2153" s="115" t="s">
        <v>155</v>
      </c>
      <c r="Q2153" s="116" t="str">
        <f t="shared" si="443"/>
        <v/>
      </c>
      <c r="R2153" s="117" t="s">
        <v>155</v>
      </c>
      <c r="S2153" s="118" t="str">
        <f t="shared" si="444"/>
        <v/>
      </c>
      <c r="T2153" s="127" t="str">
        <f t="shared" si="437"/>
        <v>0</v>
      </c>
      <c r="U2153" s="119" t="str">
        <f t="shared" si="442"/>
        <v>0</v>
      </c>
      <c r="V2153" s="119" t="str">
        <f t="shared" si="438"/>
        <v>0</v>
      </c>
      <c r="W2153" s="119" t="str">
        <f t="shared" si="439"/>
        <v>0</v>
      </c>
      <c r="X2153" s="120"/>
    </row>
    <row r="2154" spans="1:24" x14ac:dyDescent="0.3">
      <c r="A2154" s="156">
        <v>1000</v>
      </c>
      <c r="B2154" s="158"/>
      <c r="C2154" s="158"/>
      <c r="D2154" s="159"/>
      <c r="E2154" s="159"/>
      <c r="F2154" s="160"/>
      <c r="G2154" s="160"/>
      <c r="H2154" s="160"/>
      <c r="I2154" s="160"/>
      <c r="K2154" s="121" t="str">
        <f t="shared" si="434"/>
        <v/>
      </c>
      <c r="L2154" s="122" t="str">
        <f t="shared" si="435"/>
        <v/>
      </c>
      <c r="M2154" s="123" t="s">
        <v>155</v>
      </c>
      <c r="N2154" s="113" t="str">
        <f t="shared" si="445"/>
        <v/>
      </c>
      <c r="O2154" s="122" t="str">
        <f t="shared" si="436"/>
        <v/>
      </c>
      <c r="P2154" s="123" t="s">
        <v>155</v>
      </c>
      <c r="Q2154" s="124" t="str">
        <f t="shared" si="443"/>
        <v/>
      </c>
      <c r="R2154" s="125" t="s">
        <v>155</v>
      </c>
      <c r="S2154" s="126" t="str">
        <f t="shared" si="444"/>
        <v/>
      </c>
      <c r="T2154" s="127" t="str">
        <f t="shared" si="437"/>
        <v>0</v>
      </c>
      <c r="U2154" s="127" t="str">
        <f t="shared" si="442"/>
        <v>0</v>
      </c>
      <c r="V2154" s="127" t="str">
        <f t="shared" si="438"/>
        <v>0</v>
      </c>
      <c r="W2154" s="127" t="str">
        <f t="shared" si="439"/>
        <v>0</v>
      </c>
      <c r="X2154" s="128"/>
    </row>
    <row r="2155" spans="1:24" x14ac:dyDescent="0.3">
      <c r="A2155" s="156">
        <v>1001</v>
      </c>
      <c r="D2155" s="104"/>
      <c r="E2155" s="104"/>
      <c r="F2155" s="104"/>
      <c r="G2155" s="104"/>
      <c r="H2155" s="160"/>
      <c r="I2155" s="160"/>
      <c r="K2155" s="121" t="str">
        <f t="shared" si="434"/>
        <v/>
      </c>
      <c r="L2155" s="129" t="str">
        <f t="shared" si="435"/>
        <v/>
      </c>
      <c r="M2155" s="115" t="s">
        <v>155</v>
      </c>
      <c r="N2155" s="113" t="str">
        <f t="shared" si="445"/>
        <v/>
      </c>
      <c r="O2155" s="129" t="str">
        <f t="shared" si="436"/>
        <v/>
      </c>
      <c r="P2155" s="115" t="s">
        <v>155</v>
      </c>
      <c r="Q2155" s="116" t="str">
        <f>IF(ISBLANK(F2155),"",F2155-$F$2355)</f>
        <v/>
      </c>
      <c r="R2155" s="117" t="s">
        <v>155</v>
      </c>
      <c r="S2155" s="118" t="str">
        <f>IF(ISBLANK(G2155),"",G2155-$G$2355)</f>
        <v/>
      </c>
      <c r="T2155" s="127" t="str">
        <f t="shared" si="437"/>
        <v>0</v>
      </c>
      <c r="U2155" s="119" t="str">
        <f t="shared" si="442"/>
        <v>0</v>
      </c>
      <c r="V2155" s="119" t="str">
        <f t="shared" si="438"/>
        <v>0</v>
      </c>
      <c r="W2155" s="119" t="str">
        <f t="shared" si="439"/>
        <v>0</v>
      </c>
      <c r="X2155" s="120"/>
    </row>
    <row r="2156" spans="1:24" x14ac:dyDescent="0.3">
      <c r="A2156" s="156">
        <v>1002</v>
      </c>
      <c r="B2156" s="133"/>
      <c r="K2156" s="121" t="str">
        <f t="shared" si="434"/>
        <v/>
      </c>
      <c r="L2156" s="122" t="str">
        <f t="shared" si="435"/>
        <v/>
      </c>
      <c r="M2156" s="123" t="s">
        <v>155</v>
      </c>
      <c r="N2156" s="113" t="str">
        <f t="shared" si="445"/>
        <v/>
      </c>
      <c r="O2156" s="122" t="str">
        <f t="shared" si="436"/>
        <v/>
      </c>
      <c r="P2156" s="123" t="s">
        <v>155</v>
      </c>
      <c r="Q2156" s="124" t="str">
        <f t="shared" ref="Q2156:Q2174" si="446">IF(ISBLANK(F2156),"",F2156-$F$2355)</f>
        <v/>
      </c>
      <c r="R2156" s="125" t="s">
        <v>155</v>
      </c>
      <c r="S2156" s="126" t="str">
        <f t="shared" ref="S2156:S2174" si="447">IF(ISBLANK(G2156),"",G2156-$G$2355)</f>
        <v/>
      </c>
      <c r="T2156" s="127" t="str">
        <f t="shared" si="437"/>
        <v>0</v>
      </c>
      <c r="U2156" s="127" t="str">
        <f t="shared" si="442"/>
        <v>0</v>
      </c>
      <c r="V2156" s="127" t="str">
        <f t="shared" si="438"/>
        <v>0</v>
      </c>
      <c r="W2156" s="127" t="str">
        <f t="shared" si="439"/>
        <v>0</v>
      </c>
      <c r="X2156" s="128"/>
    </row>
    <row r="2157" spans="1:24" x14ac:dyDescent="0.3">
      <c r="A2157" s="156">
        <v>1003</v>
      </c>
      <c r="B2157" s="133"/>
      <c r="K2157" s="121" t="str">
        <f t="shared" si="434"/>
        <v/>
      </c>
      <c r="L2157" s="129" t="str">
        <f t="shared" si="435"/>
        <v/>
      </c>
      <c r="M2157" s="115" t="s">
        <v>155</v>
      </c>
      <c r="N2157" s="113" t="str">
        <f t="shared" si="445"/>
        <v/>
      </c>
      <c r="O2157" s="129" t="str">
        <f t="shared" si="436"/>
        <v/>
      </c>
      <c r="P2157" s="115" t="s">
        <v>155</v>
      </c>
      <c r="Q2157" s="116" t="str">
        <f t="shared" si="446"/>
        <v/>
      </c>
      <c r="R2157" s="117" t="s">
        <v>155</v>
      </c>
      <c r="S2157" s="118" t="str">
        <f t="shared" si="447"/>
        <v/>
      </c>
      <c r="T2157" s="127" t="str">
        <f t="shared" si="437"/>
        <v>0</v>
      </c>
      <c r="U2157" s="119" t="str">
        <f t="shared" si="442"/>
        <v>0</v>
      </c>
      <c r="V2157" s="119" t="str">
        <f t="shared" si="438"/>
        <v>0</v>
      </c>
      <c r="W2157" s="119" t="str">
        <f t="shared" si="439"/>
        <v>0</v>
      </c>
      <c r="X2157" s="120"/>
    </row>
    <row r="2158" spans="1:24" x14ac:dyDescent="0.3">
      <c r="A2158" s="156">
        <v>1004</v>
      </c>
      <c r="B2158" s="133"/>
      <c r="K2158" s="121" t="str">
        <f t="shared" si="434"/>
        <v/>
      </c>
      <c r="L2158" s="122" t="str">
        <f t="shared" si="435"/>
        <v/>
      </c>
      <c r="M2158" s="123" t="s">
        <v>155</v>
      </c>
      <c r="N2158" s="113" t="str">
        <f t="shared" si="445"/>
        <v/>
      </c>
      <c r="O2158" s="122" t="str">
        <f t="shared" si="436"/>
        <v/>
      </c>
      <c r="P2158" s="123" t="s">
        <v>155</v>
      </c>
      <c r="Q2158" s="124" t="str">
        <f t="shared" si="446"/>
        <v/>
      </c>
      <c r="R2158" s="125" t="s">
        <v>155</v>
      </c>
      <c r="S2158" s="126" t="str">
        <f t="shared" si="447"/>
        <v/>
      </c>
      <c r="T2158" s="127" t="str">
        <f t="shared" si="437"/>
        <v>0</v>
      </c>
      <c r="U2158" s="127" t="str">
        <f t="shared" si="442"/>
        <v>0</v>
      </c>
      <c r="V2158" s="127" t="str">
        <f t="shared" si="438"/>
        <v>0</v>
      </c>
      <c r="W2158" s="127" t="str">
        <f t="shared" si="439"/>
        <v>0</v>
      </c>
      <c r="X2158" s="128"/>
    </row>
    <row r="2159" spans="1:24" x14ac:dyDescent="0.3">
      <c r="A2159" s="156">
        <v>1005</v>
      </c>
      <c r="B2159" s="133"/>
      <c r="K2159" s="121" t="str">
        <f t="shared" si="434"/>
        <v/>
      </c>
      <c r="L2159" s="129" t="str">
        <f t="shared" si="435"/>
        <v/>
      </c>
      <c r="M2159" s="115" t="s">
        <v>155</v>
      </c>
      <c r="N2159" s="113" t="str">
        <f t="shared" si="445"/>
        <v/>
      </c>
      <c r="O2159" s="129" t="str">
        <f t="shared" si="436"/>
        <v/>
      </c>
      <c r="P2159" s="115" t="s">
        <v>155</v>
      </c>
      <c r="Q2159" s="116" t="str">
        <f t="shared" si="446"/>
        <v/>
      </c>
      <c r="R2159" s="117" t="s">
        <v>155</v>
      </c>
      <c r="S2159" s="118" t="str">
        <f t="shared" si="447"/>
        <v/>
      </c>
      <c r="T2159" s="127" t="str">
        <f t="shared" si="437"/>
        <v>0</v>
      </c>
      <c r="U2159" s="119" t="str">
        <f t="shared" si="442"/>
        <v>0</v>
      </c>
      <c r="V2159" s="119" t="str">
        <f t="shared" si="438"/>
        <v>0</v>
      </c>
      <c r="W2159" s="119" t="str">
        <f t="shared" si="439"/>
        <v>0</v>
      </c>
      <c r="X2159" s="120"/>
    </row>
    <row r="2160" spans="1:24" x14ac:dyDescent="0.3">
      <c r="A2160" s="156">
        <v>1006</v>
      </c>
      <c r="B2160" s="133"/>
      <c r="K2160" s="121" t="str">
        <f t="shared" si="434"/>
        <v/>
      </c>
      <c r="L2160" s="122" t="str">
        <f t="shared" si="435"/>
        <v/>
      </c>
      <c r="M2160" s="123" t="s">
        <v>155</v>
      </c>
      <c r="N2160" s="113" t="str">
        <f t="shared" si="445"/>
        <v/>
      </c>
      <c r="O2160" s="122" t="str">
        <f t="shared" si="436"/>
        <v/>
      </c>
      <c r="P2160" s="123" t="s">
        <v>155</v>
      </c>
      <c r="Q2160" s="124" t="str">
        <f t="shared" si="446"/>
        <v/>
      </c>
      <c r="R2160" s="125" t="s">
        <v>155</v>
      </c>
      <c r="S2160" s="126" t="str">
        <f t="shared" si="447"/>
        <v/>
      </c>
      <c r="T2160" s="127" t="str">
        <f t="shared" si="437"/>
        <v>0</v>
      </c>
      <c r="U2160" s="127" t="str">
        <f t="shared" si="442"/>
        <v>0</v>
      </c>
      <c r="V2160" s="127" t="str">
        <f t="shared" si="438"/>
        <v>0</v>
      </c>
      <c r="W2160" s="127" t="str">
        <f t="shared" si="439"/>
        <v>0</v>
      </c>
      <c r="X2160" s="128"/>
    </row>
    <row r="2161" spans="1:24" x14ac:dyDescent="0.3">
      <c r="A2161" s="156">
        <v>1007</v>
      </c>
      <c r="B2161" s="133"/>
      <c r="K2161" s="121" t="str">
        <f t="shared" si="434"/>
        <v/>
      </c>
      <c r="L2161" s="129" t="str">
        <f t="shared" si="435"/>
        <v/>
      </c>
      <c r="M2161" s="115" t="s">
        <v>155</v>
      </c>
      <c r="N2161" s="113" t="str">
        <f t="shared" si="445"/>
        <v/>
      </c>
      <c r="O2161" s="129" t="str">
        <f t="shared" si="436"/>
        <v/>
      </c>
      <c r="P2161" s="115" t="s">
        <v>155</v>
      </c>
      <c r="Q2161" s="116" t="str">
        <f t="shared" si="446"/>
        <v/>
      </c>
      <c r="R2161" s="117" t="s">
        <v>155</v>
      </c>
      <c r="S2161" s="118" t="str">
        <f t="shared" si="447"/>
        <v/>
      </c>
      <c r="T2161" s="127" t="str">
        <f t="shared" si="437"/>
        <v>0</v>
      </c>
      <c r="U2161" s="119" t="str">
        <f t="shared" si="442"/>
        <v>0</v>
      </c>
      <c r="V2161" s="119" t="str">
        <f t="shared" si="438"/>
        <v>0</v>
      </c>
      <c r="W2161" s="119" t="str">
        <f t="shared" si="439"/>
        <v>0</v>
      </c>
      <c r="X2161" s="120"/>
    </row>
    <row r="2162" spans="1:24" x14ac:dyDescent="0.3">
      <c r="A2162" s="156">
        <v>1008</v>
      </c>
      <c r="B2162" s="133"/>
      <c r="K2162" s="121" t="str">
        <f t="shared" si="434"/>
        <v/>
      </c>
      <c r="L2162" s="122" t="str">
        <f t="shared" si="435"/>
        <v/>
      </c>
      <c r="M2162" s="123" t="s">
        <v>155</v>
      </c>
      <c r="N2162" s="113" t="str">
        <f t="shared" si="445"/>
        <v/>
      </c>
      <c r="O2162" s="122" t="str">
        <f t="shared" si="436"/>
        <v/>
      </c>
      <c r="P2162" s="123" t="s">
        <v>155</v>
      </c>
      <c r="Q2162" s="124" t="str">
        <f t="shared" si="446"/>
        <v/>
      </c>
      <c r="R2162" s="125" t="s">
        <v>155</v>
      </c>
      <c r="S2162" s="126" t="str">
        <f t="shared" si="447"/>
        <v/>
      </c>
      <c r="T2162" s="127" t="str">
        <f t="shared" si="437"/>
        <v>0</v>
      </c>
      <c r="U2162" s="127" t="str">
        <f t="shared" si="442"/>
        <v>0</v>
      </c>
      <c r="V2162" s="127" t="str">
        <f t="shared" si="438"/>
        <v>0</v>
      </c>
      <c r="W2162" s="127" t="str">
        <f t="shared" si="439"/>
        <v>0</v>
      </c>
      <c r="X2162" s="128"/>
    </row>
    <row r="2163" spans="1:24" x14ac:dyDescent="0.3">
      <c r="A2163" s="156">
        <v>1009</v>
      </c>
      <c r="B2163" s="133"/>
      <c r="K2163" s="121" t="str">
        <f t="shared" si="434"/>
        <v/>
      </c>
      <c r="L2163" s="129" t="str">
        <f t="shared" si="435"/>
        <v/>
      </c>
      <c r="M2163" s="115" t="s">
        <v>155</v>
      </c>
      <c r="N2163" s="113" t="str">
        <f t="shared" si="445"/>
        <v/>
      </c>
      <c r="O2163" s="129" t="str">
        <f t="shared" si="436"/>
        <v/>
      </c>
      <c r="P2163" s="115" t="s">
        <v>155</v>
      </c>
      <c r="Q2163" s="116" t="str">
        <f t="shared" si="446"/>
        <v/>
      </c>
      <c r="R2163" s="117" t="s">
        <v>155</v>
      </c>
      <c r="S2163" s="118" t="str">
        <f t="shared" si="447"/>
        <v/>
      </c>
      <c r="T2163" s="127" t="str">
        <f t="shared" si="437"/>
        <v>0</v>
      </c>
      <c r="U2163" s="119" t="str">
        <f t="shared" si="442"/>
        <v>0</v>
      </c>
      <c r="V2163" s="119" t="str">
        <f t="shared" si="438"/>
        <v>0</v>
      </c>
      <c r="W2163" s="119" t="str">
        <f t="shared" si="439"/>
        <v>0</v>
      </c>
      <c r="X2163" s="120"/>
    </row>
    <row r="2164" spans="1:24" x14ac:dyDescent="0.3">
      <c r="A2164" s="156">
        <v>1010</v>
      </c>
      <c r="B2164" s="133"/>
      <c r="K2164" s="121" t="str">
        <f t="shared" si="434"/>
        <v/>
      </c>
      <c r="L2164" s="122" t="str">
        <f t="shared" si="435"/>
        <v/>
      </c>
      <c r="M2164" s="123" t="s">
        <v>155</v>
      </c>
      <c r="N2164" s="113" t="str">
        <f t="shared" si="445"/>
        <v/>
      </c>
      <c r="O2164" s="122" t="str">
        <f t="shared" si="436"/>
        <v/>
      </c>
      <c r="P2164" s="123" t="s">
        <v>155</v>
      </c>
      <c r="Q2164" s="124" t="str">
        <f t="shared" si="446"/>
        <v/>
      </c>
      <c r="R2164" s="125" t="s">
        <v>155</v>
      </c>
      <c r="S2164" s="126" t="str">
        <f t="shared" si="447"/>
        <v/>
      </c>
      <c r="T2164" s="127" t="str">
        <f t="shared" si="437"/>
        <v>0</v>
      </c>
      <c r="U2164" s="127" t="str">
        <f t="shared" si="442"/>
        <v>0</v>
      </c>
      <c r="V2164" s="127" t="str">
        <f t="shared" si="438"/>
        <v>0</v>
      </c>
      <c r="W2164" s="127" t="str">
        <f t="shared" si="439"/>
        <v>0</v>
      </c>
      <c r="X2164" s="128"/>
    </row>
    <row r="2165" spans="1:24" x14ac:dyDescent="0.3">
      <c r="A2165" s="156">
        <v>1011</v>
      </c>
      <c r="B2165" s="158"/>
      <c r="C2165" s="158"/>
      <c r="D2165" s="159"/>
      <c r="E2165" s="159"/>
      <c r="F2165" s="160"/>
      <c r="G2165" s="160"/>
      <c r="H2165" s="160"/>
      <c r="I2165" s="160"/>
      <c r="K2165" s="121" t="str">
        <f t="shared" si="434"/>
        <v/>
      </c>
      <c r="L2165" s="129" t="str">
        <f t="shared" si="435"/>
        <v/>
      </c>
      <c r="M2165" s="115" t="s">
        <v>155</v>
      </c>
      <c r="N2165" s="113" t="str">
        <f t="shared" si="445"/>
        <v/>
      </c>
      <c r="O2165" s="129" t="str">
        <f t="shared" si="436"/>
        <v/>
      </c>
      <c r="P2165" s="115" t="s">
        <v>155</v>
      </c>
      <c r="Q2165" s="116" t="str">
        <f t="shared" si="446"/>
        <v/>
      </c>
      <c r="R2165" s="117" t="s">
        <v>155</v>
      </c>
      <c r="S2165" s="118" t="str">
        <f t="shared" si="447"/>
        <v/>
      </c>
      <c r="T2165" s="127" t="str">
        <f t="shared" si="437"/>
        <v>0</v>
      </c>
      <c r="U2165" s="119" t="str">
        <f t="shared" si="442"/>
        <v>0</v>
      </c>
      <c r="V2165" s="119" t="str">
        <f t="shared" si="438"/>
        <v>0</v>
      </c>
      <c r="W2165" s="119" t="str">
        <f t="shared" si="439"/>
        <v>0</v>
      </c>
      <c r="X2165" s="120"/>
    </row>
    <row r="2166" spans="1:24" x14ac:dyDescent="0.3">
      <c r="A2166" s="156">
        <v>1012</v>
      </c>
      <c r="B2166" s="158"/>
      <c r="C2166" s="158"/>
      <c r="D2166" s="159"/>
      <c r="E2166" s="159"/>
      <c r="F2166" s="160"/>
      <c r="G2166" s="160"/>
      <c r="H2166" s="160"/>
      <c r="I2166" s="160"/>
      <c r="K2166" s="121" t="str">
        <f t="shared" si="434"/>
        <v/>
      </c>
      <c r="L2166" s="122" t="str">
        <f t="shared" si="435"/>
        <v/>
      </c>
      <c r="M2166" s="123" t="s">
        <v>155</v>
      </c>
      <c r="N2166" s="113" t="str">
        <f t="shared" si="445"/>
        <v/>
      </c>
      <c r="O2166" s="122" t="str">
        <f t="shared" si="436"/>
        <v/>
      </c>
      <c r="P2166" s="123" t="s">
        <v>155</v>
      </c>
      <c r="Q2166" s="124" t="str">
        <f t="shared" si="446"/>
        <v/>
      </c>
      <c r="R2166" s="125" t="s">
        <v>155</v>
      </c>
      <c r="S2166" s="126" t="str">
        <f t="shared" si="447"/>
        <v/>
      </c>
      <c r="T2166" s="127" t="str">
        <f t="shared" si="437"/>
        <v>0</v>
      </c>
      <c r="U2166" s="127" t="str">
        <f t="shared" si="442"/>
        <v>0</v>
      </c>
      <c r="V2166" s="127" t="str">
        <f t="shared" si="438"/>
        <v>0</v>
      </c>
      <c r="W2166" s="127" t="str">
        <f t="shared" si="439"/>
        <v>0</v>
      </c>
      <c r="X2166" s="128"/>
    </row>
    <row r="2167" spans="1:24" x14ac:dyDescent="0.3">
      <c r="A2167" s="156">
        <v>1013</v>
      </c>
      <c r="B2167" s="158"/>
      <c r="C2167" s="158"/>
      <c r="D2167" s="159"/>
      <c r="E2167" s="159"/>
      <c r="F2167" s="160"/>
      <c r="G2167" s="160"/>
      <c r="H2167" s="160"/>
      <c r="I2167" s="160"/>
      <c r="K2167" s="121" t="str">
        <f t="shared" si="434"/>
        <v/>
      </c>
      <c r="L2167" s="129" t="str">
        <f t="shared" si="435"/>
        <v/>
      </c>
      <c r="M2167" s="115" t="s">
        <v>155</v>
      </c>
      <c r="N2167" s="113" t="str">
        <f t="shared" si="445"/>
        <v/>
      </c>
      <c r="O2167" s="129" t="str">
        <f t="shared" si="436"/>
        <v/>
      </c>
      <c r="P2167" s="115" t="s">
        <v>155</v>
      </c>
      <c r="Q2167" s="116" t="str">
        <f t="shared" si="446"/>
        <v/>
      </c>
      <c r="R2167" s="117" t="s">
        <v>155</v>
      </c>
      <c r="S2167" s="118" t="str">
        <f t="shared" si="447"/>
        <v/>
      </c>
      <c r="T2167" s="127" t="str">
        <f t="shared" si="437"/>
        <v>0</v>
      </c>
      <c r="U2167" s="119" t="str">
        <f t="shared" si="442"/>
        <v>0</v>
      </c>
      <c r="V2167" s="119" t="str">
        <f t="shared" si="438"/>
        <v>0</v>
      </c>
      <c r="W2167" s="119" t="str">
        <f t="shared" si="439"/>
        <v>0</v>
      </c>
      <c r="X2167" s="120"/>
    </row>
    <row r="2168" spans="1:24" x14ac:dyDescent="0.3">
      <c r="A2168" s="156">
        <v>1014</v>
      </c>
      <c r="B2168" s="158"/>
      <c r="C2168" s="158"/>
      <c r="D2168" s="159"/>
      <c r="E2168" s="159"/>
      <c r="F2168" s="160"/>
      <c r="G2168" s="160"/>
      <c r="H2168" s="160"/>
      <c r="I2168" s="160"/>
      <c r="K2168" s="121" t="str">
        <f t="shared" si="434"/>
        <v/>
      </c>
      <c r="L2168" s="122" t="str">
        <f t="shared" si="435"/>
        <v/>
      </c>
      <c r="M2168" s="123" t="s">
        <v>155</v>
      </c>
      <c r="N2168" s="113" t="str">
        <f t="shared" si="445"/>
        <v/>
      </c>
      <c r="O2168" s="122" t="str">
        <f t="shared" si="436"/>
        <v/>
      </c>
      <c r="P2168" s="123" t="s">
        <v>155</v>
      </c>
      <c r="Q2168" s="124" t="str">
        <f t="shared" si="446"/>
        <v/>
      </c>
      <c r="R2168" s="125" t="s">
        <v>155</v>
      </c>
      <c r="S2168" s="126" t="str">
        <f t="shared" si="447"/>
        <v/>
      </c>
      <c r="T2168" s="127" t="str">
        <f t="shared" si="437"/>
        <v>0</v>
      </c>
      <c r="U2168" s="127" t="str">
        <f t="shared" si="442"/>
        <v>0</v>
      </c>
      <c r="V2168" s="127" t="str">
        <f t="shared" si="438"/>
        <v>0</v>
      </c>
      <c r="W2168" s="127" t="str">
        <f t="shared" si="439"/>
        <v>0</v>
      </c>
      <c r="X2168" s="128"/>
    </row>
    <row r="2169" spans="1:24" x14ac:dyDescent="0.3">
      <c r="A2169" s="156">
        <v>1015</v>
      </c>
      <c r="B2169" s="158"/>
      <c r="C2169" s="158"/>
      <c r="D2169" s="159"/>
      <c r="E2169" s="159"/>
      <c r="F2169" s="160"/>
      <c r="G2169" s="160"/>
      <c r="H2169" s="160"/>
      <c r="I2169" s="160"/>
      <c r="K2169" s="121" t="str">
        <f t="shared" si="434"/>
        <v/>
      </c>
      <c r="L2169" s="129" t="str">
        <f t="shared" si="435"/>
        <v/>
      </c>
      <c r="M2169" s="115" t="s">
        <v>155</v>
      </c>
      <c r="N2169" s="113" t="str">
        <f t="shared" si="445"/>
        <v/>
      </c>
      <c r="O2169" s="129" t="str">
        <f t="shared" si="436"/>
        <v/>
      </c>
      <c r="P2169" s="115" t="s">
        <v>155</v>
      </c>
      <c r="Q2169" s="116" t="str">
        <f t="shared" si="446"/>
        <v/>
      </c>
      <c r="R2169" s="117" t="s">
        <v>155</v>
      </c>
      <c r="S2169" s="118" t="str">
        <f t="shared" si="447"/>
        <v/>
      </c>
      <c r="T2169" s="127" t="str">
        <f t="shared" si="437"/>
        <v>0</v>
      </c>
      <c r="U2169" s="119" t="str">
        <f t="shared" si="442"/>
        <v>0</v>
      </c>
      <c r="V2169" s="119" t="str">
        <f t="shared" si="438"/>
        <v>0</v>
      </c>
      <c r="W2169" s="119" t="str">
        <f t="shared" si="439"/>
        <v>0</v>
      </c>
      <c r="X2169" s="120"/>
    </row>
    <row r="2170" spans="1:24" x14ac:dyDescent="0.3">
      <c r="A2170" s="156">
        <v>1016</v>
      </c>
      <c r="B2170" s="158"/>
      <c r="C2170" s="158"/>
      <c r="D2170" s="159"/>
      <c r="E2170" s="159"/>
      <c r="F2170" s="160"/>
      <c r="G2170" s="160"/>
      <c r="H2170" s="160"/>
      <c r="I2170" s="160"/>
      <c r="K2170" s="121" t="str">
        <f t="shared" si="434"/>
        <v/>
      </c>
      <c r="L2170" s="122" t="str">
        <f t="shared" si="435"/>
        <v/>
      </c>
      <c r="M2170" s="123" t="s">
        <v>155</v>
      </c>
      <c r="N2170" s="113" t="str">
        <f t="shared" si="445"/>
        <v/>
      </c>
      <c r="O2170" s="122" t="str">
        <f t="shared" si="436"/>
        <v/>
      </c>
      <c r="P2170" s="123" t="s">
        <v>155</v>
      </c>
      <c r="Q2170" s="124" t="str">
        <f t="shared" si="446"/>
        <v/>
      </c>
      <c r="R2170" s="125" t="s">
        <v>155</v>
      </c>
      <c r="S2170" s="126" t="str">
        <f t="shared" si="447"/>
        <v/>
      </c>
      <c r="T2170" s="127" t="str">
        <f t="shared" si="437"/>
        <v>0</v>
      </c>
      <c r="U2170" s="127" t="str">
        <f t="shared" si="442"/>
        <v>0</v>
      </c>
      <c r="V2170" s="127" t="str">
        <f t="shared" si="438"/>
        <v>0</v>
      </c>
      <c r="W2170" s="127" t="str">
        <f t="shared" si="439"/>
        <v>0</v>
      </c>
      <c r="X2170" s="128"/>
    </row>
    <row r="2171" spans="1:24" x14ac:dyDescent="0.3">
      <c r="A2171" s="156">
        <v>1017</v>
      </c>
      <c r="B2171" s="158"/>
      <c r="C2171" s="158"/>
      <c r="D2171" s="159"/>
      <c r="E2171" s="159"/>
      <c r="F2171" s="160"/>
      <c r="G2171" s="160"/>
      <c r="H2171" s="160"/>
      <c r="I2171" s="160"/>
      <c r="K2171" s="121" t="str">
        <f t="shared" si="434"/>
        <v/>
      </c>
      <c r="L2171" s="129" t="str">
        <f t="shared" si="435"/>
        <v/>
      </c>
      <c r="M2171" s="115" t="s">
        <v>155</v>
      </c>
      <c r="N2171" s="113" t="str">
        <f t="shared" si="445"/>
        <v/>
      </c>
      <c r="O2171" s="129" t="str">
        <f t="shared" si="436"/>
        <v/>
      </c>
      <c r="P2171" s="115" t="s">
        <v>155</v>
      </c>
      <c r="Q2171" s="116" t="str">
        <f t="shared" si="446"/>
        <v/>
      </c>
      <c r="R2171" s="117" t="s">
        <v>155</v>
      </c>
      <c r="S2171" s="118" t="str">
        <f t="shared" si="447"/>
        <v/>
      </c>
      <c r="T2171" s="127" t="str">
        <f t="shared" si="437"/>
        <v>0</v>
      </c>
      <c r="U2171" s="119" t="str">
        <f t="shared" si="442"/>
        <v>0</v>
      </c>
      <c r="V2171" s="119" t="str">
        <f t="shared" si="438"/>
        <v>0</v>
      </c>
      <c r="W2171" s="119" t="str">
        <f t="shared" si="439"/>
        <v>0</v>
      </c>
      <c r="X2171" s="120"/>
    </row>
    <row r="2172" spans="1:24" x14ac:dyDescent="0.3">
      <c r="A2172" s="156">
        <v>1018</v>
      </c>
      <c r="B2172" s="158"/>
      <c r="C2172" s="158"/>
      <c r="D2172" s="159"/>
      <c r="E2172" s="159"/>
      <c r="F2172" s="160"/>
      <c r="G2172" s="160"/>
      <c r="H2172" s="160"/>
      <c r="I2172" s="160"/>
      <c r="K2172" s="121" t="str">
        <f t="shared" si="434"/>
        <v/>
      </c>
      <c r="L2172" s="122" t="str">
        <f t="shared" si="435"/>
        <v/>
      </c>
      <c r="M2172" s="123" t="s">
        <v>155</v>
      </c>
      <c r="N2172" s="113" t="str">
        <f t="shared" si="445"/>
        <v/>
      </c>
      <c r="O2172" s="122" t="str">
        <f t="shared" si="436"/>
        <v/>
      </c>
      <c r="P2172" s="123" t="s">
        <v>155</v>
      </c>
      <c r="Q2172" s="124" t="str">
        <f t="shared" si="446"/>
        <v/>
      </c>
      <c r="R2172" s="125" t="s">
        <v>155</v>
      </c>
      <c r="S2172" s="126" t="str">
        <f t="shared" si="447"/>
        <v/>
      </c>
      <c r="T2172" s="127" t="str">
        <f t="shared" si="437"/>
        <v>0</v>
      </c>
      <c r="U2172" s="127" t="str">
        <f t="shared" si="442"/>
        <v>0</v>
      </c>
      <c r="V2172" s="127" t="str">
        <f t="shared" si="438"/>
        <v>0</v>
      </c>
      <c r="W2172" s="127" t="str">
        <f t="shared" si="439"/>
        <v>0</v>
      </c>
      <c r="X2172" s="128"/>
    </row>
    <row r="2173" spans="1:24" x14ac:dyDescent="0.3">
      <c r="A2173" s="156">
        <v>1019</v>
      </c>
      <c r="B2173" s="158"/>
      <c r="C2173" s="158"/>
      <c r="D2173" s="159"/>
      <c r="E2173" s="159"/>
      <c r="F2173" s="160"/>
      <c r="G2173" s="160"/>
      <c r="H2173" s="160"/>
      <c r="I2173" s="160"/>
      <c r="K2173" s="121" t="str">
        <f t="shared" si="434"/>
        <v/>
      </c>
      <c r="L2173" s="129" t="str">
        <f t="shared" si="435"/>
        <v/>
      </c>
      <c r="M2173" s="115" t="s">
        <v>155</v>
      </c>
      <c r="N2173" s="113" t="str">
        <f t="shared" si="445"/>
        <v/>
      </c>
      <c r="O2173" s="129" t="str">
        <f t="shared" si="436"/>
        <v/>
      </c>
      <c r="P2173" s="115" t="s">
        <v>155</v>
      </c>
      <c r="Q2173" s="116" t="str">
        <f t="shared" si="446"/>
        <v/>
      </c>
      <c r="R2173" s="117" t="s">
        <v>155</v>
      </c>
      <c r="S2173" s="118" t="str">
        <f t="shared" si="447"/>
        <v/>
      </c>
      <c r="T2173" s="127" t="str">
        <f t="shared" si="437"/>
        <v>0</v>
      </c>
      <c r="U2173" s="119" t="str">
        <f t="shared" si="442"/>
        <v>0</v>
      </c>
      <c r="V2173" s="119" t="str">
        <f t="shared" si="438"/>
        <v>0</v>
      </c>
      <c r="W2173" s="119" t="str">
        <f t="shared" si="439"/>
        <v>0</v>
      </c>
      <c r="X2173" s="120"/>
    </row>
    <row r="2174" spans="1:24" x14ac:dyDescent="0.3">
      <c r="A2174" s="156">
        <v>1020</v>
      </c>
      <c r="B2174" s="158"/>
      <c r="C2174" s="158"/>
      <c r="D2174" s="159"/>
      <c r="E2174" s="159"/>
      <c r="F2174" s="160"/>
      <c r="G2174" s="160"/>
      <c r="H2174" s="160"/>
      <c r="I2174" s="160"/>
      <c r="K2174" s="121" t="str">
        <f t="shared" si="434"/>
        <v/>
      </c>
      <c r="L2174" s="122" t="str">
        <f t="shared" si="435"/>
        <v/>
      </c>
      <c r="M2174" s="123" t="s">
        <v>155</v>
      </c>
      <c r="N2174" s="113" t="str">
        <f t="shared" si="445"/>
        <v/>
      </c>
      <c r="O2174" s="122" t="str">
        <f t="shared" si="436"/>
        <v/>
      </c>
      <c r="P2174" s="123" t="s">
        <v>155</v>
      </c>
      <c r="Q2174" s="124" t="str">
        <f t="shared" si="446"/>
        <v/>
      </c>
      <c r="R2174" s="125" t="s">
        <v>155</v>
      </c>
      <c r="S2174" s="126" t="str">
        <f t="shared" si="447"/>
        <v/>
      </c>
      <c r="T2174" s="127" t="str">
        <f t="shared" si="437"/>
        <v>0</v>
      </c>
      <c r="U2174" s="127" t="str">
        <f t="shared" si="442"/>
        <v>0</v>
      </c>
      <c r="V2174" s="127" t="str">
        <f t="shared" si="438"/>
        <v>0</v>
      </c>
      <c r="W2174" s="127" t="str">
        <f t="shared" si="439"/>
        <v>0</v>
      </c>
      <c r="X2174" s="128"/>
    </row>
    <row r="2175" spans="1:24" x14ac:dyDescent="0.3">
      <c r="A2175" s="156">
        <v>1021</v>
      </c>
      <c r="D2175" s="104"/>
      <c r="E2175" s="104"/>
      <c r="F2175" s="104"/>
      <c r="G2175" s="104"/>
      <c r="H2175" s="160"/>
      <c r="I2175" s="160"/>
      <c r="K2175" s="121" t="str">
        <f t="shared" si="434"/>
        <v/>
      </c>
      <c r="L2175" s="129" t="str">
        <f t="shared" si="435"/>
        <v/>
      </c>
      <c r="M2175" s="115" t="s">
        <v>155</v>
      </c>
      <c r="N2175" s="113" t="str">
        <f t="shared" si="445"/>
        <v/>
      </c>
      <c r="O2175" s="129" t="str">
        <f t="shared" si="436"/>
        <v/>
      </c>
      <c r="P2175" s="115" t="s">
        <v>155</v>
      </c>
      <c r="Q2175" s="116" t="str">
        <f>IF(ISBLANK(F2175),"",F2175-$F$2355)</f>
        <v/>
      </c>
      <c r="R2175" s="117" t="s">
        <v>155</v>
      </c>
      <c r="S2175" s="118" t="str">
        <f>IF(ISBLANK(G2175),"",G2175-$G$2355)</f>
        <v/>
      </c>
      <c r="T2175" s="127" t="str">
        <f t="shared" si="437"/>
        <v>0</v>
      </c>
      <c r="U2175" s="119" t="str">
        <f t="shared" si="442"/>
        <v>0</v>
      </c>
      <c r="V2175" s="119" t="str">
        <f t="shared" si="438"/>
        <v>0</v>
      </c>
      <c r="W2175" s="119" t="str">
        <f t="shared" si="439"/>
        <v>0</v>
      </c>
      <c r="X2175" s="120"/>
    </row>
    <row r="2176" spans="1:24" x14ac:dyDescent="0.3">
      <c r="A2176" s="156">
        <v>1022</v>
      </c>
      <c r="B2176" s="133"/>
      <c r="K2176" s="121" t="str">
        <f t="shared" si="434"/>
        <v/>
      </c>
      <c r="L2176" s="122" t="str">
        <f t="shared" si="435"/>
        <v/>
      </c>
      <c r="M2176" s="123" t="s">
        <v>155</v>
      </c>
      <c r="N2176" s="113" t="str">
        <f t="shared" si="445"/>
        <v/>
      </c>
      <c r="O2176" s="122" t="str">
        <f t="shared" si="436"/>
        <v/>
      </c>
      <c r="P2176" s="123" t="s">
        <v>155</v>
      </c>
      <c r="Q2176" s="124" t="str">
        <f t="shared" ref="Q2176:Q2194" si="448">IF(ISBLANK(F2176),"",F2176-$F$2355)</f>
        <v/>
      </c>
      <c r="R2176" s="125" t="s">
        <v>155</v>
      </c>
      <c r="S2176" s="126" t="str">
        <f t="shared" ref="S2176:S2194" si="449">IF(ISBLANK(G2176),"",G2176-$G$2355)</f>
        <v/>
      </c>
      <c r="T2176" s="127" t="str">
        <f t="shared" si="437"/>
        <v>0</v>
      </c>
      <c r="U2176" s="127" t="str">
        <f t="shared" si="442"/>
        <v>0</v>
      </c>
      <c r="V2176" s="127" t="str">
        <f t="shared" si="438"/>
        <v>0</v>
      </c>
      <c r="W2176" s="127" t="str">
        <f t="shared" si="439"/>
        <v>0</v>
      </c>
      <c r="X2176" s="128"/>
    </row>
    <row r="2177" spans="1:24" x14ac:dyDescent="0.3">
      <c r="A2177" s="156">
        <v>1023</v>
      </c>
      <c r="B2177" s="133"/>
      <c r="K2177" s="121" t="str">
        <f t="shared" si="434"/>
        <v/>
      </c>
      <c r="L2177" s="129" t="str">
        <f t="shared" si="435"/>
        <v/>
      </c>
      <c r="M2177" s="115" t="s">
        <v>155</v>
      </c>
      <c r="N2177" s="113" t="str">
        <f t="shared" si="445"/>
        <v/>
      </c>
      <c r="O2177" s="129" t="str">
        <f t="shared" si="436"/>
        <v/>
      </c>
      <c r="P2177" s="115" t="s">
        <v>155</v>
      </c>
      <c r="Q2177" s="116" t="str">
        <f t="shared" si="448"/>
        <v/>
      </c>
      <c r="R2177" s="117" t="s">
        <v>155</v>
      </c>
      <c r="S2177" s="118" t="str">
        <f t="shared" si="449"/>
        <v/>
      </c>
      <c r="T2177" s="127" t="str">
        <f t="shared" si="437"/>
        <v>0</v>
      </c>
      <c r="U2177" s="119" t="str">
        <f t="shared" si="442"/>
        <v>0</v>
      </c>
      <c r="V2177" s="119" t="str">
        <f t="shared" si="438"/>
        <v>0</v>
      </c>
      <c r="W2177" s="119" t="str">
        <f t="shared" si="439"/>
        <v>0</v>
      </c>
      <c r="X2177" s="120"/>
    </row>
    <row r="2178" spans="1:24" x14ac:dyDescent="0.3">
      <c r="A2178" s="156">
        <v>1024</v>
      </c>
      <c r="B2178" s="133"/>
      <c r="K2178" s="121" t="str">
        <f t="shared" si="434"/>
        <v/>
      </c>
      <c r="L2178" s="122" t="str">
        <f t="shared" si="435"/>
        <v/>
      </c>
      <c r="M2178" s="123" t="s">
        <v>155</v>
      </c>
      <c r="N2178" s="113" t="str">
        <f t="shared" si="445"/>
        <v/>
      </c>
      <c r="O2178" s="122" t="str">
        <f t="shared" si="436"/>
        <v/>
      </c>
      <c r="P2178" s="123" t="s">
        <v>155</v>
      </c>
      <c r="Q2178" s="124" t="str">
        <f t="shared" si="448"/>
        <v/>
      </c>
      <c r="R2178" s="125" t="s">
        <v>155</v>
      </c>
      <c r="S2178" s="126" t="str">
        <f t="shared" si="449"/>
        <v/>
      </c>
      <c r="T2178" s="127" t="str">
        <f t="shared" si="437"/>
        <v>0</v>
      </c>
      <c r="U2178" s="127" t="str">
        <f t="shared" si="442"/>
        <v>0</v>
      </c>
      <c r="V2178" s="127" t="str">
        <f t="shared" si="438"/>
        <v>0</v>
      </c>
      <c r="W2178" s="127" t="str">
        <f t="shared" si="439"/>
        <v>0</v>
      </c>
      <c r="X2178" s="128"/>
    </row>
    <row r="2179" spans="1:24" x14ac:dyDescent="0.3">
      <c r="A2179" s="156">
        <v>1025</v>
      </c>
      <c r="B2179" s="133"/>
      <c r="K2179" s="121" t="str">
        <f t="shared" ref="K2179:K2242" si="450">IF(ISBLANK(D2179),"",IF(J2179=1,D2179-$D$2355,(IF(AND(J2179=2,D2179&gt;200),((D2179-200)-$D$2355),((D2179+200)-$D$2355)))))</f>
        <v/>
      </c>
      <c r="L2179" s="129" t="str">
        <f t="shared" ref="L2179:L2242" si="451">IF(K2179="","",SIN(K2179*PI()/200)*G2179)</f>
        <v/>
      </c>
      <c r="M2179" s="115" t="s">
        <v>155</v>
      </c>
      <c r="N2179" s="113" t="str">
        <f t="shared" si="445"/>
        <v/>
      </c>
      <c r="O2179" s="129" t="str">
        <f t="shared" ref="O2179:O2242" si="452">IF(N2179="","",SIN(N2179*PI()/200)*G2179)</f>
        <v/>
      </c>
      <c r="P2179" s="115" t="s">
        <v>155</v>
      </c>
      <c r="Q2179" s="116" t="str">
        <f t="shared" si="448"/>
        <v/>
      </c>
      <c r="R2179" s="117" t="s">
        <v>155</v>
      </c>
      <c r="S2179" s="118" t="str">
        <f t="shared" si="449"/>
        <v/>
      </c>
      <c r="T2179" s="127" t="str">
        <f t="shared" ref="T2179:T2242" si="453">IF(M2179="ON",IF(ISBLANK(D2179),"0",IF(AND(J2179=1,D2179&lt;200),D2179,D2179-200)),"0")</f>
        <v>0</v>
      </c>
      <c r="U2179" s="119" t="str">
        <f t="shared" si="442"/>
        <v>0</v>
      </c>
      <c r="V2179" s="119" t="str">
        <f t="shared" ref="V2179:V2242" si="454">IF(R2179="ON",IF(ISBLANK(F2179),"0",F2179),"0")</f>
        <v>0</v>
      </c>
      <c r="W2179" s="119" t="str">
        <f t="shared" ref="W2179:W2242" si="455">IF(R2179="ON",IF(ISBLANK(G2179),"0",G2179),"0")</f>
        <v>0</v>
      </c>
      <c r="X2179" s="120"/>
    </row>
    <row r="2180" spans="1:24" x14ac:dyDescent="0.3">
      <c r="A2180" s="156">
        <v>1026</v>
      </c>
      <c r="B2180" s="133"/>
      <c r="K2180" s="121" t="str">
        <f t="shared" si="450"/>
        <v/>
      </c>
      <c r="L2180" s="122" t="str">
        <f t="shared" si="451"/>
        <v/>
      </c>
      <c r="M2180" s="123" t="s">
        <v>155</v>
      </c>
      <c r="N2180" s="113" t="str">
        <f t="shared" si="445"/>
        <v/>
      </c>
      <c r="O2180" s="122" t="str">
        <f t="shared" si="452"/>
        <v/>
      </c>
      <c r="P2180" s="123" t="s">
        <v>155</v>
      </c>
      <c r="Q2180" s="124" t="str">
        <f t="shared" si="448"/>
        <v/>
      </c>
      <c r="R2180" s="125" t="s">
        <v>155</v>
      </c>
      <c r="S2180" s="126" t="str">
        <f t="shared" si="449"/>
        <v/>
      </c>
      <c r="T2180" s="127" t="str">
        <f t="shared" si="453"/>
        <v>0</v>
      </c>
      <c r="U2180" s="127" t="str">
        <f t="shared" ref="U2180:U2243" si="456">IF(P2180="ON",IF(ISBLANK(E2180),"0",IF(E2180&lt;200,E2180,(400-E2180))),"0")</f>
        <v>0</v>
      </c>
      <c r="V2180" s="127" t="str">
        <f t="shared" si="454"/>
        <v>0</v>
      </c>
      <c r="W2180" s="127" t="str">
        <f t="shared" si="455"/>
        <v>0</v>
      </c>
      <c r="X2180" s="128"/>
    </row>
    <row r="2181" spans="1:24" x14ac:dyDescent="0.3">
      <c r="A2181" s="156">
        <v>1027</v>
      </c>
      <c r="B2181" s="133"/>
      <c r="K2181" s="121" t="str">
        <f t="shared" si="450"/>
        <v/>
      </c>
      <c r="L2181" s="129" t="str">
        <f t="shared" si="451"/>
        <v/>
      </c>
      <c r="M2181" s="115" t="s">
        <v>155</v>
      </c>
      <c r="N2181" s="113" t="str">
        <f t="shared" si="445"/>
        <v/>
      </c>
      <c r="O2181" s="129" t="str">
        <f t="shared" si="452"/>
        <v/>
      </c>
      <c r="P2181" s="115" t="s">
        <v>155</v>
      </c>
      <c r="Q2181" s="116" t="str">
        <f t="shared" si="448"/>
        <v/>
      </c>
      <c r="R2181" s="117" t="s">
        <v>155</v>
      </c>
      <c r="S2181" s="118" t="str">
        <f t="shared" si="449"/>
        <v/>
      </c>
      <c r="T2181" s="127" t="str">
        <f t="shared" si="453"/>
        <v>0</v>
      </c>
      <c r="U2181" s="119" t="str">
        <f t="shared" si="456"/>
        <v>0</v>
      </c>
      <c r="V2181" s="119" t="str">
        <f t="shared" si="454"/>
        <v>0</v>
      </c>
      <c r="W2181" s="119" t="str">
        <f t="shared" si="455"/>
        <v>0</v>
      </c>
      <c r="X2181" s="120"/>
    </row>
    <row r="2182" spans="1:24" x14ac:dyDescent="0.3">
      <c r="A2182" s="156">
        <v>1028</v>
      </c>
      <c r="B2182" s="133"/>
      <c r="K2182" s="121" t="str">
        <f t="shared" si="450"/>
        <v/>
      </c>
      <c r="L2182" s="122" t="str">
        <f t="shared" si="451"/>
        <v/>
      </c>
      <c r="M2182" s="123" t="s">
        <v>155</v>
      </c>
      <c r="N2182" s="113" t="str">
        <f t="shared" si="445"/>
        <v/>
      </c>
      <c r="O2182" s="122" t="str">
        <f t="shared" si="452"/>
        <v/>
      </c>
      <c r="P2182" s="123" t="s">
        <v>155</v>
      </c>
      <c r="Q2182" s="124" t="str">
        <f t="shared" si="448"/>
        <v/>
      </c>
      <c r="R2182" s="125" t="s">
        <v>155</v>
      </c>
      <c r="S2182" s="126" t="str">
        <f t="shared" si="449"/>
        <v/>
      </c>
      <c r="T2182" s="127" t="str">
        <f t="shared" si="453"/>
        <v>0</v>
      </c>
      <c r="U2182" s="127" t="str">
        <f t="shared" si="456"/>
        <v>0</v>
      </c>
      <c r="V2182" s="127" t="str">
        <f t="shared" si="454"/>
        <v>0</v>
      </c>
      <c r="W2182" s="127" t="str">
        <f t="shared" si="455"/>
        <v>0</v>
      </c>
      <c r="X2182" s="128"/>
    </row>
    <row r="2183" spans="1:24" x14ac:dyDescent="0.3">
      <c r="A2183" s="156">
        <v>1029</v>
      </c>
      <c r="B2183" s="133"/>
      <c r="K2183" s="121" t="str">
        <f t="shared" si="450"/>
        <v/>
      </c>
      <c r="L2183" s="129" t="str">
        <f t="shared" si="451"/>
        <v/>
      </c>
      <c r="M2183" s="115" t="s">
        <v>155</v>
      </c>
      <c r="N2183" s="113" t="str">
        <f t="shared" si="445"/>
        <v/>
      </c>
      <c r="O2183" s="129" t="str">
        <f t="shared" si="452"/>
        <v/>
      </c>
      <c r="P2183" s="115" t="s">
        <v>155</v>
      </c>
      <c r="Q2183" s="116" t="str">
        <f t="shared" si="448"/>
        <v/>
      </c>
      <c r="R2183" s="117" t="s">
        <v>155</v>
      </c>
      <c r="S2183" s="118" t="str">
        <f t="shared" si="449"/>
        <v/>
      </c>
      <c r="T2183" s="127" t="str">
        <f t="shared" si="453"/>
        <v>0</v>
      </c>
      <c r="U2183" s="119" t="str">
        <f t="shared" si="456"/>
        <v>0</v>
      </c>
      <c r="V2183" s="119" t="str">
        <f t="shared" si="454"/>
        <v>0</v>
      </c>
      <c r="W2183" s="119" t="str">
        <f t="shared" si="455"/>
        <v>0</v>
      </c>
      <c r="X2183" s="120"/>
    </row>
    <row r="2184" spans="1:24" x14ac:dyDescent="0.3">
      <c r="A2184" s="156">
        <v>1030</v>
      </c>
      <c r="B2184" s="133"/>
      <c r="K2184" s="121" t="str">
        <f t="shared" si="450"/>
        <v/>
      </c>
      <c r="L2184" s="122" t="str">
        <f t="shared" si="451"/>
        <v/>
      </c>
      <c r="M2184" s="123" t="s">
        <v>155</v>
      </c>
      <c r="N2184" s="113" t="str">
        <f t="shared" si="445"/>
        <v/>
      </c>
      <c r="O2184" s="122" t="str">
        <f t="shared" si="452"/>
        <v/>
      </c>
      <c r="P2184" s="123" t="s">
        <v>155</v>
      </c>
      <c r="Q2184" s="124" t="str">
        <f t="shared" si="448"/>
        <v/>
      </c>
      <c r="R2184" s="125" t="s">
        <v>155</v>
      </c>
      <c r="S2184" s="126" t="str">
        <f t="shared" si="449"/>
        <v/>
      </c>
      <c r="T2184" s="127" t="str">
        <f t="shared" si="453"/>
        <v>0</v>
      </c>
      <c r="U2184" s="127" t="str">
        <f t="shared" si="456"/>
        <v>0</v>
      </c>
      <c r="V2184" s="127" t="str">
        <f t="shared" si="454"/>
        <v>0</v>
      </c>
      <c r="W2184" s="127" t="str">
        <f t="shared" si="455"/>
        <v>0</v>
      </c>
      <c r="X2184" s="128"/>
    </row>
    <row r="2185" spans="1:24" x14ac:dyDescent="0.3">
      <c r="A2185" s="156">
        <v>1031</v>
      </c>
      <c r="B2185" s="158"/>
      <c r="C2185" s="158"/>
      <c r="D2185" s="159"/>
      <c r="E2185" s="159"/>
      <c r="F2185" s="160"/>
      <c r="G2185" s="160"/>
      <c r="H2185" s="160"/>
      <c r="I2185" s="160"/>
      <c r="K2185" s="121" t="str">
        <f t="shared" si="450"/>
        <v/>
      </c>
      <c r="L2185" s="129" t="str">
        <f t="shared" si="451"/>
        <v/>
      </c>
      <c r="M2185" s="115" t="s">
        <v>155</v>
      </c>
      <c r="N2185" s="113" t="str">
        <f t="shared" si="445"/>
        <v/>
      </c>
      <c r="O2185" s="129" t="str">
        <f t="shared" si="452"/>
        <v/>
      </c>
      <c r="P2185" s="115" t="s">
        <v>155</v>
      </c>
      <c r="Q2185" s="116" t="str">
        <f t="shared" si="448"/>
        <v/>
      </c>
      <c r="R2185" s="117" t="s">
        <v>155</v>
      </c>
      <c r="S2185" s="118" t="str">
        <f t="shared" si="449"/>
        <v/>
      </c>
      <c r="T2185" s="127" t="str">
        <f t="shared" si="453"/>
        <v>0</v>
      </c>
      <c r="U2185" s="119" t="str">
        <f t="shared" si="456"/>
        <v>0</v>
      </c>
      <c r="V2185" s="119" t="str">
        <f t="shared" si="454"/>
        <v>0</v>
      </c>
      <c r="W2185" s="119" t="str">
        <f t="shared" si="455"/>
        <v>0</v>
      </c>
      <c r="X2185" s="120"/>
    </row>
    <row r="2186" spans="1:24" x14ac:dyDescent="0.3">
      <c r="A2186" s="156">
        <v>1032</v>
      </c>
      <c r="B2186" s="158"/>
      <c r="C2186" s="158"/>
      <c r="D2186" s="159"/>
      <c r="E2186" s="159"/>
      <c r="F2186" s="160"/>
      <c r="G2186" s="160"/>
      <c r="H2186" s="160"/>
      <c r="I2186" s="160"/>
      <c r="K2186" s="121" t="str">
        <f t="shared" si="450"/>
        <v/>
      </c>
      <c r="L2186" s="122" t="str">
        <f t="shared" si="451"/>
        <v/>
      </c>
      <c r="M2186" s="123" t="s">
        <v>155</v>
      </c>
      <c r="N2186" s="113" t="str">
        <f t="shared" si="445"/>
        <v/>
      </c>
      <c r="O2186" s="122" t="str">
        <f t="shared" si="452"/>
        <v/>
      </c>
      <c r="P2186" s="123" t="s">
        <v>155</v>
      </c>
      <c r="Q2186" s="124" t="str">
        <f t="shared" si="448"/>
        <v/>
      </c>
      <c r="R2186" s="125" t="s">
        <v>155</v>
      </c>
      <c r="S2186" s="126" t="str">
        <f t="shared" si="449"/>
        <v/>
      </c>
      <c r="T2186" s="127" t="str">
        <f t="shared" si="453"/>
        <v>0</v>
      </c>
      <c r="U2186" s="127" t="str">
        <f t="shared" si="456"/>
        <v>0</v>
      </c>
      <c r="V2186" s="127" t="str">
        <f t="shared" si="454"/>
        <v>0</v>
      </c>
      <c r="W2186" s="127" t="str">
        <f t="shared" si="455"/>
        <v>0</v>
      </c>
      <c r="X2186" s="128"/>
    </row>
    <row r="2187" spans="1:24" x14ac:dyDescent="0.3">
      <c r="A2187" s="156">
        <v>1033</v>
      </c>
      <c r="B2187" s="158"/>
      <c r="C2187" s="158"/>
      <c r="D2187" s="159"/>
      <c r="E2187" s="159"/>
      <c r="F2187" s="160"/>
      <c r="G2187" s="160"/>
      <c r="H2187" s="160"/>
      <c r="I2187" s="160"/>
      <c r="K2187" s="121" t="str">
        <f t="shared" si="450"/>
        <v/>
      </c>
      <c r="L2187" s="129" t="str">
        <f t="shared" si="451"/>
        <v/>
      </c>
      <c r="M2187" s="115" t="s">
        <v>155</v>
      </c>
      <c r="N2187" s="113" t="str">
        <f t="shared" si="445"/>
        <v/>
      </c>
      <c r="O2187" s="129" t="str">
        <f t="shared" si="452"/>
        <v/>
      </c>
      <c r="P2187" s="115" t="s">
        <v>155</v>
      </c>
      <c r="Q2187" s="116" t="str">
        <f t="shared" si="448"/>
        <v/>
      </c>
      <c r="R2187" s="117" t="s">
        <v>155</v>
      </c>
      <c r="S2187" s="118" t="str">
        <f t="shared" si="449"/>
        <v/>
      </c>
      <c r="T2187" s="127" t="str">
        <f t="shared" si="453"/>
        <v>0</v>
      </c>
      <c r="U2187" s="119" t="str">
        <f t="shared" si="456"/>
        <v>0</v>
      </c>
      <c r="V2187" s="119" t="str">
        <f t="shared" si="454"/>
        <v>0</v>
      </c>
      <c r="W2187" s="119" t="str">
        <f t="shared" si="455"/>
        <v>0</v>
      </c>
      <c r="X2187" s="120"/>
    </row>
    <row r="2188" spans="1:24" x14ac:dyDescent="0.3">
      <c r="A2188" s="156">
        <v>1034</v>
      </c>
      <c r="B2188" s="158"/>
      <c r="C2188" s="158"/>
      <c r="D2188" s="159"/>
      <c r="E2188" s="159"/>
      <c r="F2188" s="160"/>
      <c r="G2188" s="160"/>
      <c r="H2188" s="160"/>
      <c r="I2188" s="160"/>
      <c r="K2188" s="121" t="str">
        <f t="shared" si="450"/>
        <v/>
      </c>
      <c r="L2188" s="122" t="str">
        <f t="shared" si="451"/>
        <v/>
      </c>
      <c r="M2188" s="123" t="s">
        <v>155</v>
      </c>
      <c r="N2188" s="113" t="str">
        <f t="shared" si="445"/>
        <v/>
      </c>
      <c r="O2188" s="122" t="str">
        <f t="shared" si="452"/>
        <v/>
      </c>
      <c r="P2188" s="123" t="s">
        <v>155</v>
      </c>
      <c r="Q2188" s="124" t="str">
        <f t="shared" si="448"/>
        <v/>
      </c>
      <c r="R2188" s="125" t="s">
        <v>155</v>
      </c>
      <c r="S2188" s="126" t="str">
        <f t="shared" si="449"/>
        <v/>
      </c>
      <c r="T2188" s="127" t="str">
        <f t="shared" si="453"/>
        <v>0</v>
      </c>
      <c r="U2188" s="127" t="str">
        <f t="shared" si="456"/>
        <v>0</v>
      </c>
      <c r="V2188" s="127" t="str">
        <f t="shared" si="454"/>
        <v>0</v>
      </c>
      <c r="W2188" s="127" t="str">
        <f t="shared" si="455"/>
        <v>0</v>
      </c>
      <c r="X2188" s="128"/>
    </row>
    <row r="2189" spans="1:24" x14ac:dyDescent="0.3">
      <c r="A2189" s="156">
        <v>1035</v>
      </c>
      <c r="B2189" s="158"/>
      <c r="C2189" s="158"/>
      <c r="D2189" s="159"/>
      <c r="E2189" s="159"/>
      <c r="F2189" s="160"/>
      <c r="G2189" s="160"/>
      <c r="H2189" s="160"/>
      <c r="I2189" s="160"/>
      <c r="K2189" s="121" t="str">
        <f t="shared" si="450"/>
        <v/>
      </c>
      <c r="L2189" s="129" t="str">
        <f t="shared" si="451"/>
        <v/>
      </c>
      <c r="M2189" s="115" t="s">
        <v>155</v>
      </c>
      <c r="N2189" s="113" t="str">
        <f t="shared" si="445"/>
        <v/>
      </c>
      <c r="O2189" s="129" t="str">
        <f t="shared" si="452"/>
        <v/>
      </c>
      <c r="P2189" s="115" t="s">
        <v>155</v>
      </c>
      <c r="Q2189" s="116" t="str">
        <f t="shared" si="448"/>
        <v/>
      </c>
      <c r="R2189" s="117" t="s">
        <v>155</v>
      </c>
      <c r="S2189" s="118" t="str">
        <f t="shared" si="449"/>
        <v/>
      </c>
      <c r="T2189" s="127" t="str">
        <f t="shared" si="453"/>
        <v>0</v>
      </c>
      <c r="U2189" s="119" t="str">
        <f t="shared" si="456"/>
        <v>0</v>
      </c>
      <c r="V2189" s="119" t="str">
        <f t="shared" si="454"/>
        <v>0</v>
      </c>
      <c r="W2189" s="119" t="str">
        <f t="shared" si="455"/>
        <v>0</v>
      </c>
      <c r="X2189" s="120"/>
    </row>
    <row r="2190" spans="1:24" x14ac:dyDescent="0.3">
      <c r="A2190" s="156">
        <v>1036</v>
      </c>
      <c r="B2190" s="158"/>
      <c r="C2190" s="158"/>
      <c r="D2190" s="159"/>
      <c r="E2190" s="159"/>
      <c r="F2190" s="160"/>
      <c r="G2190" s="160"/>
      <c r="H2190" s="160"/>
      <c r="I2190" s="160"/>
      <c r="K2190" s="121" t="str">
        <f t="shared" si="450"/>
        <v/>
      </c>
      <c r="L2190" s="122" t="str">
        <f t="shared" si="451"/>
        <v/>
      </c>
      <c r="M2190" s="123" t="s">
        <v>155</v>
      </c>
      <c r="N2190" s="113" t="str">
        <f t="shared" si="445"/>
        <v/>
      </c>
      <c r="O2190" s="122" t="str">
        <f t="shared" si="452"/>
        <v/>
      </c>
      <c r="P2190" s="123" t="s">
        <v>155</v>
      </c>
      <c r="Q2190" s="124" t="str">
        <f t="shared" si="448"/>
        <v/>
      </c>
      <c r="R2190" s="125" t="s">
        <v>155</v>
      </c>
      <c r="S2190" s="126" t="str">
        <f t="shared" si="449"/>
        <v/>
      </c>
      <c r="T2190" s="127" t="str">
        <f t="shared" si="453"/>
        <v>0</v>
      </c>
      <c r="U2190" s="127" t="str">
        <f t="shared" si="456"/>
        <v>0</v>
      </c>
      <c r="V2190" s="127" t="str">
        <f t="shared" si="454"/>
        <v>0</v>
      </c>
      <c r="W2190" s="127" t="str">
        <f t="shared" si="455"/>
        <v>0</v>
      </c>
      <c r="X2190" s="128"/>
    </row>
    <row r="2191" spans="1:24" x14ac:dyDescent="0.3">
      <c r="A2191" s="156">
        <v>1037</v>
      </c>
      <c r="B2191" s="158"/>
      <c r="C2191" s="158"/>
      <c r="D2191" s="159"/>
      <c r="E2191" s="159"/>
      <c r="F2191" s="160"/>
      <c r="G2191" s="160"/>
      <c r="H2191" s="160"/>
      <c r="I2191" s="160"/>
      <c r="K2191" s="121" t="str">
        <f t="shared" si="450"/>
        <v/>
      </c>
      <c r="L2191" s="129" t="str">
        <f t="shared" si="451"/>
        <v/>
      </c>
      <c r="M2191" s="115" t="s">
        <v>155</v>
      </c>
      <c r="N2191" s="113" t="str">
        <f t="shared" si="445"/>
        <v/>
      </c>
      <c r="O2191" s="129" t="str">
        <f t="shared" si="452"/>
        <v/>
      </c>
      <c r="P2191" s="115" t="s">
        <v>155</v>
      </c>
      <c r="Q2191" s="116" t="str">
        <f t="shared" si="448"/>
        <v/>
      </c>
      <c r="R2191" s="117" t="s">
        <v>155</v>
      </c>
      <c r="S2191" s="118" t="str">
        <f t="shared" si="449"/>
        <v/>
      </c>
      <c r="T2191" s="127" t="str">
        <f t="shared" si="453"/>
        <v>0</v>
      </c>
      <c r="U2191" s="119" t="str">
        <f t="shared" si="456"/>
        <v>0</v>
      </c>
      <c r="V2191" s="119" t="str">
        <f t="shared" si="454"/>
        <v>0</v>
      </c>
      <c r="W2191" s="119" t="str">
        <f t="shared" si="455"/>
        <v>0</v>
      </c>
      <c r="X2191" s="120"/>
    </row>
    <row r="2192" spans="1:24" x14ac:dyDescent="0.3">
      <c r="A2192" s="156">
        <v>1038</v>
      </c>
      <c r="B2192" s="158"/>
      <c r="C2192" s="158"/>
      <c r="D2192" s="159"/>
      <c r="E2192" s="159"/>
      <c r="F2192" s="160"/>
      <c r="G2192" s="160"/>
      <c r="H2192" s="160"/>
      <c r="I2192" s="160"/>
      <c r="K2192" s="121" t="str">
        <f t="shared" si="450"/>
        <v/>
      </c>
      <c r="L2192" s="122" t="str">
        <f t="shared" si="451"/>
        <v/>
      </c>
      <c r="M2192" s="123" t="s">
        <v>155</v>
      </c>
      <c r="N2192" s="113" t="str">
        <f t="shared" si="445"/>
        <v/>
      </c>
      <c r="O2192" s="122" t="str">
        <f t="shared" si="452"/>
        <v/>
      </c>
      <c r="P2192" s="123" t="s">
        <v>155</v>
      </c>
      <c r="Q2192" s="124" t="str">
        <f t="shared" si="448"/>
        <v/>
      </c>
      <c r="R2192" s="125" t="s">
        <v>155</v>
      </c>
      <c r="S2192" s="126" t="str">
        <f t="shared" si="449"/>
        <v/>
      </c>
      <c r="T2192" s="127" t="str">
        <f t="shared" si="453"/>
        <v>0</v>
      </c>
      <c r="U2192" s="127" t="str">
        <f t="shared" si="456"/>
        <v>0</v>
      </c>
      <c r="V2192" s="127" t="str">
        <f t="shared" si="454"/>
        <v>0</v>
      </c>
      <c r="W2192" s="127" t="str">
        <f t="shared" si="455"/>
        <v>0</v>
      </c>
      <c r="X2192" s="128"/>
    </row>
    <row r="2193" spans="1:24" x14ac:dyDescent="0.3">
      <c r="A2193" s="156">
        <v>1039</v>
      </c>
      <c r="B2193" s="158"/>
      <c r="C2193" s="158"/>
      <c r="D2193" s="159"/>
      <c r="E2193" s="159"/>
      <c r="F2193" s="160"/>
      <c r="G2193" s="160"/>
      <c r="H2193" s="160"/>
      <c r="I2193" s="160"/>
      <c r="K2193" s="121" t="str">
        <f t="shared" si="450"/>
        <v/>
      </c>
      <c r="L2193" s="129" t="str">
        <f t="shared" si="451"/>
        <v/>
      </c>
      <c r="M2193" s="115" t="s">
        <v>155</v>
      </c>
      <c r="N2193" s="113" t="str">
        <f t="shared" si="445"/>
        <v/>
      </c>
      <c r="O2193" s="129" t="str">
        <f t="shared" si="452"/>
        <v/>
      </c>
      <c r="P2193" s="115" t="s">
        <v>155</v>
      </c>
      <c r="Q2193" s="116" t="str">
        <f t="shared" si="448"/>
        <v/>
      </c>
      <c r="R2193" s="117" t="s">
        <v>155</v>
      </c>
      <c r="S2193" s="118" t="str">
        <f t="shared" si="449"/>
        <v/>
      </c>
      <c r="T2193" s="127" t="str">
        <f t="shared" si="453"/>
        <v>0</v>
      </c>
      <c r="U2193" s="119" t="str">
        <f t="shared" si="456"/>
        <v>0</v>
      </c>
      <c r="V2193" s="119" t="str">
        <f t="shared" si="454"/>
        <v>0</v>
      </c>
      <c r="W2193" s="119" t="str">
        <f t="shared" si="455"/>
        <v>0</v>
      </c>
      <c r="X2193" s="120"/>
    </row>
    <row r="2194" spans="1:24" x14ac:dyDescent="0.3">
      <c r="A2194" s="156">
        <v>1040</v>
      </c>
      <c r="B2194" s="158"/>
      <c r="C2194" s="158"/>
      <c r="D2194" s="159"/>
      <c r="E2194" s="159"/>
      <c r="F2194" s="160"/>
      <c r="G2194" s="160"/>
      <c r="H2194" s="160"/>
      <c r="I2194" s="160"/>
      <c r="K2194" s="121" t="str">
        <f t="shared" si="450"/>
        <v/>
      </c>
      <c r="L2194" s="122" t="str">
        <f t="shared" si="451"/>
        <v/>
      </c>
      <c r="M2194" s="123" t="s">
        <v>155</v>
      </c>
      <c r="N2194" s="113" t="str">
        <f t="shared" si="445"/>
        <v/>
      </c>
      <c r="O2194" s="122" t="str">
        <f t="shared" si="452"/>
        <v/>
      </c>
      <c r="P2194" s="123" t="s">
        <v>155</v>
      </c>
      <c r="Q2194" s="124" t="str">
        <f t="shared" si="448"/>
        <v/>
      </c>
      <c r="R2194" s="125" t="s">
        <v>155</v>
      </c>
      <c r="S2194" s="126" t="str">
        <f t="shared" si="449"/>
        <v/>
      </c>
      <c r="T2194" s="127" t="str">
        <f t="shared" si="453"/>
        <v>0</v>
      </c>
      <c r="U2194" s="127" t="str">
        <f t="shared" si="456"/>
        <v>0</v>
      </c>
      <c r="V2194" s="127" t="str">
        <f t="shared" si="454"/>
        <v>0</v>
      </c>
      <c r="W2194" s="127" t="str">
        <f t="shared" si="455"/>
        <v>0</v>
      </c>
      <c r="X2194" s="128"/>
    </row>
    <row r="2195" spans="1:24" x14ac:dyDescent="0.3">
      <c r="A2195" s="156">
        <v>1041</v>
      </c>
      <c r="D2195" s="104"/>
      <c r="E2195" s="104"/>
      <c r="F2195" s="104"/>
      <c r="G2195" s="104"/>
      <c r="H2195" s="160"/>
      <c r="I2195" s="160"/>
      <c r="K2195" s="121" t="str">
        <f t="shared" si="450"/>
        <v/>
      </c>
      <c r="L2195" s="129" t="str">
        <f t="shared" si="451"/>
        <v/>
      </c>
      <c r="M2195" s="115" t="s">
        <v>155</v>
      </c>
      <c r="N2195" s="113" t="str">
        <f t="shared" si="445"/>
        <v/>
      </c>
      <c r="O2195" s="129" t="str">
        <f t="shared" si="452"/>
        <v/>
      </c>
      <c r="P2195" s="115" t="s">
        <v>155</v>
      </c>
      <c r="Q2195" s="116" t="str">
        <f>IF(ISBLANK(F2195),"",F2195-$F$2355)</f>
        <v/>
      </c>
      <c r="R2195" s="117" t="s">
        <v>155</v>
      </c>
      <c r="S2195" s="118" t="str">
        <f>IF(ISBLANK(G2195),"",G2195-$G$2355)</f>
        <v/>
      </c>
      <c r="T2195" s="127" t="str">
        <f t="shared" si="453"/>
        <v>0</v>
      </c>
      <c r="U2195" s="119" t="str">
        <f t="shared" si="456"/>
        <v>0</v>
      </c>
      <c r="V2195" s="119" t="str">
        <f t="shared" si="454"/>
        <v>0</v>
      </c>
      <c r="W2195" s="119" t="str">
        <f t="shared" si="455"/>
        <v>0</v>
      </c>
      <c r="X2195" s="120"/>
    </row>
    <row r="2196" spans="1:24" x14ac:dyDescent="0.3">
      <c r="A2196" s="156">
        <v>1042</v>
      </c>
      <c r="B2196" s="133"/>
      <c r="K2196" s="121" t="str">
        <f t="shared" si="450"/>
        <v/>
      </c>
      <c r="L2196" s="122" t="str">
        <f t="shared" si="451"/>
        <v/>
      </c>
      <c r="M2196" s="123" t="s">
        <v>155</v>
      </c>
      <c r="N2196" s="113" t="str">
        <f t="shared" si="445"/>
        <v/>
      </c>
      <c r="O2196" s="122" t="str">
        <f t="shared" si="452"/>
        <v/>
      </c>
      <c r="P2196" s="123" t="s">
        <v>155</v>
      </c>
      <c r="Q2196" s="124" t="str">
        <f t="shared" ref="Q2196:Q2214" si="457">IF(ISBLANK(F2196),"",F2196-$F$2355)</f>
        <v/>
      </c>
      <c r="R2196" s="125" t="s">
        <v>155</v>
      </c>
      <c r="S2196" s="126" t="str">
        <f t="shared" ref="S2196:S2214" si="458">IF(ISBLANK(G2196),"",G2196-$G$2355)</f>
        <v/>
      </c>
      <c r="T2196" s="127" t="str">
        <f t="shared" si="453"/>
        <v>0</v>
      </c>
      <c r="U2196" s="127" t="str">
        <f t="shared" si="456"/>
        <v>0</v>
      </c>
      <c r="V2196" s="127" t="str">
        <f t="shared" si="454"/>
        <v>0</v>
      </c>
      <c r="W2196" s="127" t="str">
        <f t="shared" si="455"/>
        <v>0</v>
      </c>
      <c r="X2196" s="128"/>
    </row>
    <row r="2197" spans="1:24" x14ac:dyDescent="0.3">
      <c r="A2197" s="156">
        <v>1043</v>
      </c>
      <c r="B2197" s="133"/>
      <c r="K2197" s="121" t="str">
        <f t="shared" si="450"/>
        <v/>
      </c>
      <c r="L2197" s="129" t="str">
        <f t="shared" si="451"/>
        <v/>
      </c>
      <c r="M2197" s="115" t="s">
        <v>155</v>
      </c>
      <c r="N2197" s="113" t="str">
        <f t="shared" si="445"/>
        <v/>
      </c>
      <c r="O2197" s="129" t="str">
        <f t="shared" si="452"/>
        <v/>
      </c>
      <c r="P2197" s="115" t="s">
        <v>155</v>
      </c>
      <c r="Q2197" s="116" t="str">
        <f t="shared" si="457"/>
        <v/>
      </c>
      <c r="R2197" s="117" t="s">
        <v>155</v>
      </c>
      <c r="S2197" s="118" t="str">
        <f t="shared" si="458"/>
        <v/>
      </c>
      <c r="T2197" s="127" t="str">
        <f t="shared" si="453"/>
        <v>0</v>
      </c>
      <c r="U2197" s="119" t="str">
        <f t="shared" si="456"/>
        <v>0</v>
      </c>
      <c r="V2197" s="119" t="str">
        <f t="shared" si="454"/>
        <v>0</v>
      </c>
      <c r="W2197" s="119" t="str">
        <f t="shared" si="455"/>
        <v>0</v>
      </c>
      <c r="X2197" s="120"/>
    </row>
    <row r="2198" spans="1:24" x14ac:dyDescent="0.3">
      <c r="A2198" s="156">
        <v>1044</v>
      </c>
      <c r="B2198" s="133"/>
      <c r="K2198" s="121" t="str">
        <f t="shared" si="450"/>
        <v/>
      </c>
      <c r="L2198" s="122" t="str">
        <f t="shared" si="451"/>
        <v/>
      </c>
      <c r="M2198" s="123" t="s">
        <v>155</v>
      </c>
      <c r="N2198" s="113" t="str">
        <f t="shared" si="445"/>
        <v/>
      </c>
      <c r="O2198" s="122" t="str">
        <f t="shared" si="452"/>
        <v/>
      </c>
      <c r="P2198" s="123" t="s">
        <v>155</v>
      </c>
      <c r="Q2198" s="124" t="str">
        <f t="shared" si="457"/>
        <v/>
      </c>
      <c r="R2198" s="125" t="s">
        <v>155</v>
      </c>
      <c r="S2198" s="126" t="str">
        <f t="shared" si="458"/>
        <v/>
      </c>
      <c r="T2198" s="127" t="str">
        <f t="shared" si="453"/>
        <v>0</v>
      </c>
      <c r="U2198" s="127" t="str">
        <f t="shared" si="456"/>
        <v>0</v>
      </c>
      <c r="V2198" s="127" t="str">
        <f t="shared" si="454"/>
        <v>0</v>
      </c>
      <c r="W2198" s="127" t="str">
        <f t="shared" si="455"/>
        <v>0</v>
      </c>
      <c r="X2198" s="128"/>
    </row>
    <row r="2199" spans="1:24" x14ac:dyDescent="0.3">
      <c r="A2199" s="156">
        <v>1045</v>
      </c>
      <c r="B2199" s="133"/>
      <c r="K2199" s="121" t="str">
        <f t="shared" si="450"/>
        <v/>
      </c>
      <c r="L2199" s="129" t="str">
        <f t="shared" si="451"/>
        <v/>
      </c>
      <c r="M2199" s="115" t="s">
        <v>155</v>
      </c>
      <c r="N2199" s="113" t="str">
        <f t="shared" si="445"/>
        <v/>
      </c>
      <c r="O2199" s="129" t="str">
        <f t="shared" si="452"/>
        <v/>
      </c>
      <c r="P2199" s="115" t="s">
        <v>155</v>
      </c>
      <c r="Q2199" s="116" t="str">
        <f t="shared" si="457"/>
        <v/>
      </c>
      <c r="R2199" s="117" t="s">
        <v>155</v>
      </c>
      <c r="S2199" s="118" t="str">
        <f t="shared" si="458"/>
        <v/>
      </c>
      <c r="T2199" s="127" t="str">
        <f t="shared" si="453"/>
        <v>0</v>
      </c>
      <c r="U2199" s="119" t="str">
        <f t="shared" si="456"/>
        <v>0</v>
      </c>
      <c r="V2199" s="119" t="str">
        <f t="shared" si="454"/>
        <v>0</v>
      </c>
      <c r="W2199" s="119" t="str">
        <f t="shared" si="455"/>
        <v>0</v>
      </c>
      <c r="X2199" s="120"/>
    </row>
    <row r="2200" spans="1:24" x14ac:dyDescent="0.3">
      <c r="A2200" s="156">
        <v>1046</v>
      </c>
      <c r="B2200" s="133"/>
      <c r="K2200" s="121" t="str">
        <f t="shared" si="450"/>
        <v/>
      </c>
      <c r="L2200" s="122" t="str">
        <f t="shared" si="451"/>
        <v/>
      </c>
      <c r="M2200" s="123" t="s">
        <v>155</v>
      </c>
      <c r="N2200" s="113" t="str">
        <f t="shared" si="445"/>
        <v/>
      </c>
      <c r="O2200" s="122" t="str">
        <f t="shared" si="452"/>
        <v/>
      </c>
      <c r="P2200" s="123" t="s">
        <v>155</v>
      </c>
      <c r="Q2200" s="124" t="str">
        <f t="shared" si="457"/>
        <v/>
      </c>
      <c r="R2200" s="125" t="s">
        <v>155</v>
      </c>
      <c r="S2200" s="126" t="str">
        <f t="shared" si="458"/>
        <v/>
      </c>
      <c r="T2200" s="127" t="str">
        <f t="shared" si="453"/>
        <v>0</v>
      </c>
      <c r="U2200" s="127" t="str">
        <f t="shared" si="456"/>
        <v>0</v>
      </c>
      <c r="V2200" s="127" t="str">
        <f t="shared" si="454"/>
        <v>0</v>
      </c>
      <c r="W2200" s="127" t="str">
        <f t="shared" si="455"/>
        <v>0</v>
      </c>
      <c r="X2200" s="128"/>
    </row>
    <row r="2201" spans="1:24" x14ac:dyDescent="0.3">
      <c r="A2201" s="156">
        <v>1047</v>
      </c>
      <c r="B2201" s="133"/>
      <c r="K2201" s="121" t="str">
        <f t="shared" si="450"/>
        <v/>
      </c>
      <c r="L2201" s="129" t="str">
        <f t="shared" si="451"/>
        <v/>
      </c>
      <c r="M2201" s="115" t="s">
        <v>155</v>
      </c>
      <c r="N2201" s="113" t="str">
        <f t="shared" si="445"/>
        <v/>
      </c>
      <c r="O2201" s="129" t="str">
        <f t="shared" si="452"/>
        <v/>
      </c>
      <c r="P2201" s="115" t="s">
        <v>155</v>
      </c>
      <c r="Q2201" s="116" t="str">
        <f t="shared" si="457"/>
        <v/>
      </c>
      <c r="R2201" s="117" t="s">
        <v>155</v>
      </c>
      <c r="S2201" s="118" t="str">
        <f t="shared" si="458"/>
        <v/>
      </c>
      <c r="T2201" s="127" t="str">
        <f t="shared" si="453"/>
        <v>0</v>
      </c>
      <c r="U2201" s="119" t="str">
        <f t="shared" si="456"/>
        <v>0</v>
      </c>
      <c r="V2201" s="119" t="str">
        <f t="shared" si="454"/>
        <v>0</v>
      </c>
      <c r="W2201" s="119" t="str">
        <f t="shared" si="455"/>
        <v>0</v>
      </c>
      <c r="X2201" s="120"/>
    </row>
    <row r="2202" spans="1:24" x14ac:dyDescent="0.3">
      <c r="A2202" s="156">
        <v>1048</v>
      </c>
      <c r="B2202" s="133"/>
      <c r="K2202" s="121" t="str">
        <f t="shared" si="450"/>
        <v/>
      </c>
      <c r="L2202" s="122" t="str">
        <f t="shared" si="451"/>
        <v/>
      </c>
      <c r="M2202" s="123" t="s">
        <v>155</v>
      </c>
      <c r="N2202" s="113" t="str">
        <f t="shared" si="445"/>
        <v/>
      </c>
      <c r="O2202" s="122" t="str">
        <f t="shared" si="452"/>
        <v/>
      </c>
      <c r="P2202" s="123" t="s">
        <v>155</v>
      </c>
      <c r="Q2202" s="124" t="str">
        <f t="shared" si="457"/>
        <v/>
      </c>
      <c r="R2202" s="125" t="s">
        <v>155</v>
      </c>
      <c r="S2202" s="126" t="str">
        <f t="shared" si="458"/>
        <v/>
      </c>
      <c r="T2202" s="127" t="str">
        <f t="shared" si="453"/>
        <v>0</v>
      </c>
      <c r="U2202" s="127" t="str">
        <f t="shared" si="456"/>
        <v>0</v>
      </c>
      <c r="V2202" s="127" t="str">
        <f t="shared" si="454"/>
        <v>0</v>
      </c>
      <c r="W2202" s="127" t="str">
        <f t="shared" si="455"/>
        <v>0</v>
      </c>
      <c r="X2202" s="128"/>
    </row>
    <row r="2203" spans="1:24" x14ac:dyDescent="0.3">
      <c r="A2203" s="156">
        <v>1049</v>
      </c>
      <c r="B2203" s="133"/>
      <c r="K2203" s="121" t="str">
        <f t="shared" si="450"/>
        <v/>
      </c>
      <c r="L2203" s="129" t="str">
        <f t="shared" si="451"/>
        <v/>
      </c>
      <c r="M2203" s="115" t="s">
        <v>155</v>
      </c>
      <c r="N2203" s="113" t="str">
        <f t="shared" si="445"/>
        <v/>
      </c>
      <c r="O2203" s="129" t="str">
        <f t="shared" si="452"/>
        <v/>
      </c>
      <c r="P2203" s="115" t="s">
        <v>155</v>
      </c>
      <c r="Q2203" s="116" t="str">
        <f t="shared" si="457"/>
        <v/>
      </c>
      <c r="R2203" s="117" t="s">
        <v>155</v>
      </c>
      <c r="S2203" s="118" t="str">
        <f t="shared" si="458"/>
        <v/>
      </c>
      <c r="T2203" s="127" t="str">
        <f t="shared" si="453"/>
        <v>0</v>
      </c>
      <c r="U2203" s="119" t="str">
        <f t="shared" si="456"/>
        <v>0</v>
      </c>
      <c r="V2203" s="119" t="str">
        <f t="shared" si="454"/>
        <v>0</v>
      </c>
      <c r="W2203" s="119" t="str">
        <f t="shared" si="455"/>
        <v>0</v>
      </c>
      <c r="X2203" s="120"/>
    </row>
    <row r="2204" spans="1:24" x14ac:dyDescent="0.3">
      <c r="A2204" s="156">
        <v>1050</v>
      </c>
      <c r="B2204" s="133"/>
      <c r="K2204" s="121" t="str">
        <f t="shared" si="450"/>
        <v/>
      </c>
      <c r="L2204" s="122" t="str">
        <f t="shared" si="451"/>
        <v/>
      </c>
      <c r="M2204" s="123" t="s">
        <v>155</v>
      </c>
      <c r="N2204" s="113" t="str">
        <f t="shared" ref="N2204:N2267" si="459">IF(ISBLANK(E2204),"",IF(E2204&lt;200,E2204-$E$2355,(400-E2204)-$E$2355))</f>
        <v/>
      </c>
      <c r="O2204" s="122" t="str">
        <f t="shared" si="452"/>
        <v/>
      </c>
      <c r="P2204" s="123" t="s">
        <v>155</v>
      </c>
      <c r="Q2204" s="124" t="str">
        <f t="shared" si="457"/>
        <v/>
      </c>
      <c r="R2204" s="125" t="s">
        <v>155</v>
      </c>
      <c r="S2204" s="126" t="str">
        <f t="shared" si="458"/>
        <v/>
      </c>
      <c r="T2204" s="127" t="str">
        <f t="shared" si="453"/>
        <v>0</v>
      </c>
      <c r="U2204" s="127" t="str">
        <f t="shared" si="456"/>
        <v>0</v>
      </c>
      <c r="V2204" s="127" t="str">
        <f t="shared" si="454"/>
        <v>0</v>
      </c>
      <c r="W2204" s="127" t="str">
        <f t="shared" si="455"/>
        <v>0</v>
      </c>
      <c r="X2204" s="128"/>
    </row>
    <row r="2205" spans="1:24" x14ac:dyDescent="0.3">
      <c r="A2205" s="156">
        <v>1051</v>
      </c>
      <c r="B2205" s="158"/>
      <c r="C2205" s="158"/>
      <c r="D2205" s="159"/>
      <c r="E2205" s="159"/>
      <c r="F2205" s="160"/>
      <c r="G2205" s="160"/>
      <c r="H2205" s="160"/>
      <c r="I2205" s="160"/>
      <c r="K2205" s="121" t="str">
        <f t="shared" si="450"/>
        <v/>
      </c>
      <c r="L2205" s="129" t="str">
        <f t="shared" si="451"/>
        <v/>
      </c>
      <c r="M2205" s="115" t="s">
        <v>155</v>
      </c>
      <c r="N2205" s="113" t="str">
        <f t="shared" si="459"/>
        <v/>
      </c>
      <c r="O2205" s="129" t="str">
        <f t="shared" si="452"/>
        <v/>
      </c>
      <c r="P2205" s="115" t="s">
        <v>155</v>
      </c>
      <c r="Q2205" s="116" t="str">
        <f t="shared" si="457"/>
        <v/>
      </c>
      <c r="R2205" s="117" t="s">
        <v>155</v>
      </c>
      <c r="S2205" s="118" t="str">
        <f t="shared" si="458"/>
        <v/>
      </c>
      <c r="T2205" s="127" t="str">
        <f t="shared" si="453"/>
        <v>0</v>
      </c>
      <c r="U2205" s="119" t="str">
        <f t="shared" si="456"/>
        <v>0</v>
      </c>
      <c r="V2205" s="119" t="str">
        <f t="shared" si="454"/>
        <v>0</v>
      </c>
      <c r="W2205" s="119" t="str">
        <f t="shared" si="455"/>
        <v>0</v>
      </c>
      <c r="X2205" s="120"/>
    </row>
    <row r="2206" spans="1:24" x14ac:dyDescent="0.3">
      <c r="A2206" s="156">
        <v>1052</v>
      </c>
      <c r="B2206" s="158"/>
      <c r="C2206" s="158"/>
      <c r="D2206" s="159"/>
      <c r="E2206" s="159"/>
      <c r="F2206" s="160"/>
      <c r="G2206" s="160"/>
      <c r="H2206" s="160"/>
      <c r="I2206" s="160"/>
      <c r="K2206" s="121" t="str">
        <f t="shared" si="450"/>
        <v/>
      </c>
      <c r="L2206" s="122" t="str">
        <f t="shared" si="451"/>
        <v/>
      </c>
      <c r="M2206" s="123" t="s">
        <v>155</v>
      </c>
      <c r="N2206" s="113" t="str">
        <f t="shared" si="459"/>
        <v/>
      </c>
      <c r="O2206" s="122" t="str">
        <f t="shared" si="452"/>
        <v/>
      </c>
      <c r="P2206" s="123" t="s">
        <v>155</v>
      </c>
      <c r="Q2206" s="124" t="str">
        <f t="shared" si="457"/>
        <v/>
      </c>
      <c r="R2206" s="125" t="s">
        <v>155</v>
      </c>
      <c r="S2206" s="126" t="str">
        <f t="shared" si="458"/>
        <v/>
      </c>
      <c r="T2206" s="127" t="str">
        <f t="shared" si="453"/>
        <v>0</v>
      </c>
      <c r="U2206" s="127" t="str">
        <f t="shared" si="456"/>
        <v>0</v>
      </c>
      <c r="V2206" s="127" t="str">
        <f t="shared" si="454"/>
        <v>0</v>
      </c>
      <c r="W2206" s="127" t="str">
        <f t="shared" si="455"/>
        <v>0</v>
      </c>
      <c r="X2206" s="128"/>
    </row>
    <row r="2207" spans="1:24" x14ac:dyDescent="0.3">
      <c r="A2207" s="156">
        <v>1053</v>
      </c>
      <c r="B2207" s="158"/>
      <c r="C2207" s="158"/>
      <c r="D2207" s="159"/>
      <c r="E2207" s="159"/>
      <c r="F2207" s="160"/>
      <c r="G2207" s="160"/>
      <c r="H2207" s="160"/>
      <c r="I2207" s="160"/>
      <c r="K2207" s="121" t="str">
        <f t="shared" si="450"/>
        <v/>
      </c>
      <c r="L2207" s="129" t="str">
        <f t="shared" si="451"/>
        <v/>
      </c>
      <c r="M2207" s="115" t="s">
        <v>155</v>
      </c>
      <c r="N2207" s="113" t="str">
        <f t="shared" si="459"/>
        <v/>
      </c>
      <c r="O2207" s="129" t="str">
        <f t="shared" si="452"/>
        <v/>
      </c>
      <c r="P2207" s="115" t="s">
        <v>155</v>
      </c>
      <c r="Q2207" s="116" t="str">
        <f t="shared" si="457"/>
        <v/>
      </c>
      <c r="R2207" s="117" t="s">
        <v>155</v>
      </c>
      <c r="S2207" s="118" t="str">
        <f t="shared" si="458"/>
        <v/>
      </c>
      <c r="T2207" s="127" t="str">
        <f t="shared" si="453"/>
        <v>0</v>
      </c>
      <c r="U2207" s="119" t="str">
        <f t="shared" si="456"/>
        <v>0</v>
      </c>
      <c r="V2207" s="119" t="str">
        <f t="shared" si="454"/>
        <v>0</v>
      </c>
      <c r="W2207" s="119" t="str">
        <f t="shared" si="455"/>
        <v>0</v>
      </c>
      <c r="X2207" s="120"/>
    </row>
    <row r="2208" spans="1:24" x14ac:dyDescent="0.3">
      <c r="A2208" s="156">
        <v>1054</v>
      </c>
      <c r="B2208" s="158"/>
      <c r="C2208" s="158"/>
      <c r="D2208" s="159"/>
      <c r="E2208" s="159"/>
      <c r="F2208" s="160"/>
      <c r="G2208" s="160"/>
      <c r="H2208" s="160"/>
      <c r="I2208" s="160"/>
      <c r="K2208" s="121" t="str">
        <f t="shared" si="450"/>
        <v/>
      </c>
      <c r="L2208" s="122" t="str">
        <f t="shared" si="451"/>
        <v/>
      </c>
      <c r="M2208" s="123" t="s">
        <v>155</v>
      </c>
      <c r="N2208" s="113" t="str">
        <f t="shared" si="459"/>
        <v/>
      </c>
      <c r="O2208" s="122" t="str">
        <f t="shared" si="452"/>
        <v/>
      </c>
      <c r="P2208" s="123" t="s">
        <v>155</v>
      </c>
      <c r="Q2208" s="124" t="str">
        <f t="shared" si="457"/>
        <v/>
      </c>
      <c r="R2208" s="125" t="s">
        <v>155</v>
      </c>
      <c r="S2208" s="126" t="str">
        <f t="shared" si="458"/>
        <v/>
      </c>
      <c r="T2208" s="127" t="str">
        <f t="shared" si="453"/>
        <v>0</v>
      </c>
      <c r="U2208" s="127" t="str">
        <f t="shared" si="456"/>
        <v>0</v>
      </c>
      <c r="V2208" s="127" t="str">
        <f t="shared" si="454"/>
        <v>0</v>
      </c>
      <c r="W2208" s="127" t="str">
        <f t="shared" si="455"/>
        <v>0</v>
      </c>
      <c r="X2208" s="128"/>
    </row>
    <row r="2209" spans="1:24" x14ac:dyDescent="0.3">
      <c r="A2209" s="156">
        <v>1055</v>
      </c>
      <c r="B2209" s="158"/>
      <c r="C2209" s="158"/>
      <c r="D2209" s="159"/>
      <c r="E2209" s="159"/>
      <c r="F2209" s="160"/>
      <c r="G2209" s="160"/>
      <c r="H2209" s="160"/>
      <c r="I2209" s="160"/>
      <c r="K2209" s="121" t="str">
        <f t="shared" si="450"/>
        <v/>
      </c>
      <c r="L2209" s="129" t="str">
        <f t="shared" si="451"/>
        <v/>
      </c>
      <c r="M2209" s="115" t="s">
        <v>155</v>
      </c>
      <c r="N2209" s="113" t="str">
        <f t="shared" si="459"/>
        <v/>
      </c>
      <c r="O2209" s="129" t="str">
        <f t="shared" si="452"/>
        <v/>
      </c>
      <c r="P2209" s="115" t="s">
        <v>155</v>
      </c>
      <c r="Q2209" s="116" t="str">
        <f t="shared" si="457"/>
        <v/>
      </c>
      <c r="R2209" s="117" t="s">
        <v>155</v>
      </c>
      <c r="S2209" s="118" t="str">
        <f t="shared" si="458"/>
        <v/>
      </c>
      <c r="T2209" s="127" t="str">
        <f t="shared" si="453"/>
        <v>0</v>
      </c>
      <c r="U2209" s="119" t="str">
        <f t="shared" si="456"/>
        <v>0</v>
      </c>
      <c r="V2209" s="119" t="str">
        <f t="shared" si="454"/>
        <v>0</v>
      </c>
      <c r="W2209" s="119" t="str">
        <f t="shared" si="455"/>
        <v>0</v>
      </c>
      <c r="X2209" s="120"/>
    </row>
    <row r="2210" spans="1:24" x14ac:dyDescent="0.3">
      <c r="A2210" s="156">
        <v>1056</v>
      </c>
      <c r="B2210" s="158"/>
      <c r="C2210" s="158"/>
      <c r="D2210" s="159"/>
      <c r="E2210" s="159"/>
      <c r="F2210" s="160"/>
      <c r="G2210" s="160"/>
      <c r="H2210" s="160"/>
      <c r="I2210" s="160"/>
      <c r="K2210" s="121" t="str">
        <f t="shared" si="450"/>
        <v/>
      </c>
      <c r="L2210" s="122" t="str">
        <f t="shared" si="451"/>
        <v/>
      </c>
      <c r="M2210" s="123" t="s">
        <v>155</v>
      </c>
      <c r="N2210" s="113" t="str">
        <f t="shared" si="459"/>
        <v/>
      </c>
      <c r="O2210" s="122" t="str">
        <f t="shared" si="452"/>
        <v/>
      </c>
      <c r="P2210" s="123" t="s">
        <v>155</v>
      </c>
      <c r="Q2210" s="124" t="str">
        <f t="shared" si="457"/>
        <v/>
      </c>
      <c r="R2210" s="125" t="s">
        <v>155</v>
      </c>
      <c r="S2210" s="126" t="str">
        <f t="shared" si="458"/>
        <v/>
      </c>
      <c r="T2210" s="127" t="str">
        <f t="shared" si="453"/>
        <v>0</v>
      </c>
      <c r="U2210" s="127" t="str">
        <f t="shared" si="456"/>
        <v>0</v>
      </c>
      <c r="V2210" s="127" t="str">
        <f t="shared" si="454"/>
        <v>0</v>
      </c>
      <c r="W2210" s="127" t="str">
        <f t="shared" si="455"/>
        <v>0</v>
      </c>
      <c r="X2210" s="128"/>
    </row>
    <row r="2211" spans="1:24" x14ac:dyDescent="0.3">
      <c r="A2211" s="156">
        <v>1057</v>
      </c>
      <c r="B2211" s="158"/>
      <c r="C2211" s="158"/>
      <c r="D2211" s="159"/>
      <c r="E2211" s="159"/>
      <c r="F2211" s="160"/>
      <c r="G2211" s="160"/>
      <c r="H2211" s="160"/>
      <c r="I2211" s="160"/>
      <c r="K2211" s="121" t="str">
        <f t="shared" si="450"/>
        <v/>
      </c>
      <c r="L2211" s="129" t="str">
        <f t="shared" si="451"/>
        <v/>
      </c>
      <c r="M2211" s="115" t="s">
        <v>155</v>
      </c>
      <c r="N2211" s="113" t="str">
        <f t="shared" si="459"/>
        <v/>
      </c>
      <c r="O2211" s="129" t="str">
        <f t="shared" si="452"/>
        <v/>
      </c>
      <c r="P2211" s="115" t="s">
        <v>155</v>
      </c>
      <c r="Q2211" s="116" t="str">
        <f t="shared" si="457"/>
        <v/>
      </c>
      <c r="R2211" s="117" t="s">
        <v>155</v>
      </c>
      <c r="S2211" s="118" t="str">
        <f t="shared" si="458"/>
        <v/>
      </c>
      <c r="T2211" s="127" t="str">
        <f t="shared" si="453"/>
        <v>0</v>
      </c>
      <c r="U2211" s="119" t="str">
        <f t="shared" si="456"/>
        <v>0</v>
      </c>
      <c r="V2211" s="119" t="str">
        <f t="shared" si="454"/>
        <v>0</v>
      </c>
      <c r="W2211" s="119" t="str">
        <f t="shared" si="455"/>
        <v>0</v>
      </c>
      <c r="X2211" s="120"/>
    </row>
    <row r="2212" spans="1:24" x14ac:dyDescent="0.3">
      <c r="A2212" s="156">
        <v>1058</v>
      </c>
      <c r="B2212" s="158"/>
      <c r="C2212" s="158"/>
      <c r="D2212" s="159"/>
      <c r="E2212" s="159"/>
      <c r="F2212" s="160"/>
      <c r="G2212" s="160"/>
      <c r="H2212" s="160"/>
      <c r="I2212" s="160"/>
      <c r="K2212" s="121" t="str">
        <f t="shared" si="450"/>
        <v/>
      </c>
      <c r="L2212" s="122" t="str">
        <f t="shared" si="451"/>
        <v/>
      </c>
      <c r="M2212" s="123" t="s">
        <v>155</v>
      </c>
      <c r="N2212" s="113" t="str">
        <f t="shared" si="459"/>
        <v/>
      </c>
      <c r="O2212" s="122" t="str">
        <f t="shared" si="452"/>
        <v/>
      </c>
      <c r="P2212" s="123" t="s">
        <v>155</v>
      </c>
      <c r="Q2212" s="124" t="str">
        <f t="shared" si="457"/>
        <v/>
      </c>
      <c r="R2212" s="125" t="s">
        <v>155</v>
      </c>
      <c r="S2212" s="126" t="str">
        <f t="shared" si="458"/>
        <v/>
      </c>
      <c r="T2212" s="127" t="str">
        <f t="shared" si="453"/>
        <v>0</v>
      </c>
      <c r="U2212" s="127" t="str">
        <f t="shared" si="456"/>
        <v>0</v>
      </c>
      <c r="V2212" s="127" t="str">
        <f t="shared" si="454"/>
        <v>0</v>
      </c>
      <c r="W2212" s="127" t="str">
        <f t="shared" si="455"/>
        <v>0</v>
      </c>
      <c r="X2212" s="128"/>
    </row>
    <row r="2213" spans="1:24" x14ac:dyDescent="0.3">
      <c r="A2213" s="156">
        <v>1059</v>
      </c>
      <c r="B2213" s="158"/>
      <c r="C2213" s="158"/>
      <c r="D2213" s="159"/>
      <c r="E2213" s="159"/>
      <c r="F2213" s="160"/>
      <c r="G2213" s="160"/>
      <c r="H2213" s="160"/>
      <c r="I2213" s="160"/>
      <c r="K2213" s="121" t="str">
        <f t="shared" si="450"/>
        <v/>
      </c>
      <c r="L2213" s="129" t="str">
        <f t="shared" si="451"/>
        <v/>
      </c>
      <c r="M2213" s="115" t="s">
        <v>155</v>
      </c>
      <c r="N2213" s="113" t="str">
        <f t="shared" si="459"/>
        <v/>
      </c>
      <c r="O2213" s="129" t="str">
        <f t="shared" si="452"/>
        <v/>
      </c>
      <c r="P2213" s="115" t="s">
        <v>155</v>
      </c>
      <c r="Q2213" s="116" t="str">
        <f t="shared" si="457"/>
        <v/>
      </c>
      <c r="R2213" s="117" t="s">
        <v>155</v>
      </c>
      <c r="S2213" s="118" t="str">
        <f t="shared" si="458"/>
        <v/>
      </c>
      <c r="T2213" s="127" t="str">
        <f t="shared" si="453"/>
        <v>0</v>
      </c>
      <c r="U2213" s="119" t="str">
        <f t="shared" si="456"/>
        <v>0</v>
      </c>
      <c r="V2213" s="119" t="str">
        <f t="shared" si="454"/>
        <v>0</v>
      </c>
      <c r="W2213" s="119" t="str">
        <f t="shared" si="455"/>
        <v>0</v>
      </c>
      <c r="X2213" s="120"/>
    </row>
    <row r="2214" spans="1:24" x14ac:dyDescent="0.3">
      <c r="A2214" s="156">
        <v>1060</v>
      </c>
      <c r="B2214" s="158"/>
      <c r="C2214" s="158"/>
      <c r="D2214" s="159"/>
      <c r="E2214" s="159"/>
      <c r="F2214" s="160"/>
      <c r="G2214" s="160"/>
      <c r="H2214" s="160"/>
      <c r="I2214" s="160"/>
      <c r="K2214" s="121" t="str">
        <f t="shared" si="450"/>
        <v/>
      </c>
      <c r="L2214" s="122" t="str">
        <f t="shared" si="451"/>
        <v/>
      </c>
      <c r="M2214" s="123" t="s">
        <v>155</v>
      </c>
      <c r="N2214" s="113" t="str">
        <f t="shared" si="459"/>
        <v/>
      </c>
      <c r="O2214" s="122" t="str">
        <f t="shared" si="452"/>
        <v/>
      </c>
      <c r="P2214" s="123" t="s">
        <v>155</v>
      </c>
      <c r="Q2214" s="124" t="str">
        <f t="shared" si="457"/>
        <v/>
      </c>
      <c r="R2214" s="125" t="s">
        <v>155</v>
      </c>
      <c r="S2214" s="126" t="str">
        <f t="shared" si="458"/>
        <v/>
      </c>
      <c r="T2214" s="127" t="str">
        <f t="shared" si="453"/>
        <v>0</v>
      </c>
      <c r="U2214" s="127" t="str">
        <f t="shared" si="456"/>
        <v>0</v>
      </c>
      <c r="V2214" s="127" t="str">
        <f t="shared" si="454"/>
        <v>0</v>
      </c>
      <c r="W2214" s="127" t="str">
        <f t="shared" si="455"/>
        <v>0</v>
      </c>
      <c r="X2214" s="128"/>
    </row>
    <row r="2215" spans="1:24" x14ac:dyDescent="0.3">
      <c r="A2215" s="156">
        <v>1061</v>
      </c>
      <c r="D2215" s="104"/>
      <c r="E2215" s="104"/>
      <c r="F2215" s="104"/>
      <c r="G2215" s="104"/>
      <c r="H2215" s="160"/>
      <c r="I2215" s="160"/>
      <c r="K2215" s="121" t="str">
        <f t="shared" si="450"/>
        <v/>
      </c>
      <c r="L2215" s="129" t="str">
        <f t="shared" si="451"/>
        <v/>
      </c>
      <c r="M2215" s="115" t="s">
        <v>155</v>
      </c>
      <c r="N2215" s="113" t="str">
        <f t="shared" si="459"/>
        <v/>
      </c>
      <c r="O2215" s="129" t="str">
        <f t="shared" si="452"/>
        <v/>
      </c>
      <c r="P2215" s="115" t="s">
        <v>155</v>
      </c>
      <c r="Q2215" s="116" t="str">
        <f>IF(ISBLANK(F2215),"",F2215-$F$2355)</f>
        <v/>
      </c>
      <c r="R2215" s="117" t="s">
        <v>155</v>
      </c>
      <c r="S2215" s="118" t="str">
        <f>IF(ISBLANK(G2215),"",G2215-$G$2355)</f>
        <v/>
      </c>
      <c r="T2215" s="127" t="str">
        <f t="shared" si="453"/>
        <v>0</v>
      </c>
      <c r="U2215" s="119" t="str">
        <f t="shared" si="456"/>
        <v>0</v>
      </c>
      <c r="V2215" s="119" t="str">
        <f t="shared" si="454"/>
        <v>0</v>
      </c>
      <c r="W2215" s="119" t="str">
        <f t="shared" si="455"/>
        <v>0</v>
      </c>
      <c r="X2215" s="120"/>
    </row>
    <row r="2216" spans="1:24" x14ac:dyDescent="0.3">
      <c r="A2216" s="156">
        <v>1062</v>
      </c>
      <c r="B2216" s="133"/>
      <c r="K2216" s="121" t="str">
        <f t="shared" si="450"/>
        <v/>
      </c>
      <c r="L2216" s="122" t="str">
        <f t="shared" si="451"/>
        <v/>
      </c>
      <c r="M2216" s="123" t="s">
        <v>155</v>
      </c>
      <c r="N2216" s="113" t="str">
        <f t="shared" si="459"/>
        <v/>
      </c>
      <c r="O2216" s="122" t="str">
        <f t="shared" si="452"/>
        <v/>
      </c>
      <c r="P2216" s="123" t="s">
        <v>155</v>
      </c>
      <c r="Q2216" s="124" t="str">
        <f t="shared" ref="Q2216:Q2234" si="460">IF(ISBLANK(F2216),"",F2216-$F$2355)</f>
        <v/>
      </c>
      <c r="R2216" s="125" t="s">
        <v>155</v>
      </c>
      <c r="S2216" s="126" t="str">
        <f t="shared" ref="S2216:S2234" si="461">IF(ISBLANK(G2216),"",G2216-$G$2355)</f>
        <v/>
      </c>
      <c r="T2216" s="127" t="str">
        <f t="shared" si="453"/>
        <v>0</v>
      </c>
      <c r="U2216" s="127" t="str">
        <f t="shared" si="456"/>
        <v>0</v>
      </c>
      <c r="V2216" s="127" t="str">
        <f t="shared" si="454"/>
        <v>0</v>
      </c>
      <c r="W2216" s="127" t="str">
        <f t="shared" si="455"/>
        <v>0</v>
      </c>
      <c r="X2216" s="128"/>
    </row>
    <row r="2217" spans="1:24" x14ac:dyDescent="0.3">
      <c r="A2217" s="156">
        <v>1063</v>
      </c>
      <c r="B2217" s="133"/>
      <c r="K2217" s="121" t="str">
        <f t="shared" si="450"/>
        <v/>
      </c>
      <c r="L2217" s="129" t="str">
        <f t="shared" si="451"/>
        <v/>
      </c>
      <c r="M2217" s="115" t="s">
        <v>155</v>
      </c>
      <c r="N2217" s="113" t="str">
        <f t="shared" si="459"/>
        <v/>
      </c>
      <c r="O2217" s="129" t="str">
        <f t="shared" si="452"/>
        <v/>
      </c>
      <c r="P2217" s="115" t="s">
        <v>155</v>
      </c>
      <c r="Q2217" s="116" t="str">
        <f t="shared" si="460"/>
        <v/>
      </c>
      <c r="R2217" s="117" t="s">
        <v>155</v>
      </c>
      <c r="S2217" s="118" t="str">
        <f t="shared" si="461"/>
        <v/>
      </c>
      <c r="T2217" s="127" t="str">
        <f t="shared" si="453"/>
        <v>0</v>
      </c>
      <c r="U2217" s="119" t="str">
        <f t="shared" si="456"/>
        <v>0</v>
      </c>
      <c r="V2217" s="119" t="str">
        <f t="shared" si="454"/>
        <v>0</v>
      </c>
      <c r="W2217" s="119" t="str">
        <f t="shared" si="455"/>
        <v>0</v>
      </c>
      <c r="X2217" s="120"/>
    </row>
    <row r="2218" spans="1:24" x14ac:dyDescent="0.3">
      <c r="A2218" s="156">
        <v>1064</v>
      </c>
      <c r="B2218" s="133"/>
      <c r="K2218" s="121" t="str">
        <f t="shared" si="450"/>
        <v/>
      </c>
      <c r="L2218" s="122" t="str">
        <f t="shared" si="451"/>
        <v/>
      </c>
      <c r="M2218" s="123" t="s">
        <v>155</v>
      </c>
      <c r="N2218" s="113" t="str">
        <f t="shared" si="459"/>
        <v/>
      </c>
      <c r="O2218" s="122" t="str">
        <f t="shared" si="452"/>
        <v/>
      </c>
      <c r="P2218" s="123" t="s">
        <v>155</v>
      </c>
      <c r="Q2218" s="124" t="str">
        <f t="shared" si="460"/>
        <v/>
      </c>
      <c r="R2218" s="125" t="s">
        <v>155</v>
      </c>
      <c r="S2218" s="126" t="str">
        <f t="shared" si="461"/>
        <v/>
      </c>
      <c r="T2218" s="127" t="str">
        <f t="shared" si="453"/>
        <v>0</v>
      </c>
      <c r="U2218" s="127" t="str">
        <f t="shared" si="456"/>
        <v>0</v>
      </c>
      <c r="V2218" s="127" t="str">
        <f t="shared" si="454"/>
        <v>0</v>
      </c>
      <c r="W2218" s="127" t="str">
        <f t="shared" si="455"/>
        <v>0</v>
      </c>
      <c r="X2218" s="128"/>
    </row>
    <row r="2219" spans="1:24" x14ac:dyDescent="0.3">
      <c r="A2219" s="156">
        <v>1065</v>
      </c>
      <c r="B2219" s="133"/>
      <c r="K2219" s="121" t="str">
        <f t="shared" si="450"/>
        <v/>
      </c>
      <c r="L2219" s="129" t="str">
        <f t="shared" si="451"/>
        <v/>
      </c>
      <c r="M2219" s="115" t="s">
        <v>155</v>
      </c>
      <c r="N2219" s="113" t="str">
        <f t="shared" si="459"/>
        <v/>
      </c>
      <c r="O2219" s="129" t="str">
        <f t="shared" si="452"/>
        <v/>
      </c>
      <c r="P2219" s="115" t="s">
        <v>155</v>
      </c>
      <c r="Q2219" s="116" t="str">
        <f t="shared" si="460"/>
        <v/>
      </c>
      <c r="R2219" s="117" t="s">
        <v>155</v>
      </c>
      <c r="S2219" s="118" t="str">
        <f t="shared" si="461"/>
        <v/>
      </c>
      <c r="T2219" s="127" t="str">
        <f t="shared" si="453"/>
        <v>0</v>
      </c>
      <c r="U2219" s="119" t="str">
        <f t="shared" si="456"/>
        <v>0</v>
      </c>
      <c r="V2219" s="119" t="str">
        <f t="shared" si="454"/>
        <v>0</v>
      </c>
      <c r="W2219" s="119" t="str">
        <f t="shared" si="455"/>
        <v>0</v>
      </c>
      <c r="X2219" s="120"/>
    </row>
    <row r="2220" spans="1:24" x14ac:dyDescent="0.3">
      <c r="A2220" s="156">
        <v>1066</v>
      </c>
      <c r="B2220" s="133"/>
      <c r="K2220" s="121" t="str">
        <f t="shared" si="450"/>
        <v/>
      </c>
      <c r="L2220" s="122" t="str">
        <f t="shared" si="451"/>
        <v/>
      </c>
      <c r="M2220" s="123" t="s">
        <v>155</v>
      </c>
      <c r="N2220" s="113" t="str">
        <f t="shared" si="459"/>
        <v/>
      </c>
      <c r="O2220" s="122" t="str">
        <f t="shared" si="452"/>
        <v/>
      </c>
      <c r="P2220" s="123" t="s">
        <v>155</v>
      </c>
      <c r="Q2220" s="124" t="str">
        <f t="shared" si="460"/>
        <v/>
      </c>
      <c r="R2220" s="125" t="s">
        <v>155</v>
      </c>
      <c r="S2220" s="126" t="str">
        <f t="shared" si="461"/>
        <v/>
      </c>
      <c r="T2220" s="127" t="str">
        <f t="shared" si="453"/>
        <v>0</v>
      </c>
      <c r="U2220" s="127" t="str">
        <f t="shared" si="456"/>
        <v>0</v>
      </c>
      <c r="V2220" s="127" t="str">
        <f t="shared" si="454"/>
        <v>0</v>
      </c>
      <c r="W2220" s="127" t="str">
        <f t="shared" si="455"/>
        <v>0</v>
      </c>
      <c r="X2220" s="128"/>
    </row>
    <row r="2221" spans="1:24" x14ac:dyDescent="0.3">
      <c r="A2221" s="156">
        <v>1067</v>
      </c>
      <c r="B2221" s="133"/>
      <c r="K2221" s="121" t="str">
        <f t="shared" si="450"/>
        <v/>
      </c>
      <c r="L2221" s="129" t="str">
        <f t="shared" si="451"/>
        <v/>
      </c>
      <c r="M2221" s="115" t="s">
        <v>155</v>
      </c>
      <c r="N2221" s="113" t="str">
        <f t="shared" si="459"/>
        <v/>
      </c>
      <c r="O2221" s="129" t="str">
        <f t="shared" si="452"/>
        <v/>
      </c>
      <c r="P2221" s="115" t="s">
        <v>155</v>
      </c>
      <c r="Q2221" s="116" t="str">
        <f t="shared" si="460"/>
        <v/>
      </c>
      <c r="R2221" s="117" t="s">
        <v>155</v>
      </c>
      <c r="S2221" s="118" t="str">
        <f t="shared" si="461"/>
        <v/>
      </c>
      <c r="T2221" s="127" t="str">
        <f t="shared" si="453"/>
        <v>0</v>
      </c>
      <c r="U2221" s="119" t="str">
        <f t="shared" si="456"/>
        <v>0</v>
      </c>
      <c r="V2221" s="119" t="str">
        <f t="shared" si="454"/>
        <v>0</v>
      </c>
      <c r="W2221" s="119" t="str">
        <f t="shared" si="455"/>
        <v>0</v>
      </c>
      <c r="X2221" s="120"/>
    </row>
    <row r="2222" spans="1:24" x14ac:dyDescent="0.3">
      <c r="A2222" s="156">
        <v>1068</v>
      </c>
      <c r="B2222" s="133"/>
      <c r="K2222" s="121" t="str">
        <f t="shared" si="450"/>
        <v/>
      </c>
      <c r="L2222" s="122" t="str">
        <f t="shared" si="451"/>
        <v/>
      </c>
      <c r="M2222" s="123" t="s">
        <v>155</v>
      </c>
      <c r="N2222" s="113" t="str">
        <f t="shared" si="459"/>
        <v/>
      </c>
      <c r="O2222" s="122" t="str">
        <f t="shared" si="452"/>
        <v/>
      </c>
      <c r="P2222" s="123" t="s">
        <v>155</v>
      </c>
      <c r="Q2222" s="124" t="str">
        <f t="shared" si="460"/>
        <v/>
      </c>
      <c r="R2222" s="125" t="s">
        <v>155</v>
      </c>
      <c r="S2222" s="126" t="str">
        <f t="shared" si="461"/>
        <v/>
      </c>
      <c r="T2222" s="127" t="str">
        <f t="shared" si="453"/>
        <v>0</v>
      </c>
      <c r="U2222" s="127" t="str">
        <f t="shared" si="456"/>
        <v>0</v>
      </c>
      <c r="V2222" s="127" t="str">
        <f t="shared" si="454"/>
        <v>0</v>
      </c>
      <c r="W2222" s="127" t="str">
        <f t="shared" si="455"/>
        <v>0</v>
      </c>
      <c r="X2222" s="128"/>
    </row>
    <row r="2223" spans="1:24" x14ac:dyDescent="0.3">
      <c r="A2223" s="156">
        <v>1069</v>
      </c>
      <c r="B2223" s="133"/>
      <c r="K2223" s="121" t="str">
        <f t="shared" si="450"/>
        <v/>
      </c>
      <c r="L2223" s="129" t="str">
        <f t="shared" si="451"/>
        <v/>
      </c>
      <c r="M2223" s="115" t="s">
        <v>155</v>
      </c>
      <c r="N2223" s="113" t="str">
        <f t="shared" si="459"/>
        <v/>
      </c>
      <c r="O2223" s="129" t="str">
        <f t="shared" si="452"/>
        <v/>
      </c>
      <c r="P2223" s="115" t="s">
        <v>155</v>
      </c>
      <c r="Q2223" s="116" t="str">
        <f t="shared" si="460"/>
        <v/>
      </c>
      <c r="R2223" s="117" t="s">
        <v>155</v>
      </c>
      <c r="S2223" s="118" t="str">
        <f t="shared" si="461"/>
        <v/>
      </c>
      <c r="T2223" s="127" t="str">
        <f t="shared" si="453"/>
        <v>0</v>
      </c>
      <c r="U2223" s="119" t="str">
        <f t="shared" si="456"/>
        <v>0</v>
      </c>
      <c r="V2223" s="119" t="str">
        <f t="shared" si="454"/>
        <v>0</v>
      </c>
      <c r="W2223" s="119" t="str">
        <f t="shared" si="455"/>
        <v>0</v>
      </c>
      <c r="X2223" s="120"/>
    </row>
    <row r="2224" spans="1:24" x14ac:dyDescent="0.3">
      <c r="A2224" s="156">
        <v>1070</v>
      </c>
      <c r="B2224" s="133"/>
      <c r="K2224" s="121" t="str">
        <f t="shared" si="450"/>
        <v/>
      </c>
      <c r="L2224" s="122" t="str">
        <f t="shared" si="451"/>
        <v/>
      </c>
      <c r="M2224" s="123" t="s">
        <v>155</v>
      </c>
      <c r="N2224" s="113" t="str">
        <f t="shared" si="459"/>
        <v/>
      </c>
      <c r="O2224" s="122" t="str">
        <f t="shared" si="452"/>
        <v/>
      </c>
      <c r="P2224" s="123" t="s">
        <v>155</v>
      </c>
      <c r="Q2224" s="124" t="str">
        <f t="shared" si="460"/>
        <v/>
      </c>
      <c r="R2224" s="125" t="s">
        <v>155</v>
      </c>
      <c r="S2224" s="126" t="str">
        <f t="shared" si="461"/>
        <v/>
      </c>
      <c r="T2224" s="127" t="str">
        <f t="shared" si="453"/>
        <v>0</v>
      </c>
      <c r="U2224" s="127" t="str">
        <f t="shared" si="456"/>
        <v>0</v>
      </c>
      <c r="V2224" s="127" t="str">
        <f t="shared" si="454"/>
        <v>0</v>
      </c>
      <c r="W2224" s="127" t="str">
        <f t="shared" si="455"/>
        <v>0</v>
      </c>
      <c r="X2224" s="128"/>
    </row>
    <row r="2225" spans="1:24" x14ac:dyDescent="0.3">
      <c r="A2225" s="156">
        <v>1071</v>
      </c>
      <c r="B2225" s="158"/>
      <c r="C2225" s="158"/>
      <c r="D2225" s="159"/>
      <c r="E2225" s="159"/>
      <c r="F2225" s="160"/>
      <c r="G2225" s="160"/>
      <c r="H2225" s="160"/>
      <c r="I2225" s="160"/>
      <c r="K2225" s="121" t="str">
        <f t="shared" si="450"/>
        <v/>
      </c>
      <c r="L2225" s="129" t="str">
        <f t="shared" si="451"/>
        <v/>
      </c>
      <c r="M2225" s="115" t="s">
        <v>155</v>
      </c>
      <c r="N2225" s="113" t="str">
        <f t="shared" si="459"/>
        <v/>
      </c>
      <c r="O2225" s="129" t="str">
        <f t="shared" si="452"/>
        <v/>
      </c>
      <c r="P2225" s="115" t="s">
        <v>155</v>
      </c>
      <c r="Q2225" s="116" t="str">
        <f t="shared" si="460"/>
        <v/>
      </c>
      <c r="R2225" s="117" t="s">
        <v>155</v>
      </c>
      <c r="S2225" s="118" t="str">
        <f t="shared" si="461"/>
        <v/>
      </c>
      <c r="T2225" s="127" t="str">
        <f t="shared" si="453"/>
        <v>0</v>
      </c>
      <c r="U2225" s="119" t="str">
        <f t="shared" si="456"/>
        <v>0</v>
      </c>
      <c r="V2225" s="119" t="str">
        <f t="shared" si="454"/>
        <v>0</v>
      </c>
      <c r="W2225" s="119" t="str">
        <f t="shared" si="455"/>
        <v>0</v>
      </c>
      <c r="X2225" s="120"/>
    </row>
    <row r="2226" spans="1:24" x14ac:dyDescent="0.3">
      <c r="A2226" s="156">
        <v>1072</v>
      </c>
      <c r="B2226" s="158"/>
      <c r="C2226" s="158"/>
      <c r="D2226" s="159"/>
      <c r="E2226" s="159"/>
      <c r="F2226" s="160"/>
      <c r="G2226" s="160"/>
      <c r="H2226" s="160"/>
      <c r="I2226" s="160"/>
      <c r="K2226" s="121" t="str">
        <f t="shared" si="450"/>
        <v/>
      </c>
      <c r="L2226" s="122" t="str">
        <f t="shared" si="451"/>
        <v/>
      </c>
      <c r="M2226" s="123" t="s">
        <v>155</v>
      </c>
      <c r="N2226" s="113" t="str">
        <f t="shared" si="459"/>
        <v/>
      </c>
      <c r="O2226" s="122" t="str">
        <f t="shared" si="452"/>
        <v/>
      </c>
      <c r="P2226" s="123" t="s">
        <v>155</v>
      </c>
      <c r="Q2226" s="124" t="str">
        <f t="shared" si="460"/>
        <v/>
      </c>
      <c r="R2226" s="125" t="s">
        <v>155</v>
      </c>
      <c r="S2226" s="126" t="str">
        <f t="shared" si="461"/>
        <v/>
      </c>
      <c r="T2226" s="127" t="str">
        <f t="shared" si="453"/>
        <v>0</v>
      </c>
      <c r="U2226" s="127" t="str">
        <f t="shared" si="456"/>
        <v>0</v>
      </c>
      <c r="V2226" s="127" t="str">
        <f t="shared" si="454"/>
        <v>0</v>
      </c>
      <c r="W2226" s="127" t="str">
        <f t="shared" si="455"/>
        <v>0</v>
      </c>
      <c r="X2226" s="128"/>
    </row>
    <row r="2227" spans="1:24" x14ac:dyDescent="0.3">
      <c r="A2227" s="156">
        <v>1073</v>
      </c>
      <c r="B2227" s="158"/>
      <c r="C2227" s="158"/>
      <c r="D2227" s="159"/>
      <c r="E2227" s="159"/>
      <c r="F2227" s="160"/>
      <c r="G2227" s="160"/>
      <c r="H2227" s="160"/>
      <c r="I2227" s="160"/>
      <c r="K2227" s="121" t="str">
        <f t="shared" si="450"/>
        <v/>
      </c>
      <c r="L2227" s="129" t="str">
        <f t="shared" si="451"/>
        <v/>
      </c>
      <c r="M2227" s="115" t="s">
        <v>155</v>
      </c>
      <c r="N2227" s="113" t="str">
        <f t="shared" si="459"/>
        <v/>
      </c>
      <c r="O2227" s="129" t="str">
        <f t="shared" si="452"/>
        <v/>
      </c>
      <c r="P2227" s="115" t="s">
        <v>155</v>
      </c>
      <c r="Q2227" s="116" t="str">
        <f t="shared" si="460"/>
        <v/>
      </c>
      <c r="R2227" s="117" t="s">
        <v>155</v>
      </c>
      <c r="S2227" s="118" t="str">
        <f t="shared" si="461"/>
        <v/>
      </c>
      <c r="T2227" s="127" t="str">
        <f t="shared" si="453"/>
        <v>0</v>
      </c>
      <c r="U2227" s="119" t="str">
        <f t="shared" si="456"/>
        <v>0</v>
      </c>
      <c r="V2227" s="119" t="str">
        <f t="shared" si="454"/>
        <v>0</v>
      </c>
      <c r="W2227" s="119" t="str">
        <f t="shared" si="455"/>
        <v>0</v>
      </c>
      <c r="X2227" s="120"/>
    </row>
    <row r="2228" spans="1:24" x14ac:dyDescent="0.3">
      <c r="A2228" s="156">
        <v>1074</v>
      </c>
      <c r="B2228" s="158"/>
      <c r="C2228" s="158"/>
      <c r="D2228" s="159"/>
      <c r="E2228" s="159"/>
      <c r="F2228" s="160"/>
      <c r="G2228" s="160"/>
      <c r="H2228" s="160"/>
      <c r="I2228" s="160"/>
      <c r="K2228" s="121" t="str">
        <f t="shared" si="450"/>
        <v/>
      </c>
      <c r="L2228" s="122" t="str">
        <f t="shared" si="451"/>
        <v/>
      </c>
      <c r="M2228" s="123" t="s">
        <v>155</v>
      </c>
      <c r="N2228" s="113" t="str">
        <f t="shared" si="459"/>
        <v/>
      </c>
      <c r="O2228" s="122" t="str">
        <f t="shared" si="452"/>
        <v/>
      </c>
      <c r="P2228" s="123" t="s">
        <v>155</v>
      </c>
      <c r="Q2228" s="124" t="str">
        <f t="shared" si="460"/>
        <v/>
      </c>
      <c r="R2228" s="125" t="s">
        <v>155</v>
      </c>
      <c r="S2228" s="126" t="str">
        <f t="shared" si="461"/>
        <v/>
      </c>
      <c r="T2228" s="127" t="str">
        <f t="shared" si="453"/>
        <v>0</v>
      </c>
      <c r="U2228" s="127" t="str">
        <f t="shared" si="456"/>
        <v>0</v>
      </c>
      <c r="V2228" s="127" t="str">
        <f t="shared" si="454"/>
        <v>0</v>
      </c>
      <c r="W2228" s="127" t="str">
        <f t="shared" si="455"/>
        <v>0</v>
      </c>
      <c r="X2228" s="128"/>
    </row>
    <row r="2229" spans="1:24" x14ac:dyDescent="0.3">
      <c r="A2229" s="156">
        <v>1075</v>
      </c>
      <c r="B2229" s="158"/>
      <c r="C2229" s="158"/>
      <c r="D2229" s="159"/>
      <c r="E2229" s="159"/>
      <c r="F2229" s="160"/>
      <c r="G2229" s="160"/>
      <c r="H2229" s="160"/>
      <c r="I2229" s="160"/>
      <c r="K2229" s="121" t="str">
        <f t="shared" si="450"/>
        <v/>
      </c>
      <c r="L2229" s="129" t="str">
        <f t="shared" si="451"/>
        <v/>
      </c>
      <c r="M2229" s="115" t="s">
        <v>155</v>
      </c>
      <c r="N2229" s="113" t="str">
        <f t="shared" si="459"/>
        <v/>
      </c>
      <c r="O2229" s="129" t="str">
        <f t="shared" si="452"/>
        <v/>
      </c>
      <c r="P2229" s="115" t="s">
        <v>155</v>
      </c>
      <c r="Q2229" s="116" t="str">
        <f t="shared" si="460"/>
        <v/>
      </c>
      <c r="R2229" s="117" t="s">
        <v>155</v>
      </c>
      <c r="S2229" s="118" t="str">
        <f t="shared" si="461"/>
        <v/>
      </c>
      <c r="T2229" s="127" t="str">
        <f t="shared" si="453"/>
        <v>0</v>
      </c>
      <c r="U2229" s="119" t="str">
        <f t="shared" si="456"/>
        <v>0</v>
      </c>
      <c r="V2229" s="119" t="str">
        <f t="shared" si="454"/>
        <v>0</v>
      </c>
      <c r="W2229" s="119" t="str">
        <f t="shared" si="455"/>
        <v>0</v>
      </c>
      <c r="X2229" s="120"/>
    </row>
    <row r="2230" spans="1:24" x14ac:dyDescent="0.3">
      <c r="A2230" s="156">
        <v>1076</v>
      </c>
      <c r="B2230" s="158"/>
      <c r="C2230" s="158"/>
      <c r="D2230" s="159"/>
      <c r="E2230" s="159"/>
      <c r="F2230" s="160"/>
      <c r="G2230" s="160"/>
      <c r="H2230" s="160"/>
      <c r="I2230" s="160"/>
      <c r="K2230" s="121" t="str">
        <f t="shared" si="450"/>
        <v/>
      </c>
      <c r="L2230" s="122" t="str">
        <f t="shared" si="451"/>
        <v/>
      </c>
      <c r="M2230" s="123" t="s">
        <v>155</v>
      </c>
      <c r="N2230" s="113" t="str">
        <f t="shared" si="459"/>
        <v/>
      </c>
      <c r="O2230" s="122" t="str">
        <f t="shared" si="452"/>
        <v/>
      </c>
      <c r="P2230" s="123" t="s">
        <v>155</v>
      </c>
      <c r="Q2230" s="124" t="str">
        <f t="shared" si="460"/>
        <v/>
      </c>
      <c r="R2230" s="125" t="s">
        <v>155</v>
      </c>
      <c r="S2230" s="126" t="str">
        <f t="shared" si="461"/>
        <v/>
      </c>
      <c r="T2230" s="127" t="str">
        <f t="shared" si="453"/>
        <v>0</v>
      </c>
      <c r="U2230" s="127" t="str">
        <f t="shared" si="456"/>
        <v>0</v>
      </c>
      <c r="V2230" s="127" t="str">
        <f t="shared" si="454"/>
        <v>0</v>
      </c>
      <c r="W2230" s="127" t="str">
        <f t="shared" si="455"/>
        <v>0</v>
      </c>
      <c r="X2230" s="128"/>
    </row>
    <row r="2231" spans="1:24" x14ac:dyDescent="0.3">
      <c r="A2231" s="156">
        <v>1077</v>
      </c>
      <c r="B2231" s="158"/>
      <c r="C2231" s="158"/>
      <c r="D2231" s="159"/>
      <c r="E2231" s="159"/>
      <c r="F2231" s="160"/>
      <c r="G2231" s="160"/>
      <c r="H2231" s="160"/>
      <c r="I2231" s="160"/>
      <c r="K2231" s="121" t="str">
        <f t="shared" si="450"/>
        <v/>
      </c>
      <c r="L2231" s="129" t="str">
        <f t="shared" si="451"/>
        <v/>
      </c>
      <c r="M2231" s="115" t="s">
        <v>155</v>
      </c>
      <c r="N2231" s="113" t="str">
        <f t="shared" si="459"/>
        <v/>
      </c>
      <c r="O2231" s="129" t="str">
        <f t="shared" si="452"/>
        <v/>
      </c>
      <c r="P2231" s="115" t="s">
        <v>155</v>
      </c>
      <c r="Q2231" s="116" t="str">
        <f t="shared" si="460"/>
        <v/>
      </c>
      <c r="R2231" s="117" t="s">
        <v>155</v>
      </c>
      <c r="S2231" s="118" t="str">
        <f t="shared" si="461"/>
        <v/>
      </c>
      <c r="T2231" s="127" t="str">
        <f t="shared" si="453"/>
        <v>0</v>
      </c>
      <c r="U2231" s="119" t="str">
        <f t="shared" si="456"/>
        <v>0</v>
      </c>
      <c r="V2231" s="119" t="str">
        <f t="shared" si="454"/>
        <v>0</v>
      </c>
      <c r="W2231" s="119" t="str">
        <f t="shared" si="455"/>
        <v>0</v>
      </c>
      <c r="X2231" s="120"/>
    </row>
    <row r="2232" spans="1:24" x14ac:dyDescent="0.3">
      <c r="A2232" s="156">
        <v>1078</v>
      </c>
      <c r="B2232" s="158"/>
      <c r="C2232" s="158"/>
      <c r="D2232" s="159"/>
      <c r="E2232" s="159"/>
      <c r="F2232" s="160"/>
      <c r="G2232" s="160"/>
      <c r="H2232" s="160"/>
      <c r="I2232" s="160"/>
      <c r="K2232" s="121" t="str">
        <f t="shared" si="450"/>
        <v/>
      </c>
      <c r="L2232" s="122" t="str">
        <f t="shared" si="451"/>
        <v/>
      </c>
      <c r="M2232" s="123" t="s">
        <v>155</v>
      </c>
      <c r="N2232" s="113" t="str">
        <f t="shared" si="459"/>
        <v/>
      </c>
      <c r="O2232" s="122" t="str">
        <f t="shared" si="452"/>
        <v/>
      </c>
      <c r="P2232" s="123" t="s">
        <v>155</v>
      </c>
      <c r="Q2232" s="124" t="str">
        <f t="shared" si="460"/>
        <v/>
      </c>
      <c r="R2232" s="125" t="s">
        <v>155</v>
      </c>
      <c r="S2232" s="126" t="str">
        <f t="shared" si="461"/>
        <v/>
      </c>
      <c r="T2232" s="127" t="str">
        <f t="shared" si="453"/>
        <v>0</v>
      </c>
      <c r="U2232" s="127" t="str">
        <f t="shared" si="456"/>
        <v>0</v>
      </c>
      <c r="V2232" s="127" t="str">
        <f t="shared" si="454"/>
        <v>0</v>
      </c>
      <c r="W2232" s="127" t="str">
        <f t="shared" si="455"/>
        <v>0</v>
      </c>
      <c r="X2232" s="128"/>
    </row>
    <row r="2233" spans="1:24" x14ac:dyDescent="0.3">
      <c r="A2233" s="156">
        <v>1079</v>
      </c>
      <c r="B2233" s="158"/>
      <c r="C2233" s="158"/>
      <c r="D2233" s="159"/>
      <c r="E2233" s="159"/>
      <c r="F2233" s="160"/>
      <c r="G2233" s="160"/>
      <c r="H2233" s="160"/>
      <c r="I2233" s="160"/>
      <c r="K2233" s="121" t="str">
        <f t="shared" si="450"/>
        <v/>
      </c>
      <c r="L2233" s="129" t="str">
        <f t="shared" si="451"/>
        <v/>
      </c>
      <c r="M2233" s="115" t="s">
        <v>155</v>
      </c>
      <c r="N2233" s="113" t="str">
        <f t="shared" si="459"/>
        <v/>
      </c>
      <c r="O2233" s="129" t="str">
        <f t="shared" si="452"/>
        <v/>
      </c>
      <c r="P2233" s="115" t="s">
        <v>155</v>
      </c>
      <c r="Q2233" s="116" t="str">
        <f t="shared" si="460"/>
        <v/>
      </c>
      <c r="R2233" s="117" t="s">
        <v>155</v>
      </c>
      <c r="S2233" s="118" t="str">
        <f t="shared" si="461"/>
        <v/>
      </c>
      <c r="T2233" s="127" t="str">
        <f t="shared" si="453"/>
        <v>0</v>
      </c>
      <c r="U2233" s="119" t="str">
        <f t="shared" si="456"/>
        <v>0</v>
      </c>
      <c r="V2233" s="119" t="str">
        <f t="shared" si="454"/>
        <v>0</v>
      </c>
      <c r="W2233" s="119" t="str">
        <f t="shared" si="455"/>
        <v>0</v>
      </c>
      <c r="X2233" s="120"/>
    </row>
    <row r="2234" spans="1:24" x14ac:dyDescent="0.3">
      <c r="A2234" s="156">
        <v>1080</v>
      </c>
      <c r="B2234" s="158"/>
      <c r="C2234" s="158"/>
      <c r="D2234" s="159"/>
      <c r="E2234" s="159"/>
      <c r="F2234" s="160"/>
      <c r="G2234" s="160"/>
      <c r="H2234" s="160"/>
      <c r="I2234" s="160"/>
      <c r="K2234" s="121" t="str">
        <f t="shared" si="450"/>
        <v/>
      </c>
      <c r="L2234" s="122" t="str">
        <f t="shared" si="451"/>
        <v/>
      </c>
      <c r="M2234" s="123" t="s">
        <v>155</v>
      </c>
      <c r="N2234" s="113" t="str">
        <f t="shared" si="459"/>
        <v/>
      </c>
      <c r="O2234" s="122" t="str">
        <f t="shared" si="452"/>
        <v/>
      </c>
      <c r="P2234" s="123" t="s">
        <v>155</v>
      </c>
      <c r="Q2234" s="124" t="str">
        <f t="shared" si="460"/>
        <v/>
      </c>
      <c r="R2234" s="125" t="s">
        <v>155</v>
      </c>
      <c r="S2234" s="126" t="str">
        <f t="shared" si="461"/>
        <v/>
      </c>
      <c r="T2234" s="127" t="str">
        <f t="shared" si="453"/>
        <v>0</v>
      </c>
      <c r="U2234" s="127" t="str">
        <f t="shared" si="456"/>
        <v>0</v>
      </c>
      <c r="V2234" s="127" t="str">
        <f t="shared" si="454"/>
        <v>0</v>
      </c>
      <c r="W2234" s="127" t="str">
        <f t="shared" si="455"/>
        <v>0</v>
      </c>
      <c r="X2234" s="128"/>
    </row>
    <row r="2235" spans="1:24" x14ac:dyDescent="0.3">
      <c r="A2235" s="156">
        <v>1081</v>
      </c>
      <c r="D2235" s="104"/>
      <c r="E2235" s="104"/>
      <c r="F2235" s="104"/>
      <c r="G2235" s="104"/>
      <c r="H2235" s="160"/>
      <c r="I2235" s="160"/>
      <c r="K2235" s="121" t="str">
        <f t="shared" si="450"/>
        <v/>
      </c>
      <c r="L2235" s="129" t="str">
        <f t="shared" si="451"/>
        <v/>
      </c>
      <c r="M2235" s="115" t="s">
        <v>155</v>
      </c>
      <c r="N2235" s="113" t="str">
        <f t="shared" si="459"/>
        <v/>
      </c>
      <c r="O2235" s="129" t="str">
        <f t="shared" si="452"/>
        <v/>
      </c>
      <c r="P2235" s="115" t="s">
        <v>155</v>
      </c>
      <c r="Q2235" s="116" t="str">
        <f>IF(ISBLANK(F2235),"",F2235-$F$2355)</f>
        <v/>
      </c>
      <c r="R2235" s="117" t="s">
        <v>155</v>
      </c>
      <c r="S2235" s="118" t="str">
        <f>IF(ISBLANK(G2235),"",G2235-$G$2355)</f>
        <v/>
      </c>
      <c r="T2235" s="127" t="str">
        <f t="shared" si="453"/>
        <v>0</v>
      </c>
      <c r="U2235" s="119" t="str">
        <f t="shared" si="456"/>
        <v>0</v>
      </c>
      <c r="V2235" s="119" t="str">
        <f t="shared" si="454"/>
        <v>0</v>
      </c>
      <c r="W2235" s="119" t="str">
        <f t="shared" si="455"/>
        <v>0</v>
      </c>
      <c r="X2235" s="120"/>
    </row>
    <row r="2236" spans="1:24" x14ac:dyDescent="0.3">
      <c r="A2236" s="156">
        <v>1082</v>
      </c>
      <c r="B2236" s="133"/>
      <c r="K2236" s="121" t="str">
        <f t="shared" si="450"/>
        <v/>
      </c>
      <c r="L2236" s="122" t="str">
        <f t="shared" si="451"/>
        <v/>
      </c>
      <c r="M2236" s="123" t="s">
        <v>155</v>
      </c>
      <c r="N2236" s="113" t="str">
        <f t="shared" si="459"/>
        <v/>
      </c>
      <c r="O2236" s="122" t="str">
        <f t="shared" si="452"/>
        <v/>
      </c>
      <c r="P2236" s="123" t="s">
        <v>155</v>
      </c>
      <c r="Q2236" s="124" t="str">
        <f t="shared" ref="Q2236:Q2254" si="462">IF(ISBLANK(F2236),"",F2236-$F$2355)</f>
        <v/>
      </c>
      <c r="R2236" s="125" t="s">
        <v>155</v>
      </c>
      <c r="S2236" s="126" t="str">
        <f t="shared" ref="S2236:S2254" si="463">IF(ISBLANK(G2236),"",G2236-$G$2355)</f>
        <v/>
      </c>
      <c r="T2236" s="127" t="str">
        <f t="shared" si="453"/>
        <v>0</v>
      </c>
      <c r="U2236" s="127" t="str">
        <f t="shared" si="456"/>
        <v>0</v>
      </c>
      <c r="V2236" s="127" t="str">
        <f t="shared" si="454"/>
        <v>0</v>
      </c>
      <c r="W2236" s="127" t="str">
        <f t="shared" si="455"/>
        <v>0</v>
      </c>
      <c r="X2236" s="128"/>
    </row>
    <row r="2237" spans="1:24" x14ac:dyDescent="0.3">
      <c r="A2237" s="156">
        <v>1083</v>
      </c>
      <c r="B2237" s="133"/>
      <c r="K2237" s="121" t="str">
        <f t="shared" si="450"/>
        <v/>
      </c>
      <c r="L2237" s="129" t="str">
        <f t="shared" si="451"/>
        <v/>
      </c>
      <c r="M2237" s="115" t="s">
        <v>155</v>
      </c>
      <c r="N2237" s="113" t="str">
        <f t="shared" si="459"/>
        <v/>
      </c>
      <c r="O2237" s="129" t="str">
        <f t="shared" si="452"/>
        <v/>
      </c>
      <c r="P2237" s="115" t="s">
        <v>155</v>
      </c>
      <c r="Q2237" s="116" t="str">
        <f t="shared" si="462"/>
        <v/>
      </c>
      <c r="R2237" s="117" t="s">
        <v>155</v>
      </c>
      <c r="S2237" s="118" t="str">
        <f t="shared" si="463"/>
        <v/>
      </c>
      <c r="T2237" s="127" t="str">
        <f t="shared" si="453"/>
        <v>0</v>
      </c>
      <c r="U2237" s="119" t="str">
        <f t="shared" si="456"/>
        <v>0</v>
      </c>
      <c r="V2237" s="119" t="str">
        <f t="shared" si="454"/>
        <v>0</v>
      </c>
      <c r="W2237" s="119" t="str">
        <f t="shared" si="455"/>
        <v>0</v>
      </c>
      <c r="X2237" s="120"/>
    </row>
    <row r="2238" spans="1:24" x14ac:dyDescent="0.3">
      <c r="A2238" s="156">
        <v>1084</v>
      </c>
      <c r="B2238" s="133"/>
      <c r="K2238" s="121" t="str">
        <f t="shared" si="450"/>
        <v/>
      </c>
      <c r="L2238" s="122" t="str">
        <f t="shared" si="451"/>
        <v/>
      </c>
      <c r="M2238" s="123" t="s">
        <v>155</v>
      </c>
      <c r="N2238" s="113" t="str">
        <f t="shared" si="459"/>
        <v/>
      </c>
      <c r="O2238" s="122" t="str">
        <f t="shared" si="452"/>
        <v/>
      </c>
      <c r="P2238" s="123" t="s">
        <v>155</v>
      </c>
      <c r="Q2238" s="124" t="str">
        <f t="shared" si="462"/>
        <v/>
      </c>
      <c r="R2238" s="125" t="s">
        <v>155</v>
      </c>
      <c r="S2238" s="126" t="str">
        <f t="shared" si="463"/>
        <v/>
      </c>
      <c r="T2238" s="127" t="str">
        <f t="shared" si="453"/>
        <v>0</v>
      </c>
      <c r="U2238" s="127" t="str">
        <f t="shared" si="456"/>
        <v>0</v>
      </c>
      <c r="V2238" s="127" t="str">
        <f t="shared" si="454"/>
        <v>0</v>
      </c>
      <c r="W2238" s="127" t="str">
        <f t="shared" si="455"/>
        <v>0</v>
      </c>
      <c r="X2238" s="128"/>
    </row>
    <row r="2239" spans="1:24" x14ac:dyDescent="0.3">
      <c r="A2239" s="156">
        <v>1085</v>
      </c>
      <c r="B2239" s="133"/>
      <c r="K2239" s="121" t="str">
        <f t="shared" si="450"/>
        <v/>
      </c>
      <c r="L2239" s="129" t="str">
        <f t="shared" si="451"/>
        <v/>
      </c>
      <c r="M2239" s="115" t="s">
        <v>155</v>
      </c>
      <c r="N2239" s="113" t="str">
        <f t="shared" si="459"/>
        <v/>
      </c>
      <c r="O2239" s="129" t="str">
        <f t="shared" si="452"/>
        <v/>
      </c>
      <c r="P2239" s="115" t="s">
        <v>155</v>
      </c>
      <c r="Q2239" s="116" t="str">
        <f t="shared" si="462"/>
        <v/>
      </c>
      <c r="R2239" s="117" t="s">
        <v>155</v>
      </c>
      <c r="S2239" s="118" t="str">
        <f t="shared" si="463"/>
        <v/>
      </c>
      <c r="T2239" s="127" t="str">
        <f t="shared" si="453"/>
        <v>0</v>
      </c>
      <c r="U2239" s="119" t="str">
        <f t="shared" si="456"/>
        <v>0</v>
      </c>
      <c r="V2239" s="119" t="str">
        <f t="shared" si="454"/>
        <v>0</v>
      </c>
      <c r="W2239" s="119" t="str">
        <f t="shared" si="455"/>
        <v>0</v>
      </c>
      <c r="X2239" s="120"/>
    </row>
    <row r="2240" spans="1:24" x14ac:dyDescent="0.3">
      <c r="A2240" s="156">
        <v>1086</v>
      </c>
      <c r="B2240" s="133"/>
      <c r="K2240" s="121" t="str">
        <f t="shared" si="450"/>
        <v/>
      </c>
      <c r="L2240" s="122" t="str">
        <f t="shared" si="451"/>
        <v/>
      </c>
      <c r="M2240" s="123" t="s">
        <v>155</v>
      </c>
      <c r="N2240" s="113" t="str">
        <f t="shared" si="459"/>
        <v/>
      </c>
      <c r="O2240" s="122" t="str">
        <f t="shared" si="452"/>
        <v/>
      </c>
      <c r="P2240" s="123" t="s">
        <v>155</v>
      </c>
      <c r="Q2240" s="124" t="str">
        <f t="shared" si="462"/>
        <v/>
      </c>
      <c r="R2240" s="125" t="s">
        <v>155</v>
      </c>
      <c r="S2240" s="126" t="str">
        <f t="shared" si="463"/>
        <v/>
      </c>
      <c r="T2240" s="127" t="str">
        <f t="shared" si="453"/>
        <v>0</v>
      </c>
      <c r="U2240" s="127" t="str">
        <f t="shared" si="456"/>
        <v>0</v>
      </c>
      <c r="V2240" s="127" t="str">
        <f t="shared" si="454"/>
        <v>0</v>
      </c>
      <c r="W2240" s="127" t="str">
        <f t="shared" si="455"/>
        <v>0</v>
      </c>
      <c r="X2240" s="128"/>
    </row>
    <row r="2241" spans="1:24" x14ac:dyDescent="0.3">
      <c r="A2241" s="156">
        <v>1087</v>
      </c>
      <c r="B2241" s="133"/>
      <c r="K2241" s="121" t="str">
        <f t="shared" si="450"/>
        <v/>
      </c>
      <c r="L2241" s="129" t="str">
        <f t="shared" si="451"/>
        <v/>
      </c>
      <c r="M2241" s="115" t="s">
        <v>155</v>
      </c>
      <c r="N2241" s="113" t="str">
        <f t="shared" si="459"/>
        <v/>
      </c>
      <c r="O2241" s="129" t="str">
        <f t="shared" si="452"/>
        <v/>
      </c>
      <c r="P2241" s="115" t="s">
        <v>155</v>
      </c>
      <c r="Q2241" s="116" t="str">
        <f t="shared" si="462"/>
        <v/>
      </c>
      <c r="R2241" s="117" t="s">
        <v>155</v>
      </c>
      <c r="S2241" s="118" t="str">
        <f t="shared" si="463"/>
        <v/>
      </c>
      <c r="T2241" s="127" t="str">
        <f t="shared" si="453"/>
        <v>0</v>
      </c>
      <c r="U2241" s="119" t="str">
        <f t="shared" si="456"/>
        <v>0</v>
      </c>
      <c r="V2241" s="119" t="str">
        <f t="shared" si="454"/>
        <v>0</v>
      </c>
      <c r="W2241" s="119" t="str">
        <f t="shared" si="455"/>
        <v>0</v>
      </c>
      <c r="X2241" s="120"/>
    </row>
    <row r="2242" spans="1:24" x14ac:dyDescent="0.3">
      <c r="A2242" s="156">
        <v>1088</v>
      </c>
      <c r="B2242" s="133"/>
      <c r="K2242" s="121" t="str">
        <f t="shared" si="450"/>
        <v/>
      </c>
      <c r="L2242" s="122" t="str">
        <f t="shared" si="451"/>
        <v/>
      </c>
      <c r="M2242" s="123" t="s">
        <v>155</v>
      </c>
      <c r="N2242" s="113" t="str">
        <f t="shared" si="459"/>
        <v/>
      </c>
      <c r="O2242" s="122" t="str">
        <f t="shared" si="452"/>
        <v/>
      </c>
      <c r="P2242" s="123" t="s">
        <v>155</v>
      </c>
      <c r="Q2242" s="124" t="str">
        <f t="shared" si="462"/>
        <v/>
      </c>
      <c r="R2242" s="125" t="s">
        <v>155</v>
      </c>
      <c r="S2242" s="126" t="str">
        <f t="shared" si="463"/>
        <v/>
      </c>
      <c r="T2242" s="127" t="str">
        <f t="shared" si="453"/>
        <v>0</v>
      </c>
      <c r="U2242" s="127" t="str">
        <f t="shared" si="456"/>
        <v>0</v>
      </c>
      <c r="V2242" s="127" t="str">
        <f t="shared" si="454"/>
        <v>0</v>
      </c>
      <c r="W2242" s="127" t="str">
        <f t="shared" si="455"/>
        <v>0</v>
      </c>
      <c r="X2242" s="128"/>
    </row>
    <row r="2243" spans="1:24" x14ac:dyDescent="0.3">
      <c r="A2243" s="156">
        <v>1089</v>
      </c>
      <c r="B2243" s="133"/>
      <c r="K2243" s="121" t="str">
        <f t="shared" ref="K2243:K2306" si="464">IF(ISBLANK(D2243),"",IF(J2243=1,D2243-$D$2355,(IF(AND(J2243=2,D2243&gt;200),((D2243-200)-$D$2355),((D2243+200)-$D$2355)))))</f>
        <v/>
      </c>
      <c r="L2243" s="129" t="str">
        <f t="shared" ref="L2243:L2306" si="465">IF(K2243="","",SIN(K2243*PI()/200)*G2243)</f>
        <v/>
      </c>
      <c r="M2243" s="115" t="s">
        <v>155</v>
      </c>
      <c r="N2243" s="113" t="str">
        <f t="shared" si="459"/>
        <v/>
      </c>
      <c r="O2243" s="129" t="str">
        <f t="shared" ref="O2243:O2306" si="466">IF(N2243="","",SIN(N2243*PI()/200)*G2243)</f>
        <v/>
      </c>
      <c r="P2243" s="115" t="s">
        <v>155</v>
      </c>
      <c r="Q2243" s="116" t="str">
        <f t="shared" si="462"/>
        <v/>
      </c>
      <c r="R2243" s="117" t="s">
        <v>155</v>
      </c>
      <c r="S2243" s="118" t="str">
        <f t="shared" si="463"/>
        <v/>
      </c>
      <c r="T2243" s="127" t="str">
        <f t="shared" ref="T2243:T2306" si="467">IF(M2243="ON",IF(ISBLANK(D2243),"0",IF(AND(J2243=1,D2243&lt;200),D2243,D2243-200)),"0")</f>
        <v>0</v>
      </c>
      <c r="U2243" s="119" t="str">
        <f t="shared" si="456"/>
        <v>0</v>
      </c>
      <c r="V2243" s="119" t="str">
        <f t="shared" ref="V2243:V2306" si="468">IF(R2243="ON",IF(ISBLANK(F2243),"0",F2243),"0")</f>
        <v>0</v>
      </c>
      <c r="W2243" s="119" t="str">
        <f t="shared" ref="W2243:W2306" si="469">IF(R2243="ON",IF(ISBLANK(G2243),"0",G2243),"0")</f>
        <v>0</v>
      </c>
      <c r="X2243" s="120"/>
    </row>
    <row r="2244" spans="1:24" x14ac:dyDescent="0.3">
      <c r="A2244" s="156">
        <v>1090</v>
      </c>
      <c r="B2244" s="133"/>
      <c r="K2244" s="121" t="str">
        <f t="shared" si="464"/>
        <v/>
      </c>
      <c r="L2244" s="122" t="str">
        <f t="shared" si="465"/>
        <v/>
      </c>
      <c r="M2244" s="123" t="s">
        <v>155</v>
      </c>
      <c r="N2244" s="113" t="str">
        <f t="shared" si="459"/>
        <v/>
      </c>
      <c r="O2244" s="122" t="str">
        <f t="shared" si="466"/>
        <v/>
      </c>
      <c r="P2244" s="123" t="s">
        <v>155</v>
      </c>
      <c r="Q2244" s="124" t="str">
        <f t="shared" si="462"/>
        <v/>
      </c>
      <c r="R2244" s="125" t="s">
        <v>155</v>
      </c>
      <c r="S2244" s="126" t="str">
        <f t="shared" si="463"/>
        <v/>
      </c>
      <c r="T2244" s="127" t="str">
        <f t="shared" si="467"/>
        <v>0</v>
      </c>
      <c r="U2244" s="127" t="str">
        <f t="shared" ref="U2244:U2307" si="470">IF(P2244="ON",IF(ISBLANK(E2244),"0",IF(E2244&lt;200,E2244,(400-E2244))),"0")</f>
        <v>0</v>
      </c>
      <c r="V2244" s="127" t="str">
        <f t="shared" si="468"/>
        <v>0</v>
      </c>
      <c r="W2244" s="127" t="str">
        <f t="shared" si="469"/>
        <v>0</v>
      </c>
      <c r="X2244" s="128"/>
    </row>
    <row r="2245" spans="1:24" x14ac:dyDescent="0.3">
      <c r="A2245" s="156">
        <v>1091</v>
      </c>
      <c r="B2245" s="158"/>
      <c r="C2245" s="158"/>
      <c r="D2245" s="159"/>
      <c r="E2245" s="159"/>
      <c r="F2245" s="160"/>
      <c r="G2245" s="160"/>
      <c r="H2245" s="160"/>
      <c r="I2245" s="160"/>
      <c r="K2245" s="121" t="str">
        <f t="shared" si="464"/>
        <v/>
      </c>
      <c r="L2245" s="129" t="str">
        <f t="shared" si="465"/>
        <v/>
      </c>
      <c r="M2245" s="115" t="s">
        <v>155</v>
      </c>
      <c r="N2245" s="113" t="str">
        <f t="shared" si="459"/>
        <v/>
      </c>
      <c r="O2245" s="129" t="str">
        <f t="shared" si="466"/>
        <v/>
      </c>
      <c r="P2245" s="115" t="s">
        <v>155</v>
      </c>
      <c r="Q2245" s="116" t="str">
        <f t="shared" si="462"/>
        <v/>
      </c>
      <c r="R2245" s="117" t="s">
        <v>155</v>
      </c>
      <c r="S2245" s="118" t="str">
        <f t="shared" si="463"/>
        <v/>
      </c>
      <c r="T2245" s="127" t="str">
        <f t="shared" si="467"/>
        <v>0</v>
      </c>
      <c r="U2245" s="119" t="str">
        <f t="shared" si="470"/>
        <v>0</v>
      </c>
      <c r="V2245" s="119" t="str">
        <f t="shared" si="468"/>
        <v>0</v>
      </c>
      <c r="W2245" s="119" t="str">
        <f t="shared" si="469"/>
        <v>0</v>
      </c>
      <c r="X2245" s="120"/>
    </row>
    <row r="2246" spans="1:24" x14ac:dyDescent="0.3">
      <c r="A2246" s="156">
        <v>1092</v>
      </c>
      <c r="B2246" s="158"/>
      <c r="C2246" s="158"/>
      <c r="D2246" s="159"/>
      <c r="E2246" s="159"/>
      <c r="F2246" s="160"/>
      <c r="G2246" s="160"/>
      <c r="H2246" s="160"/>
      <c r="I2246" s="160"/>
      <c r="K2246" s="121" t="str">
        <f t="shared" si="464"/>
        <v/>
      </c>
      <c r="L2246" s="122" t="str">
        <f t="shared" si="465"/>
        <v/>
      </c>
      <c r="M2246" s="123" t="s">
        <v>155</v>
      </c>
      <c r="N2246" s="113" t="str">
        <f t="shared" si="459"/>
        <v/>
      </c>
      <c r="O2246" s="122" t="str">
        <f t="shared" si="466"/>
        <v/>
      </c>
      <c r="P2246" s="123" t="s">
        <v>155</v>
      </c>
      <c r="Q2246" s="124" t="str">
        <f t="shared" si="462"/>
        <v/>
      </c>
      <c r="R2246" s="125" t="s">
        <v>155</v>
      </c>
      <c r="S2246" s="126" t="str">
        <f t="shared" si="463"/>
        <v/>
      </c>
      <c r="T2246" s="127" t="str">
        <f t="shared" si="467"/>
        <v>0</v>
      </c>
      <c r="U2246" s="127" t="str">
        <f t="shared" si="470"/>
        <v>0</v>
      </c>
      <c r="V2246" s="127" t="str">
        <f t="shared" si="468"/>
        <v>0</v>
      </c>
      <c r="W2246" s="127" t="str">
        <f t="shared" si="469"/>
        <v>0</v>
      </c>
      <c r="X2246" s="128"/>
    </row>
    <row r="2247" spans="1:24" x14ac:dyDescent="0.3">
      <c r="A2247" s="156">
        <v>1093</v>
      </c>
      <c r="B2247" s="158"/>
      <c r="C2247" s="158"/>
      <c r="D2247" s="159"/>
      <c r="E2247" s="159"/>
      <c r="F2247" s="160"/>
      <c r="G2247" s="160"/>
      <c r="H2247" s="160"/>
      <c r="I2247" s="160"/>
      <c r="K2247" s="121" t="str">
        <f t="shared" si="464"/>
        <v/>
      </c>
      <c r="L2247" s="129" t="str">
        <f t="shared" si="465"/>
        <v/>
      </c>
      <c r="M2247" s="115" t="s">
        <v>155</v>
      </c>
      <c r="N2247" s="113" t="str">
        <f t="shared" si="459"/>
        <v/>
      </c>
      <c r="O2247" s="129" t="str">
        <f t="shared" si="466"/>
        <v/>
      </c>
      <c r="P2247" s="115" t="s">
        <v>155</v>
      </c>
      <c r="Q2247" s="116" t="str">
        <f t="shared" si="462"/>
        <v/>
      </c>
      <c r="R2247" s="117" t="s">
        <v>155</v>
      </c>
      <c r="S2247" s="118" t="str">
        <f t="shared" si="463"/>
        <v/>
      </c>
      <c r="T2247" s="127" t="str">
        <f t="shared" si="467"/>
        <v>0</v>
      </c>
      <c r="U2247" s="119" t="str">
        <f t="shared" si="470"/>
        <v>0</v>
      </c>
      <c r="V2247" s="119" t="str">
        <f t="shared" si="468"/>
        <v>0</v>
      </c>
      <c r="W2247" s="119" t="str">
        <f t="shared" si="469"/>
        <v>0</v>
      </c>
      <c r="X2247" s="120"/>
    </row>
    <row r="2248" spans="1:24" x14ac:dyDescent="0.3">
      <c r="A2248" s="156">
        <v>1094</v>
      </c>
      <c r="B2248" s="158"/>
      <c r="C2248" s="158"/>
      <c r="D2248" s="159"/>
      <c r="E2248" s="159"/>
      <c r="F2248" s="160"/>
      <c r="G2248" s="160"/>
      <c r="H2248" s="160"/>
      <c r="I2248" s="160"/>
      <c r="K2248" s="121" t="str">
        <f t="shared" si="464"/>
        <v/>
      </c>
      <c r="L2248" s="122" t="str">
        <f t="shared" si="465"/>
        <v/>
      </c>
      <c r="M2248" s="123" t="s">
        <v>155</v>
      </c>
      <c r="N2248" s="113" t="str">
        <f t="shared" si="459"/>
        <v/>
      </c>
      <c r="O2248" s="122" t="str">
        <f t="shared" si="466"/>
        <v/>
      </c>
      <c r="P2248" s="123" t="s">
        <v>155</v>
      </c>
      <c r="Q2248" s="124" t="str">
        <f t="shared" si="462"/>
        <v/>
      </c>
      <c r="R2248" s="125" t="s">
        <v>155</v>
      </c>
      <c r="S2248" s="126" t="str">
        <f t="shared" si="463"/>
        <v/>
      </c>
      <c r="T2248" s="127" t="str">
        <f t="shared" si="467"/>
        <v>0</v>
      </c>
      <c r="U2248" s="127" t="str">
        <f t="shared" si="470"/>
        <v>0</v>
      </c>
      <c r="V2248" s="127" t="str">
        <f t="shared" si="468"/>
        <v>0</v>
      </c>
      <c r="W2248" s="127" t="str">
        <f t="shared" si="469"/>
        <v>0</v>
      </c>
      <c r="X2248" s="128"/>
    </row>
    <row r="2249" spans="1:24" x14ac:dyDescent="0.3">
      <c r="A2249" s="156">
        <v>1095</v>
      </c>
      <c r="B2249" s="158"/>
      <c r="C2249" s="158"/>
      <c r="D2249" s="159"/>
      <c r="E2249" s="159"/>
      <c r="F2249" s="160"/>
      <c r="G2249" s="160"/>
      <c r="H2249" s="160"/>
      <c r="I2249" s="160"/>
      <c r="K2249" s="121" t="str">
        <f t="shared" si="464"/>
        <v/>
      </c>
      <c r="L2249" s="129" t="str">
        <f t="shared" si="465"/>
        <v/>
      </c>
      <c r="M2249" s="115" t="s">
        <v>155</v>
      </c>
      <c r="N2249" s="113" t="str">
        <f t="shared" si="459"/>
        <v/>
      </c>
      <c r="O2249" s="129" t="str">
        <f t="shared" si="466"/>
        <v/>
      </c>
      <c r="P2249" s="115" t="s">
        <v>155</v>
      </c>
      <c r="Q2249" s="116" t="str">
        <f t="shared" si="462"/>
        <v/>
      </c>
      <c r="R2249" s="117" t="s">
        <v>155</v>
      </c>
      <c r="S2249" s="118" t="str">
        <f t="shared" si="463"/>
        <v/>
      </c>
      <c r="T2249" s="127" t="str">
        <f t="shared" si="467"/>
        <v>0</v>
      </c>
      <c r="U2249" s="119" t="str">
        <f t="shared" si="470"/>
        <v>0</v>
      </c>
      <c r="V2249" s="119" t="str">
        <f t="shared" si="468"/>
        <v>0</v>
      </c>
      <c r="W2249" s="119" t="str">
        <f t="shared" si="469"/>
        <v>0</v>
      </c>
      <c r="X2249" s="120"/>
    </row>
    <row r="2250" spans="1:24" x14ac:dyDescent="0.3">
      <c r="A2250" s="156">
        <v>1096</v>
      </c>
      <c r="B2250" s="158"/>
      <c r="C2250" s="158"/>
      <c r="D2250" s="159"/>
      <c r="E2250" s="159"/>
      <c r="F2250" s="160"/>
      <c r="G2250" s="160"/>
      <c r="H2250" s="160"/>
      <c r="I2250" s="160"/>
      <c r="K2250" s="121" t="str">
        <f t="shared" si="464"/>
        <v/>
      </c>
      <c r="L2250" s="122" t="str">
        <f t="shared" si="465"/>
        <v/>
      </c>
      <c r="M2250" s="123" t="s">
        <v>155</v>
      </c>
      <c r="N2250" s="113" t="str">
        <f t="shared" si="459"/>
        <v/>
      </c>
      <c r="O2250" s="122" t="str">
        <f t="shared" si="466"/>
        <v/>
      </c>
      <c r="P2250" s="123" t="s">
        <v>155</v>
      </c>
      <c r="Q2250" s="124" t="str">
        <f t="shared" si="462"/>
        <v/>
      </c>
      <c r="R2250" s="125" t="s">
        <v>155</v>
      </c>
      <c r="S2250" s="126" t="str">
        <f t="shared" si="463"/>
        <v/>
      </c>
      <c r="T2250" s="127" t="str">
        <f t="shared" si="467"/>
        <v>0</v>
      </c>
      <c r="U2250" s="127" t="str">
        <f t="shared" si="470"/>
        <v>0</v>
      </c>
      <c r="V2250" s="127" t="str">
        <f t="shared" si="468"/>
        <v>0</v>
      </c>
      <c r="W2250" s="127" t="str">
        <f t="shared" si="469"/>
        <v>0</v>
      </c>
      <c r="X2250" s="128"/>
    </row>
    <row r="2251" spans="1:24" x14ac:dyDescent="0.3">
      <c r="A2251" s="156">
        <v>1097</v>
      </c>
      <c r="B2251" s="158"/>
      <c r="C2251" s="158"/>
      <c r="D2251" s="159"/>
      <c r="E2251" s="159"/>
      <c r="F2251" s="160"/>
      <c r="G2251" s="160"/>
      <c r="H2251" s="160"/>
      <c r="I2251" s="160"/>
      <c r="K2251" s="121" t="str">
        <f t="shared" si="464"/>
        <v/>
      </c>
      <c r="L2251" s="129" t="str">
        <f t="shared" si="465"/>
        <v/>
      </c>
      <c r="M2251" s="115" t="s">
        <v>155</v>
      </c>
      <c r="N2251" s="113" t="str">
        <f t="shared" si="459"/>
        <v/>
      </c>
      <c r="O2251" s="129" t="str">
        <f t="shared" si="466"/>
        <v/>
      </c>
      <c r="P2251" s="115" t="s">
        <v>155</v>
      </c>
      <c r="Q2251" s="116" t="str">
        <f t="shared" si="462"/>
        <v/>
      </c>
      <c r="R2251" s="117" t="s">
        <v>155</v>
      </c>
      <c r="S2251" s="118" t="str">
        <f t="shared" si="463"/>
        <v/>
      </c>
      <c r="T2251" s="127" t="str">
        <f t="shared" si="467"/>
        <v>0</v>
      </c>
      <c r="U2251" s="119" t="str">
        <f t="shared" si="470"/>
        <v>0</v>
      </c>
      <c r="V2251" s="119" t="str">
        <f t="shared" si="468"/>
        <v>0</v>
      </c>
      <c r="W2251" s="119" t="str">
        <f t="shared" si="469"/>
        <v>0</v>
      </c>
      <c r="X2251" s="120"/>
    </row>
    <row r="2252" spans="1:24" x14ac:dyDescent="0.3">
      <c r="A2252" s="156">
        <v>1098</v>
      </c>
      <c r="B2252" s="158"/>
      <c r="C2252" s="158"/>
      <c r="D2252" s="159"/>
      <c r="E2252" s="159"/>
      <c r="F2252" s="160"/>
      <c r="G2252" s="160"/>
      <c r="H2252" s="160"/>
      <c r="I2252" s="160"/>
      <c r="K2252" s="121" t="str">
        <f t="shared" si="464"/>
        <v/>
      </c>
      <c r="L2252" s="122" t="str">
        <f t="shared" si="465"/>
        <v/>
      </c>
      <c r="M2252" s="123" t="s">
        <v>155</v>
      </c>
      <c r="N2252" s="113" t="str">
        <f t="shared" si="459"/>
        <v/>
      </c>
      <c r="O2252" s="122" t="str">
        <f t="shared" si="466"/>
        <v/>
      </c>
      <c r="P2252" s="123" t="s">
        <v>155</v>
      </c>
      <c r="Q2252" s="124" t="str">
        <f t="shared" si="462"/>
        <v/>
      </c>
      <c r="R2252" s="125" t="s">
        <v>155</v>
      </c>
      <c r="S2252" s="126" t="str">
        <f t="shared" si="463"/>
        <v/>
      </c>
      <c r="T2252" s="127" t="str">
        <f t="shared" si="467"/>
        <v>0</v>
      </c>
      <c r="U2252" s="127" t="str">
        <f t="shared" si="470"/>
        <v>0</v>
      </c>
      <c r="V2252" s="127" t="str">
        <f t="shared" si="468"/>
        <v>0</v>
      </c>
      <c r="W2252" s="127" t="str">
        <f t="shared" si="469"/>
        <v>0</v>
      </c>
      <c r="X2252" s="128"/>
    </row>
    <row r="2253" spans="1:24" x14ac:dyDescent="0.3">
      <c r="A2253" s="156">
        <v>1099</v>
      </c>
      <c r="B2253" s="158"/>
      <c r="C2253" s="158"/>
      <c r="D2253" s="159"/>
      <c r="E2253" s="159"/>
      <c r="F2253" s="160"/>
      <c r="G2253" s="160"/>
      <c r="H2253" s="160"/>
      <c r="I2253" s="160"/>
      <c r="K2253" s="121" t="str">
        <f t="shared" si="464"/>
        <v/>
      </c>
      <c r="L2253" s="129" t="str">
        <f t="shared" si="465"/>
        <v/>
      </c>
      <c r="M2253" s="115" t="s">
        <v>155</v>
      </c>
      <c r="N2253" s="113" t="str">
        <f t="shared" si="459"/>
        <v/>
      </c>
      <c r="O2253" s="129" t="str">
        <f t="shared" si="466"/>
        <v/>
      </c>
      <c r="P2253" s="115" t="s">
        <v>155</v>
      </c>
      <c r="Q2253" s="116" t="str">
        <f t="shared" si="462"/>
        <v/>
      </c>
      <c r="R2253" s="117" t="s">
        <v>155</v>
      </c>
      <c r="S2253" s="118" t="str">
        <f t="shared" si="463"/>
        <v/>
      </c>
      <c r="T2253" s="127" t="str">
        <f t="shared" si="467"/>
        <v>0</v>
      </c>
      <c r="U2253" s="119" t="str">
        <f t="shared" si="470"/>
        <v>0</v>
      </c>
      <c r="V2253" s="119" t="str">
        <f t="shared" si="468"/>
        <v>0</v>
      </c>
      <c r="W2253" s="119" t="str">
        <f t="shared" si="469"/>
        <v>0</v>
      </c>
      <c r="X2253" s="120"/>
    </row>
    <row r="2254" spans="1:24" x14ac:dyDescent="0.3">
      <c r="A2254" s="156">
        <v>1100</v>
      </c>
      <c r="B2254" s="158"/>
      <c r="C2254" s="158"/>
      <c r="D2254" s="159"/>
      <c r="E2254" s="159"/>
      <c r="F2254" s="160"/>
      <c r="G2254" s="160"/>
      <c r="H2254" s="160"/>
      <c r="I2254" s="160"/>
      <c r="K2254" s="121" t="str">
        <f t="shared" si="464"/>
        <v/>
      </c>
      <c r="L2254" s="122" t="str">
        <f t="shared" si="465"/>
        <v/>
      </c>
      <c r="M2254" s="123" t="s">
        <v>155</v>
      </c>
      <c r="N2254" s="113" t="str">
        <f t="shared" si="459"/>
        <v/>
      </c>
      <c r="O2254" s="122" t="str">
        <f t="shared" si="466"/>
        <v/>
      </c>
      <c r="P2254" s="123" t="s">
        <v>155</v>
      </c>
      <c r="Q2254" s="124" t="str">
        <f t="shared" si="462"/>
        <v/>
      </c>
      <c r="R2254" s="125" t="s">
        <v>155</v>
      </c>
      <c r="S2254" s="126" t="str">
        <f t="shared" si="463"/>
        <v/>
      </c>
      <c r="T2254" s="127" t="str">
        <f t="shared" si="467"/>
        <v>0</v>
      </c>
      <c r="U2254" s="127" t="str">
        <f t="shared" si="470"/>
        <v>0</v>
      </c>
      <c r="V2254" s="127" t="str">
        <f t="shared" si="468"/>
        <v>0</v>
      </c>
      <c r="W2254" s="127" t="str">
        <f t="shared" si="469"/>
        <v>0</v>
      </c>
      <c r="X2254" s="128"/>
    </row>
    <row r="2255" spans="1:24" x14ac:dyDescent="0.3">
      <c r="A2255" s="156">
        <v>1101</v>
      </c>
      <c r="D2255" s="104"/>
      <c r="E2255" s="104"/>
      <c r="F2255" s="104"/>
      <c r="G2255" s="104"/>
      <c r="H2255" s="160"/>
      <c r="I2255" s="160"/>
      <c r="K2255" s="121" t="str">
        <f t="shared" si="464"/>
        <v/>
      </c>
      <c r="L2255" s="129" t="str">
        <f t="shared" si="465"/>
        <v/>
      </c>
      <c r="M2255" s="115" t="s">
        <v>155</v>
      </c>
      <c r="N2255" s="113" t="str">
        <f t="shared" si="459"/>
        <v/>
      </c>
      <c r="O2255" s="129" t="str">
        <f t="shared" si="466"/>
        <v/>
      </c>
      <c r="P2255" s="115" t="s">
        <v>155</v>
      </c>
      <c r="Q2255" s="116" t="str">
        <f>IF(ISBLANK(F2255),"",F2255-$F$2355)</f>
        <v/>
      </c>
      <c r="R2255" s="117" t="s">
        <v>155</v>
      </c>
      <c r="S2255" s="118" t="str">
        <f>IF(ISBLANK(G2255),"",G2255-$G$2355)</f>
        <v/>
      </c>
      <c r="T2255" s="127" t="str">
        <f t="shared" si="467"/>
        <v>0</v>
      </c>
      <c r="U2255" s="119" t="str">
        <f t="shared" si="470"/>
        <v>0</v>
      </c>
      <c r="V2255" s="119" t="str">
        <f t="shared" si="468"/>
        <v>0</v>
      </c>
      <c r="W2255" s="119" t="str">
        <f t="shared" si="469"/>
        <v>0</v>
      </c>
      <c r="X2255" s="120"/>
    </row>
    <row r="2256" spans="1:24" x14ac:dyDescent="0.3">
      <c r="A2256" s="156">
        <v>1102</v>
      </c>
      <c r="B2256" s="133"/>
      <c r="K2256" s="121" t="str">
        <f t="shared" si="464"/>
        <v/>
      </c>
      <c r="L2256" s="122" t="str">
        <f t="shared" si="465"/>
        <v/>
      </c>
      <c r="M2256" s="123" t="s">
        <v>155</v>
      </c>
      <c r="N2256" s="113" t="str">
        <f t="shared" si="459"/>
        <v/>
      </c>
      <c r="O2256" s="122" t="str">
        <f t="shared" si="466"/>
        <v/>
      </c>
      <c r="P2256" s="123" t="s">
        <v>155</v>
      </c>
      <c r="Q2256" s="124" t="str">
        <f t="shared" ref="Q2256:Q2274" si="471">IF(ISBLANK(F2256),"",F2256-$F$2355)</f>
        <v/>
      </c>
      <c r="R2256" s="125" t="s">
        <v>155</v>
      </c>
      <c r="S2256" s="126" t="str">
        <f t="shared" ref="S2256:S2274" si="472">IF(ISBLANK(G2256),"",G2256-$G$2355)</f>
        <v/>
      </c>
      <c r="T2256" s="127" t="str">
        <f t="shared" si="467"/>
        <v>0</v>
      </c>
      <c r="U2256" s="127" t="str">
        <f t="shared" si="470"/>
        <v>0</v>
      </c>
      <c r="V2256" s="127" t="str">
        <f t="shared" si="468"/>
        <v>0</v>
      </c>
      <c r="W2256" s="127" t="str">
        <f t="shared" si="469"/>
        <v>0</v>
      </c>
      <c r="X2256" s="128"/>
    </row>
    <row r="2257" spans="1:24" x14ac:dyDescent="0.3">
      <c r="A2257" s="156">
        <v>1103</v>
      </c>
      <c r="B2257" s="133"/>
      <c r="K2257" s="121" t="str">
        <f t="shared" si="464"/>
        <v/>
      </c>
      <c r="L2257" s="129" t="str">
        <f t="shared" si="465"/>
        <v/>
      </c>
      <c r="M2257" s="115" t="s">
        <v>155</v>
      </c>
      <c r="N2257" s="113" t="str">
        <f t="shared" si="459"/>
        <v/>
      </c>
      <c r="O2257" s="129" t="str">
        <f t="shared" si="466"/>
        <v/>
      </c>
      <c r="P2257" s="115" t="s">
        <v>155</v>
      </c>
      <c r="Q2257" s="116" t="str">
        <f t="shared" si="471"/>
        <v/>
      </c>
      <c r="R2257" s="117" t="s">
        <v>155</v>
      </c>
      <c r="S2257" s="118" t="str">
        <f t="shared" si="472"/>
        <v/>
      </c>
      <c r="T2257" s="127" t="str">
        <f t="shared" si="467"/>
        <v>0</v>
      </c>
      <c r="U2257" s="119" t="str">
        <f t="shared" si="470"/>
        <v>0</v>
      </c>
      <c r="V2257" s="119" t="str">
        <f t="shared" si="468"/>
        <v>0</v>
      </c>
      <c r="W2257" s="119" t="str">
        <f t="shared" si="469"/>
        <v>0</v>
      </c>
      <c r="X2257" s="120"/>
    </row>
    <row r="2258" spans="1:24" x14ac:dyDescent="0.3">
      <c r="A2258" s="156">
        <v>1104</v>
      </c>
      <c r="B2258" s="133"/>
      <c r="K2258" s="121" t="str">
        <f t="shared" si="464"/>
        <v/>
      </c>
      <c r="L2258" s="122" t="str">
        <f t="shared" si="465"/>
        <v/>
      </c>
      <c r="M2258" s="123" t="s">
        <v>155</v>
      </c>
      <c r="N2258" s="113" t="str">
        <f t="shared" si="459"/>
        <v/>
      </c>
      <c r="O2258" s="122" t="str">
        <f t="shared" si="466"/>
        <v/>
      </c>
      <c r="P2258" s="123" t="s">
        <v>155</v>
      </c>
      <c r="Q2258" s="124" t="str">
        <f t="shared" si="471"/>
        <v/>
      </c>
      <c r="R2258" s="125" t="s">
        <v>155</v>
      </c>
      <c r="S2258" s="126" t="str">
        <f t="shared" si="472"/>
        <v/>
      </c>
      <c r="T2258" s="127" t="str">
        <f t="shared" si="467"/>
        <v>0</v>
      </c>
      <c r="U2258" s="127" t="str">
        <f t="shared" si="470"/>
        <v>0</v>
      </c>
      <c r="V2258" s="127" t="str">
        <f t="shared" si="468"/>
        <v>0</v>
      </c>
      <c r="W2258" s="127" t="str">
        <f t="shared" si="469"/>
        <v>0</v>
      </c>
      <c r="X2258" s="128"/>
    </row>
    <row r="2259" spans="1:24" x14ac:dyDescent="0.3">
      <c r="A2259" s="156">
        <v>1105</v>
      </c>
      <c r="B2259" s="133"/>
      <c r="K2259" s="121" t="str">
        <f t="shared" si="464"/>
        <v/>
      </c>
      <c r="L2259" s="129" t="str">
        <f t="shared" si="465"/>
        <v/>
      </c>
      <c r="M2259" s="115" t="s">
        <v>155</v>
      </c>
      <c r="N2259" s="113" t="str">
        <f t="shared" si="459"/>
        <v/>
      </c>
      <c r="O2259" s="129" t="str">
        <f t="shared" si="466"/>
        <v/>
      </c>
      <c r="P2259" s="115" t="s">
        <v>155</v>
      </c>
      <c r="Q2259" s="116" t="str">
        <f t="shared" si="471"/>
        <v/>
      </c>
      <c r="R2259" s="117" t="s">
        <v>155</v>
      </c>
      <c r="S2259" s="118" t="str">
        <f t="shared" si="472"/>
        <v/>
      </c>
      <c r="T2259" s="127" t="str">
        <f t="shared" si="467"/>
        <v>0</v>
      </c>
      <c r="U2259" s="119" t="str">
        <f t="shared" si="470"/>
        <v>0</v>
      </c>
      <c r="V2259" s="119" t="str">
        <f t="shared" si="468"/>
        <v>0</v>
      </c>
      <c r="W2259" s="119" t="str">
        <f t="shared" si="469"/>
        <v>0</v>
      </c>
      <c r="X2259" s="120"/>
    </row>
    <row r="2260" spans="1:24" x14ac:dyDescent="0.3">
      <c r="A2260" s="156">
        <v>1106</v>
      </c>
      <c r="B2260" s="133"/>
      <c r="K2260" s="121" t="str">
        <f t="shared" si="464"/>
        <v/>
      </c>
      <c r="L2260" s="122" t="str">
        <f t="shared" si="465"/>
        <v/>
      </c>
      <c r="M2260" s="123" t="s">
        <v>155</v>
      </c>
      <c r="N2260" s="113" t="str">
        <f t="shared" si="459"/>
        <v/>
      </c>
      <c r="O2260" s="122" t="str">
        <f t="shared" si="466"/>
        <v/>
      </c>
      <c r="P2260" s="123" t="s">
        <v>155</v>
      </c>
      <c r="Q2260" s="124" t="str">
        <f t="shared" si="471"/>
        <v/>
      </c>
      <c r="R2260" s="125" t="s">
        <v>155</v>
      </c>
      <c r="S2260" s="126" t="str">
        <f t="shared" si="472"/>
        <v/>
      </c>
      <c r="T2260" s="127" t="str">
        <f t="shared" si="467"/>
        <v>0</v>
      </c>
      <c r="U2260" s="127" t="str">
        <f t="shared" si="470"/>
        <v>0</v>
      </c>
      <c r="V2260" s="127" t="str">
        <f t="shared" si="468"/>
        <v>0</v>
      </c>
      <c r="W2260" s="127" t="str">
        <f t="shared" si="469"/>
        <v>0</v>
      </c>
      <c r="X2260" s="128"/>
    </row>
    <row r="2261" spans="1:24" x14ac:dyDescent="0.3">
      <c r="A2261" s="156">
        <v>1107</v>
      </c>
      <c r="B2261" s="133"/>
      <c r="K2261" s="121" t="str">
        <f t="shared" si="464"/>
        <v/>
      </c>
      <c r="L2261" s="129" t="str">
        <f t="shared" si="465"/>
        <v/>
      </c>
      <c r="M2261" s="115" t="s">
        <v>155</v>
      </c>
      <c r="N2261" s="113" t="str">
        <f t="shared" si="459"/>
        <v/>
      </c>
      <c r="O2261" s="129" t="str">
        <f t="shared" si="466"/>
        <v/>
      </c>
      <c r="P2261" s="115" t="s">
        <v>155</v>
      </c>
      <c r="Q2261" s="116" t="str">
        <f t="shared" si="471"/>
        <v/>
      </c>
      <c r="R2261" s="117" t="s">
        <v>155</v>
      </c>
      <c r="S2261" s="118" t="str">
        <f t="shared" si="472"/>
        <v/>
      </c>
      <c r="T2261" s="127" t="str">
        <f t="shared" si="467"/>
        <v>0</v>
      </c>
      <c r="U2261" s="119" t="str">
        <f t="shared" si="470"/>
        <v>0</v>
      </c>
      <c r="V2261" s="119" t="str">
        <f t="shared" si="468"/>
        <v>0</v>
      </c>
      <c r="W2261" s="119" t="str">
        <f t="shared" si="469"/>
        <v>0</v>
      </c>
      <c r="X2261" s="120"/>
    </row>
    <row r="2262" spans="1:24" x14ac:dyDescent="0.3">
      <c r="A2262" s="156">
        <v>1108</v>
      </c>
      <c r="B2262" s="133"/>
      <c r="K2262" s="121" t="str">
        <f t="shared" si="464"/>
        <v/>
      </c>
      <c r="L2262" s="122" t="str">
        <f t="shared" si="465"/>
        <v/>
      </c>
      <c r="M2262" s="123" t="s">
        <v>155</v>
      </c>
      <c r="N2262" s="113" t="str">
        <f t="shared" si="459"/>
        <v/>
      </c>
      <c r="O2262" s="122" t="str">
        <f t="shared" si="466"/>
        <v/>
      </c>
      <c r="P2262" s="123" t="s">
        <v>155</v>
      </c>
      <c r="Q2262" s="124" t="str">
        <f t="shared" si="471"/>
        <v/>
      </c>
      <c r="R2262" s="125" t="s">
        <v>155</v>
      </c>
      <c r="S2262" s="126" t="str">
        <f t="shared" si="472"/>
        <v/>
      </c>
      <c r="T2262" s="127" t="str">
        <f t="shared" si="467"/>
        <v>0</v>
      </c>
      <c r="U2262" s="127" t="str">
        <f t="shared" si="470"/>
        <v>0</v>
      </c>
      <c r="V2262" s="127" t="str">
        <f t="shared" si="468"/>
        <v>0</v>
      </c>
      <c r="W2262" s="127" t="str">
        <f t="shared" si="469"/>
        <v>0</v>
      </c>
      <c r="X2262" s="128"/>
    </row>
    <row r="2263" spans="1:24" x14ac:dyDescent="0.3">
      <c r="A2263" s="156">
        <v>1109</v>
      </c>
      <c r="B2263" s="133"/>
      <c r="K2263" s="121" t="str">
        <f t="shared" si="464"/>
        <v/>
      </c>
      <c r="L2263" s="129" t="str">
        <f t="shared" si="465"/>
        <v/>
      </c>
      <c r="M2263" s="115" t="s">
        <v>155</v>
      </c>
      <c r="N2263" s="113" t="str">
        <f t="shared" si="459"/>
        <v/>
      </c>
      <c r="O2263" s="129" t="str">
        <f t="shared" si="466"/>
        <v/>
      </c>
      <c r="P2263" s="115" t="s">
        <v>155</v>
      </c>
      <c r="Q2263" s="116" t="str">
        <f t="shared" si="471"/>
        <v/>
      </c>
      <c r="R2263" s="117" t="s">
        <v>155</v>
      </c>
      <c r="S2263" s="118" t="str">
        <f t="shared" si="472"/>
        <v/>
      </c>
      <c r="T2263" s="127" t="str">
        <f t="shared" si="467"/>
        <v>0</v>
      </c>
      <c r="U2263" s="119" t="str">
        <f t="shared" si="470"/>
        <v>0</v>
      </c>
      <c r="V2263" s="119" t="str">
        <f t="shared" si="468"/>
        <v>0</v>
      </c>
      <c r="W2263" s="119" t="str">
        <f t="shared" si="469"/>
        <v>0</v>
      </c>
      <c r="X2263" s="120"/>
    </row>
    <row r="2264" spans="1:24" x14ac:dyDescent="0.3">
      <c r="A2264" s="156">
        <v>1110</v>
      </c>
      <c r="B2264" s="133"/>
      <c r="K2264" s="121" t="str">
        <f t="shared" si="464"/>
        <v/>
      </c>
      <c r="L2264" s="122" t="str">
        <f t="shared" si="465"/>
        <v/>
      </c>
      <c r="M2264" s="123" t="s">
        <v>155</v>
      </c>
      <c r="N2264" s="113" t="str">
        <f t="shared" si="459"/>
        <v/>
      </c>
      <c r="O2264" s="122" t="str">
        <f t="shared" si="466"/>
        <v/>
      </c>
      <c r="P2264" s="123" t="s">
        <v>155</v>
      </c>
      <c r="Q2264" s="124" t="str">
        <f t="shared" si="471"/>
        <v/>
      </c>
      <c r="R2264" s="125" t="s">
        <v>155</v>
      </c>
      <c r="S2264" s="126" t="str">
        <f t="shared" si="472"/>
        <v/>
      </c>
      <c r="T2264" s="127" t="str">
        <f t="shared" si="467"/>
        <v>0</v>
      </c>
      <c r="U2264" s="127" t="str">
        <f t="shared" si="470"/>
        <v>0</v>
      </c>
      <c r="V2264" s="127" t="str">
        <f t="shared" si="468"/>
        <v>0</v>
      </c>
      <c r="W2264" s="127" t="str">
        <f t="shared" si="469"/>
        <v>0</v>
      </c>
      <c r="X2264" s="128"/>
    </row>
    <row r="2265" spans="1:24" x14ac:dyDescent="0.3">
      <c r="A2265" s="156">
        <v>1111</v>
      </c>
      <c r="B2265" s="158"/>
      <c r="C2265" s="158"/>
      <c r="D2265" s="159"/>
      <c r="E2265" s="159"/>
      <c r="F2265" s="160"/>
      <c r="G2265" s="160"/>
      <c r="H2265" s="160"/>
      <c r="I2265" s="160"/>
      <c r="K2265" s="121" t="str">
        <f t="shared" si="464"/>
        <v/>
      </c>
      <c r="L2265" s="129" t="str">
        <f t="shared" si="465"/>
        <v/>
      </c>
      <c r="M2265" s="115" t="s">
        <v>155</v>
      </c>
      <c r="N2265" s="113" t="str">
        <f t="shared" si="459"/>
        <v/>
      </c>
      <c r="O2265" s="129" t="str">
        <f t="shared" si="466"/>
        <v/>
      </c>
      <c r="P2265" s="115" t="s">
        <v>155</v>
      </c>
      <c r="Q2265" s="116" t="str">
        <f t="shared" si="471"/>
        <v/>
      </c>
      <c r="R2265" s="117" t="s">
        <v>155</v>
      </c>
      <c r="S2265" s="118" t="str">
        <f t="shared" si="472"/>
        <v/>
      </c>
      <c r="T2265" s="127" t="str">
        <f t="shared" si="467"/>
        <v>0</v>
      </c>
      <c r="U2265" s="119" t="str">
        <f t="shared" si="470"/>
        <v>0</v>
      </c>
      <c r="V2265" s="119" t="str">
        <f t="shared" si="468"/>
        <v>0</v>
      </c>
      <c r="W2265" s="119" t="str">
        <f t="shared" si="469"/>
        <v>0</v>
      </c>
      <c r="X2265" s="120"/>
    </row>
    <row r="2266" spans="1:24" x14ac:dyDescent="0.3">
      <c r="A2266" s="156">
        <v>1112</v>
      </c>
      <c r="B2266" s="158"/>
      <c r="C2266" s="158"/>
      <c r="D2266" s="159"/>
      <c r="E2266" s="159"/>
      <c r="F2266" s="160"/>
      <c r="G2266" s="160"/>
      <c r="H2266" s="160"/>
      <c r="I2266" s="160"/>
      <c r="K2266" s="121" t="str">
        <f t="shared" si="464"/>
        <v/>
      </c>
      <c r="L2266" s="122" t="str">
        <f t="shared" si="465"/>
        <v/>
      </c>
      <c r="M2266" s="123" t="s">
        <v>155</v>
      </c>
      <c r="N2266" s="113" t="str">
        <f t="shared" si="459"/>
        <v/>
      </c>
      <c r="O2266" s="122" t="str">
        <f t="shared" si="466"/>
        <v/>
      </c>
      <c r="P2266" s="123" t="s">
        <v>155</v>
      </c>
      <c r="Q2266" s="124" t="str">
        <f t="shared" si="471"/>
        <v/>
      </c>
      <c r="R2266" s="125" t="s">
        <v>155</v>
      </c>
      <c r="S2266" s="126" t="str">
        <f t="shared" si="472"/>
        <v/>
      </c>
      <c r="T2266" s="127" t="str">
        <f t="shared" si="467"/>
        <v>0</v>
      </c>
      <c r="U2266" s="127" t="str">
        <f t="shared" si="470"/>
        <v>0</v>
      </c>
      <c r="V2266" s="127" t="str">
        <f t="shared" si="468"/>
        <v>0</v>
      </c>
      <c r="W2266" s="127" t="str">
        <f t="shared" si="469"/>
        <v>0</v>
      </c>
      <c r="X2266" s="128"/>
    </row>
    <row r="2267" spans="1:24" x14ac:dyDescent="0.3">
      <c r="A2267" s="156">
        <v>1113</v>
      </c>
      <c r="B2267" s="158"/>
      <c r="C2267" s="158"/>
      <c r="D2267" s="159"/>
      <c r="E2267" s="159"/>
      <c r="F2267" s="160"/>
      <c r="G2267" s="160"/>
      <c r="H2267" s="160"/>
      <c r="I2267" s="160"/>
      <c r="K2267" s="121" t="str">
        <f t="shared" si="464"/>
        <v/>
      </c>
      <c r="L2267" s="129" t="str">
        <f t="shared" si="465"/>
        <v/>
      </c>
      <c r="M2267" s="115" t="s">
        <v>155</v>
      </c>
      <c r="N2267" s="113" t="str">
        <f t="shared" si="459"/>
        <v/>
      </c>
      <c r="O2267" s="129" t="str">
        <f t="shared" si="466"/>
        <v/>
      </c>
      <c r="P2267" s="115" t="s">
        <v>155</v>
      </c>
      <c r="Q2267" s="116" t="str">
        <f t="shared" si="471"/>
        <v/>
      </c>
      <c r="R2267" s="117" t="s">
        <v>155</v>
      </c>
      <c r="S2267" s="118" t="str">
        <f t="shared" si="472"/>
        <v/>
      </c>
      <c r="T2267" s="127" t="str">
        <f t="shared" si="467"/>
        <v>0</v>
      </c>
      <c r="U2267" s="119" t="str">
        <f t="shared" si="470"/>
        <v>0</v>
      </c>
      <c r="V2267" s="119" t="str">
        <f t="shared" si="468"/>
        <v>0</v>
      </c>
      <c r="W2267" s="119" t="str">
        <f t="shared" si="469"/>
        <v>0</v>
      </c>
      <c r="X2267" s="120"/>
    </row>
    <row r="2268" spans="1:24" x14ac:dyDescent="0.3">
      <c r="A2268" s="156">
        <v>1114</v>
      </c>
      <c r="B2268" s="158"/>
      <c r="C2268" s="158"/>
      <c r="D2268" s="159"/>
      <c r="E2268" s="159"/>
      <c r="F2268" s="160"/>
      <c r="G2268" s="160"/>
      <c r="H2268" s="160"/>
      <c r="I2268" s="160"/>
      <c r="K2268" s="121" t="str">
        <f t="shared" si="464"/>
        <v/>
      </c>
      <c r="L2268" s="122" t="str">
        <f t="shared" si="465"/>
        <v/>
      </c>
      <c r="M2268" s="123" t="s">
        <v>155</v>
      </c>
      <c r="N2268" s="113" t="str">
        <f t="shared" ref="N2268:N2331" si="473">IF(ISBLANK(E2268),"",IF(E2268&lt;200,E2268-$E$2355,(400-E2268)-$E$2355))</f>
        <v/>
      </c>
      <c r="O2268" s="122" t="str">
        <f t="shared" si="466"/>
        <v/>
      </c>
      <c r="P2268" s="123" t="s">
        <v>155</v>
      </c>
      <c r="Q2268" s="124" t="str">
        <f t="shared" si="471"/>
        <v/>
      </c>
      <c r="R2268" s="125" t="s">
        <v>155</v>
      </c>
      <c r="S2268" s="126" t="str">
        <f t="shared" si="472"/>
        <v/>
      </c>
      <c r="T2268" s="127" t="str">
        <f t="shared" si="467"/>
        <v>0</v>
      </c>
      <c r="U2268" s="127" t="str">
        <f t="shared" si="470"/>
        <v>0</v>
      </c>
      <c r="V2268" s="127" t="str">
        <f t="shared" si="468"/>
        <v>0</v>
      </c>
      <c r="W2268" s="127" t="str">
        <f t="shared" si="469"/>
        <v>0</v>
      </c>
      <c r="X2268" s="128"/>
    </row>
    <row r="2269" spans="1:24" x14ac:dyDescent="0.3">
      <c r="A2269" s="156">
        <v>1115</v>
      </c>
      <c r="B2269" s="158"/>
      <c r="C2269" s="158"/>
      <c r="D2269" s="159"/>
      <c r="E2269" s="159"/>
      <c r="F2269" s="160"/>
      <c r="G2269" s="160"/>
      <c r="H2269" s="160"/>
      <c r="I2269" s="160"/>
      <c r="K2269" s="121" t="str">
        <f t="shared" si="464"/>
        <v/>
      </c>
      <c r="L2269" s="129" t="str">
        <f t="shared" si="465"/>
        <v/>
      </c>
      <c r="M2269" s="115" t="s">
        <v>155</v>
      </c>
      <c r="N2269" s="113" t="str">
        <f t="shared" si="473"/>
        <v/>
      </c>
      <c r="O2269" s="129" t="str">
        <f t="shared" si="466"/>
        <v/>
      </c>
      <c r="P2269" s="115" t="s">
        <v>155</v>
      </c>
      <c r="Q2269" s="116" t="str">
        <f t="shared" si="471"/>
        <v/>
      </c>
      <c r="R2269" s="117" t="s">
        <v>155</v>
      </c>
      <c r="S2269" s="118" t="str">
        <f t="shared" si="472"/>
        <v/>
      </c>
      <c r="T2269" s="127" t="str">
        <f t="shared" si="467"/>
        <v>0</v>
      </c>
      <c r="U2269" s="119" t="str">
        <f t="shared" si="470"/>
        <v>0</v>
      </c>
      <c r="V2269" s="119" t="str">
        <f t="shared" si="468"/>
        <v>0</v>
      </c>
      <c r="W2269" s="119" t="str">
        <f t="shared" si="469"/>
        <v>0</v>
      </c>
      <c r="X2269" s="120"/>
    </row>
    <row r="2270" spans="1:24" x14ac:dyDescent="0.3">
      <c r="A2270" s="156">
        <v>1116</v>
      </c>
      <c r="B2270" s="158"/>
      <c r="C2270" s="158"/>
      <c r="D2270" s="159"/>
      <c r="E2270" s="159"/>
      <c r="F2270" s="160"/>
      <c r="G2270" s="160"/>
      <c r="H2270" s="160"/>
      <c r="I2270" s="160"/>
      <c r="K2270" s="121" t="str">
        <f t="shared" si="464"/>
        <v/>
      </c>
      <c r="L2270" s="122" t="str">
        <f t="shared" si="465"/>
        <v/>
      </c>
      <c r="M2270" s="123" t="s">
        <v>155</v>
      </c>
      <c r="N2270" s="113" t="str">
        <f t="shared" si="473"/>
        <v/>
      </c>
      <c r="O2270" s="122" t="str">
        <f t="shared" si="466"/>
        <v/>
      </c>
      <c r="P2270" s="123" t="s">
        <v>155</v>
      </c>
      <c r="Q2270" s="124" t="str">
        <f t="shared" si="471"/>
        <v/>
      </c>
      <c r="R2270" s="125" t="s">
        <v>155</v>
      </c>
      <c r="S2270" s="126" t="str">
        <f t="shared" si="472"/>
        <v/>
      </c>
      <c r="T2270" s="127" t="str">
        <f t="shared" si="467"/>
        <v>0</v>
      </c>
      <c r="U2270" s="127" t="str">
        <f t="shared" si="470"/>
        <v>0</v>
      </c>
      <c r="V2270" s="127" t="str">
        <f t="shared" si="468"/>
        <v>0</v>
      </c>
      <c r="W2270" s="127" t="str">
        <f t="shared" si="469"/>
        <v>0</v>
      </c>
      <c r="X2270" s="128"/>
    </row>
    <row r="2271" spans="1:24" x14ac:dyDescent="0.3">
      <c r="A2271" s="156">
        <v>1117</v>
      </c>
      <c r="B2271" s="158"/>
      <c r="C2271" s="158"/>
      <c r="D2271" s="159"/>
      <c r="E2271" s="159"/>
      <c r="F2271" s="160"/>
      <c r="G2271" s="160"/>
      <c r="H2271" s="160"/>
      <c r="I2271" s="160"/>
      <c r="K2271" s="121" t="str">
        <f t="shared" si="464"/>
        <v/>
      </c>
      <c r="L2271" s="129" t="str">
        <f t="shared" si="465"/>
        <v/>
      </c>
      <c r="M2271" s="115" t="s">
        <v>155</v>
      </c>
      <c r="N2271" s="113" t="str">
        <f t="shared" si="473"/>
        <v/>
      </c>
      <c r="O2271" s="129" t="str">
        <f t="shared" si="466"/>
        <v/>
      </c>
      <c r="P2271" s="115" t="s">
        <v>155</v>
      </c>
      <c r="Q2271" s="116" t="str">
        <f t="shared" si="471"/>
        <v/>
      </c>
      <c r="R2271" s="117" t="s">
        <v>155</v>
      </c>
      <c r="S2271" s="118" t="str">
        <f t="shared" si="472"/>
        <v/>
      </c>
      <c r="T2271" s="127" t="str">
        <f t="shared" si="467"/>
        <v>0</v>
      </c>
      <c r="U2271" s="119" t="str">
        <f t="shared" si="470"/>
        <v>0</v>
      </c>
      <c r="V2271" s="119" t="str">
        <f t="shared" si="468"/>
        <v>0</v>
      </c>
      <c r="W2271" s="119" t="str">
        <f t="shared" si="469"/>
        <v>0</v>
      </c>
      <c r="X2271" s="120"/>
    </row>
    <row r="2272" spans="1:24" x14ac:dyDescent="0.3">
      <c r="A2272" s="156">
        <v>1118</v>
      </c>
      <c r="B2272" s="158"/>
      <c r="C2272" s="158"/>
      <c r="D2272" s="159"/>
      <c r="E2272" s="159"/>
      <c r="F2272" s="160"/>
      <c r="G2272" s="160"/>
      <c r="H2272" s="160"/>
      <c r="I2272" s="160"/>
      <c r="K2272" s="121" t="str">
        <f t="shared" si="464"/>
        <v/>
      </c>
      <c r="L2272" s="122" t="str">
        <f t="shared" si="465"/>
        <v/>
      </c>
      <c r="M2272" s="123" t="s">
        <v>155</v>
      </c>
      <c r="N2272" s="113" t="str">
        <f t="shared" si="473"/>
        <v/>
      </c>
      <c r="O2272" s="122" t="str">
        <f t="shared" si="466"/>
        <v/>
      </c>
      <c r="P2272" s="123" t="s">
        <v>155</v>
      </c>
      <c r="Q2272" s="124" t="str">
        <f t="shared" si="471"/>
        <v/>
      </c>
      <c r="R2272" s="125" t="s">
        <v>155</v>
      </c>
      <c r="S2272" s="126" t="str">
        <f t="shared" si="472"/>
        <v/>
      </c>
      <c r="T2272" s="127" t="str">
        <f t="shared" si="467"/>
        <v>0</v>
      </c>
      <c r="U2272" s="127" t="str">
        <f t="shared" si="470"/>
        <v>0</v>
      </c>
      <c r="V2272" s="127" t="str">
        <f t="shared" si="468"/>
        <v>0</v>
      </c>
      <c r="W2272" s="127" t="str">
        <f t="shared" si="469"/>
        <v>0</v>
      </c>
      <c r="X2272" s="128"/>
    </row>
    <row r="2273" spans="1:24" x14ac:dyDescent="0.3">
      <c r="A2273" s="156">
        <v>1119</v>
      </c>
      <c r="B2273" s="158"/>
      <c r="C2273" s="158"/>
      <c r="D2273" s="159"/>
      <c r="E2273" s="159"/>
      <c r="F2273" s="160"/>
      <c r="G2273" s="160"/>
      <c r="H2273" s="160"/>
      <c r="I2273" s="160"/>
      <c r="K2273" s="121" t="str">
        <f t="shared" si="464"/>
        <v/>
      </c>
      <c r="L2273" s="129" t="str">
        <f t="shared" si="465"/>
        <v/>
      </c>
      <c r="M2273" s="115" t="s">
        <v>155</v>
      </c>
      <c r="N2273" s="113" t="str">
        <f t="shared" si="473"/>
        <v/>
      </c>
      <c r="O2273" s="129" t="str">
        <f t="shared" si="466"/>
        <v/>
      </c>
      <c r="P2273" s="115" t="s">
        <v>155</v>
      </c>
      <c r="Q2273" s="116" t="str">
        <f t="shared" si="471"/>
        <v/>
      </c>
      <c r="R2273" s="117" t="s">
        <v>155</v>
      </c>
      <c r="S2273" s="118" t="str">
        <f t="shared" si="472"/>
        <v/>
      </c>
      <c r="T2273" s="127" t="str">
        <f t="shared" si="467"/>
        <v>0</v>
      </c>
      <c r="U2273" s="119" t="str">
        <f t="shared" si="470"/>
        <v>0</v>
      </c>
      <c r="V2273" s="119" t="str">
        <f t="shared" si="468"/>
        <v>0</v>
      </c>
      <c r="W2273" s="119" t="str">
        <f t="shared" si="469"/>
        <v>0</v>
      </c>
      <c r="X2273" s="120"/>
    </row>
    <row r="2274" spans="1:24" x14ac:dyDescent="0.3">
      <c r="A2274" s="156">
        <v>1120</v>
      </c>
      <c r="B2274" s="158"/>
      <c r="C2274" s="158"/>
      <c r="D2274" s="159"/>
      <c r="E2274" s="159"/>
      <c r="F2274" s="160"/>
      <c r="G2274" s="160"/>
      <c r="H2274" s="160"/>
      <c r="I2274" s="160"/>
      <c r="K2274" s="121" t="str">
        <f t="shared" si="464"/>
        <v/>
      </c>
      <c r="L2274" s="122" t="str">
        <f t="shared" si="465"/>
        <v/>
      </c>
      <c r="M2274" s="123" t="s">
        <v>155</v>
      </c>
      <c r="N2274" s="113" t="str">
        <f t="shared" si="473"/>
        <v/>
      </c>
      <c r="O2274" s="122" t="str">
        <f t="shared" si="466"/>
        <v/>
      </c>
      <c r="P2274" s="123" t="s">
        <v>155</v>
      </c>
      <c r="Q2274" s="124" t="str">
        <f t="shared" si="471"/>
        <v/>
      </c>
      <c r="R2274" s="125" t="s">
        <v>155</v>
      </c>
      <c r="S2274" s="126" t="str">
        <f t="shared" si="472"/>
        <v/>
      </c>
      <c r="T2274" s="127" t="str">
        <f t="shared" si="467"/>
        <v>0</v>
      </c>
      <c r="U2274" s="127" t="str">
        <f t="shared" si="470"/>
        <v>0</v>
      </c>
      <c r="V2274" s="127" t="str">
        <f t="shared" si="468"/>
        <v>0</v>
      </c>
      <c r="W2274" s="127" t="str">
        <f t="shared" si="469"/>
        <v>0</v>
      </c>
      <c r="X2274" s="128"/>
    </row>
    <row r="2275" spans="1:24" x14ac:dyDescent="0.3">
      <c r="A2275" s="156">
        <v>1121</v>
      </c>
      <c r="D2275" s="104"/>
      <c r="E2275" s="104"/>
      <c r="F2275" s="104"/>
      <c r="G2275" s="104"/>
      <c r="H2275" s="160"/>
      <c r="I2275" s="160"/>
      <c r="K2275" s="121" t="str">
        <f t="shared" si="464"/>
        <v/>
      </c>
      <c r="L2275" s="129" t="str">
        <f t="shared" si="465"/>
        <v/>
      </c>
      <c r="M2275" s="115" t="s">
        <v>155</v>
      </c>
      <c r="N2275" s="113" t="str">
        <f t="shared" si="473"/>
        <v/>
      </c>
      <c r="O2275" s="129" t="str">
        <f t="shared" si="466"/>
        <v/>
      </c>
      <c r="P2275" s="115" t="s">
        <v>155</v>
      </c>
      <c r="Q2275" s="116" t="str">
        <f>IF(ISBLANK(F2275),"",F2275-$F$2355)</f>
        <v/>
      </c>
      <c r="R2275" s="117" t="s">
        <v>155</v>
      </c>
      <c r="S2275" s="118" t="str">
        <f>IF(ISBLANK(G2275),"",G2275-$G$2355)</f>
        <v/>
      </c>
      <c r="T2275" s="127" t="str">
        <f t="shared" si="467"/>
        <v>0</v>
      </c>
      <c r="U2275" s="119" t="str">
        <f t="shared" si="470"/>
        <v>0</v>
      </c>
      <c r="V2275" s="119" t="str">
        <f t="shared" si="468"/>
        <v>0</v>
      </c>
      <c r="W2275" s="119" t="str">
        <f t="shared" si="469"/>
        <v>0</v>
      </c>
      <c r="X2275" s="120"/>
    </row>
    <row r="2276" spans="1:24" x14ac:dyDescent="0.3">
      <c r="A2276" s="156">
        <v>1122</v>
      </c>
      <c r="B2276" s="133"/>
      <c r="K2276" s="121" t="str">
        <f t="shared" si="464"/>
        <v/>
      </c>
      <c r="L2276" s="122" t="str">
        <f t="shared" si="465"/>
        <v/>
      </c>
      <c r="M2276" s="123" t="s">
        <v>155</v>
      </c>
      <c r="N2276" s="113" t="str">
        <f t="shared" si="473"/>
        <v/>
      </c>
      <c r="O2276" s="122" t="str">
        <f t="shared" si="466"/>
        <v/>
      </c>
      <c r="P2276" s="123" t="s">
        <v>155</v>
      </c>
      <c r="Q2276" s="124" t="str">
        <f t="shared" ref="Q2276:Q2294" si="474">IF(ISBLANK(F2276),"",F2276-$F$2355)</f>
        <v/>
      </c>
      <c r="R2276" s="125" t="s">
        <v>155</v>
      </c>
      <c r="S2276" s="126" t="str">
        <f t="shared" ref="S2276:S2294" si="475">IF(ISBLANK(G2276),"",G2276-$G$2355)</f>
        <v/>
      </c>
      <c r="T2276" s="127" t="str">
        <f t="shared" si="467"/>
        <v>0</v>
      </c>
      <c r="U2276" s="127" t="str">
        <f t="shared" si="470"/>
        <v>0</v>
      </c>
      <c r="V2276" s="127" t="str">
        <f t="shared" si="468"/>
        <v>0</v>
      </c>
      <c r="W2276" s="127" t="str">
        <f t="shared" si="469"/>
        <v>0</v>
      </c>
      <c r="X2276" s="128"/>
    </row>
    <row r="2277" spans="1:24" x14ac:dyDescent="0.3">
      <c r="A2277" s="156">
        <v>1123</v>
      </c>
      <c r="B2277" s="133"/>
      <c r="K2277" s="121" t="str">
        <f t="shared" si="464"/>
        <v/>
      </c>
      <c r="L2277" s="129" t="str">
        <f t="shared" si="465"/>
        <v/>
      </c>
      <c r="M2277" s="115" t="s">
        <v>155</v>
      </c>
      <c r="N2277" s="113" t="str">
        <f t="shared" si="473"/>
        <v/>
      </c>
      <c r="O2277" s="129" t="str">
        <f t="shared" si="466"/>
        <v/>
      </c>
      <c r="P2277" s="115" t="s">
        <v>155</v>
      </c>
      <c r="Q2277" s="116" t="str">
        <f t="shared" si="474"/>
        <v/>
      </c>
      <c r="R2277" s="117" t="s">
        <v>155</v>
      </c>
      <c r="S2277" s="118" t="str">
        <f t="shared" si="475"/>
        <v/>
      </c>
      <c r="T2277" s="127" t="str">
        <f t="shared" si="467"/>
        <v>0</v>
      </c>
      <c r="U2277" s="119" t="str">
        <f t="shared" si="470"/>
        <v>0</v>
      </c>
      <c r="V2277" s="119" t="str">
        <f t="shared" si="468"/>
        <v>0</v>
      </c>
      <c r="W2277" s="119" t="str">
        <f t="shared" si="469"/>
        <v>0</v>
      </c>
      <c r="X2277" s="120"/>
    </row>
    <row r="2278" spans="1:24" x14ac:dyDescent="0.3">
      <c r="A2278" s="156">
        <v>1124</v>
      </c>
      <c r="B2278" s="133"/>
      <c r="K2278" s="121" t="str">
        <f t="shared" si="464"/>
        <v/>
      </c>
      <c r="L2278" s="122" t="str">
        <f t="shared" si="465"/>
        <v/>
      </c>
      <c r="M2278" s="123" t="s">
        <v>155</v>
      </c>
      <c r="N2278" s="113" t="str">
        <f t="shared" si="473"/>
        <v/>
      </c>
      <c r="O2278" s="122" t="str">
        <f t="shared" si="466"/>
        <v/>
      </c>
      <c r="P2278" s="123" t="s">
        <v>155</v>
      </c>
      <c r="Q2278" s="124" t="str">
        <f t="shared" si="474"/>
        <v/>
      </c>
      <c r="R2278" s="125" t="s">
        <v>155</v>
      </c>
      <c r="S2278" s="126" t="str">
        <f t="shared" si="475"/>
        <v/>
      </c>
      <c r="T2278" s="127" t="str">
        <f t="shared" si="467"/>
        <v>0</v>
      </c>
      <c r="U2278" s="127" t="str">
        <f t="shared" si="470"/>
        <v>0</v>
      </c>
      <c r="V2278" s="127" t="str">
        <f t="shared" si="468"/>
        <v>0</v>
      </c>
      <c r="W2278" s="127" t="str">
        <f t="shared" si="469"/>
        <v>0</v>
      </c>
      <c r="X2278" s="128"/>
    </row>
    <row r="2279" spans="1:24" x14ac:dyDescent="0.3">
      <c r="A2279" s="156">
        <v>1125</v>
      </c>
      <c r="B2279" s="133"/>
      <c r="K2279" s="121" t="str">
        <f t="shared" si="464"/>
        <v/>
      </c>
      <c r="L2279" s="129" t="str">
        <f t="shared" si="465"/>
        <v/>
      </c>
      <c r="M2279" s="115" t="s">
        <v>155</v>
      </c>
      <c r="N2279" s="113" t="str">
        <f t="shared" si="473"/>
        <v/>
      </c>
      <c r="O2279" s="129" t="str">
        <f t="shared" si="466"/>
        <v/>
      </c>
      <c r="P2279" s="115" t="s">
        <v>155</v>
      </c>
      <c r="Q2279" s="116" t="str">
        <f t="shared" si="474"/>
        <v/>
      </c>
      <c r="R2279" s="117" t="s">
        <v>155</v>
      </c>
      <c r="S2279" s="118" t="str">
        <f t="shared" si="475"/>
        <v/>
      </c>
      <c r="T2279" s="127" t="str">
        <f t="shared" si="467"/>
        <v>0</v>
      </c>
      <c r="U2279" s="119" t="str">
        <f t="shared" si="470"/>
        <v>0</v>
      </c>
      <c r="V2279" s="119" t="str">
        <f t="shared" si="468"/>
        <v>0</v>
      </c>
      <c r="W2279" s="119" t="str">
        <f t="shared" si="469"/>
        <v>0</v>
      </c>
      <c r="X2279" s="120"/>
    </row>
    <row r="2280" spans="1:24" x14ac:dyDescent="0.3">
      <c r="A2280" s="156">
        <v>1126</v>
      </c>
      <c r="B2280" s="133"/>
      <c r="K2280" s="121" t="str">
        <f t="shared" si="464"/>
        <v/>
      </c>
      <c r="L2280" s="122" t="str">
        <f t="shared" si="465"/>
        <v/>
      </c>
      <c r="M2280" s="123" t="s">
        <v>155</v>
      </c>
      <c r="N2280" s="113" t="str">
        <f t="shared" si="473"/>
        <v/>
      </c>
      <c r="O2280" s="122" t="str">
        <f t="shared" si="466"/>
        <v/>
      </c>
      <c r="P2280" s="123" t="s">
        <v>155</v>
      </c>
      <c r="Q2280" s="124" t="str">
        <f t="shared" si="474"/>
        <v/>
      </c>
      <c r="R2280" s="125" t="s">
        <v>155</v>
      </c>
      <c r="S2280" s="126" t="str">
        <f t="shared" si="475"/>
        <v/>
      </c>
      <c r="T2280" s="127" t="str">
        <f t="shared" si="467"/>
        <v>0</v>
      </c>
      <c r="U2280" s="127" t="str">
        <f t="shared" si="470"/>
        <v>0</v>
      </c>
      <c r="V2280" s="127" t="str">
        <f t="shared" si="468"/>
        <v>0</v>
      </c>
      <c r="W2280" s="127" t="str">
        <f t="shared" si="469"/>
        <v>0</v>
      </c>
      <c r="X2280" s="128"/>
    </row>
    <row r="2281" spans="1:24" x14ac:dyDescent="0.3">
      <c r="A2281" s="156">
        <v>1127</v>
      </c>
      <c r="B2281" s="133"/>
      <c r="K2281" s="121" t="str">
        <f t="shared" si="464"/>
        <v/>
      </c>
      <c r="L2281" s="129" t="str">
        <f t="shared" si="465"/>
        <v/>
      </c>
      <c r="M2281" s="115" t="s">
        <v>155</v>
      </c>
      <c r="N2281" s="113" t="str">
        <f t="shared" si="473"/>
        <v/>
      </c>
      <c r="O2281" s="129" t="str">
        <f t="shared" si="466"/>
        <v/>
      </c>
      <c r="P2281" s="115" t="s">
        <v>155</v>
      </c>
      <c r="Q2281" s="116" t="str">
        <f t="shared" si="474"/>
        <v/>
      </c>
      <c r="R2281" s="117" t="s">
        <v>155</v>
      </c>
      <c r="S2281" s="118" t="str">
        <f t="shared" si="475"/>
        <v/>
      </c>
      <c r="T2281" s="127" t="str">
        <f t="shared" si="467"/>
        <v>0</v>
      </c>
      <c r="U2281" s="119" t="str">
        <f t="shared" si="470"/>
        <v>0</v>
      </c>
      <c r="V2281" s="119" t="str">
        <f t="shared" si="468"/>
        <v>0</v>
      </c>
      <c r="W2281" s="119" t="str">
        <f t="shared" si="469"/>
        <v>0</v>
      </c>
      <c r="X2281" s="120"/>
    </row>
    <row r="2282" spans="1:24" x14ac:dyDescent="0.3">
      <c r="A2282" s="156">
        <v>1128</v>
      </c>
      <c r="B2282" s="133"/>
      <c r="K2282" s="121" t="str">
        <f t="shared" si="464"/>
        <v/>
      </c>
      <c r="L2282" s="122" t="str">
        <f t="shared" si="465"/>
        <v/>
      </c>
      <c r="M2282" s="123" t="s">
        <v>155</v>
      </c>
      <c r="N2282" s="113" t="str">
        <f t="shared" si="473"/>
        <v/>
      </c>
      <c r="O2282" s="122" t="str">
        <f t="shared" si="466"/>
        <v/>
      </c>
      <c r="P2282" s="123" t="s">
        <v>155</v>
      </c>
      <c r="Q2282" s="124" t="str">
        <f t="shared" si="474"/>
        <v/>
      </c>
      <c r="R2282" s="125" t="s">
        <v>155</v>
      </c>
      <c r="S2282" s="126" t="str">
        <f t="shared" si="475"/>
        <v/>
      </c>
      <c r="T2282" s="127" t="str">
        <f t="shared" si="467"/>
        <v>0</v>
      </c>
      <c r="U2282" s="127" t="str">
        <f t="shared" si="470"/>
        <v>0</v>
      </c>
      <c r="V2282" s="127" t="str">
        <f t="shared" si="468"/>
        <v>0</v>
      </c>
      <c r="W2282" s="127" t="str">
        <f t="shared" si="469"/>
        <v>0</v>
      </c>
      <c r="X2282" s="128"/>
    </row>
    <row r="2283" spans="1:24" x14ac:dyDescent="0.3">
      <c r="A2283" s="156">
        <v>1129</v>
      </c>
      <c r="B2283" s="133"/>
      <c r="K2283" s="121" t="str">
        <f t="shared" si="464"/>
        <v/>
      </c>
      <c r="L2283" s="129" t="str">
        <f t="shared" si="465"/>
        <v/>
      </c>
      <c r="M2283" s="115" t="s">
        <v>155</v>
      </c>
      <c r="N2283" s="113" t="str">
        <f t="shared" si="473"/>
        <v/>
      </c>
      <c r="O2283" s="129" t="str">
        <f t="shared" si="466"/>
        <v/>
      </c>
      <c r="P2283" s="115" t="s">
        <v>155</v>
      </c>
      <c r="Q2283" s="116" t="str">
        <f t="shared" si="474"/>
        <v/>
      </c>
      <c r="R2283" s="117" t="s">
        <v>155</v>
      </c>
      <c r="S2283" s="118" t="str">
        <f t="shared" si="475"/>
        <v/>
      </c>
      <c r="T2283" s="127" t="str">
        <f t="shared" si="467"/>
        <v>0</v>
      </c>
      <c r="U2283" s="119" t="str">
        <f t="shared" si="470"/>
        <v>0</v>
      </c>
      <c r="V2283" s="119" t="str">
        <f t="shared" si="468"/>
        <v>0</v>
      </c>
      <c r="W2283" s="119" t="str">
        <f t="shared" si="469"/>
        <v>0</v>
      </c>
      <c r="X2283" s="120"/>
    </row>
    <row r="2284" spans="1:24" x14ac:dyDescent="0.3">
      <c r="A2284" s="156">
        <v>1130</v>
      </c>
      <c r="B2284" s="133"/>
      <c r="K2284" s="121" t="str">
        <f t="shared" si="464"/>
        <v/>
      </c>
      <c r="L2284" s="122" t="str">
        <f t="shared" si="465"/>
        <v/>
      </c>
      <c r="M2284" s="123" t="s">
        <v>155</v>
      </c>
      <c r="N2284" s="113" t="str">
        <f t="shared" si="473"/>
        <v/>
      </c>
      <c r="O2284" s="122" t="str">
        <f t="shared" si="466"/>
        <v/>
      </c>
      <c r="P2284" s="123" t="s">
        <v>155</v>
      </c>
      <c r="Q2284" s="124" t="str">
        <f t="shared" si="474"/>
        <v/>
      </c>
      <c r="R2284" s="125" t="s">
        <v>155</v>
      </c>
      <c r="S2284" s="126" t="str">
        <f t="shared" si="475"/>
        <v/>
      </c>
      <c r="T2284" s="127" t="str">
        <f t="shared" si="467"/>
        <v>0</v>
      </c>
      <c r="U2284" s="127" t="str">
        <f t="shared" si="470"/>
        <v>0</v>
      </c>
      <c r="V2284" s="127" t="str">
        <f t="shared" si="468"/>
        <v>0</v>
      </c>
      <c r="W2284" s="127" t="str">
        <f t="shared" si="469"/>
        <v>0</v>
      </c>
      <c r="X2284" s="128"/>
    </row>
    <row r="2285" spans="1:24" x14ac:dyDescent="0.3">
      <c r="A2285" s="156">
        <v>1131</v>
      </c>
      <c r="B2285" s="158"/>
      <c r="C2285" s="158"/>
      <c r="D2285" s="159"/>
      <c r="E2285" s="159"/>
      <c r="F2285" s="160"/>
      <c r="G2285" s="160"/>
      <c r="H2285" s="160"/>
      <c r="I2285" s="160"/>
      <c r="K2285" s="121" t="str">
        <f t="shared" si="464"/>
        <v/>
      </c>
      <c r="L2285" s="129" t="str">
        <f t="shared" si="465"/>
        <v/>
      </c>
      <c r="M2285" s="115" t="s">
        <v>155</v>
      </c>
      <c r="N2285" s="113" t="str">
        <f t="shared" si="473"/>
        <v/>
      </c>
      <c r="O2285" s="129" t="str">
        <f t="shared" si="466"/>
        <v/>
      </c>
      <c r="P2285" s="115" t="s">
        <v>155</v>
      </c>
      <c r="Q2285" s="116" t="str">
        <f t="shared" si="474"/>
        <v/>
      </c>
      <c r="R2285" s="117" t="s">
        <v>155</v>
      </c>
      <c r="S2285" s="118" t="str">
        <f t="shared" si="475"/>
        <v/>
      </c>
      <c r="T2285" s="127" t="str">
        <f t="shared" si="467"/>
        <v>0</v>
      </c>
      <c r="U2285" s="119" t="str">
        <f t="shared" si="470"/>
        <v>0</v>
      </c>
      <c r="V2285" s="119" t="str">
        <f t="shared" si="468"/>
        <v>0</v>
      </c>
      <c r="W2285" s="119" t="str">
        <f t="shared" si="469"/>
        <v>0</v>
      </c>
      <c r="X2285" s="120"/>
    </row>
    <row r="2286" spans="1:24" x14ac:dyDescent="0.3">
      <c r="A2286" s="156">
        <v>1132</v>
      </c>
      <c r="B2286" s="158"/>
      <c r="C2286" s="158"/>
      <c r="D2286" s="159"/>
      <c r="E2286" s="159"/>
      <c r="F2286" s="160"/>
      <c r="G2286" s="160"/>
      <c r="H2286" s="160"/>
      <c r="I2286" s="160"/>
      <c r="K2286" s="121" t="str">
        <f t="shared" si="464"/>
        <v/>
      </c>
      <c r="L2286" s="122" t="str">
        <f t="shared" si="465"/>
        <v/>
      </c>
      <c r="M2286" s="123" t="s">
        <v>155</v>
      </c>
      <c r="N2286" s="113" t="str">
        <f t="shared" si="473"/>
        <v/>
      </c>
      <c r="O2286" s="122" t="str">
        <f t="shared" si="466"/>
        <v/>
      </c>
      <c r="P2286" s="123" t="s">
        <v>155</v>
      </c>
      <c r="Q2286" s="124" t="str">
        <f t="shared" si="474"/>
        <v/>
      </c>
      <c r="R2286" s="125" t="s">
        <v>155</v>
      </c>
      <c r="S2286" s="126" t="str">
        <f t="shared" si="475"/>
        <v/>
      </c>
      <c r="T2286" s="127" t="str">
        <f t="shared" si="467"/>
        <v>0</v>
      </c>
      <c r="U2286" s="127" t="str">
        <f t="shared" si="470"/>
        <v>0</v>
      </c>
      <c r="V2286" s="127" t="str">
        <f t="shared" si="468"/>
        <v>0</v>
      </c>
      <c r="W2286" s="127" t="str">
        <f t="shared" si="469"/>
        <v>0</v>
      </c>
      <c r="X2286" s="128"/>
    </row>
    <row r="2287" spans="1:24" x14ac:dyDescent="0.3">
      <c r="A2287" s="156">
        <v>1133</v>
      </c>
      <c r="B2287" s="158"/>
      <c r="C2287" s="158"/>
      <c r="D2287" s="159"/>
      <c r="E2287" s="159"/>
      <c r="F2287" s="160"/>
      <c r="G2287" s="160"/>
      <c r="H2287" s="160"/>
      <c r="I2287" s="160"/>
      <c r="K2287" s="121" t="str">
        <f t="shared" si="464"/>
        <v/>
      </c>
      <c r="L2287" s="129" t="str">
        <f t="shared" si="465"/>
        <v/>
      </c>
      <c r="M2287" s="115" t="s">
        <v>155</v>
      </c>
      <c r="N2287" s="113" t="str">
        <f t="shared" si="473"/>
        <v/>
      </c>
      <c r="O2287" s="129" t="str">
        <f t="shared" si="466"/>
        <v/>
      </c>
      <c r="P2287" s="115" t="s">
        <v>155</v>
      </c>
      <c r="Q2287" s="116" t="str">
        <f t="shared" si="474"/>
        <v/>
      </c>
      <c r="R2287" s="117" t="s">
        <v>155</v>
      </c>
      <c r="S2287" s="118" t="str">
        <f t="shared" si="475"/>
        <v/>
      </c>
      <c r="T2287" s="127" t="str">
        <f t="shared" si="467"/>
        <v>0</v>
      </c>
      <c r="U2287" s="119" t="str">
        <f t="shared" si="470"/>
        <v>0</v>
      </c>
      <c r="V2287" s="119" t="str">
        <f t="shared" si="468"/>
        <v>0</v>
      </c>
      <c r="W2287" s="119" t="str">
        <f t="shared" si="469"/>
        <v>0</v>
      </c>
      <c r="X2287" s="120"/>
    </row>
    <row r="2288" spans="1:24" x14ac:dyDescent="0.3">
      <c r="A2288" s="156">
        <v>1134</v>
      </c>
      <c r="B2288" s="158"/>
      <c r="C2288" s="158"/>
      <c r="D2288" s="159"/>
      <c r="E2288" s="159"/>
      <c r="F2288" s="160"/>
      <c r="G2288" s="160"/>
      <c r="H2288" s="160"/>
      <c r="I2288" s="160"/>
      <c r="K2288" s="121" t="str">
        <f t="shared" si="464"/>
        <v/>
      </c>
      <c r="L2288" s="122" t="str">
        <f t="shared" si="465"/>
        <v/>
      </c>
      <c r="M2288" s="123" t="s">
        <v>155</v>
      </c>
      <c r="N2288" s="113" t="str">
        <f t="shared" si="473"/>
        <v/>
      </c>
      <c r="O2288" s="122" t="str">
        <f t="shared" si="466"/>
        <v/>
      </c>
      <c r="P2288" s="123" t="s">
        <v>155</v>
      </c>
      <c r="Q2288" s="124" t="str">
        <f t="shared" si="474"/>
        <v/>
      </c>
      <c r="R2288" s="125" t="s">
        <v>155</v>
      </c>
      <c r="S2288" s="126" t="str">
        <f t="shared" si="475"/>
        <v/>
      </c>
      <c r="T2288" s="127" t="str">
        <f t="shared" si="467"/>
        <v>0</v>
      </c>
      <c r="U2288" s="127" t="str">
        <f t="shared" si="470"/>
        <v>0</v>
      </c>
      <c r="V2288" s="127" t="str">
        <f t="shared" si="468"/>
        <v>0</v>
      </c>
      <c r="W2288" s="127" t="str">
        <f t="shared" si="469"/>
        <v>0</v>
      </c>
      <c r="X2288" s="128"/>
    </row>
    <row r="2289" spans="1:24" x14ac:dyDescent="0.3">
      <c r="A2289" s="156">
        <v>1135</v>
      </c>
      <c r="B2289" s="158"/>
      <c r="C2289" s="158"/>
      <c r="D2289" s="159"/>
      <c r="E2289" s="159"/>
      <c r="F2289" s="160"/>
      <c r="G2289" s="160"/>
      <c r="H2289" s="160"/>
      <c r="I2289" s="160"/>
      <c r="K2289" s="121" t="str">
        <f t="shared" si="464"/>
        <v/>
      </c>
      <c r="L2289" s="129" t="str">
        <f t="shared" si="465"/>
        <v/>
      </c>
      <c r="M2289" s="115" t="s">
        <v>155</v>
      </c>
      <c r="N2289" s="113" t="str">
        <f t="shared" si="473"/>
        <v/>
      </c>
      <c r="O2289" s="129" t="str">
        <f t="shared" si="466"/>
        <v/>
      </c>
      <c r="P2289" s="115" t="s">
        <v>155</v>
      </c>
      <c r="Q2289" s="116" t="str">
        <f t="shared" si="474"/>
        <v/>
      </c>
      <c r="R2289" s="117" t="s">
        <v>155</v>
      </c>
      <c r="S2289" s="118" t="str">
        <f t="shared" si="475"/>
        <v/>
      </c>
      <c r="T2289" s="127" t="str">
        <f t="shared" si="467"/>
        <v>0</v>
      </c>
      <c r="U2289" s="119" t="str">
        <f t="shared" si="470"/>
        <v>0</v>
      </c>
      <c r="V2289" s="119" t="str">
        <f t="shared" si="468"/>
        <v>0</v>
      </c>
      <c r="W2289" s="119" t="str">
        <f t="shared" si="469"/>
        <v>0</v>
      </c>
      <c r="X2289" s="120"/>
    </row>
    <row r="2290" spans="1:24" x14ac:dyDescent="0.3">
      <c r="A2290" s="156">
        <v>1136</v>
      </c>
      <c r="B2290" s="158"/>
      <c r="C2290" s="158"/>
      <c r="D2290" s="159"/>
      <c r="E2290" s="159"/>
      <c r="F2290" s="160"/>
      <c r="G2290" s="160"/>
      <c r="H2290" s="160"/>
      <c r="I2290" s="160"/>
      <c r="K2290" s="121" t="str">
        <f t="shared" si="464"/>
        <v/>
      </c>
      <c r="L2290" s="122" t="str">
        <f t="shared" si="465"/>
        <v/>
      </c>
      <c r="M2290" s="123" t="s">
        <v>155</v>
      </c>
      <c r="N2290" s="113" t="str">
        <f t="shared" si="473"/>
        <v/>
      </c>
      <c r="O2290" s="122" t="str">
        <f t="shared" si="466"/>
        <v/>
      </c>
      <c r="P2290" s="123" t="s">
        <v>155</v>
      </c>
      <c r="Q2290" s="124" t="str">
        <f t="shared" si="474"/>
        <v/>
      </c>
      <c r="R2290" s="125" t="s">
        <v>155</v>
      </c>
      <c r="S2290" s="126" t="str">
        <f t="shared" si="475"/>
        <v/>
      </c>
      <c r="T2290" s="127" t="str">
        <f t="shared" si="467"/>
        <v>0</v>
      </c>
      <c r="U2290" s="127" t="str">
        <f t="shared" si="470"/>
        <v>0</v>
      </c>
      <c r="V2290" s="127" t="str">
        <f t="shared" si="468"/>
        <v>0</v>
      </c>
      <c r="W2290" s="127" t="str">
        <f t="shared" si="469"/>
        <v>0</v>
      </c>
      <c r="X2290" s="128"/>
    </row>
    <row r="2291" spans="1:24" x14ac:dyDescent="0.3">
      <c r="A2291" s="156">
        <v>1137</v>
      </c>
      <c r="B2291" s="158"/>
      <c r="C2291" s="158"/>
      <c r="D2291" s="159"/>
      <c r="E2291" s="159"/>
      <c r="F2291" s="160"/>
      <c r="G2291" s="160"/>
      <c r="H2291" s="160"/>
      <c r="I2291" s="160"/>
      <c r="K2291" s="121" t="str">
        <f t="shared" si="464"/>
        <v/>
      </c>
      <c r="L2291" s="129" t="str">
        <f t="shared" si="465"/>
        <v/>
      </c>
      <c r="M2291" s="115" t="s">
        <v>155</v>
      </c>
      <c r="N2291" s="113" t="str">
        <f t="shared" si="473"/>
        <v/>
      </c>
      <c r="O2291" s="129" t="str">
        <f t="shared" si="466"/>
        <v/>
      </c>
      <c r="P2291" s="115" t="s">
        <v>155</v>
      </c>
      <c r="Q2291" s="116" t="str">
        <f t="shared" si="474"/>
        <v/>
      </c>
      <c r="R2291" s="117" t="s">
        <v>155</v>
      </c>
      <c r="S2291" s="118" t="str">
        <f t="shared" si="475"/>
        <v/>
      </c>
      <c r="T2291" s="127" t="str">
        <f t="shared" si="467"/>
        <v>0</v>
      </c>
      <c r="U2291" s="119" t="str">
        <f t="shared" si="470"/>
        <v>0</v>
      </c>
      <c r="V2291" s="119" t="str">
        <f t="shared" si="468"/>
        <v>0</v>
      </c>
      <c r="W2291" s="119" t="str">
        <f t="shared" si="469"/>
        <v>0</v>
      </c>
      <c r="X2291" s="120"/>
    </row>
    <row r="2292" spans="1:24" x14ac:dyDescent="0.3">
      <c r="A2292" s="156">
        <v>1138</v>
      </c>
      <c r="B2292" s="158"/>
      <c r="C2292" s="158"/>
      <c r="D2292" s="159"/>
      <c r="E2292" s="159"/>
      <c r="F2292" s="160"/>
      <c r="G2292" s="160"/>
      <c r="H2292" s="160"/>
      <c r="I2292" s="160"/>
      <c r="K2292" s="121" t="str">
        <f t="shared" si="464"/>
        <v/>
      </c>
      <c r="L2292" s="122" t="str">
        <f t="shared" si="465"/>
        <v/>
      </c>
      <c r="M2292" s="123" t="s">
        <v>155</v>
      </c>
      <c r="N2292" s="113" t="str">
        <f t="shared" si="473"/>
        <v/>
      </c>
      <c r="O2292" s="122" t="str">
        <f t="shared" si="466"/>
        <v/>
      </c>
      <c r="P2292" s="123" t="s">
        <v>155</v>
      </c>
      <c r="Q2292" s="124" t="str">
        <f t="shared" si="474"/>
        <v/>
      </c>
      <c r="R2292" s="125" t="s">
        <v>155</v>
      </c>
      <c r="S2292" s="126" t="str">
        <f t="shared" si="475"/>
        <v/>
      </c>
      <c r="T2292" s="127" t="str">
        <f t="shared" si="467"/>
        <v>0</v>
      </c>
      <c r="U2292" s="127" t="str">
        <f t="shared" si="470"/>
        <v>0</v>
      </c>
      <c r="V2292" s="127" t="str">
        <f t="shared" si="468"/>
        <v>0</v>
      </c>
      <c r="W2292" s="127" t="str">
        <f t="shared" si="469"/>
        <v>0</v>
      </c>
      <c r="X2292" s="128"/>
    </row>
    <row r="2293" spans="1:24" x14ac:dyDescent="0.3">
      <c r="A2293" s="156">
        <v>1139</v>
      </c>
      <c r="B2293" s="158"/>
      <c r="C2293" s="158"/>
      <c r="D2293" s="159"/>
      <c r="E2293" s="159"/>
      <c r="F2293" s="160"/>
      <c r="G2293" s="160"/>
      <c r="H2293" s="160"/>
      <c r="I2293" s="160"/>
      <c r="K2293" s="121" t="str">
        <f t="shared" si="464"/>
        <v/>
      </c>
      <c r="L2293" s="129" t="str">
        <f t="shared" si="465"/>
        <v/>
      </c>
      <c r="M2293" s="115" t="s">
        <v>155</v>
      </c>
      <c r="N2293" s="113" t="str">
        <f t="shared" si="473"/>
        <v/>
      </c>
      <c r="O2293" s="129" t="str">
        <f t="shared" si="466"/>
        <v/>
      </c>
      <c r="P2293" s="115" t="s">
        <v>155</v>
      </c>
      <c r="Q2293" s="116" t="str">
        <f t="shared" si="474"/>
        <v/>
      </c>
      <c r="R2293" s="117" t="s">
        <v>155</v>
      </c>
      <c r="S2293" s="118" t="str">
        <f t="shared" si="475"/>
        <v/>
      </c>
      <c r="T2293" s="127" t="str">
        <f t="shared" si="467"/>
        <v>0</v>
      </c>
      <c r="U2293" s="119" t="str">
        <f t="shared" si="470"/>
        <v>0</v>
      </c>
      <c r="V2293" s="119" t="str">
        <f t="shared" si="468"/>
        <v>0</v>
      </c>
      <c r="W2293" s="119" t="str">
        <f t="shared" si="469"/>
        <v>0</v>
      </c>
      <c r="X2293" s="120"/>
    </row>
    <row r="2294" spans="1:24" x14ac:dyDescent="0.3">
      <c r="A2294" s="156">
        <v>1140</v>
      </c>
      <c r="B2294" s="158"/>
      <c r="C2294" s="158"/>
      <c r="D2294" s="159"/>
      <c r="E2294" s="159"/>
      <c r="F2294" s="160"/>
      <c r="G2294" s="160"/>
      <c r="H2294" s="160"/>
      <c r="I2294" s="160"/>
      <c r="K2294" s="121" t="str">
        <f t="shared" si="464"/>
        <v/>
      </c>
      <c r="L2294" s="122" t="str">
        <f t="shared" si="465"/>
        <v/>
      </c>
      <c r="M2294" s="123" t="s">
        <v>155</v>
      </c>
      <c r="N2294" s="113" t="str">
        <f t="shared" si="473"/>
        <v/>
      </c>
      <c r="O2294" s="122" t="str">
        <f t="shared" si="466"/>
        <v/>
      </c>
      <c r="P2294" s="123" t="s">
        <v>155</v>
      </c>
      <c r="Q2294" s="124" t="str">
        <f t="shared" si="474"/>
        <v/>
      </c>
      <c r="R2294" s="125" t="s">
        <v>155</v>
      </c>
      <c r="S2294" s="126" t="str">
        <f t="shared" si="475"/>
        <v/>
      </c>
      <c r="T2294" s="127" t="str">
        <f t="shared" si="467"/>
        <v>0</v>
      </c>
      <c r="U2294" s="127" t="str">
        <f t="shared" si="470"/>
        <v>0</v>
      </c>
      <c r="V2294" s="127" t="str">
        <f t="shared" si="468"/>
        <v>0</v>
      </c>
      <c r="W2294" s="127" t="str">
        <f t="shared" si="469"/>
        <v>0</v>
      </c>
      <c r="X2294" s="128"/>
    </row>
    <row r="2295" spans="1:24" x14ac:dyDescent="0.3">
      <c r="A2295" s="156">
        <v>1141</v>
      </c>
      <c r="D2295" s="104"/>
      <c r="E2295" s="104"/>
      <c r="F2295" s="104"/>
      <c r="G2295" s="104"/>
      <c r="H2295" s="160"/>
      <c r="I2295" s="160"/>
      <c r="K2295" s="121" t="str">
        <f t="shared" si="464"/>
        <v/>
      </c>
      <c r="L2295" s="129" t="str">
        <f t="shared" si="465"/>
        <v/>
      </c>
      <c r="M2295" s="115" t="s">
        <v>155</v>
      </c>
      <c r="N2295" s="113" t="str">
        <f t="shared" si="473"/>
        <v/>
      </c>
      <c r="O2295" s="129" t="str">
        <f t="shared" si="466"/>
        <v/>
      </c>
      <c r="P2295" s="115" t="s">
        <v>155</v>
      </c>
      <c r="Q2295" s="116" t="str">
        <f>IF(ISBLANK(F2295),"",F2295-$F$2355)</f>
        <v/>
      </c>
      <c r="R2295" s="117" t="s">
        <v>155</v>
      </c>
      <c r="S2295" s="118" t="str">
        <f>IF(ISBLANK(G2295),"",G2295-$G$2355)</f>
        <v/>
      </c>
      <c r="T2295" s="127" t="str">
        <f t="shared" si="467"/>
        <v>0</v>
      </c>
      <c r="U2295" s="119" t="str">
        <f t="shared" si="470"/>
        <v>0</v>
      </c>
      <c r="V2295" s="119" t="str">
        <f t="shared" si="468"/>
        <v>0</v>
      </c>
      <c r="W2295" s="119" t="str">
        <f t="shared" si="469"/>
        <v>0</v>
      </c>
      <c r="X2295" s="120"/>
    </row>
    <row r="2296" spans="1:24" x14ac:dyDescent="0.3">
      <c r="A2296" s="156">
        <v>1142</v>
      </c>
      <c r="B2296" s="133"/>
      <c r="K2296" s="121" t="str">
        <f t="shared" si="464"/>
        <v/>
      </c>
      <c r="L2296" s="122" t="str">
        <f t="shared" si="465"/>
        <v/>
      </c>
      <c r="M2296" s="123" t="s">
        <v>155</v>
      </c>
      <c r="N2296" s="113" t="str">
        <f t="shared" si="473"/>
        <v/>
      </c>
      <c r="O2296" s="122" t="str">
        <f t="shared" si="466"/>
        <v/>
      </c>
      <c r="P2296" s="123" t="s">
        <v>155</v>
      </c>
      <c r="Q2296" s="124" t="str">
        <f t="shared" ref="Q2296:Q2314" si="476">IF(ISBLANK(F2296),"",F2296-$F$2355)</f>
        <v/>
      </c>
      <c r="R2296" s="125" t="s">
        <v>155</v>
      </c>
      <c r="S2296" s="126" t="str">
        <f t="shared" ref="S2296:S2314" si="477">IF(ISBLANK(G2296),"",G2296-$G$2355)</f>
        <v/>
      </c>
      <c r="T2296" s="127" t="str">
        <f t="shared" si="467"/>
        <v>0</v>
      </c>
      <c r="U2296" s="127" t="str">
        <f t="shared" si="470"/>
        <v>0</v>
      </c>
      <c r="V2296" s="127" t="str">
        <f t="shared" si="468"/>
        <v>0</v>
      </c>
      <c r="W2296" s="127" t="str">
        <f t="shared" si="469"/>
        <v>0</v>
      </c>
      <c r="X2296" s="128"/>
    </row>
    <row r="2297" spans="1:24" x14ac:dyDescent="0.3">
      <c r="A2297" s="156">
        <v>1143</v>
      </c>
      <c r="B2297" s="133"/>
      <c r="K2297" s="121" t="str">
        <f t="shared" si="464"/>
        <v/>
      </c>
      <c r="L2297" s="129" t="str">
        <f t="shared" si="465"/>
        <v/>
      </c>
      <c r="M2297" s="115" t="s">
        <v>155</v>
      </c>
      <c r="N2297" s="113" t="str">
        <f t="shared" si="473"/>
        <v/>
      </c>
      <c r="O2297" s="129" t="str">
        <f t="shared" si="466"/>
        <v/>
      </c>
      <c r="P2297" s="115" t="s">
        <v>155</v>
      </c>
      <c r="Q2297" s="116" t="str">
        <f t="shared" si="476"/>
        <v/>
      </c>
      <c r="R2297" s="117" t="s">
        <v>155</v>
      </c>
      <c r="S2297" s="118" t="str">
        <f t="shared" si="477"/>
        <v/>
      </c>
      <c r="T2297" s="127" t="str">
        <f t="shared" si="467"/>
        <v>0</v>
      </c>
      <c r="U2297" s="119" t="str">
        <f t="shared" si="470"/>
        <v>0</v>
      </c>
      <c r="V2297" s="119" t="str">
        <f t="shared" si="468"/>
        <v>0</v>
      </c>
      <c r="W2297" s="119" t="str">
        <f t="shared" si="469"/>
        <v>0</v>
      </c>
      <c r="X2297" s="120"/>
    </row>
    <row r="2298" spans="1:24" x14ac:dyDescent="0.3">
      <c r="A2298" s="156">
        <v>1144</v>
      </c>
      <c r="B2298" s="133"/>
      <c r="K2298" s="121" t="str">
        <f t="shared" si="464"/>
        <v/>
      </c>
      <c r="L2298" s="122" t="str">
        <f t="shared" si="465"/>
        <v/>
      </c>
      <c r="M2298" s="123" t="s">
        <v>155</v>
      </c>
      <c r="N2298" s="113" t="str">
        <f t="shared" si="473"/>
        <v/>
      </c>
      <c r="O2298" s="122" t="str">
        <f t="shared" si="466"/>
        <v/>
      </c>
      <c r="P2298" s="123" t="s">
        <v>155</v>
      </c>
      <c r="Q2298" s="124" t="str">
        <f t="shared" si="476"/>
        <v/>
      </c>
      <c r="R2298" s="125" t="s">
        <v>155</v>
      </c>
      <c r="S2298" s="126" t="str">
        <f t="shared" si="477"/>
        <v/>
      </c>
      <c r="T2298" s="127" t="str">
        <f t="shared" si="467"/>
        <v>0</v>
      </c>
      <c r="U2298" s="127" t="str">
        <f t="shared" si="470"/>
        <v>0</v>
      </c>
      <c r="V2298" s="127" t="str">
        <f t="shared" si="468"/>
        <v>0</v>
      </c>
      <c r="W2298" s="127" t="str">
        <f t="shared" si="469"/>
        <v>0</v>
      </c>
      <c r="X2298" s="128"/>
    </row>
    <row r="2299" spans="1:24" x14ac:dyDescent="0.3">
      <c r="A2299" s="156">
        <v>1145</v>
      </c>
      <c r="B2299" s="133"/>
      <c r="K2299" s="121" t="str">
        <f t="shared" si="464"/>
        <v/>
      </c>
      <c r="L2299" s="129" t="str">
        <f t="shared" si="465"/>
        <v/>
      </c>
      <c r="M2299" s="115" t="s">
        <v>155</v>
      </c>
      <c r="N2299" s="113" t="str">
        <f t="shared" si="473"/>
        <v/>
      </c>
      <c r="O2299" s="129" t="str">
        <f t="shared" si="466"/>
        <v/>
      </c>
      <c r="P2299" s="115" t="s">
        <v>155</v>
      </c>
      <c r="Q2299" s="116" t="str">
        <f t="shared" si="476"/>
        <v/>
      </c>
      <c r="R2299" s="117" t="s">
        <v>155</v>
      </c>
      <c r="S2299" s="118" t="str">
        <f t="shared" si="477"/>
        <v/>
      </c>
      <c r="T2299" s="127" t="str">
        <f t="shared" si="467"/>
        <v>0</v>
      </c>
      <c r="U2299" s="119" t="str">
        <f t="shared" si="470"/>
        <v>0</v>
      </c>
      <c r="V2299" s="119" t="str">
        <f t="shared" si="468"/>
        <v>0</v>
      </c>
      <c r="W2299" s="119" t="str">
        <f t="shared" si="469"/>
        <v>0</v>
      </c>
      <c r="X2299" s="120"/>
    </row>
    <row r="2300" spans="1:24" x14ac:dyDescent="0.3">
      <c r="A2300" s="156">
        <v>1146</v>
      </c>
      <c r="B2300" s="133"/>
      <c r="K2300" s="121" t="str">
        <f t="shared" si="464"/>
        <v/>
      </c>
      <c r="L2300" s="122" t="str">
        <f t="shared" si="465"/>
        <v/>
      </c>
      <c r="M2300" s="123" t="s">
        <v>155</v>
      </c>
      <c r="N2300" s="113" t="str">
        <f t="shared" si="473"/>
        <v/>
      </c>
      <c r="O2300" s="122" t="str">
        <f t="shared" si="466"/>
        <v/>
      </c>
      <c r="P2300" s="123" t="s">
        <v>155</v>
      </c>
      <c r="Q2300" s="124" t="str">
        <f t="shared" si="476"/>
        <v/>
      </c>
      <c r="R2300" s="125" t="s">
        <v>155</v>
      </c>
      <c r="S2300" s="126" t="str">
        <f t="shared" si="477"/>
        <v/>
      </c>
      <c r="T2300" s="127" t="str">
        <f t="shared" si="467"/>
        <v>0</v>
      </c>
      <c r="U2300" s="127" t="str">
        <f t="shared" si="470"/>
        <v>0</v>
      </c>
      <c r="V2300" s="127" t="str">
        <f t="shared" si="468"/>
        <v>0</v>
      </c>
      <c r="W2300" s="127" t="str">
        <f t="shared" si="469"/>
        <v>0</v>
      </c>
      <c r="X2300" s="128"/>
    </row>
    <row r="2301" spans="1:24" x14ac:dyDescent="0.3">
      <c r="A2301" s="156">
        <v>1147</v>
      </c>
      <c r="B2301" s="133"/>
      <c r="K2301" s="121" t="str">
        <f t="shared" si="464"/>
        <v/>
      </c>
      <c r="L2301" s="129" t="str">
        <f t="shared" si="465"/>
        <v/>
      </c>
      <c r="M2301" s="115" t="s">
        <v>155</v>
      </c>
      <c r="N2301" s="113" t="str">
        <f t="shared" si="473"/>
        <v/>
      </c>
      <c r="O2301" s="129" t="str">
        <f t="shared" si="466"/>
        <v/>
      </c>
      <c r="P2301" s="115" t="s">
        <v>155</v>
      </c>
      <c r="Q2301" s="116" t="str">
        <f t="shared" si="476"/>
        <v/>
      </c>
      <c r="R2301" s="117" t="s">
        <v>155</v>
      </c>
      <c r="S2301" s="118" t="str">
        <f t="shared" si="477"/>
        <v/>
      </c>
      <c r="T2301" s="127" t="str">
        <f t="shared" si="467"/>
        <v>0</v>
      </c>
      <c r="U2301" s="119" t="str">
        <f t="shared" si="470"/>
        <v>0</v>
      </c>
      <c r="V2301" s="119" t="str">
        <f t="shared" si="468"/>
        <v>0</v>
      </c>
      <c r="W2301" s="119" t="str">
        <f t="shared" si="469"/>
        <v>0</v>
      </c>
      <c r="X2301" s="120"/>
    </row>
    <row r="2302" spans="1:24" x14ac:dyDescent="0.3">
      <c r="A2302" s="156">
        <v>1148</v>
      </c>
      <c r="B2302" s="133"/>
      <c r="K2302" s="121" t="str">
        <f t="shared" si="464"/>
        <v/>
      </c>
      <c r="L2302" s="122" t="str">
        <f t="shared" si="465"/>
        <v/>
      </c>
      <c r="M2302" s="123" t="s">
        <v>155</v>
      </c>
      <c r="N2302" s="113" t="str">
        <f t="shared" si="473"/>
        <v/>
      </c>
      <c r="O2302" s="122" t="str">
        <f t="shared" si="466"/>
        <v/>
      </c>
      <c r="P2302" s="123" t="s">
        <v>155</v>
      </c>
      <c r="Q2302" s="124" t="str">
        <f t="shared" si="476"/>
        <v/>
      </c>
      <c r="R2302" s="125" t="s">
        <v>155</v>
      </c>
      <c r="S2302" s="126" t="str">
        <f t="shared" si="477"/>
        <v/>
      </c>
      <c r="T2302" s="127" t="str">
        <f t="shared" si="467"/>
        <v>0</v>
      </c>
      <c r="U2302" s="127" t="str">
        <f t="shared" si="470"/>
        <v>0</v>
      </c>
      <c r="V2302" s="127" t="str">
        <f t="shared" si="468"/>
        <v>0</v>
      </c>
      <c r="W2302" s="127" t="str">
        <f t="shared" si="469"/>
        <v>0</v>
      </c>
      <c r="X2302" s="128"/>
    </row>
    <row r="2303" spans="1:24" x14ac:dyDescent="0.3">
      <c r="A2303" s="156">
        <v>1149</v>
      </c>
      <c r="B2303" s="133"/>
      <c r="K2303" s="121" t="str">
        <f t="shared" si="464"/>
        <v/>
      </c>
      <c r="L2303" s="129" t="str">
        <f t="shared" si="465"/>
        <v/>
      </c>
      <c r="M2303" s="115" t="s">
        <v>155</v>
      </c>
      <c r="N2303" s="113" t="str">
        <f t="shared" si="473"/>
        <v/>
      </c>
      <c r="O2303" s="129" t="str">
        <f t="shared" si="466"/>
        <v/>
      </c>
      <c r="P2303" s="115" t="s">
        <v>155</v>
      </c>
      <c r="Q2303" s="116" t="str">
        <f t="shared" si="476"/>
        <v/>
      </c>
      <c r="R2303" s="117" t="s">
        <v>155</v>
      </c>
      <c r="S2303" s="118" t="str">
        <f t="shared" si="477"/>
        <v/>
      </c>
      <c r="T2303" s="127" t="str">
        <f t="shared" si="467"/>
        <v>0</v>
      </c>
      <c r="U2303" s="119" t="str">
        <f t="shared" si="470"/>
        <v>0</v>
      </c>
      <c r="V2303" s="119" t="str">
        <f t="shared" si="468"/>
        <v>0</v>
      </c>
      <c r="W2303" s="119" t="str">
        <f t="shared" si="469"/>
        <v>0</v>
      </c>
      <c r="X2303" s="120"/>
    </row>
    <row r="2304" spans="1:24" x14ac:dyDescent="0.3">
      <c r="A2304" s="156">
        <v>1150</v>
      </c>
      <c r="B2304" s="133"/>
      <c r="K2304" s="121" t="str">
        <f t="shared" si="464"/>
        <v/>
      </c>
      <c r="L2304" s="122" t="str">
        <f t="shared" si="465"/>
        <v/>
      </c>
      <c r="M2304" s="123" t="s">
        <v>155</v>
      </c>
      <c r="N2304" s="113" t="str">
        <f t="shared" si="473"/>
        <v/>
      </c>
      <c r="O2304" s="122" t="str">
        <f t="shared" si="466"/>
        <v/>
      </c>
      <c r="P2304" s="123" t="s">
        <v>155</v>
      </c>
      <c r="Q2304" s="124" t="str">
        <f t="shared" si="476"/>
        <v/>
      </c>
      <c r="R2304" s="125" t="s">
        <v>155</v>
      </c>
      <c r="S2304" s="126" t="str">
        <f t="shared" si="477"/>
        <v/>
      </c>
      <c r="T2304" s="127" t="str">
        <f t="shared" si="467"/>
        <v>0</v>
      </c>
      <c r="U2304" s="127" t="str">
        <f t="shared" si="470"/>
        <v>0</v>
      </c>
      <c r="V2304" s="127" t="str">
        <f t="shared" si="468"/>
        <v>0</v>
      </c>
      <c r="W2304" s="127" t="str">
        <f t="shared" si="469"/>
        <v>0</v>
      </c>
      <c r="X2304" s="128"/>
    </row>
    <row r="2305" spans="1:24" x14ac:dyDescent="0.3">
      <c r="A2305" s="156">
        <v>1151</v>
      </c>
      <c r="B2305" s="158"/>
      <c r="C2305" s="158"/>
      <c r="D2305" s="159"/>
      <c r="E2305" s="159"/>
      <c r="F2305" s="160"/>
      <c r="G2305" s="160"/>
      <c r="H2305" s="160"/>
      <c r="I2305" s="160"/>
      <c r="K2305" s="121" t="str">
        <f t="shared" si="464"/>
        <v/>
      </c>
      <c r="L2305" s="129" t="str">
        <f t="shared" si="465"/>
        <v/>
      </c>
      <c r="M2305" s="115" t="s">
        <v>155</v>
      </c>
      <c r="N2305" s="113" t="str">
        <f t="shared" si="473"/>
        <v/>
      </c>
      <c r="O2305" s="129" t="str">
        <f t="shared" si="466"/>
        <v/>
      </c>
      <c r="P2305" s="115" t="s">
        <v>155</v>
      </c>
      <c r="Q2305" s="116" t="str">
        <f t="shared" si="476"/>
        <v/>
      </c>
      <c r="R2305" s="117" t="s">
        <v>155</v>
      </c>
      <c r="S2305" s="118" t="str">
        <f t="shared" si="477"/>
        <v/>
      </c>
      <c r="T2305" s="127" t="str">
        <f t="shared" si="467"/>
        <v>0</v>
      </c>
      <c r="U2305" s="119" t="str">
        <f t="shared" si="470"/>
        <v>0</v>
      </c>
      <c r="V2305" s="119" t="str">
        <f t="shared" si="468"/>
        <v>0</v>
      </c>
      <c r="W2305" s="119" t="str">
        <f t="shared" si="469"/>
        <v>0</v>
      </c>
      <c r="X2305" s="120"/>
    </row>
    <row r="2306" spans="1:24" x14ac:dyDescent="0.3">
      <c r="A2306" s="156">
        <v>1152</v>
      </c>
      <c r="B2306" s="158"/>
      <c r="C2306" s="158"/>
      <c r="D2306" s="159"/>
      <c r="E2306" s="159"/>
      <c r="F2306" s="160"/>
      <c r="G2306" s="160"/>
      <c r="H2306" s="160"/>
      <c r="I2306" s="160"/>
      <c r="K2306" s="121" t="str">
        <f t="shared" si="464"/>
        <v/>
      </c>
      <c r="L2306" s="122" t="str">
        <f t="shared" si="465"/>
        <v/>
      </c>
      <c r="M2306" s="123" t="s">
        <v>155</v>
      </c>
      <c r="N2306" s="113" t="str">
        <f t="shared" si="473"/>
        <v/>
      </c>
      <c r="O2306" s="122" t="str">
        <f t="shared" si="466"/>
        <v/>
      </c>
      <c r="P2306" s="123" t="s">
        <v>155</v>
      </c>
      <c r="Q2306" s="124" t="str">
        <f t="shared" si="476"/>
        <v/>
      </c>
      <c r="R2306" s="125" t="s">
        <v>155</v>
      </c>
      <c r="S2306" s="126" t="str">
        <f t="shared" si="477"/>
        <v/>
      </c>
      <c r="T2306" s="127" t="str">
        <f t="shared" si="467"/>
        <v>0</v>
      </c>
      <c r="U2306" s="127" t="str">
        <f t="shared" si="470"/>
        <v>0</v>
      </c>
      <c r="V2306" s="127" t="str">
        <f t="shared" si="468"/>
        <v>0</v>
      </c>
      <c r="W2306" s="127" t="str">
        <f t="shared" si="469"/>
        <v>0</v>
      </c>
      <c r="X2306" s="128"/>
    </row>
    <row r="2307" spans="1:24" x14ac:dyDescent="0.3">
      <c r="A2307" s="156">
        <v>1153</v>
      </c>
      <c r="B2307" s="158"/>
      <c r="C2307" s="158"/>
      <c r="D2307" s="159"/>
      <c r="E2307" s="159"/>
      <c r="F2307" s="160"/>
      <c r="G2307" s="160"/>
      <c r="H2307" s="160"/>
      <c r="I2307" s="160"/>
      <c r="K2307" s="121" t="str">
        <f t="shared" ref="K2307:K2354" si="478">IF(ISBLANK(D2307),"",IF(J2307=1,D2307-$D$2355,(IF(AND(J2307=2,D2307&gt;200),((D2307-200)-$D$2355),((D2307+200)-$D$2355)))))</f>
        <v/>
      </c>
      <c r="L2307" s="129" t="str">
        <f t="shared" ref="L2307:L2354" si="479">IF(K2307="","",SIN(K2307*PI()/200)*G2307)</f>
        <v/>
      </c>
      <c r="M2307" s="115" t="s">
        <v>155</v>
      </c>
      <c r="N2307" s="113" t="str">
        <f t="shared" si="473"/>
        <v/>
      </c>
      <c r="O2307" s="129" t="str">
        <f t="shared" ref="O2307:O2354" si="480">IF(N2307="","",SIN(N2307*PI()/200)*G2307)</f>
        <v/>
      </c>
      <c r="P2307" s="115" t="s">
        <v>155</v>
      </c>
      <c r="Q2307" s="116" t="str">
        <f t="shared" si="476"/>
        <v/>
      </c>
      <c r="R2307" s="117" t="s">
        <v>155</v>
      </c>
      <c r="S2307" s="118" t="str">
        <f t="shared" si="477"/>
        <v/>
      </c>
      <c r="T2307" s="127" t="str">
        <f t="shared" ref="T2307:T2354" si="481">IF(M2307="ON",IF(ISBLANK(D2307),"0",IF(AND(J2307=1,D2307&lt;200),D2307,D2307-200)),"0")</f>
        <v>0</v>
      </c>
      <c r="U2307" s="119" t="str">
        <f t="shared" si="470"/>
        <v>0</v>
      </c>
      <c r="V2307" s="119" t="str">
        <f t="shared" ref="V2307:V2354" si="482">IF(R2307="ON",IF(ISBLANK(F2307),"0",F2307),"0")</f>
        <v>0</v>
      </c>
      <c r="W2307" s="119" t="str">
        <f t="shared" ref="W2307:W2354" si="483">IF(R2307="ON",IF(ISBLANK(G2307),"0",G2307),"0")</f>
        <v>0</v>
      </c>
      <c r="X2307" s="120"/>
    </row>
    <row r="2308" spans="1:24" x14ac:dyDescent="0.3">
      <c r="A2308" s="156">
        <v>1154</v>
      </c>
      <c r="B2308" s="158"/>
      <c r="C2308" s="158"/>
      <c r="D2308" s="159"/>
      <c r="E2308" s="159"/>
      <c r="F2308" s="160"/>
      <c r="G2308" s="160"/>
      <c r="H2308" s="160"/>
      <c r="I2308" s="160"/>
      <c r="K2308" s="121" t="str">
        <f t="shared" si="478"/>
        <v/>
      </c>
      <c r="L2308" s="122" t="str">
        <f t="shared" si="479"/>
        <v/>
      </c>
      <c r="M2308" s="123" t="s">
        <v>155</v>
      </c>
      <c r="N2308" s="113" t="str">
        <f t="shared" si="473"/>
        <v/>
      </c>
      <c r="O2308" s="122" t="str">
        <f t="shared" si="480"/>
        <v/>
      </c>
      <c r="P2308" s="123" t="s">
        <v>155</v>
      </c>
      <c r="Q2308" s="124" t="str">
        <f t="shared" si="476"/>
        <v/>
      </c>
      <c r="R2308" s="125" t="s">
        <v>155</v>
      </c>
      <c r="S2308" s="126" t="str">
        <f t="shared" si="477"/>
        <v/>
      </c>
      <c r="T2308" s="127" t="str">
        <f t="shared" si="481"/>
        <v>0</v>
      </c>
      <c r="U2308" s="127" t="str">
        <f t="shared" ref="U2308:U2354" si="484">IF(P2308="ON",IF(ISBLANK(E2308),"0",IF(E2308&lt;200,E2308,(400-E2308))),"0")</f>
        <v>0</v>
      </c>
      <c r="V2308" s="127" t="str">
        <f t="shared" si="482"/>
        <v>0</v>
      </c>
      <c r="W2308" s="127" t="str">
        <f t="shared" si="483"/>
        <v>0</v>
      </c>
      <c r="X2308" s="128"/>
    </row>
    <row r="2309" spans="1:24" x14ac:dyDescent="0.3">
      <c r="A2309" s="156">
        <v>1155</v>
      </c>
      <c r="B2309" s="158"/>
      <c r="C2309" s="158"/>
      <c r="D2309" s="159"/>
      <c r="E2309" s="159"/>
      <c r="F2309" s="160"/>
      <c r="G2309" s="160"/>
      <c r="H2309" s="160"/>
      <c r="I2309" s="160"/>
      <c r="K2309" s="121" t="str">
        <f t="shared" si="478"/>
        <v/>
      </c>
      <c r="L2309" s="129" t="str">
        <f t="shared" si="479"/>
        <v/>
      </c>
      <c r="M2309" s="115" t="s">
        <v>155</v>
      </c>
      <c r="N2309" s="113" t="str">
        <f t="shared" si="473"/>
        <v/>
      </c>
      <c r="O2309" s="129" t="str">
        <f t="shared" si="480"/>
        <v/>
      </c>
      <c r="P2309" s="115" t="s">
        <v>155</v>
      </c>
      <c r="Q2309" s="116" t="str">
        <f t="shared" si="476"/>
        <v/>
      </c>
      <c r="R2309" s="117" t="s">
        <v>155</v>
      </c>
      <c r="S2309" s="118" t="str">
        <f t="shared" si="477"/>
        <v/>
      </c>
      <c r="T2309" s="127" t="str">
        <f t="shared" si="481"/>
        <v>0</v>
      </c>
      <c r="U2309" s="119" t="str">
        <f t="shared" si="484"/>
        <v>0</v>
      </c>
      <c r="V2309" s="119" t="str">
        <f t="shared" si="482"/>
        <v>0</v>
      </c>
      <c r="W2309" s="119" t="str">
        <f t="shared" si="483"/>
        <v>0</v>
      </c>
      <c r="X2309" s="120"/>
    </row>
    <row r="2310" spans="1:24" x14ac:dyDescent="0.3">
      <c r="A2310" s="156">
        <v>1156</v>
      </c>
      <c r="B2310" s="158"/>
      <c r="C2310" s="158"/>
      <c r="D2310" s="159"/>
      <c r="E2310" s="159"/>
      <c r="F2310" s="160"/>
      <c r="G2310" s="160"/>
      <c r="H2310" s="160"/>
      <c r="I2310" s="160"/>
      <c r="K2310" s="121" t="str">
        <f t="shared" si="478"/>
        <v/>
      </c>
      <c r="L2310" s="122" t="str">
        <f t="shared" si="479"/>
        <v/>
      </c>
      <c r="M2310" s="123" t="s">
        <v>155</v>
      </c>
      <c r="N2310" s="113" t="str">
        <f t="shared" si="473"/>
        <v/>
      </c>
      <c r="O2310" s="122" t="str">
        <f t="shared" si="480"/>
        <v/>
      </c>
      <c r="P2310" s="123" t="s">
        <v>155</v>
      </c>
      <c r="Q2310" s="124" t="str">
        <f t="shared" si="476"/>
        <v/>
      </c>
      <c r="R2310" s="125" t="s">
        <v>155</v>
      </c>
      <c r="S2310" s="126" t="str">
        <f t="shared" si="477"/>
        <v/>
      </c>
      <c r="T2310" s="127" t="str">
        <f t="shared" si="481"/>
        <v>0</v>
      </c>
      <c r="U2310" s="127" t="str">
        <f t="shared" si="484"/>
        <v>0</v>
      </c>
      <c r="V2310" s="127" t="str">
        <f t="shared" si="482"/>
        <v>0</v>
      </c>
      <c r="W2310" s="127" t="str">
        <f t="shared" si="483"/>
        <v>0</v>
      </c>
      <c r="X2310" s="128"/>
    </row>
    <row r="2311" spans="1:24" x14ac:dyDescent="0.3">
      <c r="A2311" s="156">
        <v>1157</v>
      </c>
      <c r="B2311" s="158"/>
      <c r="C2311" s="158"/>
      <c r="D2311" s="159"/>
      <c r="E2311" s="159"/>
      <c r="F2311" s="160"/>
      <c r="G2311" s="160"/>
      <c r="H2311" s="160"/>
      <c r="I2311" s="160"/>
      <c r="K2311" s="121" t="str">
        <f t="shared" si="478"/>
        <v/>
      </c>
      <c r="L2311" s="129" t="str">
        <f t="shared" si="479"/>
        <v/>
      </c>
      <c r="M2311" s="115" t="s">
        <v>155</v>
      </c>
      <c r="N2311" s="113" t="str">
        <f t="shared" si="473"/>
        <v/>
      </c>
      <c r="O2311" s="129" t="str">
        <f t="shared" si="480"/>
        <v/>
      </c>
      <c r="P2311" s="115" t="s">
        <v>155</v>
      </c>
      <c r="Q2311" s="116" t="str">
        <f t="shared" si="476"/>
        <v/>
      </c>
      <c r="R2311" s="117" t="s">
        <v>155</v>
      </c>
      <c r="S2311" s="118" t="str">
        <f t="shared" si="477"/>
        <v/>
      </c>
      <c r="T2311" s="127" t="str">
        <f t="shared" si="481"/>
        <v>0</v>
      </c>
      <c r="U2311" s="119" t="str">
        <f t="shared" si="484"/>
        <v>0</v>
      </c>
      <c r="V2311" s="119" t="str">
        <f t="shared" si="482"/>
        <v>0</v>
      </c>
      <c r="W2311" s="119" t="str">
        <f t="shared" si="483"/>
        <v>0</v>
      </c>
      <c r="X2311" s="120"/>
    </row>
    <row r="2312" spans="1:24" x14ac:dyDescent="0.3">
      <c r="A2312" s="156">
        <v>1158</v>
      </c>
      <c r="B2312" s="158"/>
      <c r="C2312" s="158"/>
      <c r="D2312" s="159"/>
      <c r="E2312" s="159"/>
      <c r="F2312" s="160"/>
      <c r="G2312" s="160"/>
      <c r="H2312" s="160"/>
      <c r="I2312" s="160"/>
      <c r="K2312" s="121" t="str">
        <f t="shared" si="478"/>
        <v/>
      </c>
      <c r="L2312" s="122" t="str">
        <f t="shared" si="479"/>
        <v/>
      </c>
      <c r="M2312" s="123" t="s">
        <v>155</v>
      </c>
      <c r="N2312" s="113" t="str">
        <f t="shared" si="473"/>
        <v/>
      </c>
      <c r="O2312" s="122" t="str">
        <f t="shared" si="480"/>
        <v/>
      </c>
      <c r="P2312" s="123" t="s">
        <v>155</v>
      </c>
      <c r="Q2312" s="124" t="str">
        <f t="shared" si="476"/>
        <v/>
      </c>
      <c r="R2312" s="125" t="s">
        <v>155</v>
      </c>
      <c r="S2312" s="126" t="str">
        <f t="shared" si="477"/>
        <v/>
      </c>
      <c r="T2312" s="127" t="str">
        <f t="shared" si="481"/>
        <v>0</v>
      </c>
      <c r="U2312" s="127" t="str">
        <f t="shared" si="484"/>
        <v>0</v>
      </c>
      <c r="V2312" s="127" t="str">
        <f t="shared" si="482"/>
        <v>0</v>
      </c>
      <c r="W2312" s="127" t="str">
        <f t="shared" si="483"/>
        <v>0</v>
      </c>
      <c r="X2312" s="128"/>
    </row>
    <row r="2313" spans="1:24" x14ac:dyDescent="0.3">
      <c r="A2313" s="156">
        <v>1159</v>
      </c>
      <c r="B2313" s="158"/>
      <c r="C2313" s="158"/>
      <c r="D2313" s="159"/>
      <c r="E2313" s="159"/>
      <c r="F2313" s="160"/>
      <c r="G2313" s="160"/>
      <c r="H2313" s="160"/>
      <c r="I2313" s="160"/>
      <c r="K2313" s="121" t="str">
        <f t="shared" si="478"/>
        <v/>
      </c>
      <c r="L2313" s="129" t="str">
        <f t="shared" si="479"/>
        <v/>
      </c>
      <c r="M2313" s="115" t="s">
        <v>155</v>
      </c>
      <c r="N2313" s="113" t="str">
        <f t="shared" si="473"/>
        <v/>
      </c>
      <c r="O2313" s="129" t="str">
        <f t="shared" si="480"/>
        <v/>
      </c>
      <c r="P2313" s="115" t="s">
        <v>155</v>
      </c>
      <c r="Q2313" s="116" t="str">
        <f t="shared" si="476"/>
        <v/>
      </c>
      <c r="R2313" s="117" t="s">
        <v>155</v>
      </c>
      <c r="S2313" s="118" t="str">
        <f t="shared" si="477"/>
        <v/>
      </c>
      <c r="T2313" s="127" t="str">
        <f t="shared" si="481"/>
        <v>0</v>
      </c>
      <c r="U2313" s="119" t="str">
        <f t="shared" si="484"/>
        <v>0</v>
      </c>
      <c r="V2313" s="119" t="str">
        <f t="shared" si="482"/>
        <v>0</v>
      </c>
      <c r="W2313" s="119" t="str">
        <f t="shared" si="483"/>
        <v>0</v>
      </c>
      <c r="X2313" s="120"/>
    </row>
    <row r="2314" spans="1:24" x14ac:dyDescent="0.3">
      <c r="A2314" s="156">
        <v>1160</v>
      </c>
      <c r="B2314" s="158"/>
      <c r="C2314" s="158"/>
      <c r="D2314" s="159"/>
      <c r="E2314" s="159"/>
      <c r="F2314" s="160"/>
      <c r="G2314" s="160"/>
      <c r="H2314" s="160"/>
      <c r="I2314" s="160"/>
      <c r="K2314" s="121" t="str">
        <f t="shared" si="478"/>
        <v/>
      </c>
      <c r="L2314" s="122" t="str">
        <f t="shared" si="479"/>
        <v/>
      </c>
      <c r="M2314" s="123" t="s">
        <v>155</v>
      </c>
      <c r="N2314" s="113" t="str">
        <f t="shared" si="473"/>
        <v/>
      </c>
      <c r="O2314" s="122" t="str">
        <f t="shared" si="480"/>
        <v/>
      </c>
      <c r="P2314" s="123" t="s">
        <v>155</v>
      </c>
      <c r="Q2314" s="124" t="str">
        <f t="shared" si="476"/>
        <v/>
      </c>
      <c r="R2314" s="125" t="s">
        <v>155</v>
      </c>
      <c r="S2314" s="126" t="str">
        <f t="shared" si="477"/>
        <v/>
      </c>
      <c r="T2314" s="127" t="str">
        <f t="shared" si="481"/>
        <v>0</v>
      </c>
      <c r="U2314" s="127" t="str">
        <f t="shared" si="484"/>
        <v>0</v>
      </c>
      <c r="V2314" s="127" t="str">
        <f t="shared" si="482"/>
        <v>0</v>
      </c>
      <c r="W2314" s="127" t="str">
        <f t="shared" si="483"/>
        <v>0</v>
      </c>
      <c r="X2314" s="128"/>
    </row>
    <row r="2315" spans="1:24" x14ac:dyDescent="0.3">
      <c r="A2315" s="156">
        <v>1161</v>
      </c>
      <c r="D2315" s="104"/>
      <c r="E2315" s="104"/>
      <c r="F2315" s="104"/>
      <c r="G2315" s="104"/>
      <c r="H2315" s="160"/>
      <c r="I2315" s="160"/>
      <c r="K2315" s="121" t="str">
        <f t="shared" si="478"/>
        <v/>
      </c>
      <c r="L2315" s="129" t="str">
        <f t="shared" si="479"/>
        <v/>
      </c>
      <c r="M2315" s="115" t="s">
        <v>155</v>
      </c>
      <c r="N2315" s="113" t="str">
        <f t="shared" si="473"/>
        <v/>
      </c>
      <c r="O2315" s="129" t="str">
        <f t="shared" si="480"/>
        <v/>
      </c>
      <c r="P2315" s="115" t="s">
        <v>155</v>
      </c>
      <c r="Q2315" s="116" t="str">
        <f>IF(ISBLANK(F2315),"",F2315-$F$2355)</f>
        <v/>
      </c>
      <c r="R2315" s="117" t="s">
        <v>155</v>
      </c>
      <c r="S2315" s="118" t="str">
        <f>IF(ISBLANK(G2315),"",G2315-$G$2355)</f>
        <v/>
      </c>
      <c r="T2315" s="127" t="str">
        <f t="shared" si="481"/>
        <v>0</v>
      </c>
      <c r="U2315" s="119" t="str">
        <f t="shared" si="484"/>
        <v>0</v>
      </c>
      <c r="V2315" s="119" t="str">
        <f t="shared" si="482"/>
        <v>0</v>
      </c>
      <c r="W2315" s="119" t="str">
        <f t="shared" si="483"/>
        <v>0</v>
      </c>
      <c r="X2315" s="120"/>
    </row>
    <row r="2316" spans="1:24" x14ac:dyDescent="0.3">
      <c r="A2316" s="156">
        <v>1162</v>
      </c>
      <c r="B2316" s="133"/>
      <c r="K2316" s="121" t="str">
        <f t="shared" si="478"/>
        <v/>
      </c>
      <c r="L2316" s="122" t="str">
        <f t="shared" si="479"/>
        <v/>
      </c>
      <c r="M2316" s="123" t="s">
        <v>155</v>
      </c>
      <c r="N2316" s="113" t="str">
        <f t="shared" si="473"/>
        <v/>
      </c>
      <c r="O2316" s="122" t="str">
        <f t="shared" si="480"/>
        <v/>
      </c>
      <c r="P2316" s="123" t="s">
        <v>155</v>
      </c>
      <c r="Q2316" s="124" t="str">
        <f t="shared" ref="Q2316:Q2334" si="485">IF(ISBLANK(F2316),"",F2316-$F$2355)</f>
        <v/>
      </c>
      <c r="R2316" s="125" t="s">
        <v>155</v>
      </c>
      <c r="S2316" s="126" t="str">
        <f t="shared" ref="S2316:S2334" si="486">IF(ISBLANK(G2316),"",G2316-$G$2355)</f>
        <v/>
      </c>
      <c r="T2316" s="127" t="str">
        <f t="shared" si="481"/>
        <v>0</v>
      </c>
      <c r="U2316" s="127" t="str">
        <f t="shared" si="484"/>
        <v>0</v>
      </c>
      <c r="V2316" s="127" t="str">
        <f t="shared" si="482"/>
        <v>0</v>
      </c>
      <c r="W2316" s="127" t="str">
        <f t="shared" si="483"/>
        <v>0</v>
      </c>
      <c r="X2316" s="128"/>
    </row>
    <row r="2317" spans="1:24" x14ac:dyDescent="0.3">
      <c r="A2317" s="156">
        <v>1163</v>
      </c>
      <c r="B2317" s="133"/>
      <c r="K2317" s="121" t="str">
        <f t="shared" si="478"/>
        <v/>
      </c>
      <c r="L2317" s="129" t="str">
        <f t="shared" si="479"/>
        <v/>
      </c>
      <c r="M2317" s="115" t="s">
        <v>155</v>
      </c>
      <c r="N2317" s="113" t="str">
        <f t="shared" si="473"/>
        <v/>
      </c>
      <c r="O2317" s="129" t="str">
        <f t="shared" si="480"/>
        <v/>
      </c>
      <c r="P2317" s="115" t="s">
        <v>155</v>
      </c>
      <c r="Q2317" s="116" t="str">
        <f t="shared" si="485"/>
        <v/>
      </c>
      <c r="R2317" s="117" t="s">
        <v>155</v>
      </c>
      <c r="S2317" s="118" t="str">
        <f t="shared" si="486"/>
        <v/>
      </c>
      <c r="T2317" s="127" t="str">
        <f t="shared" si="481"/>
        <v>0</v>
      </c>
      <c r="U2317" s="119" t="str">
        <f t="shared" si="484"/>
        <v>0</v>
      </c>
      <c r="V2317" s="119" t="str">
        <f t="shared" si="482"/>
        <v>0</v>
      </c>
      <c r="W2317" s="119" t="str">
        <f t="shared" si="483"/>
        <v>0</v>
      </c>
      <c r="X2317" s="120"/>
    </row>
    <row r="2318" spans="1:24" x14ac:dyDescent="0.3">
      <c r="A2318" s="156">
        <v>1164</v>
      </c>
      <c r="B2318" s="133"/>
      <c r="K2318" s="121" t="str">
        <f t="shared" si="478"/>
        <v/>
      </c>
      <c r="L2318" s="122" t="str">
        <f t="shared" si="479"/>
        <v/>
      </c>
      <c r="M2318" s="123" t="s">
        <v>155</v>
      </c>
      <c r="N2318" s="113" t="str">
        <f t="shared" si="473"/>
        <v/>
      </c>
      <c r="O2318" s="122" t="str">
        <f t="shared" si="480"/>
        <v/>
      </c>
      <c r="P2318" s="123" t="s">
        <v>155</v>
      </c>
      <c r="Q2318" s="124" t="str">
        <f t="shared" si="485"/>
        <v/>
      </c>
      <c r="R2318" s="125" t="s">
        <v>155</v>
      </c>
      <c r="S2318" s="126" t="str">
        <f t="shared" si="486"/>
        <v/>
      </c>
      <c r="T2318" s="127" t="str">
        <f t="shared" si="481"/>
        <v>0</v>
      </c>
      <c r="U2318" s="127" t="str">
        <f t="shared" si="484"/>
        <v>0</v>
      </c>
      <c r="V2318" s="127" t="str">
        <f t="shared" si="482"/>
        <v>0</v>
      </c>
      <c r="W2318" s="127" t="str">
        <f t="shared" si="483"/>
        <v>0</v>
      </c>
      <c r="X2318" s="128"/>
    </row>
    <row r="2319" spans="1:24" x14ac:dyDescent="0.3">
      <c r="A2319" s="156">
        <v>1165</v>
      </c>
      <c r="B2319" s="133"/>
      <c r="K2319" s="121" t="str">
        <f t="shared" si="478"/>
        <v/>
      </c>
      <c r="L2319" s="129" t="str">
        <f t="shared" si="479"/>
        <v/>
      </c>
      <c r="M2319" s="115" t="s">
        <v>155</v>
      </c>
      <c r="N2319" s="113" t="str">
        <f t="shared" si="473"/>
        <v/>
      </c>
      <c r="O2319" s="129" t="str">
        <f t="shared" si="480"/>
        <v/>
      </c>
      <c r="P2319" s="115" t="s">
        <v>155</v>
      </c>
      <c r="Q2319" s="116" t="str">
        <f t="shared" si="485"/>
        <v/>
      </c>
      <c r="R2319" s="117" t="s">
        <v>155</v>
      </c>
      <c r="S2319" s="118" t="str">
        <f t="shared" si="486"/>
        <v/>
      </c>
      <c r="T2319" s="127" t="str">
        <f t="shared" si="481"/>
        <v>0</v>
      </c>
      <c r="U2319" s="119" t="str">
        <f t="shared" si="484"/>
        <v>0</v>
      </c>
      <c r="V2319" s="119" t="str">
        <f t="shared" si="482"/>
        <v>0</v>
      </c>
      <c r="W2319" s="119" t="str">
        <f t="shared" si="483"/>
        <v>0</v>
      </c>
      <c r="X2319" s="120"/>
    </row>
    <row r="2320" spans="1:24" x14ac:dyDescent="0.3">
      <c r="A2320" s="156">
        <v>1166</v>
      </c>
      <c r="B2320" s="133"/>
      <c r="K2320" s="121" t="str">
        <f t="shared" si="478"/>
        <v/>
      </c>
      <c r="L2320" s="122" t="str">
        <f t="shared" si="479"/>
        <v/>
      </c>
      <c r="M2320" s="123" t="s">
        <v>155</v>
      </c>
      <c r="N2320" s="113" t="str">
        <f t="shared" si="473"/>
        <v/>
      </c>
      <c r="O2320" s="122" t="str">
        <f t="shared" si="480"/>
        <v/>
      </c>
      <c r="P2320" s="123" t="s">
        <v>155</v>
      </c>
      <c r="Q2320" s="124" t="str">
        <f t="shared" si="485"/>
        <v/>
      </c>
      <c r="R2320" s="125" t="s">
        <v>155</v>
      </c>
      <c r="S2320" s="126" t="str">
        <f t="shared" si="486"/>
        <v/>
      </c>
      <c r="T2320" s="127" t="str">
        <f t="shared" si="481"/>
        <v>0</v>
      </c>
      <c r="U2320" s="127" t="str">
        <f t="shared" si="484"/>
        <v>0</v>
      </c>
      <c r="V2320" s="127" t="str">
        <f t="shared" si="482"/>
        <v>0</v>
      </c>
      <c r="W2320" s="127" t="str">
        <f t="shared" si="483"/>
        <v>0</v>
      </c>
      <c r="X2320" s="128"/>
    </row>
    <row r="2321" spans="1:24" x14ac:dyDescent="0.3">
      <c r="A2321" s="156">
        <v>1167</v>
      </c>
      <c r="B2321" s="133"/>
      <c r="K2321" s="121" t="str">
        <f t="shared" si="478"/>
        <v/>
      </c>
      <c r="L2321" s="129" t="str">
        <f t="shared" si="479"/>
        <v/>
      </c>
      <c r="M2321" s="115" t="s">
        <v>155</v>
      </c>
      <c r="N2321" s="113" t="str">
        <f t="shared" si="473"/>
        <v/>
      </c>
      <c r="O2321" s="129" t="str">
        <f t="shared" si="480"/>
        <v/>
      </c>
      <c r="P2321" s="115" t="s">
        <v>155</v>
      </c>
      <c r="Q2321" s="116" t="str">
        <f t="shared" si="485"/>
        <v/>
      </c>
      <c r="R2321" s="117" t="s">
        <v>155</v>
      </c>
      <c r="S2321" s="118" t="str">
        <f t="shared" si="486"/>
        <v/>
      </c>
      <c r="T2321" s="127" t="str">
        <f t="shared" si="481"/>
        <v>0</v>
      </c>
      <c r="U2321" s="119" t="str">
        <f t="shared" si="484"/>
        <v>0</v>
      </c>
      <c r="V2321" s="119" t="str">
        <f t="shared" si="482"/>
        <v>0</v>
      </c>
      <c r="W2321" s="119" t="str">
        <f t="shared" si="483"/>
        <v>0</v>
      </c>
      <c r="X2321" s="120"/>
    </row>
    <row r="2322" spans="1:24" x14ac:dyDescent="0.3">
      <c r="A2322" s="156">
        <v>1168</v>
      </c>
      <c r="B2322" s="133"/>
      <c r="K2322" s="121" t="str">
        <f t="shared" si="478"/>
        <v/>
      </c>
      <c r="L2322" s="122" t="str">
        <f t="shared" si="479"/>
        <v/>
      </c>
      <c r="M2322" s="123" t="s">
        <v>155</v>
      </c>
      <c r="N2322" s="113" t="str">
        <f t="shared" si="473"/>
        <v/>
      </c>
      <c r="O2322" s="122" t="str">
        <f t="shared" si="480"/>
        <v/>
      </c>
      <c r="P2322" s="123" t="s">
        <v>155</v>
      </c>
      <c r="Q2322" s="124" t="str">
        <f t="shared" si="485"/>
        <v/>
      </c>
      <c r="R2322" s="125" t="s">
        <v>155</v>
      </c>
      <c r="S2322" s="126" t="str">
        <f t="shared" si="486"/>
        <v/>
      </c>
      <c r="T2322" s="127" t="str">
        <f t="shared" si="481"/>
        <v>0</v>
      </c>
      <c r="U2322" s="127" t="str">
        <f t="shared" si="484"/>
        <v>0</v>
      </c>
      <c r="V2322" s="127" t="str">
        <f t="shared" si="482"/>
        <v>0</v>
      </c>
      <c r="W2322" s="127" t="str">
        <f t="shared" si="483"/>
        <v>0</v>
      </c>
      <c r="X2322" s="128"/>
    </row>
    <row r="2323" spans="1:24" x14ac:dyDescent="0.3">
      <c r="A2323" s="156">
        <v>1169</v>
      </c>
      <c r="B2323" s="133"/>
      <c r="K2323" s="121" t="str">
        <f t="shared" si="478"/>
        <v/>
      </c>
      <c r="L2323" s="129" t="str">
        <f t="shared" si="479"/>
        <v/>
      </c>
      <c r="M2323" s="115" t="s">
        <v>155</v>
      </c>
      <c r="N2323" s="113" t="str">
        <f t="shared" si="473"/>
        <v/>
      </c>
      <c r="O2323" s="129" t="str">
        <f t="shared" si="480"/>
        <v/>
      </c>
      <c r="P2323" s="115" t="s">
        <v>155</v>
      </c>
      <c r="Q2323" s="116" t="str">
        <f t="shared" si="485"/>
        <v/>
      </c>
      <c r="R2323" s="117" t="s">
        <v>155</v>
      </c>
      <c r="S2323" s="118" t="str">
        <f t="shared" si="486"/>
        <v/>
      </c>
      <c r="T2323" s="127" t="str">
        <f t="shared" si="481"/>
        <v>0</v>
      </c>
      <c r="U2323" s="119" t="str">
        <f t="shared" si="484"/>
        <v>0</v>
      </c>
      <c r="V2323" s="119" t="str">
        <f t="shared" si="482"/>
        <v>0</v>
      </c>
      <c r="W2323" s="119" t="str">
        <f t="shared" si="483"/>
        <v>0</v>
      </c>
      <c r="X2323" s="120"/>
    </row>
    <row r="2324" spans="1:24" x14ac:dyDescent="0.3">
      <c r="A2324" s="156">
        <v>1170</v>
      </c>
      <c r="B2324" s="133"/>
      <c r="K2324" s="121" t="str">
        <f t="shared" si="478"/>
        <v/>
      </c>
      <c r="L2324" s="122" t="str">
        <f t="shared" si="479"/>
        <v/>
      </c>
      <c r="M2324" s="123" t="s">
        <v>155</v>
      </c>
      <c r="N2324" s="113" t="str">
        <f t="shared" si="473"/>
        <v/>
      </c>
      <c r="O2324" s="122" t="str">
        <f t="shared" si="480"/>
        <v/>
      </c>
      <c r="P2324" s="123" t="s">
        <v>155</v>
      </c>
      <c r="Q2324" s="124" t="str">
        <f t="shared" si="485"/>
        <v/>
      </c>
      <c r="R2324" s="125" t="s">
        <v>155</v>
      </c>
      <c r="S2324" s="126" t="str">
        <f t="shared" si="486"/>
        <v/>
      </c>
      <c r="T2324" s="127" t="str">
        <f t="shared" si="481"/>
        <v>0</v>
      </c>
      <c r="U2324" s="127" t="str">
        <f t="shared" si="484"/>
        <v>0</v>
      </c>
      <c r="V2324" s="127" t="str">
        <f t="shared" si="482"/>
        <v>0</v>
      </c>
      <c r="W2324" s="127" t="str">
        <f t="shared" si="483"/>
        <v>0</v>
      </c>
      <c r="X2324" s="128"/>
    </row>
    <row r="2325" spans="1:24" x14ac:dyDescent="0.3">
      <c r="A2325" s="156">
        <v>1171</v>
      </c>
      <c r="B2325" s="158"/>
      <c r="C2325" s="158"/>
      <c r="D2325" s="159"/>
      <c r="E2325" s="159"/>
      <c r="F2325" s="160"/>
      <c r="G2325" s="160"/>
      <c r="H2325" s="160"/>
      <c r="I2325" s="160"/>
      <c r="K2325" s="121" t="str">
        <f t="shared" si="478"/>
        <v/>
      </c>
      <c r="L2325" s="129" t="str">
        <f t="shared" si="479"/>
        <v/>
      </c>
      <c r="M2325" s="115" t="s">
        <v>155</v>
      </c>
      <c r="N2325" s="113" t="str">
        <f t="shared" si="473"/>
        <v/>
      </c>
      <c r="O2325" s="129" t="str">
        <f t="shared" si="480"/>
        <v/>
      </c>
      <c r="P2325" s="115" t="s">
        <v>155</v>
      </c>
      <c r="Q2325" s="116" t="str">
        <f t="shared" si="485"/>
        <v/>
      </c>
      <c r="R2325" s="117" t="s">
        <v>155</v>
      </c>
      <c r="S2325" s="118" t="str">
        <f t="shared" si="486"/>
        <v/>
      </c>
      <c r="T2325" s="127" t="str">
        <f t="shared" si="481"/>
        <v>0</v>
      </c>
      <c r="U2325" s="119" t="str">
        <f t="shared" si="484"/>
        <v>0</v>
      </c>
      <c r="V2325" s="119" t="str">
        <f t="shared" si="482"/>
        <v>0</v>
      </c>
      <c r="W2325" s="119" t="str">
        <f t="shared" si="483"/>
        <v>0</v>
      </c>
      <c r="X2325" s="120"/>
    </row>
    <row r="2326" spans="1:24" x14ac:dyDescent="0.3">
      <c r="A2326" s="156">
        <v>1172</v>
      </c>
      <c r="B2326" s="158"/>
      <c r="C2326" s="158"/>
      <c r="D2326" s="159"/>
      <c r="E2326" s="159"/>
      <c r="F2326" s="160"/>
      <c r="G2326" s="160"/>
      <c r="H2326" s="160"/>
      <c r="I2326" s="160"/>
      <c r="K2326" s="121" t="str">
        <f t="shared" si="478"/>
        <v/>
      </c>
      <c r="L2326" s="122" t="str">
        <f t="shared" si="479"/>
        <v/>
      </c>
      <c r="M2326" s="123" t="s">
        <v>155</v>
      </c>
      <c r="N2326" s="113" t="str">
        <f t="shared" si="473"/>
        <v/>
      </c>
      <c r="O2326" s="122" t="str">
        <f t="shared" si="480"/>
        <v/>
      </c>
      <c r="P2326" s="123" t="s">
        <v>155</v>
      </c>
      <c r="Q2326" s="124" t="str">
        <f t="shared" si="485"/>
        <v/>
      </c>
      <c r="R2326" s="125" t="s">
        <v>155</v>
      </c>
      <c r="S2326" s="126" t="str">
        <f t="shared" si="486"/>
        <v/>
      </c>
      <c r="T2326" s="127" t="str">
        <f t="shared" si="481"/>
        <v>0</v>
      </c>
      <c r="U2326" s="127" t="str">
        <f t="shared" si="484"/>
        <v>0</v>
      </c>
      <c r="V2326" s="127" t="str">
        <f t="shared" si="482"/>
        <v>0</v>
      </c>
      <c r="W2326" s="127" t="str">
        <f t="shared" si="483"/>
        <v>0</v>
      </c>
      <c r="X2326" s="128"/>
    </row>
    <row r="2327" spans="1:24" x14ac:dyDescent="0.3">
      <c r="A2327" s="156">
        <v>1173</v>
      </c>
      <c r="B2327" s="158"/>
      <c r="C2327" s="158"/>
      <c r="D2327" s="159"/>
      <c r="E2327" s="159"/>
      <c r="F2327" s="160"/>
      <c r="G2327" s="160"/>
      <c r="H2327" s="160"/>
      <c r="I2327" s="160"/>
      <c r="K2327" s="121" t="str">
        <f t="shared" si="478"/>
        <v/>
      </c>
      <c r="L2327" s="129" t="str">
        <f t="shared" si="479"/>
        <v/>
      </c>
      <c r="M2327" s="115" t="s">
        <v>155</v>
      </c>
      <c r="N2327" s="113" t="str">
        <f t="shared" si="473"/>
        <v/>
      </c>
      <c r="O2327" s="129" t="str">
        <f t="shared" si="480"/>
        <v/>
      </c>
      <c r="P2327" s="115" t="s">
        <v>155</v>
      </c>
      <c r="Q2327" s="116" t="str">
        <f t="shared" si="485"/>
        <v/>
      </c>
      <c r="R2327" s="117" t="s">
        <v>155</v>
      </c>
      <c r="S2327" s="118" t="str">
        <f t="shared" si="486"/>
        <v/>
      </c>
      <c r="T2327" s="127" t="str">
        <f t="shared" si="481"/>
        <v>0</v>
      </c>
      <c r="U2327" s="119" t="str">
        <f t="shared" si="484"/>
        <v>0</v>
      </c>
      <c r="V2327" s="119" t="str">
        <f t="shared" si="482"/>
        <v>0</v>
      </c>
      <c r="W2327" s="119" t="str">
        <f t="shared" si="483"/>
        <v>0</v>
      </c>
      <c r="X2327" s="120"/>
    </row>
    <row r="2328" spans="1:24" x14ac:dyDescent="0.3">
      <c r="A2328" s="156">
        <v>1174</v>
      </c>
      <c r="B2328" s="158"/>
      <c r="C2328" s="158"/>
      <c r="D2328" s="159"/>
      <c r="E2328" s="159"/>
      <c r="F2328" s="160"/>
      <c r="G2328" s="160"/>
      <c r="H2328" s="160"/>
      <c r="I2328" s="160"/>
      <c r="K2328" s="121" t="str">
        <f t="shared" si="478"/>
        <v/>
      </c>
      <c r="L2328" s="122" t="str">
        <f t="shared" si="479"/>
        <v/>
      </c>
      <c r="M2328" s="123" t="s">
        <v>155</v>
      </c>
      <c r="N2328" s="113" t="str">
        <f t="shared" si="473"/>
        <v/>
      </c>
      <c r="O2328" s="122" t="str">
        <f t="shared" si="480"/>
        <v/>
      </c>
      <c r="P2328" s="123" t="s">
        <v>155</v>
      </c>
      <c r="Q2328" s="124" t="str">
        <f t="shared" si="485"/>
        <v/>
      </c>
      <c r="R2328" s="125" t="s">
        <v>155</v>
      </c>
      <c r="S2328" s="126" t="str">
        <f t="shared" si="486"/>
        <v/>
      </c>
      <c r="T2328" s="127" t="str">
        <f t="shared" si="481"/>
        <v>0</v>
      </c>
      <c r="U2328" s="127" t="str">
        <f t="shared" si="484"/>
        <v>0</v>
      </c>
      <c r="V2328" s="127" t="str">
        <f t="shared" si="482"/>
        <v>0</v>
      </c>
      <c r="W2328" s="127" t="str">
        <f t="shared" si="483"/>
        <v>0</v>
      </c>
      <c r="X2328" s="128"/>
    </row>
    <row r="2329" spans="1:24" x14ac:dyDescent="0.3">
      <c r="A2329" s="156">
        <v>1175</v>
      </c>
      <c r="B2329" s="158"/>
      <c r="C2329" s="158"/>
      <c r="D2329" s="159"/>
      <c r="E2329" s="159"/>
      <c r="F2329" s="160"/>
      <c r="G2329" s="160"/>
      <c r="H2329" s="160"/>
      <c r="I2329" s="160"/>
      <c r="K2329" s="121" t="str">
        <f t="shared" si="478"/>
        <v/>
      </c>
      <c r="L2329" s="129" t="str">
        <f t="shared" si="479"/>
        <v/>
      </c>
      <c r="M2329" s="115" t="s">
        <v>155</v>
      </c>
      <c r="N2329" s="113" t="str">
        <f t="shared" si="473"/>
        <v/>
      </c>
      <c r="O2329" s="129" t="str">
        <f t="shared" si="480"/>
        <v/>
      </c>
      <c r="P2329" s="115" t="s">
        <v>155</v>
      </c>
      <c r="Q2329" s="116" t="str">
        <f t="shared" si="485"/>
        <v/>
      </c>
      <c r="R2329" s="117" t="s">
        <v>155</v>
      </c>
      <c r="S2329" s="118" t="str">
        <f t="shared" si="486"/>
        <v/>
      </c>
      <c r="T2329" s="127" t="str">
        <f t="shared" si="481"/>
        <v>0</v>
      </c>
      <c r="U2329" s="119" t="str">
        <f t="shared" si="484"/>
        <v>0</v>
      </c>
      <c r="V2329" s="119" t="str">
        <f t="shared" si="482"/>
        <v>0</v>
      </c>
      <c r="W2329" s="119" t="str">
        <f t="shared" si="483"/>
        <v>0</v>
      </c>
      <c r="X2329" s="120"/>
    </row>
    <row r="2330" spans="1:24" x14ac:dyDescent="0.3">
      <c r="A2330" s="156">
        <v>1176</v>
      </c>
      <c r="B2330" s="158"/>
      <c r="C2330" s="158"/>
      <c r="D2330" s="159"/>
      <c r="E2330" s="159"/>
      <c r="F2330" s="160"/>
      <c r="G2330" s="160"/>
      <c r="H2330" s="160"/>
      <c r="I2330" s="160"/>
      <c r="K2330" s="121" t="str">
        <f t="shared" si="478"/>
        <v/>
      </c>
      <c r="L2330" s="122" t="str">
        <f t="shared" si="479"/>
        <v/>
      </c>
      <c r="M2330" s="123" t="s">
        <v>155</v>
      </c>
      <c r="N2330" s="113" t="str">
        <f t="shared" si="473"/>
        <v/>
      </c>
      <c r="O2330" s="122" t="str">
        <f t="shared" si="480"/>
        <v/>
      </c>
      <c r="P2330" s="123" t="s">
        <v>155</v>
      </c>
      <c r="Q2330" s="124" t="str">
        <f t="shared" si="485"/>
        <v/>
      </c>
      <c r="R2330" s="125" t="s">
        <v>155</v>
      </c>
      <c r="S2330" s="126" t="str">
        <f t="shared" si="486"/>
        <v/>
      </c>
      <c r="T2330" s="127" t="str">
        <f t="shared" si="481"/>
        <v>0</v>
      </c>
      <c r="U2330" s="127" t="str">
        <f t="shared" si="484"/>
        <v>0</v>
      </c>
      <c r="V2330" s="127" t="str">
        <f t="shared" si="482"/>
        <v>0</v>
      </c>
      <c r="W2330" s="127" t="str">
        <f t="shared" si="483"/>
        <v>0</v>
      </c>
      <c r="X2330" s="128"/>
    </row>
    <row r="2331" spans="1:24" x14ac:dyDescent="0.3">
      <c r="A2331" s="156">
        <v>1177</v>
      </c>
      <c r="B2331" s="158"/>
      <c r="C2331" s="158"/>
      <c r="D2331" s="159"/>
      <c r="E2331" s="159"/>
      <c r="F2331" s="160"/>
      <c r="G2331" s="160"/>
      <c r="H2331" s="160"/>
      <c r="I2331" s="160"/>
      <c r="K2331" s="121" t="str">
        <f t="shared" si="478"/>
        <v/>
      </c>
      <c r="L2331" s="129" t="str">
        <f t="shared" si="479"/>
        <v/>
      </c>
      <c r="M2331" s="115" t="s">
        <v>155</v>
      </c>
      <c r="N2331" s="113" t="str">
        <f t="shared" si="473"/>
        <v/>
      </c>
      <c r="O2331" s="129" t="str">
        <f t="shared" si="480"/>
        <v/>
      </c>
      <c r="P2331" s="115" t="s">
        <v>155</v>
      </c>
      <c r="Q2331" s="116" t="str">
        <f t="shared" si="485"/>
        <v/>
      </c>
      <c r="R2331" s="117" t="s">
        <v>155</v>
      </c>
      <c r="S2331" s="118" t="str">
        <f t="shared" si="486"/>
        <v/>
      </c>
      <c r="T2331" s="127" t="str">
        <f t="shared" si="481"/>
        <v>0</v>
      </c>
      <c r="U2331" s="119" t="str">
        <f t="shared" si="484"/>
        <v>0</v>
      </c>
      <c r="V2331" s="119" t="str">
        <f t="shared" si="482"/>
        <v>0</v>
      </c>
      <c r="W2331" s="119" t="str">
        <f t="shared" si="483"/>
        <v>0</v>
      </c>
      <c r="X2331" s="120"/>
    </row>
    <row r="2332" spans="1:24" x14ac:dyDescent="0.3">
      <c r="A2332" s="156">
        <v>1178</v>
      </c>
      <c r="B2332" s="158"/>
      <c r="C2332" s="158"/>
      <c r="D2332" s="159"/>
      <c r="E2332" s="159"/>
      <c r="F2332" s="160"/>
      <c r="G2332" s="160"/>
      <c r="H2332" s="160"/>
      <c r="I2332" s="160"/>
      <c r="K2332" s="121" t="str">
        <f t="shared" si="478"/>
        <v/>
      </c>
      <c r="L2332" s="122" t="str">
        <f t="shared" si="479"/>
        <v/>
      </c>
      <c r="M2332" s="123" t="s">
        <v>155</v>
      </c>
      <c r="N2332" s="113" t="str">
        <f t="shared" ref="N2332:N2354" si="487">IF(ISBLANK(E2332),"",IF(E2332&lt;200,E2332-$E$2355,(400-E2332)-$E$2355))</f>
        <v/>
      </c>
      <c r="O2332" s="122" t="str">
        <f t="shared" si="480"/>
        <v/>
      </c>
      <c r="P2332" s="123" t="s">
        <v>155</v>
      </c>
      <c r="Q2332" s="124" t="str">
        <f t="shared" si="485"/>
        <v/>
      </c>
      <c r="R2332" s="125" t="s">
        <v>155</v>
      </c>
      <c r="S2332" s="126" t="str">
        <f t="shared" si="486"/>
        <v/>
      </c>
      <c r="T2332" s="127" t="str">
        <f t="shared" si="481"/>
        <v>0</v>
      </c>
      <c r="U2332" s="127" t="str">
        <f t="shared" si="484"/>
        <v>0</v>
      </c>
      <c r="V2332" s="127" t="str">
        <f t="shared" si="482"/>
        <v>0</v>
      </c>
      <c r="W2332" s="127" t="str">
        <f t="shared" si="483"/>
        <v>0</v>
      </c>
      <c r="X2332" s="128"/>
    </row>
    <row r="2333" spans="1:24" x14ac:dyDescent="0.3">
      <c r="A2333" s="156">
        <v>1179</v>
      </c>
      <c r="B2333" s="158"/>
      <c r="C2333" s="158"/>
      <c r="D2333" s="159"/>
      <c r="E2333" s="159"/>
      <c r="F2333" s="160"/>
      <c r="G2333" s="160"/>
      <c r="H2333" s="160"/>
      <c r="I2333" s="160"/>
      <c r="K2333" s="121" t="str">
        <f t="shared" si="478"/>
        <v/>
      </c>
      <c r="L2333" s="129" t="str">
        <f t="shared" si="479"/>
        <v/>
      </c>
      <c r="M2333" s="115" t="s">
        <v>155</v>
      </c>
      <c r="N2333" s="113" t="str">
        <f t="shared" si="487"/>
        <v/>
      </c>
      <c r="O2333" s="129" t="str">
        <f t="shared" si="480"/>
        <v/>
      </c>
      <c r="P2333" s="115" t="s">
        <v>155</v>
      </c>
      <c r="Q2333" s="116" t="str">
        <f t="shared" si="485"/>
        <v/>
      </c>
      <c r="R2333" s="117" t="s">
        <v>155</v>
      </c>
      <c r="S2333" s="118" t="str">
        <f t="shared" si="486"/>
        <v/>
      </c>
      <c r="T2333" s="127" t="str">
        <f t="shared" si="481"/>
        <v>0</v>
      </c>
      <c r="U2333" s="119" t="str">
        <f t="shared" si="484"/>
        <v>0</v>
      </c>
      <c r="V2333" s="119" t="str">
        <f t="shared" si="482"/>
        <v>0</v>
      </c>
      <c r="W2333" s="119" t="str">
        <f t="shared" si="483"/>
        <v>0</v>
      </c>
      <c r="X2333" s="120"/>
    </row>
    <row r="2334" spans="1:24" x14ac:dyDescent="0.3">
      <c r="A2334" s="156">
        <v>1180</v>
      </c>
      <c r="B2334" s="158"/>
      <c r="C2334" s="158"/>
      <c r="D2334" s="159"/>
      <c r="E2334" s="159"/>
      <c r="F2334" s="160"/>
      <c r="G2334" s="160"/>
      <c r="H2334" s="160"/>
      <c r="I2334" s="160"/>
      <c r="K2334" s="121" t="str">
        <f t="shared" si="478"/>
        <v/>
      </c>
      <c r="L2334" s="122" t="str">
        <f t="shared" si="479"/>
        <v/>
      </c>
      <c r="M2334" s="123" t="s">
        <v>155</v>
      </c>
      <c r="N2334" s="113" t="str">
        <f t="shared" si="487"/>
        <v/>
      </c>
      <c r="O2334" s="122" t="str">
        <f t="shared" si="480"/>
        <v/>
      </c>
      <c r="P2334" s="123" t="s">
        <v>155</v>
      </c>
      <c r="Q2334" s="124" t="str">
        <f t="shared" si="485"/>
        <v/>
      </c>
      <c r="R2334" s="125" t="s">
        <v>155</v>
      </c>
      <c r="S2334" s="126" t="str">
        <f t="shared" si="486"/>
        <v/>
      </c>
      <c r="T2334" s="127" t="str">
        <f t="shared" si="481"/>
        <v>0</v>
      </c>
      <c r="U2334" s="127" t="str">
        <f t="shared" si="484"/>
        <v>0</v>
      </c>
      <c r="V2334" s="127" t="str">
        <f t="shared" si="482"/>
        <v>0</v>
      </c>
      <c r="W2334" s="127" t="str">
        <f t="shared" si="483"/>
        <v>0</v>
      </c>
      <c r="X2334" s="128"/>
    </row>
    <row r="2335" spans="1:24" x14ac:dyDescent="0.3">
      <c r="A2335" s="156">
        <v>1181</v>
      </c>
      <c r="D2335" s="104"/>
      <c r="E2335" s="104"/>
      <c r="F2335" s="104"/>
      <c r="G2335" s="104"/>
      <c r="H2335" s="160"/>
      <c r="I2335" s="160"/>
      <c r="K2335" s="121" t="str">
        <f t="shared" si="478"/>
        <v/>
      </c>
      <c r="L2335" s="129" t="str">
        <f t="shared" si="479"/>
        <v/>
      </c>
      <c r="M2335" s="115" t="s">
        <v>155</v>
      </c>
      <c r="N2335" s="113" t="str">
        <f t="shared" si="487"/>
        <v/>
      </c>
      <c r="O2335" s="129" t="str">
        <f t="shared" si="480"/>
        <v/>
      </c>
      <c r="P2335" s="115" t="s">
        <v>155</v>
      </c>
      <c r="Q2335" s="116" t="str">
        <f>IF(ISBLANK(F2335),"",F2335-$F$2355)</f>
        <v/>
      </c>
      <c r="R2335" s="117" t="s">
        <v>155</v>
      </c>
      <c r="S2335" s="118" t="str">
        <f>IF(ISBLANK(G2335),"",G2335-$G$2355)</f>
        <v/>
      </c>
      <c r="T2335" s="127" t="str">
        <f t="shared" si="481"/>
        <v>0</v>
      </c>
      <c r="U2335" s="119" t="str">
        <f t="shared" si="484"/>
        <v>0</v>
      </c>
      <c r="V2335" s="119" t="str">
        <f t="shared" si="482"/>
        <v>0</v>
      </c>
      <c r="W2335" s="119" t="str">
        <f t="shared" si="483"/>
        <v>0</v>
      </c>
      <c r="X2335" s="120"/>
    </row>
    <row r="2336" spans="1:24" x14ac:dyDescent="0.3">
      <c r="A2336" s="156">
        <v>1182</v>
      </c>
      <c r="B2336" s="133"/>
      <c r="K2336" s="121" t="str">
        <f t="shared" si="478"/>
        <v/>
      </c>
      <c r="L2336" s="122" t="str">
        <f t="shared" si="479"/>
        <v/>
      </c>
      <c r="M2336" s="123" t="s">
        <v>155</v>
      </c>
      <c r="N2336" s="113" t="str">
        <f t="shared" si="487"/>
        <v/>
      </c>
      <c r="O2336" s="122" t="str">
        <f t="shared" si="480"/>
        <v/>
      </c>
      <c r="P2336" s="123" t="s">
        <v>155</v>
      </c>
      <c r="Q2336" s="124" t="str">
        <f t="shared" ref="Q2336:Q2354" si="488">IF(ISBLANK(F2336),"",F2336-$F$2355)</f>
        <v/>
      </c>
      <c r="R2336" s="125" t="s">
        <v>155</v>
      </c>
      <c r="S2336" s="126" t="str">
        <f t="shared" ref="S2336:S2354" si="489">IF(ISBLANK(G2336),"",G2336-$G$2355)</f>
        <v/>
      </c>
      <c r="T2336" s="127" t="str">
        <f t="shared" si="481"/>
        <v>0</v>
      </c>
      <c r="U2336" s="127" t="str">
        <f t="shared" si="484"/>
        <v>0</v>
      </c>
      <c r="V2336" s="127" t="str">
        <f t="shared" si="482"/>
        <v>0</v>
      </c>
      <c r="W2336" s="127" t="str">
        <f t="shared" si="483"/>
        <v>0</v>
      </c>
      <c r="X2336" s="128"/>
    </row>
    <row r="2337" spans="1:24" x14ac:dyDescent="0.3">
      <c r="A2337" s="156">
        <v>1183</v>
      </c>
      <c r="B2337" s="133"/>
      <c r="K2337" s="121" t="str">
        <f t="shared" si="478"/>
        <v/>
      </c>
      <c r="L2337" s="129" t="str">
        <f t="shared" si="479"/>
        <v/>
      </c>
      <c r="M2337" s="115" t="s">
        <v>155</v>
      </c>
      <c r="N2337" s="113" t="str">
        <f t="shared" si="487"/>
        <v/>
      </c>
      <c r="O2337" s="129" t="str">
        <f t="shared" si="480"/>
        <v/>
      </c>
      <c r="P2337" s="115" t="s">
        <v>155</v>
      </c>
      <c r="Q2337" s="116" t="str">
        <f t="shared" si="488"/>
        <v/>
      </c>
      <c r="R2337" s="117" t="s">
        <v>155</v>
      </c>
      <c r="S2337" s="118" t="str">
        <f t="shared" si="489"/>
        <v/>
      </c>
      <c r="T2337" s="127" t="str">
        <f t="shared" si="481"/>
        <v>0</v>
      </c>
      <c r="U2337" s="119" t="str">
        <f t="shared" si="484"/>
        <v>0</v>
      </c>
      <c r="V2337" s="119" t="str">
        <f t="shared" si="482"/>
        <v>0</v>
      </c>
      <c r="W2337" s="119" t="str">
        <f t="shared" si="483"/>
        <v>0</v>
      </c>
      <c r="X2337" s="120"/>
    </row>
    <row r="2338" spans="1:24" x14ac:dyDescent="0.3">
      <c r="A2338" s="156">
        <v>1184</v>
      </c>
      <c r="B2338" s="133"/>
      <c r="K2338" s="121" t="str">
        <f t="shared" si="478"/>
        <v/>
      </c>
      <c r="L2338" s="122" t="str">
        <f t="shared" si="479"/>
        <v/>
      </c>
      <c r="M2338" s="123" t="s">
        <v>155</v>
      </c>
      <c r="N2338" s="113" t="str">
        <f t="shared" si="487"/>
        <v/>
      </c>
      <c r="O2338" s="122" t="str">
        <f t="shared" si="480"/>
        <v/>
      </c>
      <c r="P2338" s="123" t="s">
        <v>155</v>
      </c>
      <c r="Q2338" s="124" t="str">
        <f t="shared" si="488"/>
        <v/>
      </c>
      <c r="R2338" s="125" t="s">
        <v>155</v>
      </c>
      <c r="S2338" s="126" t="str">
        <f t="shared" si="489"/>
        <v/>
      </c>
      <c r="T2338" s="127" t="str">
        <f t="shared" si="481"/>
        <v>0</v>
      </c>
      <c r="U2338" s="127" t="str">
        <f t="shared" si="484"/>
        <v>0</v>
      </c>
      <c r="V2338" s="127" t="str">
        <f t="shared" si="482"/>
        <v>0</v>
      </c>
      <c r="W2338" s="127" t="str">
        <f t="shared" si="483"/>
        <v>0</v>
      </c>
      <c r="X2338" s="128"/>
    </row>
    <row r="2339" spans="1:24" x14ac:dyDescent="0.3">
      <c r="A2339" s="156">
        <v>1185</v>
      </c>
      <c r="B2339" s="133"/>
      <c r="K2339" s="121" t="str">
        <f t="shared" si="478"/>
        <v/>
      </c>
      <c r="L2339" s="129" t="str">
        <f t="shared" si="479"/>
        <v/>
      </c>
      <c r="M2339" s="115" t="s">
        <v>155</v>
      </c>
      <c r="N2339" s="113" t="str">
        <f t="shared" si="487"/>
        <v/>
      </c>
      <c r="O2339" s="129" t="str">
        <f t="shared" si="480"/>
        <v/>
      </c>
      <c r="P2339" s="115" t="s">
        <v>155</v>
      </c>
      <c r="Q2339" s="116" t="str">
        <f t="shared" si="488"/>
        <v/>
      </c>
      <c r="R2339" s="117" t="s">
        <v>155</v>
      </c>
      <c r="S2339" s="118" t="str">
        <f t="shared" si="489"/>
        <v/>
      </c>
      <c r="T2339" s="127" t="str">
        <f t="shared" si="481"/>
        <v>0</v>
      </c>
      <c r="U2339" s="119" t="str">
        <f t="shared" si="484"/>
        <v>0</v>
      </c>
      <c r="V2339" s="119" t="str">
        <f t="shared" si="482"/>
        <v>0</v>
      </c>
      <c r="W2339" s="119" t="str">
        <f t="shared" si="483"/>
        <v>0</v>
      </c>
      <c r="X2339" s="120"/>
    </row>
    <row r="2340" spans="1:24" x14ac:dyDescent="0.3">
      <c r="A2340" s="156">
        <v>1186</v>
      </c>
      <c r="B2340" s="133"/>
      <c r="K2340" s="121" t="str">
        <f t="shared" si="478"/>
        <v/>
      </c>
      <c r="L2340" s="122" t="str">
        <f t="shared" si="479"/>
        <v/>
      </c>
      <c r="M2340" s="123" t="s">
        <v>155</v>
      </c>
      <c r="N2340" s="113" t="str">
        <f t="shared" si="487"/>
        <v/>
      </c>
      <c r="O2340" s="122" t="str">
        <f t="shared" si="480"/>
        <v/>
      </c>
      <c r="P2340" s="123" t="s">
        <v>155</v>
      </c>
      <c r="Q2340" s="124" t="str">
        <f t="shared" si="488"/>
        <v/>
      </c>
      <c r="R2340" s="125" t="s">
        <v>155</v>
      </c>
      <c r="S2340" s="126" t="str">
        <f t="shared" si="489"/>
        <v/>
      </c>
      <c r="T2340" s="127" t="str">
        <f t="shared" si="481"/>
        <v>0</v>
      </c>
      <c r="U2340" s="127" t="str">
        <f t="shared" si="484"/>
        <v>0</v>
      </c>
      <c r="V2340" s="127" t="str">
        <f t="shared" si="482"/>
        <v>0</v>
      </c>
      <c r="W2340" s="127" t="str">
        <f t="shared" si="483"/>
        <v>0</v>
      </c>
      <c r="X2340" s="128"/>
    </row>
    <row r="2341" spans="1:24" x14ac:dyDescent="0.3">
      <c r="A2341" s="156">
        <v>1187</v>
      </c>
      <c r="B2341" s="133"/>
      <c r="K2341" s="121" t="str">
        <f t="shared" si="478"/>
        <v/>
      </c>
      <c r="L2341" s="129" t="str">
        <f t="shared" si="479"/>
        <v/>
      </c>
      <c r="M2341" s="115" t="s">
        <v>155</v>
      </c>
      <c r="N2341" s="113" t="str">
        <f t="shared" si="487"/>
        <v/>
      </c>
      <c r="O2341" s="129" t="str">
        <f t="shared" si="480"/>
        <v/>
      </c>
      <c r="P2341" s="115" t="s">
        <v>155</v>
      </c>
      <c r="Q2341" s="116" t="str">
        <f t="shared" si="488"/>
        <v/>
      </c>
      <c r="R2341" s="117" t="s">
        <v>155</v>
      </c>
      <c r="S2341" s="118" t="str">
        <f t="shared" si="489"/>
        <v/>
      </c>
      <c r="T2341" s="127" t="str">
        <f t="shared" si="481"/>
        <v>0</v>
      </c>
      <c r="U2341" s="119" t="str">
        <f t="shared" si="484"/>
        <v>0</v>
      </c>
      <c r="V2341" s="119" t="str">
        <f t="shared" si="482"/>
        <v>0</v>
      </c>
      <c r="W2341" s="119" t="str">
        <f t="shared" si="483"/>
        <v>0</v>
      </c>
      <c r="X2341" s="120"/>
    </row>
    <row r="2342" spans="1:24" x14ac:dyDescent="0.3">
      <c r="A2342" s="156">
        <v>1188</v>
      </c>
      <c r="B2342" s="133"/>
      <c r="K2342" s="121" t="str">
        <f t="shared" si="478"/>
        <v/>
      </c>
      <c r="L2342" s="122" t="str">
        <f t="shared" si="479"/>
        <v/>
      </c>
      <c r="M2342" s="123" t="s">
        <v>155</v>
      </c>
      <c r="N2342" s="113" t="str">
        <f t="shared" si="487"/>
        <v/>
      </c>
      <c r="O2342" s="122" t="str">
        <f t="shared" si="480"/>
        <v/>
      </c>
      <c r="P2342" s="123" t="s">
        <v>155</v>
      </c>
      <c r="Q2342" s="124" t="str">
        <f t="shared" si="488"/>
        <v/>
      </c>
      <c r="R2342" s="125" t="s">
        <v>155</v>
      </c>
      <c r="S2342" s="126" t="str">
        <f t="shared" si="489"/>
        <v/>
      </c>
      <c r="T2342" s="127" t="str">
        <f t="shared" si="481"/>
        <v>0</v>
      </c>
      <c r="U2342" s="127" t="str">
        <f t="shared" si="484"/>
        <v>0</v>
      </c>
      <c r="V2342" s="127" t="str">
        <f t="shared" si="482"/>
        <v>0</v>
      </c>
      <c r="W2342" s="127" t="str">
        <f t="shared" si="483"/>
        <v>0</v>
      </c>
      <c r="X2342" s="128"/>
    </row>
    <row r="2343" spans="1:24" x14ac:dyDescent="0.3">
      <c r="A2343" s="156">
        <v>1189</v>
      </c>
      <c r="B2343" s="133"/>
      <c r="K2343" s="121" t="str">
        <f t="shared" si="478"/>
        <v/>
      </c>
      <c r="L2343" s="129" t="str">
        <f t="shared" si="479"/>
        <v/>
      </c>
      <c r="M2343" s="115" t="s">
        <v>155</v>
      </c>
      <c r="N2343" s="113" t="str">
        <f t="shared" si="487"/>
        <v/>
      </c>
      <c r="O2343" s="129" t="str">
        <f t="shared" si="480"/>
        <v/>
      </c>
      <c r="P2343" s="115" t="s">
        <v>155</v>
      </c>
      <c r="Q2343" s="116" t="str">
        <f t="shared" si="488"/>
        <v/>
      </c>
      <c r="R2343" s="117" t="s">
        <v>155</v>
      </c>
      <c r="S2343" s="118" t="str">
        <f t="shared" si="489"/>
        <v/>
      </c>
      <c r="T2343" s="127" t="str">
        <f t="shared" si="481"/>
        <v>0</v>
      </c>
      <c r="U2343" s="119" t="str">
        <f t="shared" si="484"/>
        <v>0</v>
      </c>
      <c r="V2343" s="119" t="str">
        <f t="shared" si="482"/>
        <v>0</v>
      </c>
      <c r="W2343" s="119" t="str">
        <f t="shared" si="483"/>
        <v>0</v>
      </c>
      <c r="X2343" s="120"/>
    </row>
    <row r="2344" spans="1:24" x14ac:dyDescent="0.3">
      <c r="A2344" s="156">
        <v>1190</v>
      </c>
      <c r="B2344" s="133"/>
      <c r="K2344" s="121" t="str">
        <f t="shared" si="478"/>
        <v/>
      </c>
      <c r="L2344" s="122" t="str">
        <f t="shared" si="479"/>
        <v/>
      </c>
      <c r="M2344" s="123" t="s">
        <v>155</v>
      </c>
      <c r="N2344" s="113" t="str">
        <f t="shared" si="487"/>
        <v/>
      </c>
      <c r="O2344" s="122" t="str">
        <f t="shared" si="480"/>
        <v/>
      </c>
      <c r="P2344" s="123" t="s">
        <v>155</v>
      </c>
      <c r="Q2344" s="124" t="str">
        <f t="shared" si="488"/>
        <v/>
      </c>
      <c r="R2344" s="125" t="s">
        <v>155</v>
      </c>
      <c r="S2344" s="126" t="str">
        <f t="shared" si="489"/>
        <v/>
      </c>
      <c r="T2344" s="127" t="str">
        <f t="shared" si="481"/>
        <v>0</v>
      </c>
      <c r="U2344" s="127" t="str">
        <f t="shared" si="484"/>
        <v>0</v>
      </c>
      <c r="V2344" s="127" t="str">
        <f t="shared" si="482"/>
        <v>0</v>
      </c>
      <c r="W2344" s="127" t="str">
        <f t="shared" si="483"/>
        <v>0</v>
      </c>
      <c r="X2344" s="128"/>
    </row>
    <row r="2345" spans="1:24" x14ac:dyDescent="0.3">
      <c r="A2345" s="156">
        <v>1191</v>
      </c>
      <c r="B2345" s="158"/>
      <c r="C2345" s="158"/>
      <c r="D2345" s="159"/>
      <c r="E2345" s="159"/>
      <c r="F2345" s="160"/>
      <c r="G2345" s="160"/>
      <c r="H2345" s="160"/>
      <c r="I2345" s="160"/>
      <c r="K2345" s="121" t="str">
        <f t="shared" si="478"/>
        <v/>
      </c>
      <c r="L2345" s="129" t="str">
        <f t="shared" si="479"/>
        <v/>
      </c>
      <c r="M2345" s="115" t="s">
        <v>155</v>
      </c>
      <c r="N2345" s="113" t="str">
        <f t="shared" si="487"/>
        <v/>
      </c>
      <c r="O2345" s="129" t="str">
        <f t="shared" si="480"/>
        <v/>
      </c>
      <c r="P2345" s="115" t="s">
        <v>155</v>
      </c>
      <c r="Q2345" s="116" t="str">
        <f t="shared" si="488"/>
        <v/>
      </c>
      <c r="R2345" s="117" t="s">
        <v>155</v>
      </c>
      <c r="S2345" s="118" t="str">
        <f t="shared" si="489"/>
        <v/>
      </c>
      <c r="T2345" s="127" t="str">
        <f t="shared" si="481"/>
        <v>0</v>
      </c>
      <c r="U2345" s="119" t="str">
        <f t="shared" si="484"/>
        <v>0</v>
      </c>
      <c r="V2345" s="119" t="str">
        <f t="shared" si="482"/>
        <v>0</v>
      </c>
      <c r="W2345" s="119" t="str">
        <f t="shared" si="483"/>
        <v>0</v>
      </c>
      <c r="X2345" s="120"/>
    </row>
    <row r="2346" spans="1:24" x14ac:dyDescent="0.3">
      <c r="A2346" s="156">
        <v>1192</v>
      </c>
      <c r="B2346" s="158"/>
      <c r="C2346" s="158"/>
      <c r="D2346" s="159"/>
      <c r="E2346" s="159"/>
      <c r="F2346" s="160"/>
      <c r="G2346" s="160"/>
      <c r="H2346" s="160"/>
      <c r="I2346" s="160"/>
      <c r="K2346" s="121" t="str">
        <f t="shared" si="478"/>
        <v/>
      </c>
      <c r="L2346" s="122" t="str">
        <f t="shared" si="479"/>
        <v/>
      </c>
      <c r="M2346" s="123" t="s">
        <v>155</v>
      </c>
      <c r="N2346" s="113" t="str">
        <f t="shared" si="487"/>
        <v/>
      </c>
      <c r="O2346" s="122" t="str">
        <f t="shared" si="480"/>
        <v/>
      </c>
      <c r="P2346" s="123" t="s">
        <v>155</v>
      </c>
      <c r="Q2346" s="124" t="str">
        <f t="shared" si="488"/>
        <v/>
      </c>
      <c r="R2346" s="125" t="s">
        <v>155</v>
      </c>
      <c r="S2346" s="126" t="str">
        <f t="shared" si="489"/>
        <v/>
      </c>
      <c r="T2346" s="127" t="str">
        <f t="shared" si="481"/>
        <v>0</v>
      </c>
      <c r="U2346" s="127" t="str">
        <f t="shared" si="484"/>
        <v>0</v>
      </c>
      <c r="V2346" s="127" t="str">
        <f t="shared" si="482"/>
        <v>0</v>
      </c>
      <c r="W2346" s="127" t="str">
        <f t="shared" si="483"/>
        <v>0</v>
      </c>
      <c r="X2346" s="128"/>
    </row>
    <row r="2347" spans="1:24" x14ac:dyDescent="0.3">
      <c r="A2347" s="156">
        <v>1193</v>
      </c>
      <c r="B2347" s="158"/>
      <c r="C2347" s="158"/>
      <c r="D2347" s="159"/>
      <c r="E2347" s="159"/>
      <c r="F2347" s="160"/>
      <c r="G2347" s="160"/>
      <c r="H2347" s="160"/>
      <c r="I2347" s="160"/>
      <c r="K2347" s="121" t="str">
        <f t="shared" si="478"/>
        <v/>
      </c>
      <c r="L2347" s="129" t="str">
        <f t="shared" si="479"/>
        <v/>
      </c>
      <c r="M2347" s="115" t="s">
        <v>155</v>
      </c>
      <c r="N2347" s="113" t="str">
        <f t="shared" si="487"/>
        <v/>
      </c>
      <c r="O2347" s="129" t="str">
        <f t="shared" si="480"/>
        <v/>
      </c>
      <c r="P2347" s="115" t="s">
        <v>155</v>
      </c>
      <c r="Q2347" s="116" t="str">
        <f t="shared" si="488"/>
        <v/>
      </c>
      <c r="R2347" s="117" t="s">
        <v>155</v>
      </c>
      <c r="S2347" s="118" t="str">
        <f t="shared" si="489"/>
        <v/>
      </c>
      <c r="T2347" s="127" t="str">
        <f t="shared" si="481"/>
        <v>0</v>
      </c>
      <c r="U2347" s="119" t="str">
        <f t="shared" si="484"/>
        <v>0</v>
      </c>
      <c r="V2347" s="119" t="str">
        <f t="shared" si="482"/>
        <v>0</v>
      </c>
      <c r="W2347" s="119" t="str">
        <f t="shared" si="483"/>
        <v>0</v>
      </c>
      <c r="X2347" s="120"/>
    </row>
    <row r="2348" spans="1:24" x14ac:dyDescent="0.3">
      <c r="A2348" s="156">
        <v>1194</v>
      </c>
      <c r="B2348" s="158"/>
      <c r="C2348" s="158"/>
      <c r="D2348" s="159"/>
      <c r="E2348" s="159"/>
      <c r="F2348" s="160"/>
      <c r="G2348" s="160"/>
      <c r="H2348" s="160"/>
      <c r="I2348" s="160"/>
      <c r="K2348" s="121" t="str">
        <f t="shared" si="478"/>
        <v/>
      </c>
      <c r="L2348" s="122" t="str">
        <f t="shared" si="479"/>
        <v/>
      </c>
      <c r="M2348" s="123" t="s">
        <v>155</v>
      </c>
      <c r="N2348" s="113" t="str">
        <f t="shared" si="487"/>
        <v/>
      </c>
      <c r="O2348" s="122" t="str">
        <f t="shared" si="480"/>
        <v/>
      </c>
      <c r="P2348" s="123" t="s">
        <v>155</v>
      </c>
      <c r="Q2348" s="124" t="str">
        <f t="shared" si="488"/>
        <v/>
      </c>
      <c r="R2348" s="125" t="s">
        <v>155</v>
      </c>
      <c r="S2348" s="126" t="str">
        <f t="shared" si="489"/>
        <v/>
      </c>
      <c r="T2348" s="127" t="str">
        <f t="shared" si="481"/>
        <v>0</v>
      </c>
      <c r="U2348" s="127" t="str">
        <f t="shared" si="484"/>
        <v>0</v>
      </c>
      <c r="V2348" s="127" t="str">
        <f t="shared" si="482"/>
        <v>0</v>
      </c>
      <c r="W2348" s="127" t="str">
        <f t="shared" si="483"/>
        <v>0</v>
      </c>
      <c r="X2348" s="128"/>
    </row>
    <row r="2349" spans="1:24" x14ac:dyDescent="0.3">
      <c r="A2349" s="156">
        <v>1195</v>
      </c>
      <c r="B2349" s="158"/>
      <c r="C2349" s="158"/>
      <c r="D2349" s="159"/>
      <c r="E2349" s="159"/>
      <c r="F2349" s="160"/>
      <c r="G2349" s="160"/>
      <c r="H2349" s="160"/>
      <c r="I2349" s="160"/>
      <c r="K2349" s="121" t="str">
        <f t="shared" si="478"/>
        <v/>
      </c>
      <c r="L2349" s="129" t="str">
        <f t="shared" si="479"/>
        <v/>
      </c>
      <c r="M2349" s="115" t="s">
        <v>155</v>
      </c>
      <c r="N2349" s="113" t="str">
        <f t="shared" si="487"/>
        <v/>
      </c>
      <c r="O2349" s="129" t="str">
        <f t="shared" si="480"/>
        <v/>
      </c>
      <c r="P2349" s="115" t="s">
        <v>155</v>
      </c>
      <c r="Q2349" s="116" t="str">
        <f>IF(ISBLANK(F2349),"",F2349-$F$2355)</f>
        <v/>
      </c>
      <c r="R2349" s="117" t="s">
        <v>155</v>
      </c>
      <c r="S2349" s="118" t="str">
        <f t="shared" si="489"/>
        <v/>
      </c>
      <c r="T2349" s="127" t="str">
        <f t="shared" si="481"/>
        <v>0</v>
      </c>
      <c r="U2349" s="119" t="str">
        <f t="shared" si="484"/>
        <v>0</v>
      </c>
      <c r="V2349" s="119" t="str">
        <f t="shared" si="482"/>
        <v>0</v>
      </c>
      <c r="W2349" s="119" t="str">
        <f t="shared" si="483"/>
        <v>0</v>
      </c>
      <c r="X2349" s="120"/>
    </row>
    <row r="2350" spans="1:24" x14ac:dyDescent="0.3">
      <c r="A2350" s="156">
        <v>1196</v>
      </c>
      <c r="B2350" s="158"/>
      <c r="C2350" s="158"/>
      <c r="D2350" s="159"/>
      <c r="E2350" s="159"/>
      <c r="F2350" s="160"/>
      <c r="G2350" s="160"/>
      <c r="H2350" s="160"/>
      <c r="I2350" s="160"/>
      <c r="K2350" s="121" t="str">
        <f t="shared" si="478"/>
        <v/>
      </c>
      <c r="L2350" s="122" t="str">
        <f t="shared" si="479"/>
        <v/>
      </c>
      <c r="M2350" s="123" t="s">
        <v>155</v>
      </c>
      <c r="N2350" s="113" t="str">
        <f t="shared" si="487"/>
        <v/>
      </c>
      <c r="O2350" s="122" t="str">
        <f t="shared" si="480"/>
        <v/>
      </c>
      <c r="P2350" s="123" t="s">
        <v>155</v>
      </c>
      <c r="Q2350" s="124" t="str">
        <f t="shared" si="488"/>
        <v/>
      </c>
      <c r="R2350" s="125" t="s">
        <v>155</v>
      </c>
      <c r="S2350" s="126" t="str">
        <f t="shared" si="489"/>
        <v/>
      </c>
      <c r="T2350" s="127" t="str">
        <f t="shared" si="481"/>
        <v>0</v>
      </c>
      <c r="U2350" s="127" t="str">
        <f t="shared" si="484"/>
        <v>0</v>
      </c>
      <c r="V2350" s="127" t="str">
        <f t="shared" si="482"/>
        <v>0</v>
      </c>
      <c r="W2350" s="127" t="str">
        <f t="shared" si="483"/>
        <v>0</v>
      </c>
      <c r="X2350" s="128"/>
    </row>
    <row r="2351" spans="1:24" x14ac:dyDescent="0.3">
      <c r="A2351" s="156">
        <v>1197</v>
      </c>
      <c r="B2351" s="158"/>
      <c r="C2351" s="158"/>
      <c r="D2351" s="159"/>
      <c r="E2351" s="159"/>
      <c r="F2351" s="160"/>
      <c r="G2351" s="160"/>
      <c r="H2351" s="160"/>
      <c r="I2351" s="160"/>
      <c r="K2351" s="121" t="str">
        <f t="shared" si="478"/>
        <v/>
      </c>
      <c r="L2351" s="129" t="str">
        <f t="shared" si="479"/>
        <v/>
      </c>
      <c r="M2351" s="115" t="s">
        <v>155</v>
      </c>
      <c r="N2351" s="113" t="str">
        <f t="shared" si="487"/>
        <v/>
      </c>
      <c r="O2351" s="129" t="str">
        <f t="shared" si="480"/>
        <v/>
      </c>
      <c r="P2351" s="115" t="s">
        <v>155</v>
      </c>
      <c r="Q2351" s="116" t="str">
        <f t="shared" si="488"/>
        <v/>
      </c>
      <c r="R2351" s="117" t="s">
        <v>155</v>
      </c>
      <c r="S2351" s="118" t="str">
        <f t="shared" si="489"/>
        <v/>
      </c>
      <c r="T2351" s="127" t="str">
        <f t="shared" si="481"/>
        <v>0</v>
      </c>
      <c r="U2351" s="119" t="str">
        <f t="shared" si="484"/>
        <v>0</v>
      </c>
      <c r="V2351" s="119" t="str">
        <f t="shared" si="482"/>
        <v>0</v>
      </c>
      <c r="W2351" s="119" t="str">
        <f t="shared" si="483"/>
        <v>0</v>
      </c>
      <c r="X2351" s="120"/>
    </row>
    <row r="2352" spans="1:24" x14ac:dyDescent="0.3">
      <c r="A2352" s="156">
        <v>1198</v>
      </c>
      <c r="B2352" s="158"/>
      <c r="C2352" s="158"/>
      <c r="D2352" s="159"/>
      <c r="E2352" s="159"/>
      <c r="F2352" s="160"/>
      <c r="G2352" s="160"/>
      <c r="H2352" s="160"/>
      <c r="I2352" s="160"/>
      <c r="K2352" s="121" t="str">
        <f t="shared" si="478"/>
        <v/>
      </c>
      <c r="L2352" s="122" t="str">
        <f t="shared" si="479"/>
        <v/>
      </c>
      <c r="M2352" s="123" t="s">
        <v>155</v>
      </c>
      <c r="N2352" s="113" t="str">
        <f t="shared" si="487"/>
        <v/>
      </c>
      <c r="O2352" s="122" t="str">
        <f t="shared" si="480"/>
        <v/>
      </c>
      <c r="P2352" s="123" t="s">
        <v>155</v>
      </c>
      <c r="Q2352" s="124" t="str">
        <f t="shared" si="488"/>
        <v/>
      </c>
      <c r="R2352" s="125" t="s">
        <v>155</v>
      </c>
      <c r="S2352" s="126" t="str">
        <f t="shared" si="489"/>
        <v/>
      </c>
      <c r="T2352" s="127" t="str">
        <f t="shared" si="481"/>
        <v>0</v>
      </c>
      <c r="U2352" s="127" t="str">
        <f t="shared" si="484"/>
        <v>0</v>
      </c>
      <c r="V2352" s="127" t="str">
        <f t="shared" si="482"/>
        <v>0</v>
      </c>
      <c r="W2352" s="127" t="str">
        <f t="shared" si="483"/>
        <v>0</v>
      </c>
      <c r="X2352" s="128"/>
    </row>
    <row r="2353" spans="1:24" x14ac:dyDescent="0.3">
      <c r="A2353" s="156">
        <v>1199</v>
      </c>
      <c r="B2353" s="158"/>
      <c r="C2353" s="158"/>
      <c r="D2353" s="159"/>
      <c r="E2353" s="159"/>
      <c r="F2353" s="160"/>
      <c r="G2353" s="160"/>
      <c r="H2353" s="160"/>
      <c r="I2353" s="160"/>
      <c r="K2353" s="121" t="str">
        <f t="shared" si="478"/>
        <v/>
      </c>
      <c r="L2353" s="129" t="str">
        <f t="shared" si="479"/>
        <v/>
      </c>
      <c r="M2353" s="115" t="s">
        <v>155</v>
      </c>
      <c r="N2353" s="113" t="str">
        <f t="shared" si="487"/>
        <v/>
      </c>
      <c r="O2353" s="129" t="str">
        <f t="shared" si="480"/>
        <v/>
      </c>
      <c r="P2353" s="115" t="s">
        <v>155</v>
      </c>
      <c r="Q2353" s="116" t="str">
        <f t="shared" si="488"/>
        <v/>
      </c>
      <c r="R2353" s="117" t="s">
        <v>155</v>
      </c>
      <c r="S2353" s="118" t="str">
        <f t="shared" si="489"/>
        <v/>
      </c>
      <c r="T2353" s="127" t="str">
        <f t="shared" si="481"/>
        <v>0</v>
      </c>
      <c r="U2353" s="119" t="str">
        <f t="shared" si="484"/>
        <v>0</v>
      </c>
      <c r="V2353" s="119" t="str">
        <f t="shared" si="482"/>
        <v>0</v>
      </c>
      <c r="W2353" s="119" t="str">
        <f t="shared" si="483"/>
        <v>0</v>
      </c>
      <c r="X2353" s="120"/>
    </row>
    <row r="2354" spans="1:24" x14ac:dyDescent="0.3">
      <c r="A2354" s="156">
        <v>1200</v>
      </c>
      <c r="B2354" s="158"/>
      <c r="C2354" s="158"/>
      <c r="D2354" s="159"/>
      <c r="E2354" s="159"/>
      <c r="F2354" s="160"/>
      <c r="G2354" s="160"/>
      <c r="H2354" s="160"/>
      <c r="I2354" s="160"/>
      <c r="K2354" s="121" t="str">
        <f t="shared" si="478"/>
        <v/>
      </c>
      <c r="L2354" s="122" t="str">
        <f t="shared" si="479"/>
        <v/>
      </c>
      <c r="M2354" s="123" t="s">
        <v>155</v>
      </c>
      <c r="N2354" s="113" t="str">
        <f t="shared" si="487"/>
        <v/>
      </c>
      <c r="O2354" s="122" t="str">
        <f t="shared" si="480"/>
        <v/>
      </c>
      <c r="P2354" s="123" t="s">
        <v>155</v>
      </c>
      <c r="Q2354" s="124" t="str">
        <f t="shared" si="488"/>
        <v/>
      </c>
      <c r="R2354" s="125" t="s">
        <v>155</v>
      </c>
      <c r="S2354" s="126" t="str">
        <f t="shared" si="489"/>
        <v/>
      </c>
      <c r="T2354" s="127" t="str">
        <f t="shared" si="481"/>
        <v>0</v>
      </c>
      <c r="U2354" s="127" t="str">
        <f t="shared" si="484"/>
        <v>0</v>
      </c>
      <c r="V2354" s="127" t="str">
        <f t="shared" si="482"/>
        <v>0</v>
      </c>
      <c r="W2354" s="127" t="str">
        <f t="shared" si="483"/>
        <v>0</v>
      </c>
      <c r="X2354" s="128"/>
    </row>
    <row r="2355" spans="1:24" x14ac:dyDescent="0.3">
      <c r="A2355" s="138"/>
      <c r="B2355" s="135" t="str">
        <f>B1155</f>
        <v>KA23</v>
      </c>
      <c r="C2355" s="135" t="str">
        <f>C1155</f>
        <v>T2000</v>
      </c>
      <c r="D2355" s="136">
        <f>T2355</f>
        <v>99.123445390000043</v>
      </c>
      <c r="E2355" s="136">
        <f>U2355</f>
        <v>108.78605469285714</v>
      </c>
      <c r="F2355" s="137">
        <f>V2355</f>
        <v>8.0372655714286925</v>
      </c>
      <c r="G2355" s="137">
        <f>W2355</f>
        <v>7.9574224285713901</v>
      </c>
      <c r="H2355" s="161">
        <f>H1155</f>
        <v>0.26100000000000001</v>
      </c>
      <c r="I2355" s="161">
        <f>I1155</f>
        <v>0</v>
      </c>
      <c r="K2355" s="138"/>
      <c r="L2355" s="139"/>
      <c r="M2355" s="140"/>
      <c r="N2355" s="138"/>
      <c r="O2355" s="139"/>
      <c r="P2355" s="141"/>
      <c r="Q2355" s="138"/>
      <c r="R2355" s="141"/>
      <c r="S2355" s="140"/>
      <c r="T2355" s="142">
        <f>IF(T2356=0,VALUE(0),(SUM(T1155:T2354))/T2356)</f>
        <v>99.123445390000043</v>
      </c>
      <c r="U2355" s="142">
        <f>IF(U2356=0,VALUE(0),(SUM(U1155:U2354))/U2356)</f>
        <v>108.78605469285714</v>
      </c>
      <c r="V2355" s="142">
        <f>IF(V2356=0,VALUE(0),(SUM(V1155:V2354))/V2356)</f>
        <v>8.0372655714286925</v>
      </c>
      <c r="W2355" s="142">
        <f>IF(W2356=0,VALUE(0),(SUM(W1155:W2354))/W2356)</f>
        <v>7.9574224285713901</v>
      </c>
      <c r="X2355" s="144"/>
    </row>
    <row r="2356" spans="1:24" x14ac:dyDescent="0.3">
      <c r="A2356" s="148"/>
      <c r="B2356" s="95"/>
      <c r="C2356" s="95"/>
      <c r="D2356" s="146"/>
      <c r="E2356" s="146"/>
      <c r="F2356" s="147"/>
      <c r="G2356" s="147"/>
      <c r="H2356" s="95"/>
      <c r="I2356" s="95"/>
      <c r="J2356" s="95"/>
      <c r="K2356" s="148"/>
      <c r="L2356" s="149"/>
      <c r="M2356" s="150"/>
      <c r="N2356" s="148"/>
      <c r="O2356" s="149"/>
      <c r="P2356" s="151"/>
      <c r="Q2356" s="148"/>
      <c r="R2356" s="151"/>
      <c r="S2356" s="150"/>
      <c r="T2356" s="152">
        <f>COUNT(T1155:T2354)</f>
        <v>700</v>
      </c>
      <c r="U2356" s="152">
        <f>COUNT(U1155:U2354)</f>
        <v>700</v>
      </c>
      <c r="V2356" s="152">
        <f>COUNT(V1155:V2354)</f>
        <v>700</v>
      </c>
      <c r="W2356" s="152">
        <f>COUNT(W1155:W2354)</f>
        <v>700</v>
      </c>
      <c r="X2356" s="150"/>
    </row>
    <row r="2358" spans="1:24" x14ac:dyDescent="0.3">
      <c r="A2358" s="98" t="s">
        <v>140</v>
      </c>
      <c r="B2358" s="98" t="s">
        <v>141</v>
      </c>
      <c r="C2358" s="98" t="s">
        <v>142</v>
      </c>
      <c r="D2358" s="98" t="s">
        <v>112</v>
      </c>
      <c r="E2358" s="98" t="s">
        <v>113</v>
      </c>
      <c r="F2358" s="98" t="s">
        <v>143</v>
      </c>
      <c r="G2358" s="98" t="s">
        <v>144</v>
      </c>
      <c r="H2358" s="98" t="s">
        <v>116</v>
      </c>
      <c r="I2358" s="99" t="s">
        <v>145</v>
      </c>
      <c r="J2358" s="100"/>
      <c r="K2358" s="99" t="s">
        <v>146</v>
      </c>
      <c r="L2358" s="101" t="s">
        <v>147</v>
      </c>
      <c r="M2358" s="100"/>
      <c r="N2358" s="99" t="s">
        <v>148</v>
      </c>
      <c r="O2358" s="101" t="s">
        <v>147</v>
      </c>
      <c r="P2358" s="100"/>
      <c r="Q2358" s="99" t="s">
        <v>149</v>
      </c>
      <c r="R2358" s="101"/>
      <c r="S2358" s="100" t="s">
        <v>150</v>
      </c>
      <c r="T2358" s="154" t="s">
        <v>151</v>
      </c>
      <c r="U2358" s="102" t="s">
        <v>151</v>
      </c>
      <c r="V2358" s="102" t="s">
        <v>152</v>
      </c>
      <c r="W2358" s="103" t="s">
        <v>152</v>
      </c>
      <c r="X2358" s="198" t="s">
        <v>139</v>
      </c>
    </row>
    <row r="2359" spans="1:24" x14ac:dyDescent="0.3">
      <c r="A2359" s="105"/>
      <c r="B2359" s="105"/>
      <c r="C2359" s="105"/>
      <c r="D2359" s="105"/>
      <c r="E2359" s="105"/>
      <c r="F2359" s="105"/>
      <c r="G2359" s="105"/>
      <c r="H2359" s="105"/>
      <c r="I2359" s="106"/>
      <c r="J2359" s="107"/>
      <c r="K2359" s="106"/>
      <c r="L2359" s="108"/>
      <c r="M2359" s="107"/>
      <c r="N2359" s="106"/>
      <c r="O2359" s="108"/>
      <c r="P2359" s="107"/>
      <c r="Q2359" s="106"/>
      <c r="R2359" s="108"/>
      <c r="S2359" s="107"/>
      <c r="T2359" s="155" t="s">
        <v>112</v>
      </c>
      <c r="U2359" s="109" t="s">
        <v>113</v>
      </c>
      <c r="V2359" s="109" t="s">
        <v>143</v>
      </c>
      <c r="W2359" s="110" t="s">
        <v>154</v>
      </c>
      <c r="X2359" s="199"/>
    </row>
    <row r="2360" spans="1:24" x14ac:dyDescent="0.3">
      <c r="A2360" s="156">
        <v>1</v>
      </c>
      <c r="B2360" s="112" t="s">
        <v>86</v>
      </c>
      <c r="C2360" s="130" t="s">
        <v>858</v>
      </c>
      <c r="D2360" s="44">
        <v>98.825986</v>
      </c>
      <c r="E2360" s="44">
        <v>104.96510499999999</v>
      </c>
      <c r="F2360" s="44">
        <v>19.6633</v>
      </c>
      <c r="G2360" s="44">
        <v>19.600100000000001</v>
      </c>
      <c r="H2360" s="44">
        <v>0.26100000000000001</v>
      </c>
      <c r="I2360" s="44">
        <v>0</v>
      </c>
      <c r="J2360" s="44">
        <v>1</v>
      </c>
      <c r="K2360" s="121">
        <f t="shared" ref="K2360:K2423" si="490">IF(ISBLANK(D2360),"",IF(J2360=1,D2360-$D$3560,(IF(AND(J2360=2,D2360&gt;200),((D2360-200)-$D$3560),((D2360+200)-$D$3560)))))</f>
        <v>-8.3364860431345278E-4</v>
      </c>
      <c r="L2360" s="114">
        <f t="shared" ref="L2360:L2423" si="491">IF(K2360="","",SIN(K2360*PI()/200)*G2360)</f>
        <v>-2.5666177392150998E-4</v>
      </c>
      <c r="M2360" s="115" t="s">
        <v>155</v>
      </c>
      <c r="N2360" s="113">
        <f>IF(ISBLANK(E2360),"",IF(E2360&lt;200,E2360-$E$3560,(400-E2360)-$E$3560))</f>
        <v>2.1732110016401407E-2</v>
      </c>
      <c r="O2360" s="114">
        <f t="shared" ref="O2360:O2423" si="492">IF(N2360="","",SIN(N2360*PI()/200)*G2360)</f>
        <v>6.6908308498738814E-3</v>
      </c>
      <c r="P2360" s="115" t="s">
        <v>155</v>
      </c>
      <c r="Q2360" s="116">
        <f>IF(ISBLANK(F2360),"",F2360-$F$3560)</f>
        <v>-1.6633825944367686E-4</v>
      </c>
      <c r="R2360" s="117" t="s">
        <v>155</v>
      </c>
      <c r="S2360" s="118">
        <f>IF(ISBLANK(G2360),"",G2360-$G$2355)</f>
        <v>11.64267757142861</v>
      </c>
      <c r="T2360" s="127">
        <f t="shared" ref="T2360:T2423" si="493">IF(M2360="ON",IF(ISBLANK(D2360),"0",IF(AND(J2360=1,D2360&lt;200),D2360,D2360-200)),"0")</f>
        <v>98.825986</v>
      </c>
      <c r="U2360" s="119">
        <f>IF(P2360="ON",IF(ISBLANK(E2360),"0",IF(E2360&lt;200,E2360,(400-E2360))),"0")</f>
        <v>104.96510499999999</v>
      </c>
      <c r="V2360" s="119">
        <f t="shared" ref="V2360:V2423" si="494">IF(R2360="ON",IF(ISBLANK(F2360),"0",F2360),"0")</f>
        <v>19.6633</v>
      </c>
      <c r="W2360" s="119">
        <f t="shared" ref="W2360:W2423" si="495">IF(R2360="ON",IF(ISBLANK(G2360),"0",G2360),"0")</f>
        <v>19.600100000000001</v>
      </c>
      <c r="X2360" s="120"/>
    </row>
    <row r="2361" spans="1:24" x14ac:dyDescent="0.3">
      <c r="A2361" s="156">
        <v>2</v>
      </c>
      <c r="B2361" s="112" t="s">
        <v>86</v>
      </c>
      <c r="C2361" s="130" t="s">
        <v>859</v>
      </c>
      <c r="D2361" s="44">
        <v>98.826982000000001</v>
      </c>
      <c r="E2361" s="44">
        <v>105.000626</v>
      </c>
      <c r="F2361" s="44">
        <v>19.6633</v>
      </c>
      <c r="G2361" s="44">
        <v>19.600100000000001</v>
      </c>
      <c r="H2361" s="44">
        <v>0.26100000000000001</v>
      </c>
      <c r="I2361" s="44">
        <v>0</v>
      </c>
      <c r="J2361" s="44">
        <v>1</v>
      </c>
      <c r="K2361" s="121">
        <f t="shared" si="490"/>
        <v>1.6235139568721024E-4</v>
      </c>
      <c r="L2361" s="122">
        <f t="shared" si="491"/>
        <v>4.9984366316038776E-5</v>
      </c>
      <c r="M2361" s="123" t="s">
        <v>155</v>
      </c>
      <c r="N2361" s="113">
        <f t="shared" ref="N2361:N2424" si="496">IF(ISBLANK(E2361),"",IF(E2361&lt;200,E2361-$E$3560,(400-E2361)-$E$3560))</f>
        <v>5.7253110016404207E-2</v>
      </c>
      <c r="O2361" s="122">
        <f t="shared" si="492"/>
        <v>1.7626950639504334E-2</v>
      </c>
      <c r="P2361" s="123" t="s">
        <v>155</v>
      </c>
      <c r="Q2361" s="116">
        <f t="shared" ref="Q2361:Q2424" si="497">IF(ISBLANK(F2361),"",F2361-$F$3560)</f>
        <v>-1.6633825944367686E-4</v>
      </c>
      <c r="R2361" s="125" t="s">
        <v>155</v>
      </c>
      <c r="S2361" s="126">
        <f t="shared" ref="S2361:S2379" si="498">IF(ISBLANK(G2361),"",G2361-$G$2355)</f>
        <v>11.64267757142861</v>
      </c>
      <c r="T2361" s="127">
        <f t="shared" si="493"/>
        <v>98.826982000000001</v>
      </c>
      <c r="U2361" s="127">
        <f t="shared" ref="U2361:U2424" si="499">IF(P2361="ON",IF(ISBLANK(E2361),"0",IF(E2361&lt;200,E2361,(400-E2361))),"0")</f>
        <v>105.000626</v>
      </c>
      <c r="V2361" s="127">
        <f t="shared" si="494"/>
        <v>19.6633</v>
      </c>
      <c r="W2361" s="127">
        <f t="shared" si="495"/>
        <v>19.600100000000001</v>
      </c>
      <c r="X2361" s="128"/>
    </row>
    <row r="2362" spans="1:24" x14ac:dyDescent="0.3">
      <c r="A2362" s="156">
        <v>3</v>
      </c>
      <c r="B2362" s="112" t="s">
        <v>86</v>
      </c>
      <c r="C2362" s="130" t="s">
        <v>860</v>
      </c>
      <c r="D2362" s="44">
        <v>98.826930000000004</v>
      </c>
      <c r="E2362" s="44">
        <v>105.000704</v>
      </c>
      <c r="F2362" s="44">
        <v>19.6633</v>
      </c>
      <c r="G2362" s="44">
        <v>19.600100000000001</v>
      </c>
      <c r="H2362" s="44">
        <v>0.26100000000000001</v>
      </c>
      <c r="I2362" s="44">
        <v>0</v>
      </c>
      <c r="J2362" s="44">
        <v>1</v>
      </c>
      <c r="K2362" s="121">
        <f t="shared" si="490"/>
        <v>1.1035139569059993E-4</v>
      </c>
      <c r="L2362" s="129">
        <f t="shared" si="491"/>
        <v>3.3974728473016966E-5</v>
      </c>
      <c r="M2362" s="115" t="s">
        <v>155</v>
      </c>
      <c r="N2362" s="113">
        <f t="shared" si="496"/>
        <v>5.7331110016406228E-2</v>
      </c>
      <c r="O2362" s="129">
        <f t="shared" si="492"/>
        <v>1.7650965086546497E-2</v>
      </c>
      <c r="P2362" s="115" t="s">
        <v>155</v>
      </c>
      <c r="Q2362" s="116">
        <f t="shared" si="497"/>
        <v>-1.6633825944367686E-4</v>
      </c>
      <c r="R2362" s="117" t="s">
        <v>155</v>
      </c>
      <c r="S2362" s="118">
        <f t="shared" si="498"/>
        <v>11.64267757142861</v>
      </c>
      <c r="T2362" s="127">
        <f t="shared" si="493"/>
        <v>98.826930000000004</v>
      </c>
      <c r="U2362" s="119">
        <f t="shared" si="499"/>
        <v>105.000704</v>
      </c>
      <c r="V2362" s="119">
        <f t="shared" si="494"/>
        <v>19.6633</v>
      </c>
      <c r="W2362" s="119">
        <f t="shared" si="495"/>
        <v>19.600100000000001</v>
      </c>
      <c r="X2362" s="120"/>
    </row>
    <row r="2363" spans="1:24" x14ac:dyDescent="0.3">
      <c r="A2363" s="156">
        <v>4</v>
      </c>
      <c r="B2363" s="112" t="s">
        <v>86</v>
      </c>
      <c r="C2363" s="130" t="s">
        <v>861</v>
      </c>
      <c r="D2363" s="44">
        <v>98.826569000000006</v>
      </c>
      <c r="E2363" s="44">
        <v>105.000748</v>
      </c>
      <c r="F2363" s="44">
        <v>19.6633</v>
      </c>
      <c r="G2363" s="44">
        <v>19.600100000000001</v>
      </c>
      <c r="H2363" s="44">
        <v>0.26100000000000001</v>
      </c>
      <c r="I2363" s="44">
        <v>0</v>
      </c>
      <c r="J2363" s="44">
        <v>1</v>
      </c>
      <c r="K2363" s="121">
        <f t="shared" si="490"/>
        <v>-2.5064860430745739E-4</v>
      </c>
      <c r="L2363" s="122">
        <f t="shared" si="491"/>
        <v>-7.7169103482342222E-5</v>
      </c>
      <c r="M2363" s="123" t="s">
        <v>155</v>
      </c>
      <c r="N2363" s="113">
        <f t="shared" si="496"/>
        <v>5.7375110016408826E-2</v>
      </c>
      <c r="O2363" s="122">
        <f t="shared" si="492"/>
        <v>1.7664511697687249E-2</v>
      </c>
      <c r="P2363" s="123" t="s">
        <v>155</v>
      </c>
      <c r="Q2363" s="116">
        <f t="shared" si="497"/>
        <v>-1.6633825944367686E-4</v>
      </c>
      <c r="R2363" s="125" t="s">
        <v>155</v>
      </c>
      <c r="S2363" s="126">
        <f t="shared" si="498"/>
        <v>11.64267757142861</v>
      </c>
      <c r="T2363" s="127">
        <f t="shared" si="493"/>
        <v>98.826569000000006</v>
      </c>
      <c r="U2363" s="127">
        <f t="shared" si="499"/>
        <v>105.000748</v>
      </c>
      <c r="V2363" s="127">
        <f t="shared" si="494"/>
        <v>19.6633</v>
      </c>
      <c r="W2363" s="127">
        <f t="shared" si="495"/>
        <v>19.600100000000001</v>
      </c>
      <c r="X2363" s="128"/>
    </row>
    <row r="2364" spans="1:24" x14ac:dyDescent="0.3">
      <c r="A2364" s="156">
        <v>5</v>
      </c>
      <c r="B2364" s="112" t="s">
        <v>86</v>
      </c>
      <c r="C2364" s="130" t="s">
        <v>862</v>
      </c>
      <c r="D2364" s="44">
        <v>98.827298999999996</v>
      </c>
      <c r="E2364" s="44">
        <v>105.000748</v>
      </c>
      <c r="F2364" s="44">
        <v>19.6633</v>
      </c>
      <c r="G2364" s="44">
        <v>19.600100000000001</v>
      </c>
      <c r="H2364" s="44">
        <v>0.26100000000000001</v>
      </c>
      <c r="I2364" s="44">
        <v>0</v>
      </c>
      <c r="J2364" s="44">
        <v>1</v>
      </c>
      <c r="K2364" s="121">
        <f t="shared" si="490"/>
        <v>4.7935139568267005E-4</v>
      </c>
      <c r="L2364" s="129">
        <f t="shared" si="491"/>
        <v>1.4758158163215673E-4</v>
      </c>
      <c r="M2364" s="115" t="s">
        <v>155</v>
      </c>
      <c r="N2364" s="113">
        <f t="shared" si="496"/>
        <v>5.7375110016408826E-2</v>
      </c>
      <c r="O2364" s="129">
        <f t="shared" si="492"/>
        <v>1.7664511697687249E-2</v>
      </c>
      <c r="P2364" s="115" t="s">
        <v>155</v>
      </c>
      <c r="Q2364" s="116">
        <f t="shared" si="497"/>
        <v>-1.6633825944367686E-4</v>
      </c>
      <c r="R2364" s="117" t="s">
        <v>155</v>
      </c>
      <c r="S2364" s="118">
        <f t="shared" si="498"/>
        <v>11.64267757142861</v>
      </c>
      <c r="T2364" s="127">
        <f t="shared" si="493"/>
        <v>98.827298999999996</v>
      </c>
      <c r="U2364" s="119">
        <f t="shared" si="499"/>
        <v>105.000748</v>
      </c>
      <c r="V2364" s="119">
        <f t="shared" si="494"/>
        <v>19.6633</v>
      </c>
      <c r="W2364" s="119">
        <f t="shared" si="495"/>
        <v>19.600100000000001</v>
      </c>
      <c r="X2364" s="120"/>
    </row>
    <row r="2365" spans="1:24" x14ac:dyDescent="0.3">
      <c r="A2365" s="156">
        <v>6</v>
      </c>
      <c r="B2365" s="112" t="s">
        <v>86</v>
      </c>
      <c r="C2365" s="130" t="s">
        <v>863</v>
      </c>
      <c r="D2365" s="44">
        <v>98.826717000000002</v>
      </c>
      <c r="E2365" s="44">
        <v>105.000727</v>
      </c>
      <c r="F2365" s="44">
        <v>19.6633</v>
      </c>
      <c r="G2365" s="44">
        <v>19.600100000000001</v>
      </c>
      <c r="H2365" s="44">
        <v>0.26100000000000001</v>
      </c>
      <c r="I2365" s="44">
        <v>0</v>
      </c>
      <c r="J2365" s="44">
        <v>1</v>
      </c>
      <c r="K2365" s="121">
        <f t="shared" si="490"/>
        <v>-1.0264860431163925E-4</v>
      </c>
      <c r="L2365" s="122">
        <f t="shared" si="491"/>
        <v>-3.1603211158292669E-5</v>
      </c>
      <c r="M2365" s="123" t="s">
        <v>155</v>
      </c>
      <c r="N2365" s="113">
        <f t="shared" si="496"/>
        <v>5.7354110016405002E-2</v>
      </c>
      <c r="O2365" s="122">
        <f t="shared" si="492"/>
        <v>1.7658046269643058E-2</v>
      </c>
      <c r="P2365" s="123" t="s">
        <v>155</v>
      </c>
      <c r="Q2365" s="116">
        <f t="shared" si="497"/>
        <v>-1.6633825944367686E-4</v>
      </c>
      <c r="R2365" s="125" t="s">
        <v>155</v>
      </c>
      <c r="S2365" s="126">
        <f t="shared" si="498"/>
        <v>11.64267757142861</v>
      </c>
      <c r="T2365" s="127">
        <f t="shared" si="493"/>
        <v>98.826717000000002</v>
      </c>
      <c r="U2365" s="127">
        <f t="shared" si="499"/>
        <v>105.000727</v>
      </c>
      <c r="V2365" s="127">
        <f t="shared" si="494"/>
        <v>19.6633</v>
      </c>
      <c r="W2365" s="127">
        <f t="shared" si="495"/>
        <v>19.600100000000001</v>
      </c>
      <c r="X2365" s="128"/>
    </row>
    <row r="2366" spans="1:24" x14ac:dyDescent="0.3">
      <c r="A2366" s="156">
        <v>7</v>
      </c>
      <c r="B2366" s="112" t="s">
        <v>86</v>
      </c>
      <c r="C2366" s="130" t="s">
        <v>864</v>
      </c>
      <c r="D2366" s="44">
        <v>98.826831999999996</v>
      </c>
      <c r="E2366" s="44">
        <v>105.00072</v>
      </c>
      <c r="F2366" s="44">
        <v>19.6633</v>
      </c>
      <c r="G2366" s="44">
        <v>19.600100000000001</v>
      </c>
      <c r="H2366" s="44">
        <v>0.26100000000000001</v>
      </c>
      <c r="I2366" s="44">
        <v>0</v>
      </c>
      <c r="J2366" s="44">
        <v>1</v>
      </c>
      <c r="K2366" s="121">
        <f t="shared" si="490"/>
        <v>1.2351395682230759E-5</v>
      </c>
      <c r="L2366" s="129">
        <f t="shared" si="491"/>
        <v>3.8027186873408759E-6</v>
      </c>
      <c r="M2366" s="115" t="s">
        <v>155</v>
      </c>
      <c r="N2366" s="113">
        <f t="shared" si="496"/>
        <v>5.7347110016408465E-2</v>
      </c>
      <c r="O2366" s="129">
        <f t="shared" si="492"/>
        <v>1.7655891126962694E-2</v>
      </c>
      <c r="P2366" s="115" t="s">
        <v>155</v>
      </c>
      <c r="Q2366" s="116">
        <f t="shared" si="497"/>
        <v>-1.6633825944367686E-4</v>
      </c>
      <c r="R2366" s="117" t="s">
        <v>155</v>
      </c>
      <c r="S2366" s="118">
        <f t="shared" si="498"/>
        <v>11.64267757142861</v>
      </c>
      <c r="T2366" s="127">
        <f t="shared" si="493"/>
        <v>98.826831999999996</v>
      </c>
      <c r="U2366" s="119">
        <f t="shared" si="499"/>
        <v>105.00072</v>
      </c>
      <c r="V2366" s="119">
        <f t="shared" si="494"/>
        <v>19.6633</v>
      </c>
      <c r="W2366" s="119">
        <f t="shared" si="495"/>
        <v>19.600100000000001</v>
      </c>
      <c r="X2366" s="120"/>
    </row>
    <row r="2367" spans="1:24" x14ac:dyDescent="0.3">
      <c r="A2367" s="156">
        <v>8</v>
      </c>
      <c r="B2367" s="112" t="s">
        <v>86</v>
      </c>
      <c r="C2367" s="130" t="s">
        <v>865</v>
      </c>
      <c r="D2367" s="44">
        <v>98.826514000000003</v>
      </c>
      <c r="E2367" s="44">
        <v>105.00068400000001</v>
      </c>
      <c r="F2367" s="44">
        <v>19.6633</v>
      </c>
      <c r="G2367" s="44">
        <v>19.600100000000001</v>
      </c>
      <c r="H2367" s="44">
        <v>0.26100000000000001</v>
      </c>
      <c r="I2367" s="44">
        <v>0</v>
      </c>
      <c r="J2367" s="44">
        <v>1</v>
      </c>
      <c r="K2367" s="121">
        <f t="shared" si="490"/>
        <v>-3.0564860431070429E-4</v>
      </c>
      <c r="L2367" s="122">
        <f t="shared" si="491"/>
        <v>-9.4102374279826683E-5</v>
      </c>
      <c r="M2367" s="123" t="s">
        <v>155</v>
      </c>
      <c r="N2367" s="113">
        <f t="shared" si="496"/>
        <v>5.7311110016414091E-2</v>
      </c>
      <c r="O2367" s="122">
        <f t="shared" si="492"/>
        <v>1.7644807536027974E-2</v>
      </c>
      <c r="P2367" s="123" t="s">
        <v>155</v>
      </c>
      <c r="Q2367" s="116">
        <f t="shared" si="497"/>
        <v>-1.6633825944367686E-4</v>
      </c>
      <c r="R2367" s="125" t="s">
        <v>155</v>
      </c>
      <c r="S2367" s="126">
        <f t="shared" si="498"/>
        <v>11.64267757142861</v>
      </c>
      <c r="T2367" s="127">
        <f t="shared" si="493"/>
        <v>98.826514000000003</v>
      </c>
      <c r="U2367" s="127">
        <f t="shared" si="499"/>
        <v>105.00068400000001</v>
      </c>
      <c r="V2367" s="127">
        <f t="shared" si="494"/>
        <v>19.6633</v>
      </c>
      <c r="W2367" s="127">
        <f t="shared" si="495"/>
        <v>19.600100000000001</v>
      </c>
      <c r="X2367" s="128"/>
    </row>
    <row r="2368" spans="1:24" x14ac:dyDescent="0.3">
      <c r="A2368" s="156">
        <v>9</v>
      </c>
      <c r="B2368" s="112" t="s">
        <v>86</v>
      </c>
      <c r="C2368" s="130" t="s">
        <v>866</v>
      </c>
      <c r="D2368" s="44">
        <v>98.826685999999995</v>
      </c>
      <c r="E2368" s="44">
        <v>105.00068</v>
      </c>
      <c r="F2368" s="44">
        <v>19.6633</v>
      </c>
      <c r="G2368" s="44">
        <v>19.600100000000001</v>
      </c>
      <c r="H2368" s="44">
        <v>0.26100000000000001</v>
      </c>
      <c r="I2368" s="44">
        <v>0</v>
      </c>
      <c r="J2368" s="44">
        <v>1</v>
      </c>
      <c r="K2368" s="121">
        <f t="shared" si="490"/>
        <v>-1.336486043186369E-4</v>
      </c>
      <c r="L2368" s="129">
        <f t="shared" si="491"/>
        <v>-4.1147418336722486E-5</v>
      </c>
      <c r="M2368" s="115" t="s">
        <v>155</v>
      </c>
      <c r="N2368" s="113">
        <f t="shared" si="496"/>
        <v>5.7307110016409979E-2</v>
      </c>
      <c r="O2368" s="129">
        <f t="shared" si="492"/>
        <v>1.7643576025922311E-2</v>
      </c>
      <c r="P2368" s="115" t="s">
        <v>155</v>
      </c>
      <c r="Q2368" s="116">
        <f t="shared" si="497"/>
        <v>-1.6633825944367686E-4</v>
      </c>
      <c r="R2368" s="117" t="s">
        <v>155</v>
      </c>
      <c r="S2368" s="118">
        <f t="shared" si="498"/>
        <v>11.64267757142861</v>
      </c>
      <c r="T2368" s="127">
        <f t="shared" si="493"/>
        <v>98.826685999999995</v>
      </c>
      <c r="U2368" s="119">
        <f t="shared" si="499"/>
        <v>105.00068</v>
      </c>
      <c r="V2368" s="119">
        <f t="shared" si="494"/>
        <v>19.6633</v>
      </c>
      <c r="W2368" s="119">
        <f t="shared" si="495"/>
        <v>19.600100000000001</v>
      </c>
      <c r="X2368" s="120"/>
    </row>
    <row r="2369" spans="1:24" x14ac:dyDescent="0.3">
      <c r="A2369" s="156">
        <v>10</v>
      </c>
      <c r="B2369" s="112" t="s">
        <v>86</v>
      </c>
      <c r="C2369" s="130" t="s">
        <v>867</v>
      </c>
      <c r="D2369" s="44">
        <v>98.826935000000006</v>
      </c>
      <c r="E2369" s="44">
        <v>105.00070700000001</v>
      </c>
      <c r="F2369" s="44">
        <v>19.6633</v>
      </c>
      <c r="G2369" s="44">
        <v>19.600100000000001</v>
      </c>
      <c r="H2369" s="44">
        <v>0.26100000000000001</v>
      </c>
      <c r="I2369" s="44">
        <v>0</v>
      </c>
      <c r="J2369" s="44">
        <v>1</v>
      </c>
      <c r="K2369" s="121">
        <f t="shared" si="490"/>
        <v>1.15351395692187E-4</v>
      </c>
      <c r="L2369" s="122">
        <f t="shared" si="491"/>
        <v>3.5514116727743803E-5</v>
      </c>
      <c r="M2369" s="123" t="s">
        <v>155</v>
      </c>
      <c r="N2369" s="113">
        <f t="shared" si="496"/>
        <v>5.7334110016412865E-2</v>
      </c>
      <c r="O2369" s="122">
        <f t="shared" si="492"/>
        <v>1.7651888719126537E-2</v>
      </c>
      <c r="P2369" s="123" t="s">
        <v>155</v>
      </c>
      <c r="Q2369" s="116">
        <f t="shared" si="497"/>
        <v>-1.6633825944367686E-4</v>
      </c>
      <c r="R2369" s="125" t="s">
        <v>155</v>
      </c>
      <c r="S2369" s="126">
        <f t="shared" si="498"/>
        <v>11.64267757142861</v>
      </c>
      <c r="T2369" s="127">
        <f t="shared" si="493"/>
        <v>98.826935000000006</v>
      </c>
      <c r="U2369" s="127">
        <f t="shared" si="499"/>
        <v>105.00070700000001</v>
      </c>
      <c r="V2369" s="127">
        <f t="shared" si="494"/>
        <v>19.6633</v>
      </c>
      <c r="W2369" s="127">
        <f t="shared" si="495"/>
        <v>19.600100000000001</v>
      </c>
      <c r="X2369" s="128"/>
    </row>
    <row r="2370" spans="1:24" x14ac:dyDescent="0.3">
      <c r="A2370" s="156">
        <v>11</v>
      </c>
      <c r="B2370" s="112" t="s">
        <v>86</v>
      </c>
      <c r="C2370" s="130" t="s">
        <v>868</v>
      </c>
      <c r="D2370" s="44">
        <v>98.826749000000007</v>
      </c>
      <c r="E2370" s="44">
        <v>105.000715</v>
      </c>
      <c r="F2370" s="44">
        <v>19.6633</v>
      </c>
      <c r="G2370" s="44">
        <v>19.600100000000001</v>
      </c>
      <c r="H2370" s="44">
        <v>0.26100000000000001</v>
      </c>
      <c r="I2370" s="44">
        <v>0</v>
      </c>
      <c r="J2370" s="44">
        <v>1</v>
      </c>
      <c r="K2370" s="121">
        <f t="shared" si="490"/>
        <v>-7.0648604307166352E-5</v>
      </c>
      <c r="L2370" s="129">
        <f t="shared" si="491"/>
        <v>-2.1751126329784746E-5</v>
      </c>
      <c r="M2370" s="115" t="s">
        <v>155</v>
      </c>
      <c r="N2370" s="113">
        <f t="shared" si="496"/>
        <v>5.7342110016406878E-2</v>
      </c>
      <c r="O2370" s="129">
        <f t="shared" si="492"/>
        <v>1.7654351739332479E-2</v>
      </c>
      <c r="P2370" s="115" t="s">
        <v>155</v>
      </c>
      <c r="Q2370" s="116">
        <f t="shared" si="497"/>
        <v>-1.6633825944367686E-4</v>
      </c>
      <c r="R2370" s="117" t="s">
        <v>155</v>
      </c>
      <c r="S2370" s="118">
        <f t="shared" si="498"/>
        <v>11.64267757142861</v>
      </c>
      <c r="T2370" s="127">
        <f t="shared" si="493"/>
        <v>98.826749000000007</v>
      </c>
      <c r="U2370" s="119">
        <f t="shared" si="499"/>
        <v>105.000715</v>
      </c>
      <c r="V2370" s="119">
        <f t="shared" si="494"/>
        <v>19.6633</v>
      </c>
      <c r="W2370" s="119">
        <f t="shared" si="495"/>
        <v>19.600100000000001</v>
      </c>
      <c r="X2370" s="120"/>
    </row>
    <row r="2371" spans="1:24" x14ac:dyDescent="0.3">
      <c r="A2371" s="156">
        <v>12</v>
      </c>
      <c r="B2371" s="112" t="s">
        <v>86</v>
      </c>
      <c r="C2371" s="130" t="s">
        <v>869</v>
      </c>
      <c r="D2371" s="44">
        <v>98.826561999999996</v>
      </c>
      <c r="E2371" s="44">
        <v>105.00071800000001</v>
      </c>
      <c r="F2371" s="44">
        <v>19.6633</v>
      </c>
      <c r="G2371" s="44">
        <v>19.600100000000001</v>
      </c>
      <c r="H2371" s="44">
        <v>0.26100000000000001</v>
      </c>
      <c r="I2371" s="44">
        <v>0</v>
      </c>
      <c r="J2371" s="44">
        <v>1</v>
      </c>
      <c r="K2371" s="121">
        <f t="shared" si="490"/>
        <v>-2.576486043182058E-4</v>
      </c>
      <c r="L2371" s="122">
        <f t="shared" si="491"/>
        <v>-7.9324247041571134E-5</v>
      </c>
      <c r="M2371" s="123" t="s">
        <v>155</v>
      </c>
      <c r="N2371" s="113">
        <f t="shared" si="496"/>
        <v>5.7345110016413514E-2</v>
      </c>
      <c r="O2371" s="122">
        <f t="shared" si="492"/>
        <v>1.7655275371912367E-2</v>
      </c>
      <c r="P2371" s="123" t="s">
        <v>155</v>
      </c>
      <c r="Q2371" s="116">
        <f t="shared" si="497"/>
        <v>-1.6633825944367686E-4</v>
      </c>
      <c r="R2371" s="125" t="s">
        <v>155</v>
      </c>
      <c r="S2371" s="126">
        <f t="shared" si="498"/>
        <v>11.64267757142861</v>
      </c>
      <c r="T2371" s="127">
        <f t="shared" si="493"/>
        <v>98.826561999999996</v>
      </c>
      <c r="U2371" s="127">
        <f t="shared" si="499"/>
        <v>105.00071800000001</v>
      </c>
      <c r="V2371" s="127">
        <f t="shared" si="494"/>
        <v>19.6633</v>
      </c>
      <c r="W2371" s="127">
        <f t="shared" si="495"/>
        <v>19.600100000000001</v>
      </c>
      <c r="X2371" s="128"/>
    </row>
    <row r="2372" spans="1:24" x14ac:dyDescent="0.3">
      <c r="A2372" s="156">
        <v>13</v>
      </c>
      <c r="B2372" s="112" t="s">
        <v>86</v>
      </c>
      <c r="C2372" s="130" t="s">
        <v>870</v>
      </c>
      <c r="D2372" s="44">
        <v>98.826741999999996</v>
      </c>
      <c r="E2372" s="44">
        <v>105.000725</v>
      </c>
      <c r="F2372" s="44">
        <v>19.6633</v>
      </c>
      <c r="G2372" s="44">
        <v>19.600100000000001</v>
      </c>
      <c r="H2372" s="44">
        <v>0.26100000000000001</v>
      </c>
      <c r="I2372" s="44">
        <v>0</v>
      </c>
      <c r="J2372" s="44">
        <v>1</v>
      </c>
      <c r="K2372" s="121">
        <f t="shared" si="490"/>
        <v>-7.764860431791476E-5</v>
      </c>
      <c r="L2372" s="129">
        <f t="shared" si="491"/>
        <v>-2.3906269889029366E-5</v>
      </c>
      <c r="M2372" s="115" t="s">
        <v>155</v>
      </c>
      <c r="N2372" s="113">
        <f t="shared" si="496"/>
        <v>5.7352110016410052E-2</v>
      </c>
      <c r="O2372" s="129">
        <f t="shared" si="492"/>
        <v>1.7657430514592797E-2</v>
      </c>
      <c r="P2372" s="115" t="s">
        <v>155</v>
      </c>
      <c r="Q2372" s="116">
        <f t="shared" si="497"/>
        <v>-1.6633825944367686E-4</v>
      </c>
      <c r="R2372" s="117" t="s">
        <v>155</v>
      </c>
      <c r="S2372" s="118">
        <f t="shared" si="498"/>
        <v>11.64267757142861</v>
      </c>
      <c r="T2372" s="127">
        <f t="shared" si="493"/>
        <v>98.826741999999996</v>
      </c>
      <c r="U2372" s="119">
        <f t="shared" si="499"/>
        <v>105.000725</v>
      </c>
      <c r="V2372" s="119">
        <f t="shared" si="494"/>
        <v>19.6633</v>
      </c>
      <c r="W2372" s="119">
        <f t="shared" si="495"/>
        <v>19.600100000000001</v>
      </c>
      <c r="X2372" s="120"/>
    </row>
    <row r="2373" spans="1:24" x14ac:dyDescent="0.3">
      <c r="A2373" s="156">
        <v>14</v>
      </c>
      <c r="B2373" s="112" t="s">
        <v>86</v>
      </c>
      <c r="C2373" s="130" t="s">
        <v>871</v>
      </c>
      <c r="D2373" s="44">
        <v>98.826570000000004</v>
      </c>
      <c r="E2373" s="44">
        <v>105.000741</v>
      </c>
      <c r="F2373" s="44">
        <v>19.6633</v>
      </c>
      <c r="G2373" s="44">
        <v>19.600100000000001</v>
      </c>
      <c r="H2373" s="44">
        <v>0.26100000000000001</v>
      </c>
      <c r="I2373" s="44">
        <v>0</v>
      </c>
      <c r="J2373" s="44">
        <v>1</v>
      </c>
      <c r="K2373" s="121">
        <f t="shared" si="490"/>
        <v>-2.4964860430998215E-4</v>
      </c>
      <c r="L2373" s="122">
        <f t="shared" si="491"/>
        <v>-7.6861225832273788E-5</v>
      </c>
      <c r="M2373" s="123" t="s">
        <v>155</v>
      </c>
      <c r="N2373" s="113">
        <f t="shared" si="496"/>
        <v>5.7368110016412288E-2</v>
      </c>
      <c r="O2373" s="122">
        <f t="shared" si="492"/>
        <v>1.7662356555007527E-2</v>
      </c>
      <c r="P2373" s="123" t="s">
        <v>155</v>
      </c>
      <c r="Q2373" s="116">
        <f t="shared" si="497"/>
        <v>-1.6633825944367686E-4</v>
      </c>
      <c r="R2373" s="125" t="s">
        <v>155</v>
      </c>
      <c r="S2373" s="126">
        <f t="shared" si="498"/>
        <v>11.64267757142861</v>
      </c>
      <c r="T2373" s="127">
        <f t="shared" si="493"/>
        <v>98.826570000000004</v>
      </c>
      <c r="U2373" s="127">
        <f t="shared" si="499"/>
        <v>105.000741</v>
      </c>
      <c r="V2373" s="127">
        <f t="shared" si="494"/>
        <v>19.6633</v>
      </c>
      <c r="W2373" s="127">
        <f t="shared" si="495"/>
        <v>19.600100000000001</v>
      </c>
      <c r="X2373" s="128"/>
    </row>
    <row r="2374" spans="1:24" x14ac:dyDescent="0.3">
      <c r="A2374" s="156">
        <v>15</v>
      </c>
      <c r="B2374" s="112" t="s">
        <v>86</v>
      </c>
      <c r="C2374" s="130" t="s">
        <v>872</v>
      </c>
      <c r="D2374" s="44">
        <v>98.827057999999994</v>
      </c>
      <c r="E2374" s="44">
        <v>105.000764</v>
      </c>
      <c r="F2374" s="44">
        <v>19.6633</v>
      </c>
      <c r="G2374" s="44">
        <v>19.600100000000001</v>
      </c>
      <c r="H2374" s="44">
        <v>0.26100000000000001</v>
      </c>
      <c r="I2374" s="44">
        <v>0</v>
      </c>
      <c r="J2374" s="44">
        <v>1</v>
      </c>
      <c r="K2374" s="121">
        <f t="shared" si="490"/>
        <v>2.383513956800698E-4</v>
      </c>
      <c r="L2374" s="129">
        <f t="shared" si="491"/>
        <v>7.3383067778180744E-5</v>
      </c>
      <c r="M2374" s="115" t="s">
        <v>155</v>
      </c>
      <c r="N2374" s="113">
        <f t="shared" si="496"/>
        <v>5.7391110016411062E-2</v>
      </c>
      <c r="O2374" s="129">
        <f t="shared" si="492"/>
        <v>1.7669437738100379E-2</v>
      </c>
      <c r="P2374" s="115" t="s">
        <v>155</v>
      </c>
      <c r="Q2374" s="116">
        <f t="shared" si="497"/>
        <v>-1.6633825944367686E-4</v>
      </c>
      <c r="R2374" s="117" t="s">
        <v>155</v>
      </c>
      <c r="S2374" s="118">
        <f t="shared" si="498"/>
        <v>11.64267757142861</v>
      </c>
      <c r="T2374" s="127">
        <f t="shared" si="493"/>
        <v>98.827057999999994</v>
      </c>
      <c r="U2374" s="119">
        <f t="shared" si="499"/>
        <v>105.000764</v>
      </c>
      <c r="V2374" s="119">
        <f t="shared" si="494"/>
        <v>19.6633</v>
      </c>
      <c r="W2374" s="119">
        <f t="shared" si="495"/>
        <v>19.600100000000001</v>
      </c>
      <c r="X2374" s="120"/>
    </row>
    <row r="2375" spans="1:24" x14ac:dyDescent="0.3">
      <c r="A2375" s="156">
        <v>16</v>
      </c>
      <c r="B2375" s="112" t="s">
        <v>86</v>
      </c>
      <c r="C2375" s="130" t="s">
        <v>873</v>
      </c>
      <c r="D2375" s="44">
        <v>98.826718999999997</v>
      </c>
      <c r="E2375" s="44">
        <v>105.00075200000001</v>
      </c>
      <c r="F2375" s="44">
        <v>19.6633</v>
      </c>
      <c r="G2375" s="44">
        <v>19.600100000000001</v>
      </c>
      <c r="H2375" s="44">
        <v>0.26100000000000001</v>
      </c>
      <c r="I2375" s="44">
        <v>0</v>
      </c>
      <c r="J2375" s="44">
        <v>1</v>
      </c>
      <c r="K2375" s="121">
        <f t="shared" si="490"/>
        <v>-1.0064860431668876E-4</v>
      </c>
      <c r="L2375" s="122">
        <f t="shared" si="491"/>
        <v>-3.0987455858151838E-5</v>
      </c>
      <c r="M2375" s="123" t="s">
        <v>155</v>
      </c>
      <c r="N2375" s="113">
        <f t="shared" si="496"/>
        <v>5.7379110016412938E-2</v>
      </c>
      <c r="O2375" s="122">
        <f t="shared" si="492"/>
        <v>1.7665743207791733E-2</v>
      </c>
      <c r="P2375" s="123" t="s">
        <v>155</v>
      </c>
      <c r="Q2375" s="116">
        <f t="shared" si="497"/>
        <v>-1.6633825944367686E-4</v>
      </c>
      <c r="R2375" s="125" t="s">
        <v>155</v>
      </c>
      <c r="S2375" s="126">
        <f t="shared" si="498"/>
        <v>11.64267757142861</v>
      </c>
      <c r="T2375" s="127">
        <f t="shared" si="493"/>
        <v>98.826718999999997</v>
      </c>
      <c r="U2375" s="127">
        <f t="shared" si="499"/>
        <v>105.00075200000001</v>
      </c>
      <c r="V2375" s="127">
        <f t="shared" si="494"/>
        <v>19.6633</v>
      </c>
      <c r="W2375" s="127">
        <f t="shared" si="495"/>
        <v>19.600100000000001</v>
      </c>
      <c r="X2375" s="128"/>
    </row>
    <row r="2376" spans="1:24" x14ac:dyDescent="0.3">
      <c r="A2376" s="156">
        <v>17</v>
      </c>
      <c r="B2376" s="112" t="s">
        <v>86</v>
      </c>
      <c r="C2376" s="130" t="s">
        <v>874</v>
      </c>
      <c r="D2376" s="44">
        <v>98.826363000000001</v>
      </c>
      <c r="E2376" s="44">
        <v>105.000756</v>
      </c>
      <c r="F2376" s="44">
        <v>19.6633</v>
      </c>
      <c r="G2376" s="44">
        <v>19.600100000000001</v>
      </c>
      <c r="H2376" s="44">
        <v>0.26100000000000001</v>
      </c>
      <c r="I2376" s="44">
        <v>0</v>
      </c>
      <c r="J2376" s="44">
        <v>1</v>
      </c>
      <c r="K2376" s="121">
        <f t="shared" si="490"/>
        <v>-4.5664860431315901E-4</v>
      </c>
      <c r="L2376" s="129">
        <f t="shared" si="491"/>
        <v>-1.4059189955780541E-4</v>
      </c>
      <c r="M2376" s="115" t="s">
        <v>155</v>
      </c>
      <c r="N2376" s="113">
        <f t="shared" si="496"/>
        <v>5.7383110016402838E-2</v>
      </c>
      <c r="O2376" s="129">
        <f t="shared" si="492"/>
        <v>1.7666974717891765E-2</v>
      </c>
      <c r="P2376" s="115" t="s">
        <v>155</v>
      </c>
      <c r="Q2376" s="116">
        <f t="shared" si="497"/>
        <v>-1.6633825944367686E-4</v>
      </c>
      <c r="R2376" s="117" t="s">
        <v>155</v>
      </c>
      <c r="S2376" s="118">
        <f t="shared" si="498"/>
        <v>11.64267757142861</v>
      </c>
      <c r="T2376" s="127">
        <f t="shared" si="493"/>
        <v>98.826363000000001</v>
      </c>
      <c r="U2376" s="119">
        <f t="shared" si="499"/>
        <v>105.000756</v>
      </c>
      <c r="V2376" s="119">
        <f t="shared" si="494"/>
        <v>19.6633</v>
      </c>
      <c r="W2376" s="119">
        <f t="shared" si="495"/>
        <v>19.600100000000001</v>
      </c>
      <c r="X2376" s="120"/>
    </row>
    <row r="2377" spans="1:24" x14ac:dyDescent="0.3">
      <c r="A2377" s="156">
        <v>18</v>
      </c>
      <c r="B2377" s="112" t="s">
        <v>86</v>
      </c>
      <c r="C2377" s="130" t="s">
        <v>875</v>
      </c>
      <c r="D2377" s="44">
        <v>98.826545999999993</v>
      </c>
      <c r="E2377" s="44">
        <v>105.000739</v>
      </c>
      <c r="F2377" s="44">
        <v>19.6633</v>
      </c>
      <c r="G2377" s="44">
        <v>19.600100000000001</v>
      </c>
      <c r="H2377" s="44">
        <v>0.26100000000000001</v>
      </c>
      <c r="I2377" s="44">
        <v>0</v>
      </c>
      <c r="J2377" s="44">
        <v>1</v>
      </c>
      <c r="K2377" s="121">
        <f t="shared" si="490"/>
        <v>-2.7364860432044225E-4</v>
      </c>
      <c r="L2377" s="122">
        <f t="shared" si="491"/>
        <v>-8.4250289455786801E-5</v>
      </c>
      <c r="M2377" s="123" t="s">
        <v>155</v>
      </c>
      <c r="N2377" s="113">
        <f t="shared" si="496"/>
        <v>5.7366110016403127E-2</v>
      </c>
      <c r="O2377" s="122">
        <f t="shared" si="492"/>
        <v>1.7661740799953012E-2</v>
      </c>
      <c r="P2377" s="123" t="s">
        <v>155</v>
      </c>
      <c r="Q2377" s="116">
        <f t="shared" si="497"/>
        <v>-1.6633825944367686E-4</v>
      </c>
      <c r="R2377" s="125" t="s">
        <v>155</v>
      </c>
      <c r="S2377" s="126">
        <f t="shared" si="498"/>
        <v>11.64267757142861</v>
      </c>
      <c r="T2377" s="127">
        <f t="shared" si="493"/>
        <v>98.826545999999993</v>
      </c>
      <c r="U2377" s="127">
        <f t="shared" si="499"/>
        <v>105.000739</v>
      </c>
      <c r="V2377" s="127">
        <f t="shared" si="494"/>
        <v>19.6633</v>
      </c>
      <c r="W2377" s="127">
        <f t="shared" si="495"/>
        <v>19.600100000000001</v>
      </c>
      <c r="X2377" s="128"/>
    </row>
    <row r="2378" spans="1:24" x14ac:dyDescent="0.3">
      <c r="A2378" s="156">
        <v>19</v>
      </c>
      <c r="B2378" s="112" t="s">
        <v>86</v>
      </c>
      <c r="C2378" s="130" t="s">
        <v>876</v>
      </c>
      <c r="D2378" s="44">
        <v>98.826571999999999</v>
      </c>
      <c r="E2378" s="44">
        <v>105.000775</v>
      </c>
      <c r="F2378" s="44">
        <v>19.6633</v>
      </c>
      <c r="G2378" s="44">
        <v>19.600100000000001</v>
      </c>
      <c r="H2378" s="44">
        <v>0.26100000000000001</v>
      </c>
      <c r="I2378" s="44">
        <v>0</v>
      </c>
      <c r="J2378" s="44">
        <v>1</v>
      </c>
      <c r="K2378" s="121">
        <f t="shared" si="490"/>
        <v>-2.4764860431503166E-4</v>
      </c>
      <c r="L2378" s="129">
        <f t="shared" si="491"/>
        <v>-7.6245470532136867E-5</v>
      </c>
      <c r="M2378" s="115" t="s">
        <v>155</v>
      </c>
      <c r="N2378" s="113">
        <f t="shared" si="496"/>
        <v>5.7402110016411712E-2</v>
      </c>
      <c r="O2378" s="129">
        <f t="shared" si="492"/>
        <v>1.7672824390883479E-2</v>
      </c>
      <c r="P2378" s="115" t="s">
        <v>155</v>
      </c>
      <c r="Q2378" s="116">
        <f t="shared" si="497"/>
        <v>-1.6633825944367686E-4</v>
      </c>
      <c r="R2378" s="117" t="s">
        <v>155</v>
      </c>
      <c r="S2378" s="118">
        <f t="shared" si="498"/>
        <v>11.64267757142861</v>
      </c>
      <c r="T2378" s="127">
        <f t="shared" si="493"/>
        <v>98.826571999999999</v>
      </c>
      <c r="U2378" s="119">
        <f t="shared" si="499"/>
        <v>105.000775</v>
      </c>
      <c r="V2378" s="119">
        <f t="shared" si="494"/>
        <v>19.6633</v>
      </c>
      <c r="W2378" s="119">
        <f t="shared" si="495"/>
        <v>19.600100000000001</v>
      </c>
      <c r="X2378" s="120"/>
    </row>
    <row r="2379" spans="1:24" x14ac:dyDescent="0.3">
      <c r="A2379" s="156">
        <v>20</v>
      </c>
      <c r="B2379" s="112" t="s">
        <v>86</v>
      </c>
      <c r="C2379" s="130" t="s">
        <v>877</v>
      </c>
      <c r="D2379" s="44">
        <v>98.826739000000003</v>
      </c>
      <c r="E2379" s="44">
        <v>105.00080800000001</v>
      </c>
      <c r="F2379" s="44">
        <v>19.6633</v>
      </c>
      <c r="G2379" s="44">
        <v>19.600100000000001</v>
      </c>
      <c r="H2379" s="44">
        <v>0.26100000000000001</v>
      </c>
      <c r="I2379" s="44">
        <v>0</v>
      </c>
      <c r="J2379" s="44">
        <v>1</v>
      </c>
      <c r="K2379" s="121">
        <f t="shared" si="490"/>
        <v>-8.0648604310340488E-5</v>
      </c>
      <c r="L2379" s="122">
        <f t="shared" si="491"/>
        <v>-2.4829902839241084E-5</v>
      </c>
      <c r="M2379" s="123" t="s">
        <v>155</v>
      </c>
      <c r="N2379" s="113">
        <f t="shared" si="496"/>
        <v>5.743511001641366E-2</v>
      </c>
      <c r="O2379" s="122">
        <f t="shared" si="492"/>
        <v>1.7682984349229623E-2</v>
      </c>
      <c r="P2379" s="123" t="s">
        <v>155</v>
      </c>
      <c r="Q2379" s="116">
        <f t="shared" si="497"/>
        <v>-1.6633825944367686E-4</v>
      </c>
      <c r="R2379" s="125" t="s">
        <v>155</v>
      </c>
      <c r="S2379" s="126">
        <f t="shared" si="498"/>
        <v>11.64267757142861</v>
      </c>
      <c r="T2379" s="127">
        <f t="shared" si="493"/>
        <v>98.826739000000003</v>
      </c>
      <c r="U2379" s="127">
        <f t="shared" si="499"/>
        <v>105.00080800000001</v>
      </c>
      <c r="V2379" s="127">
        <f t="shared" si="494"/>
        <v>19.6633</v>
      </c>
      <c r="W2379" s="127">
        <f t="shared" si="495"/>
        <v>19.600100000000001</v>
      </c>
      <c r="X2379" s="128"/>
    </row>
    <row r="2380" spans="1:24" x14ac:dyDescent="0.3">
      <c r="A2380" s="156">
        <v>21</v>
      </c>
      <c r="B2380" s="112" t="s">
        <v>86</v>
      </c>
      <c r="C2380" s="130" t="s">
        <v>878</v>
      </c>
      <c r="D2380" s="44">
        <v>98.826462000000006</v>
      </c>
      <c r="E2380" s="44">
        <v>105.00061599999999</v>
      </c>
      <c r="F2380" s="44">
        <v>19.6633</v>
      </c>
      <c r="G2380" s="44">
        <v>19.600100000000001</v>
      </c>
      <c r="H2380" s="44">
        <v>0.26100000000000001</v>
      </c>
      <c r="I2380" s="44">
        <v>0</v>
      </c>
      <c r="J2380" s="44">
        <v>1</v>
      </c>
      <c r="K2380" s="121">
        <f t="shared" si="490"/>
        <v>-3.576486043073146E-4</v>
      </c>
      <c r="L2380" s="129">
        <f t="shared" si="491"/>
        <v>-1.1011201212266797E-4</v>
      </c>
      <c r="M2380" s="115" t="s">
        <v>155</v>
      </c>
      <c r="N2380" s="113">
        <f t="shared" si="496"/>
        <v>5.7243110016401033E-2</v>
      </c>
      <c r="O2380" s="129">
        <f t="shared" si="492"/>
        <v>1.7623871864239703E-2</v>
      </c>
      <c r="P2380" s="115" t="s">
        <v>155</v>
      </c>
      <c r="Q2380" s="116">
        <f t="shared" si="497"/>
        <v>-1.6633825944367686E-4</v>
      </c>
      <c r="R2380" s="117" t="s">
        <v>155</v>
      </c>
      <c r="S2380" s="118">
        <f>IF(ISBLANK(G2380),"",G2380-$G$2355)</f>
        <v>11.64267757142861</v>
      </c>
      <c r="T2380" s="127">
        <f t="shared" si="493"/>
        <v>98.826462000000006</v>
      </c>
      <c r="U2380" s="119">
        <f t="shared" si="499"/>
        <v>105.00061599999999</v>
      </c>
      <c r="V2380" s="119">
        <f t="shared" si="494"/>
        <v>19.6633</v>
      </c>
      <c r="W2380" s="119">
        <f t="shared" si="495"/>
        <v>19.600100000000001</v>
      </c>
      <c r="X2380" s="120"/>
    </row>
    <row r="2381" spans="1:24" x14ac:dyDescent="0.3">
      <c r="A2381" s="156">
        <v>22</v>
      </c>
      <c r="B2381" s="112" t="s">
        <v>86</v>
      </c>
      <c r="C2381" s="130" t="s">
        <v>879</v>
      </c>
      <c r="D2381" s="44">
        <v>98.826601999999994</v>
      </c>
      <c r="E2381" s="44">
        <v>105.000739</v>
      </c>
      <c r="F2381" s="44">
        <v>19.6633</v>
      </c>
      <c r="G2381" s="44">
        <v>19.600100000000001</v>
      </c>
      <c r="H2381" s="44">
        <v>0.26100000000000001</v>
      </c>
      <c r="I2381" s="44">
        <v>0</v>
      </c>
      <c r="J2381" s="44">
        <v>1</v>
      </c>
      <c r="K2381" s="121">
        <f t="shared" si="490"/>
        <v>-2.1764860431972011E-4</v>
      </c>
      <c r="L2381" s="122">
        <f t="shared" si="491"/>
        <v>-6.7009141008198304E-5</v>
      </c>
      <c r="M2381" s="123" t="s">
        <v>155</v>
      </c>
      <c r="N2381" s="113">
        <f t="shared" si="496"/>
        <v>5.7366110016403127E-2</v>
      </c>
      <c r="O2381" s="122">
        <f t="shared" si="492"/>
        <v>1.7661740799953012E-2</v>
      </c>
      <c r="P2381" s="123" t="s">
        <v>155</v>
      </c>
      <c r="Q2381" s="116">
        <f t="shared" si="497"/>
        <v>-1.6633825944367686E-4</v>
      </c>
      <c r="R2381" s="125" t="s">
        <v>155</v>
      </c>
      <c r="S2381" s="126">
        <f t="shared" ref="S2381:S2399" si="500">IF(ISBLANK(G2381),"",G2381-$G$2355)</f>
        <v>11.64267757142861</v>
      </c>
      <c r="T2381" s="127">
        <f t="shared" si="493"/>
        <v>98.826601999999994</v>
      </c>
      <c r="U2381" s="127">
        <f t="shared" si="499"/>
        <v>105.000739</v>
      </c>
      <c r="V2381" s="127">
        <f t="shared" si="494"/>
        <v>19.6633</v>
      </c>
      <c r="W2381" s="127">
        <f t="shared" si="495"/>
        <v>19.600100000000001</v>
      </c>
      <c r="X2381" s="128"/>
    </row>
    <row r="2382" spans="1:24" x14ac:dyDescent="0.3">
      <c r="A2382" s="156">
        <v>23</v>
      </c>
      <c r="B2382" s="112" t="s">
        <v>86</v>
      </c>
      <c r="C2382" s="130" t="s">
        <v>880</v>
      </c>
      <c r="D2382" s="44">
        <v>98.826245999999998</v>
      </c>
      <c r="E2382" s="44">
        <v>105.000726</v>
      </c>
      <c r="F2382" s="44">
        <v>19.6633</v>
      </c>
      <c r="G2382" s="44">
        <v>19.600100000000001</v>
      </c>
      <c r="H2382" s="44">
        <v>0.26100000000000001</v>
      </c>
      <c r="I2382" s="44">
        <v>0</v>
      </c>
      <c r="J2382" s="44">
        <v>1</v>
      </c>
      <c r="K2382" s="121">
        <f t="shared" si="490"/>
        <v>-5.7364860431619036E-4</v>
      </c>
      <c r="L2382" s="129">
        <f t="shared" si="491"/>
        <v>-1.766135847067851E-4</v>
      </c>
      <c r="M2382" s="115" t="s">
        <v>155</v>
      </c>
      <c r="N2382" s="113">
        <f t="shared" si="496"/>
        <v>5.7353110016407527E-2</v>
      </c>
      <c r="O2382" s="129">
        <f t="shared" si="492"/>
        <v>1.7657738392117928E-2</v>
      </c>
      <c r="P2382" s="115" t="s">
        <v>155</v>
      </c>
      <c r="Q2382" s="116">
        <f t="shared" si="497"/>
        <v>-1.6633825944367686E-4</v>
      </c>
      <c r="R2382" s="117" t="s">
        <v>155</v>
      </c>
      <c r="S2382" s="118">
        <f t="shared" si="500"/>
        <v>11.64267757142861</v>
      </c>
      <c r="T2382" s="127">
        <f t="shared" si="493"/>
        <v>98.826245999999998</v>
      </c>
      <c r="U2382" s="119">
        <f t="shared" si="499"/>
        <v>105.000726</v>
      </c>
      <c r="V2382" s="119">
        <f t="shared" si="494"/>
        <v>19.6633</v>
      </c>
      <c r="W2382" s="119">
        <f t="shared" si="495"/>
        <v>19.600100000000001</v>
      </c>
      <c r="X2382" s="120"/>
    </row>
    <row r="2383" spans="1:24" x14ac:dyDescent="0.3">
      <c r="A2383" s="156">
        <v>24</v>
      </c>
      <c r="B2383" s="112" t="s">
        <v>86</v>
      </c>
      <c r="C2383" s="130" t="s">
        <v>881</v>
      </c>
      <c r="D2383" s="44">
        <v>98.826121000000001</v>
      </c>
      <c r="E2383" s="44">
        <v>105.00062200000001</v>
      </c>
      <c r="F2383" s="44">
        <v>19.6633</v>
      </c>
      <c r="G2383" s="44">
        <v>19.600100000000001</v>
      </c>
      <c r="H2383" s="44">
        <v>0.26100000000000001</v>
      </c>
      <c r="I2383" s="44">
        <v>0</v>
      </c>
      <c r="J2383" s="44">
        <v>1</v>
      </c>
      <c r="K2383" s="121">
        <f t="shared" si="490"/>
        <v>-6.986486043132345E-4</v>
      </c>
      <c r="L2383" s="122">
        <f t="shared" si="491"/>
        <v>-2.1509829105996334E-4</v>
      </c>
      <c r="M2383" s="123" t="s">
        <v>155</v>
      </c>
      <c r="N2383" s="113">
        <f t="shared" si="496"/>
        <v>5.7249110016414306E-2</v>
      </c>
      <c r="O2383" s="122">
        <f t="shared" si="492"/>
        <v>1.7625719129402032E-2</v>
      </c>
      <c r="P2383" s="123" t="s">
        <v>155</v>
      </c>
      <c r="Q2383" s="116">
        <f t="shared" si="497"/>
        <v>-1.6633825944367686E-4</v>
      </c>
      <c r="R2383" s="125" t="s">
        <v>155</v>
      </c>
      <c r="S2383" s="126">
        <f t="shared" si="500"/>
        <v>11.64267757142861</v>
      </c>
      <c r="T2383" s="127">
        <f t="shared" si="493"/>
        <v>98.826121000000001</v>
      </c>
      <c r="U2383" s="127">
        <f t="shared" si="499"/>
        <v>105.00062200000001</v>
      </c>
      <c r="V2383" s="127">
        <f t="shared" si="494"/>
        <v>19.6633</v>
      </c>
      <c r="W2383" s="127">
        <f t="shared" si="495"/>
        <v>19.600100000000001</v>
      </c>
      <c r="X2383" s="128"/>
    </row>
    <row r="2384" spans="1:24" x14ac:dyDescent="0.3">
      <c r="A2384" s="156">
        <v>25</v>
      </c>
      <c r="B2384" s="112" t="s">
        <v>86</v>
      </c>
      <c r="C2384" s="130" t="s">
        <v>882</v>
      </c>
      <c r="D2384" s="44">
        <v>98.826508000000004</v>
      </c>
      <c r="E2384" s="44">
        <v>105.00078000000001</v>
      </c>
      <c r="F2384" s="44">
        <v>19.6633</v>
      </c>
      <c r="G2384" s="44">
        <v>19.600100000000001</v>
      </c>
      <c r="H2384" s="44">
        <v>0.26100000000000001</v>
      </c>
      <c r="I2384" s="44">
        <v>0</v>
      </c>
      <c r="J2384" s="44">
        <v>1</v>
      </c>
      <c r="K2384" s="121">
        <f t="shared" si="490"/>
        <v>-3.116486043097666E-4</v>
      </c>
      <c r="L2384" s="129">
        <f t="shared" si="491"/>
        <v>-9.594964018460502E-5</v>
      </c>
      <c r="M2384" s="115" t="s">
        <v>155</v>
      </c>
      <c r="N2384" s="113">
        <f t="shared" si="496"/>
        <v>5.7407110016413299E-2</v>
      </c>
      <c r="O2384" s="129">
        <f t="shared" si="492"/>
        <v>1.7674363778512385E-2</v>
      </c>
      <c r="P2384" s="115" t="s">
        <v>155</v>
      </c>
      <c r="Q2384" s="116">
        <f t="shared" si="497"/>
        <v>-1.6633825944367686E-4</v>
      </c>
      <c r="R2384" s="117" t="s">
        <v>155</v>
      </c>
      <c r="S2384" s="118">
        <f t="shared" si="500"/>
        <v>11.64267757142861</v>
      </c>
      <c r="T2384" s="127">
        <f t="shared" si="493"/>
        <v>98.826508000000004</v>
      </c>
      <c r="U2384" s="119">
        <f t="shared" si="499"/>
        <v>105.00078000000001</v>
      </c>
      <c r="V2384" s="119">
        <f t="shared" si="494"/>
        <v>19.6633</v>
      </c>
      <c r="W2384" s="119">
        <f t="shared" si="495"/>
        <v>19.600100000000001</v>
      </c>
      <c r="X2384" s="120"/>
    </row>
    <row r="2385" spans="1:24" x14ac:dyDescent="0.3">
      <c r="A2385" s="156">
        <v>26</v>
      </c>
      <c r="B2385" s="112" t="s">
        <v>86</v>
      </c>
      <c r="C2385" s="130" t="s">
        <v>883</v>
      </c>
      <c r="D2385" s="44">
        <v>98.826362000000003</v>
      </c>
      <c r="E2385" s="44">
        <v>105.000626</v>
      </c>
      <c r="F2385" s="44">
        <v>19.6633</v>
      </c>
      <c r="G2385" s="44">
        <v>19.600100000000001</v>
      </c>
      <c r="H2385" s="44">
        <v>0.26100000000000001</v>
      </c>
      <c r="I2385" s="44">
        <v>0</v>
      </c>
      <c r="J2385" s="44">
        <v>1</v>
      </c>
      <c r="K2385" s="121">
        <f t="shared" si="490"/>
        <v>-4.5764860431063425E-4</v>
      </c>
      <c r="L2385" s="122">
        <f t="shared" si="491"/>
        <v>-1.4089977720786832E-4</v>
      </c>
      <c r="M2385" s="123" t="s">
        <v>155</v>
      </c>
      <c r="N2385" s="113">
        <f t="shared" si="496"/>
        <v>5.7253110016404207E-2</v>
      </c>
      <c r="O2385" s="122">
        <f t="shared" si="492"/>
        <v>1.7626950639504334E-2</v>
      </c>
      <c r="P2385" s="123" t="s">
        <v>155</v>
      </c>
      <c r="Q2385" s="116">
        <f t="shared" si="497"/>
        <v>-1.6633825944367686E-4</v>
      </c>
      <c r="R2385" s="125" t="s">
        <v>155</v>
      </c>
      <c r="S2385" s="126">
        <f t="shared" si="500"/>
        <v>11.64267757142861</v>
      </c>
      <c r="T2385" s="127">
        <f t="shared" si="493"/>
        <v>98.826362000000003</v>
      </c>
      <c r="U2385" s="127">
        <f t="shared" si="499"/>
        <v>105.000626</v>
      </c>
      <c r="V2385" s="127">
        <f t="shared" si="494"/>
        <v>19.6633</v>
      </c>
      <c r="W2385" s="127">
        <f t="shared" si="495"/>
        <v>19.600100000000001</v>
      </c>
      <c r="X2385" s="128"/>
    </row>
    <row r="2386" spans="1:24" x14ac:dyDescent="0.3">
      <c r="A2386" s="156">
        <v>27</v>
      </c>
      <c r="B2386" s="112" t="s">
        <v>86</v>
      </c>
      <c r="C2386" s="130" t="s">
        <v>884</v>
      </c>
      <c r="D2386" s="44">
        <v>98.827301000000006</v>
      </c>
      <c r="E2386" s="44">
        <v>105.000856</v>
      </c>
      <c r="F2386" s="44">
        <v>19.6633</v>
      </c>
      <c r="G2386" s="44">
        <v>19.600100000000001</v>
      </c>
      <c r="H2386" s="44">
        <v>0.26100000000000001</v>
      </c>
      <c r="I2386" s="44">
        <v>0</v>
      </c>
      <c r="J2386" s="44">
        <v>1</v>
      </c>
      <c r="K2386" s="121">
        <f t="shared" si="490"/>
        <v>4.8135139569183139E-4</v>
      </c>
      <c r="L2386" s="129">
        <f t="shared" si="491"/>
        <v>1.4819733693665602E-4</v>
      </c>
      <c r="M2386" s="115" t="s">
        <v>155</v>
      </c>
      <c r="N2386" s="113">
        <f t="shared" si="496"/>
        <v>5.7483110016406158E-2</v>
      </c>
      <c r="O2386" s="129">
        <f t="shared" si="492"/>
        <v>1.7697762470448714E-2</v>
      </c>
      <c r="P2386" s="115" t="s">
        <v>155</v>
      </c>
      <c r="Q2386" s="116">
        <f t="shared" si="497"/>
        <v>-1.6633825944367686E-4</v>
      </c>
      <c r="R2386" s="117" t="s">
        <v>155</v>
      </c>
      <c r="S2386" s="118">
        <f t="shared" si="500"/>
        <v>11.64267757142861</v>
      </c>
      <c r="T2386" s="127">
        <f t="shared" si="493"/>
        <v>98.827301000000006</v>
      </c>
      <c r="U2386" s="119">
        <f t="shared" si="499"/>
        <v>105.000856</v>
      </c>
      <c r="V2386" s="119">
        <f t="shared" si="494"/>
        <v>19.6633</v>
      </c>
      <c r="W2386" s="119">
        <f t="shared" si="495"/>
        <v>19.600100000000001</v>
      </c>
      <c r="X2386" s="120"/>
    </row>
    <row r="2387" spans="1:24" x14ac:dyDescent="0.3">
      <c r="A2387" s="156">
        <v>28</v>
      </c>
      <c r="B2387" s="112" t="s">
        <v>86</v>
      </c>
      <c r="C2387" s="130" t="s">
        <v>885</v>
      </c>
      <c r="D2387" s="44">
        <v>98.827370000000002</v>
      </c>
      <c r="E2387" s="44">
        <v>105.000846</v>
      </c>
      <c r="F2387" s="44">
        <v>19.6633</v>
      </c>
      <c r="G2387" s="44">
        <v>19.600100000000001</v>
      </c>
      <c r="H2387" s="44">
        <v>0.26100000000000001</v>
      </c>
      <c r="I2387" s="44">
        <v>0</v>
      </c>
      <c r="J2387" s="44">
        <v>1</v>
      </c>
      <c r="K2387" s="121">
        <f t="shared" si="490"/>
        <v>5.5035139568815339E-4</v>
      </c>
      <c r="L2387" s="122">
        <f t="shared" si="491"/>
        <v>1.6944089484334594E-4</v>
      </c>
      <c r="M2387" s="123" t="s">
        <v>155</v>
      </c>
      <c r="N2387" s="113">
        <f t="shared" si="496"/>
        <v>5.7473110016402984E-2</v>
      </c>
      <c r="O2387" s="122">
        <f t="shared" si="492"/>
        <v>1.7694683695194106E-2</v>
      </c>
      <c r="P2387" s="123" t="s">
        <v>155</v>
      </c>
      <c r="Q2387" s="116">
        <f t="shared" si="497"/>
        <v>-1.6633825944367686E-4</v>
      </c>
      <c r="R2387" s="125" t="s">
        <v>155</v>
      </c>
      <c r="S2387" s="126">
        <f t="shared" si="500"/>
        <v>11.64267757142861</v>
      </c>
      <c r="T2387" s="127">
        <f t="shared" si="493"/>
        <v>98.827370000000002</v>
      </c>
      <c r="U2387" s="127">
        <f t="shared" si="499"/>
        <v>105.000846</v>
      </c>
      <c r="V2387" s="127">
        <f t="shared" si="494"/>
        <v>19.6633</v>
      </c>
      <c r="W2387" s="127">
        <f t="shared" si="495"/>
        <v>19.600100000000001</v>
      </c>
      <c r="X2387" s="128"/>
    </row>
    <row r="2388" spans="1:24" x14ac:dyDescent="0.3">
      <c r="A2388" s="156">
        <v>29</v>
      </c>
      <c r="B2388" s="112" t="s">
        <v>86</v>
      </c>
      <c r="C2388" s="130" t="s">
        <v>886</v>
      </c>
      <c r="D2388" s="44">
        <v>98.826582999999999</v>
      </c>
      <c r="E2388" s="44">
        <v>105.00086400000001</v>
      </c>
      <c r="F2388" s="44">
        <v>19.6633</v>
      </c>
      <c r="G2388" s="44">
        <v>19.600100000000001</v>
      </c>
      <c r="H2388" s="44">
        <v>0.26100000000000001</v>
      </c>
      <c r="I2388" s="44">
        <v>0</v>
      </c>
      <c r="J2388" s="44">
        <v>1</v>
      </c>
      <c r="K2388" s="121">
        <f t="shared" si="490"/>
        <v>-2.3664860431438228E-4</v>
      </c>
      <c r="L2388" s="129">
        <f t="shared" si="491"/>
        <v>-7.2858816372632038E-5</v>
      </c>
      <c r="M2388" s="115" t="s">
        <v>155</v>
      </c>
      <c r="N2388" s="113">
        <f t="shared" si="496"/>
        <v>5.7491110016414382E-2</v>
      </c>
      <c r="O2388" s="129">
        <f t="shared" si="492"/>
        <v>1.770022549065383E-2</v>
      </c>
      <c r="P2388" s="115" t="s">
        <v>155</v>
      </c>
      <c r="Q2388" s="116">
        <f t="shared" si="497"/>
        <v>-1.6633825944367686E-4</v>
      </c>
      <c r="R2388" s="117" t="s">
        <v>155</v>
      </c>
      <c r="S2388" s="118">
        <f t="shared" si="500"/>
        <v>11.64267757142861</v>
      </c>
      <c r="T2388" s="127">
        <f t="shared" si="493"/>
        <v>98.826582999999999</v>
      </c>
      <c r="U2388" s="119">
        <f t="shared" si="499"/>
        <v>105.00086400000001</v>
      </c>
      <c r="V2388" s="119">
        <f t="shared" si="494"/>
        <v>19.6633</v>
      </c>
      <c r="W2388" s="119">
        <f t="shared" si="495"/>
        <v>19.600100000000001</v>
      </c>
      <c r="X2388" s="120"/>
    </row>
    <row r="2389" spans="1:24" x14ac:dyDescent="0.3">
      <c r="A2389" s="156">
        <v>30</v>
      </c>
      <c r="B2389" s="112" t="s">
        <v>86</v>
      </c>
      <c r="C2389" s="130" t="s">
        <v>887</v>
      </c>
      <c r="D2389" s="44">
        <v>98.826521999999997</v>
      </c>
      <c r="E2389" s="44">
        <v>105.000888</v>
      </c>
      <c r="F2389" s="44">
        <v>19.6633</v>
      </c>
      <c r="G2389" s="44">
        <v>19.600100000000001</v>
      </c>
      <c r="H2389" s="44">
        <v>0.26100000000000001</v>
      </c>
      <c r="I2389" s="44">
        <v>0</v>
      </c>
      <c r="J2389" s="44">
        <v>1</v>
      </c>
      <c r="K2389" s="121">
        <f t="shared" si="490"/>
        <v>-2.9764860431669149E-4</v>
      </c>
      <c r="L2389" s="122">
        <f t="shared" si="491"/>
        <v>-9.1639353074912644E-5</v>
      </c>
      <c r="M2389" s="123" t="s">
        <v>155</v>
      </c>
      <c r="N2389" s="113">
        <f t="shared" si="496"/>
        <v>5.7515110016410631E-2</v>
      </c>
      <c r="O2389" s="122">
        <f t="shared" si="492"/>
        <v>1.7707614551258761E-2</v>
      </c>
      <c r="P2389" s="123" t="s">
        <v>155</v>
      </c>
      <c r="Q2389" s="116">
        <f t="shared" si="497"/>
        <v>-1.6633825944367686E-4</v>
      </c>
      <c r="R2389" s="125" t="s">
        <v>155</v>
      </c>
      <c r="S2389" s="126">
        <f t="shared" si="500"/>
        <v>11.64267757142861</v>
      </c>
      <c r="T2389" s="127">
        <f t="shared" si="493"/>
        <v>98.826521999999997</v>
      </c>
      <c r="U2389" s="127">
        <f t="shared" si="499"/>
        <v>105.000888</v>
      </c>
      <c r="V2389" s="127">
        <f t="shared" si="494"/>
        <v>19.6633</v>
      </c>
      <c r="W2389" s="127">
        <f t="shared" si="495"/>
        <v>19.600100000000001</v>
      </c>
      <c r="X2389" s="128"/>
    </row>
    <row r="2390" spans="1:24" x14ac:dyDescent="0.3">
      <c r="A2390" s="156">
        <v>31</v>
      </c>
      <c r="B2390" s="112" t="s">
        <v>86</v>
      </c>
      <c r="C2390" s="130" t="s">
        <v>888</v>
      </c>
      <c r="D2390" s="44">
        <v>98.826768000000001</v>
      </c>
      <c r="E2390" s="44">
        <v>105.00090299999999</v>
      </c>
      <c r="F2390" s="44">
        <v>19.6633</v>
      </c>
      <c r="G2390" s="44">
        <v>19.600100000000001</v>
      </c>
      <c r="H2390" s="44">
        <v>0.26100000000000001</v>
      </c>
      <c r="I2390" s="44">
        <v>0</v>
      </c>
      <c r="J2390" s="44">
        <v>1</v>
      </c>
      <c r="K2390" s="121">
        <f t="shared" si="490"/>
        <v>-5.1648604312504176E-5</v>
      </c>
      <c r="L2390" s="129">
        <f t="shared" si="491"/>
        <v>-1.590145096531646E-5</v>
      </c>
      <c r="M2390" s="115" t="s">
        <v>155</v>
      </c>
      <c r="N2390" s="113">
        <f t="shared" si="496"/>
        <v>5.7530110016401181E-2</v>
      </c>
      <c r="O2390" s="129">
        <f t="shared" si="492"/>
        <v>1.7712232714133382E-2</v>
      </c>
      <c r="P2390" s="115" t="s">
        <v>155</v>
      </c>
      <c r="Q2390" s="116">
        <f>IF(ISBLANK(F2390),"",F2390-$F$3560)</f>
        <v>-1.6633825944367686E-4</v>
      </c>
      <c r="R2390" s="117" t="s">
        <v>155</v>
      </c>
      <c r="S2390" s="118">
        <f t="shared" si="500"/>
        <v>11.64267757142861</v>
      </c>
      <c r="T2390" s="127">
        <f t="shared" si="493"/>
        <v>98.826768000000001</v>
      </c>
      <c r="U2390" s="119">
        <f t="shared" si="499"/>
        <v>105.00090299999999</v>
      </c>
      <c r="V2390" s="119">
        <f t="shared" si="494"/>
        <v>19.6633</v>
      </c>
      <c r="W2390" s="119">
        <f t="shared" si="495"/>
        <v>19.600100000000001</v>
      </c>
      <c r="X2390" s="120"/>
    </row>
    <row r="2391" spans="1:24" x14ac:dyDescent="0.3">
      <c r="A2391" s="156">
        <v>32</v>
      </c>
      <c r="B2391" s="112" t="s">
        <v>86</v>
      </c>
      <c r="C2391" s="130" t="s">
        <v>889</v>
      </c>
      <c r="D2391" s="44">
        <v>98.826699000000005</v>
      </c>
      <c r="E2391" s="44">
        <v>105.000846</v>
      </c>
      <c r="F2391" s="44">
        <v>19.6633</v>
      </c>
      <c r="G2391" s="44">
        <v>19.600100000000001</v>
      </c>
      <c r="H2391" s="44">
        <v>0.26100000000000001</v>
      </c>
      <c r="I2391" s="44">
        <v>0</v>
      </c>
      <c r="J2391" s="44">
        <v>1</v>
      </c>
      <c r="K2391" s="121">
        <f t="shared" si="490"/>
        <v>-1.2064860430882618E-4</v>
      </c>
      <c r="L2391" s="122">
        <f t="shared" si="491"/>
        <v>-3.714500887268433E-5</v>
      </c>
      <c r="M2391" s="123" t="s">
        <v>155</v>
      </c>
      <c r="N2391" s="113">
        <f t="shared" si="496"/>
        <v>5.7473110016402984E-2</v>
      </c>
      <c r="O2391" s="122">
        <f t="shared" si="492"/>
        <v>1.7694683695194106E-2</v>
      </c>
      <c r="P2391" s="123" t="s">
        <v>155</v>
      </c>
      <c r="Q2391" s="116">
        <f t="shared" si="497"/>
        <v>-1.6633825944367686E-4</v>
      </c>
      <c r="R2391" s="125" t="s">
        <v>155</v>
      </c>
      <c r="S2391" s="126">
        <f t="shared" si="500"/>
        <v>11.64267757142861</v>
      </c>
      <c r="T2391" s="127">
        <f t="shared" si="493"/>
        <v>98.826699000000005</v>
      </c>
      <c r="U2391" s="127">
        <f t="shared" si="499"/>
        <v>105.000846</v>
      </c>
      <c r="V2391" s="127">
        <f t="shared" si="494"/>
        <v>19.6633</v>
      </c>
      <c r="W2391" s="127">
        <f t="shared" si="495"/>
        <v>19.600100000000001</v>
      </c>
      <c r="X2391" s="128"/>
    </row>
    <row r="2392" spans="1:24" x14ac:dyDescent="0.3">
      <c r="A2392" s="156">
        <v>33</v>
      </c>
      <c r="B2392" s="112" t="s">
        <v>86</v>
      </c>
      <c r="C2392" s="130" t="s">
        <v>890</v>
      </c>
      <c r="D2392" s="44">
        <v>98.826736999999994</v>
      </c>
      <c r="E2392" s="44">
        <v>105.000703</v>
      </c>
      <c r="F2392" s="44">
        <v>19.6633</v>
      </c>
      <c r="G2392" s="44">
        <v>19.600100000000001</v>
      </c>
      <c r="H2392" s="44">
        <v>0.26100000000000001</v>
      </c>
      <c r="I2392" s="44">
        <v>0</v>
      </c>
      <c r="J2392" s="44">
        <v>1</v>
      </c>
      <c r="K2392" s="121">
        <f t="shared" si="490"/>
        <v>-8.2648604319501828E-5</v>
      </c>
      <c r="L2392" s="129">
        <f t="shared" si="491"/>
        <v>-2.5445658143757396E-5</v>
      </c>
      <c r="M2392" s="115" t="s">
        <v>155</v>
      </c>
      <c r="N2392" s="113">
        <f t="shared" si="496"/>
        <v>5.7330110016408753E-2</v>
      </c>
      <c r="O2392" s="129">
        <f t="shared" si="492"/>
        <v>1.7650657209021273E-2</v>
      </c>
      <c r="P2392" s="115" t="s">
        <v>155</v>
      </c>
      <c r="Q2392" s="116">
        <f t="shared" si="497"/>
        <v>-1.6633825944367686E-4</v>
      </c>
      <c r="R2392" s="117" t="s">
        <v>155</v>
      </c>
      <c r="S2392" s="118">
        <f t="shared" si="500"/>
        <v>11.64267757142861</v>
      </c>
      <c r="T2392" s="127">
        <f t="shared" si="493"/>
        <v>98.826736999999994</v>
      </c>
      <c r="U2392" s="119">
        <f t="shared" si="499"/>
        <v>105.000703</v>
      </c>
      <c r="V2392" s="119">
        <f t="shared" si="494"/>
        <v>19.6633</v>
      </c>
      <c r="W2392" s="119">
        <f t="shared" si="495"/>
        <v>19.600100000000001</v>
      </c>
      <c r="X2392" s="120"/>
    </row>
    <row r="2393" spans="1:24" x14ac:dyDescent="0.3">
      <c r="A2393" s="156">
        <v>34</v>
      </c>
      <c r="B2393" s="112" t="s">
        <v>86</v>
      </c>
      <c r="C2393" s="130" t="s">
        <v>891</v>
      </c>
      <c r="D2393" s="44">
        <v>98.826091000000005</v>
      </c>
      <c r="E2393" s="44">
        <v>105.000846</v>
      </c>
      <c r="F2393" s="44">
        <v>19.6633</v>
      </c>
      <c r="G2393" s="44">
        <v>19.600100000000001</v>
      </c>
      <c r="H2393" s="44">
        <v>0.26100000000000001</v>
      </c>
      <c r="I2393" s="44">
        <v>0</v>
      </c>
      <c r="J2393" s="44">
        <v>1</v>
      </c>
      <c r="K2393" s="121">
        <f t="shared" si="490"/>
        <v>-7.2864860430854606E-4</v>
      </c>
      <c r="L2393" s="122">
        <f t="shared" si="491"/>
        <v>-2.2433462058338324E-4</v>
      </c>
      <c r="M2393" s="123" t="s">
        <v>155</v>
      </c>
      <c r="N2393" s="113">
        <f t="shared" si="496"/>
        <v>5.7473110016402984E-2</v>
      </c>
      <c r="O2393" s="122">
        <f t="shared" si="492"/>
        <v>1.7694683695194106E-2</v>
      </c>
      <c r="P2393" s="123" t="s">
        <v>155</v>
      </c>
      <c r="Q2393" s="116">
        <f t="shared" si="497"/>
        <v>-1.6633825944367686E-4</v>
      </c>
      <c r="R2393" s="125" t="s">
        <v>155</v>
      </c>
      <c r="S2393" s="126">
        <f t="shared" si="500"/>
        <v>11.64267757142861</v>
      </c>
      <c r="T2393" s="127">
        <f t="shared" si="493"/>
        <v>98.826091000000005</v>
      </c>
      <c r="U2393" s="127">
        <f t="shared" si="499"/>
        <v>105.000846</v>
      </c>
      <c r="V2393" s="127">
        <f t="shared" si="494"/>
        <v>19.6633</v>
      </c>
      <c r="W2393" s="127">
        <f t="shared" si="495"/>
        <v>19.600100000000001</v>
      </c>
      <c r="X2393" s="128"/>
    </row>
    <row r="2394" spans="1:24" x14ac:dyDescent="0.3">
      <c r="A2394" s="156">
        <v>35</v>
      </c>
      <c r="B2394" s="112" t="s">
        <v>86</v>
      </c>
      <c r="C2394" s="130" t="s">
        <v>892</v>
      </c>
      <c r="D2394" s="44">
        <v>98.826463000000004</v>
      </c>
      <c r="E2394" s="44">
        <v>105.000878</v>
      </c>
      <c r="F2394" s="44">
        <v>19.6633</v>
      </c>
      <c r="G2394" s="44">
        <v>19.600100000000001</v>
      </c>
      <c r="H2394" s="44">
        <v>0.26100000000000001</v>
      </c>
      <c r="I2394" s="44">
        <v>0</v>
      </c>
      <c r="J2394" s="44">
        <v>1</v>
      </c>
      <c r="K2394" s="121">
        <f t="shared" si="490"/>
        <v>-3.5664860430983936E-4</v>
      </c>
      <c r="L2394" s="129">
        <f t="shared" si="491"/>
        <v>-1.0980413447260199E-4</v>
      </c>
      <c r="M2394" s="115" t="s">
        <v>155</v>
      </c>
      <c r="N2394" s="113">
        <f t="shared" si="496"/>
        <v>5.7505110016407457E-2</v>
      </c>
      <c r="O2394" s="129">
        <f t="shared" si="492"/>
        <v>1.7704535776005555E-2</v>
      </c>
      <c r="P2394" s="115" t="s">
        <v>155</v>
      </c>
      <c r="Q2394" s="116">
        <f t="shared" si="497"/>
        <v>-1.6633825944367686E-4</v>
      </c>
      <c r="R2394" s="117" t="s">
        <v>155</v>
      </c>
      <c r="S2394" s="118">
        <f t="shared" si="500"/>
        <v>11.64267757142861</v>
      </c>
      <c r="T2394" s="127">
        <f t="shared" si="493"/>
        <v>98.826463000000004</v>
      </c>
      <c r="U2394" s="119">
        <f t="shared" si="499"/>
        <v>105.000878</v>
      </c>
      <c r="V2394" s="119">
        <f t="shared" si="494"/>
        <v>19.6633</v>
      </c>
      <c r="W2394" s="119">
        <f t="shared" si="495"/>
        <v>19.600100000000001</v>
      </c>
      <c r="X2394" s="120"/>
    </row>
    <row r="2395" spans="1:24" x14ac:dyDescent="0.3">
      <c r="A2395" s="156">
        <v>36</v>
      </c>
      <c r="B2395" s="112" t="s">
        <v>86</v>
      </c>
      <c r="C2395" s="130" t="s">
        <v>893</v>
      </c>
      <c r="D2395" s="44">
        <v>98.826497000000003</v>
      </c>
      <c r="E2395" s="44">
        <v>105.000972</v>
      </c>
      <c r="F2395" s="44">
        <v>19.6633</v>
      </c>
      <c r="G2395" s="44">
        <v>19.600100000000001</v>
      </c>
      <c r="H2395" s="44">
        <v>0.26100000000000001</v>
      </c>
      <c r="I2395" s="44">
        <v>0</v>
      </c>
      <c r="J2395" s="44">
        <v>1</v>
      </c>
      <c r="K2395" s="121">
        <f t="shared" si="490"/>
        <v>-3.2264860431041598E-4</v>
      </c>
      <c r="L2395" s="122">
        <f t="shared" si="491"/>
        <v>-9.9336294344092339E-5</v>
      </c>
      <c r="M2395" s="123" t="s">
        <v>155</v>
      </c>
      <c r="N2395" s="113">
        <f t="shared" si="496"/>
        <v>5.7599110016411714E-2</v>
      </c>
      <c r="O2395" s="122">
        <f t="shared" si="492"/>
        <v>1.7733476263360574E-2</v>
      </c>
      <c r="P2395" s="123" t="s">
        <v>155</v>
      </c>
      <c r="Q2395" s="116">
        <f t="shared" si="497"/>
        <v>-1.6633825944367686E-4</v>
      </c>
      <c r="R2395" s="125" t="s">
        <v>155</v>
      </c>
      <c r="S2395" s="126">
        <f t="shared" si="500"/>
        <v>11.64267757142861</v>
      </c>
      <c r="T2395" s="127">
        <f t="shared" si="493"/>
        <v>98.826497000000003</v>
      </c>
      <c r="U2395" s="127">
        <f t="shared" si="499"/>
        <v>105.000972</v>
      </c>
      <c r="V2395" s="127">
        <f t="shared" si="494"/>
        <v>19.6633</v>
      </c>
      <c r="W2395" s="127">
        <f t="shared" si="495"/>
        <v>19.600100000000001</v>
      </c>
      <c r="X2395" s="128"/>
    </row>
    <row r="2396" spans="1:24" x14ac:dyDescent="0.3">
      <c r="A2396" s="156">
        <v>37</v>
      </c>
      <c r="B2396" s="112" t="s">
        <v>86</v>
      </c>
      <c r="C2396" s="130" t="s">
        <v>894</v>
      </c>
      <c r="D2396" s="44">
        <v>98.826284999999999</v>
      </c>
      <c r="E2396" s="44">
        <v>105.00084699999999</v>
      </c>
      <c r="F2396" s="44">
        <v>19.6633</v>
      </c>
      <c r="G2396" s="44">
        <v>19.600100000000001</v>
      </c>
      <c r="H2396" s="44">
        <v>0.26100000000000001</v>
      </c>
      <c r="I2396" s="44">
        <v>0</v>
      </c>
      <c r="J2396" s="44">
        <v>1</v>
      </c>
      <c r="K2396" s="121">
        <f t="shared" si="490"/>
        <v>-5.3464860431517991E-4</v>
      </c>
      <c r="L2396" s="129">
        <f t="shared" si="491"/>
        <v>-1.6460635632385218E-4</v>
      </c>
      <c r="M2396" s="115" t="s">
        <v>155</v>
      </c>
      <c r="N2396" s="113">
        <f t="shared" si="496"/>
        <v>5.7474110016400459E-2</v>
      </c>
      <c r="O2396" s="129">
        <f t="shared" si="492"/>
        <v>1.7694991572718713E-2</v>
      </c>
      <c r="P2396" s="115" t="s">
        <v>155</v>
      </c>
      <c r="Q2396" s="116">
        <f t="shared" si="497"/>
        <v>-1.6633825944367686E-4</v>
      </c>
      <c r="R2396" s="117" t="s">
        <v>155</v>
      </c>
      <c r="S2396" s="118">
        <f t="shared" si="500"/>
        <v>11.64267757142861</v>
      </c>
      <c r="T2396" s="127">
        <f t="shared" si="493"/>
        <v>98.826284999999999</v>
      </c>
      <c r="U2396" s="119">
        <f t="shared" si="499"/>
        <v>105.00084699999999</v>
      </c>
      <c r="V2396" s="119">
        <f t="shared" si="494"/>
        <v>19.6633</v>
      </c>
      <c r="W2396" s="119">
        <f t="shared" si="495"/>
        <v>19.600100000000001</v>
      </c>
      <c r="X2396" s="120"/>
    </row>
    <row r="2397" spans="1:24" x14ac:dyDescent="0.3">
      <c r="A2397" s="156">
        <v>38</v>
      </c>
      <c r="B2397" s="112" t="s">
        <v>86</v>
      </c>
      <c r="C2397" s="130" t="s">
        <v>895</v>
      </c>
      <c r="D2397" s="44">
        <v>98.826882999999995</v>
      </c>
      <c r="E2397" s="44">
        <v>105.00081299999999</v>
      </c>
      <c r="F2397" s="44">
        <v>19.6633</v>
      </c>
      <c r="G2397" s="44">
        <v>19.600100000000001</v>
      </c>
      <c r="H2397" s="44">
        <v>0.26100000000000001</v>
      </c>
      <c r="I2397" s="44">
        <v>0</v>
      </c>
      <c r="J2397" s="44">
        <v>1</v>
      </c>
      <c r="K2397" s="121">
        <f t="shared" si="490"/>
        <v>6.335139568136583E-5</v>
      </c>
      <c r="L2397" s="122">
        <f t="shared" si="491"/>
        <v>1.9504478880325837E-5</v>
      </c>
      <c r="M2397" s="123" t="s">
        <v>155</v>
      </c>
      <c r="N2397" s="113">
        <f t="shared" si="496"/>
        <v>5.7440110016401036E-2</v>
      </c>
      <c r="O2397" s="122">
        <f t="shared" si="492"/>
        <v>1.7684523736853433E-2</v>
      </c>
      <c r="P2397" s="123" t="s">
        <v>155</v>
      </c>
      <c r="Q2397" s="116">
        <f t="shared" si="497"/>
        <v>-1.6633825944367686E-4</v>
      </c>
      <c r="R2397" s="125" t="s">
        <v>155</v>
      </c>
      <c r="S2397" s="126">
        <f t="shared" si="500"/>
        <v>11.64267757142861</v>
      </c>
      <c r="T2397" s="127">
        <f t="shared" si="493"/>
        <v>98.826882999999995</v>
      </c>
      <c r="U2397" s="127">
        <f t="shared" si="499"/>
        <v>105.00081299999999</v>
      </c>
      <c r="V2397" s="127">
        <f t="shared" si="494"/>
        <v>19.6633</v>
      </c>
      <c r="W2397" s="127">
        <f t="shared" si="495"/>
        <v>19.600100000000001</v>
      </c>
      <c r="X2397" s="128"/>
    </row>
    <row r="2398" spans="1:24" x14ac:dyDescent="0.3">
      <c r="A2398" s="156">
        <v>39</v>
      </c>
      <c r="B2398" s="112" t="s">
        <v>86</v>
      </c>
      <c r="C2398" s="130" t="s">
        <v>896</v>
      </c>
      <c r="D2398" s="44">
        <v>98.826262</v>
      </c>
      <c r="E2398" s="44">
        <v>105.00090899999999</v>
      </c>
      <c r="F2398" s="44">
        <v>19.6633</v>
      </c>
      <c r="G2398" s="44">
        <v>19.600100000000001</v>
      </c>
      <c r="H2398" s="44">
        <v>0.26100000000000001</v>
      </c>
      <c r="I2398" s="44">
        <v>0</v>
      </c>
      <c r="J2398" s="44">
        <v>1</v>
      </c>
      <c r="K2398" s="121">
        <f t="shared" si="490"/>
        <v>-5.5764860431395391E-4</v>
      </c>
      <c r="L2398" s="129">
        <f t="shared" si="491"/>
        <v>-1.7168754229272099E-4</v>
      </c>
      <c r="M2398" s="115" t="s">
        <v>155</v>
      </c>
      <c r="N2398" s="113">
        <f t="shared" si="496"/>
        <v>5.7536110016400244E-2</v>
      </c>
      <c r="O2398" s="129">
        <f t="shared" si="492"/>
        <v>1.7714079979283828E-2</v>
      </c>
      <c r="P2398" s="115" t="s">
        <v>155</v>
      </c>
      <c r="Q2398" s="116">
        <f t="shared" si="497"/>
        <v>-1.6633825944367686E-4</v>
      </c>
      <c r="R2398" s="117" t="s">
        <v>155</v>
      </c>
      <c r="S2398" s="118">
        <f t="shared" si="500"/>
        <v>11.64267757142861</v>
      </c>
      <c r="T2398" s="127">
        <f t="shared" si="493"/>
        <v>98.826262</v>
      </c>
      <c r="U2398" s="119">
        <f t="shared" si="499"/>
        <v>105.00090899999999</v>
      </c>
      <c r="V2398" s="119">
        <f t="shared" si="494"/>
        <v>19.6633</v>
      </c>
      <c r="W2398" s="119">
        <f t="shared" si="495"/>
        <v>19.600100000000001</v>
      </c>
      <c r="X2398" s="120"/>
    </row>
    <row r="2399" spans="1:24" x14ac:dyDescent="0.3">
      <c r="A2399" s="156">
        <v>40</v>
      </c>
      <c r="B2399" s="112" t="s">
        <v>86</v>
      </c>
      <c r="C2399" s="130" t="s">
        <v>897</v>
      </c>
      <c r="D2399" s="44">
        <v>98.825823</v>
      </c>
      <c r="E2399" s="44">
        <v>105.001064</v>
      </c>
      <c r="F2399" s="44">
        <v>19.6633</v>
      </c>
      <c r="G2399" s="44">
        <v>19.600100000000001</v>
      </c>
      <c r="H2399" s="44">
        <v>0.26100000000000001</v>
      </c>
      <c r="I2399" s="44">
        <v>0</v>
      </c>
      <c r="J2399" s="44">
        <v>1</v>
      </c>
      <c r="K2399" s="121">
        <f t="shared" si="490"/>
        <v>-9.9664860431403213E-4</v>
      </c>
      <c r="L2399" s="122">
        <f t="shared" si="491"/>
        <v>-3.0684583100473419E-4</v>
      </c>
      <c r="M2399" s="123" t="s">
        <v>155</v>
      </c>
      <c r="N2399" s="113">
        <f t="shared" si="496"/>
        <v>5.769111001640681E-2</v>
      </c>
      <c r="O2399" s="122">
        <f t="shared" si="492"/>
        <v>1.7761800995625261E-2</v>
      </c>
      <c r="P2399" s="123" t="s">
        <v>155</v>
      </c>
      <c r="Q2399" s="116">
        <f t="shared" si="497"/>
        <v>-1.6633825944367686E-4</v>
      </c>
      <c r="R2399" s="125" t="s">
        <v>155</v>
      </c>
      <c r="S2399" s="126">
        <f t="shared" si="500"/>
        <v>11.64267757142861</v>
      </c>
      <c r="T2399" s="127">
        <f t="shared" si="493"/>
        <v>98.825823</v>
      </c>
      <c r="U2399" s="127">
        <f t="shared" si="499"/>
        <v>105.001064</v>
      </c>
      <c r="V2399" s="127">
        <f t="shared" si="494"/>
        <v>19.6633</v>
      </c>
      <c r="W2399" s="127">
        <f t="shared" si="495"/>
        <v>19.600100000000001</v>
      </c>
      <c r="X2399" s="128"/>
    </row>
    <row r="2400" spans="1:24" x14ac:dyDescent="0.3">
      <c r="A2400" s="156">
        <v>41</v>
      </c>
      <c r="B2400" s="112" t="s">
        <v>86</v>
      </c>
      <c r="C2400" s="130" t="s">
        <v>898</v>
      </c>
      <c r="D2400" s="44">
        <v>98.826547000000005</v>
      </c>
      <c r="E2400" s="44">
        <v>105.000878</v>
      </c>
      <c r="F2400" s="44">
        <v>19.6633</v>
      </c>
      <c r="G2400" s="44">
        <v>19.600100000000001</v>
      </c>
      <c r="H2400" s="44">
        <v>0.26100000000000001</v>
      </c>
      <c r="I2400" s="44">
        <v>0</v>
      </c>
      <c r="J2400" s="44">
        <v>1</v>
      </c>
      <c r="K2400" s="121">
        <f t="shared" si="490"/>
        <v>-2.7264860430875615E-4</v>
      </c>
      <c r="L2400" s="129">
        <f t="shared" si="491"/>
        <v>-8.3942411801343625E-5</v>
      </c>
      <c r="M2400" s="115" t="s">
        <v>155</v>
      </c>
      <c r="N2400" s="113">
        <f t="shared" si="496"/>
        <v>5.7505110016407457E-2</v>
      </c>
      <c r="O2400" s="129">
        <f t="shared" si="492"/>
        <v>1.7704535776005555E-2</v>
      </c>
      <c r="P2400" s="115" t="s">
        <v>155</v>
      </c>
      <c r="Q2400" s="116">
        <f t="shared" si="497"/>
        <v>-1.6633825944367686E-4</v>
      </c>
      <c r="R2400" s="117" t="s">
        <v>155</v>
      </c>
      <c r="S2400" s="118">
        <f>IF(ISBLANK(G2400),"",G2400-$G$2355)</f>
        <v>11.64267757142861</v>
      </c>
      <c r="T2400" s="127">
        <f t="shared" si="493"/>
        <v>98.826547000000005</v>
      </c>
      <c r="U2400" s="119">
        <f t="shared" si="499"/>
        <v>105.000878</v>
      </c>
      <c r="V2400" s="119">
        <f t="shared" si="494"/>
        <v>19.6633</v>
      </c>
      <c r="W2400" s="119">
        <f t="shared" si="495"/>
        <v>19.600100000000001</v>
      </c>
      <c r="X2400" s="120"/>
    </row>
    <row r="2401" spans="1:24" x14ac:dyDescent="0.3">
      <c r="A2401" s="156">
        <v>42</v>
      </c>
      <c r="B2401" s="112" t="s">
        <v>86</v>
      </c>
      <c r="C2401" s="130" t="s">
        <v>899</v>
      </c>
      <c r="D2401" s="44">
        <v>98.82732</v>
      </c>
      <c r="E2401" s="44">
        <v>105.000905</v>
      </c>
      <c r="F2401" s="44">
        <v>19.6633</v>
      </c>
      <c r="G2401" s="44">
        <v>19.600100000000001</v>
      </c>
      <c r="H2401" s="44">
        <v>0.26100000000000001</v>
      </c>
      <c r="I2401" s="44">
        <v>0</v>
      </c>
      <c r="J2401" s="44">
        <v>1</v>
      </c>
      <c r="K2401" s="121">
        <f t="shared" si="490"/>
        <v>5.0035139568649356E-4</v>
      </c>
      <c r="L2401" s="122">
        <f t="shared" si="491"/>
        <v>1.540470123009531E-4</v>
      </c>
      <c r="M2401" s="123" t="s">
        <v>155</v>
      </c>
      <c r="N2401" s="113">
        <f t="shared" si="496"/>
        <v>5.7532110016410343E-2</v>
      </c>
      <c r="O2401" s="122">
        <f t="shared" si="492"/>
        <v>1.7712848469186464E-2</v>
      </c>
      <c r="P2401" s="123" t="s">
        <v>155</v>
      </c>
      <c r="Q2401" s="116">
        <f t="shared" si="497"/>
        <v>-1.6633825944367686E-4</v>
      </c>
      <c r="R2401" s="125" t="s">
        <v>155</v>
      </c>
      <c r="S2401" s="126">
        <f t="shared" ref="S2401:S2419" si="501">IF(ISBLANK(G2401),"",G2401-$G$2355)</f>
        <v>11.64267757142861</v>
      </c>
      <c r="T2401" s="127">
        <f t="shared" si="493"/>
        <v>98.82732</v>
      </c>
      <c r="U2401" s="127">
        <f t="shared" si="499"/>
        <v>105.000905</v>
      </c>
      <c r="V2401" s="127">
        <f t="shared" si="494"/>
        <v>19.6633</v>
      </c>
      <c r="W2401" s="127">
        <f t="shared" si="495"/>
        <v>19.600100000000001</v>
      </c>
      <c r="X2401" s="128"/>
    </row>
    <row r="2402" spans="1:24" x14ac:dyDescent="0.3">
      <c r="A2402" s="156">
        <v>43</v>
      </c>
      <c r="B2402" s="112" t="s">
        <v>86</v>
      </c>
      <c r="C2402" s="130" t="s">
        <v>900</v>
      </c>
      <c r="D2402" s="44">
        <v>98.827135999999996</v>
      </c>
      <c r="E2402" s="44">
        <v>105.00088100000001</v>
      </c>
      <c r="F2402" s="44">
        <v>19.6633</v>
      </c>
      <c r="G2402" s="44">
        <v>19.600100000000001</v>
      </c>
      <c r="H2402" s="44">
        <v>0.26100000000000001</v>
      </c>
      <c r="I2402" s="44">
        <v>0</v>
      </c>
      <c r="J2402" s="44">
        <v>1</v>
      </c>
      <c r="K2402" s="121">
        <f t="shared" si="490"/>
        <v>3.163513956820907E-4</v>
      </c>
      <c r="L2402" s="129">
        <f t="shared" si="491"/>
        <v>9.7397524544727399E-5</v>
      </c>
      <c r="M2402" s="115" t="s">
        <v>155</v>
      </c>
      <c r="N2402" s="113">
        <f t="shared" si="496"/>
        <v>5.7508110016414093E-2</v>
      </c>
      <c r="O2402" s="129">
        <f t="shared" si="492"/>
        <v>1.7705459408583313E-2</v>
      </c>
      <c r="P2402" s="115" t="s">
        <v>155</v>
      </c>
      <c r="Q2402" s="116">
        <f t="shared" si="497"/>
        <v>-1.6633825944367686E-4</v>
      </c>
      <c r="R2402" s="117" t="s">
        <v>155</v>
      </c>
      <c r="S2402" s="118">
        <f t="shared" si="501"/>
        <v>11.64267757142861</v>
      </c>
      <c r="T2402" s="127">
        <f t="shared" si="493"/>
        <v>98.827135999999996</v>
      </c>
      <c r="U2402" s="119">
        <f t="shared" si="499"/>
        <v>105.00088100000001</v>
      </c>
      <c r="V2402" s="119">
        <f t="shared" si="494"/>
        <v>19.6633</v>
      </c>
      <c r="W2402" s="119">
        <f t="shared" si="495"/>
        <v>19.600100000000001</v>
      </c>
      <c r="X2402" s="120"/>
    </row>
    <row r="2403" spans="1:24" x14ac:dyDescent="0.3">
      <c r="A2403" s="156">
        <v>44</v>
      </c>
      <c r="B2403" s="112" t="s">
        <v>86</v>
      </c>
      <c r="C2403" s="130" t="s">
        <v>901</v>
      </c>
      <c r="D2403" s="44">
        <v>98.827055000000001</v>
      </c>
      <c r="E2403" s="44">
        <v>105.000862</v>
      </c>
      <c r="F2403" s="44">
        <v>19.6633</v>
      </c>
      <c r="G2403" s="44">
        <v>19.600100000000001</v>
      </c>
      <c r="H2403" s="44">
        <v>0.26100000000000001</v>
      </c>
      <c r="I2403" s="44">
        <v>0</v>
      </c>
      <c r="J2403" s="44">
        <v>1</v>
      </c>
      <c r="K2403" s="121">
        <f t="shared" si="490"/>
        <v>2.3535139568764407E-4</v>
      </c>
      <c r="L2403" s="122">
        <f t="shared" si="491"/>
        <v>7.2459434827974698E-5</v>
      </c>
      <c r="M2403" s="123" t="s">
        <v>155</v>
      </c>
      <c r="N2403" s="113">
        <f t="shared" si="496"/>
        <v>5.748911001640522E-2</v>
      </c>
      <c r="O2403" s="122">
        <f t="shared" si="492"/>
        <v>1.7699609735600388E-2</v>
      </c>
      <c r="P2403" s="123" t="s">
        <v>155</v>
      </c>
      <c r="Q2403" s="116">
        <f t="shared" si="497"/>
        <v>-1.6633825944367686E-4</v>
      </c>
      <c r="R2403" s="125" t="s">
        <v>155</v>
      </c>
      <c r="S2403" s="126">
        <f t="shared" si="501"/>
        <v>11.64267757142861</v>
      </c>
      <c r="T2403" s="127">
        <f t="shared" si="493"/>
        <v>98.827055000000001</v>
      </c>
      <c r="U2403" s="127">
        <f t="shared" si="499"/>
        <v>105.000862</v>
      </c>
      <c r="V2403" s="127">
        <f t="shared" si="494"/>
        <v>19.6633</v>
      </c>
      <c r="W2403" s="127">
        <f t="shared" si="495"/>
        <v>19.600100000000001</v>
      </c>
      <c r="X2403" s="128"/>
    </row>
    <row r="2404" spans="1:24" x14ac:dyDescent="0.3">
      <c r="A2404" s="156">
        <v>45</v>
      </c>
      <c r="B2404" s="112" t="s">
        <v>86</v>
      </c>
      <c r="C2404" s="130" t="s">
        <v>902</v>
      </c>
      <c r="D2404" s="44">
        <v>98.826976999999999</v>
      </c>
      <c r="E2404" s="44">
        <v>105.000925</v>
      </c>
      <c r="F2404" s="44">
        <v>19.6633</v>
      </c>
      <c r="G2404" s="44">
        <v>19.600100000000001</v>
      </c>
      <c r="H2404" s="44">
        <v>0.26100000000000001</v>
      </c>
      <c r="I2404" s="44">
        <v>0</v>
      </c>
      <c r="J2404" s="44">
        <v>1</v>
      </c>
      <c r="K2404" s="121">
        <f t="shared" si="490"/>
        <v>1.5735139568562317E-4</v>
      </c>
      <c r="L2404" s="129">
        <f t="shared" si="491"/>
        <v>4.8444978061314365E-5</v>
      </c>
      <c r="M2404" s="115" t="s">
        <v>155</v>
      </c>
      <c r="N2404" s="113">
        <f t="shared" si="496"/>
        <v>5.755211001640248E-2</v>
      </c>
      <c r="O2404" s="129">
        <f t="shared" si="492"/>
        <v>1.7719006019685707E-2</v>
      </c>
      <c r="P2404" s="115" t="s">
        <v>155</v>
      </c>
      <c r="Q2404" s="116">
        <f t="shared" si="497"/>
        <v>-1.6633825944367686E-4</v>
      </c>
      <c r="R2404" s="117" t="s">
        <v>155</v>
      </c>
      <c r="S2404" s="118">
        <f t="shared" si="501"/>
        <v>11.64267757142861</v>
      </c>
      <c r="T2404" s="127">
        <f t="shared" si="493"/>
        <v>98.826976999999999</v>
      </c>
      <c r="U2404" s="119">
        <f t="shared" si="499"/>
        <v>105.000925</v>
      </c>
      <c r="V2404" s="119">
        <f t="shared" si="494"/>
        <v>19.6633</v>
      </c>
      <c r="W2404" s="119">
        <f t="shared" si="495"/>
        <v>19.600100000000001</v>
      </c>
      <c r="X2404" s="120"/>
    </row>
    <row r="2405" spans="1:24" x14ac:dyDescent="0.3">
      <c r="A2405" s="156">
        <v>46</v>
      </c>
      <c r="B2405" s="112" t="s">
        <v>86</v>
      </c>
      <c r="C2405" s="130" t="s">
        <v>903</v>
      </c>
      <c r="D2405" s="44">
        <v>98.827333999999993</v>
      </c>
      <c r="E2405" s="44">
        <v>105.00097</v>
      </c>
      <c r="F2405" s="44">
        <v>19.6633</v>
      </c>
      <c r="G2405" s="44">
        <v>19.600100000000001</v>
      </c>
      <c r="H2405" s="44">
        <v>0.26100000000000001</v>
      </c>
      <c r="I2405" s="44">
        <v>0</v>
      </c>
      <c r="J2405" s="44">
        <v>1</v>
      </c>
      <c r="K2405" s="121">
        <f t="shared" si="490"/>
        <v>5.1435139567956867E-4</v>
      </c>
      <c r="L2405" s="122">
        <f t="shared" si="491"/>
        <v>1.5835729941055795E-4</v>
      </c>
      <c r="M2405" s="123" t="s">
        <v>155</v>
      </c>
      <c r="N2405" s="113">
        <f t="shared" si="496"/>
        <v>5.7597110016402553E-2</v>
      </c>
      <c r="O2405" s="122">
        <f t="shared" si="492"/>
        <v>1.7732860508308079E-2</v>
      </c>
      <c r="P2405" s="123" t="s">
        <v>155</v>
      </c>
      <c r="Q2405" s="116">
        <f t="shared" si="497"/>
        <v>-1.6633825944367686E-4</v>
      </c>
      <c r="R2405" s="125" t="s">
        <v>155</v>
      </c>
      <c r="S2405" s="126">
        <f t="shared" si="501"/>
        <v>11.64267757142861</v>
      </c>
      <c r="T2405" s="127">
        <f t="shared" si="493"/>
        <v>98.827333999999993</v>
      </c>
      <c r="U2405" s="127">
        <f t="shared" si="499"/>
        <v>105.00097</v>
      </c>
      <c r="V2405" s="127">
        <f t="shared" si="494"/>
        <v>19.6633</v>
      </c>
      <c r="W2405" s="127">
        <f t="shared" si="495"/>
        <v>19.600100000000001</v>
      </c>
      <c r="X2405" s="128"/>
    </row>
    <row r="2406" spans="1:24" x14ac:dyDescent="0.3">
      <c r="A2406" s="156">
        <v>47</v>
      </c>
      <c r="B2406" s="112" t="s">
        <v>86</v>
      </c>
      <c r="C2406" s="130" t="s">
        <v>904</v>
      </c>
      <c r="D2406" s="44">
        <v>98.827268000000004</v>
      </c>
      <c r="E2406" s="44">
        <v>105.00086400000001</v>
      </c>
      <c r="F2406" s="44">
        <v>19.6633</v>
      </c>
      <c r="G2406" s="44">
        <v>19.600100000000001</v>
      </c>
      <c r="H2406" s="44">
        <v>0.26100000000000001</v>
      </c>
      <c r="I2406" s="44">
        <v>0</v>
      </c>
      <c r="J2406" s="44">
        <v>1</v>
      </c>
      <c r="K2406" s="121">
        <f t="shared" si="490"/>
        <v>4.4835139568988325E-4</v>
      </c>
      <c r="L2406" s="129">
        <f t="shared" si="491"/>
        <v>1.3803737445833899E-4</v>
      </c>
      <c r="M2406" s="115" t="s">
        <v>155</v>
      </c>
      <c r="N2406" s="113">
        <f t="shared" si="496"/>
        <v>5.7491110016414382E-2</v>
      </c>
      <c r="O2406" s="129">
        <f t="shared" si="492"/>
        <v>1.770022549065383E-2</v>
      </c>
      <c r="P2406" s="115" t="s">
        <v>155</v>
      </c>
      <c r="Q2406" s="116">
        <f t="shared" si="497"/>
        <v>-1.6633825944367686E-4</v>
      </c>
      <c r="R2406" s="117" t="s">
        <v>155</v>
      </c>
      <c r="S2406" s="118">
        <f t="shared" si="501"/>
        <v>11.64267757142861</v>
      </c>
      <c r="T2406" s="127">
        <f t="shared" si="493"/>
        <v>98.827268000000004</v>
      </c>
      <c r="U2406" s="119">
        <f t="shared" si="499"/>
        <v>105.00086400000001</v>
      </c>
      <c r="V2406" s="119">
        <f t="shared" si="494"/>
        <v>19.6633</v>
      </c>
      <c r="W2406" s="119">
        <f t="shared" si="495"/>
        <v>19.600100000000001</v>
      </c>
      <c r="X2406" s="120"/>
    </row>
    <row r="2407" spans="1:24" x14ac:dyDescent="0.3">
      <c r="A2407" s="156">
        <v>48</v>
      </c>
      <c r="B2407" s="112" t="s">
        <v>86</v>
      </c>
      <c r="C2407" s="130" t="s">
        <v>905</v>
      </c>
      <c r="D2407" s="44">
        <v>98.826633000000001</v>
      </c>
      <c r="E2407" s="44">
        <v>105.000938</v>
      </c>
      <c r="F2407" s="44">
        <v>19.6633</v>
      </c>
      <c r="G2407" s="44">
        <v>19.600100000000001</v>
      </c>
      <c r="H2407" s="44">
        <v>0.26100000000000001</v>
      </c>
      <c r="I2407" s="44">
        <v>0</v>
      </c>
      <c r="J2407" s="44">
        <v>1</v>
      </c>
      <c r="K2407" s="121">
        <f t="shared" si="490"/>
        <v>-1.8664860431272245E-4</v>
      </c>
      <c r="L2407" s="122">
        <f t="shared" si="491"/>
        <v>-5.746493382980016E-5</v>
      </c>
      <c r="M2407" s="123" t="s">
        <v>155</v>
      </c>
      <c r="N2407" s="113">
        <f t="shared" si="496"/>
        <v>5.7565110016412291E-2</v>
      </c>
      <c r="O2407" s="122">
        <f t="shared" si="492"/>
        <v>1.7723008427513873E-2</v>
      </c>
      <c r="P2407" s="123" t="s">
        <v>155</v>
      </c>
      <c r="Q2407" s="116">
        <f t="shared" si="497"/>
        <v>-1.6633825944367686E-4</v>
      </c>
      <c r="R2407" s="125" t="s">
        <v>155</v>
      </c>
      <c r="S2407" s="126">
        <f t="shared" si="501"/>
        <v>11.64267757142861</v>
      </c>
      <c r="T2407" s="127">
        <f t="shared" si="493"/>
        <v>98.826633000000001</v>
      </c>
      <c r="U2407" s="127">
        <f t="shared" si="499"/>
        <v>105.000938</v>
      </c>
      <c r="V2407" s="127">
        <f t="shared" si="494"/>
        <v>19.6633</v>
      </c>
      <c r="W2407" s="127">
        <f t="shared" si="495"/>
        <v>19.600100000000001</v>
      </c>
      <c r="X2407" s="128"/>
    </row>
    <row r="2408" spans="1:24" x14ac:dyDescent="0.3">
      <c r="A2408" s="156">
        <v>49</v>
      </c>
      <c r="B2408" s="112" t="s">
        <v>86</v>
      </c>
      <c r="C2408" s="130" t="s">
        <v>906</v>
      </c>
      <c r="D2408" s="44">
        <v>98.825852999999995</v>
      </c>
      <c r="E2408" s="44">
        <v>105.00102200000001</v>
      </c>
      <c r="F2408" s="44">
        <v>19.6633</v>
      </c>
      <c r="G2408" s="44">
        <v>19.600100000000001</v>
      </c>
      <c r="H2408" s="44">
        <v>0.26100000000000001</v>
      </c>
      <c r="I2408" s="44">
        <v>0</v>
      </c>
      <c r="J2408" s="44">
        <v>1</v>
      </c>
      <c r="K2408" s="121">
        <f t="shared" si="490"/>
        <v>-9.6664860431872057E-4</v>
      </c>
      <c r="L2408" s="129">
        <f t="shared" si="491"/>
        <v>-2.9760950148183187E-4</v>
      </c>
      <c r="M2408" s="115" t="s">
        <v>155</v>
      </c>
      <c r="N2408" s="113">
        <f t="shared" si="496"/>
        <v>5.7649110016413374E-2</v>
      </c>
      <c r="O2408" s="129">
        <f t="shared" si="492"/>
        <v>1.7748870139597316E-2</v>
      </c>
      <c r="P2408" s="115" t="s">
        <v>155</v>
      </c>
      <c r="Q2408" s="116">
        <f t="shared" si="497"/>
        <v>-1.6633825944367686E-4</v>
      </c>
      <c r="R2408" s="117" t="s">
        <v>155</v>
      </c>
      <c r="S2408" s="118">
        <f t="shared" si="501"/>
        <v>11.64267757142861</v>
      </c>
      <c r="T2408" s="127">
        <f t="shared" si="493"/>
        <v>98.825852999999995</v>
      </c>
      <c r="U2408" s="119">
        <f t="shared" si="499"/>
        <v>105.00102200000001</v>
      </c>
      <c r="V2408" s="119">
        <f t="shared" si="494"/>
        <v>19.6633</v>
      </c>
      <c r="W2408" s="119">
        <f t="shared" si="495"/>
        <v>19.600100000000001</v>
      </c>
      <c r="X2408" s="120"/>
    </row>
    <row r="2409" spans="1:24" x14ac:dyDescent="0.3">
      <c r="A2409" s="156">
        <v>50</v>
      </c>
      <c r="B2409" s="112" t="s">
        <v>86</v>
      </c>
      <c r="C2409" s="130" t="s">
        <v>907</v>
      </c>
      <c r="D2409" s="44">
        <v>98.826671000000005</v>
      </c>
      <c r="E2409" s="44">
        <v>105.001001</v>
      </c>
      <c r="F2409" s="44">
        <v>19.6633</v>
      </c>
      <c r="G2409" s="44">
        <v>19.600100000000001</v>
      </c>
      <c r="H2409" s="44">
        <v>0.26100000000000001</v>
      </c>
      <c r="I2409" s="44">
        <v>0</v>
      </c>
      <c r="J2409" s="44">
        <v>1</v>
      </c>
      <c r="K2409" s="121">
        <f t="shared" si="490"/>
        <v>-1.4864860430918725E-4</v>
      </c>
      <c r="L2409" s="122">
        <f t="shared" si="491"/>
        <v>-4.5765583096523681E-5</v>
      </c>
      <c r="M2409" s="123" t="s">
        <v>155</v>
      </c>
      <c r="N2409" s="113">
        <f t="shared" si="496"/>
        <v>5.7628110016409551E-2</v>
      </c>
      <c r="O2409" s="122">
        <f t="shared" si="492"/>
        <v>1.7742404711578254E-2</v>
      </c>
      <c r="P2409" s="123" t="s">
        <v>155</v>
      </c>
      <c r="Q2409" s="116">
        <f t="shared" si="497"/>
        <v>-1.6633825944367686E-4</v>
      </c>
      <c r="R2409" s="125" t="s">
        <v>155</v>
      </c>
      <c r="S2409" s="126">
        <f t="shared" si="501"/>
        <v>11.64267757142861</v>
      </c>
      <c r="T2409" s="127">
        <f t="shared" si="493"/>
        <v>98.826671000000005</v>
      </c>
      <c r="U2409" s="127">
        <f t="shared" si="499"/>
        <v>105.001001</v>
      </c>
      <c r="V2409" s="127">
        <f t="shared" si="494"/>
        <v>19.6633</v>
      </c>
      <c r="W2409" s="127">
        <f t="shared" si="495"/>
        <v>19.600100000000001</v>
      </c>
      <c r="X2409" s="128"/>
    </row>
    <row r="2410" spans="1:24" x14ac:dyDescent="0.3">
      <c r="A2410" s="156">
        <v>51</v>
      </c>
      <c r="B2410" s="112" t="s">
        <v>86</v>
      </c>
      <c r="C2410" s="130" t="s">
        <v>908</v>
      </c>
      <c r="D2410" s="44">
        <v>98.826628999999997</v>
      </c>
      <c r="E2410" s="44">
        <v>105.000766</v>
      </c>
      <c r="F2410" s="44">
        <v>19.6633</v>
      </c>
      <c r="G2410" s="44">
        <v>19.600100000000001</v>
      </c>
      <c r="H2410" s="44">
        <v>0.26100000000000001</v>
      </c>
      <c r="I2410" s="44">
        <v>0</v>
      </c>
      <c r="J2410" s="44">
        <v>1</v>
      </c>
      <c r="K2410" s="121">
        <f t="shared" si="490"/>
        <v>-1.9064860431683428E-4</v>
      </c>
      <c r="L2410" s="129">
        <f t="shared" si="491"/>
        <v>-5.8696444434453203E-5</v>
      </c>
      <c r="M2410" s="115" t="s">
        <v>155</v>
      </c>
      <c r="N2410" s="113">
        <f t="shared" si="496"/>
        <v>5.7393110016406013E-2</v>
      </c>
      <c r="O2410" s="129">
        <f t="shared" si="492"/>
        <v>1.76700534931503E-2</v>
      </c>
      <c r="P2410" s="115" t="s">
        <v>155</v>
      </c>
      <c r="Q2410" s="116">
        <f t="shared" si="497"/>
        <v>-1.6633825944367686E-4</v>
      </c>
      <c r="R2410" s="117" t="s">
        <v>155</v>
      </c>
      <c r="S2410" s="118">
        <f t="shared" si="501"/>
        <v>11.64267757142861</v>
      </c>
      <c r="T2410" s="127">
        <f t="shared" si="493"/>
        <v>98.826628999999997</v>
      </c>
      <c r="U2410" s="119">
        <f t="shared" si="499"/>
        <v>105.000766</v>
      </c>
      <c r="V2410" s="119">
        <f t="shared" si="494"/>
        <v>19.6633</v>
      </c>
      <c r="W2410" s="119">
        <f t="shared" si="495"/>
        <v>19.600100000000001</v>
      </c>
      <c r="X2410" s="120"/>
    </row>
    <row r="2411" spans="1:24" x14ac:dyDescent="0.3">
      <c r="A2411" s="156">
        <v>52</v>
      </c>
      <c r="B2411" s="112" t="s">
        <v>86</v>
      </c>
      <c r="C2411" s="130" t="s">
        <v>909</v>
      </c>
      <c r="D2411" s="44">
        <v>98.826669999999993</v>
      </c>
      <c r="E2411" s="44">
        <v>105.000879</v>
      </c>
      <c r="F2411" s="44">
        <v>19.6633</v>
      </c>
      <c r="G2411" s="44">
        <v>19.600100000000001</v>
      </c>
      <c r="H2411" s="44">
        <v>0.26100000000000001</v>
      </c>
      <c r="I2411" s="44">
        <v>0</v>
      </c>
      <c r="J2411" s="44">
        <v>1</v>
      </c>
      <c r="K2411" s="121">
        <f t="shared" si="490"/>
        <v>-1.4964860432087335E-4</v>
      </c>
      <c r="L2411" s="122">
        <f t="shared" si="491"/>
        <v>-4.6073460750968849E-5</v>
      </c>
      <c r="M2411" s="123" t="s">
        <v>155</v>
      </c>
      <c r="N2411" s="113">
        <f t="shared" si="496"/>
        <v>5.7506110016404932E-2</v>
      </c>
      <c r="O2411" s="122">
        <f t="shared" si="492"/>
        <v>1.7704843653530016E-2</v>
      </c>
      <c r="P2411" s="123" t="s">
        <v>155</v>
      </c>
      <c r="Q2411" s="116">
        <f t="shared" si="497"/>
        <v>-1.6633825944367686E-4</v>
      </c>
      <c r="R2411" s="125" t="s">
        <v>155</v>
      </c>
      <c r="S2411" s="126">
        <f t="shared" si="501"/>
        <v>11.64267757142861</v>
      </c>
      <c r="T2411" s="127">
        <f t="shared" si="493"/>
        <v>98.826669999999993</v>
      </c>
      <c r="U2411" s="127">
        <f t="shared" si="499"/>
        <v>105.000879</v>
      </c>
      <c r="V2411" s="127">
        <f t="shared" si="494"/>
        <v>19.6633</v>
      </c>
      <c r="W2411" s="127">
        <f t="shared" si="495"/>
        <v>19.600100000000001</v>
      </c>
      <c r="X2411" s="128"/>
    </row>
    <row r="2412" spans="1:24" x14ac:dyDescent="0.3">
      <c r="A2412" s="156">
        <v>53</v>
      </c>
      <c r="B2412" s="112" t="s">
        <v>86</v>
      </c>
      <c r="C2412" s="130" t="s">
        <v>910</v>
      </c>
      <c r="D2412" s="44">
        <v>98.827128999999999</v>
      </c>
      <c r="E2412" s="44">
        <v>105.000855</v>
      </c>
      <c r="F2412" s="44">
        <v>19.6633</v>
      </c>
      <c r="G2412" s="44">
        <v>19.600100000000001</v>
      </c>
      <c r="H2412" s="44">
        <v>0.26100000000000001</v>
      </c>
      <c r="I2412" s="44">
        <v>0</v>
      </c>
      <c r="J2412" s="44">
        <v>1</v>
      </c>
      <c r="K2412" s="121">
        <f t="shared" si="490"/>
        <v>3.0935139568555314E-4</v>
      </c>
      <c r="L2412" s="129">
        <f t="shared" si="491"/>
        <v>9.524238098988254E-5</v>
      </c>
      <c r="M2412" s="115" t="s">
        <v>155</v>
      </c>
      <c r="N2412" s="113">
        <f t="shared" si="496"/>
        <v>5.7482110016408683E-2</v>
      </c>
      <c r="O2412" s="129">
        <f t="shared" si="492"/>
        <v>1.7697454592924145E-2</v>
      </c>
      <c r="P2412" s="115" t="s">
        <v>155</v>
      </c>
      <c r="Q2412" s="116">
        <f t="shared" si="497"/>
        <v>-1.6633825944367686E-4</v>
      </c>
      <c r="R2412" s="117" t="s">
        <v>155</v>
      </c>
      <c r="S2412" s="118">
        <f t="shared" si="501"/>
        <v>11.64267757142861</v>
      </c>
      <c r="T2412" s="127">
        <f t="shared" si="493"/>
        <v>98.827128999999999</v>
      </c>
      <c r="U2412" s="119">
        <f t="shared" si="499"/>
        <v>105.000855</v>
      </c>
      <c r="V2412" s="119">
        <f t="shared" si="494"/>
        <v>19.6633</v>
      </c>
      <c r="W2412" s="119">
        <f t="shared" si="495"/>
        <v>19.600100000000001</v>
      </c>
      <c r="X2412" s="120"/>
    </row>
    <row r="2413" spans="1:24" x14ac:dyDescent="0.3">
      <c r="A2413" s="156">
        <v>54</v>
      </c>
      <c r="B2413" s="112" t="s">
        <v>86</v>
      </c>
      <c r="C2413" s="130" t="s">
        <v>911</v>
      </c>
      <c r="D2413" s="44">
        <v>98.826937999999998</v>
      </c>
      <c r="E2413" s="44">
        <v>105.00082999999999</v>
      </c>
      <c r="F2413" s="44">
        <v>19.6633</v>
      </c>
      <c r="G2413" s="44">
        <v>19.600100000000001</v>
      </c>
      <c r="H2413" s="44">
        <v>0.26100000000000001</v>
      </c>
      <c r="I2413" s="44">
        <v>0</v>
      </c>
      <c r="J2413" s="44">
        <v>1</v>
      </c>
      <c r="K2413" s="121">
        <f t="shared" si="490"/>
        <v>1.1835139568461273E-4</v>
      </c>
      <c r="L2413" s="122">
        <f t="shared" si="491"/>
        <v>3.6437749677954674E-5</v>
      </c>
      <c r="M2413" s="123" t="s">
        <v>155</v>
      </c>
      <c r="N2413" s="113">
        <f t="shared" si="496"/>
        <v>5.7457110016400748E-2</v>
      </c>
      <c r="O2413" s="122">
        <f t="shared" si="492"/>
        <v>1.7689757654786701E-2</v>
      </c>
      <c r="P2413" s="123" t="s">
        <v>155</v>
      </c>
      <c r="Q2413" s="116">
        <f t="shared" si="497"/>
        <v>-1.6633825944367686E-4</v>
      </c>
      <c r="R2413" s="125" t="s">
        <v>155</v>
      </c>
      <c r="S2413" s="126">
        <f t="shared" si="501"/>
        <v>11.64267757142861</v>
      </c>
      <c r="T2413" s="127">
        <f t="shared" si="493"/>
        <v>98.826937999999998</v>
      </c>
      <c r="U2413" s="127">
        <f t="shared" si="499"/>
        <v>105.00082999999999</v>
      </c>
      <c r="V2413" s="127">
        <f t="shared" si="494"/>
        <v>19.6633</v>
      </c>
      <c r="W2413" s="127">
        <f t="shared" si="495"/>
        <v>19.600100000000001</v>
      </c>
      <c r="X2413" s="128"/>
    </row>
    <row r="2414" spans="1:24" x14ac:dyDescent="0.3">
      <c r="A2414" s="156">
        <v>55</v>
      </c>
      <c r="B2414" s="112" t="s">
        <v>86</v>
      </c>
      <c r="C2414" s="131" t="s">
        <v>912</v>
      </c>
      <c r="D2414" s="44">
        <v>298.82681000000002</v>
      </c>
      <c r="E2414" s="44">
        <v>295.05155100000002</v>
      </c>
      <c r="F2414" s="44">
        <v>19.663599999999999</v>
      </c>
      <c r="G2414" s="44">
        <v>19.6008</v>
      </c>
      <c r="H2414" s="44">
        <v>0.26100000000000001</v>
      </c>
      <c r="I2414" s="44">
        <v>0</v>
      </c>
      <c r="J2414" s="44">
        <v>2</v>
      </c>
      <c r="K2414" s="121">
        <f t="shared" si="490"/>
        <v>-9.6486042906462899E-6</v>
      </c>
      <c r="L2414" s="129">
        <f t="shared" si="491"/>
        <v>-2.9706957149125714E-6</v>
      </c>
      <c r="M2414" s="115" t="s">
        <v>155</v>
      </c>
      <c r="N2414" s="113">
        <f t="shared" si="496"/>
        <v>5.0761100163896344E-3</v>
      </c>
      <c r="O2414" s="129">
        <f t="shared" si="492"/>
        <v>1.5628766403814058E-3</v>
      </c>
      <c r="P2414" s="115" t="s">
        <v>155</v>
      </c>
      <c r="Q2414" s="116">
        <f t="shared" si="497"/>
        <v>1.3366174055562396E-4</v>
      </c>
      <c r="R2414" s="117" t="s">
        <v>155</v>
      </c>
      <c r="S2414" s="118">
        <f t="shared" si="501"/>
        <v>11.643377571428609</v>
      </c>
      <c r="T2414" s="127">
        <f t="shared" si="493"/>
        <v>98.826810000000023</v>
      </c>
      <c r="U2414" s="119">
        <f t="shared" si="499"/>
        <v>104.94844899999998</v>
      </c>
      <c r="V2414" s="119">
        <f t="shared" si="494"/>
        <v>19.663599999999999</v>
      </c>
      <c r="W2414" s="119">
        <f t="shared" si="495"/>
        <v>19.6008</v>
      </c>
      <c r="X2414" s="120"/>
    </row>
    <row r="2415" spans="1:24" x14ac:dyDescent="0.3">
      <c r="A2415" s="156">
        <v>56</v>
      </c>
      <c r="B2415" s="112" t="s">
        <v>86</v>
      </c>
      <c r="C2415" s="131" t="s">
        <v>913</v>
      </c>
      <c r="D2415" s="44">
        <v>298.826773</v>
      </c>
      <c r="E2415" s="44">
        <v>295.00220400000001</v>
      </c>
      <c r="F2415" s="44">
        <v>19.663599999999999</v>
      </c>
      <c r="G2415" s="44">
        <v>19.6008</v>
      </c>
      <c r="H2415" s="44">
        <v>0.26100000000000001</v>
      </c>
      <c r="I2415" s="44">
        <v>0</v>
      </c>
      <c r="J2415" s="44">
        <v>2</v>
      </c>
      <c r="K2415" s="121">
        <f t="shared" si="490"/>
        <v>-4.6648604310917108E-5</v>
      </c>
      <c r="L2415" s="122">
        <f t="shared" si="491"/>
        <v>-1.4362575638781774E-5</v>
      </c>
      <c r="M2415" s="123" t="s">
        <v>155</v>
      </c>
      <c r="N2415" s="113">
        <f t="shared" si="496"/>
        <v>5.442311001640121E-2</v>
      </c>
      <c r="O2415" s="122">
        <f t="shared" si="492"/>
        <v>1.6756255636098529E-2</v>
      </c>
      <c r="P2415" s="123" t="s">
        <v>155</v>
      </c>
      <c r="Q2415" s="116">
        <f t="shared" si="497"/>
        <v>1.3366174055562396E-4</v>
      </c>
      <c r="R2415" s="125" t="s">
        <v>155</v>
      </c>
      <c r="S2415" s="126">
        <f t="shared" si="501"/>
        <v>11.643377571428609</v>
      </c>
      <c r="T2415" s="127">
        <f t="shared" si="493"/>
        <v>98.826773000000003</v>
      </c>
      <c r="U2415" s="127">
        <f t="shared" si="499"/>
        <v>104.99779599999999</v>
      </c>
      <c r="V2415" s="127">
        <f t="shared" si="494"/>
        <v>19.663599999999999</v>
      </c>
      <c r="W2415" s="127">
        <f t="shared" si="495"/>
        <v>19.6008</v>
      </c>
      <c r="X2415" s="128"/>
    </row>
    <row r="2416" spans="1:24" x14ac:dyDescent="0.3">
      <c r="A2416" s="156">
        <v>57</v>
      </c>
      <c r="B2416" s="112" t="s">
        <v>86</v>
      </c>
      <c r="C2416" s="131" t="s">
        <v>914</v>
      </c>
      <c r="D2416" s="44">
        <v>298.826663</v>
      </c>
      <c r="E2416" s="44">
        <v>295.00241199999999</v>
      </c>
      <c r="F2416" s="44">
        <v>19.663599999999999</v>
      </c>
      <c r="G2416" s="44">
        <v>19.6008</v>
      </c>
      <c r="H2416" s="44">
        <v>0.26100000000000001</v>
      </c>
      <c r="I2416" s="44">
        <v>0</v>
      </c>
      <c r="J2416" s="44">
        <v>2</v>
      </c>
      <c r="K2416" s="121">
        <f t="shared" si="490"/>
        <v>-1.566486043174109E-4</v>
      </c>
      <c r="L2416" s="129">
        <f t="shared" si="491"/>
        <v>-4.8230326747199295E-5</v>
      </c>
      <c r="M2416" s="115" t="s">
        <v>155</v>
      </c>
      <c r="N2416" s="113">
        <f t="shared" si="496"/>
        <v>5.4215110016414769E-2</v>
      </c>
      <c r="O2416" s="129">
        <f t="shared" si="492"/>
        <v>1.6692214820958468E-2</v>
      </c>
      <c r="P2416" s="115" t="s">
        <v>155</v>
      </c>
      <c r="Q2416" s="116">
        <f t="shared" si="497"/>
        <v>1.3366174055562396E-4</v>
      </c>
      <c r="R2416" s="117" t="s">
        <v>155</v>
      </c>
      <c r="S2416" s="118">
        <f t="shared" si="501"/>
        <v>11.643377571428609</v>
      </c>
      <c r="T2416" s="127">
        <f t="shared" si="493"/>
        <v>98.826662999999996</v>
      </c>
      <c r="U2416" s="119">
        <f t="shared" si="499"/>
        <v>104.99758800000001</v>
      </c>
      <c r="V2416" s="119">
        <f t="shared" si="494"/>
        <v>19.663599999999999</v>
      </c>
      <c r="W2416" s="119">
        <f t="shared" si="495"/>
        <v>19.6008</v>
      </c>
      <c r="X2416" s="120"/>
    </row>
    <row r="2417" spans="1:24" x14ac:dyDescent="0.3">
      <c r="A2417" s="156">
        <v>58</v>
      </c>
      <c r="B2417" s="112" t="s">
        <v>86</v>
      </c>
      <c r="C2417" s="131" t="s">
        <v>915</v>
      </c>
      <c r="D2417" s="44">
        <v>298.82628599999998</v>
      </c>
      <c r="E2417" s="44">
        <v>295.002408</v>
      </c>
      <c r="F2417" s="44">
        <v>19.663599999999999</v>
      </c>
      <c r="G2417" s="44">
        <v>19.6008</v>
      </c>
      <c r="H2417" s="44">
        <v>0.26100000000000001</v>
      </c>
      <c r="I2417" s="44">
        <v>0</v>
      </c>
      <c r="J2417" s="44">
        <v>2</v>
      </c>
      <c r="K2417" s="121">
        <f t="shared" si="490"/>
        <v>-5.3364860433191552E-4</v>
      </c>
      <c r="L2417" s="122">
        <f t="shared" si="491"/>
        <v>-1.6430434645103967E-4</v>
      </c>
      <c r="M2417" s="123" t="s">
        <v>155</v>
      </c>
      <c r="N2417" s="113">
        <f t="shared" si="496"/>
        <v>5.421911001640467E-2</v>
      </c>
      <c r="O2417" s="122">
        <f t="shared" si="492"/>
        <v>1.6693446375094428E-2</v>
      </c>
      <c r="P2417" s="123" t="s">
        <v>155</v>
      </c>
      <c r="Q2417" s="116">
        <f t="shared" si="497"/>
        <v>1.3366174055562396E-4</v>
      </c>
      <c r="R2417" s="125" t="s">
        <v>155</v>
      </c>
      <c r="S2417" s="126">
        <f t="shared" si="501"/>
        <v>11.643377571428609</v>
      </c>
      <c r="T2417" s="127">
        <f t="shared" si="493"/>
        <v>98.826285999999982</v>
      </c>
      <c r="U2417" s="127">
        <f t="shared" si="499"/>
        <v>104.997592</v>
      </c>
      <c r="V2417" s="127">
        <f t="shared" si="494"/>
        <v>19.663599999999999</v>
      </c>
      <c r="W2417" s="127">
        <f t="shared" si="495"/>
        <v>19.6008</v>
      </c>
      <c r="X2417" s="128"/>
    </row>
    <row r="2418" spans="1:24" x14ac:dyDescent="0.3">
      <c r="A2418" s="156">
        <v>59</v>
      </c>
      <c r="B2418" s="112" t="s">
        <v>86</v>
      </c>
      <c r="C2418" s="131" t="s">
        <v>916</v>
      </c>
      <c r="D2418" s="44">
        <v>298.826819</v>
      </c>
      <c r="E2418" s="44">
        <v>295.00240100000002</v>
      </c>
      <c r="F2418" s="44">
        <v>19.663599999999999</v>
      </c>
      <c r="G2418" s="44">
        <v>19.6008</v>
      </c>
      <c r="H2418" s="44">
        <v>0.26100000000000001</v>
      </c>
      <c r="I2418" s="44">
        <v>0</v>
      </c>
      <c r="J2418" s="44">
        <v>2</v>
      </c>
      <c r="K2418" s="121">
        <f t="shared" si="490"/>
        <v>-6.4860431336910551E-7</v>
      </c>
      <c r="L2418" s="129">
        <f t="shared" si="491"/>
        <v>-1.996979041069532E-7</v>
      </c>
      <c r="M2418" s="115" t="s">
        <v>155</v>
      </c>
      <c r="N2418" s="113">
        <f t="shared" si="496"/>
        <v>5.4226110016386997E-2</v>
      </c>
      <c r="O2418" s="129">
        <f t="shared" si="492"/>
        <v>1.6695601594832209E-2</v>
      </c>
      <c r="P2418" s="115" t="s">
        <v>155</v>
      </c>
      <c r="Q2418" s="116">
        <f t="shared" si="497"/>
        <v>1.3366174055562396E-4</v>
      </c>
      <c r="R2418" s="117" t="s">
        <v>155</v>
      </c>
      <c r="S2418" s="118">
        <f t="shared" si="501"/>
        <v>11.643377571428609</v>
      </c>
      <c r="T2418" s="127">
        <f t="shared" si="493"/>
        <v>98.826819</v>
      </c>
      <c r="U2418" s="119">
        <f t="shared" si="499"/>
        <v>104.99759899999998</v>
      </c>
      <c r="V2418" s="119">
        <f t="shared" si="494"/>
        <v>19.663599999999999</v>
      </c>
      <c r="W2418" s="119">
        <f t="shared" si="495"/>
        <v>19.6008</v>
      </c>
      <c r="X2418" s="120"/>
    </row>
    <row r="2419" spans="1:24" x14ac:dyDescent="0.3">
      <c r="A2419" s="156">
        <v>60</v>
      </c>
      <c r="B2419" s="112" t="s">
        <v>86</v>
      </c>
      <c r="C2419" s="131" t="s">
        <v>917</v>
      </c>
      <c r="D2419" s="44">
        <v>298.82658500000002</v>
      </c>
      <c r="E2419" s="44">
        <v>295.00241399999999</v>
      </c>
      <c r="F2419" s="44">
        <v>19.663599999999999</v>
      </c>
      <c r="G2419" s="44">
        <v>19.6008</v>
      </c>
      <c r="H2419" s="44">
        <v>0.26100000000000001</v>
      </c>
      <c r="I2419" s="44">
        <v>0</v>
      </c>
      <c r="J2419" s="44">
        <v>2</v>
      </c>
      <c r="K2419" s="121">
        <f t="shared" si="490"/>
        <v>-2.3464860429101009E-4</v>
      </c>
      <c r="L2419" s="122">
        <f t="shared" si="491"/>
        <v>-7.2245641159904178E-5</v>
      </c>
      <c r="M2419" s="123" t="s">
        <v>155</v>
      </c>
      <c r="N2419" s="113">
        <f t="shared" si="496"/>
        <v>5.4213110016419819E-2</v>
      </c>
      <c r="O2419" s="122">
        <f t="shared" si="492"/>
        <v>1.6691599043890462E-2</v>
      </c>
      <c r="P2419" s="123" t="s">
        <v>155</v>
      </c>
      <c r="Q2419" s="116">
        <f t="shared" si="497"/>
        <v>1.3366174055562396E-4</v>
      </c>
      <c r="R2419" s="125" t="s">
        <v>155</v>
      </c>
      <c r="S2419" s="126">
        <f t="shared" si="501"/>
        <v>11.643377571428609</v>
      </c>
      <c r="T2419" s="127">
        <f t="shared" si="493"/>
        <v>98.826585000000023</v>
      </c>
      <c r="U2419" s="127">
        <f t="shared" si="499"/>
        <v>104.99758600000001</v>
      </c>
      <c r="V2419" s="127">
        <f t="shared" si="494"/>
        <v>19.663599999999999</v>
      </c>
      <c r="W2419" s="127">
        <f t="shared" si="495"/>
        <v>19.6008</v>
      </c>
      <c r="X2419" s="128"/>
    </row>
    <row r="2420" spans="1:24" x14ac:dyDescent="0.3">
      <c r="A2420" s="156">
        <v>61</v>
      </c>
      <c r="B2420" s="112" t="s">
        <v>86</v>
      </c>
      <c r="C2420" s="131" t="s">
        <v>918</v>
      </c>
      <c r="D2420" s="44">
        <v>298.82667099999998</v>
      </c>
      <c r="E2420" s="44">
        <v>295.00239499999998</v>
      </c>
      <c r="F2420" s="44">
        <v>19.663599999999999</v>
      </c>
      <c r="G2420" s="44">
        <v>19.6008</v>
      </c>
      <c r="H2420" s="44">
        <v>0.26100000000000001</v>
      </c>
      <c r="I2420" s="44">
        <v>0</v>
      </c>
      <c r="J2420" s="44">
        <v>2</v>
      </c>
      <c r="K2420" s="121">
        <f t="shared" si="490"/>
        <v>-1.4864860433760896E-4</v>
      </c>
      <c r="L2420" s="129">
        <f t="shared" si="491"/>
        <v>-4.5767217582045823E-5</v>
      </c>
      <c r="M2420" s="115" t="s">
        <v>155</v>
      </c>
      <c r="N2420" s="113">
        <f t="shared" si="496"/>
        <v>5.4232110016428692E-2</v>
      </c>
      <c r="O2420" s="129">
        <f t="shared" si="492"/>
        <v>1.6697448926053356E-2</v>
      </c>
      <c r="P2420" s="115" t="s">
        <v>155</v>
      </c>
      <c r="Q2420" s="116">
        <f t="shared" si="497"/>
        <v>1.3366174055562396E-4</v>
      </c>
      <c r="R2420" s="117" t="s">
        <v>155</v>
      </c>
      <c r="S2420" s="118">
        <f>IF(ISBLANK(G2420),"",G2420-$G$2355)</f>
        <v>11.643377571428609</v>
      </c>
      <c r="T2420" s="127">
        <f t="shared" si="493"/>
        <v>98.826670999999976</v>
      </c>
      <c r="U2420" s="119">
        <f t="shared" si="499"/>
        <v>104.99760500000002</v>
      </c>
      <c r="V2420" s="119">
        <f t="shared" si="494"/>
        <v>19.663599999999999</v>
      </c>
      <c r="W2420" s="119">
        <f t="shared" si="495"/>
        <v>19.6008</v>
      </c>
      <c r="X2420" s="120"/>
    </row>
    <row r="2421" spans="1:24" x14ac:dyDescent="0.3">
      <c r="A2421" s="156">
        <v>62</v>
      </c>
      <c r="B2421" s="112" t="s">
        <v>86</v>
      </c>
      <c r="C2421" s="131" t="s">
        <v>919</v>
      </c>
      <c r="D2421" s="44">
        <v>298.82658500000002</v>
      </c>
      <c r="E2421" s="44">
        <v>295.002388</v>
      </c>
      <c r="F2421" s="44">
        <v>19.663599999999999</v>
      </c>
      <c r="G2421" s="44">
        <v>19.6008</v>
      </c>
      <c r="H2421" s="44">
        <v>0.26100000000000001</v>
      </c>
      <c r="I2421" s="44">
        <v>0</v>
      </c>
      <c r="J2421" s="44">
        <v>2</v>
      </c>
      <c r="K2421" s="121">
        <f t="shared" si="490"/>
        <v>-2.3464860429101009E-4</v>
      </c>
      <c r="L2421" s="122">
        <f t="shared" si="491"/>
        <v>-7.2245641159904178E-5</v>
      </c>
      <c r="M2421" s="123" t="s">
        <v>155</v>
      </c>
      <c r="N2421" s="113">
        <f t="shared" si="496"/>
        <v>5.4239110016411018E-2</v>
      </c>
      <c r="O2421" s="122">
        <f t="shared" si="492"/>
        <v>1.6699604145790754E-2</v>
      </c>
      <c r="P2421" s="123" t="s">
        <v>155</v>
      </c>
      <c r="Q2421" s="116">
        <f t="shared" si="497"/>
        <v>1.3366174055562396E-4</v>
      </c>
      <c r="R2421" s="125" t="s">
        <v>155</v>
      </c>
      <c r="S2421" s="126">
        <f t="shared" ref="S2421:S2439" si="502">IF(ISBLANK(G2421),"",G2421-$G$2355)</f>
        <v>11.643377571428609</v>
      </c>
      <c r="T2421" s="127">
        <f t="shared" si="493"/>
        <v>98.826585000000023</v>
      </c>
      <c r="U2421" s="127">
        <f t="shared" si="499"/>
        <v>104.997612</v>
      </c>
      <c r="V2421" s="127">
        <f t="shared" si="494"/>
        <v>19.663599999999999</v>
      </c>
      <c r="W2421" s="127">
        <f t="shared" si="495"/>
        <v>19.6008</v>
      </c>
      <c r="X2421" s="128"/>
    </row>
    <row r="2422" spans="1:24" x14ac:dyDescent="0.3">
      <c r="A2422" s="156">
        <v>63</v>
      </c>
      <c r="B2422" s="112" t="s">
        <v>86</v>
      </c>
      <c r="C2422" s="131" t="s">
        <v>920</v>
      </c>
      <c r="D2422" s="44">
        <v>298.82679000000002</v>
      </c>
      <c r="E2422" s="44">
        <v>295.002455</v>
      </c>
      <c r="F2422" s="44">
        <v>19.663599999999999</v>
      </c>
      <c r="G2422" s="44">
        <v>19.6008</v>
      </c>
      <c r="H2422" s="44">
        <v>0.26100000000000001</v>
      </c>
      <c r="I2422" s="44">
        <v>0</v>
      </c>
      <c r="J2422" s="44">
        <v>2</v>
      </c>
      <c r="K2422" s="121">
        <f t="shared" si="490"/>
        <v>-2.9648604296994563E-5</v>
      </c>
      <c r="L2422" s="129">
        <f t="shared" si="491"/>
        <v>-9.128468645315095E-6</v>
      </c>
      <c r="M2422" s="115" t="s">
        <v>155</v>
      </c>
      <c r="N2422" s="113">
        <f t="shared" si="496"/>
        <v>5.4172110016409647E-2</v>
      </c>
      <c r="O2422" s="129">
        <f t="shared" si="492"/>
        <v>1.667897561395771E-2</v>
      </c>
      <c r="P2422" s="115" t="s">
        <v>155</v>
      </c>
      <c r="Q2422" s="116">
        <f t="shared" si="497"/>
        <v>1.3366174055562396E-4</v>
      </c>
      <c r="R2422" s="117" t="s">
        <v>155</v>
      </c>
      <c r="S2422" s="118">
        <f t="shared" si="502"/>
        <v>11.643377571428609</v>
      </c>
      <c r="T2422" s="127">
        <f t="shared" si="493"/>
        <v>98.826790000000017</v>
      </c>
      <c r="U2422" s="119">
        <f t="shared" si="499"/>
        <v>104.997545</v>
      </c>
      <c r="V2422" s="119">
        <f t="shared" si="494"/>
        <v>19.663599999999999</v>
      </c>
      <c r="W2422" s="119">
        <f t="shared" si="495"/>
        <v>19.6008</v>
      </c>
      <c r="X2422" s="120"/>
    </row>
    <row r="2423" spans="1:24" x14ac:dyDescent="0.3">
      <c r="A2423" s="156">
        <v>64</v>
      </c>
      <c r="B2423" s="112" t="s">
        <v>86</v>
      </c>
      <c r="C2423" s="131" t="s">
        <v>921</v>
      </c>
      <c r="D2423" s="44">
        <v>298.82662199999999</v>
      </c>
      <c r="E2423" s="44">
        <v>295.00235800000002</v>
      </c>
      <c r="F2423" s="44">
        <v>19.663599999999999</v>
      </c>
      <c r="G2423" s="44">
        <v>19.6008</v>
      </c>
      <c r="H2423" s="44">
        <v>0.26100000000000001</v>
      </c>
      <c r="I2423" s="44">
        <v>0</v>
      </c>
      <c r="J2423" s="44">
        <v>2</v>
      </c>
      <c r="K2423" s="121">
        <f t="shared" si="490"/>
        <v>-1.9764860432758269E-4</v>
      </c>
      <c r="L2423" s="122">
        <f t="shared" si="491"/>
        <v>-6.085376125360097E-5</v>
      </c>
      <c r="M2423" s="123" t="s">
        <v>155</v>
      </c>
      <c r="N2423" s="113">
        <f t="shared" si="496"/>
        <v>5.4269110016392119E-2</v>
      </c>
      <c r="O2423" s="122">
        <f t="shared" si="492"/>
        <v>1.6708840801823402E-2</v>
      </c>
      <c r="P2423" s="123" t="s">
        <v>155</v>
      </c>
      <c r="Q2423" s="116">
        <f t="shared" si="497"/>
        <v>1.3366174055562396E-4</v>
      </c>
      <c r="R2423" s="125" t="s">
        <v>155</v>
      </c>
      <c r="S2423" s="126">
        <f t="shared" si="502"/>
        <v>11.643377571428609</v>
      </c>
      <c r="T2423" s="127">
        <f t="shared" si="493"/>
        <v>98.826621999999986</v>
      </c>
      <c r="U2423" s="127">
        <f t="shared" si="499"/>
        <v>104.99764199999998</v>
      </c>
      <c r="V2423" s="127">
        <f t="shared" si="494"/>
        <v>19.663599999999999</v>
      </c>
      <c r="W2423" s="127">
        <f t="shared" si="495"/>
        <v>19.6008</v>
      </c>
      <c r="X2423" s="128"/>
    </row>
    <row r="2424" spans="1:24" x14ac:dyDescent="0.3">
      <c r="A2424" s="156">
        <v>65</v>
      </c>
      <c r="B2424" s="112" t="s">
        <v>86</v>
      </c>
      <c r="C2424" s="131" t="s">
        <v>922</v>
      </c>
      <c r="D2424" s="44">
        <v>298.827337</v>
      </c>
      <c r="E2424" s="44">
        <v>295.002363</v>
      </c>
      <c r="F2424" s="44">
        <v>19.663599999999999</v>
      </c>
      <c r="G2424" s="44">
        <v>19.6008</v>
      </c>
      <c r="H2424" s="44">
        <v>0.26100000000000001</v>
      </c>
      <c r="I2424" s="44">
        <v>0</v>
      </c>
      <c r="J2424" s="44">
        <v>2</v>
      </c>
      <c r="K2424" s="121">
        <f t="shared" ref="K2424:K2487" si="503">IF(ISBLANK(D2424),"",IF(J2424=1,D2424-$D$3560,(IF(AND(J2424=2,D2424&gt;200),((D2424-200)-$D$3560),((D2424+200)-$D$3560)))))</f>
        <v>5.1735139568620525E-4</v>
      </c>
      <c r="L2424" s="129">
        <f t="shared" ref="L2424:L2487" si="504">IF(K2424="","",SIN(K2424*PI()/200)*G2424)</f>
        <v>1.5928662094081926E-4</v>
      </c>
      <c r="M2424" s="115" t="s">
        <v>155</v>
      </c>
      <c r="N2424" s="113">
        <f t="shared" si="496"/>
        <v>5.4264110016404743E-2</v>
      </c>
      <c r="O2424" s="129">
        <f t="shared" ref="O2424:O2487" si="505">IF(N2424="","",SIN(N2424*PI()/200)*G2424)</f>
        <v>1.6707301359154467E-2</v>
      </c>
      <c r="P2424" s="115" t="s">
        <v>155</v>
      </c>
      <c r="Q2424" s="116">
        <f t="shared" si="497"/>
        <v>1.3366174055562396E-4</v>
      </c>
      <c r="R2424" s="117" t="s">
        <v>155</v>
      </c>
      <c r="S2424" s="118">
        <f t="shared" si="502"/>
        <v>11.643377571428609</v>
      </c>
      <c r="T2424" s="127">
        <f t="shared" ref="T2424:T2487" si="506">IF(M2424="ON",IF(ISBLANK(D2424),"0",IF(AND(J2424=1,D2424&lt;200),D2424,D2424-200)),"0")</f>
        <v>98.827337</v>
      </c>
      <c r="U2424" s="119">
        <f t="shared" si="499"/>
        <v>104.997637</v>
      </c>
      <c r="V2424" s="119">
        <f t="shared" ref="V2424:V2487" si="507">IF(R2424="ON",IF(ISBLANK(F2424),"0",F2424),"0")</f>
        <v>19.663599999999999</v>
      </c>
      <c r="W2424" s="119">
        <f t="shared" ref="W2424:W2487" si="508">IF(R2424="ON",IF(ISBLANK(G2424),"0",G2424),"0")</f>
        <v>19.6008</v>
      </c>
      <c r="X2424" s="120"/>
    </row>
    <row r="2425" spans="1:24" x14ac:dyDescent="0.3">
      <c r="A2425" s="156">
        <v>66</v>
      </c>
      <c r="B2425" s="112" t="s">
        <v>86</v>
      </c>
      <c r="C2425" s="131" t="s">
        <v>923</v>
      </c>
      <c r="D2425" s="44">
        <v>298.82663700000001</v>
      </c>
      <c r="E2425" s="44">
        <v>295.00240700000001</v>
      </c>
      <c r="F2425" s="44">
        <v>19.663599999999999</v>
      </c>
      <c r="G2425" s="44">
        <v>19.6008</v>
      </c>
      <c r="H2425" s="44">
        <v>0.26100000000000001</v>
      </c>
      <c r="I2425" s="44">
        <v>0</v>
      </c>
      <c r="J2425" s="44">
        <v>2</v>
      </c>
      <c r="K2425" s="121">
        <f t="shared" si="503"/>
        <v>-1.8264860430861063E-4</v>
      </c>
      <c r="L2425" s="122">
        <f t="shared" si="504"/>
        <v>-5.6235431551444082E-5</v>
      </c>
      <c r="M2425" s="123" t="s">
        <v>155</v>
      </c>
      <c r="N2425" s="113">
        <f t="shared" ref="N2425:N2488" si="509">IF(ISBLANK(E2425),"",IF(E2425&lt;200,E2425-$E$3560,(400-E2425)-$E$3560))</f>
        <v>5.4220110016402145E-2</v>
      </c>
      <c r="O2425" s="122">
        <f t="shared" si="505"/>
        <v>1.6693754263628412E-2</v>
      </c>
      <c r="P2425" s="123" t="s">
        <v>155</v>
      </c>
      <c r="Q2425" s="116">
        <f t="shared" ref="Q2425:Q2488" si="510">IF(ISBLANK(F2425),"",F2425-$F$3560)</f>
        <v>1.3366174055562396E-4</v>
      </c>
      <c r="R2425" s="125" t="s">
        <v>155</v>
      </c>
      <c r="S2425" s="126">
        <f t="shared" si="502"/>
        <v>11.643377571428609</v>
      </c>
      <c r="T2425" s="127">
        <f t="shared" si="506"/>
        <v>98.826637000000005</v>
      </c>
      <c r="U2425" s="127">
        <f t="shared" ref="U2425:U2488" si="511">IF(P2425="ON",IF(ISBLANK(E2425),"0",IF(E2425&lt;200,E2425,(400-E2425))),"0")</f>
        <v>104.99759299999999</v>
      </c>
      <c r="V2425" s="127">
        <f t="shared" si="507"/>
        <v>19.663599999999999</v>
      </c>
      <c r="W2425" s="127">
        <f t="shared" si="508"/>
        <v>19.6008</v>
      </c>
      <c r="X2425" s="128"/>
    </row>
    <row r="2426" spans="1:24" x14ac:dyDescent="0.3">
      <c r="A2426" s="156">
        <v>67</v>
      </c>
      <c r="B2426" s="112" t="s">
        <v>86</v>
      </c>
      <c r="C2426" s="131" t="s">
        <v>924</v>
      </c>
      <c r="D2426" s="44">
        <v>298.82683600000001</v>
      </c>
      <c r="E2426" s="44">
        <v>295.002408</v>
      </c>
      <c r="F2426" s="44">
        <v>19.663599999999999</v>
      </c>
      <c r="G2426" s="44">
        <v>19.6008</v>
      </c>
      <c r="H2426" s="44">
        <v>0.26100000000000001</v>
      </c>
      <c r="I2426" s="44">
        <v>0</v>
      </c>
      <c r="J2426" s="44">
        <v>2</v>
      </c>
      <c r="K2426" s="121">
        <f t="shared" si="503"/>
        <v>1.6351395700553439E-5</v>
      </c>
      <c r="L2426" s="129">
        <f t="shared" si="504"/>
        <v>5.0344090893606241E-6</v>
      </c>
      <c r="M2426" s="115" t="s">
        <v>155</v>
      </c>
      <c r="N2426" s="113">
        <f t="shared" si="509"/>
        <v>5.421911001640467E-2</v>
      </c>
      <c r="O2426" s="129">
        <f t="shared" si="505"/>
        <v>1.6693446375094428E-2</v>
      </c>
      <c r="P2426" s="115" t="s">
        <v>155</v>
      </c>
      <c r="Q2426" s="116">
        <f t="shared" si="510"/>
        <v>1.3366174055562396E-4</v>
      </c>
      <c r="R2426" s="117" t="s">
        <v>155</v>
      </c>
      <c r="S2426" s="118">
        <f t="shared" si="502"/>
        <v>11.643377571428609</v>
      </c>
      <c r="T2426" s="127">
        <f t="shared" si="506"/>
        <v>98.826836000000014</v>
      </c>
      <c r="U2426" s="119">
        <f t="shared" si="511"/>
        <v>104.997592</v>
      </c>
      <c r="V2426" s="119">
        <f t="shared" si="507"/>
        <v>19.663599999999999</v>
      </c>
      <c r="W2426" s="119">
        <f t="shared" si="508"/>
        <v>19.6008</v>
      </c>
      <c r="X2426" s="120"/>
    </row>
    <row r="2427" spans="1:24" x14ac:dyDescent="0.3">
      <c r="A2427" s="156">
        <v>68</v>
      </c>
      <c r="B2427" s="112" t="s">
        <v>86</v>
      </c>
      <c r="C2427" s="131" t="s">
        <v>925</v>
      </c>
      <c r="D2427" s="44">
        <v>298.82679300000001</v>
      </c>
      <c r="E2427" s="44">
        <v>295.00242700000001</v>
      </c>
      <c r="F2427" s="44">
        <v>19.663599999999999</v>
      </c>
      <c r="G2427" s="44">
        <v>19.6008</v>
      </c>
      <c r="H2427" s="44">
        <v>0.26100000000000001</v>
      </c>
      <c r="I2427" s="44">
        <v>0</v>
      </c>
      <c r="J2427" s="44">
        <v>2</v>
      </c>
      <c r="K2427" s="121">
        <f t="shared" si="503"/>
        <v>-2.6648604304568835E-5</v>
      </c>
      <c r="L2427" s="122">
        <f t="shared" si="504"/>
        <v>-8.2048027083799763E-6</v>
      </c>
      <c r="M2427" s="123" t="s">
        <v>155</v>
      </c>
      <c r="N2427" s="113">
        <f t="shared" si="509"/>
        <v>5.4200110016395797E-2</v>
      </c>
      <c r="O2427" s="122">
        <f t="shared" si="505"/>
        <v>1.6687596492930522E-2</v>
      </c>
      <c r="P2427" s="123" t="s">
        <v>155</v>
      </c>
      <c r="Q2427" s="116">
        <f t="shared" si="510"/>
        <v>1.3366174055562396E-4</v>
      </c>
      <c r="R2427" s="125" t="s">
        <v>155</v>
      </c>
      <c r="S2427" s="126">
        <f t="shared" si="502"/>
        <v>11.643377571428609</v>
      </c>
      <c r="T2427" s="127">
        <f t="shared" si="506"/>
        <v>98.826793000000009</v>
      </c>
      <c r="U2427" s="127">
        <f t="shared" si="511"/>
        <v>104.99757299999999</v>
      </c>
      <c r="V2427" s="127">
        <f t="shared" si="507"/>
        <v>19.663599999999999</v>
      </c>
      <c r="W2427" s="127">
        <f t="shared" si="508"/>
        <v>19.6008</v>
      </c>
      <c r="X2427" s="128"/>
    </row>
    <row r="2428" spans="1:24" x14ac:dyDescent="0.3">
      <c r="A2428" s="156">
        <v>69</v>
      </c>
      <c r="B2428" s="112" t="s">
        <v>86</v>
      </c>
      <c r="C2428" s="131" t="s">
        <v>926</v>
      </c>
      <c r="D2428" s="44">
        <v>298.827043</v>
      </c>
      <c r="E2428" s="44">
        <v>295.002498</v>
      </c>
      <c r="F2428" s="44">
        <v>19.663599999999999</v>
      </c>
      <c r="G2428" s="44">
        <v>19.6008</v>
      </c>
      <c r="H2428" s="44">
        <v>0.26100000000000001</v>
      </c>
      <c r="I2428" s="44">
        <v>0</v>
      </c>
      <c r="J2428" s="44">
        <v>2</v>
      </c>
      <c r="K2428" s="121">
        <f t="shared" si="503"/>
        <v>2.2335139568951945E-4</v>
      </c>
      <c r="L2428" s="129">
        <f t="shared" si="504"/>
        <v>6.8767358895262089E-5</v>
      </c>
      <c r="M2428" s="115" t="s">
        <v>155</v>
      </c>
      <c r="N2428" s="113">
        <f t="shared" si="509"/>
        <v>5.4129110016404525E-2</v>
      </c>
      <c r="O2428" s="129">
        <f t="shared" si="505"/>
        <v>1.6665736406949343E-2</v>
      </c>
      <c r="P2428" s="115" t="s">
        <v>155</v>
      </c>
      <c r="Q2428" s="116">
        <f t="shared" si="510"/>
        <v>1.3366174055562396E-4</v>
      </c>
      <c r="R2428" s="117" t="s">
        <v>155</v>
      </c>
      <c r="S2428" s="118">
        <f t="shared" si="502"/>
        <v>11.643377571428609</v>
      </c>
      <c r="T2428" s="127">
        <f t="shared" si="506"/>
        <v>98.827043000000003</v>
      </c>
      <c r="U2428" s="119">
        <f t="shared" si="511"/>
        <v>104.997502</v>
      </c>
      <c r="V2428" s="119">
        <f t="shared" si="507"/>
        <v>19.663599999999999</v>
      </c>
      <c r="W2428" s="119">
        <f t="shared" si="508"/>
        <v>19.6008</v>
      </c>
      <c r="X2428" s="120"/>
    </row>
    <row r="2429" spans="1:24" x14ac:dyDescent="0.3">
      <c r="A2429" s="156">
        <v>70</v>
      </c>
      <c r="B2429" s="112" t="s">
        <v>86</v>
      </c>
      <c r="C2429" s="131" t="s">
        <v>927</v>
      </c>
      <c r="D2429" s="44">
        <v>298.82673</v>
      </c>
      <c r="E2429" s="44">
        <v>295.002363</v>
      </c>
      <c r="F2429" s="44">
        <v>19.663599999999999</v>
      </c>
      <c r="G2429" s="44">
        <v>19.6008</v>
      </c>
      <c r="H2429" s="44">
        <v>0.26100000000000001</v>
      </c>
      <c r="I2429" s="44">
        <v>0</v>
      </c>
      <c r="J2429" s="44">
        <v>2</v>
      </c>
      <c r="K2429" s="121">
        <f t="shared" si="503"/>
        <v>-8.9648604316039382E-5</v>
      </c>
      <c r="L2429" s="122">
        <f t="shared" si="504"/>
        <v>-2.7601787436514829E-5</v>
      </c>
      <c r="M2429" s="123" t="s">
        <v>155</v>
      </c>
      <c r="N2429" s="113">
        <f t="shared" si="509"/>
        <v>5.4264110016404743E-2</v>
      </c>
      <c r="O2429" s="122">
        <f t="shared" si="505"/>
        <v>1.6707301359154467E-2</v>
      </c>
      <c r="P2429" s="123" t="s">
        <v>155</v>
      </c>
      <c r="Q2429" s="116">
        <f t="shared" si="510"/>
        <v>1.3366174055562396E-4</v>
      </c>
      <c r="R2429" s="125" t="s">
        <v>155</v>
      </c>
      <c r="S2429" s="126">
        <f t="shared" si="502"/>
        <v>11.643377571428609</v>
      </c>
      <c r="T2429" s="127">
        <f t="shared" si="506"/>
        <v>98.826729999999998</v>
      </c>
      <c r="U2429" s="127">
        <f t="shared" si="511"/>
        <v>104.997637</v>
      </c>
      <c r="V2429" s="127">
        <f t="shared" si="507"/>
        <v>19.663599999999999</v>
      </c>
      <c r="W2429" s="127">
        <f t="shared" si="508"/>
        <v>19.6008</v>
      </c>
      <c r="X2429" s="128"/>
    </row>
    <row r="2430" spans="1:24" x14ac:dyDescent="0.3">
      <c r="A2430" s="156">
        <v>71</v>
      </c>
      <c r="B2430" s="112" t="s">
        <v>86</v>
      </c>
      <c r="C2430" s="131" t="s">
        <v>928</v>
      </c>
      <c r="D2430" s="44">
        <v>298.82674100000003</v>
      </c>
      <c r="E2430" s="44">
        <v>295.00248099999999</v>
      </c>
      <c r="F2430" s="44">
        <v>19.663599999999999</v>
      </c>
      <c r="G2430" s="44">
        <v>19.6008</v>
      </c>
      <c r="H2430" s="44">
        <v>0.26100000000000001</v>
      </c>
      <c r="I2430" s="44">
        <v>0</v>
      </c>
      <c r="J2430" s="44">
        <v>2</v>
      </c>
      <c r="K2430" s="121">
        <f t="shared" si="503"/>
        <v>-7.8648604286968293E-5</v>
      </c>
      <c r="L2430" s="129">
        <f t="shared" si="504"/>
        <v>-2.4215012316920583E-5</v>
      </c>
      <c r="M2430" s="115" t="s">
        <v>155</v>
      </c>
      <c r="N2430" s="113">
        <f t="shared" si="509"/>
        <v>5.4146110016418447E-2</v>
      </c>
      <c r="O2430" s="129">
        <f t="shared" si="505"/>
        <v>1.6670970512050243E-2</v>
      </c>
      <c r="P2430" s="115" t="s">
        <v>155</v>
      </c>
      <c r="Q2430" s="116">
        <f t="shared" si="510"/>
        <v>1.3366174055562396E-4</v>
      </c>
      <c r="R2430" s="117" t="s">
        <v>155</v>
      </c>
      <c r="S2430" s="118">
        <f t="shared" si="502"/>
        <v>11.643377571428609</v>
      </c>
      <c r="T2430" s="127">
        <f t="shared" si="506"/>
        <v>98.826741000000027</v>
      </c>
      <c r="U2430" s="119">
        <f t="shared" si="511"/>
        <v>104.99751900000001</v>
      </c>
      <c r="V2430" s="119">
        <f t="shared" si="507"/>
        <v>19.663599999999999</v>
      </c>
      <c r="W2430" s="119">
        <f t="shared" si="508"/>
        <v>19.6008</v>
      </c>
      <c r="X2430" s="120"/>
    </row>
    <row r="2431" spans="1:24" x14ac:dyDescent="0.3">
      <c r="A2431" s="156">
        <v>72</v>
      </c>
      <c r="B2431" s="112" t="s">
        <v>86</v>
      </c>
      <c r="C2431" s="131" t="s">
        <v>929</v>
      </c>
      <c r="D2431" s="44">
        <v>298.82638500000002</v>
      </c>
      <c r="E2431" s="44">
        <v>295.00239599999998</v>
      </c>
      <c r="F2431" s="44">
        <v>19.663599999999999</v>
      </c>
      <c r="G2431" s="44">
        <v>19.6008</v>
      </c>
      <c r="H2431" s="44">
        <v>0.26100000000000001</v>
      </c>
      <c r="I2431" s="44">
        <v>0</v>
      </c>
      <c r="J2431" s="44">
        <v>2</v>
      </c>
      <c r="K2431" s="121">
        <f t="shared" si="503"/>
        <v>-4.346486042976494E-4</v>
      </c>
      <c r="L2431" s="122">
        <f t="shared" si="504"/>
        <v>-1.3382337044555507E-4</v>
      </c>
      <c r="M2431" s="123" t="s">
        <v>155</v>
      </c>
      <c r="N2431" s="113">
        <f t="shared" si="509"/>
        <v>5.4231110016431217E-2</v>
      </c>
      <c r="O2431" s="122">
        <f t="shared" si="505"/>
        <v>1.669714103751942E-2</v>
      </c>
      <c r="P2431" s="123" t="s">
        <v>155</v>
      </c>
      <c r="Q2431" s="116">
        <f t="shared" si="510"/>
        <v>1.3366174055562396E-4</v>
      </c>
      <c r="R2431" s="125" t="s">
        <v>155</v>
      </c>
      <c r="S2431" s="126">
        <f t="shared" si="502"/>
        <v>11.643377571428609</v>
      </c>
      <c r="T2431" s="127">
        <f t="shared" si="506"/>
        <v>98.826385000000016</v>
      </c>
      <c r="U2431" s="127">
        <f t="shared" si="511"/>
        <v>104.99760400000002</v>
      </c>
      <c r="V2431" s="127">
        <f t="shared" si="507"/>
        <v>19.663599999999999</v>
      </c>
      <c r="W2431" s="127">
        <f t="shared" si="508"/>
        <v>19.6008</v>
      </c>
      <c r="X2431" s="128"/>
    </row>
    <row r="2432" spans="1:24" x14ac:dyDescent="0.3">
      <c r="A2432" s="156">
        <v>73</v>
      </c>
      <c r="B2432" s="112" t="s">
        <v>86</v>
      </c>
      <c r="C2432" s="131" t="s">
        <v>930</v>
      </c>
      <c r="D2432" s="44">
        <v>298.827088</v>
      </c>
      <c r="E2432" s="44">
        <v>295.00239099999999</v>
      </c>
      <c r="F2432" s="44">
        <v>19.663599999999999</v>
      </c>
      <c r="G2432" s="44">
        <v>19.6008</v>
      </c>
      <c r="H2432" s="44">
        <v>0.26100000000000001</v>
      </c>
      <c r="I2432" s="44">
        <v>0</v>
      </c>
      <c r="J2432" s="44">
        <v>2</v>
      </c>
      <c r="K2432" s="121">
        <f t="shared" si="503"/>
        <v>2.6835139568959221E-4</v>
      </c>
      <c r="L2432" s="129">
        <f t="shared" si="504"/>
        <v>8.2622347984189528E-5</v>
      </c>
      <c r="M2432" s="115" t="s">
        <v>155</v>
      </c>
      <c r="N2432" s="113">
        <f t="shared" si="509"/>
        <v>5.4236110016418593E-2</v>
      </c>
      <c r="O2432" s="129">
        <f t="shared" si="505"/>
        <v>1.6698680480189038E-2</v>
      </c>
      <c r="P2432" s="115" t="s">
        <v>155</v>
      </c>
      <c r="Q2432" s="116">
        <f t="shared" si="510"/>
        <v>1.3366174055562396E-4</v>
      </c>
      <c r="R2432" s="117" t="s">
        <v>155</v>
      </c>
      <c r="S2432" s="118">
        <f t="shared" si="502"/>
        <v>11.643377571428609</v>
      </c>
      <c r="T2432" s="127">
        <f t="shared" si="506"/>
        <v>98.827088000000003</v>
      </c>
      <c r="U2432" s="119">
        <f t="shared" si="511"/>
        <v>104.99760900000001</v>
      </c>
      <c r="V2432" s="119">
        <f t="shared" si="507"/>
        <v>19.663599999999999</v>
      </c>
      <c r="W2432" s="119">
        <f t="shared" si="508"/>
        <v>19.6008</v>
      </c>
      <c r="X2432" s="120"/>
    </row>
    <row r="2433" spans="1:24" x14ac:dyDescent="0.3">
      <c r="A2433" s="156">
        <v>74</v>
      </c>
      <c r="B2433" s="112" t="s">
        <v>86</v>
      </c>
      <c r="C2433" s="131" t="s">
        <v>931</v>
      </c>
      <c r="D2433" s="44">
        <v>298.82705700000002</v>
      </c>
      <c r="E2433" s="44">
        <v>295.00245699999999</v>
      </c>
      <c r="F2433" s="44">
        <v>19.663599999999999</v>
      </c>
      <c r="G2433" s="44">
        <v>19.6008</v>
      </c>
      <c r="H2433" s="44">
        <v>0.26100000000000001</v>
      </c>
      <c r="I2433" s="44">
        <v>0</v>
      </c>
      <c r="J2433" s="44">
        <v>2</v>
      </c>
      <c r="K2433" s="121">
        <f t="shared" si="503"/>
        <v>2.3735139571101627E-4</v>
      </c>
      <c r="L2433" s="122">
        <f t="shared" si="504"/>
        <v>7.3077799951766278E-5</v>
      </c>
      <c r="M2433" s="123" t="s">
        <v>155</v>
      </c>
      <c r="N2433" s="113">
        <f t="shared" si="509"/>
        <v>5.4170110016414696E-2</v>
      </c>
      <c r="O2433" s="122">
        <f t="shared" si="505"/>
        <v>1.667835983688935E-2</v>
      </c>
      <c r="P2433" s="123" t="s">
        <v>155</v>
      </c>
      <c r="Q2433" s="116">
        <f t="shared" si="510"/>
        <v>1.3366174055562396E-4</v>
      </c>
      <c r="R2433" s="125" t="s">
        <v>155</v>
      </c>
      <c r="S2433" s="126">
        <f t="shared" si="502"/>
        <v>11.643377571428609</v>
      </c>
      <c r="T2433" s="127">
        <f t="shared" si="506"/>
        <v>98.827057000000025</v>
      </c>
      <c r="U2433" s="127">
        <f t="shared" si="511"/>
        <v>104.99754300000001</v>
      </c>
      <c r="V2433" s="127">
        <f t="shared" si="507"/>
        <v>19.663599999999999</v>
      </c>
      <c r="W2433" s="127">
        <f t="shared" si="508"/>
        <v>19.6008</v>
      </c>
      <c r="X2433" s="128"/>
    </row>
    <row r="2434" spans="1:24" x14ac:dyDescent="0.3">
      <c r="A2434" s="156">
        <v>75</v>
      </c>
      <c r="B2434" s="112" t="s">
        <v>86</v>
      </c>
      <c r="C2434" s="131" t="s">
        <v>932</v>
      </c>
      <c r="D2434" s="44">
        <v>298.82687199999998</v>
      </c>
      <c r="E2434" s="44">
        <v>295.002409</v>
      </c>
      <c r="F2434" s="44">
        <v>19.663599999999999</v>
      </c>
      <c r="G2434" s="44">
        <v>19.6008</v>
      </c>
      <c r="H2434" s="44">
        <v>0.26100000000000001</v>
      </c>
      <c r="I2434" s="44">
        <v>0</v>
      </c>
      <c r="J2434" s="44">
        <v>2</v>
      </c>
      <c r="K2434" s="121">
        <f t="shared" si="503"/>
        <v>5.2351395666505596E-5</v>
      </c>
      <c r="L2434" s="129">
        <f t="shared" si="504"/>
        <v>1.6118400350082825E-5</v>
      </c>
      <c r="M2434" s="115" t="s">
        <v>155</v>
      </c>
      <c r="N2434" s="113">
        <f t="shared" si="509"/>
        <v>5.4218110016407195E-2</v>
      </c>
      <c r="O2434" s="129">
        <f t="shared" si="505"/>
        <v>1.6693138486560448E-2</v>
      </c>
      <c r="P2434" s="115" t="s">
        <v>155</v>
      </c>
      <c r="Q2434" s="116">
        <f t="shared" si="510"/>
        <v>1.3366174055562396E-4</v>
      </c>
      <c r="R2434" s="117" t="s">
        <v>155</v>
      </c>
      <c r="S2434" s="118">
        <f t="shared" si="502"/>
        <v>11.643377571428609</v>
      </c>
      <c r="T2434" s="127">
        <f t="shared" si="506"/>
        <v>98.82687199999998</v>
      </c>
      <c r="U2434" s="119">
        <f t="shared" si="511"/>
        <v>104.997591</v>
      </c>
      <c r="V2434" s="119">
        <f t="shared" si="507"/>
        <v>19.663599999999999</v>
      </c>
      <c r="W2434" s="119">
        <f t="shared" si="508"/>
        <v>19.6008</v>
      </c>
      <c r="X2434" s="120"/>
    </row>
    <row r="2435" spans="1:24" x14ac:dyDescent="0.3">
      <c r="A2435" s="156">
        <v>76</v>
      </c>
      <c r="B2435" s="112" t="s">
        <v>86</v>
      </c>
      <c r="C2435" s="131" t="s">
        <v>933</v>
      </c>
      <c r="D2435" s="44">
        <v>298.82591500000001</v>
      </c>
      <c r="E2435" s="44">
        <v>295.00230699999997</v>
      </c>
      <c r="F2435" s="44">
        <v>19.663599999999999</v>
      </c>
      <c r="G2435" s="44">
        <v>19.6008</v>
      </c>
      <c r="H2435" s="44">
        <v>0.26100000000000001</v>
      </c>
      <c r="I2435" s="44">
        <v>0</v>
      </c>
      <c r="J2435" s="44">
        <v>2</v>
      </c>
      <c r="K2435" s="121">
        <f t="shared" si="503"/>
        <v>-9.0464860430472527E-4</v>
      </c>
      <c r="L2435" s="122">
        <f t="shared" si="504"/>
        <v>-2.7853103425793394E-4</v>
      </c>
      <c r="M2435" s="123" t="s">
        <v>155</v>
      </c>
      <c r="N2435" s="113">
        <f t="shared" si="509"/>
        <v>5.4320110016433887E-2</v>
      </c>
      <c r="O2435" s="122">
        <f t="shared" si="505"/>
        <v>1.6724543117093135E-2</v>
      </c>
      <c r="P2435" s="123" t="s">
        <v>155</v>
      </c>
      <c r="Q2435" s="116">
        <f t="shared" si="510"/>
        <v>1.3366174055562396E-4</v>
      </c>
      <c r="R2435" s="125" t="s">
        <v>155</v>
      </c>
      <c r="S2435" s="126">
        <f t="shared" si="502"/>
        <v>11.643377571428609</v>
      </c>
      <c r="T2435" s="127">
        <f t="shared" si="506"/>
        <v>98.825915000000009</v>
      </c>
      <c r="U2435" s="127">
        <f t="shared" si="511"/>
        <v>104.99769300000003</v>
      </c>
      <c r="V2435" s="127">
        <f t="shared" si="507"/>
        <v>19.663599999999999</v>
      </c>
      <c r="W2435" s="127">
        <f t="shared" si="508"/>
        <v>19.6008</v>
      </c>
      <c r="X2435" s="128"/>
    </row>
    <row r="2436" spans="1:24" x14ac:dyDescent="0.3">
      <c r="A2436" s="156">
        <v>77</v>
      </c>
      <c r="B2436" s="112" t="s">
        <v>86</v>
      </c>
      <c r="C2436" s="131" t="s">
        <v>934</v>
      </c>
      <c r="D2436" s="44">
        <v>298.826347</v>
      </c>
      <c r="E2436" s="44">
        <v>295.00243</v>
      </c>
      <c r="F2436" s="44">
        <v>19.663599999999999</v>
      </c>
      <c r="G2436" s="44">
        <v>19.6008</v>
      </c>
      <c r="H2436" s="44">
        <v>0.26100000000000001</v>
      </c>
      <c r="I2436" s="44">
        <v>0</v>
      </c>
      <c r="J2436" s="44">
        <v>2</v>
      </c>
      <c r="K2436" s="121">
        <f t="shared" si="503"/>
        <v>-4.7264860431539546E-4</v>
      </c>
      <c r="L2436" s="129">
        <f t="shared" si="504"/>
        <v>-1.455231390147734E-4</v>
      </c>
      <c r="M2436" s="115" t="s">
        <v>155</v>
      </c>
      <c r="N2436" s="113">
        <f t="shared" si="509"/>
        <v>5.4197110016403371E-2</v>
      </c>
      <c r="O2436" s="129">
        <f t="shared" si="505"/>
        <v>1.668667282732832E-2</v>
      </c>
      <c r="P2436" s="115" t="s">
        <v>155</v>
      </c>
      <c r="Q2436" s="116">
        <f t="shared" si="510"/>
        <v>1.3366174055562396E-4</v>
      </c>
      <c r="R2436" s="117" t="s">
        <v>155</v>
      </c>
      <c r="S2436" s="118">
        <f t="shared" si="502"/>
        <v>11.643377571428609</v>
      </c>
      <c r="T2436" s="127">
        <f t="shared" si="506"/>
        <v>98.826346999999998</v>
      </c>
      <c r="U2436" s="119">
        <f t="shared" si="511"/>
        <v>104.99757</v>
      </c>
      <c r="V2436" s="119">
        <f t="shared" si="507"/>
        <v>19.663599999999999</v>
      </c>
      <c r="W2436" s="119">
        <f t="shared" si="508"/>
        <v>19.6008</v>
      </c>
      <c r="X2436" s="120"/>
    </row>
    <row r="2437" spans="1:24" x14ac:dyDescent="0.3">
      <c r="A2437" s="156">
        <v>78</v>
      </c>
      <c r="B2437" s="112" t="s">
        <v>86</v>
      </c>
      <c r="C2437" s="131" t="s">
        <v>935</v>
      </c>
      <c r="D2437" s="44">
        <v>298.82685400000003</v>
      </c>
      <c r="E2437" s="44">
        <v>295.00239599999998</v>
      </c>
      <c r="F2437" s="44">
        <v>19.663599999999999</v>
      </c>
      <c r="G2437" s="44">
        <v>19.6008</v>
      </c>
      <c r="H2437" s="44">
        <v>0.26100000000000001</v>
      </c>
      <c r="I2437" s="44">
        <v>0</v>
      </c>
      <c r="J2437" s="44">
        <v>2</v>
      </c>
      <c r="K2437" s="121">
        <f t="shared" si="503"/>
        <v>3.4351395711951227E-5</v>
      </c>
      <c r="L2437" s="122">
        <f t="shared" si="504"/>
        <v>1.057640472847287E-5</v>
      </c>
      <c r="M2437" s="123" t="s">
        <v>155</v>
      </c>
      <c r="N2437" s="113">
        <f t="shared" si="509"/>
        <v>5.4231110016431217E-2</v>
      </c>
      <c r="O2437" s="122">
        <f t="shared" si="505"/>
        <v>1.669714103751942E-2</v>
      </c>
      <c r="P2437" s="123" t="s">
        <v>155</v>
      </c>
      <c r="Q2437" s="116">
        <f t="shared" si="510"/>
        <v>1.3366174055562396E-4</v>
      </c>
      <c r="R2437" s="125" t="s">
        <v>155</v>
      </c>
      <c r="S2437" s="126">
        <f t="shared" si="502"/>
        <v>11.643377571428609</v>
      </c>
      <c r="T2437" s="127">
        <f t="shared" si="506"/>
        <v>98.826854000000026</v>
      </c>
      <c r="U2437" s="127">
        <f t="shared" si="511"/>
        <v>104.99760400000002</v>
      </c>
      <c r="V2437" s="127">
        <f t="shared" si="507"/>
        <v>19.663599999999999</v>
      </c>
      <c r="W2437" s="127">
        <f t="shared" si="508"/>
        <v>19.6008</v>
      </c>
      <c r="X2437" s="128"/>
    </row>
    <row r="2438" spans="1:24" x14ac:dyDescent="0.3">
      <c r="A2438" s="156">
        <v>79</v>
      </c>
      <c r="B2438" s="112" t="s">
        <v>86</v>
      </c>
      <c r="C2438" s="131" t="s">
        <v>936</v>
      </c>
      <c r="D2438" s="44">
        <v>298.82659000000001</v>
      </c>
      <c r="E2438" s="44">
        <v>295.00235199999997</v>
      </c>
      <c r="F2438" s="44">
        <v>19.663599999999999</v>
      </c>
      <c r="G2438" s="44">
        <v>19.6008</v>
      </c>
      <c r="H2438" s="44">
        <v>0.26100000000000001</v>
      </c>
      <c r="I2438" s="44">
        <v>0</v>
      </c>
      <c r="J2438" s="44">
        <v>2</v>
      </c>
      <c r="K2438" s="121">
        <f t="shared" si="503"/>
        <v>-2.2964860430363387E-4</v>
      </c>
      <c r="L2438" s="129">
        <f t="shared" si="504"/>
        <v>-7.0706197931689061E-5</v>
      </c>
      <c r="M2438" s="115" t="s">
        <v>155</v>
      </c>
      <c r="N2438" s="113">
        <f t="shared" si="509"/>
        <v>5.4275110016433814E-2</v>
      </c>
      <c r="O2438" s="129">
        <f t="shared" si="505"/>
        <v>1.6710688133043487E-2</v>
      </c>
      <c r="P2438" s="115" t="s">
        <v>155</v>
      </c>
      <c r="Q2438" s="116">
        <f t="shared" si="510"/>
        <v>1.3366174055562396E-4</v>
      </c>
      <c r="R2438" s="117" t="s">
        <v>155</v>
      </c>
      <c r="S2438" s="118">
        <f t="shared" si="502"/>
        <v>11.643377571428609</v>
      </c>
      <c r="T2438" s="127">
        <f t="shared" si="506"/>
        <v>98.82659000000001</v>
      </c>
      <c r="U2438" s="119">
        <f t="shared" si="511"/>
        <v>104.99764800000003</v>
      </c>
      <c r="V2438" s="119">
        <f t="shared" si="507"/>
        <v>19.663599999999999</v>
      </c>
      <c r="W2438" s="119">
        <f t="shared" si="508"/>
        <v>19.6008</v>
      </c>
      <c r="X2438" s="120"/>
    </row>
    <row r="2439" spans="1:24" x14ac:dyDescent="0.3">
      <c r="A2439" s="156">
        <v>80</v>
      </c>
      <c r="B2439" s="112" t="s">
        <v>86</v>
      </c>
      <c r="C2439" s="131" t="s">
        <v>937</v>
      </c>
      <c r="D2439" s="44">
        <v>298.82629400000002</v>
      </c>
      <c r="E2439" s="44">
        <v>295.002365</v>
      </c>
      <c r="F2439" s="44">
        <v>19.663599999999999</v>
      </c>
      <c r="G2439" s="44">
        <v>19.6008</v>
      </c>
      <c r="H2439" s="44">
        <v>0.26100000000000001</v>
      </c>
      <c r="I2439" s="44">
        <v>0</v>
      </c>
      <c r="J2439" s="44">
        <v>2</v>
      </c>
      <c r="K2439" s="121">
        <f t="shared" si="503"/>
        <v>-5.2564860429527016E-4</v>
      </c>
      <c r="L2439" s="122">
        <f t="shared" si="504"/>
        <v>-1.6184123726846296E-4</v>
      </c>
      <c r="M2439" s="123" t="s">
        <v>155</v>
      </c>
      <c r="N2439" s="113">
        <f t="shared" si="509"/>
        <v>5.4262110016409792E-2</v>
      </c>
      <c r="O2439" s="122">
        <f t="shared" si="505"/>
        <v>1.6706685582086864E-2</v>
      </c>
      <c r="P2439" s="123" t="s">
        <v>155</v>
      </c>
      <c r="Q2439" s="116">
        <f t="shared" si="510"/>
        <v>1.3366174055562396E-4</v>
      </c>
      <c r="R2439" s="125" t="s">
        <v>155</v>
      </c>
      <c r="S2439" s="126">
        <f t="shared" si="502"/>
        <v>11.643377571428609</v>
      </c>
      <c r="T2439" s="127">
        <f t="shared" si="506"/>
        <v>98.826294000000019</v>
      </c>
      <c r="U2439" s="127">
        <f t="shared" si="511"/>
        <v>104.997635</v>
      </c>
      <c r="V2439" s="127">
        <f t="shared" si="507"/>
        <v>19.663599999999999</v>
      </c>
      <c r="W2439" s="127">
        <f t="shared" si="508"/>
        <v>19.6008</v>
      </c>
      <c r="X2439" s="128"/>
    </row>
    <row r="2440" spans="1:24" x14ac:dyDescent="0.3">
      <c r="A2440" s="156">
        <v>81</v>
      </c>
      <c r="B2440" s="112" t="s">
        <v>86</v>
      </c>
      <c r="C2440" s="131" t="s">
        <v>938</v>
      </c>
      <c r="D2440" s="44">
        <v>298.82677999999999</v>
      </c>
      <c r="E2440" s="44">
        <v>295.00232499999998</v>
      </c>
      <c r="F2440" s="44">
        <v>19.663599999999999</v>
      </c>
      <c r="G2440" s="44">
        <v>19.6008</v>
      </c>
      <c r="H2440" s="44">
        <v>0.26100000000000001</v>
      </c>
      <c r="I2440" s="44">
        <v>0</v>
      </c>
      <c r="J2440" s="44">
        <v>2</v>
      </c>
      <c r="K2440" s="121">
        <f t="shared" si="503"/>
        <v>-3.9648604328590409E-5</v>
      </c>
      <c r="L2440" s="129">
        <f t="shared" si="504"/>
        <v>-1.220735511926678E-5</v>
      </c>
      <c r="M2440" s="115" t="s">
        <v>155</v>
      </c>
      <c r="N2440" s="113">
        <f t="shared" si="509"/>
        <v>5.4302110016422489E-2</v>
      </c>
      <c r="O2440" s="129">
        <f t="shared" si="505"/>
        <v>1.6719001123470779E-2</v>
      </c>
      <c r="P2440" s="115" t="s">
        <v>155</v>
      </c>
      <c r="Q2440" s="116">
        <f t="shared" si="510"/>
        <v>1.3366174055562396E-4</v>
      </c>
      <c r="R2440" s="117" t="s">
        <v>155</v>
      </c>
      <c r="S2440" s="118">
        <f>IF(ISBLANK(G2440),"",G2440-$G$2355)</f>
        <v>11.643377571428609</v>
      </c>
      <c r="T2440" s="127">
        <f t="shared" si="506"/>
        <v>98.826779999999985</v>
      </c>
      <c r="U2440" s="119">
        <f t="shared" si="511"/>
        <v>104.99767500000002</v>
      </c>
      <c r="V2440" s="119">
        <f t="shared" si="507"/>
        <v>19.663599999999999</v>
      </c>
      <c r="W2440" s="119">
        <f t="shared" si="508"/>
        <v>19.6008</v>
      </c>
      <c r="X2440" s="120"/>
    </row>
    <row r="2441" spans="1:24" x14ac:dyDescent="0.3">
      <c r="A2441" s="156">
        <v>82</v>
      </c>
      <c r="B2441" s="112" t="s">
        <v>86</v>
      </c>
      <c r="C2441" s="131" t="s">
        <v>939</v>
      </c>
      <c r="D2441" s="44">
        <v>298.82644399999998</v>
      </c>
      <c r="E2441" s="44">
        <v>295.00237299999998</v>
      </c>
      <c r="F2441" s="44">
        <v>19.663599999999999</v>
      </c>
      <c r="G2441" s="44">
        <v>19.6008</v>
      </c>
      <c r="H2441" s="44">
        <v>0.26100000000000001</v>
      </c>
      <c r="I2441" s="44">
        <v>0</v>
      </c>
      <c r="J2441" s="44">
        <v>2</v>
      </c>
      <c r="K2441" s="121">
        <f t="shared" si="503"/>
        <v>-3.7564860433292324E-4</v>
      </c>
      <c r="L2441" s="122">
        <f t="shared" si="504"/>
        <v>-1.1565794031786157E-4</v>
      </c>
      <c r="M2441" s="123" t="s">
        <v>155</v>
      </c>
      <c r="N2441" s="113">
        <f t="shared" si="509"/>
        <v>5.4254110016429991E-2</v>
      </c>
      <c r="O2441" s="122">
        <f t="shared" si="505"/>
        <v>1.6704222473816293E-2</v>
      </c>
      <c r="P2441" s="123" t="s">
        <v>155</v>
      </c>
      <c r="Q2441" s="116">
        <f t="shared" si="510"/>
        <v>1.3366174055562396E-4</v>
      </c>
      <c r="R2441" s="125" t="s">
        <v>155</v>
      </c>
      <c r="S2441" s="126">
        <f t="shared" ref="S2441:S2459" si="512">IF(ISBLANK(G2441),"",G2441-$G$2355)</f>
        <v>11.643377571428609</v>
      </c>
      <c r="T2441" s="127">
        <f t="shared" si="506"/>
        <v>98.826443999999981</v>
      </c>
      <c r="U2441" s="127">
        <f t="shared" si="511"/>
        <v>104.99762700000002</v>
      </c>
      <c r="V2441" s="127">
        <f t="shared" si="507"/>
        <v>19.663599999999999</v>
      </c>
      <c r="W2441" s="127">
        <f t="shared" si="508"/>
        <v>19.6008</v>
      </c>
      <c r="X2441" s="128"/>
    </row>
    <row r="2442" spans="1:24" x14ac:dyDescent="0.3">
      <c r="A2442" s="156">
        <v>83</v>
      </c>
      <c r="B2442" s="112" t="s">
        <v>86</v>
      </c>
      <c r="C2442" s="131" t="s">
        <v>940</v>
      </c>
      <c r="D2442" s="44">
        <v>298.82675899999998</v>
      </c>
      <c r="E2442" s="44">
        <v>295.00233400000002</v>
      </c>
      <c r="F2442" s="44">
        <v>19.663599999999999</v>
      </c>
      <c r="G2442" s="44">
        <v>19.6008</v>
      </c>
      <c r="H2442" s="44">
        <v>0.26100000000000001</v>
      </c>
      <c r="I2442" s="44">
        <v>0</v>
      </c>
      <c r="J2442" s="44">
        <v>2</v>
      </c>
      <c r="K2442" s="121">
        <f t="shared" si="503"/>
        <v>-6.0648604332413925E-5</v>
      </c>
      <c r="L2442" s="129">
        <f t="shared" si="504"/>
        <v>-1.8673016695312656E-5</v>
      </c>
      <c r="M2442" s="115" t="s">
        <v>155</v>
      </c>
      <c r="N2442" s="113">
        <f t="shared" si="509"/>
        <v>5.4293110016388368E-2</v>
      </c>
      <c r="O2442" s="129">
        <f t="shared" si="505"/>
        <v>1.6716230126650345E-2</v>
      </c>
      <c r="P2442" s="115" t="s">
        <v>155</v>
      </c>
      <c r="Q2442" s="116">
        <f t="shared" si="510"/>
        <v>1.3366174055562396E-4</v>
      </c>
      <c r="R2442" s="117" t="s">
        <v>155</v>
      </c>
      <c r="S2442" s="118">
        <f t="shared" si="512"/>
        <v>11.643377571428609</v>
      </c>
      <c r="T2442" s="127">
        <f t="shared" si="506"/>
        <v>98.826758999999981</v>
      </c>
      <c r="U2442" s="119">
        <f t="shared" si="511"/>
        <v>104.99766599999998</v>
      </c>
      <c r="V2442" s="119">
        <f t="shared" si="507"/>
        <v>19.663599999999999</v>
      </c>
      <c r="W2442" s="119">
        <f t="shared" si="508"/>
        <v>19.6008</v>
      </c>
      <c r="X2442" s="120"/>
    </row>
    <row r="2443" spans="1:24" x14ac:dyDescent="0.3">
      <c r="A2443" s="156">
        <v>84</v>
      </c>
      <c r="B2443" s="112" t="s">
        <v>86</v>
      </c>
      <c r="C2443" s="131" t="s">
        <v>941</v>
      </c>
      <c r="D2443" s="44">
        <v>298.826212</v>
      </c>
      <c r="E2443" s="44">
        <v>295.00233400000002</v>
      </c>
      <c r="F2443" s="44">
        <v>19.663599999999999</v>
      </c>
      <c r="G2443" s="44">
        <v>19.6008</v>
      </c>
      <c r="H2443" s="44">
        <v>0.26100000000000001</v>
      </c>
      <c r="I2443" s="44">
        <v>0</v>
      </c>
      <c r="J2443" s="44">
        <v>2</v>
      </c>
      <c r="K2443" s="121">
        <f t="shared" si="503"/>
        <v>-6.0764860431561374E-4</v>
      </c>
      <c r="L2443" s="122">
        <f t="shared" si="504"/>
        <v>-1.870881062803626E-4</v>
      </c>
      <c r="M2443" s="123" t="s">
        <v>155</v>
      </c>
      <c r="N2443" s="113">
        <f t="shared" si="509"/>
        <v>5.4293110016388368E-2</v>
      </c>
      <c r="O2443" s="122">
        <f t="shared" si="505"/>
        <v>1.6716230126650345E-2</v>
      </c>
      <c r="P2443" s="123" t="s">
        <v>155</v>
      </c>
      <c r="Q2443" s="116">
        <f t="shared" si="510"/>
        <v>1.3366174055562396E-4</v>
      </c>
      <c r="R2443" s="125" t="s">
        <v>155</v>
      </c>
      <c r="S2443" s="126">
        <f t="shared" si="512"/>
        <v>11.643377571428609</v>
      </c>
      <c r="T2443" s="127">
        <f t="shared" si="506"/>
        <v>98.826211999999998</v>
      </c>
      <c r="U2443" s="127">
        <f t="shared" si="511"/>
        <v>104.99766599999998</v>
      </c>
      <c r="V2443" s="127">
        <f t="shared" si="507"/>
        <v>19.663599999999999</v>
      </c>
      <c r="W2443" s="127">
        <f t="shared" si="508"/>
        <v>19.6008</v>
      </c>
      <c r="X2443" s="128"/>
    </row>
    <row r="2444" spans="1:24" x14ac:dyDescent="0.3">
      <c r="A2444" s="156">
        <v>85</v>
      </c>
      <c r="B2444" s="112" t="s">
        <v>86</v>
      </c>
      <c r="C2444" s="131" t="s">
        <v>942</v>
      </c>
      <c r="D2444" s="44">
        <v>298.82682199999999</v>
      </c>
      <c r="E2444" s="44">
        <v>295.00235199999997</v>
      </c>
      <c r="F2444" s="44">
        <v>19.663599999999999</v>
      </c>
      <c r="G2444" s="44">
        <v>19.6008</v>
      </c>
      <c r="H2444" s="44">
        <v>0.26100000000000001</v>
      </c>
      <c r="I2444" s="44">
        <v>0</v>
      </c>
      <c r="J2444" s="44">
        <v>2</v>
      </c>
      <c r="K2444" s="121">
        <f t="shared" si="503"/>
        <v>2.3513956790566226E-6</v>
      </c>
      <c r="L2444" s="129">
        <f t="shared" si="504"/>
        <v>7.2396803282825661E-7</v>
      </c>
      <c r="M2444" s="115" t="s">
        <v>155</v>
      </c>
      <c r="N2444" s="113">
        <f t="shared" si="509"/>
        <v>5.4275110016433814E-2</v>
      </c>
      <c r="O2444" s="129">
        <f t="shared" si="505"/>
        <v>1.6710688133043487E-2</v>
      </c>
      <c r="P2444" s="115" t="s">
        <v>155</v>
      </c>
      <c r="Q2444" s="116">
        <f t="shared" si="510"/>
        <v>1.3366174055562396E-4</v>
      </c>
      <c r="R2444" s="117" t="s">
        <v>155</v>
      </c>
      <c r="S2444" s="118">
        <f t="shared" si="512"/>
        <v>11.643377571428609</v>
      </c>
      <c r="T2444" s="127">
        <f t="shared" si="506"/>
        <v>98.826821999999993</v>
      </c>
      <c r="U2444" s="119">
        <f t="shared" si="511"/>
        <v>104.99764800000003</v>
      </c>
      <c r="V2444" s="119">
        <f t="shared" si="507"/>
        <v>19.663599999999999</v>
      </c>
      <c r="W2444" s="119">
        <f t="shared" si="508"/>
        <v>19.6008</v>
      </c>
      <c r="X2444" s="120"/>
    </row>
    <row r="2445" spans="1:24" x14ac:dyDescent="0.3">
      <c r="A2445" s="156">
        <v>86</v>
      </c>
      <c r="B2445" s="112" t="s">
        <v>86</v>
      </c>
      <c r="C2445" s="131" t="s">
        <v>943</v>
      </c>
      <c r="D2445" s="44">
        <v>298.82628199999999</v>
      </c>
      <c r="E2445" s="44">
        <v>295.00239199999999</v>
      </c>
      <c r="F2445" s="44">
        <v>19.663599999999999</v>
      </c>
      <c r="G2445" s="44">
        <v>19.6008</v>
      </c>
      <c r="H2445" s="44">
        <v>0.26100000000000001</v>
      </c>
      <c r="I2445" s="44">
        <v>0</v>
      </c>
      <c r="J2445" s="44">
        <v>2</v>
      </c>
      <c r="K2445" s="121">
        <f t="shared" si="503"/>
        <v>-5.3764860432181649E-4</v>
      </c>
      <c r="L2445" s="122">
        <f t="shared" si="504"/>
        <v>-1.6553590103357638E-4</v>
      </c>
      <c r="M2445" s="123" t="s">
        <v>155</v>
      </c>
      <c r="N2445" s="113">
        <f t="shared" si="509"/>
        <v>5.4235110016421118E-2</v>
      </c>
      <c r="O2445" s="122">
        <f t="shared" si="505"/>
        <v>1.6698372591655124E-2</v>
      </c>
      <c r="P2445" s="123" t="s">
        <v>155</v>
      </c>
      <c r="Q2445" s="116">
        <f t="shared" si="510"/>
        <v>1.3366174055562396E-4</v>
      </c>
      <c r="R2445" s="125" t="s">
        <v>155</v>
      </c>
      <c r="S2445" s="126">
        <f t="shared" si="512"/>
        <v>11.643377571428609</v>
      </c>
      <c r="T2445" s="127">
        <f t="shared" si="506"/>
        <v>98.826281999999992</v>
      </c>
      <c r="U2445" s="127">
        <f t="shared" si="511"/>
        <v>104.99760800000001</v>
      </c>
      <c r="V2445" s="127">
        <f t="shared" si="507"/>
        <v>19.663599999999999</v>
      </c>
      <c r="W2445" s="127">
        <f t="shared" si="508"/>
        <v>19.6008</v>
      </c>
      <c r="X2445" s="128"/>
    </row>
    <row r="2446" spans="1:24" x14ac:dyDescent="0.3">
      <c r="A2446" s="156">
        <v>87</v>
      </c>
      <c r="B2446" s="112" t="s">
        <v>86</v>
      </c>
      <c r="C2446" s="131" t="s">
        <v>944</v>
      </c>
      <c r="D2446" s="44">
        <v>298.82706300000001</v>
      </c>
      <c r="E2446" s="44">
        <v>295.002477</v>
      </c>
      <c r="F2446" s="44">
        <v>19.663599999999999</v>
      </c>
      <c r="G2446" s="44">
        <v>19.6008</v>
      </c>
      <c r="H2446" s="44">
        <v>0.26100000000000001</v>
      </c>
      <c r="I2446" s="44">
        <v>0</v>
      </c>
      <c r="J2446" s="44">
        <v>2</v>
      </c>
      <c r="K2446" s="121">
        <f t="shared" si="503"/>
        <v>2.4335139569586772E-4</v>
      </c>
      <c r="L2446" s="129">
        <f t="shared" si="504"/>
        <v>7.4925131825623529E-5</v>
      </c>
      <c r="M2446" s="115" t="s">
        <v>155</v>
      </c>
      <c r="N2446" s="113">
        <f t="shared" si="509"/>
        <v>5.4150110016408348E-2</v>
      </c>
      <c r="O2446" s="129">
        <f t="shared" si="505"/>
        <v>1.6672202066187344E-2</v>
      </c>
      <c r="P2446" s="115" t="s">
        <v>155</v>
      </c>
      <c r="Q2446" s="116">
        <f t="shared" si="510"/>
        <v>1.3366174055562396E-4</v>
      </c>
      <c r="R2446" s="117" t="s">
        <v>155</v>
      </c>
      <c r="S2446" s="118">
        <f t="shared" si="512"/>
        <v>11.643377571428609</v>
      </c>
      <c r="T2446" s="127">
        <f t="shared" si="506"/>
        <v>98.82706300000001</v>
      </c>
      <c r="U2446" s="119">
        <f t="shared" si="511"/>
        <v>104.997523</v>
      </c>
      <c r="V2446" s="119">
        <f t="shared" si="507"/>
        <v>19.663599999999999</v>
      </c>
      <c r="W2446" s="119">
        <f t="shared" si="508"/>
        <v>19.6008</v>
      </c>
      <c r="X2446" s="120"/>
    </row>
    <row r="2447" spans="1:24" x14ac:dyDescent="0.3">
      <c r="A2447" s="156">
        <v>88</v>
      </c>
      <c r="B2447" s="112" t="s">
        <v>86</v>
      </c>
      <c r="C2447" s="131" t="s">
        <v>945</v>
      </c>
      <c r="D2447" s="44">
        <v>298.82745899999998</v>
      </c>
      <c r="E2447" s="44">
        <v>295.00265899999999</v>
      </c>
      <c r="F2447" s="44">
        <v>19.663599999999999</v>
      </c>
      <c r="G2447" s="44">
        <v>19.6008</v>
      </c>
      <c r="H2447" s="44">
        <v>0.26100000000000001</v>
      </c>
      <c r="I2447" s="44">
        <v>0</v>
      </c>
      <c r="J2447" s="44">
        <v>2</v>
      </c>
      <c r="K2447" s="121">
        <f t="shared" si="503"/>
        <v>6.3935139566240196E-4</v>
      </c>
      <c r="L2447" s="122">
        <f t="shared" si="504"/>
        <v>1.9684903579546918E-4</v>
      </c>
      <c r="M2447" s="123" t="s">
        <v>155</v>
      </c>
      <c r="N2447" s="113">
        <f t="shared" si="509"/>
        <v>5.3968110016413107E-2</v>
      </c>
      <c r="O2447" s="122">
        <f t="shared" si="505"/>
        <v>1.6616166352742795E-2</v>
      </c>
      <c r="P2447" s="123" t="s">
        <v>155</v>
      </c>
      <c r="Q2447" s="116">
        <f t="shared" si="510"/>
        <v>1.3366174055562396E-4</v>
      </c>
      <c r="R2447" s="125" t="s">
        <v>155</v>
      </c>
      <c r="S2447" s="126">
        <f t="shared" si="512"/>
        <v>11.643377571428609</v>
      </c>
      <c r="T2447" s="127">
        <f t="shared" si="506"/>
        <v>98.827458999999976</v>
      </c>
      <c r="U2447" s="127">
        <f t="shared" si="511"/>
        <v>104.99734100000001</v>
      </c>
      <c r="V2447" s="127">
        <f t="shared" si="507"/>
        <v>19.663599999999999</v>
      </c>
      <c r="W2447" s="127">
        <f t="shared" si="508"/>
        <v>19.6008</v>
      </c>
      <c r="X2447" s="128"/>
    </row>
    <row r="2448" spans="1:24" x14ac:dyDescent="0.3">
      <c r="A2448" s="156">
        <v>89</v>
      </c>
      <c r="B2448" s="112" t="s">
        <v>86</v>
      </c>
      <c r="C2448" s="131" t="s">
        <v>946</v>
      </c>
      <c r="D2448" s="44">
        <v>298.826842</v>
      </c>
      <c r="E2448" s="44">
        <v>295.00262800000002</v>
      </c>
      <c r="F2448" s="44">
        <v>19.663599999999999</v>
      </c>
      <c r="G2448" s="44">
        <v>19.6008</v>
      </c>
      <c r="H2448" s="44">
        <v>0.26100000000000001</v>
      </c>
      <c r="I2448" s="44">
        <v>0</v>
      </c>
      <c r="J2448" s="44">
        <v>2</v>
      </c>
      <c r="K2448" s="121">
        <f t="shared" si="503"/>
        <v>2.2351395685404896E-5</v>
      </c>
      <c r="L2448" s="129">
        <f t="shared" si="504"/>
        <v>6.8817409632309581E-6</v>
      </c>
      <c r="M2448" s="115" t="s">
        <v>155</v>
      </c>
      <c r="N2448" s="113">
        <f t="shared" si="509"/>
        <v>5.3999110016391683E-2</v>
      </c>
      <c r="O2448" s="129">
        <f t="shared" si="505"/>
        <v>1.6625710897343753E-2</v>
      </c>
      <c r="P2448" s="115" t="s">
        <v>155</v>
      </c>
      <c r="Q2448" s="116">
        <f t="shared" si="510"/>
        <v>1.3366174055562396E-4</v>
      </c>
      <c r="R2448" s="117" t="s">
        <v>155</v>
      </c>
      <c r="S2448" s="118">
        <f t="shared" si="512"/>
        <v>11.643377571428609</v>
      </c>
      <c r="T2448" s="127">
        <f t="shared" si="506"/>
        <v>98.826841999999999</v>
      </c>
      <c r="U2448" s="119">
        <f t="shared" si="511"/>
        <v>104.99737199999998</v>
      </c>
      <c r="V2448" s="119">
        <f t="shared" si="507"/>
        <v>19.663599999999999</v>
      </c>
      <c r="W2448" s="119">
        <f t="shared" si="508"/>
        <v>19.6008</v>
      </c>
      <c r="X2448" s="120"/>
    </row>
    <row r="2449" spans="1:24" x14ac:dyDescent="0.3">
      <c r="A2449" s="156">
        <v>90</v>
      </c>
      <c r="B2449" s="112" t="s">
        <v>86</v>
      </c>
      <c r="C2449" s="131" t="s">
        <v>947</v>
      </c>
      <c r="D2449" s="44">
        <v>298.82681300000002</v>
      </c>
      <c r="E2449" s="44">
        <v>295.00260400000002</v>
      </c>
      <c r="F2449" s="44">
        <v>19.663599999999999</v>
      </c>
      <c r="G2449" s="44">
        <v>19.6008</v>
      </c>
      <c r="H2449" s="44">
        <v>0.26100000000000001</v>
      </c>
      <c r="I2449" s="44">
        <v>0</v>
      </c>
      <c r="J2449" s="44">
        <v>2</v>
      </c>
      <c r="K2449" s="121">
        <f t="shared" si="503"/>
        <v>-6.6486042982205618E-6</v>
      </c>
      <c r="L2449" s="122">
        <f t="shared" si="504"/>
        <v>-2.0470297779773697E-6</v>
      </c>
      <c r="M2449" s="123" t="s">
        <v>155</v>
      </c>
      <c r="N2449" s="113">
        <f t="shared" si="509"/>
        <v>5.4023110016387932E-2</v>
      </c>
      <c r="O2449" s="122">
        <f t="shared" si="505"/>
        <v>1.6633100222197352E-2</v>
      </c>
      <c r="P2449" s="123" t="s">
        <v>155</v>
      </c>
      <c r="Q2449" s="116">
        <f t="shared" si="510"/>
        <v>1.3366174055562396E-4</v>
      </c>
      <c r="R2449" s="125" t="s">
        <v>155</v>
      </c>
      <c r="S2449" s="126">
        <f t="shared" si="512"/>
        <v>11.643377571428609</v>
      </c>
      <c r="T2449" s="127">
        <f t="shared" si="506"/>
        <v>98.826813000000016</v>
      </c>
      <c r="U2449" s="127">
        <f t="shared" si="511"/>
        <v>104.99739599999998</v>
      </c>
      <c r="V2449" s="127">
        <f t="shared" si="507"/>
        <v>19.663599999999999</v>
      </c>
      <c r="W2449" s="127">
        <f t="shared" si="508"/>
        <v>19.6008</v>
      </c>
      <c r="X2449" s="128"/>
    </row>
    <row r="2450" spans="1:24" x14ac:dyDescent="0.3">
      <c r="A2450" s="156">
        <v>91</v>
      </c>
      <c r="B2450" s="112" t="s">
        <v>86</v>
      </c>
      <c r="C2450" s="131" t="s">
        <v>948</v>
      </c>
      <c r="D2450" s="44">
        <v>298.82656300000002</v>
      </c>
      <c r="E2450" s="44">
        <v>295.00259799999998</v>
      </c>
      <c r="F2450" s="44">
        <v>19.663599999999999</v>
      </c>
      <c r="G2450" s="44">
        <v>19.6008</v>
      </c>
      <c r="H2450" s="44">
        <v>0.26100000000000001</v>
      </c>
      <c r="I2450" s="44">
        <v>0</v>
      </c>
      <c r="J2450" s="44">
        <v>2</v>
      </c>
      <c r="K2450" s="121">
        <f t="shared" si="503"/>
        <v>-2.5664860429230885E-4</v>
      </c>
      <c r="L2450" s="129">
        <f t="shared" si="504"/>
        <v>-7.9019191381546702E-5</v>
      </c>
      <c r="M2450" s="115" t="s">
        <v>155</v>
      </c>
      <c r="N2450" s="113">
        <f t="shared" si="509"/>
        <v>5.4029110016429627E-2</v>
      </c>
      <c r="O2450" s="129">
        <f t="shared" si="505"/>
        <v>1.6634947553423509E-2</v>
      </c>
      <c r="P2450" s="115" t="s">
        <v>155</v>
      </c>
      <c r="Q2450" s="116">
        <f t="shared" si="510"/>
        <v>1.3366174055562396E-4</v>
      </c>
      <c r="R2450" s="117" t="s">
        <v>155</v>
      </c>
      <c r="S2450" s="118">
        <f t="shared" si="512"/>
        <v>11.643377571428609</v>
      </c>
      <c r="T2450" s="127">
        <f t="shared" si="506"/>
        <v>98.826563000000021</v>
      </c>
      <c r="U2450" s="119">
        <f t="shared" si="511"/>
        <v>104.99740200000002</v>
      </c>
      <c r="V2450" s="119">
        <f t="shared" si="507"/>
        <v>19.663599999999999</v>
      </c>
      <c r="W2450" s="119">
        <f t="shared" si="508"/>
        <v>19.6008</v>
      </c>
      <c r="X2450" s="120"/>
    </row>
    <row r="2451" spans="1:24" x14ac:dyDescent="0.3">
      <c r="A2451" s="156">
        <v>92</v>
      </c>
      <c r="B2451" s="112" t="s">
        <v>86</v>
      </c>
      <c r="C2451" s="131" t="s">
        <v>949</v>
      </c>
      <c r="D2451" s="44">
        <v>298.82686200000001</v>
      </c>
      <c r="E2451" s="44">
        <v>295.002588</v>
      </c>
      <c r="F2451" s="44">
        <v>19.663599999999999</v>
      </c>
      <c r="G2451" s="44">
        <v>19.6008</v>
      </c>
      <c r="H2451" s="44">
        <v>0.26100000000000001</v>
      </c>
      <c r="I2451" s="44">
        <v>0</v>
      </c>
      <c r="J2451" s="44">
        <v>2</v>
      </c>
      <c r="K2451" s="121">
        <f t="shared" si="503"/>
        <v>4.2351395691753169E-5</v>
      </c>
      <c r="L2451" s="122">
        <f t="shared" si="504"/>
        <v>1.303951389363298E-5</v>
      </c>
      <c r="M2451" s="123" t="s">
        <v>155</v>
      </c>
      <c r="N2451" s="113">
        <f t="shared" si="509"/>
        <v>5.4039110016404379E-2</v>
      </c>
      <c r="O2451" s="122">
        <f t="shared" si="505"/>
        <v>1.663802643877094E-2</v>
      </c>
      <c r="P2451" s="123" t="s">
        <v>155</v>
      </c>
      <c r="Q2451" s="116">
        <f t="shared" si="510"/>
        <v>1.3366174055562396E-4</v>
      </c>
      <c r="R2451" s="125" t="s">
        <v>155</v>
      </c>
      <c r="S2451" s="126">
        <f t="shared" si="512"/>
        <v>11.643377571428609</v>
      </c>
      <c r="T2451" s="127">
        <f t="shared" si="506"/>
        <v>98.826862000000006</v>
      </c>
      <c r="U2451" s="127">
        <f t="shared" si="511"/>
        <v>104.997412</v>
      </c>
      <c r="V2451" s="127">
        <f t="shared" si="507"/>
        <v>19.663599999999999</v>
      </c>
      <c r="W2451" s="127">
        <f t="shared" si="508"/>
        <v>19.6008</v>
      </c>
      <c r="X2451" s="128"/>
    </row>
    <row r="2452" spans="1:24" x14ac:dyDescent="0.3">
      <c r="A2452" s="156">
        <v>93</v>
      </c>
      <c r="B2452" s="112" t="s">
        <v>86</v>
      </c>
      <c r="C2452" s="131" t="s">
        <v>950</v>
      </c>
      <c r="D2452" s="44">
        <v>298.82604300000003</v>
      </c>
      <c r="E2452" s="44">
        <v>295.002567</v>
      </c>
      <c r="F2452" s="44">
        <v>19.663599999999999</v>
      </c>
      <c r="G2452" s="44">
        <v>19.6008</v>
      </c>
      <c r="H2452" s="44">
        <v>0.26100000000000001</v>
      </c>
      <c r="I2452" s="44">
        <v>0</v>
      </c>
      <c r="J2452" s="44">
        <v>2</v>
      </c>
      <c r="K2452" s="121">
        <f t="shared" si="503"/>
        <v>-7.7664860428683369E-4</v>
      </c>
      <c r="L2452" s="129">
        <f t="shared" si="504"/>
        <v>-2.3912128751379897E-4</v>
      </c>
      <c r="M2452" s="115" t="s">
        <v>155</v>
      </c>
      <c r="N2452" s="113">
        <f t="shared" si="509"/>
        <v>5.4060110016408203E-2</v>
      </c>
      <c r="O2452" s="129">
        <f t="shared" si="505"/>
        <v>1.664449209801671E-2</v>
      </c>
      <c r="P2452" s="115" t="s">
        <v>155</v>
      </c>
      <c r="Q2452" s="116">
        <f t="shared" si="510"/>
        <v>1.3366174055562396E-4</v>
      </c>
      <c r="R2452" s="117" t="s">
        <v>155</v>
      </c>
      <c r="S2452" s="118">
        <f t="shared" si="512"/>
        <v>11.643377571428609</v>
      </c>
      <c r="T2452" s="127">
        <f t="shared" si="506"/>
        <v>98.826043000000027</v>
      </c>
      <c r="U2452" s="119">
        <f t="shared" si="511"/>
        <v>104.997433</v>
      </c>
      <c r="V2452" s="119">
        <f t="shared" si="507"/>
        <v>19.663599999999999</v>
      </c>
      <c r="W2452" s="119">
        <f t="shared" si="508"/>
        <v>19.6008</v>
      </c>
      <c r="X2452" s="120"/>
    </row>
    <row r="2453" spans="1:24" x14ac:dyDescent="0.3">
      <c r="A2453" s="156">
        <v>94</v>
      </c>
      <c r="B2453" s="112" t="s">
        <v>86</v>
      </c>
      <c r="C2453" s="131" t="s">
        <v>951</v>
      </c>
      <c r="D2453" s="44">
        <v>298.827066</v>
      </c>
      <c r="E2453" s="44">
        <v>295.00263699999999</v>
      </c>
      <c r="F2453" s="44">
        <v>19.663599999999999</v>
      </c>
      <c r="G2453" s="44">
        <v>19.6008</v>
      </c>
      <c r="H2453" s="44">
        <v>0.26100000000000001</v>
      </c>
      <c r="I2453" s="44">
        <v>0</v>
      </c>
      <c r="J2453" s="44">
        <v>2</v>
      </c>
      <c r="K2453" s="121">
        <f t="shared" si="503"/>
        <v>2.4635139568829345E-4</v>
      </c>
      <c r="L2453" s="122">
        <f t="shared" si="504"/>
        <v>7.584879776255191E-5</v>
      </c>
      <c r="M2453" s="123" t="s">
        <v>155</v>
      </c>
      <c r="N2453" s="113">
        <f t="shared" si="509"/>
        <v>5.3990110016414405E-2</v>
      </c>
      <c r="O2453" s="122">
        <f t="shared" si="505"/>
        <v>1.6622939900529609E-2</v>
      </c>
      <c r="P2453" s="123" t="s">
        <v>155</v>
      </c>
      <c r="Q2453" s="116">
        <f t="shared" si="510"/>
        <v>1.3366174055562396E-4</v>
      </c>
      <c r="R2453" s="125" t="s">
        <v>155</v>
      </c>
      <c r="S2453" s="126">
        <f t="shared" si="512"/>
        <v>11.643377571428609</v>
      </c>
      <c r="T2453" s="127">
        <f t="shared" si="506"/>
        <v>98.827066000000002</v>
      </c>
      <c r="U2453" s="127">
        <f t="shared" si="511"/>
        <v>104.99736300000001</v>
      </c>
      <c r="V2453" s="127">
        <f t="shared" si="507"/>
        <v>19.663599999999999</v>
      </c>
      <c r="W2453" s="127">
        <f t="shared" si="508"/>
        <v>19.6008</v>
      </c>
      <c r="X2453" s="128"/>
    </row>
    <row r="2454" spans="1:24" x14ac:dyDescent="0.3">
      <c r="A2454" s="156">
        <v>95</v>
      </c>
      <c r="B2454" s="112" t="s">
        <v>86</v>
      </c>
      <c r="C2454" s="131" t="s">
        <v>952</v>
      </c>
      <c r="D2454" s="44">
        <v>298.826435</v>
      </c>
      <c r="E2454" s="44">
        <v>295.00258700000001</v>
      </c>
      <c r="F2454" s="44">
        <v>19.663599999999999</v>
      </c>
      <c r="G2454" s="44">
        <v>19.6008</v>
      </c>
      <c r="H2454" s="44">
        <v>0.26100000000000001</v>
      </c>
      <c r="I2454" s="44">
        <v>0</v>
      </c>
      <c r="J2454" s="44">
        <v>2</v>
      </c>
      <c r="K2454" s="121">
        <f t="shared" si="503"/>
        <v>-3.8464860431020043E-4</v>
      </c>
      <c r="L2454" s="129">
        <f t="shared" si="504"/>
        <v>-1.184289381286178E-4</v>
      </c>
      <c r="M2454" s="115" t="s">
        <v>155</v>
      </c>
      <c r="N2454" s="113">
        <f t="shared" si="509"/>
        <v>5.4040110016401854E-2</v>
      </c>
      <c r="O2454" s="129">
        <f t="shared" si="505"/>
        <v>1.6638334327305663E-2</v>
      </c>
      <c r="P2454" s="115" t="s">
        <v>155</v>
      </c>
      <c r="Q2454" s="116">
        <f t="shared" si="510"/>
        <v>1.3366174055562396E-4</v>
      </c>
      <c r="R2454" s="117" t="s">
        <v>155</v>
      </c>
      <c r="S2454" s="118">
        <f t="shared" si="512"/>
        <v>11.643377571428609</v>
      </c>
      <c r="T2454" s="127">
        <f t="shared" si="506"/>
        <v>98.826435000000004</v>
      </c>
      <c r="U2454" s="119">
        <f t="shared" si="511"/>
        <v>104.99741299999999</v>
      </c>
      <c r="V2454" s="119">
        <f t="shared" si="507"/>
        <v>19.663599999999999</v>
      </c>
      <c r="W2454" s="119">
        <f t="shared" si="508"/>
        <v>19.6008</v>
      </c>
      <c r="X2454" s="120"/>
    </row>
    <row r="2455" spans="1:24" x14ac:dyDescent="0.3">
      <c r="A2455" s="156">
        <v>96</v>
      </c>
      <c r="B2455" s="112" t="s">
        <v>86</v>
      </c>
      <c r="C2455" s="131" t="s">
        <v>953</v>
      </c>
      <c r="D2455" s="44">
        <v>298.826596</v>
      </c>
      <c r="E2455" s="44">
        <v>295.002591</v>
      </c>
      <c r="F2455" s="44">
        <v>19.663599999999999</v>
      </c>
      <c r="G2455" s="44">
        <v>19.6008</v>
      </c>
      <c r="H2455" s="44">
        <v>0.26100000000000001</v>
      </c>
      <c r="I2455" s="44">
        <v>0</v>
      </c>
      <c r="J2455" s="44">
        <v>2</v>
      </c>
      <c r="K2455" s="121">
        <f t="shared" si="503"/>
        <v>-2.2364860431878242E-4</v>
      </c>
      <c r="L2455" s="122">
        <f t="shared" si="504"/>
        <v>-6.8858866057830347E-5</v>
      </c>
      <c r="M2455" s="123" t="s">
        <v>155</v>
      </c>
      <c r="N2455" s="113">
        <f t="shared" si="509"/>
        <v>5.4036110016411953E-2</v>
      </c>
      <c r="O2455" s="122">
        <f t="shared" si="505"/>
        <v>1.6637102773166757E-2</v>
      </c>
      <c r="P2455" s="123" t="s">
        <v>155</v>
      </c>
      <c r="Q2455" s="116">
        <f t="shared" si="510"/>
        <v>1.3366174055562396E-4</v>
      </c>
      <c r="R2455" s="125" t="s">
        <v>155</v>
      </c>
      <c r="S2455" s="126">
        <f t="shared" si="512"/>
        <v>11.643377571428609</v>
      </c>
      <c r="T2455" s="127">
        <f t="shared" si="506"/>
        <v>98.826595999999995</v>
      </c>
      <c r="U2455" s="127">
        <f t="shared" si="511"/>
        <v>104.997409</v>
      </c>
      <c r="V2455" s="127">
        <f t="shared" si="507"/>
        <v>19.663599999999999</v>
      </c>
      <c r="W2455" s="127">
        <f t="shared" si="508"/>
        <v>19.6008</v>
      </c>
      <c r="X2455" s="128"/>
    </row>
    <row r="2456" spans="1:24" x14ac:dyDescent="0.3">
      <c r="A2456" s="156">
        <v>97</v>
      </c>
      <c r="B2456" s="112" t="s">
        <v>86</v>
      </c>
      <c r="C2456" s="131" t="s">
        <v>954</v>
      </c>
      <c r="D2456" s="44">
        <v>298.827136</v>
      </c>
      <c r="E2456" s="44">
        <v>295.00266599999998</v>
      </c>
      <c r="F2456" s="44">
        <v>19.663599999999999</v>
      </c>
      <c r="G2456" s="44">
        <v>19.6008</v>
      </c>
      <c r="H2456" s="44">
        <v>0.26100000000000001</v>
      </c>
      <c r="I2456" s="44">
        <v>0</v>
      </c>
      <c r="J2456" s="44">
        <v>2</v>
      </c>
      <c r="K2456" s="121">
        <f t="shared" si="503"/>
        <v>3.163513956820907E-4</v>
      </c>
      <c r="L2456" s="129">
        <f t="shared" si="504"/>
        <v>9.7401003009999583E-5</v>
      </c>
      <c r="M2456" s="115" t="s">
        <v>155</v>
      </c>
      <c r="N2456" s="113">
        <f t="shared" si="509"/>
        <v>5.396111001643078E-2</v>
      </c>
      <c r="O2456" s="129">
        <f t="shared" si="505"/>
        <v>1.6614011132997597E-2</v>
      </c>
      <c r="P2456" s="115" t="s">
        <v>155</v>
      </c>
      <c r="Q2456" s="116">
        <f t="shared" si="510"/>
        <v>1.3366174055562396E-4</v>
      </c>
      <c r="R2456" s="117" t="s">
        <v>155</v>
      </c>
      <c r="S2456" s="118">
        <f t="shared" si="512"/>
        <v>11.643377571428609</v>
      </c>
      <c r="T2456" s="127">
        <f t="shared" si="506"/>
        <v>98.827135999999996</v>
      </c>
      <c r="U2456" s="119">
        <f t="shared" si="511"/>
        <v>104.99733400000002</v>
      </c>
      <c r="V2456" s="119">
        <f t="shared" si="507"/>
        <v>19.663599999999999</v>
      </c>
      <c r="W2456" s="119">
        <f t="shared" si="508"/>
        <v>19.6008</v>
      </c>
      <c r="X2456" s="120"/>
    </row>
    <row r="2457" spans="1:24" x14ac:dyDescent="0.3">
      <c r="A2457" s="156">
        <v>98</v>
      </c>
      <c r="B2457" s="112" t="s">
        <v>86</v>
      </c>
      <c r="C2457" s="131" t="s">
        <v>955</v>
      </c>
      <c r="D2457" s="44">
        <v>298.82686999999999</v>
      </c>
      <c r="E2457" s="44">
        <v>295.00256100000001</v>
      </c>
      <c r="F2457" s="44">
        <v>19.663599999999999</v>
      </c>
      <c r="G2457" s="44">
        <v>19.6008</v>
      </c>
      <c r="H2457" s="44">
        <v>0.26100000000000001</v>
      </c>
      <c r="I2457" s="44">
        <v>0</v>
      </c>
      <c r="J2457" s="44">
        <v>2</v>
      </c>
      <c r="K2457" s="121">
        <f t="shared" si="503"/>
        <v>5.035139567155511E-5</v>
      </c>
      <c r="L2457" s="122">
        <f t="shared" si="504"/>
        <v>1.5502623058792885E-5</v>
      </c>
      <c r="M2457" s="123" t="s">
        <v>155</v>
      </c>
      <c r="N2457" s="113">
        <f t="shared" si="509"/>
        <v>5.4066110016393054E-2</v>
      </c>
      <c r="O2457" s="122">
        <f t="shared" si="505"/>
        <v>1.6646339429224458E-2</v>
      </c>
      <c r="P2457" s="123" t="s">
        <v>155</v>
      </c>
      <c r="Q2457" s="116">
        <f t="shared" si="510"/>
        <v>1.3366174055562396E-4</v>
      </c>
      <c r="R2457" s="125" t="s">
        <v>155</v>
      </c>
      <c r="S2457" s="126">
        <f t="shared" si="512"/>
        <v>11.643377571428609</v>
      </c>
      <c r="T2457" s="127">
        <f t="shared" si="506"/>
        <v>98.826869999999985</v>
      </c>
      <c r="U2457" s="127">
        <f t="shared" si="511"/>
        <v>104.99743899999999</v>
      </c>
      <c r="V2457" s="127">
        <f t="shared" si="507"/>
        <v>19.663599999999999</v>
      </c>
      <c r="W2457" s="127">
        <f t="shared" si="508"/>
        <v>19.6008</v>
      </c>
      <c r="X2457" s="128"/>
    </row>
    <row r="2458" spans="1:24" x14ac:dyDescent="0.3">
      <c r="A2458" s="156">
        <v>99</v>
      </c>
      <c r="B2458" s="112" t="s">
        <v>86</v>
      </c>
      <c r="C2458" s="131" t="s">
        <v>956</v>
      </c>
      <c r="D2458" s="44">
        <v>298.82659799999999</v>
      </c>
      <c r="E2458" s="44">
        <v>295.00264299999998</v>
      </c>
      <c r="F2458" s="44">
        <v>19.663599999999999</v>
      </c>
      <c r="G2458" s="44">
        <v>19.6008</v>
      </c>
      <c r="H2458" s="44">
        <v>0.26100000000000001</v>
      </c>
      <c r="I2458" s="44">
        <v>0</v>
      </c>
      <c r="J2458" s="44">
        <v>2</v>
      </c>
      <c r="K2458" s="121">
        <f t="shared" si="503"/>
        <v>-2.2164860432383193E-4</v>
      </c>
      <c r="L2458" s="129">
        <f t="shared" si="504"/>
        <v>-6.8243088766543978E-5</v>
      </c>
      <c r="M2458" s="115" t="s">
        <v>155</v>
      </c>
      <c r="N2458" s="113">
        <f t="shared" si="509"/>
        <v>5.3984110016429554E-2</v>
      </c>
      <c r="O2458" s="129">
        <f t="shared" si="505"/>
        <v>1.6621092569319991E-2</v>
      </c>
      <c r="P2458" s="115" t="s">
        <v>155</v>
      </c>
      <c r="Q2458" s="116">
        <f t="shared" si="510"/>
        <v>1.3366174055562396E-4</v>
      </c>
      <c r="R2458" s="117" t="s">
        <v>155</v>
      </c>
      <c r="S2458" s="118">
        <f t="shared" si="512"/>
        <v>11.643377571428609</v>
      </c>
      <c r="T2458" s="127">
        <f t="shared" si="506"/>
        <v>98.82659799999999</v>
      </c>
      <c r="U2458" s="119">
        <f t="shared" si="511"/>
        <v>104.99735700000002</v>
      </c>
      <c r="V2458" s="119">
        <f t="shared" si="507"/>
        <v>19.663599999999999</v>
      </c>
      <c r="W2458" s="119">
        <f t="shared" si="508"/>
        <v>19.6008</v>
      </c>
      <c r="X2458" s="120"/>
    </row>
    <row r="2459" spans="1:24" x14ac:dyDescent="0.3">
      <c r="A2459" s="156">
        <v>100</v>
      </c>
      <c r="B2459" s="112" t="s">
        <v>86</v>
      </c>
      <c r="C2459" s="131" t="s">
        <v>957</v>
      </c>
      <c r="D2459" s="44">
        <v>298.82715300000001</v>
      </c>
      <c r="E2459" s="44">
        <v>295.00269600000001</v>
      </c>
      <c r="F2459" s="44">
        <v>19.663599999999999</v>
      </c>
      <c r="G2459" s="44">
        <v>19.6008</v>
      </c>
      <c r="H2459" s="44">
        <v>0.26100000000000001</v>
      </c>
      <c r="I2459" s="44">
        <v>0</v>
      </c>
      <c r="J2459" s="44">
        <v>2</v>
      </c>
      <c r="K2459" s="121">
        <f t="shared" si="503"/>
        <v>3.3335139569601324E-4</v>
      </c>
      <c r="L2459" s="122">
        <f t="shared" si="504"/>
        <v>1.0263511000339904E-4</v>
      </c>
      <c r="M2459" s="123" t="s">
        <v>155</v>
      </c>
      <c r="N2459" s="113">
        <f t="shared" si="509"/>
        <v>5.3931110016392836E-2</v>
      </c>
      <c r="O2459" s="122">
        <f t="shared" si="505"/>
        <v>1.6604774476909473E-2</v>
      </c>
      <c r="P2459" s="123" t="s">
        <v>155</v>
      </c>
      <c r="Q2459" s="116">
        <f t="shared" si="510"/>
        <v>1.3366174055562396E-4</v>
      </c>
      <c r="R2459" s="125" t="s">
        <v>155</v>
      </c>
      <c r="S2459" s="126">
        <f t="shared" si="512"/>
        <v>11.643377571428609</v>
      </c>
      <c r="T2459" s="127">
        <f t="shared" si="506"/>
        <v>98.82715300000001</v>
      </c>
      <c r="U2459" s="127">
        <f t="shared" si="511"/>
        <v>104.99730399999999</v>
      </c>
      <c r="V2459" s="127">
        <f t="shared" si="507"/>
        <v>19.663599999999999</v>
      </c>
      <c r="W2459" s="127">
        <f t="shared" si="508"/>
        <v>19.6008</v>
      </c>
      <c r="X2459" s="128"/>
    </row>
    <row r="2460" spans="1:24" x14ac:dyDescent="0.3">
      <c r="A2460" s="156">
        <v>101</v>
      </c>
      <c r="B2460" s="112" t="s">
        <v>86</v>
      </c>
      <c r="C2460" s="131" t="s">
        <v>958</v>
      </c>
      <c r="D2460" s="44">
        <v>298.82644900000003</v>
      </c>
      <c r="E2460" s="44">
        <v>295.00274300000001</v>
      </c>
      <c r="F2460" s="44">
        <v>19.663599999999999</v>
      </c>
      <c r="G2460" s="44">
        <v>19.6008</v>
      </c>
      <c r="H2460" s="44">
        <v>0.26100000000000001</v>
      </c>
      <c r="I2460" s="44">
        <v>0</v>
      </c>
      <c r="J2460" s="44">
        <v>2</v>
      </c>
      <c r="K2460" s="121">
        <f t="shared" si="503"/>
        <v>-3.7064860428870361E-4</v>
      </c>
      <c r="L2460" s="129">
        <f t="shared" si="504"/>
        <v>-1.1411849707216122E-4</v>
      </c>
      <c r="M2460" s="115" t="s">
        <v>155</v>
      </c>
      <c r="N2460" s="113">
        <f t="shared" si="509"/>
        <v>5.3884110016397813E-2</v>
      </c>
      <c r="O2460" s="129">
        <f t="shared" si="505"/>
        <v>1.659030371571717E-2</v>
      </c>
      <c r="P2460" s="115" t="s">
        <v>155</v>
      </c>
      <c r="Q2460" s="116">
        <f t="shared" si="510"/>
        <v>1.3366174055562396E-4</v>
      </c>
      <c r="R2460" s="117" t="s">
        <v>155</v>
      </c>
      <c r="S2460" s="118">
        <f>IF(ISBLANK(G2460),"",G2460-$G$2355)</f>
        <v>11.643377571428609</v>
      </c>
      <c r="T2460" s="127">
        <f t="shared" si="506"/>
        <v>98.826449000000025</v>
      </c>
      <c r="U2460" s="119">
        <f t="shared" si="511"/>
        <v>104.99725699999999</v>
      </c>
      <c r="V2460" s="119">
        <f t="shared" si="507"/>
        <v>19.663599999999999</v>
      </c>
      <c r="W2460" s="119">
        <f t="shared" si="508"/>
        <v>19.6008</v>
      </c>
      <c r="X2460" s="120"/>
    </row>
    <row r="2461" spans="1:24" x14ac:dyDescent="0.3">
      <c r="A2461" s="156">
        <v>102</v>
      </c>
      <c r="B2461" s="112" t="s">
        <v>86</v>
      </c>
      <c r="C2461" s="131" t="s">
        <v>959</v>
      </c>
      <c r="D2461" s="44">
        <v>298.82682599999998</v>
      </c>
      <c r="E2461" s="44">
        <v>295.00266099999999</v>
      </c>
      <c r="F2461" s="44">
        <v>19.663599999999999</v>
      </c>
      <c r="G2461" s="44">
        <v>19.6008</v>
      </c>
      <c r="H2461" s="44">
        <v>0.26100000000000001</v>
      </c>
      <c r="I2461" s="44">
        <v>0</v>
      </c>
      <c r="J2461" s="44">
        <v>2</v>
      </c>
      <c r="K2461" s="121">
        <f t="shared" si="503"/>
        <v>6.3513956689575934E-6</v>
      </c>
      <c r="L2461" s="122">
        <f t="shared" si="504"/>
        <v>1.955522615408533E-6</v>
      </c>
      <c r="M2461" s="123" t="s">
        <v>155</v>
      </c>
      <c r="N2461" s="113">
        <f t="shared" si="509"/>
        <v>5.3966110016418156E-2</v>
      </c>
      <c r="O2461" s="122">
        <f t="shared" si="505"/>
        <v>1.6615550575672756E-2</v>
      </c>
      <c r="P2461" s="123" t="s">
        <v>155</v>
      </c>
      <c r="Q2461" s="116">
        <f t="shared" si="510"/>
        <v>1.3366174055562396E-4</v>
      </c>
      <c r="R2461" s="125" t="s">
        <v>155</v>
      </c>
      <c r="S2461" s="126">
        <f t="shared" ref="S2461:S2479" si="513">IF(ISBLANK(G2461),"",G2461-$G$2355)</f>
        <v>11.643377571428609</v>
      </c>
      <c r="T2461" s="127">
        <f t="shared" si="506"/>
        <v>98.826825999999983</v>
      </c>
      <c r="U2461" s="127">
        <f t="shared" si="511"/>
        <v>104.99733900000001</v>
      </c>
      <c r="V2461" s="127">
        <f t="shared" si="507"/>
        <v>19.663599999999999</v>
      </c>
      <c r="W2461" s="127">
        <f t="shared" si="508"/>
        <v>19.6008</v>
      </c>
      <c r="X2461" s="128"/>
    </row>
    <row r="2462" spans="1:24" x14ac:dyDescent="0.3">
      <c r="A2462" s="156">
        <v>103</v>
      </c>
      <c r="B2462" s="112" t="s">
        <v>86</v>
      </c>
      <c r="C2462" s="131" t="s">
        <v>960</v>
      </c>
      <c r="D2462" s="44">
        <v>298.82685400000003</v>
      </c>
      <c r="E2462" s="44">
        <v>295.00266299999998</v>
      </c>
      <c r="F2462" s="44">
        <v>19.663599999999999</v>
      </c>
      <c r="G2462" s="44">
        <v>19.6008</v>
      </c>
      <c r="H2462" s="44">
        <v>0.26100000000000001</v>
      </c>
      <c r="I2462" s="44">
        <v>0</v>
      </c>
      <c r="J2462" s="44">
        <v>2</v>
      </c>
      <c r="K2462" s="121">
        <f t="shared" si="503"/>
        <v>3.4351395711951227E-5</v>
      </c>
      <c r="L2462" s="129">
        <f t="shared" si="504"/>
        <v>1.057640472847287E-5</v>
      </c>
      <c r="M2462" s="115" t="s">
        <v>155</v>
      </c>
      <c r="N2462" s="113">
        <f t="shared" si="509"/>
        <v>5.3964110016423206E-2</v>
      </c>
      <c r="O2462" s="129">
        <f t="shared" si="505"/>
        <v>1.6614934798602706E-2</v>
      </c>
      <c r="P2462" s="115" t="s">
        <v>155</v>
      </c>
      <c r="Q2462" s="116">
        <f t="shared" si="510"/>
        <v>1.3366174055562396E-4</v>
      </c>
      <c r="R2462" s="117" t="s">
        <v>155</v>
      </c>
      <c r="S2462" s="118">
        <f t="shared" si="513"/>
        <v>11.643377571428609</v>
      </c>
      <c r="T2462" s="127">
        <f t="shared" si="506"/>
        <v>98.826854000000026</v>
      </c>
      <c r="U2462" s="119">
        <f t="shared" si="511"/>
        <v>104.99733700000002</v>
      </c>
      <c r="V2462" s="119">
        <f t="shared" si="507"/>
        <v>19.663599999999999</v>
      </c>
      <c r="W2462" s="119">
        <f t="shared" si="508"/>
        <v>19.6008</v>
      </c>
      <c r="X2462" s="120"/>
    </row>
    <row r="2463" spans="1:24" x14ac:dyDescent="0.3">
      <c r="A2463" s="156">
        <v>104</v>
      </c>
      <c r="B2463" s="112" t="s">
        <v>86</v>
      </c>
      <c r="C2463" s="131" t="s">
        <v>961</v>
      </c>
      <c r="D2463" s="44">
        <v>298.82658900000001</v>
      </c>
      <c r="E2463" s="44">
        <v>295.00271500000002</v>
      </c>
      <c r="F2463" s="44">
        <v>19.663599999999999</v>
      </c>
      <c r="G2463" s="44">
        <v>19.6008</v>
      </c>
      <c r="H2463" s="44">
        <v>0.26100000000000001</v>
      </c>
      <c r="I2463" s="44">
        <v>0</v>
      </c>
      <c r="J2463" s="44">
        <v>2</v>
      </c>
      <c r="K2463" s="121">
        <f t="shared" si="503"/>
        <v>-2.3064860430110912E-4</v>
      </c>
      <c r="L2463" s="122">
        <f t="shared" si="504"/>
        <v>-7.1014086577332131E-5</v>
      </c>
      <c r="M2463" s="123" t="s">
        <v>155</v>
      </c>
      <c r="N2463" s="113">
        <f t="shared" si="509"/>
        <v>5.3912110016383963E-2</v>
      </c>
      <c r="O2463" s="122">
        <f t="shared" si="505"/>
        <v>1.6598924594723091E-2</v>
      </c>
      <c r="P2463" s="123" t="s">
        <v>155</v>
      </c>
      <c r="Q2463" s="116">
        <f t="shared" si="510"/>
        <v>1.3366174055562396E-4</v>
      </c>
      <c r="R2463" s="125" t="s">
        <v>155</v>
      </c>
      <c r="S2463" s="126">
        <f t="shared" si="513"/>
        <v>11.643377571428609</v>
      </c>
      <c r="T2463" s="127">
        <f t="shared" si="506"/>
        <v>98.826589000000013</v>
      </c>
      <c r="U2463" s="127">
        <f t="shared" si="511"/>
        <v>104.99728499999998</v>
      </c>
      <c r="V2463" s="127">
        <f t="shared" si="507"/>
        <v>19.663599999999999</v>
      </c>
      <c r="W2463" s="127">
        <f t="shared" si="508"/>
        <v>19.6008</v>
      </c>
      <c r="X2463" s="128"/>
    </row>
    <row r="2464" spans="1:24" x14ac:dyDescent="0.3">
      <c r="A2464" s="156">
        <v>105</v>
      </c>
      <c r="B2464" s="112" t="s">
        <v>86</v>
      </c>
      <c r="C2464" s="131" t="s">
        <v>962</v>
      </c>
      <c r="D2464" s="44">
        <v>298.82666699999999</v>
      </c>
      <c r="E2464" s="44">
        <v>295.00264499999997</v>
      </c>
      <c r="F2464" s="44">
        <v>19.663599999999999</v>
      </c>
      <c r="G2464" s="44">
        <v>19.6008</v>
      </c>
      <c r="H2464" s="44">
        <v>0.26100000000000001</v>
      </c>
      <c r="I2464" s="44">
        <v>0</v>
      </c>
      <c r="J2464" s="44">
        <v>2</v>
      </c>
      <c r="K2464" s="121">
        <f t="shared" si="503"/>
        <v>-1.5264860432750993E-4</v>
      </c>
      <c r="L2464" s="129">
        <f t="shared" si="504"/>
        <v>-4.6998772164622661E-5</v>
      </c>
      <c r="M2464" s="115" t="s">
        <v>155</v>
      </c>
      <c r="N2464" s="113">
        <f t="shared" si="509"/>
        <v>5.3982110016434603E-2</v>
      </c>
      <c r="O2464" s="129">
        <f t="shared" si="505"/>
        <v>1.6620476792250087E-2</v>
      </c>
      <c r="P2464" s="115" t="s">
        <v>155</v>
      </c>
      <c r="Q2464" s="116">
        <f t="shared" si="510"/>
        <v>1.3366174055562396E-4</v>
      </c>
      <c r="R2464" s="117" t="s">
        <v>155</v>
      </c>
      <c r="S2464" s="118">
        <f t="shared" si="513"/>
        <v>11.643377571428609</v>
      </c>
      <c r="T2464" s="127">
        <f t="shared" si="506"/>
        <v>98.826666999999986</v>
      </c>
      <c r="U2464" s="119">
        <f t="shared" si="511"/>
        <v>104.99735500000003</v>
      </c>
      <c r="V2464" s="119">
        <f t="shared" si="507"/>
        <v>19.663599999999999</v>
      </c>
      <c r="W2464" s="119">
        <f t="shared" si="508"/>
        <v>19.6008</v>
      </c>
      <c r="X2464" s="120"/>
    </row>
    <row r="2465" spans="1:24" x14ac:dyDescent="0.3">
      <c r="A2465" s="156">
        <v>106</v>
      </c>
      <c r="B2465" s="112" t="s">
        <v>86</v>
      </c>
      <c r="C2465" s="131" t="s">
        <v>963</v>
      </c>
      <c r="D2465" s="44">
        <v>298.82694099999998</v>
      </c>
      <c r="E2465" s="44">
        <v>295.002724</v>
      </c>
      <c r="F2465" s="44">
        <v>19.663599999999999</v>
      </c>
      <c r="G2465" s="44">
        <v>19.6008</v>
      </c>
      <c r="H2465" s="44">
        <v>0.26100000000000001</v>
      </c>
      <c r="I2465" s="44">
        <v>0</v>
      </c>
      <c r="J2465" s="44">
        <v>2</v>
      </c>
      <c r="K2465" s="121">
        <f t="shared" si="503"/>
        <v>1.213513956628276E-4</v>
      </c>
      <c r="L2465" s="122">
        <f t="shared" si="504"/>
        <v>3.7362716952076177E-5</v>
      </c>
      <c r="M2465" s="123" t="s">
        <v>155</v>
      </c>
      <c r="N2465" s="113">
        <f t="shared" si="509"/>
        <v>5.3903110016406686E-2</v>
      </c>
      <c r="O2465" s="122">
        <f t="shared" si="505"/>
        <v>1.6596153597905734E-2</v>
      </c>
      <c r="P2465" s="123" t="s">
        <v>155</v>
      </c>
      <c r="Q2465" s="116">
        <f t="shared" si="510"/>
        <v>1.3366174055562396E-4</v>
      </c>
      <c r="R2465" s="125" t="s">
        <v>155</v>
      </c>
      <c r="S2465" s="126">
        <f t="shared" si="513"/>
        <v>11.643377571428609</v>
      </c>
      <c r="T2465" s="127">
        <f t="shared" si="506"/>
        <v>98.826940999999977</v>
      </c>
      <c r="U2465" s="127">
        <f t="shared" si="511"/>
        <v>104.997276</v>
      </c>
      <c r="V2465" s="127">
        <f t="shared" si="507"/>
        <v>19.663599999999999</v>
      </c>
      <c r="W2465" s="127">
        <f t="shared" si="508"/>
        <v>19.6008</v>
      </c>
      <c r="X2465" s="128"/>
    </row>
    <row r="2466" spans="1:24" x14ac:dyDescent="0.3">
      <c r="A2466" s="156">
        <v>107</v>
      </c>
      <c r="B2466" s="112" t="s">
        <v>86</v>
      </c>
      <c r="C2466" s="131" t="s">
        <v>964</v>
      </c>
      <c r="D2466" s="44">
        <v>298.82693999999998</v>
      </c>
      <c r="E2466" s="44">
        <v>295.00270499999999</v>
      </c>
      <c r="F2466" s="44">
        <v>19.663599999999999</v>
      </c>
      <c r="G2466" s="44">
        <v>19.6008</v>
      </c>
      <c r="H2466" s="44">
        <v>0.26100000000000001</v>
      </c>
      <c r="I2466" s="44">
        <v>0</v>
      </c>
      <c r="J2466" s="44">
        <v>2</v>
      </c>
      <c r="K2466" s="121">
        <f t="shared" si="503"/>
        <v>1.2035139566535236E-4</v>
      </c>
      <c r="L2466" s="129">
        <f t="shared" si="504"/>
        <v>3.7054828306431658E-5</v>
      </c>
      <c r="M2466" s="115" t="s">
        <v>155</v>
      </c>
      <c r="N2466" s="113">
        <f t="shared" si="509"/>
        <v>5.3922110016415559E-2</v>
      </c>
      <c r="O2466" s="129">
        <f t="shared" si="505"/>
        <v>1.660200348009282E-2</v>
      </c>
      <c r="P2466" s="115" t="s">
        <v>155</v>
      </c>
      <c r="Q2466" s="116">
        <f t="shared" si="510"/>
        <v>1.3366174055562396E-4</v>
      </c>
      <c r="R2466" s="117" t="s">
        <v>155</v>
      </c>
      <c r="S2466" s="118">
        <f t="shared" si="513"/>
        <v>11.643377571428609</v>
      </c>
      <c r="T2466" s="127">
        <f t="shared" si="506"/>
        <v>98.826939999999979</v>
      </c>
      <c r="U2466" s="119">
        <f t="shared" si="511"/>
        <v>104.99729500000001</v>
      </c>
      <c r="V2466" s="119">
        <f t="shared" si="507"/>
        <v>19.663599999999999</v>
      </c>
      <c r="W2466" s="119">
        <f t="shared" si="508"/>
        <v>19.6008</v>
      </c>
      <c r="X2466" s="120"/>
    </row>
    <row r="2467" spans="1:24" x14ac:dyDescent="0.3">
      <c r="A2467" s="156">
        <v>108</v>
      </c>
      <c r="B2467" s="112" t="s">
        <v>86</v>
      </c>
      <c r="C2467" s="131" t="s">
        <v>965</v>
      </c>
      <c r="D2467" s="44">
        <v>298.82734099999999</v>
      </c>
      <c r="E2467" s="44">
        <v>295.00261499999999</v>
      </c>
      <c r="F2467" s="44">
        <v>19.663599999999999</v>
      </c>
      <c r="G2467" s="44">
        <v>19.6008</v>
      </c>
      <c r="H2467" s="44">
        <v>0.26100000000000001</v>
      </c>
      <c r="I2467" s="44">
        <v>0</v>
      </c>
      <c r="J2467" s="44">
        <v>2</v>
      </c>
      <c r="K2467" s="121">
        <f t="shared" si="503"/>
        <v>5.2135139567610622E-4</v>
      </c>
      <c r="L2467" s="122">
        <f t="shared" si="504"/>
        <v>1.6051817552335855E-4</v>
      </c>
      <c r="M2467" s="123" t="s">
        <v>155</v>
      </c>
      <c r="N2467" s="113">
        <f t="shared" si="509"/>
        <v>5.4012110016415704E-2</v>
      </c>
      <c r="O2467" s="122">
        <f t="shared" si="505"/>
        <v>1.6629713448314435E-2</v>
      </c>
      <c r="P2467" s="123" t="s">
        <v>155</v>
      </c>
      <c r="Q2467" s="116">
        <f t="shared" si="510"/>
        <v>1.3366174055562396E-4</v>
      </c>
      <c r="R2467" s="125" t="s">
        <v>155</v>
      </c>
      <c r="S2467" s="126">
        <f t="shared" si="513"/>
        <v>11.643377571428609</v>
      </c>
      <c r="T2467" s="127">
        <f t="shared" si="506"/>
        <v>98.82734099999999</v>
      </c>
      <c r="U2467" s="127">
        <f t="shared" si="511"/>
        <v>104.99738500000001</v>
      </c>
      <c r="V2467" s="127">
        <f t="shared" si="507"/>
        <v>19.663599999999999</v>
      </c>
      <c r="W2467" s="127">
        <f t="shared" si="508"/>
        <v>19.6008</v>
      </c>
      <c r="X2467" s="128"/>
    </row>
    <row r="2468" spans="1:24" x14ac:dyDescent="0.3">
      <c r="A2468" s="156">
        <v>109</v>
      </c>
      <c r="B2468" s="112" t="s">
        <v>86</v>
      </c>
      <c r="C2468" s="130" t="s">
        <v>966</v>
      </c>
      <c r="D2468" s="44">
        <v>98.827693999999994</v>
      </c>
      <c r="E2468" s="44">
        <v>104.95025</v>
      </c>
      <c r="F2468" s="44">
        <v>19.6633</v>
      </c>
      <c r="G2468" s="44">
        <v>19.6004</v>
      </c>
      <c r="H2468" s="44">
        <v>0.26100000000000001</v>
      </c>
      <c r="I2468" s="44">
        <v>0</v>
      </c>
      <c r="J2468" s="44">
        <v>1</v>
      </c>
      <c r="K2468" s="121">
        <f t="shared" si="503"/>
        <v>8.7435139568015074E-4</v>
      </c>
      <c r="L2468" s="129">
        <f t="shared" si="504"/>
        <v>2.691973739932044E-4</v>
      </c>
      <c r="M2468" s="115" t="s">
        <v>155</v>
      </c>
      <c r="N2468" s="113">
        <f t="shared" si="509"/>
        <v>6.8771100164042309E-3</v>
      </c>
      <c r="O2468" s="129">
        <f t="shared" si="505"/>
        <v>2.1173408799740672E-3</v>
      </c>
      <c r="P2468" s="115" t="s">
        <v>155</v>
      </c>
      <c r="Q2468" s="116">
        <f t="shared" si="510"/>
        <v>-1.6633825944367686E-4</v>
      </c>
      <c r="R2468" s="117" t="s">
        <v>155</v>
      </c>
      <c r="S2468" s="118">
        <f t="shared" si="513"/>
        <v>11.642977571428609</v>
      </c>
      <c r="T2468" s="127">
        <f t="shared" si="506"/>
        <v>98.827693999999994</v>
      </c>
      <c r="U2468" s="119">
        <f t="shared" si="511"/>
        <v>104.95025</v>
      </c>
      <c r="V2468" s="119">
        <f t="shared" si="507"/>
        <v>19.6633</v>
      </c>
      <c r="W2468" s="119">
        <f t="shared" si="508"/>
        <v>19.6004</v>
      </c>
      <c r="X2468" s="120"/>
    </row>
    <row r="2469" spans="1:24" x14ac:dyDescent="0.3">
      <c r="A2469" s="156">
        <v>110</v>
      </c>
      <c r="B2469" s="112" t="s">
        <v>86</v>
      </c>
      <c r="C2469" s="130" t="s">
        <v>967</v>
      </c>
      <c r="D2469" s="44">
        <v>98.827464000000006</v>
      </c>
      <c r="E2469" s="44">
        <v>104.997326</v>
      </c>
      <c r="F2469" s="44">
        <v>19.6633</v>
      </c>
      <c r="G2469" s="44">
        <v>19.6004</v>
      </c>
      <c r="H2469" s="44">
        <v>0.26100000000000001</v>
      </c>
      <c r="I2469" s="44">
        <v>0</v>
      </c>
      <c r="J2469" s="44">
        <v>1</v>
      </c>
      <c r="K2469" s="121">
        <f t="shared" si="503"/>
        <v>6.4435139569241073E-4</v>
      </c>
      <c r="L2469" s="122">
        <f t="shared" si="504"/>
        <v>1.9838443045752039E-4</v>
      </c>
      <c r="M2469" s="123" t="s">
        <v>155</v>
      </c>
      <c r="N2469" s="113">
        <f t="shared" si="509"/>
        <v>5.3953110016408345E-2</v>
      </c>
      <c r="O2469" s="122">
        <f t="shared" si="505"/>
        <v>1.6611209027356449E-2</v>
      </c>
      <c r="P2469" s="123" t="s">
        <v>155</v>
      </c>
      <c r="Q2469" s="116">
        <f t="shared" si="510"/>
        <v>-1.6633825944367686E-4</v>
      </c>
      <c r="R2469" s="125" t="s">
        <v>155</v>
      </c>
      <c r="S2469" s="126">
        <f t="shared" si="513"/>
        <v>11.642977571428609</v>
      </c>
      <c r="T2469" s="127">
        <f t="shared" si="506"/>
        <v>98.827464000000006</v>
      </c>
      <c r="U2469" s="127">
        <f t="shared" si="511"/>
        <v>104.997326</v>
      </c>
      <c r="V2469" s="127">
        <f t="shared" si="507"/>
        <v>19.6633</v>
      </c>
      <c r="W2469" s="127">
        <f t="shared" si="508"/>
        <v>19.6004</v>
      </c>
      <c r="X2469" s="128"/>
    </row>
    <row r="2470" spans="1:24" x14ac:dyDescent="0.3">
      <c r="A2470" s="156">
        <v>111</v>
      </c>
      <c r="B2470" s="112" t="s">
        <v>86</v>
      </c>
      <c r="C2470" s="130" t="s">
        <v>968</v>
      </c>
      <c r="D2470" s="44">
        <v>98.827138000000005</v>
      </c>
      <c r="E2470" s="44">
        <v>104.99755500000001</v>
      </c>
      <c r="F2470" s="44">
        <v>19.6633</v>
      </c>
      <c r="G2470" s="44">
        <v>19.6004</v>
      </c>
      <c r="H2470" s="44">
        <v>0.26100000000000001</v>
      </c>
      <c r="I2470" s="44">
        <v>0</v>
      </c>
      <c r="J2470" s="44">
        <v>1</v>
      </c>
      <c r="K2470" s="121">
        <f t="shared" si="503"/>
        <v>3.1835139569125204E-4</v>
      </c>
      <c r="L2470" s="129">
        <f t="shared" si="504"/>
        <v>9.8014780044845516E-5</v>
      </c>
      <c r="M2470" s="115" t="s">
        <v>155</v>
      </c>
      <c r="N2470" s="113">
        <f t="shared" si="509"/>
        <v>5.4182110016412821E-2</v>
      </c>
      <c r="O2470" s="129">
        <f t="shared" si="505"/>
        <v>1.6681714063111544E-2</v>
      </c>
      <c r="P2470" s="115" t="s">
        <v>155</v>
      </c>
      <c r="Q2470" s="116">
        <f t="shared" si="510"/>
        <v>-1.6633825944367686E-4</v>
      </c>
      <c r="R2470" s="117" t="s">
        <v>155</v>
      </c>
      <c r="S2470" s="118">
        <f t="shared" si="513"/>
        <v>11.642977571428609</v>
      </c>
      <c r="T2470" s="127">
        <f t="shared" si="506"/>
        <v>98.827138000000005</v>
      </c>
      <c r="U2470" s="119">
        <f t="shared" si="511"/>
        <v>104.99755500000001</v>
      </c>
      <c r="V2470" s="119">
        <f t="shared" si="507"/>
        <v>19.6633</v>
      </c>
      <c r="W2470" s="119">
        <f t="shared" si="508"/>
        <v>19.6004</v>
      </c>
      <c r="X2470" s="120"/>
    </row>
    <row r="2471" spans="1:24" x14ac:dyDescent="0.3">
      <c r="A2471" s="156">
        <v>112</v>
      </c>
      <c r="B2471" s="112" t="s">
        <v>86</v>
      </c>
      <c r="C2471" s="130" t="s">
        <v>969</v>
      </c>
      <c r="D2471" s="44">
        <v>98.827357000000006</v>
      </c>
      <c r="E2471" s="44">
        <v>104.997471</v>
      </c>
      <c r="F2471" s="44">
        <v>19.6633</v>
      </c>
      <c r="G2471" s="44">
        <v>19.6004</v>
      </c>
      <c r="H2471" s="44">
        <v>0.26100000000000001</v>
      </c>
      <c r="I2471" s="44">
        <v>0</v>
      </c>
      <c r="J2471" s="44">
        <v>1</v>
      </c>
      <c r="K2471" s="121">
        <f t="shared" si="503"/>
        <v>5.3735139569255352E-4</v>
      </c>
      <c r="L2471" s="122">
        <f t="shared" si="504"/>
        <v>1.6544101759261666E-4</v>
      </c>
      <c r="M2471" s="123" t="s">
        <v>155</v>
      </c>
      <c r="N2471" s="113">
        <f t="shared" si="509"/>
        <v>5.4098110016411738E-2</v>
      </c>
      <c r="O2471" s="122">
        <f t="shared" si="505"/>
        <v>1.6655851953951462E-2</v>
      </c>
      <c r="P2471" s="123" t="s">
        <v>155</v>
      </c>
      <c r="Q2471" s="116">
        <f t="shared" si="510"/>
        <v>-1.6633825944367686E-4</v>
      </c>
      <c r="R2471" s="125" t="s">
        <v>155</v>
      </c>
      <c r="S2471" s="126">
        <f t="shared" si="513"/>
        <v>11.642977571428609</v>
      </c>
      <c r="T2471" s="127">
        <f t="shared" si="506"/>
        <v>98.827357000000006</v>
      </c>
      <c r="U2471" s="127">
        <f t="shared" si="511"/>
        <v>104.997471</v>
      </c>
      <c r="V2471" s="127">
        <f t="shared" si="507"/>
        <v>19.6633</v>
      </c>
      <c r="W2471" s="127">
        <f t="shared" si="508"/>
        <v>19.6004</v>
      </c>
      <c r="X2471" s="128"/>
    </row>
    <row r="2472" spans="1:24" x14ac:dyDescent="0.3">
      <c r="A2472" s="156">
        <v>113</v>
      </c>
      <c r="B2472" s="112" t="s">
        <v>86</v>
      </c>
      <c r="C2472" s="130" t="s">
        <v>970</v>
      </c>
      <c r="D2472" s="44">
        <v>98.827881000000005</v>
      </c>
      <c r="E2472" s="44">
        <v>104.997457</v>
      </c>
      <c r="F2472" s="44">
        <v>19.6633</v>
      </c>
      <c r="G2472" s="44">
        <v>19.6004</v>
      </c>
      <c r="H2472" s="44">
        <v>0.26100000000000001</v>
      </c>
      <c r="I2472" s="44">
        <v>0</v>
      </c>
      <c r="J2472" s="44">
        <v>1</v>
      </c>
      <c r="K2472" s="121">
        <f t="shared" si="503"/>
        <v>1.0613513956911902E-3</v>
      </c>
      <c r="L2472" s="129">
        <f t="shared" si="504"/>
        <v>3.26771375915268E-4</v>
      </c>
      <c r="M2472" s="115" t="s">
        <v>155</v>
      </c>
      <c r="N2472" s="113">
        <f t="shared" si="509"/>
        <v>5.4084110016404452E-2</v>
      </c>
      <c r="O2472" s="129">
        <f t="shared" si="505"/>
        <v>1.6651541602419773E-2</v>
      </c>
      <c r="P2472" s="115" t="s">
        <v>155</v>
      </c>
      <c r="Q2472" s="116">
        <f t="shared" si="510"/>
        <v>-1.6633825944367686E-4</v>
      </c>
      <c r="R2472" s="117" t="s">
        <v>155</v>
      </c>
      <c r="S2472" s="118">
        <f t="shared" si="513"/>
        <v>11.642977571428609</v>
      </c>
      <c r="T2472" s="127">
        <f t="shared" si="506"/>
        <v>98.827881000000005</v>
      </c>
      <c r="U2472" s="119">
        <f t="shared" si="511"/>
        <v>104.997457</v>
      </c>
      <c r="V2472" s="119">
        <f t="shared" si="507"/>
        <v>19.6633</v>
      </c>
      <c r="W2472" s="119">
        <f t="shared" si="508"/>
        <v>19.6004</v>
      </c>
      <c r="X2472" s="120"/>
    </row>
    <row r="2473" spans="1:24" x14ac:dyDescent="0.3">
      <c r="A2473" s="156">
        <v>114</v>
      </c>
      <c r="B2473" s="112" t="s">
        <v>86</v>
      </c>
      <c r="C2473" s="130" t="s">
        <v>971</v>
      </c>
      <c r="D2473" s="44">
        <v>98.828027000000006</v>
      </c>
      <c r="E2473" s="44">
        <v>104.99740799999999</v>
      </c>
      <c r="F2473" s="44">
        <v>19.6633</v>
      </c>
      <c r="G2473" s="44">
        <v>19.6004</v>
      </c>
      <c r="H2473" s="44">
        <v>0.26100000000000001</v>
      </c>
      <c r="I2473" s="44">
        <v>0</v>
      </c>
      <c r="J2473" s="44">
        <v>1</v>
      </c>
      <c r="K2473" s="121">
        <f t="shared" si="503"/>
        <v>1.2073513956920578E-3</v>
      </c>
      <c r="L2473" s="122">
        <f t="shared" si="504"/>
        <v>3.7172220094100705E-4</v>
      </c>
      <c r="M2473" s="123" t="s">
        <v>155</v>
      </c>
      <c r="N2473" s="113">
        <f t="shared" si="509"/>
        <v>5.4035110016400267E-2</v>
      </c>
      <c r="O2473" s="122">
        <f t="shared" si="505"/>
        <v>1.6636455372059083E-2</v>
      </c>
      <c r="P2473" s="123" t="s">
        <v>155</v>
      </c>
      <c r="Q2473" s="116">
        <f t="shared" si="510"/>
        <v>-1.6633825944367686E-4</v>
      </c>
      <c r="R2473" s="125" t="s">
        <v>155</v>
      </c>
      <c r="S2473" s="126">
        <f t="shared" si="513"/>
        <v>11.642977571428609</v>
      </c>
      <c r="T2473" s="127">
        <f t="shared" si="506"/>
        <v>98.828027000000006</v>
      </c>
      <c r="U2473" s="127">
        <f t="shared" si="511"/>
        <v>104.99740799999999</v>
      </c>
      <c r="V2473" s="127">
        <f t="shared" si="507"/>
        <v>19.6633</v>
      </c>
      <c r="W2473" s="127">
        <f t="shared" si="508"/>
        <v>19.6004</v>
      </c>
      <c r="X2473" s="128"/>
    </row>
    <row r="2474" spans="1:24" x14ac:dyDescent="0.3">
      <c r="A2474" s="156">
        <v>115</v>
      </c>
      <c r="B2474" s="112" t="s">
        <v>86</v>
      </c>
      <c r="C2474" s="130" t="s">
        <v>972</v>
      </c>
      <c r="D2474" s="44">
        <v>98.827724000000003</v>
      </c>
      <c r="E2474" s="44">
        <v>104.997494</v>
      </c>
      <c r="F2474" s="44">
        <v>19.6633</v>
      </c>
      <c r="G2474" s="44">
        <v>19.6004</v>
      </c>
      <c r="H2474" s="44">
        <v>0.26100000000000001</v>
      </c>
      <c r="I2474" s="44">
        <v>0</v>
      </c>
      <c r="J2474" s="44">
        <v>1</v>
      </c>
      <c r="K2474" s="121">
        <f t="shared" si="503"/>
        <v>9.0435139568967315E-4</v>
      </c>
      <c r="L2474" s="129">
        <f t="shared" si="504"/>
        <v>2.7843384489234806E-4</v>
      </c>
      <c r="M2474" s="115" t="s">
        <v>155</v>
      </c>
      <c r="N2474" s="113">
        <f t="shared" si="509"/>
        <v>5.4121110016410512E-2</v>
      </c>
      <c r="O2474" s="129">
        <f t="shared" si="505"/>
        <v>1.6662933245747712E-2</v>
      </c>
      <c r="P2474" s="115" t="s">
        <v>155</v>
      </c>
      <c r="Q2474" s="116">
        <f t="shared" si="510"/>
        <v>-1.6633825944367686E-4</v>
      </c>
      <c r="R2474" s="117" t="s">
        <v>155</v>
      </c>
      <c r="S2474" s="118">
        <f t="shared" si="513"/>
        <v>11.642977571428609</v>
      </c>
      <c r="T2474" s="127">
        <f t="shared" si="506"/>
        <v>98.827724000000003</v>
      </c>
      <c r="U2474" s="119">
        <f t="shared" si="511"/>
        <v>104.997494</v>
      </c>
      <c r="V2474" s="119">
        <f t="shared" si="507"/>
        <v>19.6633</v>
      </c>
      <c r="W2474" s="119">
        <f t="shared" si="508"/>
        <v>19.6004</v>
      </c>
      <c r="X2474" s="120"/>
    </row>
    <row r="2475" spans="1:24" x14ac:dyDescent="0.3">
      <c r="A2475" s="156">
        <v>116</v>
      </c>
      <c r="B2475" s="112" t="s">
        <v>86</v>
      </c>
      <c r="C2475" s="130" t="s">
        <v>973</v>
      </c>
      <c r="D2475" s="44">
        <v>98.827906999999996</v>
      </c>
      <c r="E2475" s="44">
        <v>104.99744</v>
      </c>
      <c r="F2475" s="44">
        <v>19.6633</v>
      </c>
      <c r="G2475" s="44">
        <v>19.6004</v>
      </c>
      <c r="H2475" s="44">
        <v>0.26100000000000001</v>
      </c>
      <c r="I2475" s="44">
        <v>0</v>
      </c>
      <c r="J2475" s="44">
        <v>1</v>
      </c>
      <c r="K2475" s="121">
        <f t="shared" si="503"/>
        <v>1.0873513956823899E-3</v>
      </c>
      <c r="L2475" s="122">
        <f t="shared" si="504"/>
        <v>3.3477631735558339E-4</v>
      </c>
      <c r="M2475" s="123" t="s">
        <v>155</v>
      </c>
      <c r="N2475" s="113">
        <f t="shared" si="509"/>
        <v>5.406711001640474E-2</v>
      </c>
      <c r="O2475" s="122">
        <f t="shared" si="505"/>
        <v>1.6646307604133024E-2</v>
      </c>
      <c r="P2475" s="123" t="s">
        <v>155</v>
      </c>
      <c r="Q2475" s="116">
        <f t="shared" si="510"/>
        <v>-1.6633825944367686E-4</v>
      </c>
      <c r="R2475" s="125" t="s">
        <v>155</v>
      </c>
      <c r="S2475" s="126">
        <f t="shared" si="513"/>
        <v>11.642977571428609</v>
      </c>
      <c r="T2475" s="127">
        <f t="shared" si="506"/>
        <v>98.827906999999996</v>
      </c>
      <c r="U2475" s="127">
        <f t="shared" si="511"/>
        <v>104.99744</v>
      </c>
      <c r="V2475" s="127">
        <f t="shared" si="507"/>
        <v>19.6633</v>
      </c>
      <c r="W2475" s="127">
        <f t="shared" si="508"/>
        <v>19.6004</v>
      </c>
      <c r="X2475" s="128"/>
    </row>
    <row r="2476" spans="1:24" x14ac:dyDescent="0.3">
      <c r="A2476" s="156">
        <v>117</v>
      </c>
      <c r="B2476" s="112" t="s">
        <v>86</v>
      </c>
      <c r="C2476" s="130" t="s">
        <v>974</v>
      </c>
      <c r="D2476" s="44">
        <v>98.827932000000004</v>
      </c>
      <c r="E2476" s="44">
        <v>104.99741</v>
      </c>
      <c r="F2476" s="44">
        <v>19.6633</v>
      </c>
      <c r="G2476" s="44">
        <v>19.6004</v>
      </c>
      <c r="H2476" s="44">
        <v>0.26100000000000001</v>
      </c>
      <c r="I2476" s="44">
        <v>0</v>
      </c>
      <c r="J2476" s="44">
        <v>1</v>
      </c>
      <c r="K2476" s="121">
        <f t="shared" si="503"/>
        <v>1.1123513956903253E-3</v>
      </c>
      <c r="L2476" s="129">
        <f t="shared" si="504"/>
        <v>3.424733764378055E-4</v>
      </c>
      <c r="M2476" s="115" t="s">
        <v>155</v>
      </c>
      <c r="N2476" s="113">
        <f t="shared" si="509"/>
        <v>5.4037110016409429E-2</v>
      </c>
      <c r="O2476" s="129">
        <f t="shared" si="505"/>
        <v>1.6637071136566563E-2</v>
      </c>
      <c r="P2476" s="115" t="s">
        <v>155</v>
      </c>
      <c r="Q2476" s="116">
        <f t="shared" si="510"/>
        <v>-1.6633825944367686E-4</v>
      </c>
      <c r="R2476" s="117" t="s">
        <v>155</v>
      </c>
      <c r="S2476" s="118">
        <f t="shared" si="513"/>
        <v>11.642977571428609</v>
      </c>
      <c r="T2476" s="127">
        <f t="shared" si="506"/>
        <v>98.827932000000004</v>
      </c>
      <c r="U2476" s="119">
        <f t="shared" si="511"/>
        <v>104.99741</v>
      </c>
      <c r="V2476" s="119">
        <f t="shared" si="507"/>
        <v>19.6633</v>
      </c>
      <c r="W2476" s="119">
        <f t="shared" si="508"/>
        <v>19.6004</v>
      </c>
      <c r="X2476" s="120"/>
    </row>
    <row r="2477" spans="1:24" x14ac:dyDescent="0.3">
      <c r="A2477" s="156">
        <v>118</v>
      </c>
      <c r="B2477" s="112" t="s">
        <v>86</v>
      </c>
      <c r="C2477" s="130" t="s">
        <v>975</v>
      </c>
      <c r="D2477" s="44">
        <v>98.828061000000005</v>
      </c>
      <c r="E2477" s="44">
        <v>104.997545</v>
      </c>
      <c r="F2477" s="44">
        <v>19.6633</v>
      </c>
      <c r="G2477" s="44">
        <v>19.6004</v>
      </c>
      <c r="H2477" s="44">
        <v>0.26100000000000001</v>
      </c>
      <c r="I2477" s="44">
        <v>0</v>
      </c>
      <c r="J2477" s="44">
        <v>1</v>
      </c>
      <c r="K2477" s="121">
        <f t="shared" si="503"/>
        <v>1.2413513956914812E-3</v>
      </c>
      <c r="L2477" s="122">
        <f t="shared" si="504"/>
        <v>3.821902012889552E-4</v>
      </c>
      <c r="M2477" s="123" t="s">
        <v>155</v>
      </c>
      <c r="N2477" s="113">
        <f t="shared" si="509"/>
        <v>5.4172110016409647E-2</v>
      </c>
      <c r="O2477" s="122">
        <f t="shared" si="505"/>
        <v>1.6678635240593074E-2</v>
      </c>
      <c r="P2477" s="123" t="s">
        <v>155</v>
      </c>
      <c r="Q2477" s="116">
        <f t="shared" si="510"/>
        <v>-1.6633825944367686E-4</v>
      </c>
      <c r="R2477" s="125" t="s">
        <v>155</v>
      </c>
      <c r="S2477" s="126">
        <f t="shared" si="513"/>
        <v>11.642977571428609</v>
      </c>
      <c r="T2477" s="127">
        <f t="shared" si="506"/>
        <v>98.828061000000005</v>
      </c>
      <c r="U2477" s="127">
        <f t="shared" si="511"/>
        <v>104.997545</v>
      </c>
      <c r="V2477" s="127">
        <f t="shared" si="507"/>
        <v>19.6633</v>
      </c>
      <c r="W2477" s="127">
        <f t="shared" si="508"/>
        <v>19.6004</v>
      </c>
      <c r="X2477" s="128"/>
    </row>
    <row r="2478" spans="1:24" x14ac:dyDescent="0.3">
      <c r="A2478" s="156">
        <v>119</v>
      </c>
      <c r="B2478" s="112" t="s">
        <v>86</v>
      </c>
      <c r="C2478" s="130" t="s">
        <v>976</v>
      </c>
      <c r="D2478" s="44">
        <v>98.827343999999997</v>
      </c>
      <c r="E2478" s="44">
        <v>104.99745</v>
      </c>
      <c r="F2478" s="44">
        <v>19.6633</v>
      </c>
      <c r="G2478" s="44">
        <v>19.6004</v>
      </c>
      <c r="H2478" s="44">
        <v>0.26100000000000001</v>
      </c>
      <c r="I2478" s="44">
        <v>0</v>
      </c>
      <c r="J2478" s="44">
        <v>1</v>
      </c>
      <c r="K2478" s="121">
        <f t="shared" si="503"/>
        <v>5.243513956827428E-4</v>
      </c>
      <c r="L2478" s="129">
        <f t="shared" si="504"/>
        <v>1.6143854686765288E-4</v>
      </c>
      <c r="M2478" s="115" t="s">
        <v>155</v>
      </c>
      <c r="N2478" s="113">
        <f t="shared" si="509"/>
        <v>5.4077110016407914E-2</v>
      </c>
      <c r="O2478" s="129">
        <f t="shared" si="505"/>
        <v>1.6649386426655814E-2</v>
      </c>
      <c r="P2478" s="115" t="s">
        <v>155</v>
      </c>
      <c r="Q2478" s="116">
        <f t="shared" si="510"/>
        <v>-1.6633825944367686E-4</v>
      </c>
      <c r="R2478" s="117" t="s">
        <v>155</v>
      </c>
      <c r="S2478" s="118">
        <f t="shared" si="513"/>
        <v>11.642977571428609</v>
      </c>
      <c r="T2478" s="127">
        <f t="shared" si="506"/>
        <v>98.827343999999997</v>
      </c>
      <c r="U2478" s="119">
        <f t="shared" si="511"/>
        <v>104.99745</v>
      </c>
      <c r="V2478" s="119">
        <f t="shared" si="507"/>
        <v>19.6633</v>
      </c>
      <c r="W2478" s="119">
        <f t="shared" si="508"/>
        <v>19.6004</v>
      </c>
      <c r="X2478" s="120"/>
    </row>
    <row r="2479" spans="1:24" x14ac:dyDescent="0.3">
      <c r="A2479" s="156">
        <v>120</v>
      </c>
      <c r="B2479" s="112" t="s">
        <v>86</v>
      </c>
      <c r="C2479" s="130" t="s">
        <v>977</v>
      </c>
      <c r="D2479" s="44">
        <v>98.827314000000001</v>
      </c>
      <c r="E2479" s="44">
        <v>104.997569</v>
      </c>
      <c r="F2479" s="44">
        <v>19.6633</v>
      </c>
      <c r="G2479" s="44">
        <v>19.6004</v>
      </c>
      <c r="H2479" s="44">
        <v>0.26100000000000001</v>
      </c>
      <c r="I2479" s="44">
        <v>0</v>
      </c>
      <c r="J2479" s="44">
        <v>1</v>
      </c>
      <c r="K2479" s="121">
        <f t="shared" si="503"/>
        <v>4.9435139568743125E-4</v>
      </c>
      <c r="L2479" s="122">
        <f t="shared" si="504"/>
        <v>1.5220207597227886E-4</v>
      </c>
      <c r="M2479" s="123" t="s">
        <v>155</v>
      </c>
      <c r="N2479" s="113">
        <f t="shared" si="509"/>
        <v>5.4196110016405896E-2</v>
      </c>
      <c r="O2479" s="122">
        <f t="shared" si="505"/>
        <v>1.6686024414633217E-2</v>
      </c>
      <c r="P2479" s="123" t="s">
        <v>155</v>
      </c>
      <c r="Q2479" s="116">
        <f t="shared" si="510"/>
        <v>-1.6633825944367686E-4</v>
      </c>
      <c r="R2479" s="125" t="s">
        <v>155</v>
      </c>
      <c r="S2479" s="126">
        <f t="shared" si="513"/>
        <v>11.642977571428609</v>
      </c>
      <c r="T2479" s="127">
        <f t="shared" si="506"/>
        <v>98.827314000000001</v>
      </c>
      <c r="U2479" s="127">
        <f t="shared" si="511"/>
        <v>104.997569</v>
      </c>
      <c r="V2479" s="127">
        <f t="shared" si="507"/>
        <v>19.6633</v>
      </c>
      <c r="W2479" s="127">
        <f t="shared" si="508"/>
        <v>19.6004</v>
      </c>
      <c r="X2479" s="128"/>
    </row>
    <row r="2480" spans="1:24" x14ac:dyDescent="0.3">
      <c r="A2480" s="156">
        <v>121</v>
      </c>
      <c r="B2480" s="112" t="s">
        <v>86</v>
      </c>
      <c r="C2480" s="130" t="s">
        <v>978</v>
      </c>
      <c r="D2480" s="44">
        <v>98.827370000000002</v>
      </c>
      <c r="E2480" s="44">
        <v>104.997488</v>
      </c>
      <c r="F2480" s="44">
        <v>19.6633</v>
      </c>
      <c r="G2480" s="44">
        <v>19.6004</v>
      </c>
      <c r="H2480" s="44">
        <v>0.26100000000000001</v>
      </c>
      <c r="I2480" s="44">
        <v>0</v>
      </c>
      <c r="J2480" s="44">
        <v>1</v>
      </c>
      <c r="K2480" s="121">
        <f t="shared" si="503"/>
        <v>5.5035139568815339E-4</v>
      </c>
      <c r="L2480" s="129">
        <f t="shared" si="504"/>
        <v>1.6944348831319828E-4</v>
      </c>
      <c r="M2480" s="115" t="s">
        <v>155</v>
      </c>
      <c r="N2480" s="113">
        <f t="shared" si="509"/>
        <v>5.411511001641145E-2</v>
      </c>
      <c r="O2480" s="129">
        <f t="shared" si="505"/>
        <v>1.6661085952236046E-2</v>
      </c>
      <c r="P2480" s="115" t="s">
        <v>155</v>
      </c>
      <c r="Q2480" s="116">
        <f t="shared" si="510"/>
        <v>-1.6633825944367686E-4</v>
      </c>
      <c r="R2480" s="117" t="s">
        <v>155</v>
      </c>
      <c r="S2480" s="118">
        <f>IF(ISBLANK(G2480),"",G2480-$G$2355)</f>
        <v>11.642977571428609</v>
      </c>
      <c r="T2480" s="127">
        <f t="shared" si="506"/>
        <v>98.827370000000002</v>
      </c>
      <c r="U2480" s="119">
        <f t="shared" si="511"/>
        <v>104.997488</v>
      </c>
      <c r="V2480" s="119">
        <f t="shared" si="507"/>
        <v>19.6633</v>
      </c>
      <c r="W2480" s="119">
        <f t="shared" si="508"/>
        <v>19.6004</v>
      </c>
      <c r="X2480" s="120"/>
    </row>
    <row r="2481" spans="1:24" x14ac:dyDescent="0.3">
      <c r="A2481" s="156">
        <v>122</v>
      </c>
      <c r="B2481" s="112" t="s">
        <v>86</v>
      </c>
      <c r="C2481" s="130" t="s">
        <v>979</v>
      </c>
      <c r="D2481" s="44">
        <v>98.827313000000004</v>
      </c>
      <c r="E2481" s="44">
        <v>104.99745799999999</v>
      </c>
      <c r="F2481" s="44">
        <v>19.6633</v>
      </c>
      <c r="G2481" s="44">
        <v>19.6004</v>
      </c>
      <c r="H2481" s="44">
        <v>0.26100000000000001</v>
      </c>
      <c r="I2481" s="44">
        <v>0</v>
      </c>
      <c r="J2481" s="44">
        <v>1</v>
      </c>
      <c r="K2481" s="121">
        <f t="shared" si="503"/>
        <v>4.9335139568995601E-4</v>
      </c>
      <c r="L2481" s="122">
        <f t="shared" si="504"/>
        <v>1.5189419360982833E-4</v>
      </c>
      <c r="M2481" s="123" t="s">
        <v>155</v>
      </c>
      <c r="N2481" s="113">
        <f t="shared" si="509"/>
        <v>5.4085110016401927E-2</v>
      </c>
      <c r="O2481" s="122">
        <f t="shared" si="505"/>
        <v>1.6651849484671126E-2</v>
      </c>
      <c r="P2481" s="123" t="s">
        <v>155</v>
      </c>
      <c r="Q2481" s="116">
        <f t="shared" si="510"/>
        <v>-1.6633825944367686E-4</v>
      </c>
      <c r="R2481" s="125" t="s">
        <v>155</v>
      </c>
      <c r="S2481" s="126">
        <f t="shared" ref="S2481:S2499" si="514">IF(ISBLANK(G2481),"",G2481-$G$2355)</f>
        <v>11.642977571428609</v>
      </c>
      <c r="T2481" s="127">
        <f t="shared" si="506"/>
        <v>98.827313000000004</v>
      </c>
      <c r="U2481" s="127">
        <f t="shared" si="511"/>
        <v>104.99745799999999</v>
      </c>
      <c r="V2481" s="127">
        <f t="shared" si="507"/>
        <v>19.6633</v>
      </c>
      <c r="W2481" s="127">
        <f t="shared" si="508"/>
        <v>19.6004</v>
      </c>
      <c r="X2481" s="128"/>
    </row>
    <row r="2482" spans="1:24" x14ac:dyDescent="0.3">
      <c r="A2482" s="156">
        <v>123</v>
      </c>
      <c r="B2482" s="112" t="s">
        <v>86</v>
      </c>
      <c r="C2482" s="130" t="s">
        <v>980</v>
      </c>
      <c r="D2482" s="44">
        <v>98.827188000000007</v>
      </c>
      <c r="E2482" s="44">
        <v>104.997495</v>
      </c>
      <c r="F2482" s="44">
        <v>19.6633</v>
      </c>
      <c r="G2482" s="44">
        <v>19.6004</v>
      </c>
      <c r="H2482" s="44">
        <v>0.26100000000000001</v>
      </c>
      <c r="I2482" s="44">
        <v>0</v>
      </c>
      <c r="J2482" s="44">
        <v>1</v>
      </c>
      <c r="K2482" s="121">
        <f t="shared" si="503"/>
        <v>3.6835139569291186E-4</v>
      </c>
      <c r="L2482" s="129">
        <f t="shared" si="504"/>
        <v>1.134088982069876E-4</v>
      </c>
      <c r="M2482" s="115" t="s">
        <v>155</v>
      </c>
      <c r="N2482" s="113">
        <f t="shared" si="509"/>
        <v>5.4122110016407987E-2</v>
      </c>
      <c r="O2482" s="129">
        <f t="shared" si="505"/>
        <v>1.6663241127998909E-2</v>
      </c>
      <c r="P2482" s="115" t="s">
        <v>155</v>
      </c>
      <c r="Q2482" s="116">
        <f t="shared" si="510"/>
        <v>-1.6633825944367686E-4</v>
      </c>
      <c r="R2482" s="117" t="s">
        <v>155</v>
      </c>
      <c r="S2482" s="118">
        <f t="shared" si="514"/>
        <v>11.642977571428609</v>
      </c>
      <c r="T2482" s="127">
        <f t="shared" si="506"/>
        <v>98.827188000000007</v>
      </c>
      <c r="U2482" s="119">
        <f t="shared" si="511"/>
        <v>104.997495</v>
      </c>
      <c r="V2482" s="119">
        <f t="shared" si="507"/>
        <v>19.6633</v>
      </c>
      <c r="W2482" s="119">
        <f t="shared" si="508"/>
        <v>19.6004</v>
      </c>
      <c r="X2482" s="120"/>
    </row>
    <row r="2483" spans="1:24" x14ac:dyDescent="0.3">
      <c r="A2483" s="156">
        <v>124</v>
      </c>
      <c r="B2483" s="112" t="s">
        <v>86</v>
      </c>
      <c r="C2483" s="130" t="s">
        <v>981</v>
      </c>
      <c r="D2483" s="44">
        <v>98.828218000000007</v>
      </c>
      <c r="E2483" s="44">
        <v>104.997365</v>
      </c>
      <c r="F2483" s="44">
        <v>19.6633</v>
      </c>
      <c r="G2483" s="44">
        <v>19.6004</v>
      </c>
      <c r="H2483" s="44">
        <v>0.26100000000000001</v>
      </c>
      <c r="I2483" s="44">
        <v>0</v>
      </c>
      <c r="J2483" s="44">
        <v>1</v>
      </c>
      <c r="K2483" s="121">
        <f t="shared" si="503"/>
        <v>1.3983513956929983E-3</v>
      </c>
      <c r="L2483" s="122">
        <f t="shared" si="504"/>
        <v>4.305277323072475E-4</v>
      </c>
      <c r="M2483" s="123" t="s">
        <v>155</v>
      </c>
      <c r="N2483" s="113">
        <f t="shared" si="509"/>
        <v>5.3992110016409356E-2</v>
      </c>
      <c r="O2483" s="122">
        <f t="shared" si="505"/>
        <v>1.6623216435207758E-2</v>
      </c>
      <c r="P2483" s="123" t="s">
        <v>155</v>
      </c>
      <c r="Q2483" s="116">
        <f t="shared" si="510"/>
        <v>-1.6633825944367686E-4</v>
      </c>
      <c r="R2483" s="125" t="s">
        <v>155</v>
      </c>
      <c r="S2483" s="126">
        <f t="shared" si="514"/>
        <v>11.642977571428609</v>
      </c>
      <c r="T2483" s="127">
        <f t="shared" si="506"/>
        <v>98.828218000000007</v>
      </c>
      <c r="U2483" s="127">
        <f t="shared" si="511"/>
        <v>104.997365</v>
      </c>
      <c r="V2483" s="127">
        <f t="shared" si="507"/>
        <v>19.6633</v>
      </c>
      <c r="W2483" s="127">
        <f t="shared" si="508"/>
        <v>19.6004</v>
      </c>
      <c r="X2483" s="128"/>
    </row>
    <row r="2484" spans="1:24" x14ac:dyDescent="0.3">
      <c r="A2484" s="156">
        <v>125</v>
      </c>
      <c r="B2484" s="112" t="s">
        <v>86</v>
      </c>
      <c r="C2484" s="130" t="s">
        <v>982</v>
      </c>
      <c r="D2484" s="44">
        <v>98.827269000000001</v>
      </c>
      <c r="E2484" s="44">
        <v>104.99745299999999</v>
      </c>
      <c r="F2484" s="44">
        <v>19.6633</v>
      </c>
      <c r="G2484" s="44">
        <v>19.6004</v>
      </c>
      <c r="H2484" s="44">
        <v>0.26100000000000001</v>
      </c>
      <c r="I2484" s="44">
        <v>0</v>
      </c>
      <c r="J2484" s="44">
        <v>1</v>
      </c>
      <c r="K2484" s="121">
        <f t="shared" si="503"/>
        <v>4.4935139568735849E-4</v>
      </c>
      <c r="L2484" s="129">
        <f t="shared" si="504"/>
        <v>1.383473696269675E-4</v>
      </c>
      <c r="M2484" s="115" t="s">
        <v>155</v>
      </c>
      <c r="N2484" s="113">
        <f t="shared" si="509"/>
        <v>5.408011001640034E-2</v>
      </c>
      <c r="O2484" s="129">
        <f t="shared" si="505"/>
        <v>1.6650310073409946E-2</v>
      </c>
      <c r="P2484" s="115" t="s">
        <v>155</v>
      </c>
      <c r="Q2484" s="116">
        <f t="shared" si="510"/>
        <v>-1.6633825944367686E-4</v>
      </c>
      <c r="R2484" s="117" t="s">
        <v>155</v>
      </c>
      <c r="S2484" s="118">
        <f t="shared" si="514"/>
        <v>11.642977571428609</v>
      </c>
      <c r="T2484" s="127">
        <f t="shared" si="506"/>
        <v>98.827269000000001</v>
      </c>
      <c r="U2484" s="119">
        <f t="shared" si="511"/>
        <v>104.99745299999999</v>
      </c>
      <c r="V2484" s="119">
        <f t="shared" si="507"/>
        <v>19.6633</v>
      </c>
      <c r="W2484" s="119">
        <f t="shared" si="508"/>
        <v>19.6004</v>
      </c>
      <c r="X2484" s="120"/>
    </row>
    <row r="2485" spans="1:24" x14ac:dyDescent="0.3">
      <c r="A2485" s="156">
        <v>126</v>
      </c>
      <c r="B2485" s="112" t="s">
        <v>86</v>
      </c>
      <c r="C2485" s="130" t="s">
        <v>983</v>
      </c>
      <c r="D2485" s="44">
        <v>98.827157</v>
      </c>
      <c r="E2485" s="44">
        <v>104.99743700000001</v>
      </c>
      <c r="F2485" s="44">
        <v>19.6633</v>
      </c>
      <c r="G2485" s="44">
        <v>19.6004</v>
      </c>
      <c r="H2485" s="44">
        <v>0.26100000000000001</v>
      </c>
      <c r="I2485" s="44">
        <v>0</v>
      </c>
      <c r="J2485" s="44">
        <v>1</v>
      </c>
      <c r="K2485" s="121">
        <f t="shared" si="503"/>
        <v>3.3735139568591421E-4</v>
      </c>
      <c r="L2485" s="122">
        <f t="shared" si="504"/>
        <v>1.0386454494462952E-4</v>
      </c>
      <c r="M2485" s="123" t="s">
        <v>155</v>
      </c>
      <c r="N2485" s="113">
        <f t="shared" si="509"/>
        <v>5.4064110016412315E-2</v>
      </c>
      <c r="O2485" s="122">
        <f t="shared" si="505"/>
        <v>1.6645383957378732E-2</v>
      </c>
      <c r="P2485" s="123" t="s">
        <v>155</v>
      </c>
      <c r="Q2485" s="116">
        <f t="shared" si="510"/>
        <v>-1.6633825944367686E-4</v>
      </c>
      <c r="R2485" s="125" t="s">
        <v>155</v>
      </c>
      <c r="S2485" s="126">
        <f t="shared" si="514"/>
        <v>11.642977571428609</v>
      </c>
      <c r="T2485" s="127">
        <f t="shared" si="506"/>
        <v>98.827157</v>
      </c>
      <c r="U2485" s="127">
        <f t="shared" si="511"/>
        <v>104.99743700000001</v>
      </c>
      <c r="V2485" s="127">
        <f t="shared" si="507"/>
        <v>19.6633</v>
      </c>
      <c r="W2485" s="127">
        <f t="shared" si="508"/>
        <v>19.6004</v>
      </c>
      <c r="X2485" s="128"/>
    </row>
    <row r="2486" spans="1:24" x14ac:dyDescent="0.3">
      <c r="A2486" s="156">
        <v>127</v>
      </c>
      <c r="B2486" s="112" t="s">
        <v>86</v>
      </c>
      <c r="C2486" s="130" t="s">
        <v>984</v>
      </c>
      <c r="D2486" s="44">
        <v>98.828136000000001</v>
      </c>
      <c r="E2486" s="44">
        <v>104.997468</v>
      </c>
      <c r="F2486" s="44">
        <v>19.6633</v>
      </c>
      <c r="G2486" s="44">
        <v>19.6004</v>
      </c>
      <c r="H2486" s="44">
        <v>0.26100000000000001</v>
      </c>
      <c r="I2486" s="44">
        <v>0</v>
      </c>
      <c r="J2486" s="44">
        <v>1</v>
      </c>
      <c r="K2486" s="121">
        <f t="shared" si="503"/>
        <v>1.3163513956868655E-3</v>
      </c>
      <c r="L2486" s="129">
        <f t="shared" si="504"/>
        <v>4.0528137852565674E-4</v>
      </c>
      <c r="M2486" s="115" t="s">
        <v>155</v>
      </c>
      <c r="N2486" s="113">
        <f t="shared" si="509"/>
        <v>5.4095110016405101E-2</v>
      </c>
      <c r="O2486" s="129">
        <f t="shared" si="505"/>
        <v>1.6654928307193173E-2</v>
      </c>
      <c r="P2486" s="115" t="s">
        <v>155</v>
      </c>
      <c r="Q2486" s="116">
        <f t="shared" si="510"/>
        <v>-1.6633825944367686E-4</v>
      </c>
      <c r="R2486" s="117" t="s">
        <v>155</v>
      </c>
      <c r="S2486" s="118">
        <f t="shared" si="514"/>
        <v>11.642977571428609</v>
      </c>
      <c r="T2486" s="127">
        <f t="shared" si="506"/>
        <v>98.828136000000001</v>
      </c>
      <c r="U2486" s="119">
        <f t="shared" si="511"/>
        <v>104.997468</v>
      </c>
      <c r="V2486" s="119">
        <f t="shared" si="507"/>
        <v>19.6633</v>
      </c>
      <c r="W2486" s="119">
        <f t="shared" si="508"/>
        <v>19.6004</v>
      </c>
      <c r="X2486" s="120"/>
    </row>
    <row r="2487" spans="1:24" x14ac:dyDescent="0.3">
      <c r="A2487" s="156">
        <v>128</v>
      </c>
      <c r="B2487" s="112" t="s">
        <v>86</v>
      </c>
      <c r="C2487" s="130" t="s">
        <v>985</v>
      </c>
      <c r="D2487" s="44">
        <v>98.827432000000002</v>
      </c>
      <c r="E2487" s="44">
        <v>104.997472</v>
      </c>
      <c r="F2487" s="44">
        <v>19.6633</v>
      </c>
      <c r="G2487" s="44">
        <v>19.6004</v>
      </c>
      <c r="H2487" s="44">
        <v>0.26100000000000001</v>
      </c>
      <c r="I2487" s="44">
        <v>0</v>
      </c>
      <c r="J2487" s="44">
        <v>1</v>
      </c>
      <c r="K2487" s="121">
        <f t="shared" si="503"/>
        <v>6.1235139568793784E-4</v>
      </c>
      <c r="L2487" s="122">
        <f t="shared" si="504"/>
        <v>1.8853219483303584E-4</v>
      </c>
      <c r="M2487" s="123" t="s">
        <v>155</v>
      </c>
      <c r="N2487" s="113">
        <f t="shared" si="509"/>
        <v>5.4099110016409213E-2</v>
      </c>
      <c r="O2487" s="122">
        <f t="shared" si="505"/>
        <v>1.665615983620276E-2</v>
      </c>
      <c r="P2487" s="123" t="s">
        <v>155</v>
      </c>
      <c r="Q2487" s="116">
        <f t="shared" si="510"/>
        <v>-1.6633825944367686E-4</v>
      </c>
      <c r="R2487" s="125" t="s">
        <v>155</v>
      </c>
      <c r="S2487" s="126">
        <f t="shared" si="514"/>
        <v>11.642977571428609</v>
      </c>
      <c r="T2487" s="127">
        <f t="shared" si="506"/>
        <v>98.827432000000002</v>
      </c>
      <c r="U2487" s="127">
        <f t="shared" si="511"/>
        <v>104.997472</v>
      </c>
      <c r="V2487" s="127">
        <f t="shared" si="507"/>
        <v>19.6633</v>
      </c>
      <c r="W2487" s="127">
        <f t="shared" si="508"/>
        <v>19.6004</v>
      </c>
      <c r="X2487" s="128"/>
    </row>
    <row r="2488" spans="1:24" x14ac:dyDescent="0.3">
      <c r="A2488" s="156">
        <v>129</v>
      </c>
      <c r="B2488" s="112" t="s">
        <v>86</v>
      </c>
      <c r="C2488" s="130" t="s">
        <v>986</v>
      </c>
      <c r="D2488" s="44">
        <v>98.827870000000004</v>
      </c>
      <c r="E2488" s="44">
        <v>104.997502</v>
      </c>
      <c r="F2488" s="44">
        <v>19.6633</v>
      </c>
      <c r="G2488" s="44">
        <v>19.6004</v>
      </c>
      <c r="H2488" s="44">
        <v>0.26100000000000001</v>
      </c>
      <c r="I2488" s="44">
        <v>0</v>
      </c>
      <c r="J2488" s="44">
        <v>1</v>
      </c>
      <c r="K2488" s="121">
        <f t="shared" ref="K2488:K2551" si="515">IF(ISBLANK(D2488),"",IF(J2488=1,D2488-$D$3560,(IF(AND(J2488=2,D2488&gt;200),((D2488-200)-$D$3560),((D2488+200)-$D$3560)))))</f>
        <v>1.0503513956905408E-3</v>
      </c>
      <c r="L2488" s="129">
        <f t="shared" ref="L2488:L2551" si="516">IF(K2488="","",SIN(K2488*PI()/200)*G2488)</f>
        <v>3.2338466991992565E-4</v>
      </c>
      <c r="M2488" s="115" t="s">
        <v>155</v>
      </c>
      <c r="N2488" s="113">
        <f t="shared" si="509"/>
        <v>5.4129110016404525E-2</v>
      </c>
      <c r="O2488" s="129">
        <f t="shared" ref="O2488:O2551" si="517">IF(N2488="","",SIN(N2488*PI()/200)*G2488)</f>
        <v>1.6665396303761577E-2</v>
      </c>
      <c r="P2488" s="115" t="s">
        <v>155</v>
      </c>
      <c r="Q2488" s="116">
        <f t="shared" si="510"/>
        <v>-1.6633825944367686E-4</v>
      </c>
      <c r="R2488" s="117" t="s">
        <v>155</v>
      </c>
      <c r="S2488" s="118">
        <f t="shared" si="514"/>
        <v>11.642977571428609</v>
      </c>
      <c r="T2488" s="127">
        <f t="shared" ref="T2488:T2551" si="518">IF(M2488="ON",IF(ISBLANK(D2488),"0",IF(AND(J2488=1,D2488&lt;200),D2488,D2488-200)),"0")</f>
        <v>98.827870000000004</v>
      </c>
      <c r="U2488" s="119">
        <f t="shared" si="511"/>
        <v>104.997502</v>
      </c>
      <c r="V2488" s="119">
        <f t="shared" ref="V2488:V2551" si="519">IF(R2488="ON",IF(ISBLANK(F2488),"0",F2488),"0")</f>
        <v>19.6633</v>
      </c>
      <c r="W2488" s="119">
        <f t="shared" ref="W2488:W2551" si="520">IF(R2488="ON",IF(ISBLANK(G2488),"0",G2488),"0")</f>
        <v>19.6004</v>
      </c>
      <c r="X2488" s="120"/>
    </row>
    <row r="2489" spans="1:24" x14ac:dyDescent="0.3">
      <c r="A2489" s="156">
        <v>130</v>
      </c>
      <c r="B2489" s="112" t="s">
        <v>86</v>
      </c>
      <c r="C2489" s="130" t="s">
        <v>987</v>
      </c>
      <c r="D2489" s="44">
        <v>98.827352000000005</v>
      </c>
      <c r="E2489" s="44">
        <v>104.997556</v>
      </c>
      <c r="F2489" s="44">
        <v>19.6633</v>
      </c>
      <c r="G2489" s="44">
        <v>19.6004</v>
      </c>
      <c r="H2489" s="44">
        <v>0.26100000000000001</v>
      </c>
      <c r="I2489" s="44">
        <v>0</v>
      </c>
      <c r="J2489" s="44">
        <v>1</v>
      </c>
      <c r="K2489" s="121">
        <f t="shared" si="515"/>
        <v>5.3235139569096646E-4</v>
      </c>
      <c r="L2489" s="122">
        <f t="shared" si="516"/>
        <v>1.6390160577599679E-4</v>
      </c>
      <c r="M2489" s="123" t="s">
        <v>155</v>
      </c>
      <c r="N2489" s="113">
        <f t="shared" ref="N2489:N2552" si="521">IF(ISBLANK(E2489),"",IF(E2489&lt;200,E2489-$E$3560,(400-E2489)-$E$3560))</f>
        <v>5.4183110016410296E-2</v>
      </c>
      <c r="O2489" s="122">
        <f t="shared" si="517"/>
        <v>1.6682021945362495E-2</v>
      </c>
      <c r="P2489" s="123" t="s">
        <v>155</v>
      </c>
      <c r="Q2489" s="116">
        <f t="shared" ref="Q2489:Q2552" si="522">IF(ISBLANK(F2489),"",F2489-$F$3560)</f>
        <v>-1.6633825944367686E-4</v>
      </c>
      <c r="R2489" s="125" t="s">
        <v>155</v>
      </c>
      <c r="S2489" s="126">
        <f t="shared" si="514"/>
        <v>11.642977571428609</v>
      </c>
      <c r="T2489" s="127">
        <f t="shared" si="518"/>
        <v>98.827352000000005</v>
      </c>
      <c r="U2489" s="127">
        <f t="shared" ref="U2489:U2552" si="523">IF(P2489="ON",IF(ISBLANK(E2489),"0",IF(E2489&lt;200,E2489,(400-E2489))),"0")</f>
        <v>104.997556</v>
      </c>
      <c r="V2489" s="127">
        <f t="shared" si="519"/>
        <v>19.6633</v>
      </c>
      <c r="W2489" s="127">
        <f t="shared" si="520"/>
        <v>19.6004</v>
      </c>
      <c r="X2489" s="128"/>
    </row>
    <row r="2490" spans="1:24" x14ac:dyDescent="0.3">
      <c r="A2490" s="156">
        <v>131</v>
      </c>
      <c r="B2490" s="112" t="s">
        <v>86</v>
      </c>
      <c r="C2490" s="130" t="s">
        <v>988</v>
      </c>
      <c r="D2490" s="44">
        <v>98.827775000000003</v>
      </c>
      <c r="E2490" s="44">
        <v>104.99755399999999</v>
      </c>
      <c r="F2490" s="44">
        <v>19.6633</v>
      </c>
      <c r="G2490" s="44">
        <v>19.6004</v>
      </c>
      <c r="H2490" s="44">
        <v>0.26100000000000001</v>
      </c>
      <c r="I2490" s="44">
        <v>0</v>
      </c>
      <c r="J2490" s="44">
        <v>1</v>
      </c>
      <c r="K2490" s="121">
        <f t="shared" si="515"/>
        <v>9.5535139568880822E-4</v>
      </c>
      <c r="L2490" s="129">
        <f t="shared" si="516"/>
        <v>2.9413584541549884E-4</v>
      </c>
      <c r="M2490" s="115" t="s">
        <v>155</v>
      </c>
      <c r="N2490" s="113">
        <f t="shared" si="521"/>
        <v>5.4181110016401135E-2</v>
      </c>
      <c r="O2490" s="129">
        <f t="shared" si="517"/>
        <v>1.6681406180856218E-2</v>
      </c>
      <c r="P2490" s="115" t="s">
        <v>155</v>
      </c>
      <c r="Q2490" s="116">
        <f t="shared" si="522"/>
        <v>-1.6633825944367686E-4</v>
      </c>
      <c r="R2490" s="117" t="s">
        <v>155</v>
      </c>
      <c r="S2490" s="118">
        <f t="shared" si="514"/>
        <v>11.642977571428609</v>
      </c>
      <c r="T2490" s="127">
        <f t="shared" si="518"/>
        <v>98.827775000000003</v>
      </c>
      <c r="U2490" s="119">
        <f t="shared" si="523"/>
        <v>104.99755399999999</v>
      </c>
      <c r="V2490" s="119">
        <f t="shared" si="519"/>
        <v>19.6633</v>
      </c>
      <c r="W2490" s="119">
        <f t="shared" si="520"/>
        <v>19.6004</v>
      </c>
      <c r="X2490" s="120"/>
    </row>
    <row r="2491" spans="1:24" x14ac:dyDescent="0.3">
      <c r="A2491" s="156">
        <v>132</v>
      </c>
      <c r="B2491" s="112" t="s">
        <v>86</v>
      </c>
      <c r="C2491" s="130" t="s">
        <v>989</v>
      </c>
      <c r="D2491" s="44">
        <v>98.827157999999997</v>
      </c>
      <c r="E2491" s="44">
        <v>104.997497</v>
      </c>
      <c r="F2491" s="44">
        <v>19.6633</v>
      </c>
      <c r="G2491" s="44">
        <v>19.6004</v>
      </c>
      <c r="H2491" s="44">
        <v>0.26100000000000001</v>
      </c>
      <c r="I2491" s="44">
        <v>0</v>
      </c>
      <c r="J2491" s="44">
        <v>1</v>
      </c>
      <c r="K2491" s="121">
        <f t="shared" si="515"/>
        <v>3.3835139568338946E-4</v>
      </c>
      <c r="L2491" s="122">
        <f t="shared" si="516"/>
        <v>1.0417242730708497E-4</v>
      </c>
      <c r="M2491" s="123" t="s">
        <v>155</v>
      </c>
      <c r="N2491" s="113">
        <f t="shared" si="521"/>
        <v>5.4124110016402938E-2</v>
      </c>
      <c r="O2491" s="122">
        <f t="shared" si="517"/>
        <v>1.66638568925013E-2</v>
      </c>
      <c r="P2491" s="123" t="s">
        <v>155</v>
      </c>
      <c r="Q2491" s="116">
        <f t="shared" si="522"/>
        <v>-1.6633825944367686E-4</v>
      </c>
      <c r="R2491" s="125" t="s">
        <v>155</v>
      </c>
      <c r="S2491" s="126">
        <f t="shared" si="514"/>
        <v>11.642977571428609</v>
      </c>
      <c r="T2491" s="127">
        <f t="shared" si="518"/>
        <v>98.827157999999997</v>
      </c>
      <c r="U2491" s="127">
        <f t="shared" si="523"/>
        <v>104.997497</v>
      </c>
      <c r="V2491" s="127">
        <f t="shared" si="519"/>
        <v>19.6633</v>
      </c>
      <c r="W2491" s="127">
        <f t="shared" si="520"/>
        <v>19.6004</v>
      </c>
      <c r="X2491" s="128"/>
    </row>
    <row r="2492" spans="1:24" x14ac:dyDescent="0.3">
      <c r="A2492" s="156">
        <v>133</v>
      </c>
      <c r="B2492" s="112" t="s">
        <v>86</v>
      </c>
      <c r="C2492" s="130" t="s">
        <v>990</v>
      </c>
      <c r="D2492" s="44">
        <v>98.827296000000004</v>
      </c>
      <c r="E2492" s="44">
        <v>104.99757700000001</v>
      </c>
      <c r="F2492" s="44">
        <v>19.6633</v>
      </c>
      <c r="G2492" s="44">
        <v>19.6004</v>
      </c>
      <c r="H2492" s="44">
        <v>0.26100000000000001</v>
      </c>
      <c r="I2492" s="44">
        <v>0</v>
      </c>
      <c r="J2492" s="44">
        <v>1</v>
      </c>
      <c r="K2492" s="121">
        <f t="shared" si="515"/>
        <v>4.7635139569024432E-4</v>
      </c>
      <c r="L2492" s="129">
        <f t="shared" si="516"/>
        <v>1.466601934350381E-4</v>
      </c>
      <c r="M2492" s="115" t="s">
        <v>155</v>
      </c>
      <c r="N2492" s="113">
        <f t="shared" si="521"/>
        <v>5.420411001641412E-2</v>
      </c>
      <c r="O2492" s="129">
        <f t="shared" si="517"/>
        <v>1.6688487472648988E-2</v>
      </c>
      <c r="P2492" s="115" t="s">
        <v>155</v>
      </c>
      <c r="Q2492" s="116">
        <f t="shared" si="522"/>
        <v>-1.6633825944367686E-4</v>
      </c>
      <c r="R2492" s="117" t="s">
        <v>155</v>
      </c>
      <c r="S2492" s="118">
        <f t="shared" si="514"/>
        <v>11.642977571428609</v>
      </c>
      <c r="T2492" s="127">
        <f t="shared" si="518"/>
        <v>98.827296000000004</v>
      </c>
      <c r="U2492" s="119">
        <f t="shared" si="523"/>
        <v>104.99757700000001</v>
      </c>
      <c r="V2492" s="119">
        <f t="shared" si="519"/>
        <v>19.6633</v>
      </c>
      <c r="W2492" s="119">
        <f t="shared" si="520"/>
        <v>19.6004</v>
      </c>
      <c r="X2492" s="120"/>
    </row>
    <row r="2493" spans="1:24" x14ac:dyDescent="0.3">
      <c r="A2493" s="156">
        <v>134</v>
      </c>
      <c r="B2493" s="112" t="s">
        <v>86</v>
      </c>
      <c r="C2493" s="130" t="s">
        <v>991</v>
      </c>
      <c r="D2493" s="44">
        <v>98.827138000000005</v>
      </c>
      <c r="E2493" s="44">
        <v>104.99754900000001</v>
      </c>
      <c r="F2493" s="44">
        <v>19.6633</v>
      </c>
      <c r="G2493" s="44">
        <v>19.6004</v>
      </c>
      <c r="H2493" s="44">
        <v>0.26100000000000001</v>
      </c>
      <c r="I2493" s="44">
        <v>0</v>
      </c>
      <c r="J2493" s="44">
        <v>1</v>
      </c>
      <c r="K2493" s="121">
        <f t="shared" si="515"/>
        <v>3.1835139569125204E-4</v>
      </c>
      <c r="L2493" s="122">
        <f t="shared" si="516"/>
        <v>9.8014780044845516E-5</v>
      </c>
      <c r="M2493" s="123" t="s">
        <v>155</v>
      </c>
      <c r="N2493" s="113">
        <f t="shared" si="521"/>
        <v>5.4176110016413759E-2</v>
      </c>
      <c r="O2493" s="122">
        <f t="shared" si="517"/>
        <v>1.6679866769601384E-2</v>
      </c>
      <c r="P2493" s="123" t="s">
        <v>155</v>
      </c>
      <c r="Q2493" s="116">
        <f t="shared" si="522"/>
        <v>-1.6633825944367686E-4</v>
      </c>
      <c r="R2493" s="125" t="s">
        <v>155</v>
      </c>
      <c r="S2493" s="126">
        <f t="shared" si="514"/>
        <v>11.642977571428609</v>
      </c>
      <c r="T2493" s="127">
        <f t="shared" si="518"/>
        <v>98.827138000000005</v>
      </c>
      <c r="U2493" s="127">
        <f t="shared" si="523"/>
        <v>104.99754900000001</v>
      </c>
      <c r="V2493" s="127">
        <f t="shared" si="519"/>
        <v>19.6633</v>
      </c>
      <c r="W2493" s="127">
        <f t="shared" si="520"/>
        <v>19.6004</v>
      </c>
      <c r="X2493" s="128"/>
    </row>
    <row r="2494" spans="1:24" x14ac:dyDescent="0.3">
      <c r="A2494" s="156">
        <v>135</v>
      </c>
      <c r="B2494" s="112" t="s">
        <v>86</v>
      </c>
      <c r="C2494" s="130" t="s">
        <v>992</v>
      </c>
      <c r="D2494" s="44">
        <v>98.828012000000001</v>
      </c>
      <c r="E2494" s="44">
        <v>104.99743599999999</v>
      </c>
      <c r="F2494" s="44">
        <v>19.6633</v>
      </c>
      <c r="G2494" s="44">
        <v>19.6004</v>
      </c>
      <c r="H2494" s="44">
        <v>0.26100000000000001</v>
      </c>
      <c r="I2494" s="44">
        <v>0</v>
      </c>
      <c r="J2494" s="44">
        <v>1</v>
      </c>
      <c r="K2494" s="121">
        <f t="shared" si="515"/>
        <v>1.1923513956872966E-3</v>
      </c>
      <c r="L2494" s="129">
        <f t="shared" si="516"/>
        <v>3.6710396549180486E-4</v>
      </c>
      <c r="M2494" s="115" t="s">
        <v>155</v>
      </c>
      <c r="N2494" s="113">
        <f t="shared" si="521"/>
        <v>5.4063110016400628E-2</v>
      </c>
      <c r="O2494" s="129">
        <f t="shared" si="517"/>
        <v>1.6645076075122917E-2</v>
      </c>
      <c r="P2494" s="115" t="s">
        <v>155</v>
      </c>
      <c r="Q2494" s="116">
        <f t="shared" si="522"/>
        <v>-1.6633825944367686E-4</v>
      </c>
      <c r="R2494" s="117" t="s">
        <v>155</v>
      </c>
      <c r="S2494" s="118">
        <f t="shared" si="514"/>
        <v>11.642977571428609</v>
      </c>
      <c r="T2494" s="127">
        <f t="shared" si="518"/>
        <v>98.828012000000001</v>
      </c>
      <c r="U2494" s="119">
        <f t="shared" si="523"/>
        <v>104.99743599999999</v>
      </c>
      <c r="V2494" s="119">
        <f t="shared" si="519"/>
        <v>19.6633</v>
      </c>
      <c r="W2494" s="119">
        <f t="shared" si="520"/>
        <v>19.6004</v>
      </c>
      <c r="X2494" s="120"/>
    </row>
    <row r="2495" spans="1:24" x14ac:dyDescent="0.3">
      <c r="A2495" s="156">
        <v>136</v>
      </c>
      <c r="B2495" s="112" t="s">
        <v>86</v>
      </c>
      <c r="C2495" s="130" t="s">
        <v>993</v>
      </c>
      <c r="D2495" s="44">
        <v>98.827543000000006</v>
      </c>
      <c r="E2495" s="44">
        <v>104.997467</v>
      </c>
      <c r="F2495" s="44">
        <v>19.6633</v>
      </c>
      <c r="G2495" s="44">
        <v>19.6004</v>
      </c>
      <c r="H2495" s="44">
        <v>0.26100000000000001</v>
      </c>
      <c r="I2495" s="44">
        <v>0</v>
      </c>
      <c r="J2495" s="44">
        <v>1</v>
      </c>
      <c r="K2495" s="121">
        <f t="shared" si="515"/>
        <v>7.2335139569190687E-4</v>
      </c>
      <c r="L2495" s="122">
        <f t="shared" si="516"/>
        <v>2.2270713715169185E-4</v>
      </c>
      <c r="M2495" s="123" t="s">
        <v>155</v>
      </c>
      <c r="N2495" s="113">
        <f t="shared" si="521"/>
        <v>5.4094110016407626E-2</v>
      </c>
      <c r="O2495" s="122">
        <f t="shared" si="517"/>
        <v>1.6654620424941865E-2</v>
      </c>
      <c r="P2495" s="123" t="s">
        <v>155</v>
      </c>
      <c r="Q2495" s="116">
        <f t="shared" si="522"/>
        <v>-1.6633825944367686E-4</v>
      </c>
      <c r="R2495" s="125" t="s">
        <v>155</v>
      </c>
      <c r="S2495" s="126">
        <f t="shared" si="514"/>
        <v>11.642977571428609</v>
      </c>
      <c r="T2495" s="127">
        <f t="shared" si="518"/>
        <v>98.827543000000006</v>
      </c>
      <c r="U2495" s="127">
        <f t="shared" si="523"/>
        <v>104.997467</v>
      </c>
      <c r="V2495" s="127">
        <f t="shared" si="519"/>
        <v>19.6633</v>
      </c>
      <c r="W2495" s="127">
        <f t="shared" si="520"/>
        <v>19.6004</v>
      </c>
      <c r="X2495" s="128"/>
    </row>
    <row r="2496" spans="1:24" x14ac:dyDescent="0.3">
      <c r="A2496" s="156">
        <v>137</v>
      </c>
      <c r="B2496" s="112" t="s">
        <v>86</v>
      </c>
      <c r="C2496" s="130" t="s">
        <v>994</v>
      </c>
      <c r="D2496" s="44">
        <v>98.827100999999999</v>
      </c>
      <c r="E2496" s="44">
        <v>104.997472</v>
      </c>
      <c r="F2496" s="44">
        <v>19.6633</v>
      </c>
      <c r="G2496" s="44">
        <v>19.6004</v>
      </c>
      <c r="H2496" s="44">
        <v>0.26100000000000001</v>
      </c>
      <c r="I2496" s="44">
        <v>0</v>
      </c>
      <c r="J2496" s="44">
        <v>1</v>
      </c>
      <c r="K2496" s="121">
        <f t="shared" si="515"/>
        <v>2.8135139568519207E-4</v>
      </c>
      <c r="L2496" s="129">
        <f t="shared" si="516"/>
        <v>8.6623132603333317E-5</v>
      </c>
      <c r="M2496" s="115" t="s">
        <v>155</v>
      </c>
      <c r="N2496" s="113">
        <f t="shared" si="521"/>
        <v>5.4099110016409213E-2</v>
      </c>
      <c r="O2496" s="129">
        <f t="shared" si="517"/>
        <v>1.665615983620276E-2</v>
      </c>
      <c r="P2496" s="115" t="s">
        <v>155</v>
      </c>
      <c r="Q2496" s="116">
        <f t="shared" si="522"/>
        <v>-1.6633825944367686E-4</v>
      </c>
      <c r="R2496" s="117" t="s">
        <v>155</v>
      </c>
      <c r="S2496" s="118">
        <f t="shared" si="514"/>
        <v>11.642977571428609</v>
      </c>
      <c r="T2496" s="127">
        <f t="shared" si="518"/>
        <v>98.827100999999999</v>
      </c>
      <c r="U2496" s="119">
        <f t="shared" si="523"/>
        <v>104.997472</v>
      </c>
      <c r="V2496" s="119">
        <f t="shared" si="519"/>
        <v>19.6633</v>
      </c>
      <c r="W2496" s="119">
        <f t="shared" si="520"/>
        <v>19.6004</v>
      </c>
      <c r="X2496" s="120"/>
    </row>
    <row r="2497" spans="1:24" x14ac:dyDescent="0.3">
      <c r="A2497" s="156">
        <v>138</v>
      </c>
      <c r="B2497" s="112" t="s">
        <v>86</v>
      </c>
      <c r="C2497" s="130" t="s">
        <v>995</v>
      </c>
      <c r="D2497" s="44">
        <v>98.827357000000006</v>
      </c>
      <c r="E2497" s="44">
        <v>104.997469</v>
      </c>
      <c r="F2497" s="44">
        <v>19.6633</v>
      </c>
      <c r="G2497" s="44">
        <v>19.6004</v>
      </c>
      <c r="H2497" s="44">
        <v>0.26100000000000001</v>
      </c>
      <c r="I2497" s="44">
        <v>0</v>
      </c>
      <c r="J2497" s="44">
        <v>1</v>
      </c>
      <c r="K2497" s="121">
        <f t="shared" si="515"/>
        <v>5.3735139569255352E-4</v>
      </c>
      <c r="L2497" s="122">
        <f t="shared" si="516"/>
        <v>1.6544101759261666E-4</v>
      </c>
      <c r="M2497" s="123" t="s">
        <v>155</v>
      </c>
      <c r="N2497" s="113">
        <f t="shared" si="521"/>
        <v>5.4096110016402577E-2</v>
      </c>
      <c r="O2497" s="122">
        <f t="shared" si="517"/>
        <v>1.6655236189444481E-2</v>
      </c>
      <c r="P2497" s="123" t="s">
        <v>155</v>
      </c>
      <c r="Q2497" s="116">
        <f t="shared" si="522"/>
        <v>-1.6633825944367686E-4</v>
      </c>
      <c r="R2497" s="125" t="s">
        <v>155</v>
      </c>
      <c r="S2497" s="126">
        <f t="shared" si="514"/>
        <v>11.642977571428609</v>
      </c>
      <c r="T2497" s="127">
        <f t="shared" si="518"/>
        <v>98.827357000000006</v>
      </c>
      <c r="U2497" s="127">
        <f t="shared" si="523"/>
        <v>104.997469</v>
      </c>
      <c r="V2497" s="127">
        <f t="shared" si="519"/>
        <v>19.6633</v>
      </c>
      <c r="W2497" s="127">
        <f t="shared" si="520"/>
        <v>19.6004</v>
      </c>
      <c r="X2497" s="128"/>
    </row>
    <row r="2498" spans="1:24" x14ac:dyDescent="0.3">
      <c r="A2498" s="156">
        <v>139</v>
      </c>
      <c r="B2498" s="112" t="s">
        <v>86</v>
      </c>
      <c r="C2498" s="130" t="s">
        <v>996</v>
      </c>
      <c r="D2498" s="44">
        <v>98.827136999999993</v>
      </c>
      <c r="E2498" s="44">
        <v>104.997455</v>
      </c>
      <c r="F2498" s="44">
        <v>19.6633</v>
      </c>
      <c r="G2498" s="44">
        <v>19.6004</v>
      </c>
      <c r="H2498" s="44">
        <v>0.26100000000000001</v>
      </c>
      <c r="I2498" s="44">
        <v>0</v>
      </c>
      <c r="J2498" s="44">
        <v>1</v>
      </c>
      <c r="K2498" s="121">
        <f t="shared" si="515"/>
        <v>3.1735139567956594E-4</v>
      </c>
      <c r="L2498" s="129">
        <f t="shared" si="516"/>
        <v>9.7706897678014309E-5</v>
      </c>
      <c r="M2498" s="115" t="s">
        <v>155</v>
      </c>
      <c r="N2498" s="113">
        <f t="shared" si="521"/>
        <v>5.4082110016409501E-2</v>
      </c>
      <c r="O2498" s="129">
        <f t="shared" si="517"/>
        <v>1.6650925837917052E-2</v>
      </c>
      <c r="P2498" s="115" t="s">
        <v>155</v>
      </c>
      <c r="Q2498" s="116">
        <f t="shared" si="522"/>
        <v>-1.6633825944367686E-4</v>
      </c>
      <c r="R2498" s="117" t="s">
        <v>155</v>
      </c>
      <c r="S2498" s="118">
        <f t="shared" si="514"/>
        <v>11.642977571428609</v>
      </c>
      <c r="T2498" s="127">
        <f t="shared" si="518"/>
        <v>98.827136999999993</v>
      </c>
      <c r="U2498" s="119">
        <f t="shared" si="523"/>
        <v>104.997455</v>
      </c>
      <c r="V2498" s="119">
        <f t="shared" si="519"/>
        <v>19.6633</v>
      </c>
      <c r="W2498" s="119">
        <f t="shared" si="520"/>
        <v>19.6004</v>
      </c>
      <c r="X2498" s="120"/>
    </row>
    <row r="2499" spans="1:24" x14ac:dyDescent="0.3">
      <c r="A2499" s="156">
        <v>140</v>
      </c>
      <c r="B2499" s="112" t="s">
        <v>86</v>
      </c>
      <c r="C2499" s="130" t="s">
        <v>997</v>
      </c>
      <c r="D2499" s="44">
        <v>98.827475000000007</v>
      </c>
      <c r="E2499" s="44">
        <v>104.997508</v>
      </c>
      <c r="F2499" s="44">
        <v>19.6633</v>
      </c>
      <c r="G2499" s="44">
        <v>19.6004</v>
      </c>
      <c r="H2499" s="44">
        <v>0.26100000000000001</v>
      </c>
      <c r="I2499" s="44">
        <v>0</v>
      </c>
      <c r="J2499" s="44">
        <v>1</v>
      </c>
      <c r="K2499" s="121">
        <f t="shared" si="515"/>
        <v>6.5535139569306011E-4</v>
      </c>
      <c r="L2499" s="122">
        <f t="shared" si="516"/>
        <v>2.0177113645315206E-4</v>
      </c>
      <c r="M2499" s="123" t="s">
        <v>155</v>
      </c>
      <c r="N2499" s="113">
        <f t="shared" si="521"/>
        <v>5.4135110016403587E-2</v>
      </c>
      <c r="O2499" s="122">
        <f t="shared" si="517"/>
        <v>1.6667243597272893E-2</v>
      </c>
      <c r="P2499" s="123" t="s">
        <v>155</v>
      </c>
      <c r="Q2499" s="116">
        <f t="shared" si="522"/>
        <v>-1.6633825944367686E-4</v>
      </c>
      <c r="R2499" s="125" t="s">
        <v>155</v>
      </c>
      <c r="S2499" s="126">
        <f t="shared" si="514"/>
        <v>11.642977571428609</v>
      </c>
      <c r="T2499" s="127">
        <f t="shared" si="518"/>
        <v>98.827475000000007</v>
      </c>
      <c r="U2499" s="127">
        <f t="shared" si="523"/>
        <v>104.997508</v>
      </c>
      <c r="V2499" s="127">
        <f t="shared" si="519"/>
        <v>19.6633</v>
      </c>
      <c r="W2499" s="127">
        <f t="shared" si="520"/>
        <v>19.6004</v>
      </c>
      <c r="X2499" s="128"/>
    </row>
    <row r="2500" spans="1:24" x14ac:dyDescent="0.3">
      <c r="A2500" s="156">
        <v>141</v>
      </c>
      <c r="B2500" s="112" t="s">
        <v>86</v>
      </c>
      <c r="C2500" s="130" t="s">
        <v>998</v>
      </c>
      <c r="D2500" s="44">
        <v>98.827517999999998</v>
      </c>
      <c r="E2500" s="44">
        <v>104.99745900000001</v>
      </c>
      <c r="F2500" s="44">
        <v>19.6633</v>
      </c>
      <c r="G2500" s="44">
        <v>19.6004</v>
      </c>
      <c r="H2500" s="44">
        <v>0.26100000000000001</v>
      </c>
      <c r="I2500" s="44">
        <v>0</v>
      </c>
      <c r="J2500" s="44">
        <v>1</v>
      </c>
      <c r="K2500" s="121">
        <f t="shared" si="515"/>
        <v>6.9835139568397153E-4</v>
      </c>
      <c r="L2500" s="129">
        <f t="shared" si="516"/>
        <v>2.1501007806880098E-4</v>
      </c>
      <c r="M2500" s="115" t="s">
        <v>155</v>
      </c>
      <c r="N2500" s="113">
        <f t="shared" si="521"/>
        <v>5.4086110016413613E-2</v>
      </c>
      <c r="O2500" s="129">
        <f t="shared" si="517"/>
        <v>1.6652157366926851E-2</v>
      </c>
      <c r="P2500" s="115" t="s">
        <v>155</v>
      </c>
      <c r="Q2500" s="116">
        <f t="shared" si="522"/>
        <v>-1.6633825944367686E-4</v>
      </c>
      <c r="R2500" s="117" t="s">
        <v>155</v>
      </c>
      <c r="S2500" s="118">
        <f>IF(ISBLANK(G2500),"",G2500-$G$2355)</f>
        <v>11.642977571428609</v>
      </c>
      <c r="T2500" s="127">
        <f t="shared" si="518"/>
        <v>98.827517999999998</v>
      </c>
      <c r="U2500" s="119">
        <f t="shared" si="523"/>
        <v>104.99745900000001</v>
      </c>
      <c r="V2500" s="119">
        <f t="shared" si="519"/>
        <v>19.6633</v>
      </c>
      <c r="W2500" s="119">
        <f t="shared" si="520"/>
        <v>19.6004</v>
      </c>
      <c r="X2500" s="120"/>
    </row>
    <row r="2501" spans="1:24" x14ac:dyDescent="0.3">
      <c r="A2501" s="156">
        <v>142</v>
      </c>
      <c r="B2501" s="112" t="s">
        <v>86</v>
      </c>
      <c r="C2501" s="130" t="s">
        <v>999</v>
      </c>
      <c r="D2501" s="44">
        <v>98.827213</v>
      </c>
      <c r="E2501" s="44">
        <v>104.997524</v>
      </c>
      <c r="F2501" s="44">
        <v>19.6633</v>
      </c>
      <c r="G2501" s="44">
        <v>19.6004</v>
      </c>
      <c r="H2501" s="44">
        <v>0.26100000000000001</v>
      </c>
      <c r="I2501" s="44">
        <v>0</v>
      </c>
      <c r="J2501" s="44">
        <v>1</v>
      </c>
      <c r="K2501" s="121">
        <f t="shared" si="515"/>
        <v>3.9335139568663635E-4</v>
      </c>
      <c r="L2501" s="122">
        <f t="shared" si="516"/>
        <v>1.2110595728584537E-4</v>
      </c>
      <c r="M2501" s="123" t="s">
        <v>155</v>
      </c>
      <c r="N2501" s="113">
        <f t="shared" si="521"/>
        <v>5.4151110016405823E-2</v>
      </c>
      <c r="O2501" s="122">
        <f t="shared" si="517"/>
        <v>1.6672169713303816E-2</v>
      </c>
      <c r="P2501" s="123" t="s">
        <v>155</v>
      </c>
      <c r="Q2501" s="116">
        <f t="shared" si="522"/>
        <v>-1.6633825944367686E-4</v>
      </c>
      <c r="R2501" s="125" t="s">
        <v>155</v>
      </c>
      <c r="S2501" s="126">
        <f t="shared" ref="S2501:S2519" si="524">IF(ISBLANK(G2501),"",G2501-$G$2355)</f>
        <v>11.642977571428609</v>
      </c>
      <c r="T2501" s="127">
        <f t="shared" si="518"/>
        <v>98.827213</v>
      </c>
      <c r="U2501" s="127">
        <f t="shared" si="523"/>
        <v>104.997524</v>
      </c>
      <c r="V2501" s="127">
        <f t="shared" si="519"/>
        <v>19.6633</v>
      </c>
      <c r="W2501" s="127">
        <f t="shared" si="520"/>
        <v>19.6004</v>
      </c>
      <c r="X2501" s="128"/>
    </row>
    <row r="2502" spans="1:24" x14ac:dyDescent="0.3">
      <c r="A2502" s="156">
        <v>143</v>
      </c>
      <c r="B2502" s="112" t="s">
        <v>86</v>
      </c>
      <c r="C2502" s="130" t="s">
        <v>1000</v>
      </c>
      <c r="D2502" s="44">
        <v>98.827260999999993</v>
      </c>
      <c r="E2502" s="44">
        <v>104.99745900000001</v>
      </c>
      <c r="F2502" s="44">
        <v>19.6633</v>
      </c>
      <c r="G2502" s="44">
        <v>19.6004</v>
      </c>
      <c r="H2502" s="44">
        <v>0.26100000000000001</v>
      </c>
      <c r="I2502" s="44">
        <v>0</v>
      </c>
      <c r="J2502" s="44">
        <v>1</v>
      </c>
      <c r="K2502" s="121">
        <f t="shared" si="515"/>
        <v>4.4135139567913484E-4</v>
      </c>
      <c r="L2502" s="129">
        <f t="shared" si="516"/>
        <v>1.3588431071859901E-4</v>
      </c>
      <c r="M2502" s="115" t="s">
        <v>155</v>
      </c>
      <c r="N2502" s="113">
        <f t="shared" si="521"/>
        <v>5.4086110016413613E-2</v>
      </c>
      <c r="O2502" s="129">
        <f t="shared" si="517"/>
        <v>1.6652157366926851E-2</v>
      </c>
      <c r="P2502" s="115" t="s">
        <v>155</v>
      </c>
      <c r="Q2502" s="116">
        <f t="shared" si="522"/>
        <v>-1.6633825944367686E-4</v>
      </c>
      <c r="R2502" s="117" t="s">
        <v>155</v>
      </c>
      <c r="S2502" s="118">
        <f t="shared" si="524"/>
        <v>11.642977571428609</v>
      </c>
      <c r="T2502" s="127">
        <f t="shared" si="518"/>
        <v>98.827260999999993</v>
      </c>
      <c r="U2502" s="119">
        <f t="shared" si="523"/>
        <v>104.99745900000001</v>
      </c>
      <c r="V2502" s="119">
        <f t="shared" si="519"/>
        <v>19.6633</v>
      </c>
      <c r="W2502" s="119">
        <f t="shared" si="520"/>
        <v>19.6004</v>
      </c>
      <c r="X2502" s="120"/>
    </row>
    <row r="2503" spans="1:24" x14ac:dyDescent="0.3">
      <c r="A2503" s="156">
        <v>144</v>
      </c>
      <c r="B2503" s="112" t="s">
        <v>86</v>
      </c>
      <c r="C2503" s="130" t="s">
        <v>1001</v>
      </c>
      <c r="D2503" s="44">
        <v>98.827726999999996</v>
      </c>
      <c r="E2503" s="44">
        <v>104.997388</v>
      </c>
      <c r="F2503" s="44">
        <v>19.6633</v>
      </c>
      <c r="G2503" s="44">
        <v>19.6004</v>
      </c>
      <c r="H2503" s="44">
        <v>0.26100000000000001</v>
      </c>
      <c r="I2503" s="44">
        <v>0</v>
      </c>
      <c r="J2503" s="44">
        <v>1</v>
      </c>
      <c r="K2503" s="121">
        <f t="shared" si="515"/>
        <v>9.0735139568209888E-4</v>
      </c>
      <c r="L2503" s="122">
        <f t="shared" si="516"/>
        <v>2.7935749197963394E-4</v>
      </c>
      <c r="M2503" s="123" t="s">
        <v>155</v>
      </c>
      <c r="N2503" s="113">
        <f t="shared" si="521"/>
        <v>5.401511001640813E-2</v>
      </c>
      <c r="O2503" s="122">
        <f t="shared" si="517"/>
        <v>1.6630297727014021E-2</v>
      </c>
      <c r="P2503" s="123" t="s">
        <v>155</v>
      </c>
      <c r="Q2503" s="116">
        <f t="shared" si="522"/>
        <v>-1.6633825944367686E-4</v>
      </c>
      <c r="R2503" s="125" t="s">
        <v>155</v>
      </c>
      <c r="S2503" s="126">
        <f t="shared" si="524"/>
        <v>11.642977571428609</v>
      </c>
      <c r="T2503" s="127">
        <f t="shared" si="518"/>
        <v>98.827726999999996</v>
      </c>
      <c r="U2503" s="127">
        <f t="shared" si="523"/>
        <v>104.997388</v>
      </c>
      <c r="V2503" s="127">
        <f t="shared" si="519"/>
        <v>19.6633</v>
      </c>
      <c r="W2503" s="127">
        <f t="shared" si="520"/>
        <v>19.6004</v>
      </c>
      <c r="X2503" s="128"/>
    </row>
    <row r="2504" spans="1:24" x14ac:dyDescent="0.3">
      <c r="A2504" s="156">
        <v>145</v>
      </c>
      <c r="B2504" s="112" t="s">
        <v>86</v>
      </c>
      <c r="C2504" s="130" t="s">
        <v>1002</v>
      </c>
      <c r="D2504" s="44">
        <v>98.827293999999995</v>
      </c>
      <c r="E2504" s="44">
        <v>104.997429</v>
      </c>
      <c r="F2504" s="44">
        <v>19.6633</v>
      </c>
      <c r="G2504" s="44">
        <v>19.6004</v>
      </c>
      <c r="H2504" s="44">
        <v>0.26100000000000001</v>
      </c>
      <c r="I2504" s="44">
        <v>0</v>
      </c>
      <c r="J2504" s="44">
        <v>1</v>
      </c>
      <c r="K2504" s="121">
        <f t="shared" si="515"/>
        <v>4.7435139568108298E-4</v>
      </c>
      <c r="L2504" s="129">
        <f t="shared" si="516"/>
        <v>1.4604442870576044E-4</v>
      </c>
      <c r="M2504" s="115" t="s">
        <v>155</v>
      </c>
      <c r="N2504" s="113">
        <f t="shared" si="521"/>
        <v>5.4056110016404091E-2</v>
      </c>
      <c r="O2504" s="129">
        <f t="shared" si="517"/>
        <v>1.664292089935835E-2</v>
      </c>
      <c r="P2504" s="115" t="s">
        <v>155</v>
      </c>
      <c r="Q2504" s="116">
        <f t="shared" si="522"/>
        <v>-1.6633825944367686E-4</v>
      </c>
      <c r="R2504" s="117" t="s">
        <v>155</v>
      </c>
      <c r="S2504" s="118">
        <f t="shared" si="524"/>
        <v>11.642977571428609</v>
      </c>
      <c r="T2504" s="127">
        <f t="shared" si="518"/>
        <v>98.827293999999995</v>
      </c>
      <c r="U2504" s="119">
        <f t="shared" si="523"/>
        <v>104.997429</v>
      </c>
      <c r="V2504" s="119">
        <f t="shared" si="519"/>
        <v>19.6633</v>
      </c>
      <c r="W2504" s="119">
        <f t="shared" si="520"/>
        <v>19.6004</v>
      </c>
      <c r="X2504" s="120"/>
    </row>
    <row r="2505" spans="1:24" x14ac:dyDescent="0.3">
      <c r="A2505" s="156">
        <v>146</v>
      </c>
      <c r="B2505" s="112" t="s">
        <v>86</v>
      </c>
      <c r="C2505" s="130" t="s">
        <v>1003</v>
      </c>
      <c r="D2505" s="44">
        <v>98.828142</v>
      </c>
      <c r="E2505" s="44">
        <v>104.99744</v>
      </c>
      <c r="F2505" s="44">
        <v>19.6633</v>
      </c>
      <c r="G2505" s="44">
        <v>19.6004</v>
      </c>
      <c r="H2505" s="44">
        <v>0.26100000000000001</v>
      </c>
      <c r="I2505" s="44">
        <v>0</v>
      </c>
      <c r="J2505" s="44">
        <v>1</v>
      </c>
      <c r="K2505" s="121">
        <f t="shared" si="515"/>
        <v>1.3223513956859279E-3</v>
      </c>
      <c r="L2505" s="122">
        <f t="shared" si="516"/>
        <v>4.0712867270439396E-4</v>
      </c>
      <c r="M2505" s="123" t="s">
        <v>155</v>
      </c>
      <c r="N2505" s="113">
        <f t="shared" si="521"/>
        <v>5.406711001640474E-2</v>
      </c>
      <c r="O2505" s="122">
        <f t="shared" si="517"/>
        <v>1.6646307604133024E-2</v>
      </c>
      <c r="P2505" s="123" t="s">
        <v>155</v>
      </c>
      <c r="Q2505" s="116">
        <f t="shared" si="522"/>
        <v>-1.6633825944367686E-4</v>
      </c>
      <c r="R2505" s="125" t="s">
        <v>155</v>
      </c>
      <c r="S2505" s="126">
        <f t="shared" si="524"/>
        <v>11.642977571428609</v>
      </c>
      <c r="T2505" s="127">
        <f t="shared" si="518"/>
        <v>98.828142</v>
      </c>
      <c r="U2505" s="127">
        <f t="shared" si="523"/>
        <v>104.99744</v>
      </c>
      <c r="V2505" s="127">
        <f t="shared" si="519"/>
        <v>19.6633</v>
      </c>
      <c r="W2505" s="127">
        <f t="shared" si="520"/>
        <v>19.6004</v>
      </c>
      <c r="X2505" s="128"/>
    </row>
    <row r="2506" spans="1:24" x14ac:dyDescent="0.3">
      <c r="A2506" s="156">
        <v>147</v>
      </c>
      <c r="B2506" s="112" t="s">
        <v>86</v>
      </c>
      <c r="C2506" s="130" t="s">
        <v>1004</v>
      </c>
      <c r="D2506" s="44">
        <v>98.827315999999996</v>
      </c>
      <c r="E2506" s="44">
        <v>104.99750899999999</v>
      </c>
      <c r="F2506" s="44">
        <v>19.6633</v>
      </c>
      <c r="G2506" s="44">
        <v>19.6004</v>
      </c>
      <c r="H2506" s="44">
        <v>0.26100000000000001</v>
      </c>
      <c r="I2506" s="44">
        <v>0</v>
      </c>
      <c r="J2506" s="44">
        <v>1</v>
      </c>
      <c r="K2506" s="121">
        <f t="shared" si="515"/>
        <v>4.9635139568238174E-4</v>
      </c>
      <c r="L2506" s="129">
        <f t="shared" si="516"/>
        <v>1.5281784069717978E-4</v>
      </c>
      <c r="M2506" s="115" t="s">
        <v>155</v>
      </c>
      <c r="N2506" s="113">
        <f t="shared" si="521"/>
        <v>5.4136110016401062E-2</v>
      </c>
      <c r="O2506" s="129">
        <f t="shared" si="517"/>
        <v>1.6667551479524034E-2</v>
      </c>
      <c r="P2506" s="115" t="s">
        <v>155</v>
      </c>
      <c r="Q2506" s="116">
        <f t="shared" si="522"/>
        <v>-1.6633825944367686E-4</v>
      </c>
      <c r="R2506" s="117" t="s">
        <v>155</v>
      </c>
      <c r="S2506" s="118">
        <f t="shared" si="524"/>
        <v>11.642977571428609</v>
      </c>
      <c r="T2506" s="127">
        <f t="shared" si="518"/>
        <v>98.827315999999996</v>
      </c>
      <c r="U2506" s="119">
        <f t="shared" si="523"/>
        <v>104.99750899999999</v>
      </c>
      <c r="V2506" s="119">
        <f t="shared" si="519"/>
        <v>19.6633</v>
      </c>
      <c r="W2506" s="119">
        <f t="shared" si="520"/>
        <v>19.6004</v>
      </c>
      <c r="X2506" s="120"/>
    </row>
    <row r="2507" spans="1:24" x14ac:dyDescent="0.3">
      <c r="A2507" s="156">
        <v>148</v>
      </c>
      <c r="B2507" s="112" t="s">
        <v>86</v>
      </c>
      <c r="C2507" s="130" t="s">
        <v>1005</v>
      </c>
      <c r="D2507" s="44">
        <v>98.827378999999993</v>
      </c>
      <c r="E2507" s="44">
        <v>104.997502</v>
      </c>
      <c r="F2507" s="44">
        <v>19.6633</v>
      </c>
      <c r="G2507" s="44">
        <v>19.6004</v>
      </c>
      <c r="H2507" s="44">
        <v>0.26100000000000001</v>
      </c>
      <c r="I2507" s="44">
        <v>0</v>
      </c>
      <c r="J2507" s="44">
        <v>1</v>
      </c>
      <c r="K2507" s="121">
        <f t="shared" si="515"/>
        <v>5.5935139567964143E-4</v>
      </c>
      <c r="L2507" s="122">
        <f t="shared" si="516"/>
        <v>1.7221442957960628E-4</v>
      </c>
      <c r="M2507" s="123" t="s">
        <v>155</v>
      </c>
      <c r="N2507" s="113">
        <f t="shared" si="521"/>
        <v>5.4129110016404525E-2</v>
      </c>
      <c r="O2507" s="122">
        <f t="shared" si="517"/>
        <v>1.6665396303761577E-2</v>
      </c>
      <c r="P2507" s="123" t="s">
        <v>155</v>
      </c>
      <c r="Q2507" s="116">
        <f t="shared" si="522"/>
        <v>-1.6633825944367686E-4</v>
      </c>
      <c r="R2507" s="125" t="s">
        <v>155</v>
      </c>
      <c r="S2507" s="126">
        <f t="shared" si="524"/>
        <v>11.642977571428609</v>
      </c>
      <c r="T2507" s="127">
        <f t="shared" si="518"/>
        <v>98.827378999999993</v>
      </c>
      <c r="U2507" s="127">
        <f t="shared" si="523"/>
        <v>104.997502</v>
      </c>
      <c r="V2507" s="127">
        <f t="shared" si="519"/>
        <v>19.6633</v>
      </c>
      <c r="W2507" s="127">
        <f t="shared" si="520"/>
        <v>19.6004</v>
      </c>
      <c r="X2507" s="128"/>
    </row>
    <row r="2508" spans="1:24" x14ac:dyDescent="0.3">
      <c r="A2508" s="156">
        <v>149</v>
      </c>
      <c r="B2508" s="112" t="s">
        <v>86</v>
      </c>
      <c r="C2508" s="130" t="s">
        <v>1006</v>
      </c>
      <c r="D2508" s="44">
        <v>98.827956</v>
      </c>
      <c r="E2508" s="44">
        <v>104.99746500000001</v>
      </c>
      <c r="F2508" s="44">
        <v>19.6633</v>
      </c>
      <c r="G2508" s="44">
        <v>19.6004</v>
      </c>
      <c r="H2508" s="44">
        <v>0.26100000000000001</v>
      </c>
      <c r="I2508" s="44">
        <v>0</v>
      </c>
      <c r="J2508" s="44">
        <v>1</v>
      </c>
      <c r="K2508" s="121">
        <f t="shared" si="515"/>
        <v>1.1363513956865745E-3</v>
      </c>
      <c r="L2508" s="129">
        <f t="shared" si="516"/>
        <v>3.4986255315318877E-4</v>
      </c>
      <c r="M2508" s="115" t="s">
        <v>155</v>
      </c>
      <c r="N2508" s="113">
        <f t="shared" si="521"/>
        <v>5.4092110016412676E-2</v>
      </c>
      <c r="O2508" s="129">
        <f t="shared" si="517"/>
        <v>1.6654004660439228E-2</v>
      </c>
      <c r="P2508" s="115" t="s">
        <v>155</v>
      </c>
      <c r="Q2508" s="116">
        <f t="shared" si="522"/>
        <v>-1.6633825944367686E-4</v>
      </c>
      <c r="R2508" s="117" t="s">
        <v>155</v>
      </c>
      <c r="S2508" s="118">
        <f t="shared" si="524"/>
        <v>11.642977571428609</v>
      </c>
      <c r="T2508" s="127">
        <f t="shared" si="518"/>
        <v>98.827956</v>
      </c>
      <c r="U2508" s="119">
        <f t="shared" si="523"/>
        <v>104.99746500000001</v>
      </c>
      <c r="V2508" s="119">
        <f t="shared" si="519"/>
        <v>19.6633</v>
      </c>
      <c r="W2508" s="119">
        <f t="shared" si="520"/>
        <v>19.6004</v>
      </c>
      <c r="X2508" s="120"/>
    </row>
    <row r="2509" spans="1:24" x14ac:dyDescent="0.3">
      <c r="A2509" s="156">
        <v>150</v>
      </c>
      <c r="B2509" s="112" t="s">
        <v>86</v>
      </c>
      <c r="C2509" s="130" t="s">
        <v>1007</v>
      </c>
      <c r="D2509" s="44">
        <v>98.827572000000004</v>
      </c>
      <c r="E2509" s="44">
        <v>104.997439</v>
      </c>
      <c r="F2509" s="44">
        <v>19.6633</v>
      </c>
      <c r="G2509" s="44">
        <v>19.6004</v>
      </c>
      <c r="H2509" s="44">
        <v>0.26100000000000001</v>
      </c>
      <c r="I2509" s="44">
        <v>0</v>
      </c>
      <c r="J2509" s="44">
        <v>1</v>
      </c>
      <c r="K2509" s="121">
        <f t="shared" si="515"/>
        <v>7.5235139568974319E-4</v>
      </c>
      <c r="L2509" s="122">
        <f t="shared" si="516"/>
        <v>2.3163572568430201E-4</v>
      </c>
      <c r="M2509" s="123" t="s">
        <v>155</v>
      </c>
      <c r="N2509" s="113">
        <f t="shared" si="521"/>
        <v>5.4066110016407265E-2</v>
      </c>
      <c r="O2509" s="122">
        <f t="shared" si="517"/>
        <v>1.6645999721881598E-2</v>
      </c>
      <c r="P2509" s="123" t="s">
        <v>155</v>
      </c>
      <c r="Q2509" s="116">
        <f t="shared" si="522"/>
        <v>-1.6633825944367686E-4</v>
      </c>
      <c r="R2509" s="125" t="s">
        <v>155</v>
      </c>
      <c r="S2509" s="126">
        <f t="shared" si="524"/>
        <v>11.642977571428609</v>
      </c>
      <c r="T2509" s="127">
        <f t="shared" si="518"/>
        <v>98.827572000000004</v>
      </c>
      <c r="U2509" s="127">
        <f t="shared" si="523"/>
        <v>104.997439</v>
      </c>
      <c r="V2509" s="127">
        <f t="shared" si="519"/>
        <v>19.6633</v>
      </c>
      <c r="W2509" s="127">
        <f t="shared" si="520"/>
        <v>19.6004</v>
      </c>
      <c r="X2509" s="128"/>
    </row>
    <row r="2510" spans="1:24" x14ac:dyDescent="0.3">
      <c r="A2510" s="156">
        <v>151</v>
      </c>
      <c r="B2510" s="112" t="s">
        <v>86</v>
      </c>
      <c r="C2510" s="130" t="s">
        <v>1008</v>
      </c>
      <c r="D2510" s="44">
        <v>98.827349999999996</v>
      </c>
      <c r="E2510" s="44">
        <v>104.997427</v>
      </c>
      <c r="F2510" s="44">
        <v>19.6633</v>
      </c>
      <c r="G2510" s="44">
        <v>19.6004</v>
      </c>
      <c r="H2510" s="44">
        <v>0.26100000000000001</v>
      </c>
      <c r="I2510" s="44">
        <v>0</v>
      </c>
      <c r="J2510" s="44">
        <v>1</v>
      </c>
      <c r="K2510" s="121">
        <f t="shared" si="515"/>
        <v>5.3035139568180512E-4</v>
      </c>
      <c r="L2510" s="129">
        <f t="shared" si="516"/>
        <v>1.6328584104672344E-4</v>
      </c>
      <c r="M2510" s="115" t="s">
        <v>155</v>
      </c>
      <c r="N2510" s="113">
        <f t="shared" si="521"/>
        <v>5.405411001640914E-2</v>
      </c>
      <c r="O2510" s="129">
        <f t="shared" si="517"/>
        <v>1.6642305134855408E-2</v>
      </c>
      <c r="P2510" s="115" t="s">
        <v>155</v>
      </c>
      <c r="Q2510" s="116">
        <f t="shared" si="522"/>
        <v>-1.6633825944367686E-4</v>
      </c>
      <c r="R2510" s="117" t="s">
        <v>155</v>
      </c>
      <c r="S2510" s="118">
        <f t="shared" si="524"/>
        <v>11.642977571428609</v>
      </c>
      <c r="T2510" s="127">
        <f t="shared" si="518"/>
        <v>98.827349999999996</v>
      </c>
      <c r="U2510" s="119">
        <f t="shared" si="523"/>
        <v>104.997427</v>
      </c>
      <c r="V2510" s="119">
        <f t="shared" si="519"/>
        <v>19.6633</v>
      </c>
      <c r="W2510" s="119">
        <f t="shared" si="520"/>
        <v>19.6004</v>
      </c>
      <c r="X2510" s="120"/>
    </row>
    <row r="2511" spans="1:24" x14ac:dyDescent="0.3">
      <c r="A2511" s="156">
        <v>152</v>
      </c>
      <c r="B2511" s="112" t="s">
        <v>86</v>
      </c>
      <c r="C2511" s="130" t="s">
        <v>1009</v>
      </c>
      <c r="D2511" s="44">
        <v>98.827116000000004</v>
      </c>
      <c r="E2511" s="44">
        <v>104.997507</v>
      </c>
      <c r="F2511" s="44">
        <v>19.6633</v>
      </c>
      <c r="G2511" s="44">
        <v>19.6004</v>
      </c>
      <c r="H2511" s="44">
        <v>0.26100000000000001</v>
      </c>
      <c r="I2511" s="44">
        <v>0</v>
      </c>
      <c r="J2511" s="44">
        <v>1</v>
      </c>
      <c r="K2511" s="121">
        <f t="shared" si="515"/>
        <v>2.9635139568995328E-4</v>
      </c>
      <c r="L2511" s="122">
        <f t="shared" si="516"/>
        <v>9.1241368053308265E-5</v>
      </c>
      <c r="M2511" s="123" t="s">
        <v>155</v>
      </c>
      <c r="N2511" s="113">
        <f t="shared" si="521"/>
        <v>5.4134110016406112E-2</v>
      </c>
      <c r="O2511" s="122">
        <f t="shared" si="517"/>
        <v>1.6666935715021744E-2</v>
      </c>
      <c r="P2511" s="123" t="s">
        <v>155</v>
      </c>
      <c r="Q2511" s="116">
        <f t="shared" si="522"/>
        <v>-1.6633825944367686E-4</v>
      </c>
      <c r="R2511" s="125" t="s">
        <v>155</v>
      </c>
      <c r="S2511" s="126">
        <f t="shared" si="524"/>
        <v>11.642977571428609</v>
      </c>
      <c r="T2511" s="127">
        <f t="shared" si="518"/>
        <v>98.827116000000004</v>
      </c>
      <c r="U2511" s="127">
        <f t="shared" si="523"/>
        <v>104.997507</v>
      </c>
      <c r="V2511" s="127">
        <f t="shared" si="519"/>
        <v>19.6633</v>
      </c>
      <c r="W2511" s="127">
        <f t="shared" si="520"/>
        <v>19.6004</v>
      </c>
      <c r="X2511" s="128"/>
    </row>
    <row r="2512" spans="1:24" x14ac:dyDescent="0.3">
      <c r="A2512" s="156">
        <v>153</v>
      </c>
      <c r="B2512" s="112" t="s">
        <v>86</v>
      </c>
      <c r="C2512" s="130" t="s">
        <v>1010</v>
      </c>
      <c r="D2512" s="44">
        <v>98.827037000000004</v>
      </c>
      <c r="E2512" s="44">
        <v>104.997524</v>
      </c>
      <c r="F2512" s="44">
        <v>19.6633</v>
      </c>
      <c r="G2512" s="44">
        <v>19.6004</v>
      </c>
      <c r="H2512" s="44">
        <v>0.26100000000000001</v>
      </c>
      <c r="I2512" s="44">
        <v>0</v>
      </c>
      <c r="J2512" s="44">
        <v>1</v>
      </c>
      <c r="K2512" s="121">
        <f t="shared" si="515"/>
        <v>2.1735139569045714E-4</v>
      </c>
      <c r="L2512" s="129">
        <f t="shared" si="516"/>
        <v>6.6918661357931472E-5</v>
      </c>
      <c r="M2512" s="115" t="s">
        <v>155</v>
      </c>
      <c r="N2512" s="113">
        <f t="shared" si="521"/>
        <v>5.4151110016405823E-2</v>
      </c>
      <c r="O2512" s="129">
        <f t="shared" si="517"/>
        <v>1.6672169713303816E-2</v>
      </c>
      <c r="P2512" s="115" t="s">
        <v>155</v>
      </c>
      <c r="Q2512" s="116">
        <f t="shared" si="522"/>
        <v>-1.6633825944367686E-4</v>
      </c>
      <c r="R2512" s="117" t="s">
        <v>155</v>
      </c>
      <c r="S2512" s="118">
        <f t="shared" si="524"/>
        <v>11.642977571428609</v>
      </c>
      <c r="T2512" s="127">
        <f t="shared" si="518"/>
        <v>98.827037000000004</v>
      </c>
      <c r="U2512" s="119">
        <f t="shared" si="523"/>
        <v>104.997524</v>
      </c>
      <c r="V2512" s="119">
        <f t="shared" si="519"/>
        <v>19.6633</v>
      </c>
      <c r="W2512" s="119">
        <f t="shared" si="520"/>
        <v>19.6004</v>
      </c>
      <c r="X2512" s="120"/>
    </row>
    <row r="2513" spans="1:24" x14ac:dyDescent="0.3">
      <c r="A2513" s="156">
        <v>154</v>
      </c>
      <c r="B2513" s="112" t="s">
        <v>86</v>
      </c>
      <c r="C2513" s="130" t="s">
        <v>1011</v>
      </c>
      <c r="D2513" s="44">
        <v>98.827054000000004</v>
      </c>
      <c r="E2513" s="44">
        <v>104.997483</v>
      </c>
      <c r="F2513" s="44">
        <v>19.6633</v>
      </c>
      <c r="G2513" s="44">
        <v>19.6004</v>
      </c>
      <c r="H2513" s="44">
        <v>0.26100000000000001</v>
      </c>
      <c r="I2513" s="44">
        <v>0</v>
      </c>
      <c r="J2513" s="44">
        <v>1</v>
      </c>
      <c r="K2513" s="121">
        <f t="shared" si="515"/>
        <v>2.3435139569016883E-4</v>
      </c>
      <c r="L2513" s="122">
        <f t="shared" si="516"/>
        <v>7.2152661532840574E-5</v>
      </c>
      <c r="M2513" s="123" t="s">
        <v>155</v>
      </c>
      <c r="N2513" s="113">
        <f t="shared" si="521"/>
        <v>5.4110110016409863E-2</v>
      </c>
      <c r="O2513" s="122">
        <f t="shared" si="517"/>
        <v>1.665954654097548E-2</v>
      </c>
      <c r="P2513" s="123" t="s">
        <v>155</v>
      </c>
      <c r="Q2513" s="116">
        <f t="shared" si="522"/>
        <v>-1.6633825944367686E-4</v>
      </c>
      <c r="R2513" s="125" t="s">
        <v>155</v>
      </c>
      <c r="S2513" s="126">
        <f t="shared" si="524"/>
        <v>11.642977571428609</v>
      </c>
      <c r="T2513" s="127">
        <f t="shared" si="518"/>
        <v>98.827054000000004</v>
      </c>
      <c r="U2513" s="127">
        <f t="shared" si="523"/>
        <v>104.997483</v>
      </c>
      <c r="V2513" s="127">
        <f t="shared" si="519"/>
        <v>19.6633</v>
      </c>
      <c r="W2513" s="127">
        <f t="shared" si="520"/>
        <v>19.6004</v>
      </c>
      <c r="X2513" s="128"/>
    </row>
    <row r="2514" spans="1:24" x14ac:dyDescent="0.3">
      <c r="A2514" s="156">
        <v>155</v>
      </c>
      <c r="B2514" s="112" t="s">
        <v>86</v>
      </c>
      <c r="C2514" s="130" t="s">
        <v>1012</v>
      </c>
      <c r="D2514" s="44">
        <v>98.827421999999999</v>
      </c>
      <c r="E2514" s="44">
        <v>104.9975</v>
      </c>
      <c r="F2514" s="44">
        <v>19.6633</v>
      </c>
      <c r="G2514" s="44">
        <v>19.6004</v>
      </c>
      <c r="H2514" s="44">
        <v>0.26100000000000001</v>
      </c>
      <c r="I2514" s="44">
        <v>0</v>
      </c>
      <c r="J2514" s="44">
        <v>1</v>
      </c>
      <c r="K2514" s="121">
        <f t="shared" si="515"/>
        <v>6.023513956847637E-4</v>
      </c>
      <c r="L2514" s="129">
        <f t="shared" si="516"/>
        <v>1.8545337119982766E-4</v>
      </c>
      <c r="M2514" s="115" t="s">
        <v>155</v>
      </c>
      <c r="N2514" s="113">
        <f t="shared" si="521"/>
        <v>5.4127110016409574E-2</v>
      </c>
      <c r="O2514" s="129">
        <f t="shared" si="517"/>
        <v>1.6664780539259225E-2</v>
      </c>
      <c r="P2514" s="115" t="s">
        <v>155</v>
      </c>
      <c r="Q2514" s="116">
        <f t="shared" si="522"/>
        <v>-1.6633825944367686E-4</v>
      </c>
      <c r="R2514" s="117" t="s">
        <v>155</v>
      </c>
      <c r="S2514" s="118">
        <f t="shared" si="524"/>
        <v>11.642977571428609</v>
      </c>
      <c r="T2514" s="127">
        <f t="shared" si="518"/>
        <v>98.827421999999999</v>
      </c>
      <c r="U2514" s="119">
        <f t="shared" si="523"/>
        <v>104.9975</v>
      </c>
      <c r="V2514" s="119">
        <f t="shared" si="519"/>
        <v>19.6633</v>
      </c>
      <c r="W2514" s="119">
        <f t="shared" si="520"/>
        <v>19.6004</v>
      </c>
      <c r="X2514" s="120"/>
    </row>
    <row r="2515" spans="1:24" x14ac:dyDescent="0.3">
      <c r="A2515" s="156">
        <v>156</v>
      </c>
      <c r="B2515" s="112" t="s">
        <v>86</v>
      </c>
      <c r="C2515" s="130" t="s">
        <v>1013</v>
      </c>
      <c r="D2515" s="44">
        <v>98.827006999999995</v>
      </c>
      <c r="E2515" s="44">
        <v>104.99761700000001</v>
      </c>
      <c r="F2515" s="44">
        <v>19.6633</v>
      </c>
      <c r="G2515" s="44">
        <v>19.6004</v>
      </c>
      <c r="H2515" s="44">
        <v>0.26100000000000001</v>
      </c>
      <c r="I2515" s="44">
        <v>0</v>
      </c>
      <c r="J2515" s="44">
        <v>1</v>
      </c>
      <c r="K2515" s="121">
        <f t="shared" si="515"/>
        <v>1.8735139568093473E-4</v>
      </c>
      <c r="L2515" s="122">
        <f t="shared" si="516"/>
        <v>5.7682190457933226E-5</v>
      </c>
      <c r="M2515" s="123" t="s">
        <v>155</v>
      </c>
      <c r="N2515" s="113">
        <f t="shared" si="521"/>
        <v>5.4244110016412606E-2</v>
      </c>
      <c r="O2515" s="122">
        <f t="shared" si="517"/>
        <v>1.6700802762710767E-2</v>
      </c>
      <c r="P2515" s="123" t="s">
        <v>155</v>
      </c>
      <c r="Q2515" s="116">
        <f t="shared" si="522"/>
        <v>-1.6633825944367686E-4</v>
      </c>
      <c r="R2515" s="125" t="s">
        <v>155</v>
      </c>
      <c r="S2515" s="126">
        <f t="shared" si="524"/>
        <v>11.642977571428609</v>
      </c>
      <c r="T2515" s="127">
        <f t="shared" si="518"/>
        <v>98.827006999999995</v>
      </c>
      <c r="U2515" s="127">
        <f t="shared" si="523"/>
        <v>104.99761700000001</v>
      </c>
      <c r="V2515" s="127">
        <f t="shared" si="519"/>
        <v>19.6633</v>
      </c>
      <c r="W2515" s="127">
        <f t="shared" si="520"/>
        <v>19.6004</v>
      </c>
      <c r="X2515" s="128"/>
    </row>
    <row r="2516" spans="1:24" x14ac:dyDescent="0.3">
      <c r="A2516" s="156">
        <v>157</v>
      </c>
      <c r="B2516" s="112" t="s">
        <v>86</v>
      </c>
      <c r="C2516" s="130" t="s">
        <v>1014</v>
      </c>
      <c r="D2516" s="44">
        <v>98.827292999999997</v>
      </c>
      <c r="E2516" s="44">
        <v>104.997519</v>
      </c>
      <c r="F2516" s="44">
        <v>19.6633</v>
      </c>
      <c r="G2516" s="44">
        <v>19.6004</v>
      </c>
      <c r="H2516" s="44">
        <v>0.26100000000000001</v>
      </c>
      <c r="I2516" s="44">
        <v>0</v>
      </c>
      <c r="J2516" s="44">
        <v>1</v>
      </c>
      <c r="K2516" s="121">
        <f t="shared" si="515"/>
        <v>4.7335139568360773E-4</v>
      </c>
      <c r="L2516" s="129">
        <f t="shared" si="516"/>
        <v>1.457365463433092E-4</v>
      </c>
      <c r="M2516" s="115" t="s">
        <v>155</v>
      </c>
      <c r="N2516" s="113">
        <f t="shared" si="521"/>
        <v>5.4146110016404236E-2</v>
      </c>
      <c r="O2516" s="129">
        <f t="shared" si="517"/>
        <v>1.6670630302043993E-2</v>
      </c>
      <c r="P2516" s="115" t="s">
        <v>155</v>
      </c>
      <c r="Q2516" s="116">
        <f t="shared" si="522"/>
        <v>-1.6633825944367686E-4</v>
      </c>
      <c r="R2516" s="117" t="s">
        <v>155</v>
      </c>
      <c r="S2516" s="118">
        <f t="shared" si="524"/>
        <v>11.642977571428609</v>
      </c>
      <c r="T2516" s="127">
        <f t="shared" si="518"/>
        <v>98.827292999999997</v>
      </c>
      <c r="U2516" s="119">
        <f t="shared" si="523"/>
        <v>104.997519</v>
      </c>
      <c r="V2516" s="119">
        <f t="shared" si="519"/>
        <v>19.6633</v>
      </c>
      <c r="W2516" s="119">
        <f t="shared" si="520"/>
        <v>19.6004</v>
      </c>
      <c r="X2516" s="120"/>
    </row>
    <row r="2517" spans="1:24" x14ac:dyDescent="0.3">
      <c r="A2517" s="156">
        <v>158</v>
      </c>
      <c r="B2517" s="112" t="s">
        <v>86</v>
      </c>
      <c r="C2517" s="130" t="s">
        <v>1015</v>
      </c>
      <c r="D2517" s="44">
        <v>98.827100000000002</v>
      </c>
      <c r="E2517" s="44">
        <v>104.997584</v>
      </c>
      <c r="F2517" s="44">
        <v>19.6633</v>
      </c>
      <c r="G2517" s="44">
        <v>19.6004</v>
      </c>
      <c r="H2517" s="44">
        <v>0.26100000000000001</v>
      </c>
      <c r="I2517" s="44">
        <v>0</v>
      </c>
      <c r="J2517" s="44">
        <v>1</v>
      </c>
      <c r="K2517" s="121">
        <f t="shared" si="515"/>
        <v>2.8035139568771683E-4</v>
      </c>
      <c r="L2517" s="122">
        <f t="shared" si="516"/>
        <v>8.6315250240876553E-5</v>
      </c>
      <c r="M2517" s="123" t="s">
        <v>155</v>
      </c>
      <c r="N2517" s="113">
        <f t="shared" si="521"/>
        <v>5.4211110016410657E-2</v>
      </c>
      <c r="O2517" s="122">
        <f t="shared" si="517"/>
        <v>1.669064264840929E-2</v>
      </c>
      <c r="P2517" s="123" t="s">
        <v>155</v>
      </c>
      <c r="Q2517" s="116">
        <f t="shared" si="522"/>
        <v>-1.6633825944367686E-4</v>
      </c>
      <c r="R2517" s="125" t="s">
        <v>155</v>
      </c>
      <c r="S2517" s="126">
        <f t="shared" si="524"/>
        <v>11.642977571428609</v>
      </c>
      <c r="T2517" s="127">
        <f t="shared" si="518"/>
        <v>98.827100000000002</v>
      </c>
      <c r="U2517" s="127">
        <f t="shared" si="523"/>
        <v>104.997584</v>
      </c>
      <c r="V2517" s="127">
        <f t="shared" si="519"/>
        <v>19.6633</v>
      </c>
      <c r="W2517" s="127">
        <f t="shared" si="520"/>
        <v>19.6004</v>
      </c>
      <c r="X2517" s="128"/>
    </row>
    <row r="2518" spans="1:24" x14ac:dyDescent="0.3">
      <c r="A2518" s="156">
        <v>159</v>
      </c>
      <c r="B2518" s="112" t="s">
        <v>86</v>
      </c>
      <c r="C2518" s="131" t="s">
        <v>1016</v>
      </c>
      <c r="D2518" s="44">
        <v>298.827067</v>
      </c>
      <c r="E2518" s="44">
        <v>295.04537699999997</v>
      </c>
      <c r="F2518" s="44">
        <v>19.663399999999999</v>
      </c>
      <c r="G2518" s="44">
        <v>19.6004</v>
      </c>
      <c r="H2518" s="44">
        <v>0.26100000000000001</v>
      </c>
      <c r="I2518" s="44">
        <v>0</v>
      </c>
      <c r="J2518" s="44">
        <v>2</v>
      </c>
      <c r="K2518" s="121">
        <f t="shared" si="515"/>
        <v>2.4735139568576869E-4</v>
      </c>
      <c r="L2518" s="129">
        <f t="shared" si="516"/>
        <v>7.61551322535396E-5</v>
      </c>
      <c r="M2518" s="115" t="s">
        <v>155</v>
      </c>
      <c r="N2518" s="113">
        <f t="shared" si="521"/>
        <v>1.1250110016433723E-2</v>
      </c>
      <c r="O2518" s="129">
        <f t="shared" si="517"/>
        <v>3.4637104405092255E-3</v>
      </c>
      <c r="P2518" s="115" t="s">
        <v>155</v>
      </c>
      <c r="Q2518" s="116">
        <f t="shared" si="522"/>
        <v>-6.6338259443909919E-5</v>
      </c>
      <c r="R2518" s="117" t="s">
        <v>155</v>
      </c>
      <c r="S2518" s="118">
        <f t="shared" si="524"/>
        <v>11.642977571428609</v>
      </c>
      <c r="T2518" s="127">
        <f t="shared" si="518"/>
        <v>98.827067</v>
      </c>
      <c r="U2518" s="119">
        <f t="shared" si="523"/>
        <v>104.95462300000003</v>
      </c>
      <c r="V2518" s="119">
        <f t="shared" si="519"/>
        <v>19.663399999999999</v>
      </c>
      <c r="W2518" s="119">
        <f t="shared" si="520"/>
        <v>19.6004</v>
      </c>
      <c r="X2518" s="120"/>
    </row>
    <row r="2519" spans="1:24" x14ac:dyDescent="0.3">
      <c r="A2519" s="156">
        <v>160</v>
      </c>
      <c r="B2519" s="112" t="s">
        <v>86</v>
      </c>
      <c r="C2519" s="131" t="s">
        <v>1017</v>
      </c>
      <c r="D2519" s="44">
        <v>298.82655099999999</v>
      </c>
      <c r="E2519" s="44">
        <v>294.99829999999997</v>
      </c>
      <c r="F2519" s="44">
        <v>19.663399999999999</v>
      </c>
      <c r="G2519" s="44">
        <v>19.6004</v>
      </c>
      <c r="H2519" s="44">
        <v>0.26100000000000001</v>
      </c>
      <c r="I2519" s="44">
        <v>0</v>
      </c>
      <c r="J2519" s="44">
        <v>2</v>
      </c>
      <c r="K2519" s="121">
        <f t="shared" si="515"/>
        <v>-2.6864860431885518E-4</v>
      </c>
      <c r="L2519" s="122">
        <f t="shared" si="516"/>
        <v>-8.2712167177794086E-5</v>
      </c>
      <c r="M2519" s="123" t="s">
        <v>155</v>
      </c>
      <c r="N2519" s="113">
        <f t="shared" si="521"/>
        <v>5.8327110016435313E-2</v>
      </c>
      <c r="O2519" s="122">
        <f t="shared" si="517"/>
        <v>1.795788596027462E-2</v>
      </c>
      <c r="P2519" s="123" t="s">
        <v>155</v>
      </c>
      <c r="Q2519" s="116">
        <f t="shared" si="522"/>
        <v>-6.6338259443909919E-5</v>
      </c>
      <c r="R2519" s="125" t="s">
        <v>155</v>
      </c>
      <c r="S2519" s="126">
        <f t="shared" si="524"/>
        <v>11.642977571428609</v>
      </c>
      <c r="T2519" s="127">
        <f t="shared" si="518"/>
        <v>98.826550999999995</v>
      </c>
      <c r="U2519" s="127">
        <f t="shared" si="523"/>
        <v>105.00170000000003</v>
      </c>
      <c r="V2519" s="127">
        <f t="shared" si="519"/>
        <v>19.663399999999999</v>
      </c>
      <c r="W2519" s="127">
        <f t="shared" si="520"/>
        <v>19.6004</v>
      </c>
      <c r="X2519" s="128"/>
    </row>
    <row r="2520" spans="1:24" x14ac:dyDescent="0.3">
      <c r="A2520" s="156">
        <v>161</v>
      </c>
      <c r="B2520" s="112" t="s">
        <v>86</v>
      </c>
      <c r="C2520" s="131" t="s">
        <v>1018</v>
      </c>
      <c r="D2520" s="44">
        <v>298.826571</v>
      </c>
      <c r="E2520" s="44">
        <v>294.99825700000002</v>
      </c>
      <c r="F2520" s="44">
        <v>19.663399999999999</v>
      </c>
      <c r="G2520" s="44">
        <v>19.6004</v>
      </c>
      <c r="H2520" s="44">
        <v>0.26100000000000001</v>
      </c>
      <c r="I2520" s="44">
        <v>0</v>
      </c>
      <c r="J2520" s="44">
        <v>2</v>
      </c>
      <c r="K2520" s="121">
        <f t="shared" si="515"/>
        <v>-2.486486043125069E-4</v>
      </c>
      <c r="L2520" s="129">
        <f t="shared" si="516"/>
        <v>-7.6554519911148272E-5</v>
      </c>
      <c r="M2520" s="115" t="s">
        <v>155</v>
      </c>
      <c r="N2520" s="113">
        <f t="shared" si="521"/>
        <v>5.8370110016383592E-2</v>
      </c>
      <c r="O2520" s="129">
        <f t="shared" si="517"/>
        <v>1.7971124896317265E-2</v>
      </c>
      <c r="P2520" s="115" t="s">
        <v>155</v>
      </c>
      <c r="Q2520" s="116">
        <f t="shared" si="522"/>
        <v>-6.6338259443909919E-5</v>
      </c>
      <c r="R2520" s="117" t="s">
        <v>155</v>
      </c>
      <c r="S2520" s="118">
        <f>IF(ISBLANK(G2520),"",G2520-$G$2355)</f>
        <v>11.642977571428609</v>
      </c>
      <c r="T2520" s="127">
        <f t="shared" si="518"/>
        <v>98.826571000000001</v>
      </c>
      <c r="U2520" s="119">
        <f t="shared" si="523"/>
        <v>105.00174299999998</v>
      </c>
      <c r="V2520" s="119">
        <f t="shared" si="519"/>
        <v>19.663399999999999</v>
      </c>
      <c r="W2520" s="119">
        <f t="shared" si="520"/>
        <v>19.6004</v>
      </c>
      <c r="X2520" s="120"/>
    </row>
    <row r="2521" spans="1:24" x14ac:dyDescent="0.3">
      <c r="A2521" s="156">
        <v>162</v>
      </c>
      <c r="B2521" s="112" t="s">
        <v>86</v>
      </c>
      <c r="C2521" s="131" t="s">
        <v>1019</v>
      </c>
      <c r="D2521" s="44">
        <v>298.8263</v>
      </c>
      <c r="E2521" s="44">
        <v>294.99824699999999</v>
      </c>
      <c r="F2521" s="44">
        <v>19.663399999999999</v>
      </c>
      <c r="G2521" s="44">
        <v>19.6004</v>
      </c>
      <c r="H2521" s="44">
        <v>0.26100000000000001</v>
      </c>
      <c r="I2521" s="44">
        <v>0</v>
      </c>
      <c r="J2521" s="44">
        <v>2</v>
      </c>
      <c r="K2521" s="121">
        <f t="shared" si="515"/>
        <v>-5.196486043104187E-4</v>
      </c>
      <c r="L2521" s="122">
        <f t="shared" si="516"/>
        <v>-1.5999064034617928E-4</v>
      </c>
      <c r="M2521" s="123" t="s">
        <v>155</v>
      </c>
      <c r="N2521" s="113">
        <f t="shared" si="521"/>
        <v>5.8380110016415188E-2</v>
      </c>
      <c r="O2521" s="122">
        <f t="shared" si="517"/>
        <v>1.7974203718665017E-2</v>
      </c>
      <c r="P2521" s="123" t="s">
        <v>155</v>
      </c>
      <c r="Q2521" s="116">
        <f t="shared" si="522"/>
        <v>-6.6338259443909919E-5</v>
      </c>
      <c r="R2521" s="125" t="s">
        <v>155</v>
      </c>
      <c r="S2521" s="126">
        <f t="shared" ref="S2521:S2539" si="525">IF(ISBLANK(G2521),"",G2521-$G$2355)</f>
        <v>11.642977571428609</v>
      </c>
      <c r="T2521" s="127">
        <f t="shared" si="518"/>
        <v>98.826300000000003</v>
      </c>
      <c r="U2521" s="127">
        <f t="shared" si="523"/>
        <v>105.00175300000001</v>
      </c>
      <c r="V2521" s="127">
        <f t="shared" si="519"/>
        <v>19.663399999999999</v>
      </c>
      <c r="W2521" s="127">
        <f t="shared" si="520"/>
        <v>19.6004</v>
      </c>
      <c r="X2521" s="128"/>
    </row>
    <row r="2522" spans="1:24" x14ac:dyDescent="0.3">
      <c r="A2522" s="156">
        <v>163</v>
      </c>
      <c r="B2522" s="112" t="s">
        <v>86</v>
      </c>
      <c r="C2522" s="131" t="s">
        <v>1020</v>
      </c>
      <c r="D2522" s="44">
        <v>298.82667400000003</v>
      </c>
      <c r="E2522" s="44">
        <v>294.99831599999999</v>
      </c>
      <c r="F2522" s="44">
        <v>19.663399999999999</v>
      </c>
      <c r="G2522" s="44">
        <v>19.6004</v>
      </c>
      <c r="H2522" s="44">
        <v>0.26100000000000001</v>
      </c>
      <c r="I2522" s="44">
        <v>0</v>
      </c>
      <c r="J2522" s="44">
        <v>2</v>
      </c>
      <c r="K2522" s="121">
        <f t="shared" si="515"/>
        <v>-1.4564860428833981E-4</v>
      </c>
      <c r="L2522" s="129">
        <f t="shared" si="516"/>
        <v>-4.4842636490441158E-5</v>
      </c>
      <c r="M2522" s="115" t="s">
        <v>155</v>
      </c>
      <c r="N2522" s="113">
        <f t="shared" si="521"/>
        <v>5.8311110016418866E-2</v>
      </c>
      <c r="O2522" s="129">
        <f t="shared" si="517"/>
        <v>1.7952959844524746E-2</v>
      </c>
      <c r="P2522" s="115" t="s">
        <v>155</v>
      </c>
      <c r="Q2522" s="116">
        <f t="shared" si="522"/>
        <v>-6.6338259443909919E-5</v>
      </c>
      <c r="R2522" s="117" t="s">
        <v>155</v>
      </c>
      <c r="S2522" s="118">
        <f t="shared" si="525"/>
        <v>11.642977571428609</v>
      </c>
      <c r="T2522" s="127">
        <f t="shared" si="518"/>
        <v>98.826674000000025</v>
      </c>
      <c r="U2522" s="119">
        <f t="shared" si="523"/>
        <v>105.00168400000001</v>
      </c>
      <c r="V2522" s="119">
        <f t="shared" si="519"/>
        <v>19.663399999999999</v>
      </c>
      <c r="W2522" s="119">
        <f t="shared" si="520"/>
        <v>19.6004</v>
      </c>
      <c r="X2522" s="120"/>
    </row>
    <row r="2523" spans="1:24" x14ac:dyDescent="0.3">
      <c r="A2523" s="156">
        <v>164</v>
      </c>
      <c r="B2523" s="112" t="s">
        <v>86</v>
      </c>
      <c r="C2523" s="131" t="s">
        <v>1021</v>
      </c>
      <c r="D2523" s="44">
        <v>298.82623100000001</v>
      </c>
      <c r="E2523" s="44">
        <v>294.99828200000002</v>
      </c>
      <c r="F2523" s="44">
        <v>19.663399999999999</v>
      </c>
      <c r="G2523" s="44">
        <v>19.6004</v>
      </c>
      <c r="H2523" s="44">
        <v>0.26100000000000001</v>
      </c>
      <c r="I2523" s="44">
        <v>0</v>
      </c>
      <c r="J2523" s="44">
        <v>2</v>
      </c>
      <c r="K2523" s="121">
        <f t="shared" si="515"/>
        <v>-5.8864860430674071E-4</v>
      </c>
      <c r="L2523" s="122">
        <f t="shared" si="516"/>
        <v>-1.8123452340760145E-4</v>
      </c>
      <c r="M2523" s="123" t="s">
        <v>155</v>
      </c>
      <c r="N2523" s="113">
        <f t="shared" si="521"/>
        <v>5.8345110016389867E-2</v>
      </c>
      <c r="O2523" s="122">
        <f t="shared" si="517"/>
        <v>1.7963427840472189E-2</v>
      </c>
      <c r="P2523" s="123" t="s">
        <v>155</v>
      </c>
      <c r="Q2523" s="116">
        <f t="shared" si="522"/>
        <v>-6.6338259443909919E-5</v>
      </c>
      <c r="R2523" s="125" t="s">
        <v>155</v>
      </c>
      <c r="S2523" s="126">
        <f t="shared" si="525"/>
        <v>11.642977571428609</v>
      </c>
      <c r="T2523" s="127">
        <f t="shared" si="518"/>
        <v>98.826231000000007</v>
      </c>
      <c r="U2523" s="127">
        <f t="shared" si="523"/>
        <v>105.00171799999998</v>
      </c>
      <c r="V2523" s="127">
        <f t="shared" si="519"/>
        <v>19.663399999999999</v>
      </c>
      <c r="W2523" s="127">
        <f t="shared" si="520"/>
        <v>19.6004</v>
      </c>
      <c r="X2523" s="128"/>
    </row>
    <row r="2524" spans="1:24" x14ac:dyDescent="0.3">
      <c r="A2524" s="156">
        <v>165</v>
      </c>
      <c r="B2524" s="112" t="s">
        <v>86</v>
      </c>
      <c r="C2524" s="131" t="s">
        <v>1022</v>
      </c>
      <c r="D2524" s="44">
        <v>298.82610699999998</v>
      </c>
      <c r="E2524" s="44">
        <v>294.99825600000003</v>
      </c>
      <c r="F2524" s="44">
        <v>19.663399999999999</v>
      </c>
      <c r="G2524" s="44">
        <v>19.6004</v>
      </c>
      <c r="H2524" s="44">
        <v>0.26100000000000001</v>
      </c>
      <c r="I2524" s="44">
        <v>0</v>
      </c>
      <c r="J2524" s="44">
        <v>2</v>
      </c>
      <c r="K2524" s="121">
        <f t="shared" si="515"/>
        <v>-7.1264860433473132E-4</v>
      </c>
      <c r="L2524" s="129">
        <f t="shared" si="516"/>
        <v>-2.1941193645562054E-4</v>
      </c>
      <c r="M2524" s="115" t="s">
        <v>155</v>
      </c>
      <c r="N2524" s="113">
        <f t="shared" si="521"/>
        <v>5.8371110016381067E-2</v>
      </c>
      <c r="O2524" s="129">
        <f t="shared" si="517"/>
        <v>1.797143277855031E-2</v>
      </c>
      <c r="P2524" s="115" t="s">
        <v>155</v>
      </c>
      <c r="Q2524" s="116">
        <f t="shared" si="522"/>
        <v>-6.6338259443909919E-5</v>
      </c>
      <c r="R2524" s="117" t="s">
        <v>155</v>
      </c>
      <c r="S2524" s="118">
        <f t="shared" si="525"/>
        <v>11.642977571428609</v>
      </c>
      <c r="T2524" s="127">
        <f t="shared" si="518"/>
        <v>98.826106999999979</v>
      </c>
      <c r="U2524" s="119">
        <f t="shared" si="523"/>
        <v>105.00174399999997</v>
      </c>
      <c r="V2524" s="119">
        <f t="shared" si="519"/>
        <v>19.663399999999999</v>
      </c>
      <c r="W2524" s="119">
        <f t="shared" si="520"/>
        <v>19.6004</v>
      </c>
      <c r="X2524" s="120"/>
    </row>
    <row r="2525" spans="1:24" x14ac:dyDescent="0.3">
      <c r="A2525" s="156">
        <v>166</v>
      </c>
      <c r="B2525" s="112" t="s">
        <v>86</v>
      </c>
      <c r="C2525" s="131" t="s">
        <v>1023</v>
      </c>
      <c r="D2525" s="44">
        <v>298.827156</v>
      </c>
      <c r="E2525" s="44">
        <v>294.998221</v>
      </c>
      <c r="F2525" s="44">
        <v>19.663399999999999</v>
      </c>
      <c r="G2525" s="44">
        <v>19.6004</v>
      </c>
      <c r="H2525" s="44">
        <v>0.26100000000000001</v>
      </c>
      <c r="I2525" s="44">
        <v>0</v>
      </c>
      <c r="J2525" s="44">
        <v>2</v>
      </c>
      <c r="K2525" s="121">
        <f t="shared" si="515"/>
        <v>3.3635139568843897E-4</v>
      </c>
      <c r="L2525" s="122">
        <f t="shared" si="516"/>
        <v>1.0355666258217407E-4</v>
      </c>
      <c r="M2525" s="123" t="s">
        <v>155</v>
      </c>
      <c r="N2525" s="113">
        <f t="shared" si="521"/>
        <v>5.8406110016406387E-2</v>
      </c>
      <c r="O2525" s="122">
        <f t="shared" si="517"/>
        <v>1.79822086567391E-2</v>
      </c>
      <c r="P2525" s="123" t="s">
        <v>155</v>
      </c>
      <c r="Q2525" s="116">
        <f t="shared" si="522"/>
        <v>-6.6338259443909919E-5</v>
      </c>
      <c r="R2525" s="125" t="s">
        <v>155</v>
      </c>
      <c r="S2525" s="126">
        <f t="shared" si="525"/>
        <v>11.642977571428609</v>
      </c>
      <c r="T2525" s="127">
        <f t="shared" si="518"/>
        <v>98.827156000000002</v>
      </c>
      <c r="U2525" s="127">
        <f t="shared" si="523"/>
        <v>105.001779</v>
      </c>
      <c r="V2525" s="127">
        <f t="shared" si="519"/>
        <v>19.663399999999999</v>
      </c>
      <c r="W2525" s="127">
        <f t="shared" si="520"/>
        <v>19.6004</v>
      </c>
      <c r="X2525" s="128"/>
    </row>
    <row r="2526" spans="1:24" x14ac:dyDescent="0.3">
      <c r="A2526" s="156">
        <v>167</v>
      </c>
      <c r="B2526" s="112" t="s">
        <v>86</v>
      </c>
      <c r="C2526" s="131" t="s">
        <v>1024</v>
      </c>
      <c r="D2526" s="44">
        <v>298.82662800000003</v>
      </c>
      <c r="E2526" s="44">
        <v>294.998245</v>
      </c>
      <c r="F2526" s="44">
        <v>19.663399999999999</v>
      </c>
      <c r="G2526" s="44">
        <v>19.6004</v>
      </c>
      <c r="H2526" s="44">
        <v>0.26100000000000001</v>
      </c>
      <c r="I2526" s="44">
        <v>0</v>
      </c>
      <c r="J2526" s="44">
        <v>2</v>
      </c>
      <c r="K2526" s="121">
        <f t="shared" si="515"/>
        <v>-1.9164860428588781E-4</v>
      </c>
      <c r="L2526" s="129">
        <f t="shared" si="516"/>
        <v>-5.9005225198543158E-5</v>
      </c>
      <c r="M2526" s="115" t="s">
        <v>155</v>
      </c>
      <c r="N2526" s="113">
        <f t="shared" si="521"/>
        <v>5.8382110016410138E-2</v>
      </c>
      <c r="O2526" s="129">
        <f t="shared" si="517"/>
        <v>1.7974819483131014E-2</v>
      </c>
      <c r="P2526" s="115" t="s">
        <v>155</v>
      </c>
      <c r="Q2526" s="116">
        <f t="shared" si="522"/>
        <v>-6.6338259443909919E-5</v>
      </c>
      <c r="R2526" s="117" t="s">
        <v>155</v>
      </c>
      <c r="S2526" s="118">
        <f t="shared" si="525"/>
        <v>11.642977571428609</v>
      </c>
      <c r="T2526" s="127">
        <f t="shared" si="518"/>
        <v>98.826628000000028</v>
      </c>
      <c r="U2526" s="119">
        <f t="shared" si="523"/>
        <v>105.001755</v>
      </c>
      <c r="V2526" s="119">
        <f t="shared" si="519"/>
        <v>19.663399999999999</v>
      </c>
      <c r="W2526" s="119">
        <f t="shared" si="520"/>
        <v>19.6004</v>
      </c>
      <c r="X2526" s="120"/>
    </row>
    <row r="2527" spans="1:24" x14ac:dyDescent="0.3">
      <c r="A2527" s="156">
        <v>168</v>
      </c>
      <c r="B2527" s="112" t="s">
        <v>86</v>
      </c>
      <c r="C2527" s="131" t="s">
        <v>1025</v>
      </c>
      <c r="D2527" s="44">
        <v>298.82656800000001</v>
      </c>
      <c r="E2527" s="44">
        <v>294.99821900000001</v>
      </c>
      <c r="F2527" s="44">
        <v>19.663399999999999</v>
      </c>
      <c r="G2527" s="44">
        <v>19.6004</v>
      </c>
      <c r="H2527" s="44">
        <v>0.26100000000000001</v>
      </c>
      <c r="I2527" s="44">
        <v>0</v>
      </c>
      <c r="J2527" s="44">
        <v>2</v>
      </c>
      <c r="K2527" s="121">
        <f t="shared" si="515"/>
        <v>-2.5164860430493263E-4</v>
      </c>
      <c r="L2527" s="122">
        <f t="shared" si="516"/>
        <v>-7.7478166998520487E-5</v>
      </c>
      <c r="M2527" s="123" t="s">
        <v>155</v>
      </c>
      <c r="N2527" s="113">
        <f t="shared" si="521"/>
        <v>5.8408110016401338E-2</v>
      </c>
      <c r="O2527" s="122">
        <f t="shared" si="517"/>
        <v>1.7982824421204868E-2</v>
      </c>
      <c r="P2527" s="123" t="s">
        <v>155</v>
      </c>
      <c r="Q2527" s="116">
        <f t="shared" si="522"/>
        <v>-6.6338259443909919E-5</v>
      </c>
      <c r="R2527" s="125" t="s">
        <v>155</v>
      </c>
      <c r="S2527" s="126">
        <f t="shared" si="525"/>
        <v>11.642977571428609</v>
      </c>
      <c r="T2527" s="127">
        <f t="shared" si="518"/>
        <v>98.826568000000009</v>
      </c>
      <c r="U2527" s="127">
        <f t="shared" si="523"/>
        <v>105.00178099999999</v>
      </c>
      <c r="V2527" s="127">
        <f t="shared" si="519"/>
        <v>19.663399999999999</v>
      </c>
      <c r="W2527" s="127">
        <f t="shared" si="520"/>
        <v>19.6004</v>
      </c>
      <c r="X2527" s="128"/>
    </row>
    <row r="2528" spans="1:24" x14ac:dyDescent="0.3">
      <c r="A2528" s="156">
        <v>169</v>
      </c>
      <c r="B2528" s="112" t="s">
        <v>86</v>
      </c>
      <c r="C2528" s="131" t="s">
        <v>1026</v>
      </c>
      <c r="D2528" s="44">
        <v>298.82680800000003</v>
      </c>
      <c r="E2528" s="44">
        <v>294.99823600000002</v>
      </c>
      <c r="F2528" s="44">
        <v>19.663399999999999</v>
      </c>
      <c r="G2528" s="44">
        <v>19.6004</v>
      </c>
      <c r="H2528" s="44">
        <v>0.26100000000000001</v>
      </c>
      <c r="I2528" s="44">
        <v>0</v>
      </c>
      <c r="J2528" s="44">
        <v>2</v>
      </c>
      <c r="K2528" s="121">
        <f t="shared" si="515"/>
        <v>-1.1648604285596775E-5</v>
      </c>
      <c r="L2528" s="129">
        <f t="shared" si="516"/>
        <v>-3.586399815863406E-6</v>
      </c>
      <c r="M2528" s="115" t="s">
        <v>155</v>
      </c>
      <c r="N2528" s="113">
        <f t="shared" si="521"/>
        <v>5.8391110016387415E-2</v>
      </c>
      <c r="O2528" s="129">
        <f t="shared" si="517"/>
        <v>1.7977590423227784E-2</v>
      </c>
      <c r="P2528" s="115" t="s">
        <v>155</v>
      </c>
      <c r="Q2528" s="116">
        <f t="shared" si="522"/>
        <v>-6.6338259443909919E-5</v>
      </c>
      <c r="R2528" s="117" t="s">
        <v>155</v>
      </c>
      <c r="S2528" s="118">
        <f t="shared" si="525"/>
        <v>11.642977571428609</v>
      </c>
      <c r="T2528" s="127">
        <f t="shared" si="518"/>
        <v>98.826808000000028</v>
      </c>
      <c r="U2528" s="119">
        <f t="shared" si="523"/>
        <v>105.00176399999998</v>
      </c>
      <c r="V2528" s="119">
        <f t="shared" si="519"/>
        <v>19.663399999999999</v>
      </c>
      <c r="W2528" s="119">
        <f t="shared" si="520"/>
        <v>19.6004</v>
      </c>
      <c r="X2528" s="120"/>
    </row>
    <row r="2529" spans="1:24" x14ac:dyDescent="0.3">
      <c r="A2529" s="156">
        <v>170</v>
      </c>
      <c r="B2529" s="112" t="s">
        <v>86</v>
      </c>
      <c r="C2529" s="131" t="s">
        <v>1027</v>
      </c>
      <c r="D2529" s="44">
        <v>298.82696800000002</v>
      </c>
      <c r="E2529" s="44">
        <v>294.99825399999997</v>
      </c>
      <c r="F2529" s="44">
        <v>19.663399999999999</v>
      </c>
      <c r="G2529" s="44">
        <v>19.6004</v>
      </c>
      <c r="H2529" s="44">
        <v>0.26100000000000001</v>
      </c>
      <c r="I2529" s="44">
        <v>0</v>
      </c>
      <c r="J2529" s="44">
        <v>2</v>
      </c>
      <c r="K2529" s="121">
        <f t="shared" si="515"/>
        <v>1.4835139570834599E-4</v>
      </c>
      <c r="L2529" s="122">
        <f t="shared" si="516"/>
        <v>4.5674778300167421E-5</v>
      </c>
      <c r="M2529" s="123" t="s">
        <v>155</v>
      </c>
      <c r="N2529" s="113">
        <f t="shared" si="521"/>
        <v>5.8373110016432861E-2</v>
      </c>
      <c r="O2529" s="122">
        <f t="shared" si="517"/>
        <v>1.7972048543033886E-2</v>
      </c>
      <c r="P2529" s="123" t="s">
        <v>155</v>
      </c>
      <c r="Q2529" s="116">
        <f t="shared" si="522"/>
        <v>-6.6338259443909919E-5</v>
      </c>
      <c r="R2529" s="125" t="s">
        <v>155</v>
      </c>
      <c r="S2529" s="126">
        <f t="shared" si="525"/>
        <v>11.642977571428609</v>
      </c>
      <c r="T2529" s="127">
        <f t="shared" si="518"/>
        <v>98.826968000000022</v>
      </c>
      <c r="U2529" s="127">
        <f t="shared" si="523"/>
        <v>105.00174600000003</v>
      </c>
      <c r="V2529" s="127">
        <f t="shared" si="519"/>
        <v>19.663399999999999</v>
      </c>
      <c r="W2529" s="127">
        <f t="shared" si="520"/>
        <v>19.6004</v>
      </c>
      <c r="X2529" s="128"/>
    </row>
    <row r="2530" spans="1:24" x14ac:dyDescent="0.3">
      <c r="A2530" s="156">
        <v>171</v>
      </c>
      <c r="B2530" s="112" t="s">
        <v>86</v>
      </c>
      <c r="C2530" s="131" t="s">
        <v>1028</v>
      </c>
      <c r="D2530" s="44">
        <v>298.827091</v>
      </c>
      <c r="E2530" s="44">
        <v>294.99828400000001</v>
      </c>
      <c r="F2530" s="44">
        <v>19.663399999999999</v>
      </c>
      <c r="G2530" s="44">
        <v>19.6004</v>
      </c>
      <c r="H2530" s="44">
        <v>0.26100000000000001</v>
      </c>
      <c r="I2530" s="44">
        <v>0</v>
      </c>
      <c r="J2530" s="44">
        <v>2</v>
      </c>
      <c r="K2530" s="121">
        <f t="shared" si="515"/>
        <v>2.7135139568201794E-4</v>
      </c>
      <c r="L2530" s="129">
        <f t="shared" si="516"/>
        <v>8.3544308970014014E-5</v>
      </c>
      <c r="M2530" s="115" t="s">
        <v>155</v>
      </c>
      <c r="N2530" s="113">
        <f t="shared" si="521"/>
        <v>5.8343110016394917E-2</v>
      </c>
      <c r="O2530" s="129">
        <f t="shared" si="517"/>
        <v>1.7962812076005863E-2</v>
      </c>
      <c r="P2530" s="115" t="s">
        <v>155</v>
      </c>
      <c r="Q2530" s="116">
        <f t="shared" si="522"/>
        <v>-6.6338259443909919E-5</v>
      </c>
      <c r="R2530" s="117" t="s">
        <v>155</v>
      </c>
      <c r="S2530" s="118">
        <f t="shared" si="525"/>
        <v>11.642977571428609</v>
      </c>
      <c r="T2530" s="127">
        <f t="shared" si="518"/>
        <v>98.827090999999996</v>
      </c>
      <c r="U2530" s="119">
        <f t="shared" si="523"/>
        <v>105.00171599999999</v>
      </c>
      <c r="V2530" s="119">
        <f t="shared" si="519"/>
        <v>19.663399999999999</v>
      </c>
      <c r="W2530" s="119">
        <f t="shared" si="520"/>
        <v>19.6004</v>
      </c>
      <c r="X2530" s="120"/>
    </row>
    <row r="2531" spans="1:24" x14ac:dyDescent="0.3">
      <c r="A2531" s="156">
        <v>172</v>
      </c>
      <c r="B2531" s="112" t="s">
        <v>86</v>
      </c>
      <c r="C2531" s="131" t="s">
        <v>1029</v>
      </c>
      <c r="D2531" s="44">
        <v>298.82703199999997</v>
      </c>
      <c r="E2531" s="44">
        <v>294.99828500000001</v>
      </c>
      <c r="F2531" s="44">
        <v>19.663399999999999</v>
      </c>
      <c r="G2531" s="44">
        <v>19.6004</v>
      </c>
      <c r="H2531" s="44">
        <v>0.26100000000000001</v>
      </c>
      <c r="I2531" s="44">
        <v>0</v>
      </c>
      <c r="J2531" s="44">
        <v>2</v>
      </c>
      <c r="K2531" s="121">
        <f t="shared" si="515"/>
        <v>2.1235139566044836E-4</v>
      </c>
      <c r="L2531" s="122">
        <f t="shared" si="516"/>
        <v>6.5379249532515526E-5</v>
      </c>
      <c r="M2531" s="123" t="s">
        <v>155</v>
      </c>
      <c r="N2531" s="113">
        <f t="shared" si="521"/>
        <v>5.8342110016397442E-2</v>
      </c>
      <c r="O2531" s="122">
        <f t="shared" si="517"/>
        <v>1.7962504193772696E-2</v>
      </c>
      <c r="P2531" s="123" t="s">
        <v>155</v>
      </c>
      <c r="Q2531" s="116">
        <f t="shared" si="522"/>
        <v>-6.6338259443909919E-5</v>
      </c>
      <c r="R2531" s="125" t="s">
        <v>155</v>
      </c>
      <c r="S2531" s="126">
        <f t="shared" si="525"/>
        <v>11.642977571428609</v>
      </c>
      <c r="T2531" s="127">
        <f t="shared" si="518"/>
        <v>98.827031999999974</v>
      </c>
      <c r="U2531" s="127">
        <f t="shared" si="523"/>
        <v>105.00171499999999</v>
      </c>
      <c r="V2531" s="127">
        <f t="shared" si="519"/>
        <v>19.663399999999999</v>
      </c>
      <c r="W2531" s="127">
        <f t="shared" si="520"/>
        <v>19.6004</v>
      </c>
      <c r="X2531" s="128"/>
    </row>
    <row r="2532" spans="1:24" x14ac:dyDescent="0.3">
      <c r="A2532" s="156">
        <v>173</v>
      </c>
      <c r="B2532" s="112" t="s">
        <v>86</v>
      </c>
      <c r="C2532" s="131" t="s">
        <v>1030</v>
      </c>
      <c r="D2532" s="44">
        <v>298.82692400000002</v>
      </c>
      <c r="E2532" s="44">
        <v>294.99826400000001</v>
      </c>
      <c r="F2532" s="44">
        <v>19.663399999999999</v>
      </c>
      <c r="G2532" s="44">
        <v>19.6004</v>
      </c>
      <c r="H2532" s="44">
        <v>0.26100000000000001</v>
      </c>
      <c r="I2532" s="44">
        <v>0</v>
      </c>
      <c r="J2532" s="44">
        <v>2</v>
      </c>
      <c r="K2532" s="121">
        <f t="shared" si="515"/>
        <v>1.0435139570574847E-4</v>
      </c>
      <c r="L2532" s="129">
        <f t="shared" si="516"/>
        <v>3.212795431696194E-5</v>
      </c>
      <c r="M2532" s="115" t="s">
        <v>155</v>
      </c>
      <c r="N2532" s="113">
        <f t="shared" si="521"/>
        <v>5.8363110016401265E-2</v>
      </c>
      <c r="O2532" s="129">
        <f t="shared" si="517"/>
        <v>1.7968969720685821E-2</v>
      </c>
      <c r="P2532" s="115" t="s">
        <v>155</v>
      </c>
      <c r="Q2532" s="116">
        <f t="shared" si="522"/>
        <v>-6.6338259443909919E-5</v>
      </c>
      <c r="R2532" s="117" t="s">
        <v>155</v>
      </c>
      <c r="S2532" s="118">
        <f t="shared" si="525"/>
        <v>11.642977571428609</v>
      </c>
      <c r="T2532" s="127">
        <f t="shared" si="518"/>
        <v>98.82692400000002</v>
      </c>
      <c r="U2532" s="119">
        <f t="shared" si="523"/>
        <v>105.00173599999999</v>
      </c>
      <c r="V2532" s="119">
        <f t="shared" si="519"/>
        <v>19.663399999999999</v>
      </c>
      <c r="W2532" s="119">
        <f t="shared" si="520"/>
        <v>19.6004</v>
      </c>
      <c r="X2532" s="120"/>
    </row>
    <row r="2533" spans="1:24" x14ac:dyDescent="0.3">
      <c r="A2533" s="156">
        <v>174</v>
      </c>
      <c r="B2533" s="112" t="s">
        <v>86</v>
      </c>
      <c r="C2533" s="131" t="s">
        <v>1031</v>
      </c>
      <c r="D2533" s="44">
        <v>298.82687900000002</v>
      </c>
      <c r="E2533" s="44">
        <v>294.99826400000001</v>
      </c>
      <c r="F2533" s="44">
        <v>19.663399999999999</v>
      </c>
      <c r="G2533" s="44">
        <v>19.6004</v>
      </c>
      <c r="H2533" s="44">
        <v>0.26100000000000001</v>
      </c>
      <c r="I2533" s="44">
        <v>0</v>
      </c>
      <c r="J2533" s="44">
        <v>2</v>
      </c>
      <c r="K2533" s="121">
        <f t="shared" si="515"/>
        <v>5.9351395705675714E-5</v>
      </c>
      <c r="L2533" s="122">
        <f t="shared" si="516"/>
        <v>1.8273247971281468E-5</v>
      </c>
      <c r="M2533" s="123" t="s">
        <v>155</v>
      </c>
      <c r="N2533" s="113">
        <f t="shared" si="521"/>
        <v>5.8363110016401265E-2</v>
      </c>
      <c r="O2533" s="122">
        <f t="shared" si="517"/>
        <v>1.7968969720685821E-2</v>
      </c>
      <c r="P2533" s="123" t="s">
        <v>155</v>
      </c>
      <c r="Q2533" s="116">
        <f t="shared" si="522"/>
        <v>-6.6338259443909919E-5</v>
      </c>
      <c r="R2533" s="125" t="s">
        <v>155</v>
      </c>
      <c r="S2533" s="126">
        <f t="shared" si="525"/>
        <v>11.642977571428609</v>
      </c>
      <c r="T2533" s="127">
        <f t="shared" si="518"/>
        <v>98.826879000000019</v>
      </c>
      <c r="U2533" s="127">
        <f t="shared" si="523"/>
        <v>105.00173599999999</v>
      </c>
      <c r="V2533" s="127">
        <f t="shared" si="519"/>
        <v>19.663399999999999</v>
      </c>
      <c r="W2533" s="127">
        <f t="shared" si="520"/>
        <v>19.6004</v>
      </c>
      <c r="X2533" s="128"/>
    </row>
    <row r="2534" spans="1:24" x14ac:dyDescent="0.3">
      <c r="A2534" s="156">
        <v>175</v>
      </c>
      <c r="B2534" s="112" t="s">
        <v>86</v>
      </c>
      <c r="C2534" s="131" t="s">
        <v>1032</v>
      </c>
      <c r="D2534" s="44">
        <v>298.82712800000002</v>
      </c>
      <c r="E2534" s="44">
        <v>294.99829699999998</v>
      </c>
      <c r="F2534" s="44">
        <v>19.663399999999999</v>
      </c>
      <c r="G2534" s="44">
        <v>19.6004</v>
      </c>
      <c r="H2534" s="44">
        <v>0.26100000000000001</v>
      </c>
      <c r="I2534" s="44">
        <v>0</v>
      </c>
      <c r="J2534" s="44">
        <v>2</v>
      </c>
      <c r="K2534" s="121">
        <f t="shared" si="515"/>
        <v>3.0835139570228876E-4</v>
      </c>
      <c r="L2534" s="129">
        <f t="shared" si="516"/>
        <v>9.4935956415909752E-5</v>
      </c>
      <c r="M2534" s="115" t="s">
        <v>155</v>
      </c>
      <c r="N2534" s="113">
        <f t="shared" si="521"/>
        <v>5.8330110016427739E-2</v>
      </c>
      <c r="O2534" s="129">
        <f t="shared" si="517"/>
        <v>1.7958809606974317E-2</v>
      </c>
      <c r="P2534" s="115" t="s">
        <v>155</v>
      </c>
      <c r="Q2534" s="116">
        <f t="shared" si="522"/>
        <v>-6.6338259443909919E-5</v>
      </c>
      <c r="R2534" s="117" t="s">
        <v>155</v>
      </c>
      <c r="S2534" s="118">
        <f t="shared" si="525"/>
        <v>11.642977571428609</v>
      </c>
      <c r="T2534" s="127">
        <f t="shared" si="518"/>
        <v>98.827128000000016</v>
      </c>
      <c r="U2534" s="119">
        <f t="shared" si="523"/>
        <v>105.00170300000002</v>
      </c>
      <c r="V2534" s="119">
        <f t="shared" si="519"/>
        <v>19.663399999999999</v>
      </c>
      <c r="W2534" s="119">
        <f t="shared" si="520"/>
        <v>19.6004</v>
      </c>
      <c r="X2534" s="120"/>
    </row>
    <row r="2535" spans="1:24" x14ac:dyDescent="0.3">
      <c r="A2535" s="156">
        <v>176</v>
      </c>
      <c r="B2535" s="112" t="s">
        <v>86</v>
      </c>
      <c r="C2535" s="131" t="s">
        <v>1033</v>
      </c>
      <c r="D2535" s="44">
        <v>298.82724300000001</v>
      </c>
      <c r="E2535" s="44">
        <v>294.998267</v>
      </c>
      <c r="F2535" s="44">
        <v>19.663399999999999</v>
      </c>
      <c r="G2535" s="44">
        <v>19.6004</v>
      </c>
      <c r="H2535" s="44">
        <v>0.26100000000000001</v>
      </c>
      <c r="I2535" s="44">
        <v>0</v>
      </c>
      <c r="J2535" s="44">
        <v>2</v>
      </c>
      <c r="K2535" s="121">
        <f t="shared" si="515"/>
        <v>4.2335139569615876E-4</v>
      </c>
      <c r="L2535" s="122">
        <f t="shared" si="516"/>
        <v>1.3034242818570028E-4</v>
      </c>
      <c r="M2535" s="123" t="s">
        <v>155</v>
      </c>
      <c r="N2535" s="113">
        <f t="shared" si="521"/>
        <v>5.8360110016408839E-2</v>
      </c>
      <c r="O2535" s="122">
        <f t="shared" si="517"/>
        <v>1.7968046073986565E-2</v>
      </c>
      <c r="P2535" s="123" t="s">
        <v>155</v>
      </c>
      <c r="Q2535" s="116">
        <f t="shared" si="522"/>
        <v>-6.6338259443909919E-5</v>
      </c>
      <c r="R2535" s="125" t="s">
        <v>155</v>
      </c>
      <c r="S2535" s="126">
        <f t="shared" si="525"/>
        <v>11.642977571428609</v>
      </c>
      <c r="T2535" s="127">
        <f t="shared" si="518"/>
        <v>98.82724300000001</v>
      </c>
      <c r="U2535" s="127">
        <f t="shared" si="523"/>
        <v>105.001733</v>
      </c>
      <c r="V2535" s="127">
        <f t="shared" si="519"/>
        <v>19.663399999999999</v>
      </c>
      <c r="W2535" s="127">
        <f t="shared" si="520"/>
        <v>19.6004</v>
      </c>
      <c r="X2535" s="128"/>
    </row>
    <row r="2536" spans="1:24" x14ac:dyDescent="0.3">
      <c r="A2536" s="156">
        <v>177</v>
      </c>
      <c r="B2536" s="112" t="s">
        <v>86</v>
      </c>
      <c r="C2536" s="131" t="s">
        <v>1034</v>
      </c>
      <c r="D2536" s="44">
        <v>298.82706400000001</v>
      </c>
      <c r="E2536" s="44">
        <v>294.99828500000001</v>
      </c>
      <c r="F2536" s="44">
        <v>19.663399999999999</v>
      </c>
      <c r="G2536" s="44">
        <v>19.6004</v>
      </c>
      <c r="H2536" s="44">
        <v>0.26100000000000001</v>
      </c>
      <c r="I2536" s="44">
        <v>0</v>
      </c>
      <c r="J2536" s="44">
        <v>2</v>
      </c>
      <c r="K2536" s="121">
        <f t="shared" si="515"/>
        <v>2.4435139569334297E-4</v>
      </c>
      <c r="L2536" s="129">
        <f t="shared" si="516"/>
        <v>7.5231485166167141E-5</v>
      </c>
      <c r="M2536" s="115" t="s">
        <v>155</v>
      </c>
      <c r="N2536" s="113">
        <f t="shared" si="521"/>
        <v>5.8342110016397442E-2</v>
      </c>
      <c r="O2536" s="129">
        <f t="shared" si="517"/>
        <v>1.7962504193772696E-2</v>
      </c>
      <c r="P2536" s="115" t="s">
        <v>155</v>
      </c>
      <c r="Q2536" s="116">
        <f t="shared" si="522"/>
        <v>-6.6338259443909919E-5</v>
      </c>
      <c r="R2536" s="117" t="s">
        <v>155</v>
      </c>
      <c r="S2536" s="118">
        <f t="shared" si="525"/>
        <v>11.642977571428609</v>
      </c>
      <c r="T2536" s="127">
        <f t="shared" si="518"/>
        <v>98.827064000000007</v>
      </c>
      <c r="U2536" s="119">
        <f t="shared" si="523"/>
        <v>105.00171499999999</v>
      </c>
      <c r="V2536" s="119">
        <f t="shared" si="519"/>
        <v>19.663399999999999</v>
      </c>
      <c r="W2536" s="119">
        <f t="shared" si="520"/>
        <v>19.6004</v>
      </c>
      <c r="X2536" s="120"/>
    </row>
    <row r="2537" spans="1:24" x14ac:dyDescent="0.3">
      <c r="A2537" s="156">
        <v>178</v>
      </c>
      <c r="B2537" s="112" t="s">
        <v>86</v>
      </c>
      <c r="C2537" s="131" t="s">
        <v>1035</v>
      </c>
      <c r="D2537" s="44">
        <v>298.82691799999998</v>
      </c>
      <c r="E2537" s="44">
        <v>294.99825600000003</v>
      </c>
      <c r="F2537" s="44">
        <v>19.663399999999999</v>
      </c>
      <c r="G2537" s="44">
        <v>19.6004</v>
      </c>
      <c r="H2537" s="44">
        <v>0.26100000000000001</v>
      </c>
      <c r="I2537" s="44">
        <v>0</v>
      </c>
      <c r="J2537" s="44">
        <v>2</v>
      </c>
      <c r="K2537" s="121">
        <f t="shared" si="515"/>
        <v>9.8351395664053598E-5</v>
      </c>
      <c r="L2537" s="122">
        <f t="shared" si="516"/>
        <v>3.0280660124704531E-5</v>
      </c>
      <c r="M2537" s="123" t="s">
        <v>155</v>
      </c>
      <c r="N2537" s="113">
        <f t="shared" si="521"/>
        <v>5.8371110016381067E-2</v>
      </c>
      <c r="O2537" s="122">
        <f t="shared" si="517"/>
        <v>1.797143277855031E-2</v>
      </c>
      <c r="P2537" s="123" t="s">
        <v>155</v>
      </c>
      <c r="Q2537" s="116">
        <f t="shared" si="522"/>
        <v>-6.6338259443909919E-5</v>
      </c>
      <c r="R2537" s="125" t="s">
        <v>155</v>
      </c>
      <c r="S2537" s="126">
        <f t="shared" si="525"/>
        <v>11.642977571428609</v>
      </c>
      <c r="T2537" s="127">
        <f t="shared" si="518"/>
        <v>98.826917999999978</v>
      </c>
      <c r="U2537" s="127">
        <f t="shared" si="523"/>
        <v>105.00174399999997</v>
      </c>
      <c r="V2537" s="127">
        <f t="shared" si="519"/>
        <v>19.663399999999999</v>
      </c>
      <c r="W2537" s="127">
        <f t="shared" si="520"/>
        <v>19.6004</v>
      </c>
      <c r="X2537" s="128"/>
    </row>
    <row r="2538" spans="1:24" x14ac:dyDescent="0.3">
      <c r="A2538" s="156">
        <v>179</v>
      </c>
      <c r="B2538" s="112" t="s">
        <v>86</v>
      </c>
      <c r="C2538" s="131" t="s">
        <v>1036</v>
      </c>
      <c r="D2538" s="44">
        <v>298.82770900000003</v>
      </c>
      <c r="E2538" s="44">
        <v>294.99837400000001</v>
      </c>
      <c r="F2538" s="44">
        <v>19.663399999999999</v>
      </c>
      <c r="G2538" s="44">
        <v>19.6004</v>
      </c>
      <c r="H2538" s="44">
        <v>0.26100000000000001</v>
      </c>
      <c r="I2538" s="44">
        <v>0</v>
      </c>
      <c r="J2538" s="44">
        <v>2</v>
      </c>
      <c r="K2538" s="121">
        <f t="shared" si="515"/>
        <v>8.8935139571333366E-4</v>
      </c>
      <c r="L2538" s="129">
        <f t="shared" si="516"/>
        <v>2.7381560945153438E-4</v>
      </c>
      <c r="M2538" s="115" t="s">
        <v>155</v>
      </c>
      <c r="N2538" s="113">
        <f t="shared" si="521"/>
        <v>5.8253110016394771E-2</v>
      </c>
      <c r="O2538" s="129">
        <f t="shared" si="517"/>
        <v>1.7935102674932875E-2</v>
      </c>
      <c r="P2538" s="115" t="s">
        <v>155</v>
      </c>
      <c r="Q2538" s="116">
        <f t="shared" si="522"/>
        <v>-6.6338259443909919E-5</v>
      </c>
      <c r="R2538" s="117" t="s">
        <v>155</v>
      </c>
      <c r="S2538" s="118">
        <f t="shared" si="525"/>
        <v>11.642977571428609</v>
      </c>
      <c r="T2538" s="127">
        <f t="shared" si="518"/>
        <v>98.827709000000027</v>
      </c>
      <c r="U2538" s="119">
        <f t="shared" si="523"/>
        <v>105.00162599999999</v>
      </c>
      <c r="V2538" s="119">
        <f t="shared" si="519"/>
        <v>19.663399999999999</v>
      </c>
      <c r="W2538" s="119">
        <f t="shared" si="520"/>
        <v>19.6004</v>
      </c>
      <c r="X2538" s="120"/>
    </row>
    <row r="2539" spans="1:24" x14ac:dyDescent="0.3">
      <c r="A2539" s="156">
        <v>180</v>
      </c>
      <c r="B2539" s="112" t="s">
        <v>86</v>
      </c>
      <c r="C2539" s="131" t="s">
        <v>1037</v>
      </c>
      <c r="D2539" s="44">
        <v>298.82667300000003</v>
      </c>
      <c r="E2539" s="44">
        <v>294.99834399999997</v>
      </c>
      <c r="F2539" s="44">
        <v>19.663399999999999</v>
      </c>
      <c r="G2539" s="44">
        <v>19.6004</v>
      </c>
      <c r="H2539" s="44">
        <v>0.26100000000000001</v>
      </c>
      <c r="I2539" s="44">
        <v>0</v>
      </c>
      <c r="J2539" s="44">
        <v>2</v>
      </c>
      <c r="K2539" s="121">
        <f t="shared" si="515"/>
        <v>-1.4664860428581505E-4</v>
      </c>
      <c r="L2539" s="122">
        <f t="shared" si="516"/>
        <v>-4.5150518852900131E-5</v>
      </c>
      <c r="M2539" s="123" t="s">
        <v>155</v>
      </c>
      <c r="N2539" s="113">
        <f t="shared" si="521"/>
        <v>5.8283110016432715E-2</v>
      </c>
      <c r="O2539" s="122">
        <f t="shared" si="517"/>
        <v>1.7944339141972857E-2</v>
      </c>
      <c r="P2539" s="123" t="s">
        <v>155</v>
      </c>
      <c r="Q2539" s="116">
        <f t="shared" si="522"/>
        <v>-6.6338259443909919E-5</v>
      </c>
      <c r="R2539" s="125" t="s">
        <v>155</v>
      </c>
      <c r="S2539" s="126">
        <f t="shared" si="525"/>
        <v>11.642977571428609</v>
      </c>
      <c r="T2539" s="127">
        <f t="shared" si="518"/>
        <v>98.826673000000028</v>
      </c>
      <c r="U2539" s="127">
        <f t="shared" si="523"/>
        <v>105.00165600000003</v>
      </c>
      <c r="V2539" s="127">
        <f t="shared" si="519"/>
        <v>19.663399999999999</v>
      </c>
      <c r="W2539" s="127">
        <f t="shared" si="520"/>
        <v>19.6004</v>
      </c>
      <c r="X2539" s="128"/>
    </row>
    <row r="2540" spans="1:24" x14ac:dyDescent="0.3">
      <c r="A2540" s="156">
        <v>181</v>
      </c>
      <c r="B2540" s="112" t="s">
        <v>86</v>
      </c>
      <c r="C2540" s="131" t="s">
        <v>1038</v>
      </c>
      <c r="D2540" s="44">
        <v>298.826885</v>
      </c>
      <c r="E2540" s="44">
        <v>294.99827099999999</v>
      </c>
      <c r="F2540" s="44">
        <v>19.663399999999999</v>
      </c>
      <c r="G2540" s="44">
        <v>19.6004</v>
      </c>
      <c r="H2540" s="44">
        <v>0.26100000000000001</v>
      </c>
      <c r="I2540" s="44">
        <v>0</v>
      </c>
      <c r="J2540" s="44">
        <v>2</v>
      </c>
      <c r="K2540" s="121">
        <f t="shared" si="515"/>
        <v>6.535139569052717E-5</v>
      </c>
      <c r="L2540" s="129">
        <f t="shared" si="516"/>
        <v>2.0120542146039258E-5</v>
      </c>
      <c r="M2540" s="115" t="s">
        <v>155</v>
      </c>
      <c r="N2540" s="113">
        <f t="shared" si="521"/>
        <v>5.8356110016418938E-2</v>
      </c>
      <c r="O2540" s="129">
        <f t="shared" si="517"/>
        <v>1.7966814545054163E-2</v>
      </c>
      <c r="P2540" s="115" t="s">
        <v>155</v>
      </c>
      <c r="Q2540" s="116">
        <f t="shared" si="522"/>
        <v>-6.6338259443909919E-5</v>
      </c>
      <c r="R2540" s="117" t="s">
        <v>155</v>
      </c>
      <c r="S2540" s="118">
        <f>IF(ISBLANK(G2540),"",G2540-$G$2355)</f>
        <v>11.642977571428609</v>
      </c>
      <c r="T2540" s="127">
        <f t="shared" si="518"/>
        <v>98.826885000000004</v>
      </c>
      <c r="U2540" s="119">
        <f t="shared" si="523"/>
        <v>105.00172900000001</v>
      </c>
      <c r="V2540" s="119">
        <f t="shared" si="519"/>
        <v>19.663399999999999</v>
      </c>
      <c r="W2540" s="119">
        <f t="shared" si="520"/>
        <v>19.6004</v>
      </c>
      <c r="X2540" s="120"/>
    </row>
    <row r="2541" spans="1:24" x14ac:dyDescent="0.3">
      <c r="A2541" s="156">
        <v>182</v>
      </c>
      <c r="B2541" s="112" t="s">
        <v>86</v>
      </c>
      <c r="C2541" s="131" t="s">
        <v>1039</v>
      </c>
      <c r="D2541" s="44">
        <v>298.826865</v>
      </c>
      <c r="E2541" s="44">
        <v>294.99820699999998</v>
      </c>
      <c r="F2541" s="44">
        <v>19.663399999999999</v>
      </c>
      <c r="G2541" s="44">
        <v>19.6004</v>
      </c>
      <c r="H2541" s="44">
        <v>0.26100000000000001</v>
      </c>
      <c r="I2541" s="44">
        <v>0</v>
      </c>
      <c r="J2541" s="44">
        <v>2</v>
      </c>
      <c r="K2541" s="121">
        <f t="shared" si="515"/>
        <v>4.5351395684178897E-5</v>
      </c>
      <c r="L2541" s="122">
        <f t="shared" si="516"/>
        <v>1.3962894879344947E-5</v>
      </c>
      <c r="M2541" s="123" t="s">
        <v>155</v>
      </c>
      <c r="N2541" s="113">
        <f t="shared" si="521"/>
        <v>5.8420110016427884E-2</v>
      </c>
      <c r="O2541" s="122">
        <f t="shared" si="517"/>
        <v>1.7986519008016597E-2</v>
      </c>
      <c r="P2541" s="123" t="s">
        <v>155</v>
      </c>
      <c r="Q2541" s="116">
        <f t="shared" si="522"/>
        <v>-6.6338259443909919E-5</v>
      </c>
      <c r="R2541" s="125" t="s">
        <v>155</v>
      </c>
      <c r="S2541" s="126">
        <f t="shared" ref="S2541:S2559" si="526">IF(ISBLANK(G2541),"",G2541-$G$2355)</f>
        <v>11.642977571428609</v>
      </c>
      <c r="T2541" s="127">
        <f t="shared" si="518"/>
        <v>98.826864999999998</v>
      </c>
      <c r="U2541" s="127">
        <f t="shared" si="523"/>
        <v>105.00179300000002</v>
      </c>
      <c r="V2541" s="127">
        <f t="shared" si="519"/>
        <v>19.663399999999999</v>
      </c>
      <c r="W2541" s="127">
        <f t="shared" si="520"/>
        <v>19.6004</v>
      </c>
      <c r="X2541" s="128"/>
    </row>
    <row r="2542" spans="1:24" x14ac:dyDescent="0.3">
      <c r="A2542" s="156">
        <v>183</v>
      </c>
      <c r="B2542" s="112" t="s">
        <v>86</v>
      </c>
      <c r="C2542" s="131" t="s">
        <v>1040</v>
      </c>
      <c r="D2542" s="44">
        <v>298.82700599999998</v>
      </c>
      <c r="E2542" s="44">
        <v>294.99837200000002</v>
      </c>
      <c r="F2542" s="44">
        <v>19.663399999999999</v>
      </c>
      <c r="G2542" s="44">
        <v>19.6004</v>
      </c>
      <c r="H2542" s="44">
        <v>0.26100000000000001</v>
      </c>
      <c r="I2542" s="44">
        <v>0</v>
      </c>
      <c r="J2542" s="44">
        <v>2</v>
      </c>
      <c r="K2542" s="121">
        <f t="shared" si="515"/>
        <v>1.8635139566924863E-4</v>
      </c>
      <c r="L2542" s="129">
        <f t="shared" si="516"/>
        <v>5.7374308091099511E-5</v>
      </c>
      <c r="M2542" s="115" t="s">
        <v>155</v>
      </c>
      <c r="N2542" s="113">
        <f t="shared" si="521"/>
        <v>5.8255110016389722E-2</v>
      </c>
      <c r="O2542" s="129">
        <f t="shared" si="517"/>
        <v>1.7935718439399995E-2</v>
      </c>
      <c r="P2542" s="115" t="s">
        <v>155</v>
      </c>
      <c r="Q2542" s="116">
        <f t="shared" si="522"/>
        <v>-6.6338259443909919E-5</v>
      </c>
      <c r="R2542" s="117" t="s">
        <v>155</v>
      </c>
      <c r="S2542" s="118">
        <f t="shared" si="526"/>
        <v>11.642977571428609</v>
      </c>
      <c r="T2542" s="127">
        <f t="shared" si="518"/>
        <v>98.827005999999983</v>
      </c>
      <c r="U2542" s="119">
        <f t="shared" si="523"/>
        <v>105.00162799999998</v>
      </c>
      <c r="V2542" s="119">
        <f t="shared" si="519"/>
        <v>19.663399999999999</v>
      </c>
      <c r="W2542" s="119">
        <f t="shared" si="520"/>
        <v>19.6004</v>
      </c>
      <c r="X2542" s="120"/>
    </row>
    <row r="2543" spans="1:24" x14ac:dyDescent="0.3">
      <c r="A2543" s="156">
        <v>184</v>
      </c>
      <c r="B2543" s="112" t="s">
        <v>86</v>
      </c>
      <c r="C2543" s="131" t="s">
        <v>1041</v>
      </c>
      <c r="D2543" s="44">
        <v>298.82683700000001</v>
      </c>
      <c r="E2543" s="44">
        <v>294.99822899999998</v>
      </c>
      <c r="F2543" s="44">
        <v>19.663399999999999</v>
      </c>
      <c r="G2543" s="44">
        <v>19.6004</v>
      </c>
      <c r="H2543" s="44">
        <v>0.26100000000000001</v>
      </c>
      <c r="I2543" s="44">
        <v>0</v>
      </c>
      <c r="J2543" s="44">
        <v>2</v>
      </c>
      <c r="K2543" s="121">
        <f t="shared" si="515"/>
        <v>1.7351395698028682E-5</v>
      </c>
      <c r="L2543" s="122">
        <f t="shared" si="516"/>
        <v>5.3421887129711749E-6</v>
      </c>
      <c r="M2543" s="123" t="s">
        <v>155</v>
      </c>
      <c r="N2543" s="113">
        <f t="shared" si="521"/>
        <v>5.8398110016426585E-2</v>
      </c>
      <c r="O2543" s="122">
        <f t="shared" si="517"/>
        <v>1.7979745598875857E-2</v>
      </c>
      <c r="P2543" s="123" t="s">
        <v>155</v>
      </c>
      <c r="Q2543" s="116">
        <f t="shared" si="522"/>
        <v>-6.6338259443909919E-5</v>
      </c>
      <c r="R2543" s="125" t="s">
        <v>155</v>
      </c>
      <c r="S2543" s="126">
        <f t="shared" si="526"/>
        <v>11.642977571428609</v>
      </c>
      <c r="T2543" s="127">
        <f t="shared" si="518"/>
        <v>98.826837000000012</v>
      </c>
      <c r="U2543" s="127">
        <f t="shared" si="523"/>
        <v>105.00177100000002</v>
      </c>
      <c r="V2543" s="127">
        <f t="shared" si="519"/>
        <v>19.663399999999999</v>
      </c>
      <c r="W2543" s="127">
        <f t="shared" si="520"/>
        <v>19.6004</v>
      </c>
      <c r="X2543" s="128"/>
    </row>
    <row r="2544" spans="1:24" x14ac:dyDescent="0.3">
      <c r="A2544" s="156">
        <v>185</v>
      </c>
      <c r="B2544" s="112" t="s">
        <v>86</v>
      </c>
      <c r="C2544" s="131" t="s">
        <v>1042</v>
      </c>
      <c r="D2544" s="44">
        <v>298.82725099999999</v>
      </c>
      <c r="E2544" s="44">
        <v>294.99833899999999</v>
      </c>
      <c r="F2544" s="44">
        <v>19.663399999999999</v>
      </c>
      <c r="G2544" s="44">
        <v>19.6004</v>
      </c>
      <c r="H2544" s="44">
        <v>0.26100000000000001</v>
      </c>
      <c r="I2544" s="44">
        <v>0</v>
      </c>
      <c r="J2544" s="44">
        <v>2</v>
      </c>
      <c r="K2544" s="121">
        <f t="shared" si="515"/>
        <v>4.313513956759607E-4</v>
      </c>
      <c r="L2544" s="129">
        <f t="shared" si="516"/>
        <v>1.32805487085323E-4</v>
      </c>
      <c r="M2544" s="115" t="s">
        <v>155</v>
      </c>
      <c r="N2544" s="113">
        <f t="shared" si="521"/>
        <v>5.8288110016420092E-2</v>
      </c>
      <c r="O2544" s="129">
        <f t="shared" si="517"/>
        <v>1.7945878553139963E-2</v>
      </c>
      <c r="P2544" s="115" t="s">
        <v>155</v>
      </c>
      <c r="Q2544" s="116">
        <f t="shared" si="522"/>
        <v>-6.6338259443909919E-5</v>
      </c>
      <c r="R2544" s="117" t="s">
        <v>155</v>
      </c>
      <c r="S2544" s="118">
        <f t="shared" si="526"/>
        <v>11.642977571428609</v>
      </c>
      <c r="T2544" s="127">
        <f t="shared" si="518"/>
        <v>98.82725099999999</v>
      </c>
      <c r="U2544" s="119">
        <f t="shared" si="523"/>
        <v>105.00166100000001</v>
      </c>
      <c r="V2544" s="119">
        <f t="shared" si="519"/>
        <v>19.663399999999999</v>
      </c>
      <c r="W2544" s="119">
        <f t="shared" si="520"/>
        <v>19.6004</v>
      </c>
      <c r="X2544" s="120"/>
    </row>
    <row r="2545" spans="1:24" x14ac:dyDescent="0.3">
      <c r="A2545" s="156">
        <v>186</v>
      </c>
      <c r="B2545" s="112" t="s">
        <v>86</v>
      </c>
      <c r="C2545" s="131" t="s">
        <v>1043</v>
      </c>
      <c r="D2545" s="44">
        <v>298.826596</v>
      </c>
      <c r="E2545" s="44">
        <v>294.99832900000001</v>
      </c>
      <c r="F2545" s="44">
        <v>19.663399999999999</v>
      </c>
      <c r="G2545" s="44">
        <v>19.6004</v>
      </c>
      <c r="H2545" s="44">
        <v>0.26100000000000001</v>
      </c>
      <c r="I2545" s="44">
        <v>0</v>
      </c>
      <c r="J2545" s="44">
        <v>2</v>
      </c>
      <c r="K2545" s="121">
        <f t="shared" si="515"/>
        <v>-2.2364860431878242E-4</v>
      </c>
      <c r="L2545" s="122">
        <f t="shared" si="516"/>
        <v>-6.8857460832205737E-5</v>
      </c>
      <c r="M2545" s="123" t="s">
        <v>155</v>
      </c>
      <c r="N2545" s="113">
        <f t="shared" si="521"/>
        <v>5.8298110016394844E-2</v>
      </c>
      <c r="O2545" s="122">
        <f t="shared" si="517"/>
        <v>1.7948957375473855E-2</v>
      </c>
      <c r="P2545" s="123" t="s">
        <v>155</v>
      </c>
      <c r="Q2545" s="116">
        <f t="shared" si="522"/>
        <v>-6.6338259443909919E-5</v>
      </c>
      <c r="R2545" s="125" t="s">
        <v>155</v>
      </c>
      <c r="S2545" s="126">
        <f t="shared" si="526"/>
        <v>11.642977571428609</v>
      </c>
      <c r="T2545" s="127">
        <f t="shared" si="518"/>
        <v>98.826595999999995</v>
      </c>
      <c r="U2545" s="127">
        <f t="shared" si="523"/>
        <v>105.00167099999999</v>
      </c>
      <c r="V2545" s="127">
        <f t="shared" si="519"/>
        <v>19.663399999999999</v>
      </c>
      <c r="W2545" s="127">
        <f t="shared" si="520"/>
        <v>19.6004</v>
      </c>
      <c r="X2545" s="128"/>
    </row>
    <row r="2546" spans="1:24" x14ac:dyDescent="0.3">
      <c r="A2546" s="156">
        <v>187</v>
      </c>
      <c r="B2546" s="112" t="s">
        <v>86</v>
      </c>
      <c r="C2546" s="131" t="s">
        <v>1044</v>
      </c>
      <c r="D2546" s="44">
        <v>298.82710800000001</v>
      </c>
      <c r="E2546" s="44">
        <v>294.99820899999997</v>
      </c>
      <c r="F2546" s="44">
        <v>19.663399999999999</v>
      </c>
      <c r="G2546" s="44">
        <v>19.6004</v>
      </c>
      <c r="H2546" s="44">
        <v>0.26100000000000001</v>
      </c>
      <c r="I2546" s="44">
        <v>0</v>
      </c>
      <c r="J2546" s="44">
        <v>2</v>
      </c>
      <c r="K2546" s="121">
        <f t="shared" si="515"/>
        <v>2.8835139569594048E-4</v>
      </c>
      <c r="L2546" s="129">
        <f t="shared" si="516"/>
        <v>8.8778309149280742E-5</v>
      </c>
      <c r="M2546" s="115" t="s">
        <v>155</v>
      </c>
      <c r="N2546" s="113">
        <f t="shared" si="521"/>
        <v>5.8418110016432934E-2</v>
      </c>
      <c r="O2546" s="129">
        <f t="shared" si="517"/>
        <v>1.7985903243550937E-2</v>
      </c>
      <c r="P2546" s="115" t="s">
        <v>155</v>
      </c>
      <c r="Q2546" s="116">
        <f t="shared" si="522"/>
        <v>-6.6338259443909919E-5</v>
      </c>
      <c r="R2546" s="117" t="s">
        <v>155</v>
      </c>
      <c r="S2546" s="118">
        <f t="shared" si="526"/>
        <v>11.642977571428609</v>
      </c>
      <c r="T2546" s="127">
        <f t="shared" si="518"/>
        <v>98.82710800000001</v>
      </c>
      <c r="U2546" s="119">
        <f t="shared" si="523"/>
        <v>105.00179100000003</v>
      </c>
      <c r="V2546" s="119">
        <f t="shared" si="519"/>
        <v>19.663399999999999</v>
      </c>
      <c r="W2546" s="119">
        <f t="shared" si="520"/>
        <v>19.6004</v>
      </c>
      <c r="X2546" s="120"/>
    </row>
    <row r="2547" spans="1:24" x14ac:dyDescent="0.3">
      <c r="A2547" s="156">
        <v>188</v>
      </c>
      <c r="B2547" s="112" t="s">
        <v>86</v>
      </c>
      <c r="C2547" s="131" t="s">
        <v>1045</v>
      </c>
      <c r="D2547" s="44">
        <v>298.82690200000002</v>
      </c>
      <c r="E2547" s="44">
        <v>294.99822799999998</v>
      </c>
      <c r="F2547" s="44">
        <v>19.663399999999999</v>
      </c>
      <c r="G2547" s="44">
        <v>19.6004</v>
      </c>
      <c r="H2547" s="44">
        <v>0.26100000000000001</v>
      </c>
      <c r="I2547" s="44">
        <v>0</v>
      </c>
      <c r="J2547" s="44">
        <v>2</v>
      </c>
      <c r="K2547" s="121">
        <f t="shared" si="515"/>
        <v>8.2351395704449715E-5</v>
      </c>
      <c r="L2547" s="122">
        <f t="shared" si="516"/>
        <v>2.535454232535304E-5</v>
      </c>
      <c r="M2547" s="123" t="s">
        <v>155</v>
      </c>
      <c r="N2547" s="113">
        <f t="shared" si="521"/>
        <v>5.8399110016424061E-2</v>
      </c>
      <c r="O2547" s="122">
        <f t="shared" si="517"/>
        <v>1.7980053481108777E-2</v>
      </c>
      <c r="P2547" s="123" t="s">
        <v>155</v>
      </c>
      <c r="Q2547" s="116">
        <f t="shared" si="522"/>
        <v>-6.6338259443909919E-5</v>
      </c>
      <c r="R2547" s="125" t="s">
        <v>155</v>
      </c>
      <c r="S2547" s="126">
        <f t="shared" si="526"/>
        <v>11.642977571428609</v>
      </c>
      <c r="T2547" s="127">
        <f t="shared" si="518"/>
        <v>98.826902000000018</v>
      </c>
      <c r="U2547" s="127">
        <f t="shared" si="523"/>
        <v>105.00177200000002</v>
      </c>
      <c r="V2547" s="127">
        <f t="shared" si="519"/>
        <v>19.663399999999999</v>
      </c>
      <c r="W2547" s="127">
        <f t="shared" si="520"/>
        <v>19.6004</v>
      </c>
      <c r="X2547" s="128"/>
    </row>
    <row r="2548" spans="1:24" x14ac:dyDescent="0.3">
      <c r="A2548" s="156">
        <v>189</v>
      </c>
      <c r="B2548" s="112" t="s">
        <v>86</v>
      </c>
      <c r="C2548" s="131" t="s">
        <v>1046</v>
      </c>
      <c r="D2548" s="44">
        <v>298.82729</v>
      </c>
      <c r="E2548" s="44">
        <v>294.99831599999999</v>
      </c>
      <c r="F2548" s="44">
        <v>19.663399999999999</v>
      </c>
      <c r="G2548" s="44">
        <v>19.6004</v>
      </c>
      <c r="H2548" s="44">
        <v>0.26100000000000001</v>
      </c>
      <c r="I2548" s="44">
        <v>0</v>
      </c>
      <c r="J2548" s="44">
        <v>2</v>
      </c>
      <c r="K2548" s="121">
        <f t="shared" si="515"/>
        <v>4.7035139569118201E-4</v>
      </c>
      <c r="L2548" s="129">
        <f t="shared" si="516"/>
        <v>1.4481289925595523E-4</v>
      </c>
      <c r="M2548" s="115" t="s">
        <v>155</v>
      </c>
      <c r="N2548" s="113">
        <f t="shared" si="521"/>
        <v>5.8311110016418866E-2</v>
      </c>
      <c r="O2548" s="129">
        <f t="shared" si="517"/>
        <v>1.7952959844524746E-2</v>
      </c>
      <c r="P2548" s="115" t="s">
        <v>155</v>
      </c>
      <c r="Q2548" s="116">
        <f t="shared" si="522"/>
        <v>-6.6338259443909919E-5</v>
      </c>
      <c r="R2548" s="117" t="s">
        <v>155</v>
      </c>
      <c r="S2548" s="118">
        <f t="shared" si="526"/>
        <v>11.642977571428609</v>
      </c>
      <c r="T2548" s="127">
        <f t="shared" si="518"/>
        <v>98.827290000000005</v>
      </c>
      <c r="U2548" s="119">
        <f t="shared" si="523"/>
        <v>105.00168400000001</v>
      </c>
      <c r="V2548" s="119">
        <f t="shared" si="519"/>
        <v>19.663399999999999</v>
      </c>
      <c r="W2548" s="119">
        <f t="shared" si="520"/>
        <v>19.6004</v>
      </c>
      <c r="X2548" s="120"/>
    </row>
    <row r="2549" spans="1:24" x14ac:dyDescent="0.3">
      <c r="A2549" s="156">
        <v>190</v>
      </c>
      <c r="B2549" s="112" t="s">
        <v>86</v>
      </c>
      <c r="C2549" s="131" t="s">
        <v>1047</v>
      </c>
      <c r="D2549" s="44">
        <v>298.82711499999999</v>
      </c>
      <c r="E2549" s="44">
        <v>294.99830200000002</v>
      </c>
      <c r="F2549" s="44">
        <v>19.663399999999999</v>
      </c>
      <c r="G2549" s="44">
        <v>19.6004</v>
      </c>
      <c r="H2549" s="44">
        <v>0.26100000000000001</v>
      </c>
      <c r="I2549" s="44">
        <v>0</v>
      </c>
      <c r="J2549" s="44">
        <v>2</v>
      </c>
      <c r="K2549" s="121">
        <f t="shared" si="515"/>
        <v>2.9535139567826718E-4</v>
      </c>
      <c r="L2549" s="122">
        <f t="shared" si="516"/>
        <v>9.0933485686476543E-5</v>
      </c>
      <c r="M2549" s="123" t="s">
        <v>155</v>
      </c>
      <c r="N2549" s="113">
        <f t="shared" si="521"/>
        <v>5.8325110016383519E-2</v>
      </c>
      <c r="O2549" s="122">
        <f t="shared" si="517"/>
        <v>1.7957270195790635E-2</v>
      </c>
      <c r="P2549" s="123" t="s">
        <v>155</v>
      </c>
      <c r="Q2549" s="116">
        <f t="shared" si="522"/>
        <v>-6.6338259443909919E-5</v>
      </c>
      <c r="R2549" s="125" t="s">
        <v>155</v>
      </c>
      <c r="S2549" s="126">
        <f t="shared" si="526"/>
        <v>11.642977571428609</v>
      </c>
      <c r="T2549" s="127">
        <f t="shared" si="518"/>
        <v>98.827114999999992</v>
      </c>
      <c r="U2549" s="127">
        <f t="shared" si="523"/>
        <v>105.00169799999998</v>
      </c>
      <c r="V2549" s="127">
        <f t="shared" si="519"/>
        <v>19.663399999999999</v>
      </c>
      <c r="W2549" s="127">
        <f t="shared" si="520"/>
        <v>19.6004</v>
      </c>
      <c r="X2549" s="128"/>
    </row>
    <row r="2550" spans="1:24" x14ac:dyDescent="0.3">
      <c r="A2550" s="156">
        <v>191</v>
      </c>
      <c r="B2550" s="112" t="s">
        <v>86</v>
      </c>
      <c r="C2550" s="131" t="s">
        <v>1048</v>
      </c>
      <c r="D2550" s="44">
        <v>298.827112</v>
      </c>
      <c r="E2550" s="44">
        <v>294.99832400000003</v>
      </c>
      <c r="F2550" s="44">
        <v>19.663399999999999</v>
      </c>
      <c r="G2550" s="44">
        <v>19.6004</v>
      </c>
      <c r="H2550" s="44">
        <v>0.26100000000000001</v>
      </c>
      <c r="I2550" s="44">
        <v>0</v>
      </c>
      <c r="J2550" s="44">
        <v>2</v>
      </c>
      <c r="K2550" s="121">
        <f t="shared" si="515"/>
        <v>2.9235139568584145E-4</v>
      </c>
      <c r="L2550" s="129">
        <f t="shared" si="516"/>
        <v>9.0009838599107051E-5</v>
      </c>
      <c r="M2550" s="115" t="s">
        <v>155</v>
      </c>
      <c r="N2550" s="113">
        <f t="shared" si="521"/>
        <v>5.830311001638222E-2</v>
      </c>
      <c r="O2550" s="129">
        <f t="shared" si="517"/>
        <v>1.7950496786640627E-2</v>
      </c>
      <c r="P2550" s="115" t="s">
        <v>155</v>
      </c>
      <c r="Q2550" s="116">
        <f t="shared" si="522"/>
        <v>-6.6338259443909919E-5</v>
      </c>
      <c r="R2550" s="117" t="s">
        <v>155</v>
      </c>
      <c r="S2550" s="118">
        <f t="shared" si="526"/>
        <v>11.642977571428609</v>
      </c>
      <c r="T2550" s="127">
        <f t="shared" si="518"/>
        <v>98.827112</v>
      </c>
      <c r="U2550" s="119">
        <f t="shared" si="523"/>
        <v>105.00167599999997</v>
      </c>
      <c r="V2550" s="119">
        <f t="shared" si="519"/>
        <v>19.663399999999999</v>
      </c>
      <c r="W2550" s="119">
        <f t="shared" si="520"/>
        <v>19.6004</v>
      </c>
      <c r="X2550" s="120"/>
    </row>
    <row r="2551" spans="1:24" x14ac:dyDescent="0.3">
      <c r="A2551" s="156">
        <v>192</v>
      </c>
      <c r="B2551" s="112" t="s">
        <v>86</v>
      </c>
      <c r="C2551" s="131" t="s">
        <v>1049</v>
      </c>
      <c r="D2551" s="44">
        <v>298.82748500000002</v>
      </c>
      <c r="E2551" s="44">
        <v>294.998288</v>
      </c>
      <c r="F2551" s="44">
        <v>19.663399999999999</v>
      </c>
      <c r="G2551" s="44">
        <v>19.6004</v>
      </c>
      <c r="H2551" s="44">
        <v>0.26100000000000001</v>
      </c>
      <c r="I2551" s="44">
        <v>0</v>
      </c>
      <c r="J2551" s="44">
        <v>2</v>
      </c>
      <c r="K2551" s="121">
        <f t="shared" si="515"/>
        <v>6.653513957104451E-4</v>
      </c>
      <c r="L2551" s="122">
        <f t="shared" si="516"/>
        <v>2.0484996009071003E-4</v>
      </c>
      <c r="M2551" s="123" t="s">
        <v>155</v>
      </c>
      <c r="N2551" s="113">
        <f t="shared" si="521"/>
        <v>5.8339110016405016E-2</v>
      </c>
      <c r="O2551" s="122">
        <f t="shared" si="517"/>
        <v>1.7961580547073159E-2</v>
      </c>
      <c r="P2551" s="123" t="s">
        <v>155</v>
      </c>
      <c r="Q2551" s="116">
        <f t="shared" si="522"/>
        <v>-6.6338259443909919E-5</v>
      </c>
      <c r="R2551" s="125" t="s">
        <v>155</v>
      </c>
      <c r="S2551" s="126">
        <f t="shared" si="526"/>
        <v>11.642977571428609</v>
      </c>
      <c r="T2551" s="127">
        <f t="shared" si="518"/>
        <v>98.827485000000024</v>
      </c>
      <c r="U2551" s="127">
        <f t="shared" si="523"/>
        <v>105.001712</v>
      </c>
      <c r="V2551" s="127">
        <f t="shared" si="519"/>
        <v>19.663399999999999</v>
      </c>
      <c r="W2551" s="127">
        <f t="shared" si="520"/>
        <v>19.6004</v>
      </c>
      <c r="X2551" s="128"/>
    </row>
    <row r="2552" spans="1:24" x14ac:dyDescent="0.3">
      <c r="A2552" s="156">
        <v>193</v>
      </c>
      <c r="B2552" s="112" t="s">
        <v>86</v>
      </c>
      <c r="C2552" s="131" t="s">
        <v>1050</v>
      </c>
      <c r="D2552" s="44">
        <v>298.82759399999998</v>
      </c>
      <c r="E2552" s="44">
        <v>294.99831899999998</v>
      </c>
      <c r="F2552" s="44">
        <v>19.663399999999999</v>
      </c>
      <c r="G2552" s="44">
        <v>19.6004</v>
      </c>
      <c r="H2552" s="44">
        <v>0.26100000000000001</v>
      </c>
      <c r="I2552" s="44">
        <v>0</v>
      </c>
      <c r="J2552" s="44">
        <v>2</v>
      </c>
      <c r="K2552" s="121">
        <f t="shared" ref="K2552:K2615" si="527">IF(ISBLANK(D2552),"",IF(J2552=1,D2552-$D$3560,(IF(AND(J2552=2,D2552&gt;200),((D2552-200)-$D$3560),((D2552+200)-$D$3560)))))</f>
        <v>7.7435139566262023E-4</v>
      </c>
      <c r="L2552" s="129">
        <f t="shared" ref="L2552:L2615" si="528">IF(K2552="","",SIN(K2552*PI()/200)*G2552)</f>
        <v>2.3840913766668074E-4</v>
      </c>
      <c r="M2552" s="115" t="s">
        <v>155</v>
      </c>
      <c r="N2552" s="113">
        <f t="shared" si="521"/>
        <v>5.830811001642644E-2</v>
      </c>
      <c r="O2552" s="129">
        <f t="shared" ref="O2552:O2615" si="529">IF(N2552="","",SIN(N2552*PI()/200)*G2552)</f>
        <v>1.7952036197824799E-2</v>
      </c>
      <c r="P2552" s="115" t="s">
        <v>155</v>
      </c>
      <c r="Q2552" s="116">
        <f t="shared" si="522"/>
        <v>-6.6338259443909919E-5</v>
      </c>
      <c r="R2552" s="117" t="s">
        <v>155</v>
      </c>
      <c r="S2552" s="118">
        <f t="shared" si="526"/>
        <v>11.642977571428609</v>
      </c>
      <c r="T2552" s="127">
        <f t="shared" ref="T2552:T2615" si="530">IF(M2552="ON",IF(ISBLANK(D2552),"0",IF(AND(J2552=1,D2552&lt;200),D2552,D2552-200)),"0")</f>
        <v>98.827593999999976</v>
      </c>
      <c r="U2552" s="119">
        <f t="shared" si="523"/>
        <v>105.00168100000002</v>
      </c>
      <c r="V2552" s="119">
        <f t="shared" ref="V2552:V2615" si="531">IF(R2552="ON",IF(ISBLANK(F2552),"0",F2552),"0")</f>
        <v>19.663399999999999</v>
      </c>
      <c r="W2552" s="119">
        <f t="shared" ref="W2552:W2615" si="532">IF(R2552="ON",IF(ISBLANK(G2552),"0",G2552),"0")</f>
        <v>19.6004</v>
      </c>
      <c r="X2552" s="120"/>
    </row>
    <row r="2553" spans="1:24" x14ac:dyDescent="0.3">
      <c r="A2553" s="156">
        <v>194</v>
      </c>
      <c r="B2553" s="112" t="s">
        <v>86</v>
      </c>
      <c r="C2553" s="131" t="s">
        <v>1051</v>
      </c>
      <c r="D2553" s="44">
        <v>298.82762600000001</v>
      </c>
      <c r="E2553" s="44">
        <v>294.99831899999998</v>
      </c>
      <c r="F2553" s="44">
        <v>19.663399999999999</v>
      </c>
      <c r="G2553" s="44">
        <v>19.6004</v>
      </c>
      <c r="H2553" s="44">
        <v>0.26100000000000001</v>
      </c>
      <c r="I2553" s="44">
        <v>0</v>
      </c>
      <c r="J2553" s="44">
        <v>2</v>
      </c>
      <c r="K2553" s="121">
        <f t="shared" si="527"/>
        <v>8.0635139569551484E-4</v>
      </c>
      <c r="L2553" s="122">
        <f t="shared" si="528"/>
        <v>2.4826137329963648E-4</v>
      </c>
      <c r="M2553" s="123" t="s">
        <v>155</v>
      </c>
      <c r="N2553" s="113">
        <f t="shared" ref="N2553:N2616" si="533">IF(ISBLANK(E2553),"",IF(E2553&lt;200,E2553-$E$3560,(400-E2553)-$E$3560))</f>
        <v>5.830811001642644E-2</v>
      </c>
      <c r="O2553" s="122">
        <f t="shared" si="529"/>
        <v>1.7952036197824799E-2</v>
      </c>
      <c r="P2553" s="123" t="s">
        <v>155</v>
      </c>
      <c r="Q2553" s="116">
        <f t="shared" ref="Q2553:Q2616" si="534">IF(ISBLANK(F2553),"",F2553-$F$3560)</f>
        <v>-6.6338259443909919E-5</v>
      </c>
      <c r="R2553" s="125" t="s">
        <v>155</v>
      </c>
      <c r="S2553" s="126">
        <f t="shared" si="526"/>
        <v>11.642977571428609</v>
      </c>
      <c r="T2553" s="127">
        <f t="shared" si="530"/>
        <v>98.827626000000009</v>
      </c>
      <c r="U2553" s="127">
        <f t="shared" ref="U2553:U2616" si="535">IF(P2553="ON",IF(ISBLANK(E2553),"0",IF(E2553&lt;200,E2553,(400-E2553))),"0")</f>
        <v>105.00168100000002</v>
      </c>
      <c r="V2553" s="127">
        <f t="shared" si="531"/>
        <v>19.663399999999999</v>
      </c>
      <c r="W2553" s="127">
        <f t="shared" si="532"/>
        <v>19.6004</v>
      </c>
      <c r="X2553" s="128"/>
    </row>
    <row r="2554" spans="1:24" x14ac:dyDescent="0.3">
      <c r="A2554" s="156">
        <v>195</v>
      </c>
      <c r="B2554" s="112" t="s">
        <v>86</v>
      </c>
      <c r="C2554" s="131" t="s">
        <v>1052</v>
      </c>
      <c r="D2554" s="44">
        <v>298.827156</v>
      </c>
      <c r="E2554" s="44">
        <v>294.99824000000001</v>
      </c>
      <c r="F2554" s="44">
        <v>19.663399999999999</v>
      </c>
      <c r="G2554" s="44">
        <v>19.6004</v>
      </c>
      <c r="H2554" s="44">
        <v>0.26100000000000001</v>
      </c>
      <c r="I2554" s="44">
        <v>0</v>
      </c>
      <c r="J2554" s="44">
        <v>2</v>
      </c>
      <c r="K2554" s="121">
        <f t="shared" si="527"/>
        <v>3.3635139568843897E-4</v>
      </c>
      <c r="L2554" s="129">
        <f t="shared" si="528"/>
        <v>1.0355666258217407E-4</v>
      </c>
      <c r="M2554" s="115" t="s">
        <v>155</v>
      </c>
      <c r="N2554" s="113">
        <f t="shared" si="533"/>
        <v>5.8387110016397514E-2</v>
      </c>
      <c r="O2554" s="129">
        <f t="shared" si="529"/>
        <v>1.7976358894295934E-2</v>
      </c>
      <c r="P2554" s="115" t="s">
        <v>155</v>
      </c>
      <c r="Q2554" s="116">
        <f t="shared" si="534"/>
        <v>-6.6338259443909919E-5</v>
      </c>
      <c r="R2554" s="117" t="s">
        <v>155</v>
      </c>
      <c r="S2554" s="118">
        <f t="shared" si="526"/>
        <v>11.642977571428609</v>
      </c>
      <c r="T2554" s="127">
        <f t="shared" si="530"/>
        <v>98.827156000000002</v>
      </c>
      <c r="U2554" s="119">
        <f t="shared" si="535"/>
        <v>105.00175999999999</v>
      </c>
      <c r="V2554" s="119">
        <f t="shared" si="531"/>
        <v>19.663399999999999</v>
      </c>
      <c r="W2554" s="119">
        <f t="shared" si="532"/>
        <v>19.6004</v>
      </c>
      <c r="X2554" s="120"/>
    </row>
    <row r="2555" spans="1:24" x14ac:dyDescent="0.3">
      <c r="A2555" s="156">
        <v>196</v>
      </c>
      <c r="B2555" s="112" t="s">
        <v>86</v>
      </c>
      <c r="C2555" s="131" t="s">
        <v>1053</v>
      </c>
      <c r="D2555" s="44">
        <v>298.827046</v>
      </c>
      <c r="E2555" s="44">
        <v>294.99838999999997</v>
      </c>
      <c r="F2555" s="44">
        <v>19.663399999999999</v>
      </c>
      <c r="G2555" s="44">
        <v>19.6004</v>
      </c>
      <c r="H2555" s="44">
        <v>0.26100000000000001</v>
      </c>
      <c r="I2555" s="44">
        <v>0</v>
      </c>
      <c r="J2555" s="44">
        <v>2</v>
      </c>
      <c r="K2555" s="121">
        <f t="shared" si="527"/>
        <v>2.2635139568194518E-4</v>
      </c>
      <c r="L2555" s="122">
        <f t="shared" si="528"/>
        <v>6.9689602624427928E-5</v>
      </c>
      <c r="M2555" s="123" t="s">
        <v>155</v>
      </c>
      <c r="N2555" s="113">
        <f t="shared" si="533"/>
        <v>5.8237110016435167E-2</v>
      </c>
      <c r="O2555" s="122">
        <f t="shared" si="529"/>
        <v>1.7930176559195255E-2</v>
      </c>
      <c r="P2555" s="123" t="s">
        <v>155</v>
      </c>
      <c r="Q2555" s="116">
        <f t="shared" si="534"/>
        <v>-6.6338259443909919E-5</v>
      </c>
      <c r="R2555" s="125" t="s">
        <v>155</v>
      </c>
      <c r="S2555" s="126">
        <f t="shared" si="526"/>
        <v>11.642977571428609</v>
      </c>
      <c r="T2555" s="127">
        <f t="shared" si="530"/>
        <v>98.827045999999996</v>
      </c>
      <c r="U2555" s="127">
        <f t="shared" si="535"/>
        <v>105.00161000000003</v>
      </c>
      <c r="V2555" s="127">
        <f t="shared" si="531"/>
        <v>19.663399999999999</v>
      </c>
      <c r="W2555" s="127">
        <f t="shared" si="532"/>
        <v>19.6004</v>
      </c>
      <c r="X2555" s="128"/>
    </row>
    <row r="2556" spans="1:24" x14ac:dyDescent="0.3">
      <c r="A2556" s="156">
        <v>197</v>
      </c>
      <c r="B2556" s="112" t="s">
        <v>86</v>
      </c>
      <c r="C2556" s="131" t="s">
        <v>1054</v>
      </c>
      <c r="D2556" s="44">
        <v>298.82718699999998</v>
      </c>
      <c r="E2556" s="44">
        <v>294.99829299999999</v>
      </c>
      <c r="F2556" s="44">
        <v>19.663399999999999</v>
      </c>
      <c r="G2556" s="44">
        <v>19.6004</v>
      </c>
      <c r="H2556" s="44">
        <v>0.26100000000000001</v>
      </c>
      <c r="I2556" s="44">
        <v>0</v>
      </c>
      <c r="J2556" s="44">
        <v>2</v>
      </c>
      <c r="K2556" s="121">
        <f t="shared" si="527"/>
        <v>3.6735139566701491E-4</v>
      </c>
      <c r="L2556" s="129">
        <f t="shared" si="528"/>
        <v>1.1310101583578243E-4</v>
      </c>
      <c r="M2556" s="115" t="s">
        <v>155</v>
      </c>
      <c r="N2556" s="113">
        <f t="shared" si="533"/>
        <v>5.833411001641764E-2</v>
      </c>
      <c r="O2556" s="129">
        <f t="shared" si="529"/>
        <v>1.7960041135907181E-2</v>
      </c>
      <c r="P2556" s="115" t="s">
        <v>155</v>
      </c>
      <c r="Q2556" s="116">
        <f t="shared" si="534"/>
        <v>-6.6338259443909919E-5</v>
      </c>
      <c r="R2556" s="117" t="s">
        <v>155</v>
      </c>
      <c r="S2556" s="118">
        <f t="shared" si="526"/>
        <v>11.642977571428609</v>
      </c>
      <c r="T2556" s="127">
        <f t="shared" si="530"/>
        <v>98.827186999999981</v>
      </c>
      <c r="U2556" s="119">
        <f t="shared" si="535"/>
        <v>105.00170700000001</v>
      </c>
      <c r="V2556" s="119">
        <f t="shared" si="531"/>
        <v>19.663399999999999</v>
      </c>
      <c r="W2556" s="119">
        <f t="shared" si="532"/>
        <v>19.6004</v>
      </c>
      <c r="X2556" s="120"/>
    </row>
    <row r="2557" spans="1:24" x14ac:dyDescent="0.3">
      <c r="A2557" s="156">
        <v>198</v>
      </c>
      <c r="B2557" s="112" t="s">
        <v>86</v>
      </c>
      <c r="C2557" s="131" t="s">
        <v>1055</v>
      </c>
      <c r="D2557" s="44">
        <v>298.82722100000001</v>
      </c>
      <c r="E2557" s="44">
        <v>294.99841400000003</v>
      </c>
      <c r="F2557" s="44">
        <v>19.663399999999999</v>
      </c>
      <c r="G2557" s="44">
        <v>19.6004</v>
      </c>
      <c r="H2557" s="44">
        <v>0.26100000000000001</v>
      </c>
      <c r="I2557" s="44">
        <v>0</v>
      </c>
      <c r="J2557" s="44">
        <v>2</v>
      </c>
      <c r="K2557" s="121">
        <f t="shared" si="527"/>
        <v>4.0135139569486E-4</v>
      </c>
      <c r="L2557" s="122">
        <f t="shared" si="528"/>
        <v>1.2356901619422616E-4</v>
      </c>
      <c r="M2557" s="123" t="s">
        <v>155</v>
      </c>
      <c r="N2557" s="113">
        <f t="shared" si="533"/>
        <v>5.8213110016382075E-2</v>
      </c>
      <c r="O2557" s="122">
        <f t="shared" si="529"/>
        <v>1.7922787385551701E-2</v>
      </c>
      <c r="P2557" s="123" t="s">
        <v>155</v>
      </c>
      <c r="Q2557" s="116">
        <f t="shared" si="534"/>
        <v>-6.6338259443909919E-5</v>
      </c>
      <c r="R2557" s="125" t="s">
        <v>155</v>
      </c>
      <c r="S2557" s="126">
        <f t="shared" si="526"/>
        <v>11.642977571428609</v>
      </c>
      <c r="T2557" s="127">
        <f t="shared" si="530"/>
        <v>98.827221000000009</v>
      </c>
      <c r="U2557" s="127">
        <f t="shared" si="535"/>
        <v>105.00158599999997</v>
      </c>
      <c r="V2557" s="127">
        <f t="shared" si="531"/>
        <v>19.663399999999999</v>
      </c>
      <c r="W2557" s="127">
        <f t="shared" si="532"/>
        <v>19.6004</v>
      </c>
      <c r="X2557" s="128"/>
    </row>
    <row r="2558" spans="1:24" x14ac:dyDescent="0.3">
      <c r="A2558" s="156">
        <v>199</v>
      </c>
      <c r="B2558" s="112" t="s">
        <v>86</v>
      </c>
      <c r="C2558" s="131" t="s">
        <v>1056</v>
      </c>
      <c r="D2558" s="44">
        <v>298.82727</v>
      </c>
      <c r="E2558" s="44">
        <v>294.99831999999998</v>
      </c>
      <c r="F2558" s="44">
        <v>19.663399999999999</v>
      </c>
      <c r="G2558" s="44">
        <v>19.6004</v>
      </c>
      <c r="H2558" s="44">
        <v>0.26100000000000001</v>
      </c>
      <c r="I2558" s="44">
        <v>0</v>
      </c>
      <c r="J2558" s="44">
        <v>2</v>
      </c>
      <c r="K2558" s="121">
        <f t="shared" si="527"/>
        <v>4.5035139568483373E-4</v>
      </c>
      <c r="L2558" s="129">
        <f t="shared" si="528"/>
        <v>1.3865525198941957E-4</v>
      </c>
      <c r="M2558" s="115" t="s">
        <v>155</v>
      </c>
      <c r="N2558" s="113">
        <f t="shared" si="533"/>
        <v>5.8307110016428965E-2</v>
      </c>
      <c r="O2558" s="129">
        <f t="shared" si="529"/>
        <v>1.7951728315591473E-2</v>
      </c>
      <c r="P2558" s="115" t="s">
        <v>155</v>
      </c>
      <c r="Q2558" s="116">
        <f t="shared" si="534"/>
        <v>-6.6338259443909919E-5</v>
      </c>
      <c r="R2558" s="117" t="s">
        <v>155</v>
      </c>
      <c r="S2558" s="118">
        <f t="shared" si="526"/>
        <v>11.642977571428609</v>
      </c>
      <c r="T2558" s="127">
        <f t="shared" si="530"/>
        <v>98.827269999999999</v>
      </c>
      <c r="U2558" s="119">
        <f t="shared" si="535"/>
        <v>105.00168000000002</v>
      </c>
      <c r="V2558" s="119">
        <f t="shared" si="531"/>
        <v>19.663399999999999</v>
      </c>
      <c r="W2558" s="119">
        <f t="shared" si="532"/>
        <v>19.6004</v>
      </c>
      <c r="X2558" s="120"/>
    </row>
    <row r="2559" spans="1:24" x14ac:dyDescent="0.3">
      <c r="A2559" s="156">
        <v>200</v>
      </c>
      <c r="B2559" s="112" t="s">
        <v>86</v>
      </c>
      <c r="C2559" s="131" t="s">
        <v>1057</v>
      </c>
      <c r="D2559" s="44">
        <v>298.826977</v>
      </c>
      <c r="E2559" s="44">
        <v>294.99852199999998</v>
      </c>
      <c r="F2559" s="44">
        <v>19.663399999999999</v>
      </c>
      <c r="G2559" s="44">
        <v>19.6004</v>
      </c>
      <c r="H2559" s="44">
        <v>0.26100000000000001</v>
      </c>
      <c r="I2559" s="44">
        <v>0</v>
      </c>
      <c r="J2559" s="44">
        <v>2</v>
      </c>
      <c r="K2559" s="121">
        <f t="shared" si="527"/>
        <v>1.5735139568562317E-4</v>
      </c>
      <c r="L2559" s="122">
        <f t="shared" si="528"/>
        <v>4.8445719562297436E-5</v>
      </c>
      <c r="M2559" s="123" t="s">
        <v>155</v>
      </c>
      <c r="N2559" s="113">
        <f t="shared" si="533"/>
        <v>5.8105110016427375E-2</v>
      </c>
      <c r="O2559" s="122">
        <f t="shared" si="529"/>
        <v>1.788953610421171E-2</v>
      </c>
      <c r="P2559" s="123" t="s">
        <v>155</v>
      </c>
      <c r="Q2559" s="116">
        <f t="shared" si="534"/>
        <v>-6.6338259443909919E-5</v>
      </c>
      <c r="R2559" s="125" t="s">
        <v>155</v>
      </c>
      <c r="S2559" s="126">
        <f t="shared" si="526"/>
        <v>11.642977571428609</v>
      </c>
      <c r="T2559" s="127">
        <f t="shared" si="530"/>
        <v>98.826976999999999</v>
      </c>
      <c r="U2559" s="127">
        <f t="shared" si="535"/>
        <v>105.00147800000002</v>
      </c>
      <c r="V2559" s="127">
        <f t="shared" si="531"/>
        <v>19.663399999999999</v>
      </c>
      <c r="W2559" s="127">
        <f t="shared" si="532"/>
        <v>19.6004</v>
      </c>
      <c r="X2559" s="128"/>
    </row>
    <row r="2560" spans="1:24" x14ac:dyDescent="0.3">
      <c r="A2560" s="156">
        <v>201</v>
      </c>
      <c r="B2560" s="112" t="s">
        <v>86</v>
      </c>
      <c r="C2560" s="131" t="s">
        <v>1058</v>
      </c>
      <c r="D2560" s="44">
        <v>298.82736199999999</v>
      </c>
      <c r="E2560" s="44">
        <v>294.99836900000003</v>
      </c>
      <c r="F2560" s="44">
        <v>19.663399999999999</v>
      </c>
      <c r="G2560" s="44">
        <v>19.6004</v>
      </c>
      <c r="H2560" s="44">
        <v>0.26100000000000001</v>
      </c>
      <c r="I2560" s="44">
        <v>0</v>
      </c>
      <c r="J2560" s="44">
        <v>2</v>
      </c>
      <c r="K2560" s="121">
        <f t="shared" si="527"/>
        <v>5.4235139567992974E-4</v>
      </c>
      <c r="L2560" s="129">
        <f t="shared" si="528"/>
        <v>1.669804294048602E-4</v>
      </c>
      <c r="M2560" s="115" t="s">
        <v>155</v>
      </c>
      <c r="N2560" s="113">
        <f t="shared" si="533"/>
        <v>5.8258110016382147E-2</v>
      </c>
      <c r="O2560" s="129">
        <f t="shared" si="529"/>
        <v>1.7936642086100647E-2</v>
      </c>
      <c r="P2560" s="115" t="s">
        <v>155</v>
      </c>
      <c r="Q2560" s="116">
        <f t="shared" si="534"/>
        <v>-6.6338259443909919E-5</v>
      </c>
      <c r="R2560" s="117" t="s">
        <v>155</v>
      </c>
      <c r="S2560" s="118">
        <f>IF(ISBLANK(G2560),"",G2560-$G$2355)</f>
        <v>11.642977571428609</v>
      </c>
      <c r="T2560" s="127">
        <f t="shared" si="530"/>
        <v>98.827361999999994</v>
      </c>
      <c r="U2560" s="119">
        <f t="shared" si="535"/>
        <v>105.00163099999997</v>
      </c>
      <c r="V2560" s="119">
        <f t="shared" si="531"/>
        <v>19.663399999999999</v>
      </c>
      <c r="W2560" s="119">
        <f t="shared" si="532"/>
        <v>19.6004</v>
      </c>
      <c r="X2560" s="120"/>
    </row>
    <row r="2561" spans="1:24" x14ac:dyDescent="0.3">
      <c r="A2561" s="156">
        <v>202</v>
      </c>
      <c r="B2561" s="112" t="s">
        <v>86</v>
      </c>
      <c r="C2561" s="131" t="s">
        <v>1059</v>
      </c>
      <c r="D2561" s="44">
        <v>298.827496</v>
      </c>
      <c r="E2561" s="44">
        <v>294.99841800000002</v>
      </c>
      <c r="F2561" s="44">
        <v>19.663399999999999</v>
      </c>
      <c r="G2561" s="44">
        <v>19.6004</v>
      </c>
      <c r="H2561" s="44">
        <v>0.26100000000000001</v>
      </c>
      <c r="I2561" s="44">
        <v>0</v>
      </c>
      <c r="J2561" s="44">
        <v>2</v>
      </c>
      <c r="K2561" s="121">
        <f t="shared" si="527"/>
        <v>6.7635139568267277E-4</v>
      </c>
      <c r="L2561" s="122">
        <f t="shared" si="528"/>
        <v>2.0823666607757956E-4</v>
      </c>
      <c r="M2561" s="123" t="s">
        <v>155</v>
      </c>
      <c r="N2561" s="113">
        <f t="shared" si="533"/>
        <v>5.8209110016392174E-2</v>
      </c>
      <c r="O2561" s="122">
        <f t="shared" si="529"/>
        <v>1.7921555856616696E-2</v>
      </c>
      <c r="P2561" s="123" t="s">
        <v>155</v>
      </c>
      <c r="Q2561" s="116">
        <f t="shared" si="534"/>
        <v>-6.6338259443909919E-5</v>
      </c>
      <c r="R2561" s="125" t="s">
        <v>155</v>
      </c>
      <c r="S2561" s="126">
        <f t="shared" ref="S2561:S2579" si="536">IF(ISBLANK(G2561),"",G2561-$G$2355)</f>
        <v>11.642977571428609</v>
      </c>
      <c r="T2561" s="127">
        <f t="shared" si="530"/>
        <v>98.827495999999996</v>
      </c>
      <c r="U2561" s="127">
        <f t="shared" si="535"/>
        <v>105.00158199999998</v>
      </c>
      <c r="V2561" s="127">
        <f t="shared" si="531"/>
        <v>19.663399999999999</v>
      </c>
      <c r="W2561" s="127">
        <f t="shared" si="532"/>
        <v>19.6004</v>
      </c>
      <c r="X2561" s="128"/>
    </row>
    <row r="2562" spans="1:24" x14ac:dyDescent="0.3">
      <c r="A2562" s="156">
        <v>203</v>
      </c>
      <c r="B2562" s="112" t="s">
        <v>86</v>
      </c>
      <c r="C2562" s="131" t="s">
        <v>1060</v>
      </c>
      <c r="D2562" s="44">
        <v>298.82753100000002</v>
      </c>
      <c r="E2562" s="44">
        <v>294.99853200000001</v>
      </c>
      <c r="F2562" s="44">
        <v>19.663399999999999</v>
      </c>
      <c r="G2562" s="44">
        <v>19.6004</v>
      </c>
      <c r="H2562" s="44">
        <v>0.26100000000000001</v>
      </c>
      <c r="I2562" s="44">
        <v>0</v>
      </c>
      <c r="J2562" s="44">
        <v>2</v>
      </c>
      <c r="K2562" s="121">
        <f t="shared" si="527"/>
        <v>7.1135139570799311E-4</v>
      </c>
      <c r="L2562" s="129">
        <f t="shared" si="528"/>
        <v>2.190125487980338E-4</v>
      </c>
      <c r="M2562" s="115" t="s">
        <v>155</v>
      </c>
      <c r="N2562" s="113">
        <f t="shared" si="533"/>
        <v>5.8095110016395779E-2</v>
      </c>
      <c r="O2562" s="129">
        <f t="shared" si="529"/>
        <v>1.788645728185179E-2</v>
      </c>
      <c r="P2562" s="115" t="s">
        <v>155</v>
      </c>
      <c r="Q2562" s="116">
        <f t="shared" si="534"/>
        <v>-6.6338259443909919E-5</v>
      </c>
      <c r="R2562" s="117" t="s">
        <v>155</v>
      </c>
      <c r="S2562" s="118">
        <f t="shared" si="536"/>
        <v>11.642977571428609</v>
      </c>
      <c r="T2562" s="127">
        <f t="shared" si="530"/>
        <v>98.827531000000022</v>
      </c>
      <c r="U2562" s="119">
        <f t="shared" si="535"/>
        <v>105.00146799999999</v>
      </c>
      <c r="V2562" s="119">
        <f t="shared" si="531"/>
        <v>19.663399999999999</v>
      </c>
      <c r="W2562" s="119">
        <f t="shared" si="532"/>
        <v>19.6004</v>
      </c>
      <c r="X2562" s="120"/>
    </row>
    <row r="2563" spans="1:24" x14ac:dyDescent="0.3">
      <c r="A2563" s="156">
        <v>204</v>
      </c>
      <c r="B2563" s="112" t="s">
        <v>86</v>
      </c>
      <c r="C2563" s="131" t="s">
        <v>1061</v>
      </c>
      <c r="D2563" s="44">
        <v>298.82760200000001</v>
      </c>
      <c r="E2563" s="44">
        <v>294.998493</v>
      </c>
      <c r="F2563" s="44">
        <v>19.663399999999999</v>
      </c>
      <c r="G2563" s="44">
        <v>19.6004</v>
      </c>
      <c r="H2563" s="44">
        <v>0.26100000000000001</v>
      </c>
      <c r="I2563" s="44">
        <v>0</v>
      </c>
      <c r="J2563" s="44">
        <v>2</v>
      </c>
      <c r="K2563" s="121">
        <f t="shared" si="527"/>
        <v>7.8235139569926559E-4</v>
      </c>
      <c r="L2563" s="122">
        <f t="shared" si="528"/>
        <v>2.4087219658367595E-4</v>
      </c>
      <c r="M2563" s="123" t="s">
        <v>155</v>
      </c>
      <c r="N2563" s="113">
        <f t="shared" si="533"/>
        <v>5.8134110016411E-2</v>
      </c>
      <c r="O2563" s="122">
        <f t="shared" si="529"/>
        <v>1.789846468901973E-2</v>
      </c>
      <c r="P2563" s="123" t="s">
        <v>155</v>
      </c>
      <c r="Q2563" s="116">
        <f t="shared" si="534"/>
        <v>-6.6338259443909919E-5</v>
      </c>
      <c r="R2563" s="125" t="s">
        <v>155</v>
      </c>
      <c r="S2563" s="126">
        <f t="shared" si="536"/>
        <v>11.642977571428609</v>
      </c>
      <c r="T2563" s="127">
        <f t="shared" si="530"/>
        <v>98.827602000000013</v>
      </c>
      <c r="U2563" s="127">
        <f t="shared" si="535"/>
        <v>105.001507</v>
      </c>
      <c r="V2563" s="127">
        <f t="shared" si="531"/>
        <v>19.663399999999999</v>
      </c>
      <c r="W2563" s="127">
        <f t="shared" si="532"/>
        <v>19.6004</v>
      </c>
      <c r="X2563" s="128"/>
    </row>
    <row r="2564" spans="1:24" x14ac:dyDescent="0.3">
      <c r="A2564" s="156">
        <v>205</v>
      </c>
      <c r="B2564" s="112" t="s">
        <v>86</v>
      </c>
      <c r="C2564" s="131" t="s">
        <v>1062</v>
      </c>
      <c r="D2564" s="44">
        <v>298.82729899999998</v>
      </c>
      <c r="E2564" s="44">
        <v>294.99848100000003</v>
      </c>
      <c r="F2564" s="44">
        <v>19.663399999999999</v>
      </c>
      <c r="G2564" s="44">
        <v>19.6004</v>
      </c>
      <c r="H2564" s="44">
        <v>0.26100000000000001</v>
      </c>
      <c r="I2564" s="44">
        <v>0</v>
      </c>
      <c r="J2564" s="44">
        <v>2</v>
      </c>
      <c r="K2564" s="121">
        <f t="shared" si="527"/>
        <v>4.7935139566845919E-4</v>
      </c>
      <c r="L2564" s="129">
        <f t="shared" si="528"/>
        <v>1.4758384051801615E-4</v>
      </c>
      <c r="M2564" s="115" t="s">
        <v>155</v>
      </c>
      <c r="N2564" s="113">
        <f t="shared" si="533"/>
        <v>5.8146110016380703E-2</v>
      </c>
      <c r="O2564" s="129">
        <f t="shared" si="529"/>
        <v>1.7902159275828514E-2</v>
      </c>
      <c r="P2564" s="115" t="s">
        <v>155</v>
      </c>
      <c r="Q2564" s="116">
        <f t="shared" si="534"/>
        <v>-6.6338259443909919E-5</v>
      </c>
      <c r="R2564" s="117" t="s">
        <v>155</v>
      </c>
      <c r="S2564" s="118">
        <f t="shared" si="536"/>
        <v>11.642977571428609</v>
      </c>
      <c r="T2564" s="127">
        <f t="shared" si="530"/>
        <v>98.827298999999982</v>
      </c>
      <c r="U2564" s="119">
        <f t="shared" si="535"/>
        <v>105.00151899999997</v>
      </c>
      <c r="V2564" s="119">
        <f t="shared" si="531"/>
        <v>19.663399999999999</v>
      </c>
      <c r="W2564" s="119">
        <f t="shared" si="532"/>
        <v>19.6004</v>
      </c>
      <c r="X2564" s="120"/>
    </row>
    <row r="2565" spans="1:24" x14ac:dyDescent="0.3">
      <c r="A2565" s="156">
        <v>206</v>
      </c>
      <c r="B2565" s="112" t="s">
        <v>86</v>
      </c>
      <c r="C2565" s="131" t="s">
        <v>1063</v>
      </c>
      <c r="D2565" s="44">
        <v>298.82725299999998</v>
      </c>
      <c r="E2565" s="44">
        <v>294.99848100000003</v>
      </c>
      <c r="F2565" s="44">
        <v>19.663399999999999</v>
      </c>
      <c r="G2565" s="44">
        <v>19.6004</v>
      </c>
      <c r="H2565" s="44">
        <v>0.26100000000000001</v>
      </c>
      <c r="I2565" s="44">
        <v>0</v>
      </c>
      <c r="J2565" s="44">
        <v>2</v>
      </c>
      <c r="K2565" s="121">
        <f t="shared" si="527"/>
        <v>4.3335139567091119E-4</v>
      </c>
      <c r="L2565" s="122">
        <f t="shared" si="528"/>
        <v>1.3342125181022837E-4</v>
      </c>
      <c r="M2565" s="123" t="s">
        <v>155</v>
      </c>
      <c r="N2565" s="113">
        <f t="shared" si="533"/>
        <v>5.8146110016380703E-2</v>
      </c>
      <c r="O2565" s="122">
        <f t="shared" si="529"/>
        <v>1.7902159275828514E-2</v>
      </c>
      <c r="P2565" s="123" t="s">
        <v>155</v>
      </c>
      <c r="Q2565" s="116">
        <f t="shared" si="534"/>
        <v>-6.6338259443909919E-5</v>
      </c>
      <c r="R2565" s="125" t="s">
        <v>155</v>
      </c>
      <c r="S2565" s="126">
        <f t="shared" si="536"/>
        <v>11.642977571428609</v>
      </c>
      <c r="T2565" s="127">
        <f t="shared" si="530"/>
        <v>98.827252999999985</v>
      </c>
      <c r="U2565" s="127">
        <f t="shared" si="535"/>
        <v>105.00151899999997</v>
      </c>
      <c r="V2565" s="127">
        <f t="shared" si="531"/>
        <v>19.663399999999999</v>
      </c>
      <c r="W2565" s="127">
        <f t="shared" si="532"/>
        <v>19.6004</v>
      </c>
      <c r="X2565" s="128"/>
    </row>
    <row r="2566" spans="1:24" x14ac:dyDescent="0.3">
      <c r="A2566" s="156">
        <v>207</v>
      </c>
      <c r="B2566" s="112" t="s">
        <v>86</v>
      </c>
      <c r="C2566" s="131" t="s">
        <v>1064</v>
      </c>
      <c r="D2566" s="44">
        <v>298.82708200000002</v>
      </c>
      <c r="E2566" s="44">
        <v>294.998538</v>
      </c>
      <c r="F2566" s="44">
        <v>19.663399999999999</v>
      </c>
      <c r="G2566" s="44">
        <v>19.6004</v>
      </c>
      <c r="H2566" s="44">
        <v>0.26100000000000001</v>
      </c>
      <c r="I2566" s="44">
        <v>0</v>
      </c>
      <c r="J2566" s="44">
        <v>2</v>
      </c>
      <c r="K2566" s="121">
        <f t="shared" si="527"/>
        <v>2.6235139570474075E-4</v>
      </c>
      <c r="L2566" s="129">
        <f t="shared" si="528"/>
        <v>8.0773367707900336E-5</v>
      </c>
      <c r="M2566" s="115" t="s">
        <v>155</v>
      </c>
      <c r="N2566" s="113">
        <f t="shared" si="533"/>
        <v>5.8089110016410928E-2</v>
      </c>
      <c r="O2566" s="129">
        <f t="shared" si="529"/>
        <v>1.7884609988446126E-2</v>
      </c>
      <c r="P2566" s="115" t="s">
        <v>155</v>
      </c>
      <c r="Q2566" s="116">
        <f t="shared" si="534"/>
        <v>-6.6338259443909919E-5</v>
      </c>
      <c r="R2566" s="117" t="s">
        <v>155</v>
      </c>
      <c r="S2566" s="118">
        <f t="shared" si="536"/>
        <v>11.642977571428609</v>
      </c>
      <c r="T2566" s="127">
        <f t="shared" si="530"/>
        <v>98.827082000000019</v>
      </c>
      <c r="U2566" s="119">
        <f t="shared" si="535"/>
        <v>105.001462</v>
      </c>
      <c r="V2566" s="119">
        <f t="shared" si="531"/>
        <v>19.663399999999999</v>
      </c>
      <c r="W2566" s="119">
        <f t="shared" si="532"/>
        <v>19.6004</v>
      </c>
      <c r="X2566" s="120"/>
    </row>
    <row r="2567" spans="1:24" x14ac:dyDescent="0.3">
      <c r="A2567" s="156">
        <v>208</v>
      </c>
      <c r="B2567" s="112" t="s">
        <v>86</v>
      </c>
      <c r="C2567" s="131" t="s">
        <v>1065</v>
      </c>
      <c r="D2567" s="44">
        <v>298.82732399999998</v>
      </c>
      <c r="E2567" s="44">
        <v>294.99838399999999</v>
      </c>
      <c r="F2567" s="44">
        <v>19.663399999999999</v>
      </c>
      <c r="G2567" s="44">
        <v>19.6004</v>
      </c>
      <c r="H2567" s="44">
        <v>0.26100000000000001</v>
      </c>
      <c r="I2567" s="44">
        <v>0</v>
      </c>
      <c r="J2567" s="44">
        <v>2</v>
      </c>
      <c r="K2567" s="121">
        <f t="shared" si="527"/>
        <v>5.0435139566218368E-4</v>
      </c>
      <c r="L2567" s="122">
        <f t="shared" si="528"/>
        <v>1.552808995967819E-4</v>
      </c>
      <c r="M2567" s="123" t="s">
        <v>155</v>
      </c>
      <c r="N2567" s="113">
        <f t="shared" si="533"/>
        <v>5.8243110016420019E-2</v>
      </c>
      <c r="O2567" s="122">
        <f t="shared" si="529"/>
        <v>1.7932023852596991E-2</v>
      </c>
      <c r="P2567" s="123" t="s">
        <v>155</v>
      </c>
      <c r="Q2567" s="116">
        <f t="shared" si="534"/>
        <v>-6.6338259443909919E-5</v>
      </c>
      <c r="R2567" s="125" t="s">
        <v>155</v>
      </c>
      <c r="S2567" s="126">
        <f t="shared" si="536"/>
        <v>11.642977571428609</v>
      </c>
      <c r="T2567" s="127">
        <f t="shared" si="530"/>
        <v>98.827323999999976</v>
      </c>
      <c r="U2567" s="127">
        <f t="shared" si="535"/>
        <v>105.00161600000001</v>
      </c>
      <c r="V2567" s="127">
        <f t="shared" si="531"/>
        <v>19.663399999999999</v>
      </c>
      <c r="W2567" s="127">
        <f t="shared" si="532"/>
        <v>19.6004</v>
      </c>
      <c r="X2567" s="128"/>
    </row>
    <row r="2568" spans="1:24" x14ac:dyDescent="0.3">
      <c r="A2568" s="156">
        <v>209</v>
      </c>
      <c r="B2568" s="112" t="s">
        <v>86</v>
      </c>
      <c r="C2568" s="130" t="s">
        <v>1066</v>
      </c>
      <c r="D2568" s="44">
        <v>98.826803999999996</v>
      </c>
      <c r="E2568" s="44">
        <v>104.946279</v>
      </c>
      <c r="F2568" s="44">
        <v>19.663599999999999</v>
      </c>
      <c r="G2568" s="44">
        <v>19.6008</v>
      </c>
      <c r="H2568" s="44">
        <v>0.26100000000000001</v>
      </c>
      <c r="I2568" s="44">
        <v>0</v>
      </c>
      <c r="J2568" s="44">
        <v>1</v>
      </c>
      <c r="K2568" s="121">
        <f t="shared" si="527"/>
        <v>-1.564860431813031E-5</v>
      </c>
      <c r="L2568" s="129">
        <f t="shared" si="528"/>
        <v>-4.8180276019090365E-6</v>
      </c>
      <c r="M2568" s="115" t="s">
        <v>155</v>
      </c>
      <c r="N2568" s="113">
        <f t="shared" si="533"/>
        <v>2.9061100164113896E-3</v>
      </c>
      <c r="O2568" s="129">
        <f t="shared" si="529"/>
        <v>8.9475827899676715E-4</v>
      </c>
      <c r="P2568" s="115" t="s">
        <v>155</v>
      </c>
      <c r="Q2568" s="116">
        <f t="shared" si="534"/>
        <v>1.3366174055562396E-4</v>
      </c>
      <c r="R2568" s="117" t="s">
        <v>155</v>
      </c>
      <c r="S2568" s="118">
        <f t="shared" si="536"/>
        <v>11.643377571428609</v>
      </c>
      <c r="T2568" s="127">
        <f t="shared" si="530"/>
        <v>98.826803999999996</v>
      </c>
      <c r="U2568" s="119">
        <f t="shared" si="535"/>
        <v>104.946279</v>
      </c>
      <c r="V2568" s="119">
        <f t="shared" si="531"/>
        <v>19.663599999999999</v>
      </c>
      <c r="W2568" s="119">
        <f t="shared" si="532"/>
        <v>19.6008</v>
      </c>
      <c r="X2568" s="120"/>
    </row>
    <row r="2569" spans="1:24" x14ac:dyDescent="0.3">
      <c r="A2569" s="156">
        <v>210</v>
      </c>
      <c r="B2569" s="112" t="s">
        <v>86</v>
      </c>
      <c r="C2569" s="130" t="s">
        <v>1067</v>
      </c>
      <c r="D2569" s="44">
        <v>98.826391000000001</v>
      </c>
      <c r="E2569" s="44">
        <v>105.00136500000001</v>
      </c>
      <c r="F2569" s="44">
        <v>19.663599999999999</v>
      </c>
      <c r="G2569" s="44">
        <v>19.6008</v>
      </c>
      <c r="H2569" s="44">
        <v>0.26100000000000001</v>
      </c>
      <c r="I2569" s="44">
        <v>0</v>
      </c>
      <c r="J2569" s="44">
        <v>1</v>
      </c>
      <c r="K2569" s="121">
        <f t="shared" si="527"/>
        <v>-4.2864860431279794E-4</v>
      </c>
      <c r="L2569" s="122">
        <f t="shared" si="528"/>
        <v>-1.319760385717271E-4</v>
      </c>
      <c r="M2569" s="123" t="s">
        <v>155</v>
      </c>
      <c r="N2569" s="113">
        <f t="shared" si="533"/>
        <v>5.7992110016414244E-2</v>
      </c>
      <c r="O2569" s="122">
        <f t="shared" si="529"/>
        <v>1.7855109786748015E-2</v>
      </c>
      <c r="P2569" s="123" t="s">
        <v>155</v>
      </c>
      <c r="Q2569" s="116">
        <f t="shared" si="534"/>
        <v>1.3366174055562396E-4</v>
      </c>
      <c r="R2569" s="125" t="s">
        <v>155</v>
      </c>
      <c r="S2569" s="126">
        <f t="shared" si="536"/>
        <v>11.643377571428609</v>
      </c>
      <c r="T2569" s="127">
        <f t="shared" si="530"/>
        <v>98.826391000000001</v>
      </c>
      <c r="U2569" s="127">
        <f t="shared" si="535"/>
        <v>105.00136500000001</v>
      </c>
      <c r="V2569" s="127">
        <f t="shared" si="531"/>
        <v>19.663599999999999</v>
      </c>
      <c r="W2569" s="127">
        <f t="shared" si="532"/>
        <v>19.6008</v>
      </c>
      <c r="X2569" s="128"/>
    </row>
    <row r="2570" spans="1:24" x14ac:dyDescent="0.3">
      <c r="A2570" s="156">
        <v>211</v>
      </c>
      <c r="B2570" s="112" t="s">
        <v>86</v>
      </c>
      <c r="C2570" s="130" t="s">
        <v>1068</v>
      </c>
      <c r="D2570" s="44">
        <v>98.826485000000005</v>
      </c>
      <c r="E2570" s="44">
        <v>105.001323</v>
      </c>
      <c r="F2570" s="44">
        <v>19.663599999999999</v>
      </c>
      <c r="G2570" s="44">
        <v>19.6008</v>
      </c>
      <c r="H2570" s="44">
        <v>0.26100000000000001</v>
      </c>
      <c r="I2570" s="44">
        <v>0</v>
      </c>
      <c r="J2570" s="44">
        <v>1</v>
      </c>
      <c r="K2570" s="121">
        <f t="shared" si="527"/>
        <v>-3.346486043085406E-4</v>
      </c>
      <c r="L2570" s="129">
        <f t="shared" si="528"/>
        <v>-1.0303450580723209E-4</v>
      </c>
      <c r="M2570" s="115" t="s">
        <v>155</v>
      </c>
      <c r="N2570" s="113">
        <f t="shared" si="533"/>
        <v>5.7950110016406597E-2</v>
      </c>
      <c r="O2570" s="129">
        <f t="shared" si="529"/>
        <v>1.784217846895729E-2</v>
      </c>
      <c r="P2570" s="115" t="s">
        <v>155</v>
      </c>
      <c r="Q2570" s="116">
        <f t="shared" si="534"/>
        <v>1.3366174055562396E-4</v>
      </c>
      <c r="R2570" s="117" t="s">
        <v>155</v>
      </c>
      <c r="S2570" s="118">
        <f t="shared" si="536"/>
        <v>11.643377571428609</v>
      </c>
      <c r="T2570" s="127">
        <f t="shared" si="530"/>
        <v>98.826485000000005</v>
      </c>
      <c r="U2570" s="119">
        <f t="shared" si="535"/>
        <v>105.001323</v>
      </c>
      <c r="V2570" s="119">
        <f t="shared" si="531"/>
        <v>19.663599999999999</v>
      </c>
      <c r="W2570" s="119">
        <f t="shared" si="532"/>
        <v>19.6008</v>
      </c>
      <c r="X2570" s="120"/>
    </row>
    <row r="2571" spans="1:24" x14ac:dyDescent="0.3">
      <c r="A2571" s="156">
        <v>212</v>
      </c>
      <c r="B2571" s="112" t="s">
        <v>86</v>
      </c>
      <c r="C2571" s="130" t="s">
        <v>1069</v>
      </c>
      <c r="D2571" s="44">
        <v>98.826554999999999</v>
      </c>
      <c r="E2571" s="44">
        <v>105.001203</v>
      </c>
      <c r="F2571" s="44">
        <v>19.663599999999999</v>
      </c>
      <c r="G2571" s="44">
        <v>19.6008</v>
      </c>
      <c r="H2571" s="44">
        <v>0.26100000000000001</v>
      </c>
      <c r="I2571" s="44">
        <v>0</v>
      </c>
      <c r="J2571" s="44">
        <v>1</v>
      </c>
      <c r="K2571" s="121">
        <f t="shared" si="527"/>
        <v>-2.6464860431474335E-4</v>
      </c>
      <c r="L2571" s="122">
        <f t="shared" si="528"/>
        <v>-8.1482300559812692E-5</v>
      </c>
      <c r="M2571" s="123" t="s">
        <v>155</v>
      </c>
      <c r="N2571" s="113">
        <f t="shared" si="533"/>
        <v>5.783011001641114E-2</v>
      </c>
      <c r="O2571" s="122">
        <f t="shared" si="529"/>
        <v>1.7805231846663432E-2</v>
      </c>
      <c r="P2571" s="123" t="s">
        <v>155</v>
      </c>
      <c r="Q2571" s="116">
        <f t="shared" si="534"/>
        <v>1.3366174055562396E-4</v>
      </c>
      <c r="R2571" s="125" t="s">
        <v>155</v>
      </c>
      <c r="S2571" s="126">
        <f t="shared" si="536"/>
        <v>11.643377571428609</v>
      </c>
      <c r="T2571" s="127">
        <f t="shared" si="530"/>
        <v>98.826554999999999</v>
      </c>
      <c r="U2571" s="127">
        <f t="shared" si="535"/>
        <v>105.001203</v>
      </c>
      <c r="V2571" s="127">
        <f t="shared" si="531"/>
        <v>19.663599999999999</v>
      </c>
      <c r="W2571" s="127">
        <f t="shared" si="532"/>
        <v>19.6008</v>
      </c>
      <c r="X2571" s="128"/>
    </row>
    <row r="2572" spans="1:24" x14ac:dyDescent="0.3">
      <c r="A2572" s="156">
        <v>213</v>
      </c>
      <c r="B2572" s="112" t="s">
        <v>86</v>
      </c>
      <c r="C2572" s="130" t="s">
        <v>1070</v>
      </c>
      <c r="D2572" s="44">
        <v>98.826971</v>
      </c>
      <c r="E2572" s="44">
        <v>105.00134</v>
      </c>
      <c r="F2572" s="44">
        <v>19.663599999999999</v>
      </c>
      <c r="G2572" s="44">
        <v>19.6008</v>
      </c>
      <c r="H2572" s="44">
        <v>0.26100000000000001</v>
      </c>
      <c r="I2572" s="44">
        <v>0</v>
      </c>
      <c r="J2572" s="44">
        <v>1</v>
      </c>
      <c r="K2572" s="121">
        <f t="shared" si="527"/>
        <v>1.5135139568656086E-4</v>
      </c>
      <c r="L2572" s="129">
        <f t="shared" si="528"/>
        <v>4.6599376352034531E-5</v>
      </c>
      <c r="M2572" s="115" t="s">
        <v>155</v>
      </c>
      <c r="N2572" s="113">
        <f t="shared" si="533"/>
        <v>5.7967110016406309E-2</v>
      </c>
      <c r="O2572" s="129">
        <f t="shared" si="529"/>
        <v>1.7847412573777238E-2</v>
      </c>
      <c r="P2572" s="115" t="s">
        <v>155</v>
      </c>
      <c r="Q2572" s="116">
        <f t="shared" si="534"/>
        <v>1.3366174055562396E-4</v>
      </c>
      <c r="R2572" s="117" t="s">
        <v>155</v>
      </c>
      <c r="S2572" s="118">
        <f t="shared" si="536"/>
        <v>11.643377571428609</v>
      </c>
      <c r="T2572" s="127">
        <f t="shared" si="530"/>
        <v>98.826971</v>
      </c>
      <c r="U2572" s="119">
        <f t="shared" si="535"/>
        <v>105.00134</v>
      </c>
      <c r="V2572" s="119">
        <f t="shared" si="531"/>
        <v>19.663599999999999</v>
      </c>
      <c r="W2572" s="119">
        <f t="shared" si="532"/>
        <v>19.6008</v>
      </c>
      <c r="X2572" s="120"/>
    </row>
    <row r="2573" spans="1:24" x14ac:dyDescent="0.3">
      <c r="A2573" s="156">
        <v>214</v>
      </c>
      <c r="B2573" s="112" t="s">
        <v>86</v>
      </c>
      <c r="C2573" s="130" t="s">
        <v>1071</v>
      </c>
      <c r="D2573" s="44">
        <v>98.826789000000005</v>
      </c>
      <c r="E2573" s="44">
        <v>105.001335</v>
      </c>
      <c r="F2573" s="44">
        <v>19.663599999999999</v>
      </c>
      <c r="G2573" s="44">
        <v>19.6008</v>
      </c>
      <c r="H2573" s="44">
        <v>0.26100000000000001</v>
      </c>
      <c r="I2573" s="44">
        <v>0</v>
      </c>
      <c r="J2573" s="44">
        <v>1</v>
      </c>
      <c r="K2573" s="121">
        <f t="shared" si="527"/>
        <v>-3.064860430868066E-5</v>
      </c>
      <c r="L2573" s="122">
        <f t="shared" si="528"/>
        <v>-9.43635729533549E-6</v>
      </c>
      <c r="M2573" s="123" t="s">
        <v>155</v>
      </c>
      <c r="N2573" s="113">
        <f t="shared" si="533"/>
        <v>5.7962110016404722E-2</v>
      </c>
      <c r="O2573" s="122">
        <f t="shared" si="529"/>
        <v>1.7845873131182754E-2</v>
      </c>
      <c r="P2573" s="123" t="s">
        <v>155</v>
      </c>
      <c r="Q2573" s="116">
        <f t="shared" si="534"/>
        <v>1.3366174055562396E-4</v>
      </c>
      <c r="R2573" s="125" t="s">
        <v>155</v>
      </c>
      <c r="S2573" s="126">
        <f t="shared" si="536"/>
        <v>11.643377571428609</v>
      </c>
      <c r="T2573" s="127">
        <f t="shared" si="530"/>
        <v>98.826789000000005</v>
      </c>
      <c r="U2573" s="127">
        <f t="shared" si="535"/>
        <v>105.001335</v>
      </c>
      <c r="V2573" s="127">
        <f t="shared" si="531"/>
        <v>19.663599999999999</v>
      </c>
      <c r="W2573" s="127">
        <f t="shared" si="532"/>
        <v>19.6008</v>
      </c>
      <c r="X2573" s="128"/>
    </row>
    <row r="2574" spans="1:24" x14ac:dyDescent="0.3">
      <c r="A2574" s="156">
        <v>215</v>
      </c>
      <c r="B2574" s="112" t="s">
        <v>86</v>
      </c>
      <c r="C2574" s="130" t="s">
        <v>1072</v>
      </c>
      <c r="D2574" s="44">
        <v>98.826651999999996</v>
      </c>
      <c r="E2574" s="44">
        <v>105.00118000000001</v>
      </c>
      <c r="F2574" s="44">
        <v>19.663599999999999</v>
      </c>
      <c r="G2574" s="44">
        <v>19.6008</v>
      </c>
      <c r="H2574" s="44">
        <v>0.26100000000000001</v>
      </c>
      <c r="I2574" s="44">
        <v>0</v>
      </c>
      <c r="J2574" s="44">
        <v>1</v>
      </c>
      <c r="K2574" s="121">
        <f t="shared" si="527"/>
        <v>-1.6764860431806028E-4</v>
      </c>
      <c r="L2574" s="129">
        <f t="shared" si="528"/>
        <v>-5.1617101858034801E-5</v>
      </c>
      <c r="M2574" s="115" t="s">
        <v>155</v>
      </c>
      <c r="N2574" s="113">
        <f t="shared" si="533"/>
        <v>5.7807110016412366E-2</v>
      </c>
      <c r="O2574" s="129">
        <f t="shared" si="529"/>
        <v>1.7798150410716657E-2</v>
      </c>
      <c r="P2574" s="115" t="s">
        <v>155</v>
      </c>
      <c r="Q2574" s="116">
        <f t="shared" si="534"/>
        <v>1.3366174055562396E-4</v>
      </c>
      <c r="R2574" s="117" t="s">
        <v>155</v>
      </c>
      <c r="S2574" s="118">
        <f t="shared" si="536"/>
        <v>11.643377571428609</v>
      </c>
      <c r="T2574" s="127">
        <f t="shared" si="530"/>
        <v>98.826651999999996</v>
      </c>
      <c r="U2574" s="119">
        <f t="shared" si="535"/>
        <v>105.00118000000001</v>
      </c>
      <c r="V2574" s="119">
        <f t="shared" si="531"/>
        <v>19.663599999999999</v>
      </c>
      <c r="W2574" s="119">
        <f t="shared" si="532"/>
        <v>19.6008</v>
      </c>
      <c r="X2574" s="120"/>
    </row>
    <row r="2575" spans="1:24" x14ac:dyDescent="0.3">
      <c r="A2575" s="156">
        <v>216</v>
      </c>
      <c r="B2575" s="112" t="s">
        <v>86</v>
      </c>
      <c r="C2575" s="130" t="s">
        <v>1073</v>
      </c>
      <c r="D2575" s="44">
        <v>98.826740999999998</v>
      </c>
      <c r="E2575" s="44">
        <v>105.001256</v>
      </c>
      <c r="F2575" s="44">
        <v>19.663599999999999</v>
      </c>
      <c r="G2575" s="44">
        <v>19.6008</v>
      </c>
      <c r="H2575" s="44">
        <v>0.26100000000000001</v>
      </c>
      <c r="I2575" s="44">
        <v>0</v>
      </c>
      <c r="J2575" s="44">
        <v>1</v>
      </c>
      <c r="K2575" s="121">
        <f t="shared" si="527"/>
        <v>-7.8648604315390003E-5</v>
      </c>
      <c r="L2575" s="122">
        <f t="shared" si="528"/>
        <v>-2.4215012325671301E-5</v>
      </c>
      <c r="M2575" s="123" t="s">
        <v>155</v>
      </c>
      <c r="N2575" s="113">
        <f t="shared" si="533"/>
        <v>5.7883110016405226E-2</v>
      </c>
      <c r="O2575" s="122">
        <f t="shared" si="529"/>
        <v>1.7821549938183159E-2</v>
      </c>
      <c r="P2575" s="123" t="s">
        <v>155</v>
      </c>
      <c r="Q2575" s="116">
        <f t="shared" si="534"/>
        <v>1.3366174055562396E-4</v>
      </c>
      <c r="R2575" s="125" t="s">
        <v>155</v>
      </c>
      <c r="S2575" s="126">
        <f t="shared" si="536"/>
        <v>11.643377571428609</v>
      </c>
      <c r="T2575" s="127">
        <f t="shared" si="530"/>
        <v>98.826740999999998</v>
      </c>
      <c r="U2575" s="127">
        <f t="shared" si="535"/>
        <v>105.001256</v>
      </c>
      <c r="V2575" s="127">
        <f t="shared" si="531"/>
        <v>19.663599999999999</v>
      </c>
      <c r="W2575" s="127">
        <f t="shared" si="532"/>
        <v>19.6008</v>
      </c>
      <c r="X2575" s="128"/>
    </row>
    <row r="2576" spans="1:24" x14ac:dyDescent="0.3">
      <c r="A2576" s="156">
        <v>217</v>
      </c>
      <c r="B2576" s="112" t="s">
        <v>86</v>
      </c>
      <c r="C2576" s="130" t="s">
        <v>1074</v>
      </c>
      <c r="D2576" s="44">
        <v>98.826474000000005</v>
      </c>
      <c r="E2576" s="44">
        <v>105.001267</v>
      </c>
      <c r="F2576" s="44">
        <v>19.663599999999999</v>
      </c>
      <c r="G2576" s="44">
        <v>19.6008</v>
      </c>
      <c r="H2576" s="44">
        <v>0.26100000000000001</v>
      </c>
      <c r="I2576" s="44">
        <v>0</v>
      </c>
      <c r="J2576" s="44">
        <v>1</v>
      </c>
      <c r="K2576" s="121">
        <f t="shared" si="527"/>
        <v>-3.4564860430918998E-4</v>
      </c>
      <c r="L2576" s="129">
        <f t="shared" si="528"/>
        <v>-1.0642128091803023E-4</v>
      </c>
      <c r="M2576" s="115" t="s">
        <v>155</v>
      </c>
      <c r="N2576" s="113">
        <f t="shared" si="533"/>
        <v>5.7894110016405875E-2</v>
      </c>
      <c r="O2576" s="129">
        <f t="shared" si="529"/>
        <v>1.7824936711893828E-2</v>
      </c>
      <c r="P2576" s="115" t="s">
        <v>155</v>
      </c>
      <c r="Q2576" s="116">
        <f t="shared" si="534"/>
        <v>1.3366174055562396E-4</v>
      </c>
      <c r="R2576" s="117" t="s">
        <v>155</v>
      </c>
      <c r="S2576" s="118">
        <f t="shared" si="536"/>
        <v>11.643377571428609</v>
      </c>
      <c r="T2576" s="127">
        <f t="shared" si="530"/>
        <v>98.826474000000005</v>
      </c>
      <c r="U2576" s="119">
        <f t="shared" si="535"/>
        <v>105.001267</v>
      </c>
      <c r="V2576" s="119">
        <f t="shared" si="531"/>
        <v>19.663599999999999</v>
      </c>
      <c r="W2576" s="119">
        <f t="shared" si="532"/>
        <v>19.6008</v>
      </c>
      <c r="X2576" s="120"/>
    </row>
    <row r="2577" spans="1:24" x14ac:dyDescent="0.3">
      <c r="A2577" s="156">
        <v>218</v>
      </c>
      <c r="B2577" s="112" t="s">
        <v>86</v>
      </c>
      <c r="C2577" s="130" t="s">
        <v>1075</v>
      </c>
      <c r="D2577" s="44">
        <v>98.826864</v>
      </c>
      <c r="E2577" s="44">
        <v>105.00127000000001</v>
      </c>
      <c r="F2577" s="44">
        <v>19.663599999999999</v>
      </c>
      <c r="G2577" s="44">
        <v>19.6008</v>
      </c>
      <c r="H2577" s="44">
        <v>0.26100000000000001</v>
      </c>
      <c r="I2577" s="44">
        <v>0</v>
      </c>
      <c r="J2577" s="44">
        <v>1</v>
      </c>
      <c r="K2577" s="121">
        <f t="shared" si="527"/>
        <v>4.4351395686703654E-5</v>
      </c>
      <c r="L2577" s="122">
        <f t="shared" si="528"/>
        <v>1.3655291184922979E-5</v>
      </c>
      <c r="M2577" s="123" t="s">
        <v>155</v>
      </c>
      <c r="N2577" s="113">
        <f t="shared" si="533"/>
        <v>5.7897110016412512E-2</v>
      </c>
      <c r="O2577" s="122">
        <f t="shared" si="529"/>
        <v>1.7825860377453179E-2</v>
      </c>
      <c r="P2577" s="123" t="s">
        <v>155</v>
      </c>
      <c r="Q2577" s="116">
        <f t="shared" si="534"/>
        <v>1.3366174055562396E-4</v>
      </c>
      <c r="R2577" s="125" t="s">
        <v>155</v>
      </c>
      <c r="S2577" s="126">
        <f t="shared" si="536"/>
        <v>11.643377571428609</v>
      </c>
      <c r="T2577" s="127">
        <f t="shared" si="530"/>
        <v>98.826864</v>
      </c>
      <c r="U2577" s="127">
        <f t="shared" si="535"/>
        <v>105.00127000000001</v>
      </c>
      <c r="V2577" s="127">
        <f t="shared" si="531"/>
        <v>19.663599999999999</v>
      </c>
      <c r="W2577" s="127">
        <f t="shared" si="532"/>
        <v>19.6008</v>
      </c>
      <c r="X2577" s="128"/>
    </row>
    <row r="2578" spans="1:24" x14ac:dyDescent="0.3">
      <c r="A2578" s="156">
        <v>219</v>
      </c>
      <c r="B2578" s="112" t="s">
        <v>86</v>
      </c>
      <c r="C2578" s="130" t="s">
        <v>1076</v>
      </c>
      <c r="D2578" s="44">
        <v>98.826813000000001</v>
      </c>
      <c r="E2578" s="44">
        <v>105.001338</v>
      </c>
      <c r="F2578" s="44">
        <v>19.663599999999999</v>
      </c>
      <c r="G2578" s="44">
        <v>19.6008</v>
      </c>
      <c r="H2578" s="44">
        <v>0.26100000000000001</v>
      </c>
      <c r="I2578" s="44">
        <v>0</v>
      </c>
      <c r="J2578" s="44">
        <v>1</v>
      </c>
      <c r="K2578" s="121">
        <f t="shared" si="527"/>
        <v>-6.6486043124314165E-6</v>
      </c>
      <c r="L2578" s="129">
        <f t="shared" si="528"/>
        <v>-2.0470297823527302E-6</v>
      </c>
      <c r="M2578" s="115" t="s">
        <v>155</v>
      </c>
      <c r="N2578" s="113">
        <f t="shared" si="533"/>
        <v>5.7965110016411359E-2</v>
      </c>
      <c r="O2578" s="129">
        <f t="shared" si="529"/>
        <v>1.7846796796741206E-2</v>
      </c>
      <c r="P2578" s="115" t="s">
        <v>155</v>
      </c>
      <c r="Q2578" s="116">
        <f t="shared" si="534"/>
        <v>1.3366174055562396E-4</v>
      </c>
      <c r="R2578" s="117" t="s">
        <v>155</v>
      </c>
      <c r="S2578" s="118">
        <f t="shared" si="536"/>
        <v>11.643377571428609</v>
      </c>
      <c r="T2578" s="127">
        <f t="shared" si="530"/>
        <v>98.826813000000001</v>
      </c>
      <c r="U2578" s="119">
        <f t="shared" si="535"/>
        <v>105.001338</v>
      </c>
      <c r="V2578" s="119">
        <f t="shared" si="531"/>
        <v>19.663599999999999</v>
      </c>
      <c r="W2578" s="119">
        <f t="shared" si="532"/>
        <v>19.6008</v>
      </c>
      <c r="X2578" s="120"/>
    </row>
    <row r="2579" spans="1:24" x14ac:dyDescent="0.3">
      <c r="A2579" s="156">
        <v>220</v>
      </c>
      <c r="B2579" s="112" t="s">
        <v>86</v>
      </c>
      <c r="C2579" s="130" t="s">
        <v>1077</v>
      </c>
      <c r="D2579" s="44">
        <v>98.827015000000003</v>
      </c>
      <c r="E2579" s="44">
        <v>105.00126</v>
      </c>
      <c r="F2579" s="44">
        <v>19.663599999999999</v>
      </c>
      <c r="G2579" s="44">
        <v>19.6008</v>
      </c>
      <c r="H2579" s="44">
        <v>0.26100000000000001</v>
      </c>
      <c r="I2579" s="44">
        <v>0</v>
      </c>
      <c r="J2579" s="44">
        <v>1</v>
      </c>
      <c r="K2579" s="121">
        <f t="shared" si="527"/>
        <v>1.9535139568915838E-4</v>
      </c>
      <c r="L2579" s="122">
        <f t="shared" si="528"/>
        <v>6.0146476795370001E-5</v>
      </c>
      <c r="M2579" s="123" t="s">
        <v>155</v>
      </c>
      <c r="N2579" s="113">
        <f t="shared" si="533"/>
        <v>5.7887110016409338E-2</v>
      </c>
      <c r="O2579" s="122">
        <f t="shared" si="529"/>
        <v>1.7822781492261016E-2</v>
      </c>
      <c r="P2579" s="123" t="s">
        <v>155</v>
      </c>
      <c r="Q2579" s="116">
        <f t="shared" si="534"/>
        <v>1.3366174055562396E-4</v>
      </c>
      <c r="R2579" s="125" t="s">
        <v>155</v>
      </c>
      <c r="S2579" s="126">
        <f t="shared" si="536"/>
        <v>11.643377571428609</v>
      </c>
      <c r="T2579" s="127">
        <f t="shared" si="530"/>
        <v>98.827015000000003</v>
      </c>
      <c r="U2579" s="127">
        <f t="shared" si="535"/>
        <v>105.00126</v>
      </c>
      <c r="V2579" s="127">
        <f t="shared" si="531"/>
        <v>19.663599999999999</v>
      </c>
      <c r="W2579" s="127">
        <f t="shared" si="532"/>
        <v>19.6008</v>
      </c>
      <c r="X2579" s="128"/>
    </row>
    <row r="2580" spans="1:24" x14ac:dyDescent="0.3">
      <c r="A2580" s="156">
        <v>221</v>
      </c>
      <c r="B2580" s="112" t="s">
        <v>86</v>
      </c>
      <c r="C2580" s="130" t="s">
        <v>1078</v>
      </c>
      <c r="D2580" s="44">
        <v>98.826693000000006</v>
      </c>
      <c r="E2580" s="44">
        <v>105.001205</v>
      </c>
      <c r="F2580" s="44">
        <v>19.663599999999999</v>
      </c>
      <c r="G2580" s="44">
        <v>19.6008</v>
      </c>
      <c r="H2580" s="44">
        <v>0.26100000000000001</v>
      </c>
      <c r="I2580" s="44">
        <v>0</v>
      </c>
      <c r="J2580" s="44">
        <v>1</v>
      </c>
      <c r="K2580" s="121">
        <f t="shared" si="527"/>
        <v>-1.2664860430788849E-4</v>
      </c>
      <c r="L2580" s="129">
        <f t="shared" si="528"/>
        <v>-3.8993667351617988E-5</v>
      </c>
      <c r="M2580" s="115" t="s">
        <v>155</v>
      </c>
      <c r="N2580" s="113">
        <f t="shared" si="533"/>
        <v>5.7832110016406091E-2</v>
      </c>
      <c r="O2580" s="129">
        <f t="shared" si="529"/>
        <v>1.7805847623700653E-2</v>
      </c>
      <c r="P2580" s="115" t="s">
        <v>155</v>
      </c>
      <c r="Q2580" s="116">
        <f t="shared" si="534"/>
        <v>1.3366174055562396E-4</v>
      </c>
      <c r="R2580" s="117" t="s">
        <v>155</v>
      </c>
      <c r="S2580" s="118">
        <f>IF(ISBLANK(G2580),"",G2580-$G$2355)</f>
        <v>11.643377571428609</v>
      </c>
      <c r="T2580" s="127">
        <f t="shared" si="530"/>
        <v>98.826693000000006</v>
      </c>
      <c r="U2580" s="119">
        <f t="shared" si="535"/>
        <v>105.001205</v>
      </c>
      <c r="V2580" s="119">
        <f t="shared" si="531"/>
        <v>19.663599999999999</v>
      </c>
      <c r="W2580" s="119">
        <f t="shared" si="532"/>
        <v>19.6008</v>
      </c>
      <c r="X2580" s="120"/>
    </row>
    <row r="2581" spans="1:24" x14ac:dyDescent="0.3">
      <c r="A2581" s="156">
        <v>222</v>
      </c>
      <c r="B2581" s="112" t="s">
        <v>86</v>
      </c>
      <c r="C2581" s="130" t="s">
        <v>1079</v>
      </c>
      <c r="D2581" s="44">
        <v>98.826711000000003</v>
      </c>
      <c r="E2581" s="44">
        <v>105.00123600000001</v>
      </c>
      <c r="F2581" s="44">
        <v>19.663599999999999</v>
      </c>
      <c r="G2581" s="44">
        <v>19.6008</v>
      </c>
      <c r="H2581" s="44">
        <v>0.26100000000000001</v>
      </c>
      <c r="I2581" s="44">
        <v>0</v>
      </c>
      <c r="J2581" s="44">
        <v>1</v>
      </c>
      <c r="K2581" s="121">
        <f t="shared" si="527"/>
        <v>-1.0864860431070156E-4</v>
      </c>
      <c r="L2581" s="122">
        <f t="shared" si="528"/>
        <v>-3.3451671716890127E-5</v>
      </c>
      <c r="M2581" s="123" t="s">
        <v>155</v>
      </c>
      <c r="N2581" s="113">
        <f t="shared" si="533"/>
        <v>5.7863110016413088E-2</v>
      </c>
      <c r="O2581" s="122">
        <f t="shared" si="529"/>
        <v>1.7815392167801539E-2</v>
      </c>
      <c r="P2581" s="123" t="s">
        <v>155</v>
      </c>
      <c r="Q2581" s="116">
        <f t="shared" si="534"/>
        <v>1.3366174055562396E-4</v>
      </c>
      <c r="R2581" s="125" t="s">
        <v>155</v>
      </c>
      <c r="S2581" s="126">
        <f t="shared" ref="S2581:S2599" si="537">IF(ISBLANK(G2581),"",G2581-$G$2355)</f>
        <v>11.643377571428609</v>
      </c>
      <c r="T2581" s="127">
        <f t="shared" si="530"/>
        <v>98.826711000000003</v>
      </c>
      <c r="U2581" s="127">
        <f t="shared" si="535"/>
        <v>105.00123600000001</v>
      </c>
      <c r="V2581" s="127">
        <f t="shared" si="531"/>
        <v>19.663599999999999</v>
      </c>
      <c r="W2581" s="127">
        <f t="shared" si="532"/>
        <v>19.6008</v>
      </c>
      <c r="X2581" s="128"/>
    </row>
    <row r="2582" spans="1:24" x14ac:dyDescent="0.3">
      <c r="A2582" s="156">
        <v>223</v>
      </c>
      <c r="B2582" s="112" t="s">
        <v>86</v>
      </c>
      <c r="C2582" s="130" t="s">
        <v>1080</v>
      </c>
      <c r="D2582" s="44">
        <v>98.826711000000003</v>
      </c>
      <c r="E2582" s="44">
        <v>105.00129800000001</v>
      </c>
      <c r="F2582" s="44">
        <v>19.663599999999999</v>
      </c>
      <c r="G2582" s="44">
        <v>19.6008</v>
      </c>
      <c r="H2582" s="44">
        <v>0.26100000000000001</v>
      </c>
      <c r="I2582" s="44">
        <v>0</v>
      </c>
      <c r="J2582" s="44">
        <v>1</v>
      </c>
      <c r="K2582" s="121">
        <f t="shared" si="527"/>
        <v>-1.0864860431070156E-4</v>
      </c>
      <c r="L2582" s="129">
        <f t="shared" si="528"/>
        <v>-3.3451671716890127E-5</v>
      </c>
      <c r="M2582" s="115" t="s">
        <v>155</v>
      </c>
      <c r="N2582" s="113">
        <f t="shared" si="533"/>
        <v>5.7925110016412873E-2</v>
      </c>
      <c r="O2582" s="129">
        <f t="shared" si="529"/>
        <v>1.7834481255986266E-2</v>
      </c>
      <c r="P2582" s="115" t="s">
        <v>155</v>
      </c>
      <c r="Q2582" s="116">
        <f t="shared" si="534"/>
        <v>1.3366174055562396E-4</v>
      </c>
      <c r="R2582" s="117" t="s">
        <v>155</v>
      </c>
      <c r="S2582" s="118">
        <f t="shared" si="537"/>
        <v>11.643377571428609</v>
      </c>
      <c r="T2582" s="127">
        <f t="shared" si="530"/>
        <v>98.826711000000003</v>
      </c>
      <c r="U2582" s="119">
        <f t="shared" si="535"/>
        <v>105.00129800000001</v>
      </c>
      <c r="V2582" s="119">
        <f t="shared" si="531"/>
        <v>19.663599999999999</v>
      </c>
      <c r="W2582" s="119">
        <f t="shared" si="532"/>
        <v>19.6008</v>
      </c>
      <c r="X2582" s="120"/>
    </row>
    <row r="2583" spans="1:24" x14ac:dyDescent="0.3">
      <c r="A2583" s="156">
        <v>224</v>
      </c>
      <c r="B2583" s="112" t="s">
        <v>86</v>
      </c>
      <c r="C2583" s="130" t="s">
        <v>1081</v>
      </c>
      <c r="D2583" s="44">
        <v>98.826601999999994</v>
      </c>
      <c r="E2583" s="44">
        <v>105.001226</v>
      </c>
      <c r="F2583" s="44">
        <v>19.663599999999999</v>
      </c>
      <c r="G2583" s="44">
        <v>19.6008</v>
      </c>
      <c r="H2583" s="44">
        <v>0.26100000000000001</v>
      </c>
      <c r="I2583" s="44">
        <v>0</v>
      </c>
      <c r="J2583" s="44">
        <v>1</v>
      </c>
      <c r="K2583" s="121">
        <f t="shared" si="527"/>
        <v>-2.1764860431972011E-4</v>
      </c>
      <c r="L2583" s="122">
        <f t="shared" si="528"/>
        <v>-6.7011534179595671E-5</v>
      </c>
      <c r="M2583" s="123" t="s">
        <v>155</v>
      </c>
      <c r="N2583" s="113">
        <f t="shared" si="533"/>
        <v>5.7853110016409914E-2</v>
      </c>
      <c r="O2583" s="122">
        <f t="shared" si="529"/>
        <v>1.7812313282607881E-2</v>
      </c>
      <c r="P2583" s="123" t="s">
        <v>155</v>
      </c>
      <c r="Q2583" s="116">
        <f t="shared" si="534"/>
        <v>1.3366174055562396E-4</v>
      </c>
      <c r="R2583" s="125" t="s">
        <v>155</v>
      </c>
      <c r="S2583" s="126">
        <f t="shared" si="537"/>
        <v>11.643377571428609</v>
      </c>
      <c r="T2583" s="127">
        <f t="shared" si="530"/>
        <v>98.826601999999994</v>
      </c>
      <c r="U2583" s="127">
        <f t="shared" si="535"/>
        <v>105.001226</v>
      </c>
      <c r="V2583" s="127">
        <f t="shared" si="531"/>
        <v>19.663599999999999</v>
      </c>
      <c r="W2583" s="127">
        <f t="shared" si="532"/>
        <v>19.6008</v>
      </c>
      <c r="X2583" s="128"/>
    </row>
    <row r="2584" spans="1:24" x14ac:dyDescent="0.3">
      <c r="A2584" s="156">
        <v>225</v>
      </c>
      <c r="B2584" s="112" t="s">
        <v>86</v>
      </c>
      <c r="C2584" s="130" t="s">
        <v>1082</v>
      </c>
      <c r="D2584" s="44">
        <v>98.826412000000005</v>
      </c>
      <c r="E2584" s="44">
        <v>105.001209</v>
      </c>
      <c r="F2584" s="44">
        <v>19.663599999999999</v>
      </c>
      <c r="G2584" s="44">
        <v>19.6008</v>
      </c>
      <c r="H2584" s="44">
        <v>0.26100000000000001</v>
      </c>
      <c r="I2584" s="44">
        <v>0</v>
      </c>
      <c r="J2584" s="44">
        <v>1</v>
      </c>
      <c r="K2584" s="121">
        <f t="shared" si="527"/>
        <v>-4.0764860430897443E-4</v>
      </c>
      <c r="L2584" s="129">
        <f t="shared" si="528"/>
        <v>-1.2551037699581871E-4</v>
      </c>
      <c r="M2584" s="115" t="s">
        <v>155</v>
      </c>
      <c r="N2584" s="113">
        <f t="shared" si="533"/>
        <v>5.7836110016410203E-2</v>
      </c>
      <c r="O2584" s="129">
        <f t="shared" si="529"/>
        <v>1.7807079177779409E-2</v>
      </c>
      <c r="P2584" s="115" t="s">
        <v>155</v>
      </c>
      <c r="Q2584" s="116">
        <f t="shared" si="534"/>
        <v>1.3366174055562396E-4</v>
      </c>
      <c r="R2584" s="117" t="s">
        <v>155</v>
      </c>
      <c r="S2584" s="118">
        <f t="shared" si="537"/>
        <v>11.643377571428609</v>
      </c>
      <c r="T2584" s="127">
        <f t="shared" si="530"/>
        <v>98.826412000000005</v>
      </c>
      <c r="U2584" s="119">
        <f t="shared" si="535"/>
        <v>105.001209</v>
      </c>
      <c r="V2584" s="119">
        <f t="shared" si="531"/>
        <v>19.663599999999999</v>
      </c>
      <c r="W2584" s="119">
        <f t="shared" si="532"/>
        <v>19.6008</v>
      </c>
      <c r="X2584" s="120"/>
    </row>
    <row r="2585" spans="1:24" x14ac:dyDescent="0.3">
      <c r="A2585" s="156">
        <v>226</v>
      </c>
      <c r="B2585" s="112" t="s">
        <v>86</v>
      </c>
      <c r="C2585" s="130" t="s">
        <v>1083</v>
      </c>
      <c r="D2585" s="44">
        <v>98.826603000000006</v>
      </c>
      <c r="E2585" s="44">
        <v>105.001245</v>
      </c>
      <c r="F2585" s="44">
        <v>19.663599999999999</v>
      </c>
      <c r="G2585" s="44">
        <v>19.6008</v>
      </c>
      <c r="H2585" s="44">
        <v>0.26100000000000001</v>
      </c>
      <c r="I2585" s="44">
        <v>0</v>
      </c>
      <c r="J2585" s="44">
        <v>1</v>
      </c>
      <c r="K2585" s="121">
        <f t="shared" si="527"/>
        <v>-2.1664860430803401E-4</v>
      </c>
      <c r="L2585" s="122">
        <f t="shared" si="528"/>
        <v>-6.6703645529577019E-5</v>
      </c>
      <c r="M2585" s="123" t="s">
        <v>155</v>
      </c>
      <c r="N2585" s="113">
        <f t="shared" si="533"/>
        <v>5.7872110016404577E-2</v>
      </c>
      <c r="O2585" s="122">
        <f t="shared" si="529"/>
        <v>1.7818163164471955E-2</v>
      </c>
      <c r="P2585" s="123" t="s">
        <v>155</v>
      </c>
      <c r="Q2585" s="116">
        <f t="shared" si="534"/>
        <v>1.3366174055562396E-4</v>
      </c>
      <c r="R2585" s="125" t="s">
        <v>155</v>
      </c>
      <c r="S2585" s="126">
        <f t="shared" si="537"/>
        <v>11.643377571428609</v>
      </c>
      <c r="T2585" s="127">
        <f t="shared" si="530"/>
        <v>98.826603000000006</v>
      </c>
      <c r="U2585" s="127">
        <f t="shared" si="535"/>
        <v>105.001245</v>
      </c>
      <c r="V2585" s="127">
        <f t="shared" si="531"/>
        <v>19.663599999999999</v>
      </c>
      <c r="W2585" s="127">
        <f t="shared" si="532"/>
        <v>19.6008</v>
      </c>
      <c r="X2585" s="128"/>
    </row>
    <row r="2586" spans="1:24" x14ac:dyDescent="0.3">
      <c r="A2586" s="156">
        <v>227</v>
      </c>
      <c r="B2586" s="112" t="s">
        <v>86</v>
      </c>
      <c r="C2586" s="130" t="s">
        <v>1084</v>
      </c>
      <c r="D2586" s="44">
        <v>98.826775999999995</v>
      </c>
      <c r="E2586" s="44">
        <v>105.001276</v>
      </c>
      <c r="F2586" s="44">
        <v>19.663599999999999</v>
      </c>
      <c r="G2586" s="44">
        <v>19.6008</v>
      </c>
      <c r="H2586" s="44">
        <v>0.26100000000000001</v>
      </c>
      <c r="I2586" s="44">
        <v>0</v>
      </c>
      <c r="J2586" s="44">
        <v>1</v>
      </c>
      <c r="K2586" s="121">
        <f t="shared" si="527"/>
        <v>-4.364860431849138E-5</v>
      </c>
      <c r="L2586" s="129">
        <f t="shared" si="528"/>
        <v>-1.3438909701846796E-5</v>
      </c>
      <c r="M2586" s="115" t="s">
        <v>155</v>
      </c>
      <c r="N2586" s="113">
        <f t="shared" si="533"/>
        <v>5.7903110016411574E-2</v>
      </c>
      <c r="O2586" s="129">
        <f t="shared" si="529"/>
        <v>1.782770770856739E-2</v>
      </c>
      <c r="P2586" s="115" t="s">
        <v>155</v>
      </c>
      <c r="Q2586" s="116">
        <f t="shared" si="534"/>
        <v>1.3366174055562396E-4</v>
      </c>
      <c r="R2586" s="117" t="s">
        <v>155</v>
      </c>
      <c r="S2586" s="118">
        <f t="shared" si="537"/>
        <v>11.643377571428609</v>
      </c>
      <c r="T2586" s="127">
        <f t="shared" si="530"/>
        <v>98.826775999999995</v>
      </c>
      <c r="U2586" s="119">
        <f t="shared" si="535"/>
        <v>105.001276</v>
      </c>
      <c r="V2586" s="119">
        <f t="shared" si="531"/>
        <v>19.663599999999999</v>
      </c>
      <c r="W2586" s="119">
        <f t="shared" si="532"/>
        <v>19.6008</v>
      </c>
      <c r="X2586" s="120"/>
    </row>
    <row r="2587" spans="1:24" x14ac:dyDescent="0.3">
      <c r="A2587" s="156">
        <v>228</v>
      </c>
      <c r="B2587" s="112" t="s">
        <v>86</v>
      </c>
      <c r="C2587" s="130" t="s">
        <v>1085</v>
      </c>
      <c r="D2587" s="44">
        <v>98.826599999999999</v>
      </c>
      <c r="E2587" s="44">
        <v>105.00132600000001</v>
      </c>
      <c r="F2587" s="44">
        <v>19.663599999999999</v>
      </c>
      <c r="G2587" s="44">
        <v>19.6008</v>
      </c>
      <c r="H2587" s="44">
        <v>0.26100000000000001</v>
      </c>
      <c r="I2587" s="44">
        <v>0</v>
      </c>
      <c r="J2587" s="44">
        <v>1</v>
      </c>
      <c r="K2587" s="121">
        <f t="shared" si="527"/>
        <v>-2.1964860431467059E-4</v>
      </c>
      <c r="L2587" s="122">
        <f t="shared" si="528"/>
        <v>-6.7627311470882175E-5</v>
      </c>
      <c r="M2587" s="123" t="s">
        <v>155</v>
      </c>
      <c r="N2587" s="113">
        <f t="shared" si="533"/>
        <v>5.7953110016413234E-2</v>
      </c>
      <c r="O2587" s="122">
        <f t="shared" si="529"/>
        <v>1.7843102134515901E-2</v>
      </c>
      <c r="P2587" s="123" t="s">
        <v>155</v>
      </c>
      <c r="Q2587" s="116">
        <f t="shared" si="534"/>
        <v>1.3366174055562396E-4</v>
      </c>
      <c r="R2587" s="125" t="s">
        <v>155</v>
      </c>
      <c r="S2587" s="126">
        <f t="shared" si="537"/>
        <v>11.643377571428609</v>
      </c>
      <c r="T2587" s="127">
        <f t="shared" si="530"/>
        <v>98.826599999999999</v>
      </c>
      <c r="U2587" s="127">
        <f t="shared" si="535"/>
        <v>105.00132600000001</v>
      </c>
      <c r="V2587" s="127">
        <f t="shared" si="531"/>
        <v>19.663599999999999</v>
      </c>
      <c r="W2587" s="127">
        <f t="shared" si="532"/>
        <v>19.6008</v>
      </c>
      <c r="X2587" s="128"/>
    </row>
    <row r="2588" spans="1:24" x14ac:dyDescent="0.3">
      <c r="A2588" s="156">
        <v>229</v>
      </c>
      <c r="B2588" s="112" t="s">
        <v>86</v>
      </c>
      <c r="C2588" s="130" t="s">
        <v>1086</v>
      </c>
      <c r="D2588" s="44">
        <v>98.826755000000006</v>
      </c>
      <c r="E2588" s="44">
        <v>105.001175</v>
      </c>
      <c r="F2588" s="44">
        <v>19.663599999999999</v>
      </c>
      <c r="G2588" s="44">
        <v>19.6008</v>
      </c>
      <c r="H2588" s="44">
        <v>0.26100000000000001</v>
      </c>
      <c r="I2588" s="44">
        <v>0</v>
      </c>
      <c r="J2588" s="44">
        <v>1</v>
      </c>
      <c r="K2588" s="121">
        <f t="shared" si="527"/>
        <v>-6.4648604308104041E-5</v>
      </c>
      <c r="L2588" s="129">
        <f t="shared" si="528"/>
        <v>-1.9904571273516981E-5</v>
      </c>
      <c r="M2588" s="115" t="s">
        <v>155</v>
      </c>
      <c r="N2588" s="113">
        <f t="shared" si="533"/>
        <v>5.7802110016410779E-2</v>
      </c>
      <c r="O2588" s="129">
        <f t="shared" si="529"/>
        <v>1.7796610968118656E-2</v>
      </c>
      <c r="P2588" s="115" t="s">
        <v>155</v>
      </c>
      <c r="Q2588" s="116">
        <f t="shared" si="534"/>
        <v>1.3366174055562396E-4</v>
      </c>
      <c r="R2588" s="117" t="s">
        <v>155</v>
      </c>
      <c r="S2588" s="118">
        <f t="shared" si="537"/>
        <v>11.643377571428609</v>
      </c>
      <c r="T2588" s="127">
        <f t="shared" si="530"/>
        <v>98.826755000000006</v>
      </c>
      <c r="U2588" s="119">
        <f t="shared" si="535"/>
        <v>105.001175</v>
      </c>
      <c r="V2588" s="119">
        <f t="shared" si="531"/>
        <v>19.663599999999999</v>
      </c>
      <c r="W2588" s="119">
        <f t="shared" si="532"/>
        <v>19.6008</v>
      </c>
      <c r="X2588" s="120"/>
    </row>
    <row r="2589" spans="1:24" x14ac:dyDescent="0.3">
      <c r="A2589" s="156">
        <v>230</v>
      </c>
      <c r="B2589" s="112" t="s">
        <v>86</v>
      </c>
      <c r="C2589" s="130" t="s">
        <v>1087</v>
      </c>
      <c r="D2589" s="44">
        <v>98.827241999999998</v>
      </c>
      <c r="E2589" s="44">
        <v>105.00122</v>
      </c>
      <c r="F2589" s="44">
        <v>19.663599999999999</v>
      </c>
      <c r="G2589" s="44">
        <v>19.6008</v>
      </c>
      <c r="H2589" s="44">
        <v>0.26100000000000001</v>
      </c>
      <c r="I2589" s="44">
        <v>0</v>
      </c>
      <c r="J2589" s="44">
        <v>1</v>
      </c>
      <c r="K2589" s="121">
        <f t="shared" si="527"/>
        <v>4.2235139568447266E-4</v>
      </c>
      <c r="L2589" s="122">
        <f t="shared" si="528"/>
        <v>1.3003719953095581E-4</v>
      </c>
      <c r="M2589" s="123" t="s">
        <v>155</v>
      </c>
      <c r="N2589" s="113">
        <f t="shared" si="533"/>
        <v>5.7847110016410852E-2</v>
      </c>
      <c r="O2589" s="122">
        <f t="shared" si="529"/>
        <v>1.7810465951492355E-2</v>
      </c>
      <c r="P2589" s="123" t="s">
        <v>155</v>
      </c>
      <c r="Q2589" s="116">
        <f t="shared" si="534"/>
        <v>1.3366174055562396E-4</v>
      </c>
      <c r="R2589" s="125" t="s">
        <v>155</v>
      </c>
      <c r="S2589" s="126">
        <f t="shared" si="537"/>
        <v>11.643377571428609</v>
      </c>
      <c r="T2589" s="127">
        <f t="shared" si="530"/>
        <v>98.827241999999998</v>
      </c>
      <c r="U2589" s="127">
        <f t="shared" si="535"/>
        <v>105.00122</v>
      </c>
      <c r="V2589" s="127">
        <f t="shared" si="531"/>
        <v>19.663599999999999</v>
      </c>
      <c r="W2589" s="127">
        <f t="shared" si="532"/>
        <v>19.6008</v>
      </c>
      <c r="X2589" s="128"/>
    </row>
    <row r="2590" spans="1:24" x14ac:dyDescent="0.3">
      <c r="A2590" s="156">
        <v>231</v>
      </c>
      <c r="B2590" s="112" t="s">
        <v>86</v>
      </c>
      <c r="C2590" s="130" t="s">
        <v>1088</v>
      </c>
      <c r="D2590" s="44">
        <v>98.826745000000003</v>
      </c>
      <c r="E2590" s="44">
        <v>105.00125199999999</v>
      </c>
      <c r="F2590" s="44">
        <v>19.663599999999999</v>
      </c>
      <c r="G2590" s="44">
        <v>19.6008</v>
      </c>
      <c r="H2590" s="44">
        <v>0.26100000000000001</v>
      </c>
      <c r="I2590" s="44">
        <v>0</v>
      </c>
      <c r="J2590" s="44">
        <v>1</v>
      </c>
      <c r="K2590" s="121">
        <f t="shared" si="527"/>
        <v>-7.4648604311278177E-5</v>
      </c>
      <c r="L2590" s="129">
        <f t="shared" si="528"/>
        <v>-2.2983457738716553E-5</v>
      </c>
      <c r="M2590" s="115" t="s">
        <v>155</v>
      </c>
      <c r="N2590" s="113">
        <f t="shared" si="533"/>
        <v>5.7879110016401114E-2</v>
      </c>
      <c r="O2590" s="129">
        <f t="shared" si="529"/>
        <v>1.7820318384105225E-2</v>
      </c>
      <c r="P2590" s="115" t="s">
        <v>155</v>
      </c>
      <c r="Q2590" s="116">
        <f t="shared" si="534"/>
        <v>1.3366174055562396E-4</v>
      </c>
      <c r="R2590" s="117" t="s">
        <v>155</v>
      </c>
      <c r="S2590" s="118">
        <f t="shared" si="537"/>
        <v>11.643377571428609</v>
      </c>
      <c r="T2590" s="127">
        <f t="shared" si="530"/>
        <v>98.826745000000003</v>
      </c>
      <c r="U2590" s="119">
        <f t="shared" si="535"/>
        <v>105.00125199999999</v>
      </c>
      <c r="V2590" s="119">
        <f t="shared" si="531"/>
        <v>19.663599999999999</v>
      </c>
      <c r="W2590" s="119">
        <f t="shared" si="532"/>
        <v>19.6008</v>
      </c>
      <c r="X2590" s="120"/>
    </row>
    <row r="2591" spans="1:24" x14ac:dyDescent="0.3">
      <c r="A2591" s="156">
        <v>232</v>
      </c>
      <c r="B2591" s="112" t="s">
        <v>86</v>
      </c>
      <c r="C2591" s="130" t="s">
        <v>1089</v>
      </c>
      <c r="D2591" s="44">
        <v>98.826588999999998</v>
      </c>
      <c r="E2591" s="44">
        <v>105.001192</v>
      </c>
      <c r="F2591" s="44">
        <v>19.663599999999999</v>
      </c>
      <c r="G2591" s="44">
        <v>19.6008</v>
      </c>
      <c r="H2591" s="44">
        <v>0.26100000000000001</v>
      </c>
      <c r="I2591" s="44">
        <v>0</v>
      </c>
      <c r="J2591" s="44">
        <v>1</v>
      </c>
      <c r="K2591" s="121">
        <f t="shared" si="527"/>
        <v>-2.3064860431531997E-4</v>
      </c>
      <c r="L2591" s="122">
        <f t="shared" si="528"/>
        <v>-7.1014086581707483E-5</v>
      </c>
      <c r="M2591" s="123" t="s">
        <v>155</v>
      </c>
      <c r="N2591" s="113">
        <f t="shared" si="533"/>
        <v>5.7819110016410491E-2</v>
      </c>
      <c r="O2591" s="122">
        <f t="shared" si="529"/>
        <v>1.7801845072949667E-2</v>
      </c>
      <c r="P2591" s="123" t="s">
        <v>155</v>
      </c>
      <c r="Q2591" s="116">
        <f t="shared" si="534"/>
        <v>1.3366174055562396E-4</v>
      </c>
      <c r="R2591" s="125" t="s">
        <v>155</v>
      </c>
      <c r="S2591" s="126">
        <f t="shared" si="537"/>
        <v>11.643377571428609</v>
      </c>
      <c r="T2591" s="127">
        <f t="shared" si="530"/>
        <v>98.826588999999998</v>
      </c>
      <c r="U2591" s="127">
        <f t="shared" si="535"/>
        <v>105.001192</v>
      </c>
      <c r="V2591" s="127">
        <f t="shared" si="531"/>
        <v>19.663599999999999</v>
      </c>
      <c r="W2591" s="127">
        <f t="shared" si="532"/>
        <v>19.6008</v>
      </c>
      <c r="X2591" s="128"/>
    </row>
    <row r="2592" spans="1:24" x14ac:dyDescent="0.3">
      <c r="A2592" s="156">
        <v>233</v>
      </c>
      <c r="B2592" s="112" t="s">
        <v>86</v>
      </c>
      <c r="C2592" s="130" t="s">
        <v>1090</v>
      </c>
      <c r="D2592" s="44">
        <v>98.827167000000003</v>
      </c>
      <c r="E2592" s="44">
        <v>105.0012</v>
      </c>
      <c r="F2592" s="44">
        <v>19.663599999999999</v>
      </c>
      <c r="G2592" s="44">
        <v>19.6008</v>
      </c>
      <c r="H2592" s="44">
        <v>0.26100000000000001</v>
      </c>
      <c r="I2592" s="44">
        <v>0</v>
      </c>
      <c r="J2592" s="44">
        <v>1</v>
      </c>
      <c r="K2592" s="121">
        <f t="shared" si="527"/>
        <v>3.4735139568908835E-4</v>
      </c>
      <c r="L2592" s="129">
        <f t="shared" si="528"/>
        <v>1.0694555105111914E-4</v>
      </c>
      <c r="M2592" s="115" t="s">
        <v>155</v>
      </c>
      <c r="N2592" s="113">
        <f t="shared" si="533"/>
        <v>5.7827110016404504E-2</v>
      </c>
      <c r="O2592" s="129">
        <f t="shared" si="529"/>
        <v>1.7804308181103196E-2</v>
      </c>
      <c r="P2592" s="115" t="s">
        <v>155</v>
      </c>
      <c r="Q2592" s="116">
        <f t="shared" si="534"/>
        <v>1.3366174055562396E-4</v>
      </c>
      <c r="R2592" s="117" t="s">
        <v>155</v>
      </c>
      <c r="S2592" s="118">
        <f t="shared" si="537"/>
        <v>11.643377571428609</v>
      </c>
      <c r="T2592" s="127">
        <f t="shared" si="530"/>
        <v>98.827167000000003</v>
      </c>
      <c r="U2592" s="119">
        <f t="shared" si="535"/>
        <v>105.0012</v>
      </c>
      <c r="V2592" s="119">
        <f t="shared" si="531"/>
        <v>19.663599999999999</v>
      </c>
      <c r="W2592" s="119">
        <f t="shared" si="532"/>
        <v>19.6008</v>
      </c>
      <c r="X2592" s="120"/>
    </row>
    <row r="2593" spans="1:24" x14ac:dyDescent="0.3">
      <c r="A2593" s="156">
        <v>234</v>
      </c>
      <c r="B2593" s="112" t="s">
        <v>86</v>
      </c>
      <c r="C2593" s="130" t="s">
        <v>1091</v>
      </c>
      <c r="D2593" s="44">
        <v>98.826615000000004</v>
      </c>
      <c r="E2593" s="44">
        <v>105.001159</v>
      </c>
      <c r="F2593" s="44">
        <v>19.663599999999999</v>
      </c>
      <c r="G2593" s="44">
        <v>19.6008</v>
      </c>
      <c r="H2593" s="44">
        <v>0.26100000000000001</v>
      </c>
      <c r="I2593" s="44">
        <v>0</v>
      </c>
      <c r="J2593" s="44">
        <v>1</v>
      </c>
      <c r="K2593" s="121">
        <f t="shared" si="527"/>
        <v>-2.0464860430990939E-4</v>
      </c>
      <c r="L2593" s="122">
        <f t="shared" si="528"/>
        <v>-6.3008981773105688E-5</v>
      </c>
      <c r="M2593" s="123" t="s">
        <v>155</v>
      </c>
      <c r="N2593" s="113">
        <f t="shared" si="533"/>
        <v>5.7786110016408543E-2</v>
      </c>
      <c r="O2593" s="122">
        <f t="shared" si="529"/>
        <v>1.7791684751805179E-2</v>
      </c>
      <c r="P2593" s="123" t="s">
        <v>155</v>
      </c>
      <c r="Q2593" s="116">
        <f t="shared" si="534"/>
        <v>1.3366174055562396E-4</v>
      </c>
      <c r="R2593" s="125" t="s">
        <v>155</v>
      </c>
      <c r="S2593" s="126">
        <f t="shared" si="537"/>
        <v>11.643377571428609</v>
      </c>
      <c r="T2593" s="127">
        <f t="shared" si="530"/>
        <v>98.826615000000004</v>
      </c>
      <c r="U2593" s="127">
        <f t="shared" si="535"/>
        <v>105.001159</v>
      </c>
      <c r="V2593" s="127">
        <f t="shared" si="531"/>
        <v>19.663599999999999</v>
      </c>
      <c r="W2593" s="127">
        <f t="shared" si="532"/>
        <v>19.6008</v>
      </c>
      <c r="X2593" s="128"/>
    </row>
    <row r="2594" spans="1:24" x14ac:dyDescent="0.3">
      <c r="A2594" s="156">
        <v>235</v>
      </c>
      <c r="B2594" s="112" t="s">
        <v>86</v>
      </c>
      <c r="C2594" s="130" t="s">
        <v>1092</v>
      </c>
      <c r="D2594" s="44">
        <v>98.827050999999997</v>
      </c>
      <c r="E2594" s="44">
        <v>105.001182</v>
      </c>
      <c r="F2594" s="44">
        <v>19.663599999999999</v>
      </c>
      <c r="G2594" s="44">
        <v>19.6008</v>
      </c>
      <c r="H2594" s="44">
        <v>0.26100000000000001</v>
      </c>
      <c r="I2594" s="44">
        <v>0</v>
      </c>
      <c r="J2594" s="44">
        <v>1</v>
      </c>
      <c r="K2594" s="121">
        <f t="shared" si="527"/>
        <v>2.3135139568353225E-4</v>
      </c>
      <c r="L2594" s="129">
        <f t="shared" si="528"/>
        <v>7.1230468064782294E-5</v>
      </c>
      <c r="M2594" s="115" t="s">
        <v>155</v>
      </c>
      <c r="N2594" s="113">
        <f t="shared" si="533"/>
        <v>5.7809110016407317E-2</v>
      </c>
      <c r="O2594" s="129">
        <f t="shared" si="529"/>
        <v>1.779876618775408E-2</v>
      </c>
      <c r="P2594" s="115" t="s">
        <v>155</v>
      </c>
      <c r="Q2594" s="116">
        <f t="shared" si="534"/>
        <v>1.3366174055562396E-4</v>
      </c>
      <c r="R2594" s="117" t="s">
        <v>155</v>
      </c>
      <c r="S2594" s="118">
        <f t="shared" si="537"/>
        <v>11.643377571428609</v>
      </c>
      <c r="T2594" s="127">
        <f t="shared" si="530"/>
        <v>98.827050999999997</v>
      </c>
      <c r="U2594" s="119">
        <f t="shared" si="535"/>
        <v>105.001182</v>
      </c>
      <c r="V2594" s="119">
        <f t="shared" si="531"/>
        <v>19.663599999999999</v>
      </c>
      <c r="W2594" s="119">
        <f t="shared" si="532"/>
        <v>19.6008</v>
      </c>
      <c r="X2594" s="120"/>
    </row>
    <row r="2595" spans="1:24" x14ac:dyDescent="0.3">
      <c r="A2595" s="156">
        <v>236</v>
      </c>
      <c r="B2595" s="112" t="s">
        <v>86</v>
      </c>
      <c r="C2595" s="130" t="s">
        <v>1093</v>
      </c>
      <c r="D2595" s="44">
        <v>98.826770999999994</v>
      </c>
      <c r="E2595" s="44">
        <v>105.001234</v>
      </c>
      <c r="F2595" s="44">
        <v>19.663599999999999</v>
      </c>
      <c r="G2595" s="44">
        <v>19.6008</v>
      </c>
      <c r="H2595" s="44">
        <v>0.26100000000000001</v>
      </c>
      <c r="I2595" s="44">
        <v>0</v>
      </c>
      <c r="J2595" s="44">
        <v>1</v>
      </c>
      <c r="K2595" s="121">
        <f t="shared" si="527"/>
        <v>-4.8648604320078448E-5</v>
      </c>
      <c r="L2595" s="122">
        <f t="shared" si="528"/>
        <v>-1.4978352934447104E-5</v>
      </c>
      <c r="M2595" s="123" t="s">
        <v>155</v>
      </c>
      <c r="N2595" s="113">
        <f t="shared" si="533"/>
        <v>5.7861110016403927E-2</v>
      </c>
      <c r="O2595" s="122">
        <f t="shared" si="529"/>
        <v>1.7814776390760217E-2</v>
      </c>
      <c r="P2595" s="123" t="s">
        <v>155</v>
      </c>
      <c r="Q2595" s="116">
        <f t="shared" si="534"/>
        <v>1.3366174055562396E-4</v>
      </c>
      <c r="R2595" s="125" t="s">
        <v>155</v>
      </c>
      <c r="S2595" s="126">
        <f t="shared" si="537"/>
        <v>11.643377571428609</v>
      </c>
      <c r="T2595" s="127">
        <f t="shared" si="530"/>
        <v>98.826770999999994</v>
      </c>
      <c r="U2595" s="127">
        <f t="shared" si="535"/>
        <v>105.001234</v>
      </c>
      <c r="V2595" s="127">
        <f t="shared" si="531"/>
        <v>19.663599999999999</v>
      </c>
      <c r="W2595" s="127">
        <f t="shared" si="532"/>
        <v>19.6008</v>
      </c>
      <c r="X2595" s="128"/>
    </row>
    <row r="2596" spans="1:24" x14ac:dyDescent="0.3">
      <c r="A2596" s="156">
        <v>237</v>
      </c>
      <c r="B2596" s="112" t="s">
        <v>86</v>
      </c>
      <c r="C2596" s="130" t="s">
        <v>1094</v>
      </c>
      <c r="D2596" s="44">
        <v>98.827095999999997</v>
      </c>
      <c r="E2596" s="44">
        <v>105.001214</v>
      </c>
      <c r="F2596" s="44">
        <v>19.663599999999999</v>
      </c>
      <c r="G2596" s="44">
        <v>19.6008</v>
      </c>
      <c r="H2596" s="44">
        <v>0.26100000000000001</v>
      </c>
      <c r="I2596" s="44">
        <v>0</v>
      </c>
      <c r="J2596" s="44">
        <v>1</v>
      </c>
      <c r="K2596" s="121">
        <f t="shared" si="527"/>
        <v>2.7635139568360501E-4</v>
      </c>
      <c r="L2596" s="129">
        <f t="shared" si="528"/>
        <v>8.5085457153702889E-5</v>
      </c>
      <c r="M2596" s="115" t="s">
        <v>155</v>
      </c>
      <c r="N2596" s="113">
        <f t="shared" si="533"/>
        <v>5.784111001641179E-2</v>
      </c>
      <c r="O2596" s="129">
        <f t="shared" si="529"/>
        <v>1.7808618620376665E-2</v>
      </c>
      <c r="P2596" s="115" t="s">
        <v>155</v>
      </c>
      <c r="Q2596" s="116">
        <f t="shared" si="534"/>
        <v>1.3366174055562396E-4</v>
      </c>
      <c r="R2596" s="117" t="s">
        <v>155</v>
      </c>
      <c r="S2596" s="118">
        <f t="shared" si="537"/>
        <v>11.643377571428609</v>
      </c>
      <c r="T2596" s="127">
        <f t="shared" si="530"/>
        <v>98.827095999999997</v>
      </c>
      <c r="U2596" s="119">
        <f t="shared" si="535"/>
        <v>105.001214</v>
      </c>
      <c r="V2596" s="119">
        <f t="shared" si="531"/>
        <v>19.663599999999999</v>
      </c>
      <c r="W2596" s="119">
        <f t="shared" si="532"/>
        <v>19.6008</v>
      </c>
      <c r="X2596" s="120"/>
    </row>
    <row r="2597" spans="1:24" x14ac:dyDescent="0.3">
      <c r="A2597" s="156">
        <v>238</v>
      </c>
      <c r="B2597" s="112" t="s">
        <v>86</v>
      </c>
      <c r="C2597" s="130" t="s">
        <v>1095</v>
      </c>
      <c r="D2597" s="44">
        <v>98.826949999999997</v>
      </c>
      <c r="E2597" s="44">
        <v>105.001119</v>
      </c>
      <c r="F2597" s="44">
        <v>19.663599999999999</v>
      </c>
      <c r="G2597" s="44">
        <v>19.6008</v>
      </c>
      <c r="H2597" s="44">
        <v>0.26100000000000001</v>
      </c>
      <c r="I2597" s="44">
        <v>0</v>
      </c>
      <c r="J2597" s="44">
        <v>1</v>
      </c>
      <c r="K2597" s="121">
        <f t="shared" si="527"/>
        <v>1.3035139568273735E-4</v>
      </c>
      <c r="L2597" s="122">
        <f t="shared" si="528"/>
        <v>4.0133714776002468E-5</v>
      </c>
      <c r="M2597" s="123" t="s">
        <v>155</v>
      </c>
      <c r="N2597" s="113">
        <f t="shared" si="533"/>
        <v>5.7746110016410057E-2</v>
      </c>
      <c r="O2597" s="122">
        <f t="shared" si="529"/>
        <v>1.7779369211018772E-2</v>
      </c>
      <c r="P2597" s="123" t="s">
        <v>155</v>
      </c>
      <c r="Q2597" s="116">
        <f t="shared" si="534"/>
        <v>1.3366174055562396E-4</v>
      </c>
      <c r="R2597" s="125" t="s">
        <v>155</v>
      </c>
      <c r="S2597" s="126">
        <f t="shared" si="537"/>
        <v>11.643377571428609</v>
      </c>
      <c r="T2597" s="127">
        <f t="shared" si="530"/>
        <v>98.826949999999997</v>
      </c>
      <c r="U2597" s="127">
        <f t="shared" si="535"/>
        <v>105.001119</v>
      </c>
      <c r="V2597" s="127">
        <f t="shared" si="531"/>
        <v>19.663599999999999</v>
      </c>
      <c r="W2597" s="127">
        <f t="shared" si="532"/>
        <v>19.6008</v>
      </c>
      <c r="X2597" s="128"/>
    </row>
    <row r="2598" spans="1:24" x14ac:dyDescent="0.3">
      <c r="A2598" s="156">
        <v>239</v>
      </c>
      <c r="B2598" s="112" t="s">
        <v>86</v>
      </c>
      <c r="C2598" s="130" t="s">
        <v>1096</v>
      </c>
      <c r="D2598" s="44">
        <v>98.827224000000001</v>
      </c>
      <c r="E2598" s="44">
        <v>105.001159</v>
      </c>
      <c r="F2598" s="44">
        <v>19.663599999999999</v>
      </c>
      <c r="G2598" s="44">
        <v>19.6008</v>
      </c>
      <c r="H2598" s="44">
        <v>0.26100000000000001</v>
      </c>
      <c r="I2598" s="44">
        <v>0</v>
      </c>
      <c r="J2598" s="44">
        <v>1</v>
      </c>
      <c r="K2598" s="121">
        <f t="shared" si="527"/>
        <v>4.0435139568728573E-4</v>
      </c>
      <c r="L2598" s="129">
        <f t="shared" si="528"/>
        <v>1.2449520389633527E-4</v>
      </c>
      <c r="M2598" s="115" t="s">
        <v>155</v>
      </c>
      <c r="N2598" s="113">
        <f t="shared" si="533"/>
        <v>5.7786110016408543E-2</v>
      </c>
      <c r="O2598" s="129">
        <f t="shared" si="529"/>
        <v>1.7791684751805179E-2</v>
      </c>
      <c r="P2598" s="115" t="s">
        <v>155</v>
      </c>
      <c r="Q2598" s="116">
        <f t="shared" si="534"/>
        <v>1.3366174055562396E-4</v>
      </c>
      <c r="R2598" s="117" t="s">
        <v>155</v>
      </c>
      <c r="S2598" s="118">
        <f t="shared" si="537"/>
        <v>11.643377571428609</v>
      </c>
      <c r="T2598" s="127">
        <f t="shared" si="530"/>
        <v>98.827224000000001</v>
      </c>
      <c r="U2598" s="119">
        <f t="shared" si="535"/>
        <v>105.001159</v>
      </c>
      <c r="V2598" s="119">
        <f t="shared" si="531"/>
        <v>19.663599999999999</v>
      </c>
      <c r="W2598" s="119">
        <f t="shared" si="532"/>
        <v>19.6008</v>
      </c>
      <c r="X2598" s="120"/>
    </row>
    <row r="2599" spans="1:24" x14ac:dyDescent="0.3">
      <c r="A2599" s="156">
        <v>240</v>
      </c>
      <c r="B2599" s="112" t="s">
        <v>86</v>
      </c>
      <c r="C2599" s="130" t="s">
        <v>1097</v>
      </c>
      <c r="D2599" s="44">
        <v>98.826751000000002</v>
      </c>
      <c r="E2599" s="44">
        <v>105.00112</v>
      </c>
      <c r="F2599" s="44">
        <v>19.663599999999999</v>
      </c>
      <c r="G2599" s="44">
        <v>19.6008</v>
      </c>
      <c r="H2599" s="44">
        <v>0.26100000000000001</v>
      </c>
      <c r="I2599" s="44">
        <v>0</v>
      </c>
      <c r="J2599" s="44">
        <v>1</v>
      </c>
      <c r="K2599" s="121">
        <f t="shared" si="527"/>
        <v>-6.8648604312215866E-5</v>
      </c>
      <c r="L2599" s="122">
        <f t="shared" si="528"/>
        <v>-2.1136125860471946E-5</v>
      </c>
      <c r="M2599" s="123" t="s">
        <v>155</v>
      </c>
      <c r="N2599" s="113">
        <f t="shared" si="533"/>
        <v>5.7747110016407532E-2</v>
      </c>
      <c r="O2599" s="122">
        <f t="shared" si="529"/>
        <v>1.777967709953775E-2</v>
      </c>
      <c r="P2599" s="123" t="s">
        <v>155</v>
      </c>
      <c r="Q2599" s="116">
        <f t="shared" si="534"/>
        <v>1.3366174055562396E-4</v>
      </c>
      <c r="R2599" s="125" t="s">
        <v>155</v>
      </c>
      <c r="S2599" s="126">
        <f t="shared" si="537"/>
        <v>11.643377571428609</v>
      </c>
      <c r="T2599" s="127">
        <f t="shared" si="530"/>
        <v>98.826751000000002</v>
      </c>
      <c r="U2599" s="127">
        <f t="shared" si="535"/>
        <v>105.00112</v>
      </c>
      <c r="V2599" s="127">
        <f t="shared" si="531"/>
        <v>19.663599999999999</v>
      </c>
      <c r="W2599" s="127">
        <f t="shared" si="532"/>
        <v>19.6008</v>
      </c>
      <c r="X2599" s="128"/>
    </row>
    <row r="2600" spans="1:24" x14ac:dyDescent="0.3">
      <c r="A2600" s="156">
        <v>241</v>
      </c>
      <c r="B2600" s="112" t="s">
        <v>86</v>
      </c>
      <c r="C2600" s="130" t="s">
        <v>1098</v>
      </c>
      <c r="D2600" s="44">
        <v>98.826964000000004</v>
      </c>
      <c r="E2600" s="44">
        <v>105.001138</v>
      </c>
      <c r="F2600" s="44">
        <v>19.663599999999999</v>
      </c>
      <c r="G2600" s="44">
        <v>19.6008</v>
      </c>
      <c r="H2600" s="44">
        <v>0.26100000000000001</v>
      </c>
      <c r="I2600" s="44">
        <v>0</v>
      </c>
      <c r="J2600" s="44">
        <v>1</v>
      </c>
      <c r="K2600" s="121">
        <f t="shared" si="527"/>
        <v>1.4435139569002331E-4</v>
      </c>
      <c r="L2600" s="129">
        <f t="shared" si="528"/>
        <v>4.4444155828149487E-5</v>
      </c>
      <c r="M2600" s="115" t="s">
        <v>155</v>
      </c>
      <c r="N2600" s="113">
        <f t="shared" si="533"/>
        <v>5.7765110016404719E-2</v>
      </c>
      <c r="O2600" s="129">
        <f t="shared" si="529"/>
        <v>1.7785219092891769E-2</v>
      </c>
      <c r="P2600" s="115" t="s">
        <v>155</v>
      </c>
      <c r="Q2600" s="116">
        <f t="shared" si="534"/>
        <v>1.3366174055562396E-4</v>
      </c>
      <c r="R2600" s="117" t="s">
        <v>155</v>
      </c>
      <c r="S2600" s="118">
        <f>IF(ISBLANK(G2600),"",G2600-$G$2355)</f>
        <v>11.643377571428609</v>
      </c>
      <c r="T2600" s="127">
        <f t="shared" si="530"/>
        <v>98.826964000000004</v>
      </c>
      <c r="U2600" s="119">
        <f t="shared" si="535"/>
        <v>105.001138</v>
      </c>
      <c r="V2600" s="119">
        <f t="shared" si="531"/>
        <v>19.663599999999999</v>
      </c>
      <c r="W2600" s="119">
        <f t="shared" si="532"/>
        <v>19.6008</v>
      </c>
      <c r="X2600" s="120"/>
    </row>
    <row r="2601" spans="1:24" x14ac:dyDescent="0.3">
      <c r="A2601" s="156">
        <v>242</v>
      </c>
      <c r="B2601" s="112" t="s">
        <v>86</v>
      </c>
      <c r="C2601" s="130" t="s">
        <v>1099</v>
      </c>
      <c r="D2601" s="44">
        <v>98.826786999999996</v>
      </c>
      <c r="E2601" s="44">
        <v>105.00105499999999</v>
      </c>
      <c r="F2601" s="44">
        <v>19.663599999999999</v>
      </c>
      <c r="G2601" s="44">
        <v>19.6008</v>
      </c>
      <c r="H2601" s="44">
        <v>0.26100000000000001</v>
      </c>
      <c r="I2601" s="44">
        <v>0</v>
      </c>
      <c r="J2601" s="44">
        <v>1</v>
      </c>
      <c r="K2601" s="121">
        <f t="shared" si="527"/>
        <v>-3.2648604317842E-5</v>
      </c>
      <c r="L2601" s="122">
        <f t="shared" si="528"/>
        <v>-1.0052134591000916E-5</v>
      </c>
      <c r="M2601" s="123" t="s">
        <v>155</v>
      </c>
      <c r="N2601" s="113">
        <f t="shared" si="533"/>
        <v>5.7682110016401111E-2</v>
      </c>
      <c r="O2601" s="122">
        <f t="shared" si="529"/>
        <v>1.7759664345742415E-2</v>
      </c>
      <c r="P2601" s="123" t="s">
        <v>155</v>
      </c>
      <c r="Q2601" s="116">
        <f t="shared" si="534"/>
        <v>1.3366174055562396E-4</v>
      </c>
      <c r="R2601" s="125" t="s">
        <v>155</v>
      </c>
      <c r="S2601" s="126">
        <f t="shared" ref="S2601:S2619" si="538">IF(ISBLANK(G2601),"",G2601-$G$2355)</f>
        <v>11.643377571428609</v>
      </c>
      <c r="T2601" s="127">
        <f t="shared" si="530"/>
        <v>98.826786999999996</v>
      </c>
      <c r="U2601" s="127">
        <f t="shared" si="535"/>
        <v>105.00105499999999</v>
      </c>
      <c r="V2601" s="127">
        <f t="shared" si="531"/>
        <v>19.663599999999999</v>
      </c>
      <c r="W2601" s="127">
        <f t="shared" si="532"/>
        <v>19.6008</v>
      </c>
      <c r="X2601" s="128"/>
    </row>
    <row r="2602" spans="1:24" x14ac:dyDescent="0.3">
      <c r="A2602" s="156">
        <v>243</v>
      </c>
      <c r="B2602" s="112" t="s">
        <v>86</v>
      </c>
      <c r="C2602" s="130" t="s">
        <v>1100</v>
      </c>
      <c r="D2602" s="44">
        <v>98.826823000000005</v>
      </c>
      <c r="E2602" s="44">
        <v>105.00103</v>
      </c>
      <c r="F2602" s="44">
        <v>19.663599999999999</v>
      </c>
      <c r="G2602" s="44">
        <v>19.6008</v>
      </c>
      <c r="H2602" s="44">
        <v>0.26100000000000001</v>
      </c>
      <c r="I2602" s="44">
        <v>0</v>
      </c>
      <c r="J2602" s="44">
        <v>1</v>
      </c>
      <c r="K2602" s="121">
        <f t="shared" si="527"/>
        <v>3.35139569074272E-6</v>
      </c>
      <c r="L2602" s="129">
        <f t="shared" si="528"/>
        <v>1.031856682848687E-6</v>
      </c>
      <c r="M2602" s="115" t="s">
        <v>155</v>
      </c>
      <c r="N2602" s="113">
        <f t="shared" si="533"/>
        <v>5.7657110016407387E-2</v>
      </c>
      <c r="O2602" s="129">
        <f t="shared" si="529"/>
        <v>1.7751967132741974E-2</v>
      </c>
      <c r="P2602" s="115" t="s">
        <v>155</v>
      </c>
      <c r="Q2602" s="116">
        <f t="shared" si="534"/>
        <v>1.3366174055562396E-4</v>
      </c>
      <c r="R2602" s="117" t="s">
        <v>155</v>
      </c>
      <c r="S2602" s="118">
        <f t="shared" si="538"/>
        <v>11.643377571428609</v>
      </c>
      <c r="T2602" s="127">
        <f t="shared" si="530"/>
        <v>98.826823000000005</v>
      </c>
      <c r="U2602" s="119">
        <f t="shared" si="535"/>
        <v>105.00103</v>
      </c>
      <c r="V2602" s="119">
        <f t="shared" si="531"/>
        <v>19.663599999999999</v>
      </c>
      <c r="W2602" s="119">
        <f t="shared" si="532"/>
        <v>19.6008</v>
      </c>
      <c r="X2602" s="120"/>
    </row>
    <row r="2603" spans="1:24" x14ac:dyDescent="0.3">
      <c r="A2603" s="156">
        <v>244</v>
      </c>
      <c r="B2603" s="112" t="s">
        <v>86</v>
      </c>
      <c r="C2603" s="130" t="s">
        <v>1101</v>
      </c>
      <c r="D2603" s="44">
        <v>98.826932999999997</v>
      </c>
      <c r="E2603" s="44">
        <v>105.001103</v>
      </c>
      <c r="F2603" s="44">
        <v>19.663599999999999</v>
      </c>
      <c r="G2603" s="44">
        <v>19.6008</v>
      </c>
      <c r="H2603" s="44">
        <v>0.26100000000000001</v>
      </c>
      <c r="I2603" s="44">
        <v>0</v>
      </c>
      <c r="J2603" s="44">
        <v>1</v>
      </c>
      <c r="K2603" s="121">
        <f t="shared" si="527"/>
        <v>1.1335139568302566E-4</v>
      </c>
      <c r="L2603" s="122">
        <f t="shared" si="528"/>
        <v>3.4899607786919798E-5</v>
      </c>
      <c r="M2603" s="123" t="s">
        <v>155</v>
      </c>
      <c r="N2603" s="113">
        <f t="shared" si="533"/>
        <v>5.7730110016407821E-2</v>
      </c>
      <c r="O2603" s="122">
        <f t="shared" si="529"/>
        <v>1.7774442994701368E-2</v>
      </c>
      <c r="P2603" s="123" t="s">
        <v>155</v>
      </c>
      <c r="Q2603" s="116">
        <f t="shared" si="534"/>
        <v>1.3366174055562396E-4</v>
      </c>
      <c r="R2603" s="125" t="s">
        <v>155</v>
      </c>
      <c r="S2603" s="126">
        <f t="shared" si="538"/>
        <v>11.643377571428609</v>
      </c>
      <c r="T2603" s="127">
        <f t="shared" si="530"/>
        <v>98.826932999999997</v>
      </c>
      <c r="U2603" s="127">
        <f t="shared" si="535"/>
        <v>105.001103</v>
      </c>
      <c r="V2603" s="127">
        <f t="shared" si="531"/>
        <v>19.663599999999999</v>
      </c>
      <c r="W2603" s="127">
        <f t="shared" si="532"/>
        <v>19.6008</v>
      </c>
      <c r="X2603" s="128"/>
    </row>
    <row r="2604" spans="1:24" x14ac:dyDescent="0.3">
      <c r="A2604" s="156">
        <v>245</v>
      </c>
      <c r="B2604" s="112" t="s">
        <v>86</v>
      </c>
      <c r="C2604" s="130" t="s">
        <v>1102</v>
      </c>
      <c r="D2604" s="44">
        <v>98.826717000000002</v>
      </c>
      <c r="E2604" s="44">
        <v>105.001148</v>
      </c>
      <c r="F2604" s="44">
        <v>19.663599999999999</v>
      </c>
      <c r="G2604" s="44">
        <v>19.6008</v>
      </c>
      <c r="H2604" s="44">
        <v>0.26100000000000001</v>
      </c>
      <c r="I2604" s="44">
        <v>0</v>
      </c>
      <c r="J2604" s="44">
        <v>1</v>
      </c>
      <c r="K2604" s="121">
        <f t="shared" si="527"/>
        <v>-1.0264860431163925E-4</v>
      </c>
      <c r="L2604" s="129">
        <f t="shared" si="528"/>
        <v>-3.1604339838646886E-5</v>
      </c>
      <c r="M2604" s="115" t="s">
        <v>155</v>
      </c>
      <c r="N2604" s="113">
        <f t="shared" si="533"/>
        <v>5.7775110016407893E-2</v>
      </c>
      <c r="O2604" s="129">
        <f t="shared" si="529"/>
        <v>1.7788297978089288E-2</v>
      </c>
      <c r="P2604" s="115" t="s">
        <v>155</v>
      </c>
      <c r="Q2604" s="116">
        <f t="shared" si="534"/>
        <v>1.3366174055562396E-4</v>
      </c>
      <c r="R2604" s="117" t="s">
        <v>155</v>
      </c>
      <c r="S2604" s="118">
        <f t="shared" si="538"/>
        <v>11.643377571428609</v>
      </c>
      <c r="T2604" s="127">
        <f t="shared" si="530"/>
        <v>98.826717000000002</v>
      </c>
      <c r="U2604" s="119">
        <f t="shared" si="535"/>
        <v>105.001148</v>
      </c>
      <c r="V2604" s="119">
        <f t="shared" si="531"/>
        <v>19.663599999999999</v>
      </c>
      <c r="W2604" s="119">
        <f t="shared" si="532"/>
        <v>19.6008</v>
      </c>
      <c r="X2604" s="120"/>
    </row>
    <row r="2605" spans="1:24" x14ac:dyDescent="0.3">
      <c r="A2605" s="156">
        <v>246</v>
      </c>
      <c r="B2605" s="112" t="s">
        <v>86</v>
      </c>
      <c r="C2605" s="130" t="s">
        <v>1103</v>
      </c>
      <c r="D2605" s="44">
        <v>98.826723999999999</v>
      </c>
      <c r="E2605" s="44">
        <v>105.00112799999999</v>
      </c>
      <c r="F2605" s="44">
        <v>19.663599999999999</v>
      </c>
      <c r="G2605" s="44">
        <v>19.6008</v>
      </c>
      <c r="H2605" s="44">
        <v>0.26100000000000001</v>
      </c>
      <c r="I2605" s="44">
        <v>0</v>
      </c>
      <c r="J2605" s="44">
        <v>1</v>
      </c>
      <c r="K2605" s="121">
        <f t="shared" si="527"/>
        <v>-9.5648604315101693E-5</v>
      </c>
      <c r="L2605" s="122">
        <f t="shared" si="528"/>
        <v>-2.9449119314758657E-5</v>
      </c>
      <c r="M2605" s="123" t="s">
        <v>155</v>
      </c>
      <c r="N2605" s="113">
        <f t="shared" si="533"/>
        <v>5.7755110016401545E-2</v>
      </c>
      <c r="O2605" s="122">
        <f t="shared" si="529"/>
        <v>1.7782140207693808E-2</v>
      </c>
      <c r="P2605" s="123" t="s">
        <v>155</v>
      </c>
      <c r="Q2605" s="116">
        <f t="shared" si="534"/>
        <v>1.3366174055562396E-4</v>
      </c>
      <c r="R2605" s="125" t="s">
        <v>155</v>
      </c>
      <c r="S2605" s="126">
        <f t="shared" si="538"/>
        <v>11.643377571428609</v>
      </c>
      <c r="T2605" s="127">
        <f t="shared" si="530"/>
        <v>98.826723999999999</v>
      </c>
      <c r="U2605" s="127">
        <f t="shared" si="535"/>
        <v>105.00112799999999</v>
      </c>
      <c r="V2605" s="127">
        <f t="shared" si="531"/>
        <v>19.663599999999999</v>
      </c>
      <c r="W2605" s="127">
        <f t="shared" si="532"/>
        <v>19.6008</v>
      </c>
      <c r="X2605" s="128"/>
    </row>
    <row r="2606" spans="1:24" x14ac:dyDescent="0.3">
      <c r="A2606" s="156">
        <v>247</v>
      </c>
      <c r="B2606" s="112" t="s">
        <v>86</v>
      </c>
      <c r="C2606" s="130" t="s">
        <v>1104</v>
      </c>
      <c r="D2606" s="44">
        <v>98.826963000000006</v>
      </c>
      <c r="E2606" s="44">
        <v>105.001244</v>
      </c>
      <c r="F2606" s="44">
        <v>19.663599999999999</v>
      </c>
      <c r="G2606" s="44">
        <v>19.6008</v>
      </c>
      <c r="H2606" s="44">
        <v>0.26100000000000001</v>
      </c>
      <c r="I2606" s="44">
        <v>0</v>
      </c>
      <c r="J2606" s="44">
        <v>1</v>
      </c>
      <c r="K2606" s="121">
        <f t="shared" si="527"/>
        <v>1.4335139569254807E-4</v>
      </c>
      <c r="L2606" s="129">
        <f t="shared" si="528"/>
        <v>4.4136267182505211E-5</v>
      </c>
      <c r="M2606" s="115" t="s">
        <v>155</v>
      </c>
      <c r="N2606" s="113">
        <f t="shared" si="533"/>
        <v>5.7871110016407101E-2</v>
      </c>
      <c r="O2606" s="129">
        <f t="shared" si="529"/>
        <v>1.7817855275953521E-2</v>
      </c>
      <c r="P2606" s="115" t="s">
        <v>155</v>
      </c>
      <c r="Q2606" s="116">
        <f t="shared" si="534"/>
        <v>1.3366174055562396E-4</v>
      </c>
      <c r="R2606" s="117" t="s">
        <v>155</v>
      </c>
      <c r="S2606" s="118">
        <f t="shared" si="538"/>
        <v>11.643377571428609</v>
      </c>
      <c r="T2606" s="127">
        <f t="shared" si="530"/>
        <v>98.826963000000006</v>
      </c>
      <c r="U2606" s="119">
        <f t="shared" si="535"/>
        <v>105.001244</v>
      </c>
      <c r="V2606" s="119">
        <f t="shared" si="531"/>
        <v>19.663599999999999</v>
      </c>
      <c r="W2606" s="119">
        <f t="shared" si="532"/>
        <v>19.6008</v>
      </c>
      <c r="X2606" s="120"/>
    </row>
    <row r="2607" spans="1:24" x14ac:dyDescent="0.3">
      <c r="A2607" s="156">
        <v>248</v>
      </c>
      <c r="B2607" s="112" t="s">
        <v>86</v>
      </c>
      <c r="C2607" s="130" t="s">
        <v>1105</v>
      </c>
      <c r="D2607" s="44">
        <v>98.826689000000002</v>
      </c>
      <c r="E2607" s="44">
        <v>105.001255</v>
      </c>
      <c r="F2607" s="44">
        <v>19.663599999999999</v>
      </c>
      <c r="G2607" s="44">
        <v>19.6008</v>
      </c>
      <c r="H2607" s="44">
        <v>0.26100000000000001</v>
      </c>
      <c r="I2607" s="44">
        <v>0</v>
      </c>
      <c r="J2607" s="44">
        <v>1</v>
      </c>
      <c r="K2607" s="121">
        <f t="shared" si="527"/>
        <v>-1.3064860431200032E-4</v>
      </c>
      <c r="L2607" s="122">
        <f t="shared" si="528"/>
        <v>-4.022522193857112E-5</v>
      </c>
      <c r="M2607" s="123" t="s">
        <v>155</v>
      </c>
      <c r="N2607" s="113">
        <f t="shared" si="533"/>
        <v>5.7882110016407751E-2</v>
      </c>
      <c r="O2607" s="122">
        <f t="shared" si="529"/>
        <v>1.7821242049664773E-2</v>
      </c>
      <c r="P2607" s="123" t="s">
        <v>155</v>
      </c>
      <c r="Q2607" s="116">
        <f t="shared" si="534"/>
        <v>1.3366174055562396E-4</v>
      </c>
      <c r="R2607" s="125" t="s">
        <v>155</v>
      </c>
      <c r="S2607" s="126">
        <f t="shared" si="538"/>
        <v>11.643377571428609</v>
      </c>
      <c r="T2607" s="127">
        <f t="shared" si="530"/>
        <v>98.826689000000002</v>
      </c>
      <c r="U2607" s="127">
        <f t="shared" si="535"/>
        <v>105.001255</v>
      </c>
      <c r="V2607" s="127">
        <f t="shared" si="531"/>
        <v>19.663599999999999</v>
      </c>
      <c r="W2607" s="127">
        <f t="shared" si="532"/>
        <v>19.6008</v>
      </c>
      <c r="X2607" s="128"/>
    </row>
    <row r="2608" spans="1:24" x14ac:dyDescent="0.3">
      <c r="A2608" s="156">
        <v>249</v>
      </c>
      <c r="B2608" s="112" t="s">
        <v>86</v>
      </c>
      <c r="C2608" s="130" t="s">
        <v>1106</v>
      </c>
      <c r="D2608" s="44">
        <v>98.826513000000006</v>
      </c>
      <c r="E2608" s="44">
        <v>105.001244</v>
      </c>
      <c r="F2608" s="44">
        <v>19.663599999999999</v>
      </c>
      <c r="G2608" s="44">
        <v>19.6008</v>
      </c>
      <c r="H2608" s="44">
        <v>0.26100000000000001</v>
      </c>
      <c r="I2608" s="44">
        <v>0</v>
      </c>
      <c r="J2608" s="44">
        <v>1</v>
      </c>
      <c r="K2608" s="121">
        <f t="shared" si="527"/>
        <v>-3.0664860430817953E-4</v>
      </c>
      <c r="L2608" s="129">
        <f t="shared" si="528"/>
        <v>-9.4413623707402774E-5</v>
      </c>
      <c r="M2608" s="115" t="s">
        <v>155</v>
      </c>
      <c r="N2608" s="113">
        <f t="shared" si="533"/>
        <v>5.7871110016407101E-2</v>
      </c>
      <c r="O2608" s="129">
        <f t="shared" si="529"/>
        <v>1.7817855275953521E-2</v>
      </c>
      <c r="P2608" s="115" t="s">
        <v>155</v>
      </c>
      <c r="Q2608" s="116">
        <f t="shared" si="534"/>
        <v>1.3366174055562396E-4</v>
      </c>
      <c r="R2608" s="117" t="s">
        <v>155</v>
      </c>
      <c r="S2608" s="118">
        <f t="shared" si="538"/>
        <v>11.643377571428609</v>
      </c>
      <c r="T2608" s="127">
        <f t="shared" si="530"/>
        <v>98.826513000000006</v>
      </c>
      <c r="U2608" s="119">
        <f t="shared" si="535"/>
        <v>105.001244</v>
      </c>
      <c r="V2608" s="119">
        <f t="shared" si="531"/>
        <v>19.663599999999999</v>
      </c>
      <c r="W2608" s="119">
        <f t="shared" si="532"/>
        <v>19.6008</v>
      </c>
      <c r="X2608" s="120"/>
    </row>
    <row r="2609" spans="1:24" x14ac:dyDescent="0.3">
      <c r="A2609" s="156">
        <v>250</v>
      </c>
      <c r="B2609" s="112" t="s">
        <v>86</v>
      </c>
      <c r="C2609" s="130" t="s">
        <v>1107</v>
      </c>
      <c r="D2609" s="44">
        <v>98.826980000000006</v>
      </c>
      <c r="E2609" s="44">
        <v>105.001279</v>
      </c>
      <c r="F2609" s="44">
        <v>19.663599999999999</v>
      </c>
      <c r="G2609" s="44">
        <v>19.6008</v>
      </c>
      <c r="H2609" s="44">
        <v>0.26100000000000001</v>
      </c>
      <c r="I2609" s="44">
        <v>0</v>
      </c>
      <c r="J2609" s="44">
        <v>1</v>
      </c>
      <c r="K2609" s="121">
        <f t="shared" si="527"/>
        <v>1.6035139569225976E-4</v>
      </c>
      <c r="L2609" s="122">
        <f t="shared" si="528"/>
        <v>4.9370374171582569E-5</v>
      </c>
      <c r="M2609" s="123" t="s">
        <v>155</v>
      </c>
      <c r="N2609" s="113">
        <f t="shared" si="533"/>
        <v>5.7906110016404E-2</v>
      </c>
      <c r="O2609" s="122">
        <f t="shared" si="529"/>
        <v>1.7828631374122252E-2</v>
      </c>
      <c r="P2609" s="123" t="s">
        <v>155</v>
      </c>
      <c r="Q2609" s="116">
        <f t="shared" si="534"/>
        <v>1.3366174055562396E-4</v>
      </c>
      <c r="R2609" s="125" t="s">
        <v>155</v>
      </c>
      <c r="S2609" s="126">
        <f t="shared" si="538"/>
        <v>11.643377571428609</v>
      </c>
      <c r="T2609" s="127">
        <f t="shared" si="530"/>
        <v>98.826980000000006</v>
      </c>
      <c r="U2609" s="127">
        <f t="shared" si="535"/>
        <v>105.001279</v>
      </c>
      <c r="V2609" s="127">
        <f t="shared" si="531"/>
        <v>19.663599999999999</v>
      </c>
      <c r="W2609" s="127">
        <f t="shared" si="532"/>
        <v>19.6008</v>
      </c>
      <c r="X2609" s="128"/>
    </row>
    <row r="2610" spans="1:24" x14ac:dyDescent="0.3">
      <c r="A2610" s="156">
        <v>251</v>
      </c>
      <c r="B2610" s="112" t="s">
        <v>86</v>
      </c>
      <c r="C2610" s="130" t="s">
        <v>1108</v>
      </c>
      <c r="D2610" s="44">
        <v>98.826903999999999</v>
      </c>
      <c r="E2610" s="44">
        <v>105.001254</v>
      </c>
      <c r="F2610" s="44">
        <v>19.663599999999999</v>
      </c>
      <c r="G2610" s="44">
        <v>19.6008</v>
      </c>
      <c r="H2610" s="44">
        <v>0.26100000000000001</v>
      </c>
      <c r="I2610" s="44">
        <v>0</v>
      </c>
      <c r="J2610" s="44">
        <v>1</v>
      </c>
      <c r="K2610" s="121">
        <f t="shared" si="527"/>
        <v>8.4351395685189345E-5</v>
      </c>
      <c r="L2610" s="129">
        <f t="shared" si="528"/>
        <v>2.5970837041346805E-5</v>
      </c>
      <c r="M2610" s="115" t="s">
        <v>155</v>
      </c>
      <c r="N2610" s="113">
        <f t="shared" si="533"/>
        <v>5.7881110016410275E-2</v>
      </c>
      <c r="O2610" s="129">
        <f t="shared" si="529"/>
        <v>1.7820934161146388E-2</v>
      </c>
      <c r="P2610" s="115" t="s">
        <v>155</v>
      </c>
      <c r="Q2610" s="116">
        <f t="shared" si="534"/>
        <v>1.3366174055562396E-4</v>
      </c>
      <c r="R2610" s="117" t="s">
        <v>155</v>
      </c>
      <c r="S2610" s="118">
        <f t="shared" si="538"/>
        <v>11.643377571428609</v>
      </c>
      <c r="T2610" s="127">
        <f t="shared" si="530"/>
        <v>98.826903999999999</v>
      </c>
      <c r="U2610" s="119">
        <f t="shared" si="535"/>
        <v>105.001254</v>
      </c>
      <c r="V2610" s="119">
        <f t="shared" si="531"/>
        <v>19.663599999999999</v>
      </c>
      <c r="W2610" s="119">
        <f t="shared" si="532"/>
        <v>19.6008</v>
      </c>
      <c r="X2610" s="120"/>
    </row>
    <row r="2611" spans="1:24" x14ac:dyDescent="0.3">
      <c r="A2611" s="156">
        <v>252</v>
      </c>
      <c r="B2611" s="112" t="s">
        <v>86</v>
      </c>
      <c r="C2611" s="130" t="s">
        <v>1109</v>
      </c>
      <c r="D2611" s="44">
        <v>98.827152999999996</v>
      </c>
      <c r="E2611" s="44">
        <v>105.001323</v>
      </c>
      <c r="F2611" s="44">
        <v>19.663599999999999</v>
      </c>
      <c r="G2611" s="44">
        <v>19.6008</v>
      </c>
      <c r="H2611" s="44">
        <v>0.26100000000000001</v>
      </c>
      <c r="I2611" s="44">
        <v>0</v>
      </c>
      <c r="J2611" s="44">
        <v>1</v>
      </c>
      <c r="K2611" s="121">
        <f t="shared" si="527"/>
        <v>3.3335139568180239E-4</v>
      </c>
      <c r="L2611" s="122">
        <f t="shared" si="528"/>
        <v>1.0263510999902368E-4</v>
      </c>
      <c r="M2611" s="123" t="s">
        <v>155</v>
      </c>
      <c r="N2611" s="113">
        <f t="shared" si="533"/>
        <v>5.7950110016406597E-2</v>
      </c>
      <c r="O2611" s="122">
        <f t="shared" si="529"/>
        <v>1.784217846895729E-2</v>
      </c>
      <c r="P2611" s="123" t="s">
        <v>155</v>
      </c>
      <c r="Q2611" s="116">
        <f t="shared" si="534"/>
        <v>1.3366174055562396E-4</v>
      </c>
      <c r="R2611" s="125" t="s">
        <v>155</v>
      </c>
      <c r="S2611" s="126">
        <f t="shared" si="538"/>
        <v>11.643377571428609</v>
      </c>
      <c r="T2611" s="127">
        <f t="shared" si="530"/>
        <v>98.827152999999996</v>
      </c>
      <c r="U2611" s="127">
        <f t="shared" si="535"/>
        <v>105.001323</v>
      </c>
      <c r="V2611" s="127">
        <f t="shared" si="531"/>
        <v>19.663599999999999</v>
      </c>
      <c r="W2611" s="127">
        <f t="shared" si="532"/>
        <v>19.6008</v>
      </c>
      <c r="X2611" s="128"/>
    </row>
    <row r="2612" spans="1:24" x14ac:dyDescent="0.3">
      <c r="A2612" s="156">
        <v>253</v>
      </c>
      <c r="B2612" s="112" t="s">
        <v>86</v>
      </c>
      <c r="C2612" s="130" t="s">
        <v>1110</v>
      </c>
      <c r="D2612" s="44">
        <v>98.826749000000007</v>
      </c>
      <c r="E2612" s="44">
        <v>105.001627</v>
      </c>
      <c r="F2612" s="44">
        <v>19.663599999999999</v>
      </c>
      <c r="G2612" s="44">
        <v>19.6008</v>
      </c>
      <c r="H2612" s="44">
        <v>0.26100000000000001</v>
      </c>
      <c r="I2612" s="44">
        <v>0</v>
      </c>
      <c r="J2612" s="44">
        <v>1</v>
      </c>
      <c r="K2612" s="121">
        <f t="shared" si="527"/>
        <v>-7.0648604307166352E-5</v>
      </c>
      <c r="L2612" s="129">
        <f t="shared" si="528"/>
        <v>-2.1751903151761717E-5</v>
      </c>
      <c r="M2612" s="115" t="s">
        <v>155</v>
      </c>
      <c r="N2612" s="113">
        <f t="shared" si="533"/>
        <v>5.8254110016406457E-2</v>
      </c>
      <c r="O2612" s="129">
        <f t="shared" si="529"/>
        <v>1.7935776578487869E-2</v>
      </c>
      <c r="P2612" s="115" t="s">
        <v>155</v>
      </c>
      <c r="Q2612" s="116">
        <f t="shared" si="534"/>
        <v>1.3366174055562396E-4</v>
      </c>
      <c r="R2612" s="117" t="s">
        <v>155</v>
      </c>
      <c r="S2612" s="118">
        <f t="shared" si="538"/>
        <v>11.643377571428609</v>
      </c>
      <c r="T2612" s="127">
        <f t="shared" si="530"/>
        <v>98.826749000000007</v>
      </c>
      <c r="U2612" s="119">
        <f t="shared" si="535"/>
        <v>105.001627</v>
      </c>
      <c r="V2612" s="119">
        <f t="shared" si="531"/>
        <v>19.663599999999999</v>
      </c>
      <c r="W2612" s="119">
        <f t="shared" si="532"/>
        <v>19.6008</v>
      </c>
      <c r="X2612" s="120"/>
    </row>
    <row r="2613" spans="1:24" x14ac:dyDescent="0.3">
      <c r="A2613" s="156">
        <v>254</v>
      </c>
      <c r="B2613" s="112" t="s">
        <v>86</v>
      </c>
      <c r="C2613" s="130" t="s">
        <v>1111</v>
      </c>
      <c r="D2613" s="44">
        <v>98.826818000000003</v>
      </c>
      <c r="E2613" s="44">
        <v>105.00157299999999</v>
      </c>
      <c r="F2613" s="44">
        <v>19.663599999999999</v>
      </c>
      <c r="G2613" s="44">
        <v>19.6008</v>
      </c>
      <c r="H2613" s="44">
        <v>0.26100000000000001</v>
      </c>
      <c r="I2613" s="44">
        <v>0</v>
      </c>
      <c r="J2613" s="44">
        <v>1</v>
      </c>
      <c r="K2613" s="121">
        <f t="shared" si="527"/>
        <v>-1.6486043108443482E-6</v>
      </c>
      <c r="L2613" s="122">
        <f t="shared" si="528"/>
        <v>-5.075865497520231E-7</v>
      </c>
      <c r="M2613" s="123" t="s">
        <v>155</v>
      </c>
      <c r="N2613" s="113">
        <f t="shared" si="533"/>
        <v>5.8200110016400686E-2</v>
      </c>
      <c r="O2613" s="122">
        <f t="shared" si="529"/>
        <v>1.7919150598533488E-2</v>
      </c>
      <c r="P2613" s="123" t="s">
        <v>155</v>
      </c>
      <c r="Q2613" s="116">
        <f t="shared" si="534"/>
        <v>1.3366174055562396E-4</v>
      </c>
      <c r="R2613" s="125" t="s">
        <v>155</v>
      </c>
      <c r="S2613" s="126">
        <f t="shared" si="538"/>
        <v>11.643377571428609</v>
      </c>
      <c r="T2613" s="127">
        <f t="shared" si="530"/>
        <v>98.826818000000003</v>
      </c>
      <c r="U2613" s="127">
        <f t="shared" si="535"/>
        <v>105.00157299999999</v>
      </c>
      <c r="V2613" s="127">
        <f t="shared" si="531"/>
        <v>19.663599999999999</v>
      </c>
      <c r="W2613" s="127">
        <f t="shared" si="532"/>
        <v>19.6008</v>
      </c>
      <c r="X2613" s="128"/>
    </row>
    <row r="2614" spans="1:24" x14ac:dyDescent="0.3">
      <c r="A2614" s="156">
        <v>255</v>
      </c>
      <c r="B2614" s="112" t="s">
        <v>86</v>
      </c>
      <c r="C2614" s="130" t="s">
        <v>1112</v>
      </c>
      <c r="D2614" s="44">
        <v>98.827132000000006</v>
      </c>
      <c r="E2614" s="44">
        <v>105.001498</v>
      </c>
      <c r="F2614" s="44">
        <v>19.663599999999999</v>
      </c>
      <c r="G2614" s="44">
        <v>19.6008</v>
      </c>
      <c r="H2614" s="44">
        <v>0.26100000000000001</v>
      </c>
      <c r="I2614" s="44">
        <v>0</v>
      </c>
      <c r="J2614" s="44">
        <v>1</v>
      </c>
      <c r="K2614" s="121">
        <f t="shared" si="527"/>
        <v>3.1235139569218973E-4</v>
      </c>
      <c r="L2614" s="129">
        <f t="shared" si="528"/>
        <v>9.6169448427434312E-5</v>
      </c>
      <c r="M2614" s="115" t="s">
        <v>155</v>
      </c>
      <c r="N2614" s="113">
        <f t="shared" si="533"/>
        <v>5.8125110016405301E-2</v>
      </c>
      <c r="O2614" s="129">
        <f t="shared" si="529"/>
        <v>1.7896058959690465E-2</v>
      </c>
      <c r="P2614" s="115" t="s">
        <v>155</v>
      </c>
      <c r="Q2614" s="116">
        <f t="shared" si="534"/>
        <v>1.3366174055562396E-4</v>
      </c>
      <c r="R2614" s="117" t="s">
        <v>155</v>
      </c>
      <c r="S2614" s="118">
        <f t="shared" si="538"/>
        <v>11.643377571428609</v>
      </c>
      <c r="T2614" s="127">
        <f t="shared" si="530"/>
        <v>98.827132000000006</v>
      </c>
      <c r="U2614" s="119">
        <f t="shared" si="535"/>
        <v>105.001498</v>
      </c>
      <c r="V2614" s="119">
        <f t="shared" si="531"/>
        <v>19.663599999999999</v>
      </c>
      <c r="W2614" s="119">
        <f t="shared" si="532"/>
        <v>19.6008</v>
      </c>
      <c r="X2614" s="120"/>
    </row>
    <row r="2615" spans="1:24" x14ac:dyDescent="0.3">
      <c r="A2615" s="156">
        <v>256</v>
      </c>
      <c r="B2615" s="112" t="s">
        <v>86</v>
      </c>
      <c r="C2615" s="130" t="s">
        <v>1113</v>
      </c>
      <c r="D2615" s="44">
        <v>98.826684999999998</v>
      </c>
      <c r="E2615" s="44">
        <v>105.001524</v>
      </c>
      <c r="F2615" s="44">
        <v>19.663599999999999</v>
      </c>
      <c r="G2615" s="44">
        <v>19.6008</v>
      </c>
      <c r="H2615" s="44">
        <v>0.26100000000000001</v>
      </c>
      <c r="I2615" s="44">
        <v>0</v>
      </c>
      <c r="J2615" s="44">
        <v>1</v>
      </c>
      <c r="K2615" s="121">
        <f t="shared" si="527"/>
        <v>-1.3464860431611214E-4</v>
      </c>
      <c r="L2615" s="122">
        <f t="shared" si="528"/>
        <v>-4.1456776525524083E-5</v>
      </c>
      <c r="M2615" s="123" t="s">
        <v>155</v>
      </c>
      <c r="N2615" s="113">
        <f t="shared" si="533"/>
        <v>5.8151110016410712E-2</v>
      </c>
      <c r="O2615" s="122">
        <f t="shared" si="529"/>
        <v>1.7904064061161021E-2</v>
      </c>
      <c r="P2615" s="123" t="s">
        <v>155</v>
      </c>
      <c r="Q2615" s="116">
        <f t="shared" si="534"/>
        <v>1.3366174055562396E-4</v>
      </c>
      <c r="R2615" s="125" t="s">
        <v>155</v>
      </c>
      <c r="S2615" s="126">
        <f t="shared" si="538"/>
        <v>11.643377571428609</v>
      </c>
      <c r="T2615" s="127">
        <f t="shared" si="530"/>
        <v>98.826684999999998</v>
      </c>
      <c r="U2615" s="127">
        <f t="shared" si="535"/>
        <v>105.001524</v>
      </c>
      <c r="V2615" s="127">
        <f t="shared" si="531"/>
        <v>19.663599999999999</v>
      </c>
      <c r="W2615" s="127">
        <f t="shared" si="532"/>
        <v>19.6008</v>
      </c>
      <c r="X2615" s="128"/>
    </row>
    <row r="2616" spans="1:24" x14ac:dyDescent="0.3">
      <c r="A2616" s="156">
        <v>257</v>
      </c>
      <c r="B2616" s="112" t="s">
        <v>86</v>
      </c>
      <c r="C2616" s="130" t="s">
        <v>1114</v>
      </c>
      <c r="D2616" s="44">
        <v>98.826689000000002</v>
      </c>
      <c r="E2616" s="44">
        <v>105.001487</v>
      </c>
      <c r="F2616" s="44">
        <v>19.663599999999999</v>
      </c>
      <c r="G2616" s="44">
        <v>19.6008</v>
      </c>
      <c r="H2616" s="44">
        <v>0.26100000000000001</v>
      </c>
      <c r="I2616" s="44">
        <v>0</v>
      </c>
      <c r="J2616" s="44">
        <v>1</v>
      </c>
      <c r="K2616" s="121">
        <f t="shared" ref="K2616:K2679" si="539">IF(ISBLANK(D2616),"",IF(J2616=1,D2616-$D$3560,(IF(AND(J2616=2,D2616&gt;200),((D2616-200)-$D$3560),((D2616+200)-$D$3560)))))</f>
        <v>-1.3064860431200032E-4</v>
      </c>
      <c r="L2616" s="129">
        <f t="shared" ref="L2616:L2679" si="540">IF(K2616="","",SIN(K2616*PI()/200)*G2616)</f>
        <v>-4.022522193857112E-5</v>
      </c>
      <c r="M2616" s="115" t="s">
        <v>155</v>
      </c>
      <c r="N2616" s="113">
        <f t="shared" si="533"/>
        <v>5.8114110016404652E-2</v>
      </c>
      <c r="O2616" s="129">
        <f t="shared" ref="O2616:O2679" si="541">IF(N2616="","",SIN(N2616*PI()/200)*G2616)</f>
        <v>1.7892672185990992E-2</v>
      </c>
      <c r="P2616" s="115" t="s">
        <v>155</v>
      </c>
      <c r="Q2616" s="116">
        <f t="shared" si="534"/>
        <v>1.3366174055562396E-4</v>
      </c>
      <c r="R2616" s="117" t="s">
        <v>155</v>
      </c>
      <c r="S2616" s="118">
        <f t="shared" si="538"/>
        <v>11.643377571428609</v>
      </c>
      <c r="T2616" s="127">
        <f t="shared" ref="T2616:T2679" si="542">IF(M2616="ON",IF(ISBLANK(D2616),"0",IF(AND(J2616=1,D2616&lt;200),D2616,D2616-200)),"0")</f>
        <v>98.826689000000002</v>
      </c>
      <c r="U2616" s="119">
        <f t="shared" si="535"/>
        <v>105.001487</v>
      </c>
      <c r="V2616" s="119">
        <f t="shared" ref="V2616:V2679" si="543">IF(R2616="ON",IF(ISBLANK(F2616),"0",F2616),"0")</f>
        <v>19.663599999999999</v>
      </c>
      <c r="W2616" s="119">
        <f t="shared" ref="W2616:W2679" si="544">IF(R2616="ON",IF(ISBLANK(G2616),"0",G2616),"0")</f>
        <v>19.6008</v>
      </c>
      <c r="X2616" s="120"/>
    </row>
    <row r="2617" spans="1:24" x14ac:dyDescent="0.3">
      <c r="A2617" s="156">
        <v>258</v>
      </c>
      <c r="B2617" s="112" t="s">
        <v>86</v>
      </c>
      <c r="C2617" s="130" t="s">
        <v>1115</v>
      </c>
      <c r="D2617" s="44">
        <v>98.827034999999995</v>
      </c>
      <c r="E2617" s="44">
        <v>105.001515</v>
      </c>
      <c r="F2617" s="44">
        <v>19.663599999999999</v>
      </c>
      <c r="G2617" s="44">
        <v>19.6008</v>
      </c>
      <c r="H2617" s="44">
        <v>0.26100000000000001</v>
      </c>
      <c r="I2617" s="44">
        <v>0</v>
      </c>
      <c r="J2617" s="44">
        <v>1</v>
      </c>
      <c r="K2617" s="121">
        <f t="shared" si="539"/>
        <v>2.153513956812958E-4</v>
      </c>
      <c r="L2617" s="122">
        <f t="shared" si="540"/>
        <v>6.630424972136542E-5</v>
      </c>
      <c r="M2617" s="123" t="s">
        <v>155</v>
      </c>
      <c r="N2617" s="113">
        <f t="shared" ref="N2617:N2680" si="545">IF(ISBLANK(E2617),"",IF(E2617&lt;200,E2617-$E$3560,(400-E2617)-$E$3560))</f>
        <v>5.8142110016405013E-2</v>
      </c>
      <c r="O2617" s="122">
        <f t="shared" si="541"/>
        <v>1.7901293064497295E-2</v>
      </c>
      <c r="P2617" s="123" t="s">
        <v>155</v>
      </c>
      <c r="Q2617" s="116">
        <f t="shared" ref="Q2617:Q2680" si="546">IF(ISBLANK(F2617),"",F2617-$F$3560)</f>
        <v>1.3366174055562396E-4</v>
      </c>
      <c r="R2617" s="125" t="s">
        <v>155</v>
      </c>
      <c r="S2617" s="126">
        <f t="shared" si="538"/>
        <v>11.643377571428609</v>
      </c>
      <c r="T2617" s="127">
        <f t="shared" si="542"/>
        <v>98.827034999999995</v>
      </c>
      <c r="U2617" s="127">
        <f t="shared" ref="U2617:U2680" si="547">IF(P2617="ON",IF(ISBLANK(E2617),"0",IF(E2617&lt;200,E2617,(400-E2617))),"0")</f>
        <v>105.001515</v>
      </c>
      <c r="V2617" s="127">
        <f t="shared" si="543"/>
        <v>19.663599999999999</v>
      </c>
      <c r="W2617" s="127">
        <f t="shared" si="544"/>
        <v>19.6008</v>
      </c>
      <c r="X2617" s="128"/>
    </row>
    <row r="2618" spans="1:24" x14ac:dyDescent="0.3">
      <c r="A2618" s="156">
        <v>259</v>
      </c>
      <c r="B2618" s="112" t="s">
        <v>86</v>
      </c>
      <c r="C2618" s="132" t="s">
        <v>1116</v>
      </c>
      <c r="D2618" s="44">
        <v>298.82732099999998</v>
      </c>
      <c r="E2618" s="44">
        <v>295.04910000000001</v>
      </c>
      <c r="F2618" s="44">
        <v>19.663599999999999</v>
      </c>
      <c r="G2618" s="44">
        <v>19.6007</v>
      </c>
      <c r="H2618" s="44">
        <v>0.26100000000000001</v>
      </c>
      <c r="I2618" s="44">
        <v>0</v>
      </c>
      <c r="J2618" s="44">
        <v>2</v>
      </c>
      <c r="K2618" s="121">
        <f t="shared" si="539"/>
        <v>5.0135139566975795E-4</v>
      </c>
      <c r="L2618" s="129">
        <f t="shared" si="540"/>
        <v>1.5435961507222367E-4</v>
      </c>
      <c r="M2618" s="115" t="s">
        <v>155</v>
      </c>
      <c r="N2618" s="113">
        <f t="shared" si="545"/>
        <v>7.527110016397387E-3</v>
      </c>
      <c r="O2618" s="129">
        <f t="shared" si="541"/>
        <v>2.317499885464782E-3</v>
      </c>
      <c r="P2618" s="115" t="s">
        <v>155</v>
      </c>
      <c r="Q2618" s="116">
        <f t="shared" si="546"/>
        <v>1.3366174055562396E-4</v>
      </c>
      <c r="R2618" s="117" t="s">
        <v>155</v>
      </c>
      <c r="S2618" s="118">
        <f t="shared" si="538"/>
        <v>11.643277571428609</v>
      </c>
      <c r="T2618" s="127">
        <f t="shared" si="542"/>
        <v>98.827320999999984</v>
      </c>
      <c r="U2618" s="119">
        <f t="shared" si="547"/>
        <v>104.95089999999999</v>
      </c>
      <c r="V2618" s="119">
        <f t="shared" si="543"/>
        <v>19.663599999999999</v>
      </c>
      <c r="W2618" s="119">
        <f t="shared" si="544"/>
        <v>19.6007</v>
      </c>
      <c r="X2618" s="120"/>
    </row>
    <row r="2619" spans="1:24" x14ac:dyDescent="0.3">
      <c r="A2619" s="156">
        <v>260</v>
      </c>
      <c r="B2619" s="112" t="s">
        <v>86</v>
      </c>
      <c r="C2619" s="132" t="s">
        <v>1117</v>
      </c>
      <c r="D2619" s="44">
        <v>298.82732399999998</v>
      </c>
      <c r="E2619" s="44">
        <v>295.00596200000001</v>
      </c>
      <c r="F2619" s="44">
        <v>19.663599999999999</v>
      </c>
      <c r="G2619" s="44">
        <v>19.6007</v>
      </c>
      <c r="H2619" s="44">
        <v>0.26100000000000001</v>
      </c>
      <c r="I2619" s="44">
        <v>0</v>
      </c>
      <c r="J2619" s="44">
        <v>2</v>
      </c>
      <c r="K2619" s="121">
        <f t="shared" si="539"/>
        <v>5.0435139566218368E-4</v>
      </c>
      <c r="L2619" s="122">
        <f t="shared" si="540"/>
        <v>1.5528327629674106E-4</v>
      </c>
      <c r="M2619" s="123" t="s">
        <v>155</v>
      </c>
      <c r="N2619" s="113">
        <f t="shared" si="545"/>
        <v>5.0665110016396397E-2</v>
      </c>
      <c r="O2619" s="122">
        <f t="shared" si="541"/>
        <v>1.5599130912550959E-2</v>
      </c>
      <c r="P2619" s="123" t="s">
        <v>155</v>
      </c>
      <c r="Q2619" s="116">
        <f t="shared" si="546"/>
        <v>1.3366174055562396E-4</v>
      </c>
      <c r="R2619" s="125" t="s">
        <v>155</v>
      </c>
      <c r="S2619" s="126">
        <f t="shared" si="538"/>
        <v>11.643277571428609</v>
      </c>
      <c r="T2619" s="127">
        <f t="shared" si="542"/>
        <v>98.827323999999976</v>
      </c>
      <c r="U2619" s="127">
        <f t="shared" si="547"/>
        <v>104.99403799999999</v>
      </c>
      <c r="V2619" s="127">
        <f t="shared" si="543"/>
        <v>19.663599999999999</v>
      </c>
      <c r="W2619" s="127">
        <f t="shared" si="544"/>
        <v>19.6007</v>
      </c>
      <c r="X2619" s="128"/>
    </row>
    <row r="2620" spans="1:24" x14ac:dyDescent="0.3">
      <c r="A2620" s="156">
        <v>261</v>
      </c>
      <c r="B2620" s="112" t="s">
        <v>86</v>
      </c>
      <c r="C2620" s="132" t="s">
        <v>1118</v>
      </c>
      <c r="D2620" s="44">
        <v>298.82670100000001</v>
      </c>
      <c r="E2620" s="44">
        <v>295.005788</v>
      </c>
      <c r="F2620" s="44">
        <v>19.663599999999999</v>
      </c>
      <c r="G2620" s="44">
        <v>19.6007</v>
      </c>
      <c r="H2620" s="44">
        <v>0.26100000000000001</v>
      </c>
      <c r="I2620" s="44">
        <v>0</v>
      </c>
      <c r="J2620" s="44">
        <v>2</v>
      </c>
      <c r="K2620" s="121">
        <f t="shared" si="539"/>
        <v>-1.1864860429966484E-4</v>
      </c>
      <c r="L2620" s="129">
        <f t="shared" si="540"/>
        <v>-3.6530371804919464E-5</v>
      </c>
      <c r="M2620" s="115" t="s">
        <v>155</v>
      </c>
      <c r="N2620" s="113">
        <f t="shared" si="545"/>
        <v>5.0839110016411837E-2</v>
      </c>
      <c r="O2620" s="129">
        <f t="shared" si="541"/>
        <v>1.5652703246690752E-2</v>
      </c>
      <c r="P2620" s="115" t="s">
        <v>155</v>
      </c>
      <c r="Q2620" s="116">
        <f t="shared" si="546"/>
        <v>1.3366174055562396E-4</v>
      </c>
      <c r="R2620" s="117" t="s">
        <v>155</v>
      </c>
      <c r="S2620" s="118">
        <f>IF(ISBLANK(G2620),"",G2620-$G$2355)</f>
        <v>11.643277571428609</v>
      </c>
      <c r="T2620" s="127">
        <f t="shared" si="542"/>
        <v>98.826701000000014</v>
      </c>
      <c r="U2620" s="119">
        <f t="shared" si="547"/>
        <v>104.994212</v>
      </c>
      <c r="V2620" s="119">
        <f t="shared" si="543"/>
        <v>19.663599999999999</v>
      </c>
      <c r="W2620" s="119">
        <f t="shared" si="544"/>
        <v>19.6007</v>
      </c>
      <c r="X2620" s="120"/>
    </row>
    <row r="2621" spans="1:24" x14ac:dyDescent="0.3">
      <c r="A2621" s="156">
        <v>262</v>
      </c>
      <c r="B2621" s="112" t="s">
        <v>86</v>
      </c>
      <c r="C2621" s="132" t="s">
        <v>1119</v>
      </c>
      <c r="D2621" s="44">
        <v>298.82638600000001</v>
      </c>
      <c r="E2621" s="44">
        <v>295.00603899999999</v>
      </c>
      <c r="F2621" s="44">
        <v>19.663599999999999</v>
      </c>
      <c r="G2621" s="44">
        <v>19.6007</v>
      </c>
      <c r="H2621" s="44">
        <v>0.26100000000000001</v>
      </c>
      <c r="I2621" s="44">
        <v>0</v>
      </c>
      <c r="J2621" s="44">
        <v>2</v>
      </c>
      <c r="K2621" s="121">
        <f t="shared" si="539"/>
        <v>-4.3364860430017416E-4</v>
      </c>
      <c r="L2621" s="122">
        <f t="shared" si="540"/>
        <v>-1.3351480062628242E-4</v>
      </c>
      <c r="M2621" s="123" t="s">
        <v>155</v>
      </c>
      <c r="N2621" s="113">
        <f t="shared" si="545"/>
        <v>5.0588110016420273E-2</v>
      </c>
      <c r="O2621" s="122">
        <f t="shared" si="541"/>
        <v>1.5575423615231449E-2</v>
      </c>
      <c r="P2621" s="123" t="s">
        <v>155</v>
      </c>
      <c r="Q2621" s="116">
        <f t="shared" si="546"/>
        <v>1.3366174055562396E-4</v>
      </c>
      <c r="R2621" s="125" t="s">
        <v>155</v>
      </c>
      <c r="S2621" s="126">
        <f t="shared" ref="S2621:S2639" si="548">IF(ISBLANK(G2621),"",G2621-$G$2355)</f>
        <v>11.643277571428609</v>
      </c>
      <c r="T2621" s="127">
        <f t="shared" si="542"/>
        <v>98.826386000000014</v>
      </c>
      <c r="U2621" s="127">
        <f t="shared" si="547"/>
        <v>104.99396100000001</v>
      </c>
      <c r="V2621" s="127">
        <f t="shared" si="543"/>
        <v>19.663599999999999</v>
      </c>
      <c r="W2621" s="127">
        <f t="shared" si="544"/>
        <v>19.6007</v>
      </c>
      <c r="X2621" s="128"/>
    </row>
    <row r="2622" spans="1:24" x14ac:dyDescent="0.3">
      <c r="A2622" s="156">
        <v>263</v>
      </c>
      <c r="B2622" s="112" t="s">
        <v>86</v>
      </c>
      <c r="C2622" s="132" t="s">
        <v>1120</v>
      </c>
      <c r="D2622" s="44">
        <v>298.82597500000003</v>
      </c>
      <c r="E2622" s="44">
        <v>295.006057</v>
      </c>
      <c r="F2622" s="44">
        <v>19.663599999999999</v>
      </c>
      <c r="G2622" s="44">
        <v>19.6007</v>
      </c>
      <c r="H2622" s="44">
        <v>0.26100000000000001</v>
      </c>
      <c r="I2622" s="44">
        <v>0</v>
      </c>
      <c r="J2622" s="44">
        <v>2</v>
      </c>
      <c r="K2622" s="121">
        <f t="shared" si="539"/>
        <v>-8.4464860428568045E-4</v>
      </c>
      <c r="L2622" s="129">
        <f t="shared" si="540"/>
        <v>-2.6005638869754468E-4</v>
      </c>
      <c r="M2622" s="115" t="s">
        <v>155</v>
      </c>
      <c r="N2622" s="113">
        <f t="shared" si="545"/>
        <v>5.0570110016408876E-2</v>
      </c>
      <c r="O2622" s="129">
        <f t="shared" si="541"/>
        <v>1.5569881649615779E-2</v>
      </c>
      <c r="P2622" s="115" t="s">
        <v>155</v>
      </c>
      <c r="Q2622" s="116">
        <f t="shared" si="546"/>
        <v>1.3366174055562396E-4</v>
      </c>
      <c r="R2622" s="117" t="s">
        <v>155</v>
      </c>
      <c r="S2622" s="118">
        <f t="shared" si="548"/>
        <v>11.643277571428609</v>
      </c>
      <c r="T2622" s="127">
        <f t="shared" si="542"/>
        <v>98.825975000000028</v>
      </c>
      <c r="U2622" s="119">
        <f t="shared" si="547"/>
        <v>104.993943</v>
      </c>
      <c r="V2622" s="119">
        <f t="shared" si="543"/>
        <v>19.663599999999999</v>
      </c>
      <c r="W2622" s="119">
        <f t="shared" si="544"/>
        <v>19.6007</v>
      </c>
      <c r="X2622" s="120"/>
    </row>
    <row r="2623" spans="1:24" x14ac:dyDescent="0.3">
      <c r="A2623" s="156">
        <v>264</v>
      </c>
      <c r="B2623" s="112" t="s">
        <v>86</v>
      </c>
      <c r="C2623" s="132" t="s">
        <v>1121</v>
      </c>
      <c r="D2623" s="44">
        <v>298.82625999999999</v>
      </c>
      <c r="E2623" s="44">
        <v>295.00607400000001</v>
      </c>
      <c r="F2623" s="44">
        <v>19.663599999999999</v>
      </c>
      <c r="G2623" s="44">
        <v>19.6007</v>
      </c>
      <c r="H2623" s="44">
        <v>0.26100000000000001</v>
      </c>
      <c r="I2623" s="44">
        <v>0</v>
      </c>
      <c r="J2623" s="44">
        <v>2</v>
      </c>
      <c r="K2623" s="121">
        <f t="shared" si="539"/>
        <v>-5.5964860432311525E-4</v>
      </c>
      <c r="L2623" s="122">
        <f t="shared" si="540"/>
        <v>-1.7230857216104584E-4</v>
      </c>
      <c r="M2623" s="123" t="s">
        <v>155</v>
      </c>
      <c r="N2623" s="113">
        <f t="shared" si="545"/>
        <v>5.0553110016394953E-2</v>
      </c>
      <c r="O2623" s="122">
        <f t="shared" si="541"/>
        <v>1.5564647570976638E-2</v>
      </c>
      <c r="P2623" s="123" t="s">
        <v>155</v>
      </c>
      <c r="Q2623" s="116">
        <f t="shared" si="546"/>
        <v>1.3366174055562396E-4</v>
      </c>
      <c r="R2623" s="125" t="s">
        <v>155</v>
      </c>
      <c r="S2623" s="126">
        <f t="shared" si="548"/>
        <v>11.643277571428609</v>
      </c>
      <c r="T2623" s="127">
        <f t="shared" si="542"/>
        <v>98.826259999999991</v>
      </c>
      <c r="U2623" s="127">
        <f t="shared" si="547"/>
        <v>104.99392599999999</v>
      </c>
      <c r="V2623" s="127">
        <f t="shared" si="543"/>
        <v>19.663599999999999</v>
      </c>
      <c r="W2623" s="127">
        <f t="shared" si="544"/>
        <v>19.6007</v>
      </c>
      <c r="X2623" s="128"/>
    </row>
    <row r="2624" spans="1:24" x14ac:dyDescent="0.3">
      <c r="A2624" s="156">
        <v>265</v>
      </c>
      <c r="B2624" s="112" t="s">
        <v>86</v>
      </c>
      <c r="C2624" s="132" t="s">
        <v>1122</v>
      </c>
      <c r="D2624" s="44">
        <v>298.82589899999999</v>
      </c>
      <c r="E2624" s="44">
        <v>295.00588599999998</v>
      </c>
      <c r="F2624" s="44">
        <v>19.663599999999999</v>
      </c>
      <c r="G2624" s="44">
        <v>19.6007</v>
      </c>
      <c r="H2624" s="44">
        <v>0.26100000000000001</v>
      </c>
      <c r="I2624" s="44">
        <v>0</v>
      </c>
      <c r="J2624" s="44">
        <v>2</v>
      </c>
      <c r="K2624" s="121">
        <f t="shared" si="539"/>
        <v>-9.2064860432117257E-4</v>
      </c>
      <c r="L2624" s="129">
        <f t="shared" si="540"/>
        <v>-2.8345580645380451E-4</v>
      </c>
      <c r="M2624" s="115" t="s">
        <v>155</v>
      </c>
      <c r="N2624" s="113">
        <f t="shared" si="545"/>
        <v>5.074111001643189E-2</v>
      </c>
      <c r="O2624" s="129">
        <f t="shared" si="541"/>
        <v>1.5622530322888102E-2</v>
      </c>
      <c r="P2624" s="115" t="s">
        <v>155</v>
      </c>
      <c r="Q2624" s="116">
        <f t="shared" si="546"/>
        <v>1.3366174055562396E-4</v>
      </c>
      <c r="R2624" s="117" t="s">
        <v>155</v>
      </c>
      <c r="S2624" s="118">
        <f t="shared" si="548"/>
        <v>11.643277571428609</v>
      </c>
      <c r="T2624" s="127">
        <f t="shared" si="542"/>
        <v>98.825898999999993</v>
      </c>
      <c r="U2624" s="119">
        <f t="shared" si="547"/>
        <v>104.99411400000002</v>
      </c>
      <c r="V2624" s="119">
        <f t="shared" si="543"/>
        <v>19.663599999999999</v>
      </c>
      <c r="W2624" s="119">
        <f t="shared" si="544"/>
        <v>19.6007</v>
      </c>
      <c r="X2624" s="120"/>
    </row>
    <row r="2625" spans="1:24" x14ac:dyDescent="0.3">
      <c r="A2625" s="156">
        <v>266</v>
      </c>
      <c r="B2625" s="112" t="s">
        <v>86</v>
      </c>
      <c r="C2625" s="132" t="s">
        <v>1123</v>
      </c>
      <c r="D2625" s="44">
        <v>298.82701500000002</v>
      </c>
      <c r="E2625" s="44">
        <v>295.00588900000002</v>
      </c>
      <c r="F2625" s="44">
        <v>19.663599999999999</v>
      </c>
      <c r="G2625" s="44">
        <v>19.6007</v>
      </c>
      <c r="H2625" s="44">
        <v>0.26100000000000001</v>
      </c>
      <c r="I2625" s="44">
        <v>0</v>
      </c>
      <c r="J2625" s="44">
        <v>2</v>
      </c>
      <c r="K2625" s="121">
        <f t="shared" si="539"/>
        <v>1.9535139570336923E-4</v>
      </c>
      <c r="L2625" s="122">
        <f t="shared" si="540"/>
        <v>6.014616994249055E-5</v>
      </c>
      <c r="M2625" s="123" t="s">
        <v>155</v>
      </c>
      <c r="N2625" s="113">
        <f t="shared" si="545"/>
        <v>5.073811001638262E-2</v>
      </c>
      <c r="O2625" s="122">
        <f t="shared" si="541"/>
        <v>1.5621606661939423E-2</v>
      </c>
      <c r="P2625" s="123" t="s">
        <v>155</v>
      </c>
      <c r="Q2625" s="116">
        <f t="shared" si="546"/>
        <v>1.3366174055562396E-4</v>
      </c>
      <c r="R2625" s="125" t="s">
        <v>155</v>
      </c>
      <c r="S2625" s="126">
        <f t="shared" si="548"/>
        <v>11.643277571428609</v>
      </c>
      <c r="T2625" s="127">
        <f t="shared" si="542"/>
        <v>98.827015000000017</v>
      </c>
      <c r="U2625" s="127">
        <f t="shared" si="547"/>
        <v>104.99411099999998</v>
      </c>
      <c r="V2625" s="127">
        <f t="shared" si="543"/>
        <v>19.663599999999999</v>
      </c>
      <c r="W2625" s="127">
        <f t="shared" si="544"/>
        <v>19.6007</v>
      </c>
      <c r="X2625" s="128"/>
    </row>
    <row r="2626" spans="1:24" x14ac:dyDescent="0.3">
      <c r="A2626" s="156">
        <v>267</v>
      </c>
      <c r="B2626" s="112" t="s">
        <v>86</v>
      </c>
      <c r="C2626" s="132" t="s">
        <v>1124</v>
      </c>
      <c r="D2626" s="44">
        <v>298.82656700000001</v>
      </c>
      <c r="E2626" s="44">
        <v>295.005742</v>
      </c>
      <c r="F2626" s="44">
        <v>19.663599999999999</v>
      </c>
      <c r="G2626" s="44">
        <v>19.6007</v>
      </c>
      <c r="H2626" s="44">
        <v>0.26100000000000001</v>
      </c>
      <c r="I2626" s="44">
        <v>0</v>
      </c>
      <c r="J2626" s="44">
        <v>2</v>
      </c>
      <c r="K2626" s="121">
        <f t="shared" si="539"/>
        <v>-2.5264860430240788E-4</v>
      </c>
      <c r="L2626" s="129">
        <f t="shared" si="540"/>
        <v>-7.7787239939476659E-5</v>
      </c>
      <c r="M2626" s="115" t="s">
        <v>155</v>
      </c>
      <c r="N2626" s="113">
        <f t="shared" si="545"/>
        <v>5.0885110016409385E-2</v>
      </c>
      <c r="O2626" s="129">
        <f t="shared" si="541"/>
        <v>1.5666866047648702E-2</v>
      </c>
      <c r="P2626" s="115" t="s">
        <v>155</v>
      </c>
      <c r="Q2626" s="116">
        <f t="shared" si="546"/>
        <v>1.3366174055562396E-4</v>
      </c>
      <c r="R2626" s="117" t="s">
        <v>155</v>
      </c>
      <c r="S2626" s="118">
        <f t="shared" si="548"/>
        <v>11.643277571428609</v>
      </c>
      <c r="T2626" s="127">
        <f t="shared" si="542"/>
        <v>98.826567000000011</v>
      </c>
      <c r="U2626" s="119">
        <f t="shared" si="547"/>
        <v>104.994258</v>
      </c>
      <c r="V2626" s="119">
        <f t="shared" si="543"/>
        <v>19.663599999999999</v>
      </c>
      <c r="W2626" s="119">
        <f t="shared" si="544"/>
        <v>19.6007</v>
      </c>
      <c r="X2626" s="120"/>
    </row>
    <row r="2627" spans="1:24" x14ac:dyDescent="0.3">
      <c r="A2627" s="156">
        <v>268</v>
      </c>
      <c r="B2627" s="112" t="s">
        <v>86</v>
      </c>
      <c r="C2627" s="132" t="s">
        <v>1125</v>
      </c>
      <c r="D2627" s="44">
        <v>298.82661899999999</v>
      </c>
      <c r="E2627" s="44">
        <v>295.00581499999998</v>
      </c>
      <c r="F2627" s="44">
        <v>19.663599999999999</v>
      </c>
      <c r="G2627" s="44">
        <v>19.6007</v>
      </c>
      <c r="H2627" s="44">
        <v>0.26100000000000001</v>
      </c>
      <c r="I2627" s="44">
        <v>0</v>
      </c>
      <c r="J2627" s="44">
        <v>2</v>
      </c>
      <c r="K2627" s="121">
        <f t="shared" si="539"/>
        <v>-2.0064860432000842E-4</v>
      </c>
      <c r="L2627" s="122">
        <f t="shared" si="540"/>
        <v>-6.1777112012441004E-5</v>
      </c>
      <c r="M2627" s="123" t="s">
        <v>155</v>
      </c>
      <c r="N2627" s="113">
        <f t="shared" si="545"/>
        <v>5.0812110016423162E-2</v>
      </c>
      <c r="O2627" s="122">
        <f t="shared" si="541"/>
        <v>1.5644390298301631E-2</v>
      </c>
      <c r="P2627" s="123" t="s">
        <v>155</v>
      </c>
      <c r="Q2627" s="116">
        <f t="shared" si="546"/>
        <v>1.3366174055562396E-4</v>
      </c>
      <c r="R2627" s="125" t="s">
        <v>155</v>
      </c>
      <c r="S2627" s="126">
        <f t="shared" si="548"/>
        <v>11.643277571428609</v>
      </c>
      <c r="T2627" s="127">
        <f t="shared" si="542"/>
        <v>98.826618999999994</v>
      </c>
      <c r="U2627" s="127">
        <f t="shared" si="547"/>
        <v>104.99418500000002</v>
      </c>
      <c r="V2627" s="127">
        <f t="shared" si="543"/>
        <v>19.663599999999999</v>
      </c>
      <c r="W2627" s="127">
        <f t="shared" si="544"/>
        <v>19.6007</v>
      </c>
      <c r="X2627" s="128"/>
    </row>
    <row r="2628" spans="1:24" x14ac:dyDescent="0.3">
      <c r="A2628" s="156">
        <v>269</v>
      </c>
      <c r="B2628" s="112" t="s">
        <v>86</v>
      </c>
      <c r="C2628" s="132" t="s">
        <v>1126</v>
      </c>
      <c r="D2628" s="44">
        <v>298.82661100000001</v>
      </c>
      <c r="E2628" s="44">
        <v>295.00558699999999</v>
      </c>
      <c r="F2628" s="44">
        <v>19.663599999999999</v>
      </c>
      <c r="G2628" s="44">
        <v>19.6007</v>
      </c>
      <c r="H2628" s="44">
        <v>0.26100000000000001</v>
      </c>
      <c r="I2628" s="44">
        <v>0</v>
      </c>
      <c r="J2628" s="44">
        <v>2</v>
      </c>
      <c r="K2628" s="121">
        <f t="shared" si="539"/>
        <v>-2.0864860429981036E-4</v>
      </c>
      <c r="L2628" s="129">
        <f t="shared" si="540"/>
        <v>-6.424020861121826E-5</v>
      </c>
      <c r="M2628" s="115" t="s">
        <v>155</v>
      </c>
      <c r="N2628" s="113">
        <f t="shared" si="545"/>
        <v>5.1040110016415952E-2</v>
      </c>
      <c r="O2628" s="129">
        <f t="shared" si="541"/>
        <v>1.5714588529081742E-2</v>
      </c>
      <c r="P2628" s="115" t="s">
        <v>155</v>
      </c>
      <c r="Q2628" s="116">
        <f t="shared" si="546"/>
        <v>1.3366174055562396E-4</v>
      </c>
      <c r="R2628" s="117" t="s">
        <v>155</v>
      </c>
      <c r="S2628" s="118">
        <f t="shared" si="548"/>
        <v>11.643277571428609</v>
      </c>
      <c r="T2628" s="127">
        <f t="shared" si="542"/>
        <v>98.826611000000014</v>
      </c>
      <c r="U2628" s="119">
        <f t="shared" si="547"/>
        <v>104.99441300000001</v>
      </c>
      <c r="V2628" s="119">
        <f t="shared" si="543"/>
        <v>19.663599999999999</v>
      </c>
      <c r="W2628" s="119">
        <f t="shared" si="544"/>
        <v>19.6007</v>
      </c>
      <c r="X2628" s="120"/>
    </row>
    <row r="2629" spans="1:24" x14ac:dyDescent="0.3">
      <c r="A2629" s="156">
        <v>270</v>
      </c>
      <c r="B2629" s="112" t="s">
        <v>86</v>
      </c>
      <c r="C2629" s="132" t="s">
        <v>1127</v>
      </c>
      <c r="D2629" s="44">
        <v>298.82648</v>
      </c>
      <c r="E2629" s="44">
        <v>295.005674</v>
      </c>
      <c r="F2629" s="44">
        <v>19.663599999999999</v>
      </c>
      <c r="G2629" s="44">
        <v>19.6007</v>
      </c>
      <c r="H2629" s="44">
        <v>0.26100000000000001</v>
      </c>
      <c r="I2629" s="44">
        <v>0</v>
      </c>
      <c r="J2629" s="44">
        <v>2</v>
      </c>
      <c r="K2629" s="121">
        <f t="shared" si="539"/>
        <v>-3.3964860431012767E-4</v>
      </c>
      <c r="L2629" s="122">
        <f t="shared" si="540"/>
        <v>-1.0457341552103117E-4</v>
      </c>
      <c r="M2629" s="123" t="s">
        <v>155</v>
      </c>
      <c r="N2629" s="113">
        <f t="shared" si="545"/>
        <v>5.0953110016408232E-2</v>
      </c>
      <c r="O2629" s="122">
        <f t="shared" si="541"/>
        <v>1.568780236209405E-2</v>
      </c>
      <c r="P2629" s="123" t="s">
        <v>155</v>
      </c>
      <c r="Q2629" s="116">
        <f t="shared" si="546"/>
        <v>1.3366174055562396E-4</v>
      </c>
      <c r="R2629" s="125" t="s">
        <v>155</v>
      </c>
      <c r="S2629" s="126">
        <f t="shared" si="548"/>
        <v>11.643277571428609</v>
      </c>
      <c r="T2629" s="127">
        <f t="shared" si="542"/>
        <v>98.826480000000004</v>
      </c>
      <c r="U2629" s="127">
        <f t="shared" si="547"/>
        <v>104.994326</v>
      </c>
      <c r="V2629" s="127">
        <f t="shared" si="543"/>
        <v>19.663599999999999</v>
      </c>
      <c r="W2629" s="127">
        <f t="shared" si="544"/>
        <v>19.6007</v>
      </c>
      <c r="X2629" s="128"/>
    </row>
    <row r="2630" spans="1:24" x14ac:dyDescent="0.3">
      <c r="A2630" s="156">
        <v>271</v>
      </c>
      <c r="B2630" s="112" t="s">
        <v>86</v>
      </c>
      <c r="C2630" s="132" t="s">
        <v>1128</v>
      </c>
      <c r="D2630" s="44">
        <v>298.82642900000002</v>
      </c>
      <c r="E2630" s="44">
        <v>295.00588399999998</v>
      </c>
      <c r="F2630" s="44">
        <v>19.663599999999999</v>
      </c>
      <c r="G2630" s="44">
        <v>19.6007</v>
      </c>
      <c r="H2630" s="44">
        <v>0.26100000000000001</v>
      </c>
      <c r="I2630" s="44">
        <v>0</v>
      </c>
      <c r="J2630" s="44">
        <v>2</v>
      </c>
      <c r="K2630" s="121">
        <f t="shared" si="539"/>
        <v>-3.9064860429505188E-4</v>
      </c>
      <c r="L2630" s="129">
        <f t="shared" si="540"/>
        <v>-1.2027565637306127E-4</v>
      </c>
      <c r="M2630" s="115" t="s">
        <v>155</v>
      </c>
      <c r="N2630" s="113">
        <f t="shared" si="545"/>
        <v>5.074311001642684E-2</v>
      </c>
      <c r="O2630" s="129">
        <f t="shared" si="541"/>
        <v>1.56231460968422E-2</v>
      </c>
      <c r="P2630" s="115" t="s">
        <v>155</v>
      </c>
      <c r="Q2630" s="116">
        <f t="shared" si="546"/>
        <v>1.3366174055562396E-4</v>
      </c>
      <c r="R2630" s="117" t="s">
        <v>155</v>
      </c>
      <c r="S2630" s="118">
        <f t="shared" si="548"/>
        <v>11.643277571428609</v>
      </c>
      <c r="T2630" s="127">
        <f t="shared" si="542"/>
        <v>98.826429000000019</v>
      </c>
      <c r="U2630" s="119">
        <f t="shared" si="547"/>
        <v>104.99411600000002</v>
      </c>
      <c r="V2630" s="119">
        <f t="shared" si="543"/>
        <v>19.663599999999999</v>
      </c>
      <c r="W2630" s="119">
        <f t="shared" si="544"/>
        <v>19.6007</v>
      </c>
      <c r="X2630" s="120"/>
    </row>
    <row r="2631" spans="1:24" x14ac:dyDescent="0.3">
      <c r="A2631" s="156">
        <v>272</v>
      </c>
      <c r="B2631" s="112" t="s">
        <v>86</v>
      </c>
      <c r="C2631" s="132" t="s">
        <v>1129</v>
      </c>
      <c r="D2631" s="44">
        <v>298.82635900000002</v>
      </c>
      <c r="E2631" s="44">
        <v>295.00575099999998</v>
      </c>
      <c r="F2631" s="44">
        <v>19.663599999999999</v>
      </c>
      <c r="G2631" s="44">
        <v>19.6007</v>
      </c>
      <c r="H2631" s="44">
        <v>0.26100000000000001</v>
      </c>
      <c r="I2631" s="44">
        <v>0</v>
      </c>
      <c r="J2631" s="44">
        <v>2</v>
      </c>
      <c r="K2631" s="121">
        <f t="shared" si="539"/>
        <v>-4.6064860428884913E-4</v>
      </c>
      <c r="L2631" s="122">
        <f t="shared" si="540"/>
        <v>-1.418277516644948E-4</v>
      </c>
      <c r="M2631" s="123" t="s">
        <v>155</v>
      </c>
      <c r="N2631" s="113">
        <f t="shared" si="545"/>
        <v>5.0876110016432108E-2</v>
      </c>
      <c r="O2631" s="122">
        <f t="shared" si="541"/>
        <v>1.5664095064860072E-2</v>
      </c>
      <c r="P2631" s="123" t="s">
        <v>155</v>
      </c>
      <c r="Q2631" s="116">
        <f t="shared" si="546"/>
        <v>1.3366174055562396E-4</v>
      </c>
      <c r="R2631" s="125" t="s">
        <v>155</v>
      </c>
      <c r="S2631" s="126">
        <f t="shared" si="548"/>
        <v>11.643277571428609</v>
      </c>
      <c r="T2631" s="127">
        <f t="shared" si="542"/>
        <v>98.826359000000025</v>
      </c>
      <c r="U2631" s="127">
        <f t="shared" si="547"/>
        <v>104.99424900000002</v>
      </c>
      <c r="V2631" s="127">
        <f t="shared" si="543"/>
        <v>19.663599999999999</v>
      </c>
      <c r="W2631" s="127">
        <f t="shared" si="544"/>
        <v>19.6007</v>
      </c>
      <c r="X2631" s="128"/>
    </row>
    <row r="2632" spans="1:24" x14ac:dyDescent="0.3">
      <c r="A2632" s="156">
        <v>273</v>
      </c>
      <c r="B2632" s="112" t="s">
        <v>86</v>
      </c>
      <c r="C2632" s="132" t="s">
        <v>1130</v>
      </c>
      <c r="D2632" s="44">
        <v>298.82587999999998</v>
      </c>
      <c r="E2632" s="44">
        <v>295.00564200000002</v>
      </c>
      <c r="F2632" s="44">
        <v>19.663599999999999</v>
      </c>
      <c r="G2632" s="44">
        <v>19.6007</v>
      </c>
      <c r="H2632" s="44">
        <v>0.26100000000000001</v>
      </c>
      <c r="I2632" s="44">
        <v>0</v>
      </c>
      <c r="J2632" s="44">
        <v>2</v>
      </c>
      <c r="K2632" s="121">
        <f t="shared" si="539"/>
        <v>-9.396486043300456E-4</v>
      </c>
      <c r="L2632" s="129">
        <f t="shared" si="540"/>
        <v>-2.8930566089280756E-4</v>
      </c>
      <c r="M2632" s="115" t="s">
        <v>155</v>
      </c>
      <c r="N2632" s="113">
        <f t="shared" si="545"/>
        <v>5.0985110016384283E-2</v>
      </c>
      <c r="O2632" s="129">
        <f t="shared" si="541"/>
        <v>1.5697654745349055E-2</v>
      </c>
      <c r="P2632" s="115" t="s">
        <v>155</v>
      </c>
      <c r="Q2632" s="116">
        <f t="shared" si="546"/>
        <v>1.3366174055562396E-4</v>
      </c>
      <c r="R2632" s="117" t="s">
        <v>155</v>
      </c>
      <c r="S2632" s="118">
        <f t="shared" si="548"/>
        <v>11.643277571428609</v>
      </c>
      <c r="T2632" s="127">
        <f t="shared" si="542"/>
        <v>98.825879999999984</v>
      </c>
      <c r="U2632" s="119">
        <f t="shared" si="547"/>
        <v>104.99435799999998</v>
      </c>
      <c r="V2632" s="119">
        <f t="shared" si="543"/>
        <v>19.663599999999999</v>
      </c>
      <c r="W2632" s="119">
        <f t="shared" si="544"/>
        <v>19.6007</v>
      </c>
      <c r="X2632" s="120"/>
    </row>
    <row r="2633" spans="1:24" x14ac:dyDescent="0.3">
      <c r="A2633" s="156">
        <v>274</v>
      </c>
      <c r="B2633" s="112" t="s">
        <v>86</v>
      </c>
      <c r="C2633" s="132" t="s">
        <v>1131</v>
      </c>
      <c r="D2633" s="44">
        <v>298.826863</v>
      </c>
      <c r="E2633" s="44">
        <v>295.00578000000002</v>
      </c>
      <c r="F2633" s="44">
        <v>19.663599999999999</v>
      </c>
      <c r="G2633" s="44">
        <v>19.6007</v>
      </c>
      <c r="H2633" s="44">
        <v>0.26100000000000001</v>
      </c>
      <c r="I2633" s="44">
        <v>0</v>
      </c>
      <c r="J2633" s="44">
        <v>2</v>
      </c>
      <c r="K2633" s="121">
        <f t="shared" si="539"/>
        <v>4.3351395689228411E-5</v>
      </c>
      <c r="L2633" s="122">
        <f t="shared" si="540"/>
        <v>1.3347334443064871E-5</v>
      </c>
      <c r="M2633" s="123" t="s">
        <v>155</v>
      </c>
      <c r="N2633" s="113">
        <f t="shared" si="545"/>
        <v>5.0847110016391639E-2</v>
      </c>
      <c r="O2633" s="122">
        <f t="shared" si="541"/>
        <v>1.5655166342504027E-2</v>
      </c>
      <c r="P2633" s="123" t="s">
        <v>155</v>
      </c>
      <c r="Q2633" s="116">
        <f t="shared" si="546"/>
        <v>1.3366174055562396E-4</v>
      </c>
      <c r="R2633" s="125" t="s">
        <v>155</v>
      </c>
      <c r="S2633" s="126">
        <f t="shared" si="548"/>
        <v>11.643277571428609</v>
      </c>
      <c r="T2633" s="127">
        <f t="shared" si="542"/>
        <v>98.826863000000003</v>
      </c>
      <c r="U2633" s="127">
        <f t="shared" si="547"/>
        <v>104.99421999999998</v>
      </c>
      <c r="V2633" s="127">
        <f t="shared" si="543"/>
        <v>19.663599999999999</v>
      </c>
      <c r="W2633" s="127">
        <f t="shared" si="544"/>
        <v>19.6007</v>
      </c>
      <c r="X2633" s="128"/>
    </row>
    <row r="2634" spans="1:24" x14ac:dyDescent="0.3">
      <c r="A2634" s="156">
        <v>275</v>
      </c>
      <c r="B2634" s="112" t="s">
        <v>86</v>
      </c>
      <c r="C2634" s="132" t="s">
        <v>1132</v>
      </c>
      <c r="D2634" s="44">
        <v>298.82673699999998</v>
      </c>
      <c r="E2634" s="44">
        <v>295.005743</v>
      </c>
      <c r="F2634" s="44">
        <v>19.663599999999999</v>
      </c>
      <c r="G2634" s="44">
        <v>19.6007</v>
      </c>
      <c r="H2634" s="44">
        <v>0.26100000000000001</v>
      </c>
      <c r="I2634" s="44">
        <v>0</v>
      </c>
      <c r="J2634" s="44">
        <v>2</v>
      </c>
      <c r="K2634" s="121">
        <f t="shared" si="539"/>
        <v>-8.2648604333712683E-5</v>
      </c>
      <c r="L2634" s="129">
        <f t="shared" si="540"/>
        <v>-2.5446437092877212E-5</v>
      </c>
      <c r="M2634" s="115" t="s">
        <v>155</v>
      </c>
      <c r="N2634" s="113">
        <f t="shared" si="545"/>
        <v>5.088411001641191E-2</v>
      </c>
      <c r="O2634" s="129">
        <f t="shared" si="541"/>
        <v>1.5666558160672202E-2</v>
      </c>
      <c r="P2634" s="115" t="s">
        <v>155</v>
      </c>
      <c r="Q2634" s="116">
        <f t="shared" si="546"/>
        <v>1.3366174055562396E-4</v>
      </c>
      <c r="R2634" s="117" t="s">
        <v>155</v>
      </c>
      <c r="S2634" s="118">
        <f t="shared" si="548"/>
        <v>11.643277571428609</v>
      </c>
      <c r="T2634" s="127">
        <f t="shared" si="542"/>
        <v>98.82673699999998</v>
      </c>
      <c r="U2634" s="119">
        <f t="shared" si="547"/>
        <v>104.994257</v>
      </c>
      <c r="V2634" s="119">
        <f t="shared" si="543"/>
        <v>19.663599999999999</v>
      </c>
      <c r="W2634" s="119">
        <f t="shared" si="544"/>
        <v>19.6007</v>
      </c>
      <c r="X2634" s="120"/>
    </row>
    <row r="2635" spans="1:24" x14ac:dyDescent="0.3">
      <c r="A2635" s="156">
        <v>276</v>
      </c>
      <c r="B2635" s="112" t="s">
        <v>86</v>
      </c>
      <c r="C2635" s="132" t="s">
        <v>1133</v>
      </c>
      <c r="D2635" s="44">
        <v>298.82707199999999</v>
      </c>
      <c r="E2635" s="44">
        <v>295.005763</v>
      </c>
      <c r="F2635" s="44">
        <v>19.663599999999999</v>
      </c>
      <c r="G2635" s="44">
        <v>19.6007</v>
      </c>
      <c r="H2635" s="44">
        <v>0.26100000000000001</v>
      </c>
      <c r="I2635" s="44">
        <v>0</v>
      </c>
      <c r="J2635" s="44">
        <v>2</v>
      </c>
      <c r="K2635" s="121">
        <f t="shared" si="539"/>
        <v>2.5235139567314491E-4</v>
      </c>
      <c r="L2635" s="122">
        <f t="shared" si="540"/>
        <v>7.7695733243762779E-5</v>
      </c>
      <c r="M2635" s="123" t="s">
        <v>155</v>
      </c>
      <c r="N2635" s="113">
        <f t="shared" si="545"/>
        <v>5.0864110016405562E-2</v>
      </c>
      <c r="O2635" s="122">
        <f t="shared" si="541"/>
        <v>1.5660400421123911E-2</v>
      </c>
      <c r="P2635" s="123" t="s">
        <v>155</v>
      </c>
      <c r="Q2635" s="116">
        <f t="shared" si="546"/>
        <v>1.3366174055562396E-4</v>
      </c>
      <c r="R2635" s="125" t="s">
        <v>155</v>
      </c>
      <c r="S2635" s="126">
        <f t="shared" si="548"/>
        <v>11.643277571428609</v>
      </c>
      <c r="T2635" s="127">
        <f t="shared" si="542"/>
        <v>98.827071999999987</v>
      </c>
      <c r="U2635" s="127">
        <f t="shared" si="547"/>
        <v>104.994237</v>
      </c>
      <c r="V2635" s="127">
        <f t="shared" si="543"/>
        <v>19.663599999999999</v>
      </c>
      <c r="W2635" s="127">
        <f t="shared" si="544"/>
        <v>19.6007</v>
      </c>
      <c r="X2635" s="128"/>
    </row>
    <row r="2636" spans="1:24" x14ac:dyDescent="0.3">
      <c r="A2636" s="156">
        <v>277</v>
      </c>
      <c r="B2636" s="112" t="s">
        <v>86</v>
      </c>
      <c r="C2636" s="132" t="s">
        <v>1134</v>
      </c>
      <c r="D2636" s="44">
        <v>298.82717700000001</v>
      </c>
      <c r="E2636" s="44">
        <v>295.00579099999999</v>
      </c>
      <c r="F2636" s="44">
        <v>19.663599999999999</v>
      </c>
      <c r="G2636" s="44">
        <v>19.6007</v>
      </c>
      <c r="H2636" s="44">
        <v>0.26100000000000001</v>
      </c>
      <c r="I2636" s="44">
        <v>0</v>
      </c>
      <c r="J2636" s="44">
        <v>2</v>
      </c>
      <c r="K2636" s="121">
        <f t="shared" si="539"/>
        <v>3.5735139569226249E-4</v>
      </c>
      <c r="L2636" s="129">
        <f t="shared" si="540"/>
        <v>1.1002387619001366E-4</v>
      </c>
      <c r="M2636" s="115" t="s">
        <v>155</v>
      </c>
      <c r="N2636" s="113">
        <f t="shared" si="545"/>
        <v>5.0836110016419411E-2</v>
      </c>
      <c r="O2636" s="129">
        <f t="shared" si="541"/>
        <v>1.5651779585760712E-2</v>
      </c>
      <c r="P2636" s="115" t="s">
        <v>155</v>
      </c>
      <c r="Q2636" s="116">
        <f t="shared" si="546"/>
        <v>1.3366174055562396E-4</v>
      </c>
      <c r="R2636" s="117" t="s">
        <v>155</v>
      </c>
      <c r="S2636" s="118">
        <f t="shared" si="548"/>
        <v>11.643277571428609</v>
      </c>
      <c r="T2636" s="127">
        <f t="shared" si="542"/>
        <v>98.827177000000006</v>
      </c>
      <c r="U2636" s="119">
        <f t="shared" si="547"/>
        <v>104.99420900000001</v>
      </c>
      <c r="V2636" s="119">
        <f t="shared" si="543"/>
        <v>19.663599999999999</v>
      </c>
      <c r="W2636" s="119">
        <f t="shared" si="544"/>
        <v>19.6007</v>
      </c>
      <c r="X2636" s="120"/>
    </row>
    <row r="2637" spans="1:24" x14ac:dyDescent="0.3">
      <c r="A2637" s="156">
        <v>278</v>
      </c>
      <c r="B2637" s="112" t="s">
        <v>86</v>
      </c>
      <c r="C2637" s="132" t="s">
        <v>1135</v>
      </c>
      <c r="D2637" s="44">
        <v>298.82672500000001</v>
      </c>
      <c r="E2637" s="44">
        <v>295.00594100000001</v>
      </c>
      <c r="F2637" s="44">
        <v>19.663599999999999</v>
      </c>
      <c r="G2637" s="44">
        <v>19.6007</v>
      </c>
      <c r="H2637" s="44">
        <v>0.26100000000000001</v>
      </c>
      <c r="I2637" s="44">
        <v>0</v>
      </c>
      <c r="J2637" s="44">
        <v>2</v>
      </c>
      <c r="K2637" s="121">
        <f t="shared" si="539"/>
        <v>-9.4648604303415595E-5</v>
      </c>
      <c r="L2637" s="122">
        <f t="shared" si="540"/>
        <v>-2.9141081991058597E-5</v>
      </c>
      <c r="M2637" s="123" t="s">
        <v>155</v>
      </c>
      <c r="N2637" s="113">
        <f t="shared" si="545"/>
        <v>5.0686110016400221E-2</v>
      </c>
      <c r="O2637" s="122">
        <f t="shared" si="541"/>
        <v>1.5605596539091869E-2</v>
      </c>
      <c r="P2637" s="123" t="s">
        <v>155</v>
      </c>
      <c r="Q2637" s="116">
        <f t="shared" si="546"/>
        <v>1.3366174055562396E-4</v>
      </c>
      <c r="R2637" s="125" t="s">
        <v>155</v>
      </c>
      <c r="S2637" s="126">
        <f t="shared" si="548"/>
        <v>11.643277571428609</v>
      </c>
      <c r="T2637" s="127">
        <f t="shared" si="542"/>
        <v>98.82672500000001</v>
      </c>
      <c r="U2637" s="127">
        <f t="shared" si="547"/>
        <v>104.99405899999999</v>
      </c>
      <c r="V2637" s="127">
        <f t="shared" si="543"/>
        <v>19.663599999999999</v>
      </c>
      <c r="W2637" s="127">
        <f t="shared" si="544"/>
        <v>19.6007</v>
      </c>
      <c r="X2637" s="128"/>
    </row>
    <row r="2638" spans="1:24" x14ac:dyDescent="0.3">
      <c r="A2638" s="156">
        <v>279</v>
      </c>
      <c r="B2638" s="112" t="s">
        <v>86</v>
      </c>
      <c r="C2638" s="132" t="s">
        <v>1136</v>
      </c>
      <c r="D2638" s="44">
        <v>298.82687499999997</v>
      </c>
      <c r="E2638" s="44">
        <v>295.00570099999999</v>
      </c>
      <c r="F2638" s="44">
        <v>19.663599999999999</v>
      </c>
      <c r="G2638" s="44">
        <v>19.6007</v>
      </c>
      <c r="H2638" s="44">
        <v>0.26100000000000001</v>
      </c>
      <c r="I2638" s="44">
        <v>0</v>
      </c>
      <c r="J2638" s="44">
        <v>2</v>
      </c>
      <c r="K2638" s="121">
        <f t="shared" si="539"/>
        <v>5.5351395658931324E-5</v>
      </c>
      <c r="L2638" s="129">
        <f t="shared" si="540"/>
        <v>1.704197934124872E-5</v>
      </c>
      <c r="M2638" s="115" t="s">
        <v>155</v>
      </c>
      <c r="N2638" s="113">
        <f t="shared" si="545"/>
        <v>5.0926110016419557E-2</v>
      </c>
      <c r="O2638" s="129">
        <f t="shared" si="541"/>
        <v>1.5679489413716826E-2</v>
      </c>
      <c r="P2638" s="115" t="s">
        <v>155</v>
      </c>
      <c r="Q2638" s="116">
        <f t="shared" si="546"/>
        <v>1.3366174055562396E-4</v>
      </c>
      <c r="R2638" s="117" t="s">
        <v>155</v>
      </c>
      <c r="S2638" s="118">
        <f t="shared" si="548"/>
        <v>11.643277571428609</v>
      </c>
      <c r="T2638" s="127">
        <f t="shared" si="542"/>
        <v>98.826874999999973</v>
      </c>
      <c r="U2638" s="119">
        <f t="shared" si="547"/>
        <v>104.99429900000001</v>
      </c>
      <c r="V2638" s="119">
        <f t="shared" si="543"/>
        <v>19.663599999999999</v>
      </c>
      <c r="W2638" s="119">
        <f t="shared" si="544"/>
        <v>19.6007</v>
      </c>
      <c r="X2638" s="120"/>
    </row>
    <row r="2639" spans="1:24" x14ac:dyDescent="0.3">
      <c r="A2639" s="156">
        <v>280</v>
      </c>
      <c r="B2639" s="112" t="s">
        <v>86</v>
      </c>
      <c r="C2639" s="132" t="s">
        <v>1137</v>
      </c>
      <c r="D2639" s="44">
        <v>298.82670000000002</v>
      </c>
      <c r="E2639" s="44">
        <v>295.00577700000002</v>
      </c>
      <c r="F2639" s="44">
        <v>19.663599999999999</v>
      </c>
      <c r="G2639" s="44">
        <v>19.6007</v>
      </c>
      <c r="H2639" s="44">
        <v>0.26100000000000001</v>
      </c>
      <c r="I2639" s="44">
        <v>0</v>
      </c>
      <c r="J2639" s="44">
        <v>2</v>
      </c>
      <c r="K2639" s="121">
        <f t="shared" si="539"/>
        <v>-1.1964860429714008E-4</v>
      </c>
      <c r="L2639" s="122">
        <f t="shared" si="540"/>
        <v>-3.6838258879767675E-5</v>
      </c>
      <c r="M2639" s="123" t="s">
        <v>155</v>
      </c>
      <c r="N2639" s="113">
        <f t="shared" si="545"/>
        <v>5.0850110016384065E-2</v>
      </c>
      <c r="O2639" s="122">
        <f t="shared" si="541"/>
        <v>1.5656090003433942E-2</v>
      </c>
      <c r="P2639" s="123" t="s">
        <v>155</v>
      </c>
      <c r="Q2639" s="116">
        <f t="shared" si="546"/>
        <v>1.3366174055562396E-4</v>
      </c>
      <c r="R2639" s="125" t="s">
        <v>155</v>
      </c>
      <c r="S2639" s="126">
        <f t="shared" si="548"/>
        <v>11.643277571428609</v>
      </c>
      <c r="T2639" s="127">
        <f t="shared" si="542"/>
        <v>98.826700000000017</v>
      </c>
      <c r="U2639" s="127">
        <f t="shared" si="547"/>
        <v>104.99422299999998</v>
      </c>
      <c r="V2639" s="127">
        <f t="shared" si="543"/>
        <v>19.663599999999999</v>
      </c>
      <c r="W2639" s="127">
        <f t="shared" si="544"/>
        <v>19.6007</v>
      </c>
      <c r="X2639" s="128"/>
    </row>
    <row r="2640" spans="1:24" x14ac:dyDescent="0.3">
      <c r="A2640" s="156">
        <v>281</v>
      </c>
      <c r="B2640" s="112" t="s">
        <v>86</v>
      </c>
      <c r="C2640" s="132" t="s">
        <v>1138</v>
      </c>
      <c r="D2640" s="44">
        <v>298.82633399999997</v>
      </c>
      <c r="E2640" s="44">
        <v>295.005878</v>
      </c>
      <c r="F2640" s="44">
        <v>19.663599999999999</v>
      </c>
      <c r="G2640" s="44">
        <v>19.6007</v>
      </c>
      <c r="H2640" s="44">
        <v>0.26100000000000001</v>
      </c>
      <c r="I2640" s="44">
        <v>0</v>
      </c>
      <c r="J2640" s="44">
        <v>2</v>
      </c>
      <c r="K2640" s="121">
        <f t="shared" si="539"/>
        <v>-4.8564860433941703E-4</v>
      </c>
      <c r="L2640" s="129">
        <f t="shared" si="540"/>
        <v>-1.4952492857050356E-4</v>
      </c>
      <c r="M2640" s="115" t="s">
        <v>155</v>
      </c>
      <c r="N2640" s="113">
        <f t="shared" si="545"/>
        <v>5.0749110016411692E-2</v>
      </c>
      <c r="O2640" s="129">
        <f t="shared" si="541"/>
        <v>1.5624993418704399E-2</v>
      </c>
      <c r="P2640" s="115" t="s">
        <v>155</v>
      </c>
      <c r="Q2640" s="116">
        <f t="shared" si="546"/>
        <v>1.3366174055562396E-4</v>
      </c>
      <c r="R2640" s="117" t="s">
        <v>155</v>
      </c>
      <c r="S2640" s="118">
        <f>IF(ISBLANK(G2640),"",G2640-$G$2355)</f>
        <v>11.643277571428609</v>
      </c>
      <c r="T2640" s="127">
        <f t="shared" si="542"/>
        <v>98.826333999999974</v>
      </c>
      <c r="U2640" s="119">
        <f t="shared" si="547"/>
        <v>104.994122</v>
      </c>
      <c r="V2640" s="119">
        <f t="shared" si="543"/>
        <v>19.663599999999999</v>
      </c>
      <c r="W2640" s="119">
        <f t="shared" si="544"/>
        <v>19.6007</v>
      </c>
      <c r="X2640" s="120"/>
    </row>
    <row r="2641" spans="1:24" x14ac:dyDescent="0.3">
      <c r="A2641" s="156">
        <v>282</v>
      </c>
      <c r="B2641" s="112" t="s">
        <v>86</v>
      </c>
      <c r="C2641" s="132" t="s">
        <v>1139</v>
      </c>
      <c r="D2641" s="44">
        <v>298.82581699999997</v>
      </c>
      <c r="E2641" s="44">
        <v>295.00591200000002</v>
      </c>
      <c r="F2641" s="44">
        <v>19.663599999999999</v>
      </c>
      <c r="G2641" s="44">
        <v>19.6007</v>
      </c>
      <c r="H2641" s="44">
        <v>0.26100000000000001</v>
      </c>
      <c r="I2641" s="44">
        <v>0</v>
      </c>
      <c r="J2641" s="44">
        <v>2</v>
      </c>
      <c r="K2641" s="121">
        <f t="shared" si="539"/>
        <v>-1.0026486043415161E-3</v>
      </c>
      <c r="L2641" s="122">
        <f t="shared" si="540"/>
        <v>-3.0870254665852498E-4</v>
      </c>
      <c r="M2641" s="123" t="s">
        <v>155</v>
      </c>
      <c r="N2641" s="113">
        <f t="shared" si="545"/>
        <v>5.0715110016383846E-2</v>
      </c>
      <c r="O2641" s="122">
        <f t="shared" si="541"/>
        <v>1.5614525261448428E-2</v>
      </c>
      <c r="P2641" s="123" t="s">
        <v>155</v>
      </c>
      <c r="Q2641" s="116">
        <f t="shared" si="546"/>
        <v>1.3366174055562396E-4</v>
      </c>
      <c r="R2641" s="125" t="s">
        <v>155</v>
      </c>
      <c r="S2641" s="126">
        <f t="shared" ref="S2641:S2659" si="549">IF(ISBLANK(G2641),"",G2641-$G$2355)</f>
        <v>11.643277571428609</v>
      </c>
      <c r="T2641" s="127">
        <f t="shared" si="542"/>
        <v>98.825816999999972</v>
      </c>
      <c r="U2641" s="127">
        <f t="shared" si="547"/>
        <v>104.99408799999998</v>
      </c>
      <c r="V2641" s="127">
        <f t="shared" si="543"/>
        <v>19.663599999999999</v>
      </c>
      <c r="W2641" s="127">
        <f t="shared" si="544"/>
        <v>19.6007</v>
      </c>
      <c r="X2641" s="128"/>
    </row>
    <row r="2642" spans="1:24" x14ac:dyDescent="0.3">
      <c r="A2642" s="156">
        <v>283</v>
      </c>
      <c r="B2642" s="112" t="s">
        <v>86</v>
      </c>
      <c r="C2642" s="132" t="s">
        <v>1140</v>
      </c>
      <c r="D2642" s="44">
        <v>298.82684899999998</v>
      </c>
      <c r="E2642" s="44">
        <v>295.00603599999999</v>
      </c>
      <c r="F2642" s="44">
        <v>19.663599999999999</v>
      </c>
      <c r="G2642" s="44">
        <v>19.6007</v>
      </c>
      <c r="H2642" s="44">
        <v>0.26100000000000001</v>
      </c>
      <c r="I2642" s="44">
        <v>0</v>
      </c>
      <c r="J2642" s="44">
        <v>2</v>
      </c>
      <c r="K2642" s="121">
        <f t="shared" si="539"/>
        <v>2.9351395667731595E-5</v>
      </c>
      <c r="L2642" s="129">
        <f t="shared" si="540"/>
        <v>9.0369153776817667E-6</v>
      </c>
      <c r="M2642" s="115" t="s">
        <v>155</v>
      </c>
      <c r="N2642" s="113">
        <f t="shared" si="545"/>
        <v>5.0591110016412699E-2</v>
      </c>
      <c r="O2642" s="129">
        <f t="shared" si="541"/>
        <v>1.5576347276164358E-2</v>
      </c>
      <c r="P2642" s="115" t="s">
        <v>155</v>
      </c>
      <c r="Q2642" s="116">
        <f t="shared" si="546"/>
        <v>1.3366174055562396E-4</v>
      </c>
      <c r="R2642" s="117" t="s">
        <v>155</v>
      </c>
      <c r="S2642" s="118">
        <f t="shared" si="549"/>
        <v>11.643277571428609</v>
      </c>
      <c r="T2642" s="127">
        <f t="shared" si="542"/>
        <v>98.826848999999982</v>
      </c>
      <c r="U2642" s="119">
        <f t="shared" si="547"/>
        <v>104.99396400000001</v>
      </c>
      <c r="V2642" s="119">
        <f t="shared" si="543"/>
        <v>19.663599999999999</v>
      </c>
      <c r="W2642" s="119">
        <f t="shared" si="544"/>
        <v>19.6007</v>
      </c>
      <c r="X2642" s="120"/>
    </row>
    <row r="2643" spans="1:24" x14ac:dyDescent="0.3">
      <c r="A2643" s="156">
        <v>284</v>
      </c>
      <c r="B2643" s="112" t="s">
        <v>86</v>
      </c>
      <c r="C2643" s="132" t="s">
        <v>1141</v>
      </c>
      <c r="D2643" s="44">
        <v>298.826707</v>
      </c>
      <c r="E2643" s="44">
        <v>295.00598100000002</v>
      </c>
      <c r="F2643" s="44">
        <v>19.663599999999999</v>
      </c>
      <c r="G2643" s="44">
        <v>19.6007</v>
      </c>
      <c r="H2643" s="44">
        <v>0.26100000000000001</v>
      </c>
      <c r="I2643" s="44">
        <v>0</v>
      </c>
      <c r="J2643" s="44">
        <v>2</v>
      </c>
      <c r="K2643" s="121">
        <f t="shared" si="539"/>
        <v>-1.1264860431481338E-4</v>
      </c>
      <c r="L2643" s="122">
        <f t="shared" si="540"/>
        <v>-3.4683049355830031E-5</v>
      </c>
      <c r="M2643" s="123" t="s">
        <v>155</v>
      </c>
      <c r="N2643" s="113">
        <f t="shared" si="545"/>
        <v>5.0646110016387524E-2</v>
      </c>
      <c r="O2643" s="122">
        <f t="shared" si="541"/>
        <v>1.55932810599632E-2</v>
      </c>
      <c r="P2643" s="123" t="s">
        <v>155</v>
      </c>
      <c r="Q2643" s="116">
        <f t="shared" si="546"/>
        <v>1.3366174055562396E-4</v>
      </c>
      <c r="R2643" s="125" t="s">
        <v>155</v>
      </c>
      <c r="S2643" s="126">
        <f t="shared" si="549"/>
        <v>11.643277571428609</v>
      </c>
      <c r="T2643" s="127">
        <f t="shared" si="542"/>
        <v>98.826706999999999</v>
      </c>
      <c r="U2643" s="127">
        <f t="shared" si="547"/>
        <v>104.99401899999998</v>
      </c>
      <c r="V2643" s="127">
        <f t="shared" si="543"/>
        <v>19.663599999999999</v>
      </c>
      <c r="W2643" s="127">
        <f t="shared" si="544"/>
        <v>19.6007</v>
      </c>
      <c r="X2643" s="128"/>
    </row>
    <row r="2644" spans="1:24" x14ac:dyDescent="0.3">
      <c r="A2644" s="156">
        <v>285</v>
      </c>
      <c r="B2644" s="112" t="s">
        <v>86</v>
      </c>
      <c r="C2644" s="132" t="s">
        <v>1142</v>
      </c>
      <c r="D2644" s="44">
        <v>298.82674400000002</v>
      </c>
      <c r="E2644" s="44">
        <v>295.005764</v>
      </c>
      <c r="F2644" s="44">
        <v>19.663599999999999</v>
      </c>
      <c r="G2644" s="44">
        <v>19.6007</v>
      </c>
      <c r="H2644" s="44">
        <v>0.26100000000000001</v>
      </c>
      <c r="I2644" s="44">
        <v>0</v>
      </c>
      <c r="J2644" s="44">
        <v>2</v>
      </c>
      <c r="K2644" s="121">
        <f t="shared" si="539"/>
        <v>-7.5648604294542565E-5</v>
      </c>
      <c r="L2644" s="129">
        <f t="shared" si="540"/>
        <v>-2.3291227551436296E-5</v>
      </c>
      <c r="M2644" s="115" t="s">
        <v>155</v>
      </c>
      <c r="N2644" s="113">
        <f t="shared" si="545"/>
        <v>5.0863110016408086E-2</v>
      </c>
      <c r="O2644" s="129">
        <f t="shared" si="541"/>
        <v>1.5660092534147334E-2</v>
      </c>
      <c r="P2644" s="115" t="s">
        <v>155</v>
      </c>
      <c r="Q2644" s="116">
        <f t="shared" si="546"/>
        <v>1.3366174055562396E-4</v>
      </c>
      <c r="R2644" s="117" t="s">
        <v>155</v>
      </c>
      <c r="S2644" s="118">
        <f t="shared" si="549"/>
        <v>11.643277571428609</v>
      </c>
      <c r="T2644" s="127">
        <f t="shared" si="542"/>
        <v>98.826744000000019</v>
      </c>
      <c r="U2644" s="119">
        <f t="shared" si="547"/>
        <v>104.994236</v>
      </c>
      <c r="V2644" s="119">
        <f t="shared" si="543"/>
        <v>19.663599999999999</v>
      </c>
      <c r="W2644" s="119">
        <f t="shared" si="544"/>
        <v>19.6007</v>
      </c>
      <c r="X2644" s="120"/>
    </row>
    <row r="2645" spans="1:24" x14ac:dyDescent="0.3">
      <c r="A2645" s="156">
        <v>286</v>
      </c>
      <c r="B2645" s="112" t="s">
        <v>86</v>
      </c>
      <c r="C2645" s="132" t="s">
        <v>1143</v>
      </c>
      <c r="D2645" s="44">
        <v>298.82683300000002</v>
      </c>
      <c r="E2645" s="44">
        <v>295.00587000000002</v>
      </c>
      <c r="F2645" s="44">
        <v>19.663599999999999</v>
      </c>
      <c r="G2645" s="44">
        <v>19.6007</v>
      </c>
      <c r="H2645" s="44">
        <v>0.26100000000000001</v>
      </c>
      <c r="I2645" s="44">
        <v>0</v>
      </c>
      <c r="J2645" s="44">
        <v>2</v>
      </c>
      <c r="K2645" s="121">
        <f t="shared" si="539"/>
        <v>1.3351395708127711E-5</v>
      </c>
      <c r="L2645" s="122">
        <f t="shared" si="540"/>
        <v>4.1107221801021038E-6</v>
      </c>
      <c r="M2645" s="123" t="s">
        <v>155</v>
      </c>
      <c r="N2645" s="113">
        <f t="shared" si="545"/>
        <v>5.0757110016391493E-2</v>
      </c>
      <c r="O2645" s="122">
        <f t="shared" si="541"/>
        <v>1.5627456514520452E-2</v>
      </c>
      <c r="P2645" s="123" t="s">
        <v>155</v>
      </c>
      <c r="Q2645" s="116">
        <f t="shared" si="546"/>
        <v>1.3366174055562396E-4</v>
      </c>
      <c r="R2645" s="125" t="s">
        <v>155</v>
      </c>
      <c r="S2645" s="126">
        <f t="shared" si="549"/>
        <v>11.643277571428609</v>
      </c>
      <c r="T2645" s="127">
        <f t="shared" si="542"/>
        <v>98.826833000000022</v>
      </c>
      <c r="U2645" s="127">
        <f t="shared" si="547"/>
        <v>104.99412999999998</v>
      </c>
      <c r="V2645" s="127">
        <f t="shared" si="543"/>
        <v>19.663599999999999</v>
      </c>
      <c r="W2645" s="127">
        <f t="shared" si="544"/>
        <v>19.6007</v>
      </c>
      <c r="X2645" s="128"/>
    </row>
    <row r="2646" spans="1:24" x14ac:dyDescent="0.3">
      <c r="A2646" s="156">
        <v>287</v>
      </c>
      <c r="B2646" s="112" t="s">
        <v>86</v>
      </c>
      <c r="C2646" s="132" t="s">
        <v>1144</v>
      </c>
      <c r="D2646" s="44">
        <v>298.82730199999997</v>
      </c>
      <c r="E2646" s="44">
        <v>295.00569400000001</v>
      </c>
      <c r="F2646" s="44">
        <v>19.663599999999999</v>
      </c>
      <c r="G2646" s="44">
        <v>19.6007</v>
      </c>
      <c r="H2646" s="44">
        <v>0.26100000000000001</v>
      </c>
      <c r="I2646" s="44">
        <v>0</v>
      </c>
      <c r="J2646" s="44">
        <v>2</v>
      </c>
      <c r="K2646" s="121">
        <f t="shared" si="539"/>
        <v>4.8235139566088492E-4</v>
      </c>
      <c r="L2646" s="129">
        <f t="shared" si="540"/>
        <v>1.485097606327707E-4</v>
      </c>
      <c r="M2646" s="115" t="s">
        <v>155</v>
      </c>
      <c r="N2646" s="113">
        <f t="shared" si="545"/>
        <v>5.0933110016401884E-2</v>
      </c>
      <c r="O2646" s="129">
        <f t="shared" si="541"/>
        <v>1.5681644622551099E-2</v>
      </c>
      <c r="P2646" s="115" t="s">
        <v>155</v>
      </c>
      <c r="Q2646" s="116">
        <f t="shared" si="546"/>
        <v>1.3366174055562396E-4</v>
      </c>
      <c r="R2646" s="117" t="s">
        <v>155</v>
      </c>
      <c r="S2646" s="118">
        <f t="shared" si="549"/>
        <v>11.643277571428609</v>
      </c>
      <c r="T2646" s="127">
        <f t="shared" si="542"/>
        <v>98.827301999999975</v>
      </c>
      <c r="U2646" s="119">
        <f t="shared" si="547"/>
        <v>104.99430599999999</v>
      </c>
      <c r="V2646" s="119">
        <f t="shared" si="543"/>
        <v>19.663599999999999</v>
      </c>
      <c r="W2646" s="119">
        <f t="shared" si="544"/>
        <v>19.6007</v>
      </c>
      <c r="X2646" s="120"/>
    </row>
    <row r="2647" spans="1:24" x14ac:dyDescent="0.3">
      <c r="A2647" s="156">
        <v>288</v>
      </c>
      <c r="B2647" s="112" t="s">
        <v>86</v>
      </c>
      <c r="C2647" s="132" t="s">
        <v>1145</v>
      </c>
      <c r="D2647" s="44">
        <v>298.82636100000002</v>
      </c>
      <c r="E2647" s="44">
        <v>295.00573000000003</v>
      </c>
      <c r="F2647" s="44">
        <v>19.663599999999999</v>
      </c>
      <c r="G2647" s="44">
        <v>19.6007</v>
      </c>
      <c r="H2647" s="44">
        <v>0.26100000000000001</v>
      </c>
      <c r="I2647" s="44">
        <v>0</v>
      </c>
      <c r="J2647" s="44">
        <v>2</v>
      </c>
      <c r="K2647" s="121">
        <f t="shared" si="539"/>
        <v>-4.5864860429389864E-4</v>
      </c>
      <c r="L2647" s="122">
        <f t="shared" si="540"/>
        <v>-1.412119775148134E-4</v>
      </c>
      <c r="M2647" s="123" t="s">
        <v>155</v>
      </c>
      <c r="N2647" s="113">
        <f t="shared" si="545"/>
        <v>5.0897110016379088E-2</v>
      </c>
      <c r="O2647" s="122">
        <f t="shared" si="541"/>
        <v>1.5670560691366384E-2</v>
      </c>
      <c r="P2647" s="123" t="s">
        <v>155</v>
      </c>
      <c r="Q2647" s="116">
        <f t="shared" si="546"/>
        <v>1.3366174055562396E-4</v>
      </c>
      <c r="R2647" s="125" t="s">
        <v>155</v>
      </c>
      <c r="S2647" s="126">
        <f t="shared" si="549"/>
        <v>11.643277571428609</v>
      </c>
      <c r="T2647" s="127">
        <f t="shared" si="542"/>
        <v>98.82636100000002</v>
      </c>
      <c r="U2647" s="127">
        <f t="shared" si="547"/>
        <v>104.99426999999997</v>
      </c>
      <c r="V2647" s="127">
        <f t="shared" si="543"/>
        <v>19.663599999999999</v>
      </c>
      <c r="W2647" s="127">
        <f t="shared" si="544"/>
        <v>19.6007</v>
      </c>
      <c r="X2647" s="128"/>
    </row>
    <row r="2648" spans="1:24" x14ac:dyDescent="0.3">
      <c r="A2648" s="156">
        <v>289</v>
      </c>
      <c r="B2648" s="112" t="s">
        <v>86</v>
      </c>
      <c r="C2648" s="132" t="s">
        <v>1146</v>
      </c>
      <c r="D2648" s="44">
        <v>298.826572</v>
      </c>
      <c r="E2648" s="44">
        <v>295.00597499999998</v>
      </c>
      <c r="F2648" s="44">
        <v>19.663599999999999</v>
      </c>
      <c r="G2648" s="44">
        <v>19.6007</v>
      </c>
      <c r="H2648" s="44">
        <v>0.26100000000000001</v>
      </c>
      <c r="I2648" s="44">
        <v>0</v>
      </c>
      <c r="J2648" s="44">
        <v>2</v>
      </c>
      <c r="K2648" s="121">
        <f t="shared" si="539"/>
        <v>-2.4764860431503166E-4</v>
      </c>
      <c r="L2648" s="129">
        <f t="shared" si="540"/>
        <v>-7.6247804565244821E-5</v>
      </c>
      <c r="M2648" s="115" t="s">
        <v>155</v>
      </c>
      <c r="N2648" s="113">
        <f t="shared" si="545"/>
        <v>5.0652110016429219E-2</v>
      </c>
      <c r="O2648" s="129">
        <f t="shared" si="541"/>
        <v>1.5595128381845146E-2</v>
      </c>
      <c r="P2648" s="115" t="s">
        <v>155</v>
      </c>
      <c r="Q2648" s="116">
        <f t="shared" si="546"/>
        <v>1.3366174055562396E-4</v>
      </c>
      <c r="R2648" s="117" t="s">
        <v>155</v>
      </c>
      <c r="S2648" s="118">
        <f t="shared" si="549"/>
        <v>11.643277571428609</v>
      </c>
      <c r="T2648" s="127">
        <f t="shared" si="542"/>
        <v>98.826571999999999</v>
      </c>
      <c r="U2648" s="119">
        <f t="shared" si="547"/>
        <v>104.99402500000002</v>
      </c>
      <c r="V2648" s="119">
        <f t="shared" si="543"/>
        <v>19.663599999999999</v>
      </c>
      <c r="W2648" s="119">
        <f t="shared" si="544"/>
        <v>19.6007</v>
      </c>
      <c r="X2648" s="120"/>
    </row>
    <row r="2649" spans="1:24" x14ac:dyDescent="0.3">
      <c r="A2649" s="156">
        <v>290</v>
      </c>
      <c r="B2649" s="112" t="s">
        <v>86</v>
      </c>
      <c r="C2649" s="132" t="s">
        <v>1147</v>
      </c>
      <c r="D2649" s="44">
        <v>298.826798</v>
      </c>
      <c r="E2649" s="44">
        <v>295.00592799999998</v>
      </c>
      <c r="F2649" s="44">
        <v>19.663599999999999</v>
      </c>
      <c r="G2649" s="44">
        <v>19.6007</v>
      </c>
      <c r="H2649" s="44">
        <v>0.26100000000000001</v>
      </c>
      <c r="I2649" s="44">
        <v>0</v>
      </c>
      <c r="J2649" s="44">
        <v>2</v>
      </c>
      <c r="K2649" s="121">
        <f t="shared" si="539"/>
        <v>-2.1648604317192621E-5</v>
      </c>
      <c r="L2649" s="122">
        <f t="shared" si="540"/>
        <v>-6.6653254746065961E-6</v>
      </c>
      <c r="M2649" s="123" t="s">
        <v>155</v>
      </c>
      <c r="N2649" s="113">
        <f t="shared" si="545"/>
        <v>5.0699110016424243E-2</v>
      </c>
      <c r="O2649" s="122">
        <f t="shared" si="541"/>
        <v>1.5609599069813487E-2</v>
      </c>
      <c r="P2649" s="123" t="s">
        <v>155</v>
      </c>
      <c r="Q2649" s="116">
        <f t="shared" si="546"/>
        <v>1.3366174055562396E-4</v>
      </c>
      <c r="R2649" s="125" t="s">
        <v>155</v>
      </c>
      <c r="S2649" s="126">
        <f t="shared" si="549"/>
        <v>11.643277571428609</v>
      </c>
      <c r="T2649" s="127">
        <f t="shared" si="542"/>
        <v>98.826797999999997</v>
      </c>
      <c r="U2649" s="127">
        <f t="shared" si="547"/>
        <v>104.99407200000002</v>
      </c>
      <c r="V2649" s="127">
        <f t="shared" si="543"/>
        <v>19.663599999999999</v>
      </c>
      <c r="W2649" s="127">
        <f t="shared" si="544"/>
        <v>19.6007</v>
      </c>
      <c r="X2649" s="128"/>
    </row>
    <row r="2650" spans="1:24" x14ac:dyDescent="0.3">
      <c r="A2650" s="156">
        <v>291</v>
      </c>
      <c r="B2650" s="112" t="s">
        <v>86</v>
      </c>
      <c r="C2650" s="132" t="s">
        <v>1148</v>
      </c>
      <c r="D2650" s="44">
        <v>298.82636200000002</v>
      </c>
      <c r="E2650" s="44">
        <v>295.00581899999997</v>
      </c>
      <c r="F2650" s="44">
        <v>19.663599999999999</v>
      </c>
      <c r="G2650" s="44">
        <v>19.6007</v>
      </c>
      <c r="H2650" s="44">
        <v>0.26100000000000001</v>
      </c>
      <c r="I2650" s="44">
        <v>0</v>
      </c>
      <c r="J2650" s="44">
        <v>2</v>
      </c>
      <c r="K2650" s="121">
        <f t="shared" si="539"/>
        <v>-4.576486042964234E-4</v>
      </c>
      <c r="L2650" s="129">
        <f t="shared" si="540"/>
        <v>-1.4090409043997259E-4</v>
      </c>
      <c r="M2650" s="115" t="s">
        <v>155</v>
      </c>
      <c r="N2650" s="113">
        <f t="shared" si="545"/>
        <v>5.0808110016433261E-2</v>
      </c>
      <c r="O2650" s="129">
        <f t="shared" si="541"/>
        <v>1.5643158750394483E-2</v>
      </c>
      <c r="P2650" s="115" t="s">
        <v>155</v>
      </c>
      <c r="Q2650" s="116">
        <f t="shared" si="546"/>
        <v>1.3366174055562396E-4</v>
      </c>
      <c r="R2650" s="117" t="s">
        <v>155</v>
      </c>
      <c r="S2650" s="118">
        <f t="shared" si="549"/>
        <v>11.643277571428609</v>
      </c>
      <c r="T2650" s="127">
        <f t="shared" si="542"/>
        <v>98.826362000000017</v>
      </c>
      <c r="U2650" s="119">
        <f t="shared" si="547"/>
        <v>104.99418100000003</v>
      </c>
      <c r="V2650" s="119">
        <f t="shared" si="543"/>
        <v>19.663599999999999</v>
      </c>
      <c r="W2650" s="119">
        <f t="shared" si="544"/>
        <v>19.6007</v>
      </c>
      <c r="X2650" s="120"/>
    </row>
    <row r="2651" spans="1:24" x14ac:dyDescent="0.3">
      <c r="A2651" s="156">
        <v>292</v>
      </c>
      <c r="B2651" s="112" t="s">
        <v>86</v>
      </c>
      <c r="C2651" s="132" t="s">
        <v>1149</v>
      </c>
      <c r="D2651" s="44">
        <v>298.826616</v>
      </c>
      <c r="E2651" s="44">
        <v>295.00547999999998</v>
      </c>
      <c r="F2651" s="44">
        <v>19.663599999999999</v>
      </c>
      <c r="G2651" s="44">
        <v>19.6007</v>
      </c>
      <c r="H2651" s="44">
        <v>0.26100000000000001</v>
      </c>
      <c r="I2651" s="44">
        <v>0</v>
      </c>
      <c r="J2651" s="44">
        <v>2</v>
      </c>
      <c r="K2651" s="121">
        <f t="shared" si="539"/>
        <v>-2.0364860431243414E-4</v>
      </c>
      <c r="L2651" s="122">
        <f t="shared" si="540"/>
        <v>-6.2700773236982601E-5</v>
      </c>
      <c r="M2651" s="123" t="s">
        <v>155</v>
      </c>
      <c r="N2651" s="113">
        <f t="shared" si="545"/>
        <v>5.114711001643002E-2</v>
      </c>
      <c r="O2651" s="122">
        <f t="shared" si="541"/>
        <v>1.5747532435567993E-2</v>
      </c>
      <c r="P2651" s="123" t="s">
        <v>155</v>
      </c>
      <c r="Q2651" s="116">
        <f t="shared" si="546"/>
        <v>1.3366174055562396E-4</v>
      </c>
      <c r="R2651" s="125" t="s">
        <v>155</v>
      </c>
      <c r="S2651" s="126">
        <f t="shared" si="549"/>
        <v>11.643277571428609</v>
      </c>
      <c r="T2651" s="127">
        <f t="shared" si="542"/>
        <v>98.826616000000001</v>
      </c>
      <c r="U2651" s="127">
        <f t="shared" si="547"/>
        <v>104.99452000000002</v>
      </c>
      <c r="V2651" s="127">
        <f t="shared" si="543"/>
        <v>19.663599999999999</v>
      </c>
      <c r="W2651" s="127">
        <f t="shared" si="544"/>
        <v>19.6007</v>
      </c>
      <c r="X2651" s="128"/>
    </row>
    <row r="2652" spans="1:24" x14ac:dyDescent="0.3">
      <c r="A2652" s="156">
        <v>293</v>
      </c>
      <c r="B2652" s="112" t="s">
        <v>86</v>
      </c>
      <c r="C2652" s="132" t="s">
        <v>1150</v>
      </c>
      <c r="D2652" s="44">
        <v>298.82692500000002</v>
      </c>
      <c r="E2652" s="44">
        <v>295.00555700000001</v>
      </c>
      <c r="F2652" s="44">
        <v>19.663599999999999</v>
      </c>
      <c r="G2652" s="44">
        <v>19.6007</v>
      </c>
      <c r="H2652" s="44">
        <v>0.26100000000000001</v>
      </c>
      <c r="I2652" s="44">
        <v>0</v>
      </c>
      <c r="J2652" s="44">
        <v>2</v>
      </c>
      <c r="K2652" s="121">
        <f t="shared" si="539"/>
        <v>1.0535139570322372E-4</v>
      </c>
      <c r="L2652" s="129">
        <f t="shared" si="540"/>
        <v>3.2436333136177484E-5</v>
      </c>
      <c r="M2652" s="115" t="s">
        <v>155</v>
      </c>
      <c r="N2652" s="113">
        <f t="shared" si="545"/>
        <v>5.1070110016397052E-2</v>
      </c>
      <c r="O2652" s="129">
        <f t="shared" si="541"/>
        <v>1.5723825138374403E-2</v>
      </c>
      <c r="P2652" s="115" t="s">
        <v>155</v>
      </c>
      <c r="Q2652" s="116">
        <f t="shared" si="546"/>
        <v>1.3366174055562396E-4</v>
      </c>
      <c r="R2652" s="117" t="s">
        <v>155</v>
      </c>
      <c r="S2652" s="118">
        <f t="shared" si="549"/>
        <v>11.643277571428609</v>
      </c>
      <c r="T2652" s="127">
        <f t="shared" si="542"/>
        <v>98.826925000000017</v>
      </c>
      <c r="U2652" s="119">
        <f t="shared" si="547"/>
        <v>104.99444299999999</v>
      </c>
      <c r="V2652" s="119">
        <f t="shared" si="543"/>
        <v>19.663599999999999</v>
      </c>
      <c r="W2652" s="119">
        <f t="shared" si="544"/>
        <v>19.6007</v>
      </c>
      <c r="X2652" s="120"/>
    </row>
    <row r="2653" spans="1:24" x14ac:dyDescent="0.3">
      <c r="A2653" s="156">
        <v>294</v>
      </c>
      <c r="B2653" s="112" t="s">
        <v>86</v>
      </c>
      <c r="C2653" s="132" t="s">
        <v>1151</v>
      </c>
      <c r="D2653" s="44">
        <v>298.826322</v>
      </c>
      <c r="E2653" s="44">
        <v>295.00562500000001</v>
      </c>
      <c r="F2653" s="44">
        <v>19.663599999999999</v>
      </c>
      <c r="G2653" s="44">
        <v>19.6007</v>
      </c>
      <c r="H2653" s="44">
        <v>0.26100000000000001</v>
      </c>
      <c r="I2653" s="44">
        <v>0</v>
      </c>
      <c r="J2653" s="44">
        <v>2</v>
      </c>
      <c r="K2653" s="121">
        <f t="shared" si="539"/>
        <v>-4.9764860430911995E-4</v>
      </c>
      <c r="L2653" s="122">
        <f t="shared" si="540"/>
        <v>-1.5321957346857838E-4</v>
      </c>
      <c r="M2653" s="123" t="s">
        <v>155</v>
      </c>
      <c r="N2653" s="113">
        <f t="shared" si="545"/>
        <v>5.1002110016398206E-2</v>
      </c>
      <c r="O2653" s="122">
        <f t="shared" si="541"/>
        <v>1.570288882395986E-2</v>
      </c>
      <c r="P2653" s="123" t="s">
        <v>155</v>
      </c>
      <c r="Q2653" s="116">
        <f t="shared" si="546"/>
        <v>1.3366174055562396E-4</v>
      </c>
      <c r="R2653" s="125" t="s">
        <v>155</v>
      </c>
      <c r="S2653" s="126">
        <f t="shared" si="549"/>
        <v>11.643277571428609</v>
      </c>
      <c r="T2653" s="127">
        <f t="shared" si="542"/>
        <v>98.826322000000005</v>
      </c>
      <c r="U2653" s="127">
        <f t="shared" si="547"/>
        <v>104.99437499999999</v>
      </c>
      <c r="V2653" s="127">
        <f t="shared" si="543"/>
        <v>19.663599999999999</v>
      </c>
      <c r="W2653" s="127">
        <f t="shared" si="544"/>
        <v>19.6007</v>
      </c>
      <c r="X2653" s="128"/>
    </row>
    <row r="2654" spans="1:24" x14ac:dyDescent="0.3">
      <c r="A2654" s="156">
        <v>295</v>
      </c>
      <c r="B2654" s="112" t="s">
        <v>86</v>
      </c>
      <c r="C2654" s="132" t="s">
        <v>1152</v>
      </c>
      <c r="D2654" s="44">
        <v>298.82751200000001</v>
      </c>
      <c r="E2654" s="44">
        <v>295.00564600000001</v>
      </c>
      <c r="F2654" s="44">
        <v>19.663599999999999</v>
      </c>
      <c r="G2654" s="44">
        <v>19.6007</v>
      </c>
      <c r="H2654" s="44">
        <v>0.26100000000000001</v>
      </c>
      <c r="I2654" s="44">
        <v>0</v>
      </c>
      <c r="J2654" s="44">
        <v>2</v>
      </c>
      <c r="K2654" s="121">
        <f t="shared" si="539"/>
        <v>6.9235139569912008E-4</v>
      </c>
      <c r="L2654" s="129">
        <f t="shared" si="540"/>
        <v>2.1316604652324E-4</v>
      </c>
      <c r="M2654" s="115" t="s">
        <v>155</v>
      </c>
      <c r="N2654" s="113">
        <f t="shared" si="545"/>
        <v>5.0981110016394382E-2</v>
      </c>
      <c r="O2654" s="129">
        <f t="shared" si="541"/>
        <v>1.5696423197444583E-2</v>
      </c>
      <c r="P2654" s="115" t="s">
        <v>155</v>
      </c>
      <c r="Q2654" s="116">
        <f t="shared" si="546"/>
        <v>1.3366174055562396E-4</v>
      </c>
      <c r="R2654" s="117" t="s">
        <v>155</v>
      </c>
      <c r="S2654" s="118">
        <f t="shared" si="549"/>
        <v>11.643277571428609</v>
      </c>
      <c r="T2654" s="127">
        <f t="shared" si="542"/>
        <v>98.827512000000013</v>
      </c>
      <c r="U2654" s="119">
        <f t="shared" si="547"/>
        <v>104.99435399999999</v>
      </c>
      <c r="V2654" s="119">
        <f t="shared" si="543"/>
        <v>19.663599999999999</v>
      </c>
      <c r="W2654" s="119">
        <f t="shared" si="544"/>
        <v>19.6007</v>
      </c>
      <c r="X2654" s="120"/>
    </row>
    <row r="2655" spans="1:24" x14ac:dyDescent="0.3">
      <c r="A2655" s="156">
        <v>296</v>
      </c>
      <c r="B2655" s="112" t="s">
        <v>86</v>
      </c>
      <c r="C2655" s="132" t="s">
        <v>1153</v>
      </c>
      <c r="D2655" s="44">
        <v>298.826707</v>
      </c>
      <c r="E2655" s="44">
        <v>295.00555100000003</v>
      </c>
      <c r="F2655" s="44">
        <v>19.663599999999999</v>
      </c>
      <c r="G2655" s="44">
        <v>19.6007</v>
      </c>
      <c r="H2655" s="44">
        <v>0.26100000000000001</v>
      </c>
      <c r="I2655" s="44">
        <v>0</v>
      </c>
      <c r="J2655" s="44">
        <v>2</v>
      </c>
      <c r="K2655" s="121">
        <f t="shared" si="539"/>
        <v>-1.1264860431481338E-4</v>
      </c>
      <c r="L2655" s="122">
        <f t="shared" si="540"/>
        <v>-3.4683049355830031E-5</v>
      </c>
      <c r="M2655" s="123" t="s">
        <v>155</v>
      </c>
      <c r="N2655" s="113">
        <f t="shared" si="545"/>
        <v>5.1076110016381904E-2</v>
      </c>
      <c r="O2655" s="122">
        <f t="shared" si="541"/>
        <v>1.5725672460229014E-2</v>
      </c>
      <c r="P2655" s="123" t="s">
        <v>155</v>
      </c>
      <c r="Q2655" s="116">
        <f t="shared" si="546"/>
        <v>1.3366174055562396E-4</v>
      </c>
      <c r="R2655" s="125" t="s">
        <v>155</v>
      </c>
      <c r="S2655" s="126">
        <f t="shared" si="549"/>
        <v>11.643277571428609</v>
      </c>
      <c r="T2655" s="127">
        <f t="shared" si="542"/>
        <v>98.826706999999999</v>
      </c>
      <c r="U2655" s="127">
        <f t="shared" si="547"/>
        <v>104.99444899999997</v>
      </c>
      <c r="V2655" s="127">
        <f t="shared" si="543"/>
        <v>19.663599999999999</v>
      </c>
      <c r="W2655" s="127">
        <f t="shared" si="544"/>
        <v>19.6007</v>
      </c>
      <c r="X2655" s="128"/>
    </row>
    <row r="2656" spans="1:24" x14ac:dyDescent="0.3">
      <c r="A2656" s="156">
        <v>297</v>
      </c>
      <c r="B2656" s="112" t="s">
        <v>86</v>
      </c>
      <c r="C2656" s="132" t="s">
        <v>1154</v>
      </c>
      <c r="D2656" s="44">
        <v>298.82677899999999</v>
      </c>
      <c r="E2656" s="44">
        <v>295.00560200000001</v>
      </c>
      <c r="F2656" s="44">
        <v>19.663599999999999</v>
      </c>
      <c r="G2656" s="44">
        <v>19.6007</v>
      </c>
      <c r="H2656" s="44">
        <v>0.26100000000000001</v>
      </c>
      <c r="I2656" s="44">
        <v>0</v>
      </c>
      <c r="J2656" s="44">
        <v>2</v>
      </c>
      <c r="K2656" s="121">
        <f t="shared" si="539"/>
        <v>-4.0648604326065652E-5</v>
      </c>
      <c r="L2656" s="129">
        <f t="shared" si="540"/>
        <v>-1.2515179914233425E-5</v>
      </c>
      <c r="M2656" s="115" t="s">
        <v>155</v>
      </c>
      <c r="N2656" s="113">
        <f t="shared" si="545"/>
        <v>5.102511001639698E-2</v>
      </c>
      <c r="O2656" s="129">
        <f t="shared" si="541"/>
        <v>1.5709970224425353E-2</v>
      </c>
      <c r="P2656" s="115" t="s">
        <v>155</v>
      </c>
      <c r="Q2656" s="116">
        <f t="shared" si="546"/>
        <v>1.3366174055562396E-4</v>
      </c>
      <c r="R2656" s="117" t="s">
        <v>155</v>
      </c>
      <c r="S2656" s="118">
        <f t="shared" si="549"/>
        <v>11.643277571428609</v>
      </c>
      <c r="T2656" s="127">
        <f t="shared" si="542"/>
        <v>98.826778999999988</v>
      </c>
      <c r="U2656" s="119">
        <f t="shared" si="547"/>
        <v>104.99439799999999</v>
      </c>
      <c r="V2656" s="119">
        <f t="shared" si="543"/>
        <v>19.663599999999999</v>
      </c>
      <c r="W2656" s="119">
        <f t="shared" si="544"/>
        <v>19.6007</v>
      </c>
      <c r="X2656" s="120"/>
    </row>
    <row r="2657" spans="1:24" x14ac:dyDescent="0.3">
      <c r="A2657" s="156">
        <v>298</v>
      </c>
      <c r="B2657" s="112" t="s">
        <v>86</v>
      </c>
      <c r="C2657" s="132" t="s">
        <v>1155</v>
      </c>
      <c r="D2657" s="44">
        <v>298.826775</v>
      </c>
      <c r="E2657" s="44">
        <v>295.00592499999999</v>
      </c>
      <c r="F2657" s="44">
        <v>19.663599999999999</v>
      </c>
      <c r="G2657" s="44">
        <v>19.6007</v>
      </c>
      <c r="H2657" s="44">
        <v>0.26100000000000001</v>
      </c>
      <c r="I2657" s="44">
        <v>0</v>
      </c>
      <c r="J2657" s="44">
        <v>2</v>
      </c>
      <c r="K2657" s="121">
        <f t="shared" si="539"/>
        <v>-4.4648604315966622E-5</v>
      </c>
      <c r="L2657" s="122">
        <f t="shared" si="540"/>
        <v>-1.3746728213628137E-5</v>
      </c>
      <c r="M2657" s="123" t="s">
        <v>155</v>
      </c>
      <c r="N2657" s="113">
        <f t="shared" si="545"/>
        <v>5.0702110016416668E-2</v>
      </c>
      <c r="O2657" s="122">
        <f t="shared" si="541"/>
        <v>1.5610522730745112E-2</v>
      </c>
      <c r="P2657" s="123" t="s">
        <v>155</v>
      </c>
      <c r="Q2657" s="116">
        <f t="shared" si="546"/>
        <v>1.3366174055562396E-4</v>
      </c>
      <c r="R2657" s="125" t="s">
        <v>155</v>
      </c>
      <c r="S2657" s="126">
        <f t="shared" si="549"/>
        <v>11.643277571428609</v>
      </c>
      <c r="T2657" s="127">
        <f t="shared" si="542"/>
        <v>98.826774999999998</v>
      </c>
      <c r="U2657" s="127">
        <f t="shared" si="547"/>
        <v>104.99407500000001</v>
      </c>
      <c r="V2657" s="127">
        <f t="shared" si="543"/>
        <v>19.663599999999999</v>
      </c>
      <c r="W2657" s="127">
        <f t="shared" si="544"/>
        <v>19.6007</v>
      </c>
      <c r="X2657" s="128"/>
    </row>
    <row r="2658" spans="1:24" x14ac:dyDescent="0.3">
      <c r="A2658" s="156">
        <v>299</v>
      </c>
      <c r="B2658" s="112" t="s">
        <v>86</v>
      </c>
      <c r="C2658" s="132" t="s">
        <v>1156</v>
      </c>
      <c r="D2658" s="44">
        <v>298.82580200000001</v>
      </c>
      <c r="E2658" s="44">
        <v>295.00594799999999</v>
      </c>
      <c r="F2658" s="44">
        <v>19.663599999999999</v>
      </c>
      <c r="G2658" s="44">
        <v>19.6007</v>
      </c>
      <c r="H2658" s="44">
        <v>0.26100000000000001</v>
      </c>
      <c r="I2658" s="44">
        <v>0</v>
      </c>
      <c r="J2658" s="44">
        <v>2</v>
      </c>
      <c r="K2658" s="121">
        <f t="shared" si="539"/>
        <v>-1.0176486043036448E-3</v>
      </c>
      <c r="L2658" s="129">
        <f t="shared" si="540"/>
        <v>-3.1332085278067481E-4</v>
      </c>
      <c r="M2658" s="115" t="s">
        <v>155</v>
      </c>
      <c r="N2658" s="113">
        <f t="shared" si="545"/>
        <v>5.0679110016417894E-2</v>
      </c>
      <c r="O2658" s="129">
        <f t="shared" si="541"/>
        <v>1.5603441330250923E-2</v>
      </c>
      <c r="P2658" s="115" t="s">
        <v>155</v>
      </c>
      <c r="Q2658" s="116">
        <f t="shared" si="546"/>
        <v>1.3366174055562396E-4</v>
      </c>
      <c r="R2658" s="117" t="s">
        <v>155</v>
      </c>
      <c r="S2658" s="118">
        <f t="shared" si="549"/>
        <v>11.643277571428609</v>
      </c>
      <c r="T2658" s="127">
        <f t="shared" si="542"/>
        <v>98.82580200000001</v>
      </c>
      <c r="U2658" s="119">
        <f t="shared" si="547"/>
        <v>104.99405200000001</v>
      </c>
      <c r="V2658" s="119">
        <f t="shared" si="543"/>
        <v>19.663599999999999</v>
      </c>
      <c r="W2658" s="119">
        <f t="shared" si="544"/>
        <v>19.6007</v>
      </c>
      <c r="X2658" s="120"/>
    </row>
    <row r="2659" spans="1:24" x14ac:dyDescent="0.3">
      <c r="A2659" s="156">
        <v>300</v>
      </c>
      <c r="B2659" s="112" t="s">
        <v>86</v>
      </c>
      <c r="C2659" s="132" t="s">
        <v>1157</v>
      </c>
      <c r="D2659" s="44">
        <v>298.826322</v>
      </c>
      <c r="E2659" s="44">
        <v>295.00588699999997</v>
      </c>
      <c r="F2659" s="44">
        <v>19.663599999999999</v>
      </c>
      <c r="G2659" s="44">
        <v>19.6007</v>
      </c>
      <c r="H2659" s="44">
        <v>0.26100000000000001</v>
      </c>
      <c r="I2659" s="44">
        <v>0</v>
      </c>
      <c r="J2659" s="44">
        <v>2</v>
      </c>
      <c r="K2659" s="121">
        <f t="shared" si="539"/>
        <v>-4.9764860430911995E-4</v>
      </c>
      <c r="L2659" s="122">
        <f t="shared" si="540"/>
        <v>-1.5321957346857838E-4</v>
      </c>
      <c r="M2659" s="123" t="s">
        <v>155</v>
      </c>
      <c r="N2659" s="113">
        <f t="shared" si="545"/>
        <v>5.0740110016434414E-2</v>
      </c>
      <c r="O2659" s="122">
        <f t="shared" si="541"/>
        <v>1.5622222435911048E-2</v>
      </c>
      <c r="P2659" s="123" t="s">
        <v>155</v>
      </c>
      <c r="Q2659" s="116">
        <f t="shared" si="546"/>
        <v>1.3366174055562396E-4</v>
      </c>
      <c r="R2659" s="125" t="s">
        <v>155</v>
      </c>
      <c r="S2659" s="126">
        <f t="shared" si="549"/>
        <v>11.643277571428609</v>
      </c>
      <c r="T2659" s="127">
        <f t="shared" si="542"/>
        <v>98.826322000000005</v>
      </c>
      <c r="U2659" s="127">
        <f t="shared" si="547"/>
        <v>104.99411300000003</v>
      </c>
      <c r="V2659" s="127">
        <f t="shared" si="543"/>
        <v>19.663599999999999</v>
      </c>
      <c r="W2659" s="127">
        <f t="shared" si="544"/>
        <v>19.6007</v>
      </c>
      <c r="X2659" s="128"/>
    </row>
    <row r="2660" spans="1:24" x14ac:dyDescent="0.3">
      <c r="A2660" s="156">
        <v>301</v>
      </c>
      <c r="B2660" s="112" t="s">
        <v>86</v>
      </c>
      <c r="C2660" s="132" t="s">
        <v>1158</v>
      </c>
      <c r="D2660" s="44">
        <v>298.82603799999998</v>
      </c>
      <c r="E2660" s="44">
        <v>295.00597499999998</v>
      </c>
      <c r="F2660" s="44">
        <v>19.663599999999999</v>
      </c>
      <c r="G2660" s="44">
        <v>19.6007</v>
      </c>
      <c r="H2660" s="44">
        <v>0.26100000000000001</v>
      </c>
      <c r="I2660" s="44">
        <v>0</v>
      </c>
      <c r="J2660" s="44">
        <v>2</v>
      </c>
      <c r="K2660" s="121">
        <f t="shared" si="539"/>
        <v>-7.8164860433105332E-4</v>
      </c>
      <c r="L2660" s="129">
        <f t="shared" si="540"/>
        <v>-2.4065950294865394E-4</v>
      </c>
      <c r="M2660" s="115" t="s">
        <v>155</v>
      </c>
      <c r="N2660" s="113">
        <f t="shared" si="545"/>
        <v>5.0652110016429219E-2</v>
      </c>
      <c r="O2660" s="129">
        <f t="shared" si="541"/>
        <v>1.5595128381845146E-2</v>
      </c>
      <c r="P2660" s="115" t="s">
        <v>155</v>
      </c>
      <c r="Q2660" s="116">
        <f t="shared" si="546"/>
        <v>1.3366174055562396E-4</v>
      </c>
      <c r="R2660" s="117" t="s">
        <v>155</v>
      </c>
      <c r="S2660" s="118">
        <f>IF(ISBLANK(G2660),"",G2660-$G$2355)</f>
        <v>11.643277571428609</v>
      </c>
      <c r="T2660" s="127">
        <f t="shared" si="542"/>
        <v>98.826037999999983</v>
      </c>
      <c r="U2660" s="119">
        <f t="shared" si="547"/>
        <v>104.99402500000002</v>
      </c>
      <c r="V2660" s="119">
        <f t="shared" si="543"/>
        <v>19.663599999999999</v>
      </c>
      <c r="W2660" s="119">
        <f t="shared" si="544"/>
        <v>19.6007</v>
      </c>
      <c r="X2660" s="120"/>
    </row>
    <row r="2661" spans="1:24" x14ac:dyDescent="0.3">
      <c r="A2661" s="156">
        <v>302</v>
      </c>
      <c r="B2661" s="112" t="s">
        <v>86</v>
      </c>
      <c r="C2661" s="132" t="s">
        <v>1159</v>
      </c>
      <c r="D2661" s="44">
        <v>298.82654100000002</v>
      </c>
      <c r="E2661" s="44">
        <v>295.00611500000002</v>
      </c>
      <c r="F2661" s="44">
        <v>19.663599999999999</v>
      </c>
      <c r="G2661" s="44">
        <v>19.6007</v>
      </c>
      <c r="H2661" s="44">
        <v>0.26100000000000001</v>
      </c>
      <c r="I2661" s="44">
        <v>0</v>
      </c>
      <c r="J2661" s="44">
        <v>2</v>
      </c>
      <c r="K2661" s="121">
        <f t="shared" si="539"/>
        <v>-2.786486042936076E-4</v>
      </c>
      <c r="L2661" s="122">
        <f t="shared" si="540"/>
        <v>-8.5792303902975709E-5</v>
      </c>
      <c r="M2661" s="123" t="s">
        <v>155</v>
      </c>
      <c r="N2661" s="113">
        <f t="shared" si="545"/>
        <v>5.0512110016384781E-2</v>
      </c>
      <c r="O2661" s="122">
        <f t="shared" si="541"/>
        <v>1.555202420484959E-2</v>
      </c>
      <c r="P2661" s="123" t="s">
        <v>155</v>
      </c>
      <c r="Q2661" s="116">
        <f t="shared" si="546"/>
        <v>1.3366174055562396E-4</v>
      </c>
      <c r="R2661" s="125" t="s">
        <v>155</v>
      </c>
      <c r="S2661" s="126">
        <f t="shared" ref="S2661:S2679" si="550">IF(ISBLANK(G2661),"",G2661-$G$2355)</f>
        <v>11.643277571428609</v>
      </c>
      <c r="T2661" s="127">
        <f t="shared" si="542"/>
        <v>98.82654100000002</v>
      </c>
      <c r="U2661" s="127">
        <f t="shared" si="547"/>
        <v>104.99388499999998</v>
      </c>
      <c r="V2661" s="127">
        <f t="shared" si="543"/>
        <v>19.663599999999999</v>
      </c>
      <c r="W2661" s="127">
        <f t="shared" si="544"/>
        <v>19.6007</v>
      </c>
      <c r="X2661" s="128"/>
    </row>
    <row r="2662" spans="1:24" x14ac:dyDescent="0.3">
      <c r="A2662" s="156">
        <v>303</v>
      </c>
      <c r="B2662" s="112" t="s">
        <v>86</v>
      </c>
      <c r="C2662" s="132" t="s">
        <v>1160</v>
      </c>
      <c r="D2662" s="44">
        <v>298.82709199999999</v>
      </c>
      <c r="E2662" s="44">
        <v>295.00606199999999</v>
      </c>
      <c r="F2662" s="44">
        <v>19.663599999999999</v>
      </c>
      <c r="G2662" s="44">
        <v>19.6007</v>
      </c>
      <c r="H2662" s="44">
        <v>0.26100000000000001</v>
      </c>
      <c r="I2662" s="44">
        <v>0</v>
      </c>
      <c r="J2662" s="44">
        <v>2</v>
      </c>
      <c r="K2662" s="121">
        <f t="shared" si="539"/>
        <v>2.7235139567949318E-4</v>
      </c>
      <c r="L2662" s="129">
        <f t="shared" si="540"/>
        <v>8.3853474758186755E-5</v>
      </c>
      <c r="M2662" s="115" t="s">
        <v>155</v>
      </c>
      <c r="N2662" s="113">
        <f t="shared" si="545"/>
        <v>5.0565110016421499E-2</v>
      </c>
      <c r="O2662" s="129">
        <f t="shared" si="541"/>
        <v>1.5568342214727176E-2</v>
      </c>
      <c r="P2662" s="115" t="s">
        <v>155</v>
      </c>
      <c r="Q2662" s="116">
        <f t="shared" si="546"/>
        <v>1.3366174055562396E-4</v>
      </c>
      <c r="R2662" s="117" t="s">
        <v>155</v>
      </c>
      <c r="S2662" s="118">
        <f t="shared" si="550"/>
        <v>11.643277571428609</v>
      </c>
      <c r="T2662" s="127">
        <f t="shared" si="542"/>
        <v>98.827091999999993</v>
      </c>
      <c r="U2662" s="119">
        <f t="shared" si="547"/>
        <v>104.99393800000001</v>
      </c>
      <c r="V2662" s="119">
        <f t="shared" si="543"/>
        <v>19.663599999999999</v>
      </c>
      <c r="W2662" s="119">
        <f t="shared" si="544"/>
        <v>19.6007</v>
      </c>
      <c r="X2662" s="120"/>
    </row>
    <row r="2663" spans="1:24" x14ac:dyDescent="0.3">
      <c r="A2663" s="156">
        <v>304</v>
      </c>
      <c r="B2663" s="112" t="s">
        <v>86</v>
      </c>
      <c r="C2663" s="132" t="s">
        <v>1161</v>
      </c>
      <c r="D2663" s="44">
        <v>298.82588800000002</v>
      </c>
      <c r="E2663" s="44">
        <v>295.00607100000002</v>
      </c>
      <c r="F2663" s="44">
        <v>19.663599999999999</v>
      </c>
      <c r="G2663" s="44">
        <v>19.6007</v>
      </c>
      <c r="H2663" s="44">
        <v>0.26100000000000001</v>
      </c>
      <c r="I2663" s="44">
        <v>0</v>
      </c>
      <c r="J2663" s="44">
        <v>2</v>
      </c>
      <c r="K2663" s="121">
        <f t="shared" si="539"/>
        <v>-9.3164860429340024E-4</v>
      </c>
      <c r="L2663" s="122">
        <f t="shared" si="540"/>
        <v>-2.868425642767823E-4</v>
      </c>
      <c r="M2663" s="123" t="s">
        <v>155</v>
      </c>
      <c r="N2663" s="113">
        <f t="shared" si="545"/>
        <v>5.0556110016387379E-2</v>
      </c>
      <c r="O2663" s="122">
        <f t="shared" si="541"/>
        <v>1.5565571231909948E-2</v>
      </c>
      <c r="P2663" s="123" t="s">
        <v>155</v>
      </c>
      <c r="Q2663" s="116">
        <f t="shared" si="546"/>
        <v>1.3366174055562396E-4</v>
      </c>
      <c r="R2663" s="125" t="s">
        <v>155</v>
      </c>
      <c r="S2663" s="126">
        <f t="shared" si="550"/>
        <v>11.643277571428609</v>
      </c>
      <c r="T2663" s="127">
        <f t="shared" si="542"/>
        <v>98.82588800000002</v>
      </c>
      <c r="U2663" s="127">
        <f t="shared" si="547"/>
        <v>104.99392899999998</v>
      </c>
      <c r="V2663" s="127">
        <f t="shared" si="543"/>
        <v>19.663599999999999</v>
      </c>
      <c r="W2663" s="127">
        <f t="shared" si="544"/>
        <v>19.6007</v>
      </c>
      <c r="X2663" s="128"/>
    </row>
    <row r="2664" spans="1:24" x14ac:dyDescent="0.3">
      <c r="A2664" s="156">
        <v>305</v>
      </c>
      <c r="B2664" s="112" t="s">
        <v>86</v>
      </c>
      <c r="C2664" s="132" t="s">
        <v>1162</v>
      </c>
      <c r="D2664" s="44">
        <v>298.82574599999998</v>
      </c>
      <c r="E2664" s="44">
        <v>295.00607500000001</v>
      </c>
      <c r="F2664" s="44">
        <v>19.663599999999999</v>
      </c>
      <c r="G2664" s="44">
        <v>19.6007</v>
      </c>
      <c r="H2664" s="44">
        <v>0.26100000000000001</v>
      </c>
      <c r="I2664" s="44">
        <v>0</v>
      </c>
      <c r="J2664" s="44">
        <v>2</v>
      </c>
      <c r="K2664" s="121">
        <f t="shared" si="539"/>
        <v>-1.0736486043327886E-3</v>
      </c>
      <c r="L2664" s="129">
        <f t="shared" si="540"/>
        <v>-3.305625290223825E-4</v>
      </c>
      <c r="M2664" s="115" t="s">
        <v>155</v>
      </c>
      <c r="N2664" s="113">
        <f t="shared" si="545"/>
        <v>5.0552110016397478E-2</v>
      </c>
      <c r="O2664" s="129">
        <f t="shared" si="541"/>
        <v>1.5564339683998858E-2</v>
      </c>
      <c r="P2664" s="115" t="s">
        <v>155</v>
      </c>
      <c r="Q2664" s="116">
        <f t="shared" si="546"/>
        <v>1.3366174055562396E-4</v>
      </c>
      <c r="R2664" s="117" t="s">
        <v>155</v>
      </c>
      <c r="S2664" s="118">
        <f t="shared" si="550"/>
        <v>11.643277571428609</v>
      </c>
      <c r="T2664" s="127">
        <f t="shared" si="542"/>
        <v>98.825745999999981</v>
      </c>
      <c r="U2664" s="119">
        <f t="shared" si="547"/>
        <v>104.99392499999999</v>
      </c>
      <c r="V2664" s="119">
        <f t="shared" si="543"/>
        <v>19.663599999999999</v>
      </c>
      <c r="W2664" s="119">
        <f t="shared" si="544"/>
        <v>19.6007</v>
      </c>
      <c r="X2664" s="120"/>
    </row>
    <row r="2665" spans="1:24" x14ac:dyDescent="0.3">
      <c r="A2665" s="156">
        <v>306</v>
      </c>
      <c r="B2665" s="112" t="s">
        <v>86</v>
      </c>
      <c r="C2665" s="132" t="s">
        <v>1163</v>
      </c>
      <c r="D2665" s="44">
        <v>298.82579600000003</v>
      </c>
      <c r="E2665" s="44">
        <v>295.00594999999998</v>
      </c>
      <c r="F2665" s="44">
        <v>19.663599999999999</v>
      </c>
      <c r="G2665" s="44">
        <v>19.6007</v>
      </c>
      <c r="H2665" s="44">
        <v>0.26100000000000001</v>
      </c>
      <c r="I2665" s="44">
        <v>0</v>
      </c>
      <c r="J2665" s="44">
        <v>2</v>
      </c>
      <c r="K2665" s="121">
        <f t="shared" si="539"/>
        <v>-1.0236486042884962E-3</v>
      </c>
      <c r="L2665" s="122">
        <f t="shared" si="540"/>
        <v>-3.1516817522952984E-4</v>
      </c>
      <c r="M2665" s="123" t="s">
        <v>155</v>
      </c>
      <c r="N2665" s="113">
        <f t="shared" si="545"/>
        <v>5.0677110016422944E-2</v>
      </c>
      <c r="O2665" s="122">
        <f t="shared" si="541"/>
        <v>1.5602825556296333E-2</v>
      </c>
      <c r="P2665" s="123" t="s">
        <v>155</v>
      </c>
      <c r="Q2665" s="116">
        <f t="shared" si="546"/>
        <v>1.3366174055562396E-4</v>
      </c>
      <c r="R2665" s="125" t="s">
        <v>155</v>
      </c>
      <c r="S2665" s="126">
        <f t="shared" si="550"/>
        <v>11.643277571428609</v>
      </c>
      <c r="T2665" s="127">
        <f t="shared" si="542"/>
        <v>98.825796000000025</v>
      </c>
      <c r="U2665" s="127">
        <f t="shared" si="547"/>
        <v>104.99405000000002</v>
      </c>
      <c r="V2665" s="127">
        <f t="shared" si="543"/>
        <v>19.663599999999999</v>
      </c>
      <c r="W2665" s="127">
        <f t="shared" si="544"/>
        <v>19.6007</v>
      </c>
      <c r="X2665" s="128"/>
    </row>
    <row r="2666" spans="1:24" x14ac:dyDescent="0.3">
      <c r="A2666" s="156">
        <v>307</v>
      </c>
      <c r="B2666" s="112" t="s">
        <v>86</v>
      </c>
      <c r="C2666" s="132" t="s">
        <v>1164</v>
      </c>
      <c r="D2666" s="44">
        <v>298.82667900000001</v>
      </c>
      <c r="E2666" s="44">
        <v>295.00581199999999</v>
      </c>
      <c r="F2666" s="44">
        <v>19.663599999999999</v>
      </c>
      <c r="G2666" s="44">
        <v>19.6007</v>
      </c>
      <c r="H2666" s="44">
        <v>0.26100000000000001</v>
      </c>
      <c r="I2666" s="44">
        <v>0</v>
      </c>
      <c r="J2666" s="44">
        <v>2</v>
      </c>
      <c r="K2666" s="121">
        <f t="shared" si="539"/>
        <v>-1.406486043009636E-4</v>
      </c>
      <c r="L2666" s="129">
        <f t="shared" si="540"/>
        <v>-4.330388746907917E-5</v>
      </c>
      <c r="M2666" s="115" t="s">
        <v>155</v>
      </c>
      <c r="N2666" s="113">
        <f t="shared" si="545"/>
        <v>5.0815110016415588E-2</v>
      </c>
      <c r="O2666" s="129">
        <f t="shared" si="541"/>
        <v>1.5645313959231948E-2</v>
      </c>
      <c r="P2666" s="115" t="s">
        <v>155</v>
      </c>
      <c r="Q2666" s="116">
        <f t="shared" si="546"/>
        <v>1.3366174055562396E-4</v>
      </c>
      <c r="R2666" s="117" t="s">
        <v>155</v>
      </c>
      <c r="S2666" s="118">
        <f t="shared" si="550"/>
        <v>11.643277571428609</v>
      </c>
      <c r="T2666" s="127">
        <f t="shared" si="542"/>
        <v>98.826679000000013</v>
      </c>
      <c r="U2666" s="119">
        <f t="shared" si="547"/>
        <v>104.99418800000001</v>
      </c>
      <c r="V2666" s="119">
        <f t="shared" si="543"/>
        <v>19.663599999999999</v>
      </c>
      <c r="W2666" s="119">
        <f t="shared" si="544"/>
        <v>19.6007</v>
      </c>
      <c r="X2666" s="120"/>
    </row>
    <row r="2667" spans="1:24" x14ac:dyDescent="0.3">
      <c r="A2667" s="156">
        <v>308</v>
      </c>
      <c r="B2667" s="112" t="s">
        <v>86</v>
      </c>
      <c r="C2667" s="132" t="s">
        <v>1165</v>
      </c>
      <c r="D2667" s="44">
        <v>298.82655</v>
      </c>
      <c r="E2667" s="44">
        <v>295.00601899999998</v>
      </c>
      <c r="F2667" s="44">
        <v>19.663599999999999</v>
      </c>
      <c r="G2667" s="44">
        <v>19.6007</v>
      </c>
      <c r="H2667" s="44">
        <v>0.26100000000000001</v>
      </c>
      <c r="I2667" s="44">
        <v>0</v>
      </c>
      <c r="J2667" s="44">
        <v>2</v>
      </c>
      <c r="K2667" s="121">
        <f t="shared" si="539"/>
        <v>-2.6964860431633042E-4</v>
      </c>
      <c r="L2667" s="122">
        <f t="shared" si="540"/>
        <v>-8.302132022936267E-5</v>
      </c>
      <c r="M2667" s="123" t="s">
        <v>155</v>
      </c>
      <c r="N2667" s="113">
        <f t="shared" si="545"/>
        <v>5.0608110016426622E-2</v>
      </c>
      <c r="O2667" s="122">
        <f t="shared" si="541"/>
        <v>1.5581581354801014E-2</v>
      </c>
      <c r="P2667" s="123" t="s">
        <v>155</v>
      </c>
      <c r="Q2667" s="116">
        <f t="shared" si="546"/>
        <v>1.3366174055562396E-4</v>
      </c>
      <c r="R2667" s="125" t="s">
        <v>155</v>
      </c>
      <c r="S2667" s="126">
        <f t="shared" si="550"/>
        <v>11.643277571428609</v>
      </c>
      <c r="T2667" s="127">
        <f t="shared" si="542"/>
        <v>98.826549999999997</v>
      </c>
      <c r="U2667" s="127">
        <f t="shared" si="547"/>
        <v>104.99398100000002</v>
      </c>
      <c r="V2667" s="127">
        <f t="shared" si="543"/>
        <v>19.663599999999999</v>
      </c>
      <c r="W2667" s="127">
        <f t="shared" si="544"/>
        <v>19.6007</v>
      </c>
      <c r="X2667" s="128"/>
    </row>
    <row r="2668" spans="1:24" x14ac:dyDescent="0.3">
      <c r="A2668" s="156">
        <v>309</v>
      </c>
      <c r="B2668" s="112" t="s">
        <v>86</v>
      </c>
      <c r="C2668" s="130" t="s">
        <v>1166</v>
      </c>
      <c r="D2668" s="44">
        <v>98.826288000000005</v>
      </c>
      <c r="E2668" s="44">
        <v>104.937028</v>
      </c>
      <c r="F2668" s="44">
        <v>19.663499999999999</v>
      </c>
      <c r="G2668" s="44">
        <v>19.600899999999999</v>
      </c>
      <c r="H2668" s="44">
        <v>0.26100000000000001</v>
      </c>
      <c r="I2668" s="44">
        <v>0</v>
      </c>
      <c r="J2668" s="44">
        <v>1</v>
      </c>
      <c r="K2668" s="121">
        <f t="shared" si="539"/>
        <v>-5.3164860430854333E-4</v>
      </c>
      <c r="L2668" s="129">
        <f t="shared" si="540"/>
        <v>-1.6368940426269516E-4</v>
      </c>
      <c r="M2668" s="115" t="s">
        <v>155</v>
      </c>
      <c r="N2668" s="113">
        <f t="shared" si="545"/>
        <v>-6.3448899835947259E-3</v>
      </c>
      <c r="O2668" s="129">
        <f t="shared" si="541"/>
        <v>-1.9535295520438692E-3</v>
      </c>
      <c r="P2668" s="115" t="s">
        <v>155</v>
      </c>
      <c r="Q2668" s="116">
        <f t="shared" si="546"/>
        <v>3.3661740555857023E-5</v>
      </c>
      <c r="R2668" s="117" t="s">
        <v>155</v>
      </c>
      <c r="S2668" s="118">
        <f t="shared" si="550"/>
        <v>11.643477571428608</v>
      </c>
      <c r="T2668" s="127">
        <f t="shared" si="542"/>
        <v>98.826288000000005</v>
      </c>
      <c r="U2668" s="119">
        <f t="shared" si="547"/>
        <v>104.937028</v>
      </c>
      <c r="V2668" s="119">
        <f t="shared" si="543"/>
        <v>19.663499999999999</v>
      </c>
      <c r="W2668" s="119">
        <f t="shared" si="544"/>
        <v>19.600899999999999</v>
      </c>
      <c r="X2668" s="120"/>
    </row>
    <row r="2669" spans="1:24" x14ac:dyDescent="0.3">
      <c r="A2669" s="156">
        <v>310</v>
      </c>
      <c r="B2669" s="112" t="s">
        <v>86</v>
      </c>
      <c r="C2669" s="130" t="s">
        <v>1167</v>
      </c>
      <c r="D2669" s="44">
        <v>98.825961000000007</v>
      </c>
      <c r="E2669" s="44">
        <v>104.885244</v>
      </c>
      <c r="F2669" s="44">
        <v>19.663499999999999</v>
      </c>
      <c r="G2669" s="44">
        <v>19.600899999999999</v>
      </c>
      <c r="H2669" s="44">
        <v>0.26100000000000001</v>
      </c>
      <c r="I2669" s="44">
        <v>0</v>
      </c>
      <c r="J2669" s="44">
        <v>1</v>
      </c>
      <c r="K2669" s="121">
        <f t="shared" si="539"/>
        <v>-8.5864860430717727E-4</v>
      </c>
      <c r="L2669" s="122">
        <f t="shared" si="540"/>
        <v>-2.6436950528669001E-4</v>
      </c>
      <c r="M2669" s="123" t="s">
        <v>155</v>
      </c>
      <c r="N2669" s="113">
        <f t="shared" si="545"/>
        <v>-5.8128889983592558E-2</v>
      </c>
      <c r="O2669" s="122">
        <f t="shared" si="541"/>
        <v>-1.7897314076820332E-2</v>
      </c>
      <c r="P2669" s="123" t="s">
        <v>155</v>
      </c>
      <c r="Q2669" s="116">
        <f t="shared" si="546"/>
        <v>3.3661740555857023E-5</v>
      </c>
      <c r="R2669" s="125" t="s">
        <v>155</v>
      </c>
      <c r="S2669" s="126">
        <f t="shared" si="550"/>
        <v>11.643477571428608</v>
      </c>
      <c r="T2669" s="127">
        <f t="shared" si="542"/>
        <v>98.825961000000007</v>
      </c>
      <c r="U2669" s="127">
        <f t="shared" si="547"/>
        <v>104.885244</v>
      </c>
      <c r="V2669" s="127">
        <f t="shared" si="543"/>
        <v>19.663499999999999</v>
      </c>
      <c r="W2669" s="127">
        <f t="shared" si="544"/>
        <v>19.600899999999999</v>
      </c>
      <c r="X2669" s="128"/>
    </row>
    <row r="2670" spans="1:24" x14ac:dyDescent="0.3">
      <c r="A2670" s="156">
        <v>311</v>
      </c>
      <c r="B2670" s="112" t="s">
        <v>86</v>
      </c>
      <c r="C2670" s="130" t="s">
        <v>1168</v>
      </c>
      <c r="D2670" s="44">
        <v>98.826068000000006</v>
      </c>
      <c r="E2670" s="44">
        <v>104.885233</v>
      </c>
      <c r="F2670" s="44">
        <v>19.663499999999999</v>
      </c>
      <c r="G2670" s="44">
        <v>19.600899999999999</v>
      </c>
      <c r="H2670" s="44">
        <v>0.26100000000000001</v>
      </c>
      <c r="I2670" s="44">
        <v>0</v>
      </c>
      <c r="J2670" s="44">
        <v>1</v>
      </c>
      <c r="K2670" s="121">
        <f t="shared" si="539"/>
        <v>-7.5164860430732006E-4</v>
      </c>
      <c r="L2670" s="129">
        <f t="shared" si="540"/>
        <v>-2.3142525204696734E-4</v>
      </c>
      <c r="M2670" s="115" t="s">
        <v>155</v>
      </c>
      <c r="N2670" s="113">
        <f t="shared" si="545"/>
        <v>-5.8139889983593207E-2</v>
      </c>
      <c r="O2670" s="129">
        <f t="shared" si="541"/>
        <v>-1.7900700867797843E-2</v>
      </c>
      <c r="P2670" s="115" t="s">
        <v>155</v>
      </c>
      <c r="Q2670" s="116">
        <f t="shared" si="546"/>
        <v>3.3661740555857023E-5</v>
      </c>
      <c r="R2670" s="117" t="s">
        <v>155</v>
      </c>
      <c r="S2670" s="118">
        <f t="shared" si="550"/>
        <v>11.643477571428608</v>
      </c>
      <c r="T2670" s="127">
        <f t="shared" si="542"/>
        <v>98.826068000000006</v>
      </c>
      <c r="U2670" s="119">
        <f t="shared" si="547"/>
        <v>104.885233</v>
      </c>
      <c r="V2670" s="119">
        <f t="shared" si="543"/>
        <v>19.663499999999999</v>
      </c>
      <c r="W2670" s="119">
        <f t="shared" si="544"/>
        <v>19.600899999999999</v>
      </c>
      <c r="X2670" s="120"/>
    </row>
    <row r="2671" spans="1:24" x14ac:dyDescent="0.3">
      <c r="A2671" s="156">
        <v>312</v>
      </c>
      <c r="B2671" s="112" t="s">
        <v>86</v>
      </c>
      <c r="C2671" s="130" t="s">
        <v>1169</v>
      </c>
      <c r="D2671" s="44">
        <v>98.826106999999993</v>
      </c>
      <c r="E2671" s="44">
        <v>104.885147</v>
      </c>
      <c r="F2671" s="44">
        <v>19.663499999999999</v>
      </c>
      <c r="G2671" s="44">
        <v>19.600899999999999</v>
      </c>
      <c r="H2671" s="44">
        <v>0.26100000000000001</v>
      </c>
      <c r="I2671" s="44">
        <v>0</v>
      </c>
      <c r="J2671" s="44">
        <v>1</v>
      </c>
      <c r="K2671" s="121">
        <f t="shared" si="539"/>
        <v>-7.1264860432052046E-4</v>
      </c>
      <c r="L2671" s="122">
        <f t="shared" si="540"/>
        <v>-2.1941753358029496E-4</v>
      </c>
      <c r="M2671" s="123" t="s">
        <v>155</v>
      </c>
      <c r="N2671" s="113">
        <f t="shared" si="545"/>
        <v>-5.8225889983589241E-2</v>
      </c>
      <c r="O2671" s="122">
        <f t="shared" si="541"/>
        <v>-1.7927179415418971E-2</v>
      </c>
      <c r="P2671" s="123" t="s">
        <v>155</v>
      </c>
      <c r="Q2671" s="116">
        <f t="shared" si="546"/>
        <v>3.3661740555857023E-5</v>
      </c>
      <c r="R2671" s="125" t="s">
        <v>155</v>
      </c>
      <c r="S2671" s="126">
        <f t="shared" si="550"/>
        <v>11.643477571428608</v>
      </c>
      <c r="T2671" s="127">
        <f t="shared" si="542"/>
        <v>98.826106999999993</v>
      </c>
      <c r="U2671" s="127">
        <f t="shared" si="547"/>
        <v>104.885147</v>
      </c>
      <c r="V2671" s="127">
        <f t="shared" si="543"/>
        <v>19.663499999999999</v>
      </c>
      <c r="W2671" s="127">
        <f t="shared" si="544"/>
        <v>19.600899999999999</v>
      </c>
      <c r="X2671" s="128"/>
    </row>
    <row r="2672" spans="1:24" x14ac:dyDescent="0.3">
      <c r="A2672" s="156">
        <v>313</v>
      </c>
      <c r="B2672" s="112" t="s">
        <v>86</v>
      </c>
      <c r="C2672" s="130" t="s">
        <v>1170</v>
      </c>
      <c r="D2672" s="44">
        <v>98.826243000000005</v>
      </c>
      <c r="E2672" s="44">
        <v>104.88507799999999</v>
      </c>
      <c r="F2672" s="44">
        <v>19.663499999999999</v>
      </c>
      <c r="G2672" s="44">
        <v>19.600899999999999</v>
      </c>
      <c r="H2672" s="44">
        <v>0.26100000000000001</v>
      </c>
      <c r="I2672" s="44">
        <v>0</v>
      </c>
      <c r="J2672" s="44">
        <v>1</v>
      </c>
      <c r="K2672" s="121">
        <f t="shared" si="539"/>
        <v>-5.7664860430861609E-4</v>
      </c>
      <c r="L2672" s="129">
        <f t="shared" si="540"/>
        <v>-1.775444640370357E-4</v>
      </c>
      <c r="M2672" s="115" t="s">
        <v>155</v>
      </c>
      <c r="N2672" s="113">
        <f t="shared" si="545"/>
        <v>-5.8294889983599774E-2</v>
      </c>
      <c r="O2672" s="129">
        <f t="shared" si="541"/>
        <v>-1.7948423831514168E-2</v>
      </c>
      <c r="P2672" s="115" t="s">
        <v>155</v>
      </c>
      <c r="Q2672" s="116">
        <f t="shared" si="546"/>
        <v>3.3661740555857023E-5</v>
      </c>
      <c r="R2672" s="117" t="s">
        <v>155</v>
      </c>
      <c r="S2672" s="118">
        <f t="shared" si="550"/>
        <v>11.643477571428608</v>
      </c>
      <c r="T2672" s="127">
        <f t="shared" si="542"/>
        <v>98.826243000000005</v>
      </c>
      <c r="U2672" s="119">
        <f t="shared" si="547"/>
        <v>104.88507799999999</v>
      </c>
      <c r="V2672" s="119">
        <f t="shared" si="543"/>
        <v>19.663499999999999</v>
      </c>
      <c r="W2672" s="119">
        <f t="shared" si="544"/>
        <v>19.600899999999999</v>
      </c>
      <c r="X2672" s="120"/>
    </row>
    <row r="2673" spans="1:24" x14ac:dyDescent="0.3">
      <c r="A2673" s="156">
        <v>314</v>
      </c>
      <c r="B2673" s="112" t="s">
        <v>86</v>
      </c>
      <c r="C2673" s="130" t="s">
        <v>1171</v>
      </c>
      <c r="D2673" s="44">
        <v>98.825562000000005</v>
      </c>
      <c r="E2673" s="44">
        <v>104.88504399999999</v>
      </c>
      <c r="F2673" s="44">
        <v>19.663499999999999</v>
      </c>
      <c r="G2673" s="44">
        <v>19.600899999999999</v>
      </c>
      <c r="H2673" s="44">
        <v>0.26100000000000001</v>
      </c>
      <c r="I2673" s="44">
        <v>0</v>
      </c>
      <c r="J2673" s="44">
        <v>1</v>
      </c>
      <c r="K2673" s="121">
        <f t="shared" si="539"/>
        <v>-1.2576486043087698E-3</v>
      </c>
      <c r="L2673" s="122">
        <f t="shared" si="540"/>
        <v>-3.8721770194028728E-4</v>
      </c>
      <c r="M2673" s="123" t="s">
        <v>155</v>
      </c>
      <c r="N2673" s="113">
        <f t="shared" si="545"/>
        <v>-5.8328889983599197E-2</v>
      </c>
      <c r="O2673" s="122">
        <f t="shared" si="541"/>
        <v>-1.7958892094508072E-2</v>
      </c>
      <c r="P2673" s="123" t="s">
        <v>155</v>
      </c>
      <c r="Q2673" s="116">
        <f t="shared" si="546"/>
        <v>3.3661740555857023E-5</v>
      </c>
      <c r="R2673" s="125" t="s">
        <v>155</v>
      </c>
      <c r="S2673" s="126">
        <f t="shared" si="550"/>
        <v>11.643477571428608</v>
      </c>
      <c r="T2673" s="127">
        <f t="shared" si="542"/>
        <v>98.825562000000005</v>
      </c>
      <c r="U2673" s="127">
        <f t="shared" si="547"/>
        <v>104.88504399999999</v>
      </c>
      <c r="V2673" s="127">
        <f t="shared" si="543"/>
        <v>19.663499999999999</v>
      </c>
      <c r="W2673" s="127">
        <f t="shared" si="544"/>
        <v>19.600899999999999</v>
      </c>
      <c r="X2673" s="128"/>
    </row>
    <row r="2674" spans="1:24" x14ac:dyDescent="0.3">
      <c r="A2674" s="156">
        <v>315</v>
      </c>
      <c r="B2674" s="112" t="s">
        <v>86</v>
      </c>
      <c r="C2674" s="130" t="s">
        <v>1172</v>
      </c>
      <c r="D2674" s="44">
        <v>98.827179999999998</v>
      </c>
      <c r="E2674" s="44">
        <v>104.885042</v>
      </c>
      <c r="F2674" s="44">
        <v>19.663499999999999</v>
      </c>
      <c r="G2674" s="44">
        <v>19.600899999999999</v>
      </c>
      <c r="H2674" s="44">
        <v>0.26100000000000001</v>
      </c>
      <c r="I2674" s="44">
        <v>0</v>
      </c>
      <c r="J2674" s="44">
        <v>1</v>
      </c>
      <c r="K2674" s="121">
        <f t="shared" si="539"/>
        <v>3.6035139568468821E-4</v>
      </c>
      <c r="L2674" s="129">
        <f t="shared" si="540"/>
        <v>1.1094866949184264E-4</v>
      </c>
      <c r="M2674" s="115" t="s">
        <v>155</v>
      </c>
      <c r="N2674" s="113">
        <f t="shared" si="545"/>
        <v>-5.8330889983594147E-2</v>
      </c>
      <c r="O2674" s="129">
        <f t="shared" si="541"/>
        <v>-1.7959507874682479E-2</v>
      </c>
      <c r="P2674" s="115" t="s">
        <v>155</v>
      </c>
      <c r="Q2674" s="116">
        <f t="shared" si="546"/>
        <v>3.3661740555857023E-5</v>
      </c>
      <c r="R2674" s="117" t="s">
        <v>155</v>
      </c>
      <c r="S2674" s="118">
        <f t="shared" si="550"/>
        <v>11.643477571428608</v>
      </c>
      <c r="T2674" s="127">
        <f t="shared" si="542"/>
        <v>98.827179999999998</v>
      </c>
      <c r="U2674" s="119">
        <f t="shared" si="547"/>
        <v>104.885042</v>
      </c>
      <c r="V2674" s="119">
        <f t="shared" si="543"/>
        <v>19.663499999999999</v>
      </c>
      <c r="W2674" s="119">
        <f t="shared" si="544"/>
        <v>19.600899999999999</v>
      </c>
      <c r="X2674" s="120"/>
    </row>
    <row r="2675" spans="1:24" x14ac:dyDescent="0.3">
      <c r="A2675" s="156">
        <v>316</v>
      </c>
      <c r="B2675" s="112" t="s">
        <v>86</v>
      </c>
      <c r="C2675" s="130" t="s">
        <v>1173</v>
      </c>
      <c r="D2675" s="44">
        <v>98.825956000000005</v>
      </c>
      <c r="E2675" s="44">
        <v>104.88506599999999</v>
      </c>
      <c r="F2675" s="44">
        <v>19.663499999999999</v>
      </c>
      <c r="G2675" s="44">
        <v>19.600899999999999</v>
      </c>
      <c r="H2675" s="44">
        <v>0.26100000000000001</v>
      </c>
      <c r="I2675" s="44">
        <v>0</v>
      </c>
      <c r="J2675" s="44">
        <v>1</v>
      </c>
      <c r="K2675" s="121">
        <f t="shared" si="539"/>
        <v>-8.6364860430876433E-4</v>
      </c>
      <c r="L2675" s="122">
        <f t="shared" si="540"/>
        <v>-2.6590895637313149E-4</v>
      </c>
      <c r="M2675" s="123" t="s">
        <v>155</v>
      </c>
      <c r="N2675" s="113">
        <f t="shared" si="545"/>
        <v>-5.8306889983597898E-2</v>
      </c>
      <c r="O2675" s="122">
        <f t="shared" si="541"/>
        <v>-1.7952118512570912E-2</v>
      </c>
      <c r="P2675" s="123" t="s">
        <v>155</v>
      </c>
      <c r="Q2675" s="116">
        <f t="shared" si="546"/>
        <v>3.3661740555857023E-5</v>
      </c>
      <c r="R2675" s="125" t="s">
        <v>155</v>
      </c>
      <c r="S2675" s="126">
        <f t="shared" si="550"/>
        <v>11.643477571428608</v>
      </c>
      <c r="T2675" s="127">
        <f t="shared" si="542"/>
        <v>98.825956000000005</v>
      </c>
      <c r="U2675" s="127">
        <f t="shared" si="547"/>
        <v>104.88506599999999</v>
      </c>
      <c r="V2675" s="127">
        <f t="shared" si="543"/>
        <v>19.663499999999999</v>
      </c>
      <c r="W2675" s="127">
        <f t="shared" si="544"/>
        <v>19.600899999999999</v>
      </c>
      <c r="X2675" s="128"/>
    </row>
    <row r="2676" spans="1:24" x14ac:dyDescent="0.3">
      <c r="A2676" s="156">
        <v>317</v>
      </c>
      <c r="B2676" s="112" t="s">
        <v>86</v>
      </c>
      <c r="C2676" s="130" t="s">
        <v>1174</v>
      </c>
      <c r="D2676" s="44">
        <v>98.826217</v>
      </c>
      <c r="E2676" s="44">
        <v>104.885109</v>
      </c>
      <c r="F2676" s="44">
        <v>19.663499999999999</v>
      </c>
      <c r="G2676" s="44">
        <v>19.600899999999999</v>
      </c>
      <c r="H2676" s="44">
        <v>0.26100000000000001</v>
      </c>
      <c r="I2676" s="44">
        <v>0</v>
      </c>
      <c r="J2676" s="44">
        <v>1</v>
      </c>
      <c r="K2676" s="121">
        <f t="shared" si="539"/>
        <v>-6.0264860431402667E-4</v>
      </c>
      <c r="L2676" s="129">
        <f t="shared" si="540"/>
        <v>-1.8554960968604543E-4</v>
      </c>
      <c r="M2676" s="115" t="s">
        <v>155</v>
      </c>
      <c r="N2676" s="113">
        <f t="shared" si="545"/>
        <v>-5.8263889983592776E-2</v>
      </c>
      <c r="O2676" s="129">
        <f t="shared" si="541"/>
        <v>-1.7938879238777655E-2</v>
      </c>
      <c r="P2676" s="115" t="s">
        <v>155</v>
      </c>
      <c r="Q2676" s="116">
        <f t="shared" si="546"/>
        <v>3.3661740555857023E-5</v>
      </c>
      <c r="R2676" s="117" t="s">
        <v>155</v>
      </c>
      <c r="S2676" s="118">
        <f t="shared" si="550"/>
        <v>11.643477571428608</v>
      </c>
      <c r="T2676" s="127">
        <f t="shared" si="542"/>
        <v>98.826217</v>
      </c>
      <c r="U2676" s="119">
        <f t="shared" si="547"/>
        <v>104.885109</v>
      </c>
      <c r="V2676" s="119">
        <f t="shared" si="543"/>
        <v>19.663499999999999</v>
      </c>
      <c r="W2676" s="119">
        <f t="shared" si="544"/>
        <v>19.600899999999999</v>
      </c>
      <c r="X2676" s="120"/>
    </row>
    <row r="2677" spans="1:24" x14ac:dyDescent="0.3">
      <c r="A2677" s="156">
        <v>318</v>
      </c>
      <c r="B2677" s="112" t="s">
        <v>86</v>
      </c>
      <c r="C2677" s="130" t="s">
        <v>1175</v>
      </c>
      <c r="D2677" s="44">
        <v>98.825973000000005</v>
      </c>
      <c r="E2677" s="44">
        <v>104.885099</v>
      </c>
      <c r="F2677" s="44">
        <v>19.663499999999999</v>
      </c>
      <c r="G2677" s="44">
        <v>19.600899999999999</v>
      </c>
      <c r="H2677" s="44">
        <v>0.26100000000000001</v>
      </c>
      <c r="I2677" s="44">
        <v>0</v>
      </c>
      <c r="J2677" s="44">
        <v>1</v>
      </c>
      <c r="K2677" s="121">
        <f t="shared" si="539"/>
        <v>-8.4664860430905264E-4</v>
      </c>
      <c r="L2677" s="122">
        <f t="shared" si="540"/>
        <v>-2.6067482268097387E-4</v>
      </c>
      <c r="M2677" s="123" t="s">
        <v>155</v>
      </c>
      <c r="N2677" s="113">
        <f t="shared" si="545"/>
        <v>-5.827388998359595E-2</v>
      </c>
      <c r="O2677" s="122">
        <f t="shared" si="541"/>
        <v>-1.7941958139661148E-2</v>
      </c>
      <c r="P2677" s="123" t="s">
        <v>155</v>
      </c>
      <c r="Q2677" s="116">
        <f t="shared" si="546"/>
        <v>3.3661740555857023E-5</v>
      </c>
      <c r="R2677" s="125" t="s">
        <v>155</v>
      </c>
      <c r="S2677" s="126">
        <f t="shared" si="550"/>
        <v>11.643477571428608</v>
      </c>
      <c r="T2677" s="127">
        <f t="shared" si="542"/>
        <v>98.825973000000005</v>
      </c>
      <c r="U2677" s="127">
        <f t="shared" si="547"/>
        <v>104.885099</v>
      </c>
      <c r="V2677" s="127">
        <f t="shared" si="543"/>
        <v>19.663499999999999</v>
      </c>
      <c r="W2677" s="127">
        <f t="shared" si="544"/>
        <v>19.600899999999999</v>
      </c>
      <c r="X2677" s="128"/>
    </row>
    <row r="2678" spans="1:24" x14ac:dyDescent="0.3">
      <c r="A2678" s="156">
        <v>319</v>
      </c>
      <c r="B2678" s="112" t="s">
        <v>86</v>
      </c>
      <c r="C2678" s="130" t="s">
        <v>1176</v>
      </c>
      <c r="D2678" s="44">
        <v>98.826627000000002</v>
      </c>
      <c r="E2678" s="44">
        <v>104.88500000000001</v>
      </c>
      <c r="F2678" s="44">
        <v>19.663499999999999</v>
      </c>
      <c r="G2678" s="44">
        <v>19.600899999999999</v>
      </c>
      <c r="H2678" s="44">
        <v>0.26100000000000001</v>
      </c>
      <c r="I2678" s="44">
        <v>0</v>
      </c>
      <c r="J2678" s="44">
        <v>1</v>
      </c>
      <c r="K2678" s="121">
        <f t="shared" si="539"/>
        <v>-1.9264860431178477E-4</v>
      </c>
      <c r="L2678" s="129">
        <f t="shared" si="540"/>
        <v>-5.9314620628352138E-5</v>
      </c>
      <c r="M2678" s="115" t="s">
        <v>155</v>
      </c>
      <c r="N2678" s="113">
        <f t="shared" si="545"/>
        <v>-5.8372889983587584E-2</v>
      </c>
      <c r="O2678" s="129">
        <f t="shared" si="541"/>
        <v>-1.7972439258371581E-2</v>
      </c>
      <c r="P2678" s="115" t="s">
        <v>155</v>
      </c>
      <c r="Q2678" s="116">
        <f t="shared" si="546"/>
        <v>3.3661740555857023E-5</v>
      </c>
      <c r="R2678" s="117" t="s">
        <v>155</v>
      </c>
      <c r="S2678" s="118">
        <f t="shared" si="550"/>
        <v>11.643477571428608</v>
      </c>
      <c r="T2678" s="127">
        <f t="shared" si="542"/>
        <v>98.826627000000002</v>
      </c>
      <c r="U2678" s="119">
        <f t="shared" si="547"/>
        <v>104.88500000000001</v>
      </c>
      <c r="V2678" s="119">
        <f t="shared" si="543"/>
        <v>19.663499999999999</v>
      </c>
      <c r="W2678" s="119">
        <f t="shared" si="544"/>
        <v>19.600899999999999</v>
      </c>
      <c r="X2678" s="120"/>
    </row>
    <row r="2679" spans="1:24" x14ac:dyDescent="0.3">
      <c r="A2679" s="156">
        <v>320</v>
      </c>
      <c r="B2679" s="112" t="s">
        <v>86</v>
      </c>
      <c r="C2679" s="130" t="s">
        <v>1177</v>
      </c>
      <c r="D2679" s="44">
        <v>98.826722000000004</v>
      </c>
      <c r="E2679" s="44">
        <v>104.885199</v>
      </c>
      <c r="F2679" s="44">
        <v>19.663499999999999</v>
      </c>
      <c r="G2679" s="44">
        <v>19.600899999999999</v>
      </c>
      <c r="H2679" s="44">
        <v>0.26100000000000001</v>
      </c>
      <c r="I2679" s="44">
        <v>0</v>
      </c>
      <c r="J2679" s="44">
        <v>1</v>
      </c>
      <c r="K2679" s="121">
        <f t="shared" si="539"/>
        <v>-9.7648604310052178E-5</v>
      </c>
      <c r="L2679" s="122">
        <f t="shared" si="540"/>
        <v>-3.0065049992117052E-5</v>
      </c>
      <c r="M2679" s="123" t="s">
        <v>155</v>
      </c>
      <c r="N2679" s="113">
        <f t="shared" si="545"/>
        <v>-5.817388998359263E-2</v>
      </c>
      <c r="O2679" s="122">
        <f t="shared" si="541"/>
        <v>-1.7911169130815058E-2</v>
      </c>
      <c r="P2679" s="123" t="s">
        <v>155</v>
      </c>
      <c r="Q2679" s="116">
        <f t="shared" si="546"/>
        <v>3.3661740555857023E-5</v>
      </c>
      <c r="R2679" s="125" t="s">
        <v>155</v>
      </c>
      <c r="S2679" s="126">
        <f t="shared" si="550"/>
        <v>11.643477571428608</v>
      </c>
      <c r="T2679" s="127">
        <f t="shared" si="542"/>
        <v>98.826722000000004</v>
      </c>
      <c r="U2679" s="127">
        <f t="shared" si="547"/>
        <v>104.885199</v>
      </c>
      <c r="V2679" s="127">
        <f t="shared" si="543"/>
        <v>19.663499999999999</v>
      </c>
      <c r="W2679" s="127">
        <f t="shared" si="544"/>
        <v>19.600899999999999</v>
      </c>
      <c r="X2679" s="128"/>
    </row>
    <row r="2680" spans="1:24" x14ac:dyDescent="0.3">
      <c r="A2680" s="156">
        <v>321</v>
      </c>
      <c r="B2680" s="112" t="s">
        <v>86</v>
      </c>
      <c r="C2680" s="130" t="s">
        <v>1178</v>
      </c>
      <c r="D2680" s="44">
        <v>98.826351000000003</v>
      </c>
      <c r="E2680" s="44">
        <v>104.88506</v>
      </c>
      <c r="F2680" s="44">
        <v>19.663499999999999</v>
      </c>
      <c r="G2680" s="44">
        <v>19.600899999999999</v>
      </c>
      <c r="H2680" s="44">
        <v>0.26100000000000001</v>
      </c>
      <c r="I2680" s="44">
        <v>0</v>
      </c>
      <c r="J2680" s="44">
        <v>1</v>
      </c>
      <c r="K2680" s="121">
        <f t="shared" ref="K2680:K2743" si="551">IF(ISBLANK(D2680),"",IF(J2680=1,D2680-$D$3560,(IF(AND(J2680=2,D2680&gt;200),((D2680-200)-$D$3560),((D2680+200)-$D$3560)))))</f>
        <v>-4.6864860431128363E-4</v>
      </c>
      <c r="L2680" s="129">
        <f t="shared" ref="L2680:L2743" si="552">IF(K2680="","",SIN(K2680*PI()/200)*G2680)</f>
        <v>-1.4429232057935762E-4</v>
      </c>
      <c r="M2680" s="115" t="s">
        <v>155</v>
      </c>
      <c r="N2680" s="113">
        <f t="shared" si="545"/>
        <v>-5.8312889983596961E-2</v>
      </c>
      <c r="O2680" s="129">
        <f t="shared" ref="O2680:O2743" si="553">IF(N2680="","",SIN(N2680*PI()/200)*G2680)</f>
        <v>-1.7953965853099038E-2</v>
      </c>
      <c r="P2680" s="115" t="s">
        <v>155</v>
      </c>
      <c r="Q2680" s="116">
        <f t="shared" si="546"/>
        <v>3.3661740555857023E-5</v>
      </c>
      <c r="R2680" s="117" t="s">
        <v>155</v>
      </c>
      <c r="S2680" s="118">
        <f>IF(ISBLANK(G2680),"",G2680-$G$2355)</f>
        <v>11.643477571428608</v>
      </c>
      <c r="T2680" s="127">
        <f t="shared" ref="T2680:T2743" si="554">IF(M2680="ON",IF(ISBLANK(D2680),"0",IF(AND(J2680=1,D2680&lt;200),D2680,D2680-200)),"0")</f>
        <v>98.826351000000003</v>
      </c>
      <c r="U2680" s="119">
        <f t="shared" si="547"/>
        <v>104.88506</v>
      </c>
      <c r="V2680" s="119">
        <f t="shared" ref="V2680:V2743" si="555">IF(R2680="ON",IF(ISBLANK(F2680),"0",F2680),"0")</f>
        <v>19.663499999999999</v>
      </c>
      <c r="W2680" s="119">
        <f t="shared" ref="W2680:W2743" si="556">IF(R2680="ON",IF(ISBLANK(G2680),"0",G2680),"0")</f>
        <v>19.600899999999999</v>
      </c>
      <c r="X2680" s="120"/>
    </row>
    <row r="2681" spans="1:24" x14ac:dyDescent="0.3">
      <c r="A2681" s="156">
        <v>322</v>
      </c>
      <c r="B2681" s="112" t="s">
        <v>86</v>
      </c>
      <c r="C2681" s="130" t="s">
        <v>1179</v>
      </c>
      <c r="D2681" s="44">
        <v>98.826018000000005</v>
      </c>
      <c r="E2681" s="44">
        <v>104.88512</v>
      </c>
      <c r="F2681" s="44">
        <v>19.663499999999999</v>
      </c>
      <c r="G2681" s="44">
        <v>19.600899999999999</v>
      </c>
      <c r="H2681" s="44">
        <v>0.26100000000000001</v>
      </c>
      <c r="I2681" s="44">
        <v>0</v>
      </c>
      <c r="J2681" s="44">
        <v>1</v>
      </c>
      <c r="K2681" s="121">
        <f t="shared" si="551"/>
        <v>-8.0164860430897988E-4</v>
      </c>
      <c r="L2681" s="122">
        <f t="shared" si="552"/>
        <v>-2.4681976290726943E-4</v>
      </c>
      <c r="M2681" s="123" t="s">
        <v>155</v>
      </c>
      <c r="N2681" s="113">
        <f t="shared" ref="N2681:N2744" si="557">IF(ISBLANK(E2681),"",IF(E2681&lt;200,E2681-$E$3560,(400-E2681)-$E$3560))</f>
        <v>-5.8252889983592127E-2</v>
      </c>
      <c r="O2681" s="122">
        <f t="shared" si="553"/>
        <v>-1.7935492447806178E-2</v>
      </c>
      <c r="P2681" s="123" t="s">
        <v>155</v>
      </c>
      <c r="Q2681" s="116">
        <f t="shared" ref="Q2681:Q2744" si="558">IF(ISBLANK(F2681),"",F2681-$F$3560)</f>
        <v>3.3661740555857023E-5</v>
      </c>
      <c r="R2681" s="125" t="s">
        <v>155</v>
      </c>
      <c r="S2681" s="126">
        <f t="shared" ref="S2681:S2699" si="559">IF(ISBLANK(G2681),"",G2681-$G$2355)</f>
        <v>11.643477571428608</v>
      </c>
      <c r="T2681" s="127">
        <f t="shared" si="554"/>
        <v>98.826018000000005</v>
      </c>
      <c r="U2681" s="127">
        <f t="shared" ref="U2681:U2744" si="560">IF(P2681="ON",IF(ISBLANK(E2681),"0",IF(E2681&lt;200,E2681,(400-E2681))),"0")</f>
        <v>104.88512</v>
      </c>
      <c r="V2681" s="127">
        <f t="shared" si="555"/>
        <v>19.663499999999999</v>
      </c>
      <c r="W2681" s="127">
        <f t="shared" si="556"/>
        <v>19.600899999999999</v>
      </c>
      <c r="X2681" s="128"/>
    </row>
    <row r="2682" spans="1:24" x14ac:dyDescent="0.3">
      <c r="A2682" s="156">
        <v>323</v>
      </c>
      <c r="B2682" s="112" t="s">
        <v>86</v>
      </c>
      <c r="C2682" s="130" t="s">
        <v>1180</v>
      </c>
      <c r="D2682" s="44">
        <v>98.826025999999999</v>
      </c>
      <c r="E2682" s="44">
        <v>104.88511800000001</v>
      </c>
      <c r="F2682" s="44">
        <v>19.663499999999999</v>
      </c>
      <c r="G2682" s="44">
        <v>19.600899999999999</v>
      </c>
      <c r="H2682" s="44">
        <v>0.26100000000000001</v>
      </c>
      <c r="I2682" s="44">
        <v>0</v>
      </c>
      <c r="J2682" s="44">
        <v>1</v>
      </c>
      <c r="K2682" s="121">
        <f t="shared" si="551"/>
        <v>-7.9364860431496709E-4</v>
      </c>
      <c r="L2682" s="129">
        <f t="shared" si="552"/>
        <v>-2.4435664117155621E-4</v>
      </c>
      <c r="M2682" s="115" t="s">
        <v>155</v>
      </c>
      <c r="N2682" s="113">
        <f t="shared" si="557"/>
        <v>-5.8254889983587077E-2</v>
      </c>
      <c r="O2682" s="129">
        <f t="shared" si="553"/>
        <v>-1.7936108227981258E-2</v>
      </c>
      <c r="P2682" s="115" t="s">
        <v>155</v>
      </c>
      <c r="Q2682" s="116">
        <f t="shared" si="558"/>
        <v>3.3661740555857023E-5</v>
      </c>
      <c r="R2682" s="117" t="s">
        <v>155</v>
      </c>
      <c r="S2682" s="118">
        <f t="shared" si="559"/>
        <v>11.643477571428608</v>
      </c>
      <c r="T2682" s="127">
        <f t="shared" si="554"/>
        <v>98.826025999999999</v>
      </c>
      <c r="U2682" s="119">
        <f t="shared" si="560"/>
        <v>104.88511800000001</v>
      </c>
      <c r="V2682" s="119">
        <f t="shared" si="555"/>
        <v>19.663499999999999</v>
      </c>
      <c r="W2682" s="119">
        <f t="shared" si="556"/>
        <v>19.600899999999999</v>
      </c>
      <c r="X2682" s="120"/>
    </row>
    <row r="2683" spans="1:24" x14ac:dyDescent="0.3">
      <c r="A2683" s="156">
        <v>324</v>
      </c>
      <c r="B2683" s="112" t="s">
        <v>86</v>
      </c>
      <c r="C2683" s="130" t="s">
        <v>1181</v>
      </c>
      <c r="D2683" s="44">
        <v>98.825906000000003</v>
      </c>
      <c r="E2683" s="44">
        <v>104.88502800000001</v>
      </c>
      <c r="F2683" s="44">
        <v>19.663499999999999</v>
      </c>
      <c r="G2683" s="44">
        <v>19.600899999999999</v>
      </c>
      <c r="H2683" s="44">
        <v>0.26100000000000001</v>
      </c>
      <c r="I2683" s="44">
        <v>0</v>
      </c>
      <c r="J2683" s="44">
        <v>1</v>
      </c>
      <c r="K2683" s="121">
        <f t="shared" si="551"/>
        <v>-9.1364860431042416E-4</v>
      </c>
      <c r="L2683" s="122">
        <f t="shared" si="552"/>
        <v>-2.8130346723307937E-4</v>
      </c>
      <c r="M2683" s="123" t="s">
        <v>155</v>
      </c>
      <c r="N2683" s="113">
        <f t="shared" si="557"/>
        <v>-5.8344889983587223E-2</v>
      </c>
      <c r="O2683" s="122">
        <f t="shared" si="553"/>
        <v>-1.7963818335911593E-2</v>
      </c>
      <c r="P2683" s="123" t="s">
        <v>155</v>
      </c>
      <c r="Q2683" s="116">
        <f t="shared" si="558"/>
        <v>3.3661740555857023E-5</v>
      </c>
      <c r="R2683" s="125" t="s">
        <v>155</v>
      </c>
      <c r="S2683" s="126">
        <f t="shared" si="559"/>
        <v>11.643477571428608</v>
      </c>
      <c r="T2683" s="127">
        <f t="shared" si="554"/>
        <v>98.825906000000003</v>
      </c>
      <c r="U2683" s="127">
        <f t="shared" si="560"/>
        <v>104.88502800000001</v>
      </c>
      <c r="V2683" s="127">
        <f t="shared" si="555"/>
        <v>19.663499999999999</v>
      </c>
      <c r="W2683" s="127">
        <f t="shared" si="556"/>
        <v>19.600899999999999</v>
      </c>
      <c r="X2683" s="128"/>
    </row>
    <row r="2684" spans="1:24" x14ac:dyDescent="0.3">
      <c r="A2684" s="156">
        <v>325</v>
      </c>
      <c r="B2684" s="112" t="s">
        <v>86</v>
      </c>
      <c r="C2684" s="130" t="s">
        <v>1182</v>
      </c>
      <c r="D2684" s="44">
        <v>98.826987000000003</v>
      </c>
      <c r="E2684" s="44">
        <v>104.88530299999999</v>
      </c>
      <c r="F2684" s="44">
        <v>19.663499999999999</v>
      </c>
      <c r="G2684" s="44">
        <v>19.600899999999999</v>
      </c>
      <c r="H2684" s="44">
        <v>0.26100000000000001</v>
      </c>
      <c r="I2684" s="44">
        <v>0</v>
      </c>
      <c r="J2684" s="44">
        <v>1</v>
      </c>
      <c r="K2684" s="121">
        <f t="shared" si="551"/>
        <v>1.6735139568879731E-4</v>
      </c>
      <c r="L2684" s="129">
        <f t="shared" si="552"/>
        <v>5.1525857570423906E-5</v>
      </c>
      <c r="M2684" s="115" t="s">
        <v>155</v>
      </c>
      <c r="N2684" s="113">
        <f t="shared" si="557"/>
        <v>-5.806988998359941E-2</v>
      </c>
      <c r="O2684" s="129">
        <f t="shared" si="553"/>
        <v>-1.7879148561571395E-2</v>
      </c>
      <c r="P2684" s="115" t="s">
        <v>155</v>
      </c>
      <c r="Q2684" s="116">
        <f t="shared" si="558"/>
        <v>3.3661740555857023E-5</v>
      </c>
      <c r="R2684" s="117" t="s">
        <v>155</v>
      </c>
      <c r="S2684" s="118">
        <f t="shared" si="559"/>
        <v>11.643477571428608</v>
      </c>
      <c r="T2684" s="127">
        <f t="shared" si="554"/>
        <v>98.826987000000003</v>
      </c>
      <c r="U2684" s="119">
        <f t="shared" si="560"/>
        <v>104.88530299999999</v>
      </c>
      <c r="V2684" s="119">
        <f t="shared" si="555"/>
        <v>19.663499999999999</v>
      </c>
      <c r="W2684" s="119">
        <f t="shared" si="556"/>
        <v>19.600899999999999</v>
      </c>
      <c r="X2684" s="120"/>
    </row>
    <row r="2685" spans="1:24" x14ac:dyDescent="0.3">
      <c r="A2685" s="156">
        <v>326</v>
      </c>
      <c r="B2685" s="112" t="s">
        <v>86</v>
      </c>
      <c r="C2685" s="130" t="s">
        <v>1183</v>
      </c>
      <c r="D2685" s="44">
        <v>98.826464000000001</v>
      </c>
      <c r="E2685" s="44">
        <v>104.88510100000001</v>
      </c>
      <c r="F2685" s="44">
        <v>19.663499999999999</v>
      </c>
      <c r="G2685" s="44">
        <v>19.600899999999999</v>
      </c>
      <c r="H2685" s="44">
        <v>0.26100000000000001</v>
      </c>
      <c r="I2685" s="44">
        <v>0</v>
      </c>
      <c r="J2685" s="44">
        <v>1</v>
      </c>
      <c r="K2685" s="121">
        <f t="shared" si="551"/>
        <v>-3.5564860431236411E-4</v>
      </c>
      <c r="L2685" s="122">
        <f t="shared" si="552"/>
        <v>-1.0950072603470625E-4</v>
      </c>
      <c r="M2685" s="123" t="s">
        <v>155</v>
      </c>
      <c r="N2685" s="113">
        <f t="shared" si="557"/>
        <v>-5.8271889983586789E-2</v>
      </c>
      <c r="O2685" s="122">
        <f t="shared" si="553"/>
        <v>-1.7941342359481856E-2</v>
      </c>
      <c r="P2685" s="123" t="s">
        <v>155</v>
      </c>
      <c r="Q2685" s="116">
        <f t="shared" si="558"/>
        <v>3.3661740555857023E-5</v>
      </c>
      <c r="R2685" s="125" t="s">
        <v>155</v>
      </c>
      <c r="S2685" s="126">
        <f t="shared" si="559"/>
        <v>11.643477571428608</v>
      </c>
      <c r="T2685" s="127">
        <f t="shared" si="554"/>
        <v>98.826464000000001</v>
      </c>
      <c r="U2685" s="127">
        <f t="shared" si="560"/>
        <v>104.88510100000001</v>
      </c>
      <c r="V2685" s="127">
        <f t="shared" si="555"/>
        <v>19.663499999999999</v>
      </c>
      <c r="W2685" s="127">
        <f t="shared" si="556"/>
        <v>19.600899999999999</v>
      </c>
      <c r="X2685" s="128"/>
    </row>
    <row r="2686" spans="1:24" x14ac:dyDescent="0.3">
      <c r="A2686" s="156">
        <v>327</v>
      </c>
      <c r="B2686" s="112" t="s">
        <v>86</v>
      </c>
      <c r="C2686" s="130" t="s">
        <v>1184</v>
      </c>
      <c r="D2686" s="44">
        <v>98.826824999999999</v>
      </c>
      <c r="E2686" s="44">
        <v>104.885108</v>
      </c>
      <c r="F2686" s="44">
        <v>19.663499999999999</v>
      </c>
      <c r="G2686" s="44">
        <v>19.600899999999999</v>
      </c>
      <c r="H2686" s="44">
        <v>0.26100000000000001</v>
      </c>
      <c r="I2686" s="44">
        <v>0</v>
      </c>
      <c r="J2686" s="44">
        <v>1</v>
      </c>
      <c r="K2686" s="121">
        <f t="shared" si="551"/>
        <v>5.3513956856932055E-6</v>
      </c>
      <c r="L2686" s="129">
        <f t="shared" si="552"/>
        <v>1.6476423800915121E-6</v>
      </c>
      <c r="M2686" s="115" t="s">
        <v>155</v>
      </c>
      <c r="N2686" s="113">
        <f t="shared" si="557"/>
        <v>-5.8264889983590251E-2</v>
      </c>
      <c r="O2686" s="129">
        <f t="shared" si="553"/>
        <v>-1.7939187128865147E-2</v>
      </c>
      <c r="P2686" s="115" t="s">
        <v>155</v>
      </c>
      <c r="Q2686" s="116">
        <f t="shared" si="558"/>
        <v>3.3661740555857023E-5</v>
      </c>
      <c r="R2686" s="117" t="s">
        <v>155</v>
      </c>
      <c r="S2686" s="118">
        <f t="shared" si="559"/>
        <v>11.643477571428608</v>
      </c>
      <c r="T2686" s="127">
        <f t="shared" si="554"/>
        <v>98.826824999999999</v>
      </c>
      <c r="U2686" s="119">
        <f t="shared" si="560"/>
        <v>104.885108</v>
      </c>
      <c r="V2686" s="119">
        <f t="shared" si="555"/>
        <v>19.663499999999999</v>
      </c>
      <c r="W2686" s="119">
        <f t="shared" si="556"/>
        <v>19.600899999999999</v>
      </c>
      <c r="X2686" s="120"/>
    </row>
    <row r="2687" spans="1:24" x14ac:dyDescent="0.3">
      <c r="A2687" s="156">
        <v>328</v>
      </c>
      <c r="B2687" s="112" t="s">
        <v>86</v>
      </c>
      <c r="C2687" s="130" t="s">
        <v>1185</v>
      </c>
      <c r="D2687" s="44">
        <v>98.825973000000005</v>
      </c>
      <c r="E2687" s="44">
        <v>104.88511200000001</v>
      </c>
      <c r="F2687" s="44">
        <v>19.663499999999999</v>
      </c>
      <c r="G2687" s="44">
        <v>19.600899999999999</v>
      </c>
      <c r="H2687" s="44">
        <v>0.26100000000000001</v>
      </c>
      <c r="I2687" s="44">
        <v>0</v>
      </c>
      <c r="J2687" s="44">
        <v>1</v>
      </c>
      <c r="K2687" s="121">
        <f t="shared" si="551"/>
        <v>-8.4664860430905264E-4</v>
      </c>
      <c r="L2687" s="122">
        <f t="shared" si="552"/>
        <v>-2.6067482268097387E-4</v>
      </c>
      <c r="M2687" s="123" t="s">
        <v>155</v>
      </c>
      <c r="N2687" s="113">
        <f t="shared" si="557"/>
        <v>-5.8260889983586139E-2</v>
      </c>
      <c r="O2687" s="122">
        <f t="shared" si="553"/>
        <v>-1.7937955568510772E-2</v>
      </c>
      <c r="P2687" s="123" t="s">
        <v>155</v>
      </c>
      <c r="Q2687" s="116">
        <f t="shared" si="558"/>
        <v>3.3661740555857023E-5</v>
      </c>
      <c r="R2687" s="125" t="s">
        <v>155</v>
      </c>
      <c r="S2687" s="126">
        <f t="shared" si="559"/>
        <v>11.643477571428608</v>
      </c>
      <c r="T2687" s="127">
        <f t="shared" si="554"/>
        <v>98.825973000000005</v>
      </c>
      <c r="U2687" s="127">
        <f t="shared" si="560"/>
        <v>104.88511200000001</v>
      </c>
      <c r="V2687" s="127">
        <f t="shared" si="555"/>
        <v>19.663499999999999</v>
      </c>
      <c r="W2687" s="127">
        <f t="shared" si="556"/>
        <v>19.600899999999999</v>
      </c>
      <c r="X2687" s="128"/>
    </row>
    <row r="2688" spans="1:24" x14ac:dyDescent="0.3">
      <c r="A2688" s="156">
        <v>329</v>
      </c>
      <c r="B2688" s="112" t="s">
        <v>86</v>
      </c>
      <c r="C2688" s="130" t="s">
        <v>1186</v>
      </c>
      <c r="D2688" s="44">
        <v>98.826025999999999</v>
      </c>
      <c r="E2688" s="44">
        <v>104.885025</v>
      </c>
      <c r="F2688" s="44">
        <v>19.663499999999999</v>
      </c>
      <c r="G2688" s="44">
        <v>19.600899999999999</v>
      </c>
      <c r="H2688" s="44">
        <v>0.26100000000000001</v>
      </c>
      <c r="I2688" s="44">
        <v>0</v>
      </c>
      <c r="J2688" s="44">
        <v>1</v>
      </c>
      <c r="K2688" s="121">
        <f t="shared" si="551"/>
        <v>-7.9364860431496709E-4</v>
      </c>
      <c r="L2688" s="129">
        <f t="shared" si="552"/>
        <v>-2.4435664117155621E-4</v>
      </c>
      <c r="M2688" s="115" t="s">
        <v>155</v>
      </c>
      <c r="N2688" s="113">
        <f t="shared" si="557"/>
        <v>-5.8347889983593859E-2</v>
      </c>
      <c r="O2688" s="129">
        <f t="shared" si="553"/>
        <v>-1.7964742006177356E-2</v>
      </c>
      <c r="P2688" s="115" t="s">
        <v>155</v>
      </c>
      <c r="Q2688" s="116">
        <f t="shared" si="558"/>
        <v>3.3661740555857023E-5</v>
      </c>
      <c r="R2688" s="117" t="s">
        <v>155</v>
      </c>
      <c r="S2688" s="118">
        <f t="shared" si="559"/>
        <v>11.643477571428608</v>
      </c>
      <c r="T2688" s="127">
        <f t="shared" si="554"/>
        <v>98.826025999999999</v>
      </c>
      <c r="U2688" s="119">
        <f t="shared" si="560"/>
        <v>104.885025</v>
      </c>
      <c r="V2688" s="119">
        <f t="shared" si="555"/>
        <v>19.663499999999999</v>
      </c>
      <c r="W2688" s="119">
        <f t="shared" si="556"/>
        <v>19.600899999999999</v>
      </c>
      <c r="X2688" s="120"/>
    </row>
    <row r="2689" spans="1:24" x14ac:dyDescent="0.3">
      <c r="A2689" s="156">
        <v>330</v>
      </c>
      <c r="B2689" s="112" t="s">
        <v>86</v>
      </c>
      <c r="C2689" s="130" t="s">
        <v>1187</v>
      </c>
      <c r="D2689" s="44">
        <v>98.826109000000002</v>
      </c>
      <c r="E2689" s="44">
        <v>104.885065</v>
      </c>
      <c r="F2689" s="44">
        <v>19.663499999999999</v>
      </c>
      <c r="G2689" s="44">
        <v>19.600899999999999</v>
      </c>
      <c r="H2689" s="44">
        <v>0.26100000000000001</v>
      </c>
      <c r="I2689" s="44">
        <v>0</v>
      </c>
      <c r="J2689" s="44">
        <v>1</v>
      </c>
      <c r="K2689" s="121">
        <f t="shared" si="551"/>
        <v>-7.1064860431135912E-4</v>
      </c>
      <c r="L2689" s="122">
        <f t="shared" si="552"/>
        <v>-2.188017531430753E-4</v>
      </c>
      <c r="M2689" s="123" t="s">
        <v>155</v>
      </c>
      <c r="N2689" s="113">
        <f t="shared" si="557"/>
        <v>-5.8307889983595373E-2</v>
      </c>
      <c r="O2689" s="122">
        <f t="shared" si="553"/>
        <v>-1.7952426402658213E-2</v>
      </c>
      <c r="P2689" s="123" t="s">
        <v>155</v>
      </c>
      <c r="Q2689" s="116">
        <f t="shared" si="558"/>
        <v>3.3661740555857023E-5</v>
      </c>
      <c r="R2689" s="125" t="s">
        <v>155</v>
      </c>
      <c r="S2689" s="126">
        <f t="shared" si="559"/>
        <v>11.643477571428608</v>
      </c>
      <c r="T2689" s="127">
        <f t="shared" si="554"/>
        <v>98.826109000000002</v>
      </c>
      <c r="U2689" s="127">
        <f t="shared" si="560"/>
        <v>104.885065</v>
      </c>
      <c r="V2689" s="127">
        <f t="shared" si="555"/>
        <v>19.663499999999999</v>
      </c>
      <c r="W2689" s="127">
        <f t="shared" si="556"/>
        <v>19.600899999999999</v>
      </c>
      <c r="X2689" s="128"/>
    </row>
    <row r="2690" spans="1:24" x14ac:dyDescent="0.3">
      <c r="A2690" s="156">
        <v>331</v>
      </c>
      <c r="B2690" s="112" t="s">
        <v>86</v>
      </c>
      <c r="C2690" s="130" t="s">
        <v>1188</v>
      </c>
      <c r="D2690" s="44">
        <v>98.826205999999999</v>
      </c>
      <c r="E2690" s="44">
        <v>104.8862</v>
      </c>
      <c r="F2690" s="44">
        <v>19.663499999999999</v>
      </c>
      <c r="G2690" s="44">
        <v>19.600899999999999</v>
      </c>
      <c r="H2690" s="44">
        <v>0.26100000000000001</v>
      </c>
      <c r="I2690" s="44">
        <v>0</v>
      </c>
      <c r="J2690" s="44">
        <v>1</v>
      </c>
      <c r="K2690" s="121">
        <f t="shared" si="551"/>
        <v>-6.1364860431467605E-4</v>
      </c>
      <c r="L2690" s="129">
        <f t="shared" si="552"/>
        <v>-1.8893640207549698E-4</v>
      </c>
      <c r="M2690" s="115" t="s">
        <v>155</v>
      </c>
      <c r="N2690" s="113">
        <f t="shared" si="557"/>
        <v>-5.717288998359038E-2</v>
      </c>
      <c r="O2690" s="129">
        <f t="shared" si="553"/>
        <v>-1.7602971149852494E-2</v>
      </c>
      <c r="P2690" s="115" t="s">
        <v>155</v>
      </c>
      <c r="Q2690" s="116">
        <f t="shared" si="558"/>
        <v>3.3661740555857023E-5</v>
      </c>
      <c r="R2690" s="117" t="s">
        <v>155</v>
      </c>
      <c r="S2690" s="118">
        <f t="shared" si="559"/>
        <v>11.643477571428608</v>
      </c>
      <c r="T2690" s="127">
        <f t="shared" si="554"/>
        <v>98.826205999999999</v>
      </c>
      <c r="U2690" s="119">
        <f t="shared" si="560"/>
        <v>104.8862</v>
      </c>
      <c r="V2690" s="119">
        <f t="shared" si="555"/>
        <v>19.663499999999999</v>
      </c>
      <c r="W2690" s="119">
        <f t="shared" si="556"/>
        <v>19.600899999999999</v>
      </c>
      <c r="X2690" s="120"/>
    </row>
    <row r="2691" spans="1:24" x14ac:dyDescent="0.3">
      <c r="A2691" s="156">
        <v>332</v>
      </c>
      <c r="B2691" s="112" t="s">
        <v>86</v>
      </c>
      <c r="C2691" s="130" t="s">
        <v>1189</v>
      </c>
      <c r="D2691" s="44">
        <v>98.826707999999996</v>
      </c>
      <c r="E2691" s="44">
        <v>104.886033</v>
      </c>
      <c r="F2691" s="44">
        <v>19.663499999999999</v>
      </c>
      <c r="G2691" s="44">
        <v>19.600899999999999</v>
      </c>
      <c r="H2691" s="44">
        <v>0.26100000000000001</v>
      </c>
      <c r="I2691" s="44">
        <v>0</v>
      </c>
      <c r="J2691" s="44">
        <v>1</v>
      </c>
      <c r="K2691" s="121">
        <f t="shared" si="551"/>
        <v>-1.1164860431733814E-4</v>
      </c>
      <c r="L2691" s="122">
        <f t="shared" si="552"/>
        <v>-3.4375513035416865E-5</v>
      </c>
      <c r="M2691" s="123" t="s">
        <v>155</v>
      </c>
      <c r="N2691" s="113">
        <f t="shared" si="557"/>
        <v>-5.7339889983595071E-2</v>
      </c>
      <c r="O2691" s="122">
        <f t="shared" si="553"/>
        <v>-1.765438879533392E-2</v>
      </c>
      <c r="P2691" s="123" t="s">
        <v>155</v>
      </c>
      <c r="Q2691" s="116">
        <f t="shared" si="558"/>
        <v>3.3661740555857023E-5</v>
      </c>
      <c r="R2691" s="125" t="s">
        <v>155</v>
      </c>
      <c r="S2691" s="126">
        <f t="shared" si="559"/>
        <v>11.643477571428608</v>
      </c>
      <c r="T2691" s="127">
        <f t="shared" si="554"/>
        <v>98.826707999999996</v>
      </c>
      <c r="U2691" s="127">
        <f t="shared" si="560"/>
        <v>104.886033</v>
      </c>
      <c r="V2691" s="127">
        <f t="shared" si="555"/>
        <v>19.663499999999999</v>
      </c>
      <c r="W2691" s="127">
        <f t="shared" si="556"/>
        <v>19.600899999999999</v>
      </c>
      <c r="X2691" s="128"/>
    </row>
    <row r="2692" spans="1:24" x14ac:dyDescent="0.3">
      <c r="A2692" s="156">
        <v>333</v>
      </c>
      <c r="B2692" s="112" t="s">
        <v>86</v>
      </c>
      <c r="C2692" s="130" t="s">
        <v>1190</v>
      </c>
      <c r="D2692" s="44">
        <v>98.827190999999999</v>
      </c>
      <c r="E2692" s="44">
        <v>104.885929</v>
      </c>
      <c r="F2692" s="44">
        <v>19.663499999999999</v>
      </c>
      <c r="G2692" s="44">
        <v>19.600899999999999</v>
      </c>
      <c r="H2692" s="44">
        <v>0.26100000000000001</v>
      </c>
      <c r="I2692" s="44">
        <v>0</v>
      </c>
      <c r="J2692" s="44">
        <v>1</v>
      </c>
      <c r="K2692" s="121">
        <f t="shared" si="551"/>
        <v>3.7135139568533759E-4</v>
      </c>
      <c r="L2692" s="129">
        <f t="shared" si="552"/>
        <v>1.1433546188139279E-4</v>
      </c>
      <c r="M2692" s="115" t="s">
        <v>155</v>
      </c>
      <c r="N2692" s="113">
        <f t="shared" si="557"/>
        <v>-5.7443889983588292E-2</v>
      </c>
      <c r="O2692" s="129">
        <f t="shared" si="553"/>
        <v>-1.7686409364910703E-2</v>
      </c>
      <c r="P2692" s="115" t="s">
        <v>155</v>
      </c>
      <c r="Q2692" s="116">
        <f t="shared" si="558"/>
        <v>3.3661740555857023E-5</v>
      </c>
      <c r="R2692" s="117" t="s">
        <v>155</v>
      </c>
      <c r="S2692" s="118">
        <f t="shared" si="559"/>
        <v>11.643477571428608</v>
      </c>
      <c r="T2692" s="127">
        <f t="shared" si="554"/>
        <v>98.827190999999999</v>
      </c>
      <c r="U2692" s="119">
        <f t="shared" si="560"/>
        <v>104.885929</v>
      </c>
      <c r="V2692" s="119">
        <f t="shared" si="555"/>
        <v>19.663499999999999</v>
      </c>
      <c r="W2692" s="119">
        <f t="shared" si="556"/>
        <v>19.600899999999999</v>
      </c>
      <c r="X2692" s="120"/>
    </row>
    <row r="2693" spans="1:24" x14ac:dyDescent="0.3">
      <c r="A2693" s="156">
        <v>334</v>
      </c>
      <c r="B2693" s="112" t="s">
        <v>86</v>
      </c>
      <c r="C2693" s="130" t="s">
        <v>1191</v>
      </c>
      <c r="D2693" s="44">
        <v>98.826430000000002</v>
      </c>
      <c r="E2693" s="44">
        <v>104.885797</v>
      </c>
      <c r="F2693" s="44">
        <v>19.663499999999999</v>
      </c>
      <c r="G2693" s="44">
        <v>19.600899999999999</v>
      </c>
      <c r="H2693" s="44">
        <v>0.26100000000000001</v>
      </c>
      <c r="I2693" s="44">
        <v>0</v>
      </c>
      <c r="J2693" s="44">
        <v>1</v>
      </c>
      <c r="K2693" s="121">
        <f t="shared" si="551"/>
        <v>-3.8964860431178749E-4</v>
      </c>
      <c r="L2693" s="122">
        <f t="shared" si="552"/>
        <v>-1.1996899341978642E-4</v>
      </c>
      <c r="M2693" s="123" t="s">
        <v>155</v>
      </c>
      <c r="N2693" s="113">
        <f t="shared" si="557"/>
        <v>-5.7575889983596085E-2</v>
      </c>
      <c r="O2693" s="122">
        <f t="shared" si="553"/>
        <v>-1.7727050857002911E-2</v>
      </c>
      <c r="P2693" s="123" t="s">
        <v>155</v>
      </c>
      <c r="Q2693" s="116">
        <f t="shared" si="558"/>
        <v>3.3661740555857023E-5</v>
      </c>
      <c r="R2693" s="125" t="s">
        <v>155</v>
      </c>
      <c r="S2693" s="126">
        <f t="shared" si="559"/>
        <v>11.643477571428608</v>
      </c>
      <c r="T2693" s="127">
        <f t="shared" si="554"/>
        <v>98.826430000000002</v>
      </c>
      <c r="U2693" s="127">
        <f t="shared" si="560"/>
        <v>104.885797</v>
      </c>
      <c r="V2693" s="127">
        <f t="shared" si="555"/>
        <v>19.663499999999999</v>
      </c>
      <c r="W2693" s="127">
        <f t="shared" si="556"/>
        <v>19.600899999999999</v>
      </c>
      <c r="X2693" s="128"/>
    </row>
    <row r="2694" spans="1:24" x14ac:dyDescent="0.3">
      <c r="A2694" s="156">
        <v>335</v>
      </c>
      <c r="B2694" s="112" t="s">
        <v>86</v>
      </c>
      <c r="C2694" s="130" t="s">
        <v>1192</v>
      </c>
      <c r="D2694" s="44">
        <v>98.826694000000003</v>
      </c>
      <c r="E2694" s="44">
        <v>104.885746</v>
      </c>
      <c r="F2694" s="44">
        <v>19.663499999999999</v>
      </c>
      <c r="G2694" s="44">
        <v>19.600899999999999</v>
      </c>
      <c r="H2694" s="44">
        <v>0.26100000000000001</v>
      </c>
      <c r="I2694" s="44">
        <v>0</v>
      </c>
      <c r="J2694" s="44">
        <v>1</v>
      </c>
      <c r="K2694" s="121">
        <f t="shared" si="551"/>
        <v>-1.2564860431041325E-4</v>
      </c>
      <c r="L2694" s="129">
        <f t="shared" si="552"/>
        <v>-3.868597607433964E-5</v>
      </c>
      <c r="M2694" s="115" t="s">
        <v>155</v>
      </c>
      <c r="N2694" s="113">
        <f t="shared" si="557"/>
        <v>-5.762688998359522E-2</v>
      </c>
      <c r="O2694" s="129">
        <f t="shared" si="553"/>
        <v>-1.7742753251653302E-2</v>
      </c>
      <c r="P2694" s="115" t="s">
        <v>155</v>
      </c>
      <c r="Q2694" s="116">
        <f t="shared" si="558"/>
        <v>3.3661740555857023E-5</v>
      </c>
      <c r="R2694" s="117" t="s">
        <v>155</v>
      </c>
      <c r="S2694" s="118">
        <f t="shared" si="559"/>
        <v>11.643477571428608</v>
      </c>
      <c r="T2694" s="127">
        <f t="shared" si="554"/>
        <v>98.826694000000003</v>
      </c>
      <c r="U2694" s="119">
        <f t="shared" si="560"/>
        <v>104.885746</v>
      </c>
      <c r="V2694" s="119">
        <f t="shared" si="555"/>
        <v>19.663499999999999</v>
      </c>
      <c r="W2694" s="119">
        <f t="shared" si="556"/>
        <v>19.600899999999999</v>
      </c>
      <c r="X2694" s="120"/>
    </row>
    <row r="2695" spans="1:24" x14ac:dyDescent="0.3">
      <c r="A2695" s="156">
        <v>336</v>
      </c>
      <c r="B2695" s="112" t="s">
        <v>86</v>
      </c>
      <c r="C2695" s="130" t="s">
        <v>1193</v>
      </c>
      <c r="D2695" s="44">
        <v>98.826089999999994</v>
      </c>
      <c r="E2695" s="44">
        <v>104.885718</v>
      </c>
      <c r="F2695" s="44">
        <v>19.663499999999999</v>
      </c>
      <c r="G2695" s="44">
        <v>19.600899999999999</v>
      </c>
      <c r="H2695" s="44">
        <v>0.26100000000000001</v>
      </c>
      <c r="I2695" s="44">
        <v>0</v>
      </c>
      <c r="J2695" s="44">
        <v>1</v>
      </c>
      <c r="K2695" s="121">
        <f t="shared" si="551"/>
        <v>-7.2964860432023215E-4</v>
      </c>
      <c r="L2695" s="122">
        <f t="shared" si="552"/>
        <v>-2.2465166727258899E-4</v>
      </c>
      <c r="M2695" s="123" t="s">
        <v>155</v>
      </c>
      <c r="N2695" s="113">
        <f t="shared" si="557"/>
        <v>-5.7654889983595581E-2</v>
      </c>
      <c r="O2695" s="122">
        <f t="shared" si="553"/>
        <v>-1.7751374174201879E-2</v>
      </c>
      <c r="P2695" s="123" t="s">
        <v>155</v>
      </c>
      <c r="Q2695" s="116">
        <f t="shared" si="558"/>
        <v>3.3661740555857023E-5</v>
      </c>
      <c r="R2695" s="125" t="s">
        <v>155</v>
      </c>
      <c r="S2695" s="126">
        <f t="shared" si="559"/>
        <v>11.643477571428608</v>
      </c>
      <c r="T2695" s="127">
        <f t="shared" si="554"/>
        <v>98.826089999999994</v>
      </c>
      <c r="U2695" s="127">
        <f t="shared" si="560"/>
        <v>104.885718</v>
      </c>
      <c r="V2695" s="127">
        <f t="shared" si="555"/>
        <v>19.663499999999999</v>
      </c>
      <c r="W2695" s="127">
        <f t="shared" si="556"/>
        <v>19.600899999999999</v>
      </c>
      <c r="X2695" s="128"/>
    </row>
    <row r="2696" spans="1:24" x14ac:dyDescent="0.3">
      <c r="A2696" s="156">
        <v>337</v>
      </c>
      <c r="B2696" s="112" t="s">
        <v>86</v>
      </c>
      <c r="C2696" s="130" t="s">
        <v>1194</v>
      </c>
      <c r="D2696" s="44">
        <v>98.826217999999997</v>
      </c>
      <c r="E2696" s="44">
        <v>104.884308</v>
      </c>
      <c r="F2696" s="44">
        <v>19.663499999999999</v>
      </c>
      <c r="G2696" s="44">
        <v>19.600899999999999</v>
      </c>
      <c r="H2696" s="44">
        <v>0.26100000000000001</v>
      </c>
      <c r="I2696" s="44">
        <v>0</v>
      </c>
      <c r="J2696" s="44">
        <v>1</v>
      </c>
      <c r="K2696" s="121">
        <f t="shared" si="551"/>
        <v>-6.0164860431655143E-4</v>
      </c>
      <c r="L2696" s="129">
        <f t="shared" si="552"/>
        <v>-1.852417194696178E-4</v>
      </c>
      <c r="M2696" s="115" t="s">
        <v>155</v>
      </c>
      <c r="N2696" s="113">
        <f t="shared" si="557"/>
        <v>-5.9064889983588387E-2</v>
      </c>
      <c r="O2696" s="129">
        <f t="shared" si="553"/>
        <v>-1.8185499198057106E-2</v>
      </c>
      <c r="P2696" s="115" t="s">
        <v>155</v>
      </c>
      <c r="Q2696" s="116">
        <f t="shared" si="558"/>
        <v>3.3661740555857023E-5</v>
      </c>
      <c r="R2696" s="117" t="s">
        <v>155</v>
      </c>
      <c r="S2696" s="118">
        <f t="shared" si="559"/>
        <v>11.643477571428608</v>
      </c>
      <c r="T2696" s="127">
        <f t="shared" si="554"/>
        <v>98.826217999999997</v>
      </c>
      <c r="U2696" s="119">
        <f t="shared" si="560"/>
        <v>104.884308</v>
      </c>
      <c r="V2696" s="119">
        <f t="shared" si="555"/>
        <v>19.663499999999999</v>
      </c>
      <c r="W2696" s="119">
        <f t="shared" si="556"/>
        <v>19.600899999999999</v>
      </c>
      <c r="X2696" s="120"/>
    </row>
    <row r="2697" spans="1:24" x14ac:dyDescent="0.3">
      <c r="A2697" s="156">
        <v>338</v>
      </c>
      <c r="B2697" s="112" t="s">
        <v>86</v>
      </c>
      <c r="C2697" s="130" t="s">
        <v>1195</v>
      </c>
      <c r="D2697" s="44">
        <v>98.826217</v>
      </c>
      <c r="E2697" s="44">
        <v>104.884289</v>
      </c>
      <c r="F2697" s="44">
        <v>19.663499999999999</v>
      </c>
      <c r="G2697" s="44">
        <v>19.600899999999999</v>
      </c>
      <c r="H2697" s="44">
        <v>0.26100000000000001</v>
      </c>
      <c r="I2697" s="44">
        <v>0</v>
      </c>
      <c r="J2697" s="44">
        <v>1</v>
      </c>
      <c r="K2697" s="121">
        <f t="shared" si="551"/>
        <v>-6.0264860431402667E-4</v>
      </c>
      <c r="L2697" s="122">
        <f t="shared" si="552"/>
        <v>-1.8554960968604543E-4</v>
      </c>
      <c r="M2697" s="123" t="s">
        <v>155</v>
      </c>
      <c r="N2697" s="113">
        <f t="shared" si="557"/>
        <v>-5.908388998359726E-2</v>
      </c>
      <c r="O2697" s="122">
        <f t="shared" si="553"/>
        <v>-1.8191349109668402E-2</v>
      </c>
      <c r="P2697" s="123" t="s">
        <v>155</v>
      </c>
      <c r="Q2697" s="116">
        <f t="shared" si="558"/>
        <v>3.3661740555857023E-5</v>
      </c>
      <c r="R2697" s="125" t="s">
        <v>155</v>
      </c>
      <c r="S2697" s="126">
        <f t="shared" si="559"/>
        <v>11.643477571428608</v>
      </c>
      <c r="T2697" s="127">
        <f t="shared" si="554"/>
        <v>98.826217</v>
      </c>
      <c r="U2697" s="127">
        <f t="shared" si="560"/>
        <v>104.884289</v>
      </c>
      <c r="V2697" s="127">
        <f t="shared" si="555"/>
        <v>19.663499999999999</v>
      </c>
      <c r="W2697" s="127">
        <f t="shared" si="556"/>
        <v>19.600899999999999</v>
      </c>
      <c r="X2697" s="128"/>
    </row>
    <row r="2698" spans="1:24" x14ac:dyDescent="0.3">
      <c r="A2698" s="156">
        <v>339</v>
      </c>
      <c r="B2698" s="112" t="s">
        <v>86</v>
      </c>
      <c r="C2698" s="130" t="s">
        <v>1196</v>
      </c>
      <c r="D2698" s="44">
        <v>98.826238000000004</v>
      </c>
      <c r="E2698" s="44">
        <v>104.884201</v>
      </c>
      <c r="F2698" s="44">
        <v>19.663499999999999</v>
      </c>
      <c r="G2698" s="44">
        <v>19.600899999999999</v>
      </c>
      <c r="H2698" s="44">
        <v>0.26100000000000001</v>
      </c>
      <c r="I2698" s="44">
        <v>0</v>
      </c>
      <c r="J2698" s="44">
        <v>1</v>
      </c>
      <c r="K2698" s="121">
        <f t="shared" si="551"/>
        <v>-5.8164860431020315E-4</v>
      </c>
      <c r="L2698" s="129">
        <f t="shared" si="552"/>
        <v>-1.7908391512355437E-4</v>
      </c>
      <c r="M2698" s="115" t="s">
        <v>155</v>
      </c>
      <c r="N2698" s="113">
        <f t="shared" si="557"/>
        <v>-5.9171889983588244E-2</v>
      </c>
      <c r="O2698" s="129">
        <f t="shared" si="553"/>
        <v>-1.8218443437094681E-2</v>
      </c>
      <c r="P2698" s="115" t="s">
        <v>155</v>
      </c>
      <c r="Q2698" s="116">
        <f t="shared" si="558"/>
        <v>3.3661740555857023E-5</v>
      </c>
      <c r="R2698" s="117" t="s">
        <v>155</v>
      </c>
      <c r="S2698" s="118">
        <f t="shared" si="559"/>
        <v>11.643477571428608</v>
      </c>
      <c r="T2698" s="127">
        <f t="shared" si="554"/>
        <v>98.826238000000004</v>
      </c>
      <c r="U2698" s="119">
        <f t="shared" si="560"/>
        <v>104.884201</v>
      </c>
      <c r="V2698" s="119">
        <f t="shared" si="555"/>
        <v>19.663499999999999</v>
      </c>
      <c r="W2698" s="119">
        <f t="shared" si="556"/>
        <v>19.600899999999999</v>
      </c>
      <c r="X2698" s="120"/>
    </row>
    <row r="2699" spans="1:24" x14ac:dyDescent="0.3">
      <c r="A2699" s="156">
        <v>340</v>
      </c>
      <c r="B2699" s="112" t="s">
        <v>86</v>
      </c>
      <c r="C2699" s="130" t="s">
        <v>1197</v>
      </c>
      <c r="D2699" s="44">
        <v>98.827039999999997</v>
      </c>
      <c r="E2699" s="44">
        <v>104.884204</v>
      </c>
      <c r="F2699" s="44">
        <v>19.663499999999999</v>
      </c>
      <c r="G2699" s="44">
        <v>19.600899999999999</v>
      </c>
      <c r="H2699" s="44">
        <v>0.26100000000000001</v>
      </c>
      <c r="I2699" s="44">
        <v>0</v>
      </c>
      <c r="J2699" s="44">
        <v>1</v>
      </c>
      <c r="K2699" s="121">
        <f t="shared" si="551"/>
        <v>2.2035139568288287E-4</v>
      </c>
      <c r="L2699" s="122">
        <f t="shared" si="552"/>
        <v>6.784403908112005E-5</v>
      </c>
      <c r="M2699" s="123" t="s">
        <v>155</v>
      </c>
      <c r="N2699" s="113">
        <f t="shared" si="557"/>
        <v>-5.9168889983595818E-2</v>
      </c>
      <c r="O2699" s="122">
        <f t="shared" si="553"/>
        <v>-1.8217519766844326E-2</v>
      </c>
      <c r="P2699" s="123" t="s">
        <v>155</v>
      </c>
      <c r="Q2699" s="116">
        <f t="shared" si="558"/>
        <v>3.3661740555857023E-5</v>
      </c>
      <c r="R2699" s="125" t="s">
        <v>155</v>
      </c>
      <c r="S2699" s="126">
        <f t="shared" si="559"/>
        <v>11.643477571428608</v>
      </c>
      <c r="T2699" s="127">
        <f t="shared" si="554"/>
        <v>98.827039999999997</v>
      </c>
      <c r="U2699" s="127">
        <f t="shared" si="560"/>
        <v>104.884204</v>
      </c>
      <c r="V2699" s="127">
        <f t="shared" si="555"/>
        <v>19.663499999999999</v>
      </c>
      <c r="W2699" s="127">
        <f t="shared" si="556"/>
        <v>19.600899999999999</v>
      </c>
      <c r="X2699" s="128"/>
    </row>
    <row r="2700" spans="1:24" x14ac:dyDescent="0.3">
      <c r="A2700" s="156">
        <v>341</v>
      </c>
      <c r="B2700" s="112" t="s">
        <v>86</v>
      </c>
      <c r="C2700" s="130" t="s">
        <v>1198</v>
      </c>
      <c r="D2700" s="44">
        <v>98.826053000000002</v>
      </c>
      <c r="E2700" s="44">
        <v>104.88421</v>
      </c>
      <c r="F2700" s="44">
        <v>19.663499999999999</v>
      </c>
      <c r="G2700" s="44">
        <v>19.600899999999999</v>
      </c>
      <c r="H2700" s="44">
        <v>0.26100000000000001</v>
      </c>
      <c r="I2700" s="44">
        <v>0</v>
      </c>
      <c r="J2700" s="44">
        <v>1</v>
      </c>
      <c r="K2700" s="121">
        <f t="shared" si="551"/>
        <v>-7.6664860431208126E-4</v>
      </c>
      <c r="L2700" s="129">
        <f t="shared" si="552"/>
        <v>-2.36043605306386E-4</v>
      </c>
      <c r="M2700" s="115" t="s">
        <v>155</v>
      </c>
      <c r="N2700" s="113">
        <f t="shared" si="557"/>
        <v>-5.9162889983596756E-2</v>
      </c>
      <c r="O2700" s="129">
        <f t="shared" si="553"/>
        <v>-1.8215672426339112E-2</v>
      </c>
      <c r="P2700" s="115" t="s">
        <v>155</v>
      </c>
      <c r="Q2700" s="116">
        <f t="shared" si="558"/>
        <v>3.3661740555857023E-5</v>
      </c>
      <c r="R2700" s="117" t="s">
        <v>155</v>
      </c>
      <c r="S2700" s="118">
        <f>IF(ISBLANK(G2700),"",G2700-$G$2355)</f>
        <v>11.643477571428608</v>
      </c>
      <c r="T2700" s="127">
        <f t="shared" si="554"/>
        <v>98.826053000000002</v>
      </c>
      <c r="U2700" s="119">
        <f t="shared" si="560"/>
        <v>104.88421</v>
      </c>
      <c r="V2700" s="119">
        <f t="shared" si="555"/>
        <v>19.663499999999999</v>
      </c>
      <c r="W2700" s="119">
        <f t="shared" si="556"/>
        <v>19.600899999999999</v>
      </c>
      <c r="X2700" s="120"/>
    </row>
    <row r="2701" spans="1:24" x14ac:dyDescent="0.3">
      <c r="A2701" s="156">
        <v>342</v>
      </c>
      <c r="B2701" s="112" t="s">
        <v>86</v>
      </c>
      <c r="C2701" s="130" t="s">
        <v>1199</v>
      </c>
      <c r="D2701" s="44">
        <v>98.826625000000007</v>
      </c>
      <c r="E2701" s="44">
        <v>104.88453199999999</v>
      </c>
      <c r="F2701" s="44">
        <v>19.663499999999999</v>
      </c>
      <c r="G2701" s="44">
        <v>19.600899999999999</v>
      </c>
      <c r="H2701" s="44">
        <v>0.26100000000000001</v>
      </c>
      <c r="I2701" s="44">
        <v>0</v>
      </c>
      <c r="J2701" s="44">
        <v>1</v>
      </c>
      <c r="K2701" s="121">
        <f t="shared" si="551"/>
        <v>-1.9464860430673525E-4</v>
      </c>
      <c r="L2701" s="122">
        <f t="shared" si="552"/>
        <v>-5.993040106123208E-5</v>
      </c>
      <c r="M2701" s="123" t="s">
        <v>155</v>
      </c>
      <c r="N2701" s="113">
        <f t="shared" si="557"/>
        <v>-5.8840889983599709E-2</v>
      </c>
      <c r="O2701" s="122">
        <f t="shared" si="553"/>
        <v>-1.8116531818974487E-2</v>
      </c>
      <c r="P2701" s="123" t="s">
        <v>155</v>
      </c>
      <c r="Q2701" s="116">
        <f t="shared" si="558"/>
        <v>3.3661740555857023E-5</v>
      </c>
      <c r="R2701" s="125" t="s">
        <v>155</v>
      </c>
      <c r="S2701" s="126">
        <f t="shared" ref="S2701:S2719" si="561">IF(ISBLANK(G2701),"",G2701-$G$2355)</f>
        <v>11.643477571428608</v>
      </c>
      <c r="T2701" s="127">
        <f t="shared" si="554"/>
        <v>98.826625000000007</v>
      </c>
      <c r="U2701" s="127">
        <f t="shared" si="560"/>
        <v>104.88453199999999</v>
      </c>
      <c r="V2701" s="127">
        <f t="shared" si="555"/>
        <v>19.663499999999999</v>
      </c>
      <c r="W2701" s="127">
        <f t="shared" si="556"/>
        <v>19.600899999999999</v>
      </c>
      <c r="X2701" s="128"/>
    </row>
    <row r="2702" spans="1:24" x14ac:dyDescent="0.3">
      <c r="A2702" s="156">
        <v>343</v>
      </c>
      <c r="B2702" s="112" t="s">
        <v>86</v>
      </c>
      <c r="C2702" s="130" t="s">
        <v>1200</v>
      </c>
      <c r="D2702" s="44">
        <v>98.826249000000004</v>
      </c>
      <c r="E2702" s="44">
        <v>104.88475800000001</v>
      </c>
      <c r="F2702" s="44">
        <v>19.663499999999999</v>
      </c>
      <c r="G2702" s="44">
        <v>19.600899999999999</v>
      </c>
      <c r="H2702" s="44">
        <v>0.26100000000000001</v>
      </c>
      <c r="I2702" s="44">
        <v>0</v>
      </c>
      <c r="J2702" s="44">
        <v>1</v>
      </c>
      <c r="K2702" s="121">
        <f t="shared" si="551"/>
        <v>-5.7064860430955378E-4</v>
      </c>
      <c r="L2702" s="129">
        <f t="shared" si="552"/>
        <v>-1.7569712273408699E-4</v>
      </c>
      <c r="M2702" s="115" t="s">
        <v>155</v>
      </c>
      <c r="N2702" s="113">
        <f t="shared" si="557"/>
        <v>-5.8614889983587659E-2</v>
      </c>
      <c r="O2702" s="129">
        <f t="shared" si="553"/>
        <v>-1.8046948659486951E-2</v>
      </c>
      <c r="P2702" s="115" t="s">
        <v>155</v>
      </c>
      <c r="Q2702" s="116">
        <f t="shared" si="558"/>
        <v>3.3661740555857023E-5</v>
      </c>
      <c r="R2702" s="117" t="s">
        <v>155</v>
      </c>
      <c r="S2702" s="118">
        <f t="shared" si="561"/>
        <v>11.643477571428608</v>
      </c>
      <c r="T2702" s="127">
        <f t="shared" si="554"/>
        <v>98.826249000000004</v>
      </c>
      <c r="U2702" s="119">
        <f t="shared" si="560"/>
        <v>104.88475800000001</v>
      </c>
      <c r="V2702" s="119">
        <f t="shared" si="555"/>
        <v>19.663499999999999</v>
      </c>
      <c r="W2702" s="119">
        <f t="shared" si="556"/>
        <v>19.600899999999999</v>
      </c>
      <c r="X2702" s="120"/>
    </row>
    <row r="2703" spans="1:24" x14ac:dyDescent="0.3">
      <c r="A2703" s="156">
        <v>344</v>
      </c>
      <c r="B2703" s="112" t="s">
        <v>86</v>
      </c>
      <c r="C2703" s="130" t="s">
        <v>1201</v>
      </c>
      <c r="D2703" s="44">
        <v>98.825934000000004</v>
      </c>
      <c r="E2703" s="44">
        <v>104.88466699999999</v>
      </c>
      <c r="F2703" s="44">
        <v>19.663499999999999</v>
      </c>
      <c r="G2703" s="44">
        <v>19.600899999999999</v>
      </c>
      <c r="H2703" s="44">
        <v>0.26100000000000001</v>
      </c>
      <c r="I2703" s="44">
        <v>0</v>
      </c>
      <c r="J2703" s="44">
        <v>1</v>
      </c>
      <c r="K2703" s="121">
        <f t="shared" si="551"/>
        <v>-8.8564860431006309E-4</v>
      </c>
      <c r="L2703" s="122">
        <f t="shared" si="552"/>
        <v>-2.7268254115170434E-4</v>
      </c>
      <c r="M2703" s="123" t="s">
        <v>155</v>
      </c>
      <c r="N2703" s="113">
        <f t="shared" si="557"/>
        <v>-5.8705889983599491E-2</v>
      </c>
      <c r="O2703" s="122">
        <f t="shared" si="553"/>
        <v>-1.8074966657363252E-2</v>
      </c>
      <c r="P2703" s="123" t="s">
        <v>155</v>
      </c>
      <c r="Q2703" s="116">
        <f t="shared" si="558"/>
        <v>3.3661740555857023E-5</v>
      </c>
      <c r="R2703" s="125" t="s">
        <v>155</v>
      </c>
      <c r="S2703" s="126">
        <f t="shared" si="561"/>
        <v>11.643477571428608</v>
      </c>
      <c r="T2703" s="127">
        <f t="shared" si="554"/>
        <v>98.825934000000004</v>
      </c>
      <c r="U2703" s="127">
        <f t="shared" si="560"/>
        <v>104.88466699999999</v>
      </c>
      <c r="V2703" s="127">
        <f t="shared" si="555"/>
        <v>19.663499999999999</v>
      </c>
      <c r="W2703" s="127">
        <f t="shared" si="556"/>
        <v>19.600899999999999</v>
      </c>
      <c r="X2703" s="128"/>
    </row>
    <row r="2704" spans="1:24" x14ac:dyDescent="0.3">
      <c r="A2704" s="156">
        <v>345</v>
      </c>
      <c r="B2704" s="112" t="s">
        <v>86</v>
      </c>
      <c r="C2704" s="130" t="s">
        <v>1202</v>
      </c>
      <c r="D2704" s="44">
        <v>98.826514000000003</v>
      </c>
      <c r="E2704" s="44">
        <v>104.884553</v>
      </c>
      <c r="F2704" s="44">
        <v>19.663499999999999</v>
      </c>
      <c r="G2704" s="44">
        <v>19.600899999999999</v>
      </c>
      <c r="H2704" s="44">
        <v>0.26100000000000001</v>
      </c>
      <c r="I2704" s="44">
        <v>0</v>
      </c>
      <c r="J2704" s="44">
        <v>1</v>
      </c>
      <c r="K2704" s="121">
        <f t="shared" si="551"/>
        <v>-3.0564860431070429E-4</v>
      </c>
      <c r="L2704" s="129">
        <f t="shared" si="552"/>
        <v>-9.4106215173466186E-5</v>
      </c>
      <c r="M2704" s="115" t="s">
        <v>155</v>
      </c>
      <c r="N2704" s="113">
        <f t="shared" si="557"/>
        <v>-5.8819889983595885E-2</v>
      </c>
      <c r="O2704" s="129">
        <f t="shared" si="553"/>
        <v>-1.8110066127172468E-2</v>
      </c>
      <c r="P2704" s="115" t="s">
        <v>155</v>
      </c>
      <c r="Q2704" s="116">
        <f t="shared" si="558"/>
        <v>3.3661740555857023E-5</v>
      </c>
      <c r="R2704" s="117" t="s">
        <v>155</v>
      </c>
      <c r="S2704" s="118">
        <f t="shared" si="561"/>
        <v>11.643477571428608</v>
      </c>
      <c r="T2704" s="127">
        <f t="shared" si="554"/>
        <v>98.826514000000003</v>
      </c>
      <c r="U2704" s="119">
        <f t="shared" si="560"/>
        <v>104.884553</v>
      </c>
      <c r="V2704" s="119">
        <f t="shared" si="555"/>
        <v>19.663499999999999</v>
      </c>
      <c r="W2704" s="119">
        <f t="shared" si="556"/>
        <v>19.600899999999999</v>
      </c>
      <c r="X2704" s="120"/>
    </row>
    <row r="2705" spans="1:24" x14ac:dyDescent="0.3">
      <c r="A2705" s="156">
        <v>346</v>
      </c>
      <c r="B2705" s="112" t="s">
        <v>86</v>
      </c>
      <c r="C2705" s="130" t="s">
        <v>1203</v>
      </c>
      <c r="D2705" s="44">
        <v>98.825959999999995</v>
      </c>
      <c r="E2705" s="44">
        <v>104.884623</v>
      </c>
      <c r="F2705" s="44">
        <v>19.663499999999999</v>
      </c>
      <c r="G2705" s="44">
        <v>19.600899999999999</v>
      </c>
      <c r="H2705" s="44">
        <v>0.26100000000000001</v>
      </c>
      <c r="I2705" s="44">
        <v>0</v>
      </c>
      <c r="J2705" s="44">
        <v>1</v>
      </c>
      <c r="K2705" s="121">
        <f t="shared" si="551"/>
        <v>-8.5964860431886336E-4</v>
      </c>
      <c r="L2705" s="122">
        <f t="shared" si="552"/>
        <v>-2.6467739550747871E-4</v>
      </c>
      <c r="M2705" s="123" t="s">
        <v>155</v>
      </c>
      <c r="N2705" s="113">
        <f t="shared" si="557"/>
        <v>-5.8749889983587877E-2</v>
      </c>
      <c r="O2705" s="122">
        <f t="shared" si="553"/>
        <v>-1.8088513821152993E-2</v>
      </c>
      <c r="P2705" s="123" t="s">
        <v>155</v>
      </c>
      <c r="Q2705" s="116">
        <f t="shared" si="558"/>
        <v>3.3661740555857023E-5</v>
      </c>
      <c r="R2705" s="125" t="s">
        <v>155</v>
      </c>
      <c r="S2705" s="126">
        <f t="shared" si="561"/>
        <v>11.643477571428608</v>
      </c>
      <c r="T2705" s="127">
        <f t="shared" si="554"/>
        <v>98.825959999999995</v>
      </c>
      <c r="U2705" s="127">
        <f t="shared" si="560"/>
        <v>104.884623</v>
      </c>
      <c r="V2705" s="127">
        <f t="shared" si="555"/>
        <v>19.663499999999999</v>
      </c>
      <c r="W2705" s="127">
        <f t="shared" si="556"/>
        <v>19.600899999999999</v>
      </c>
      <c r="X2705" s="128"/>
    </row>
    <row r="2706" spans="1:24" x14ac:dyDescent="0.3">
      <c r="A2706" s="156">
        <v>347</v>
      </c>
      <c r="B2706" s="112" t="s">
        <v>86</v>
      </c>
      <c r="C2706" s="130" t="s">
        <v>1204</v>
      </c>
      <c r="D2706" s="44">
        <v>98.826004999999995</v>
      </c>
      <c r="E2706" s="44">
        <v>104.884581</v>
      </c>
      <c r="F2706" s="44">
        <v>19.663499999999999</v>
      </c>
      <c r="G2706" s="44">
        <v>19.600899999999999</v>
      </c>
      <c r="H2706" s="44">
        <v>0.26100000000000001</v>
      </c>
      <c r="I2706" s="44">
        <v>0</v>
      </c>
      <c r="J2706" s="44">
        <v>1</v>
      </c>
      <c r="K2706" s="121">
        <f t="shared" si="551"/>
        <v>-8.146486043187906E-4</v>
      </c>
      <c r="L2706" s="129">
        <f t="shared" si="552"/>
        <v>-2.5082233573381119E-4</v>
      </c>
      <c r="M2706" s="115" t="s">
        <v>155</v>
      </c>
      <c r="N2706" s="113">
        <f t="shared" si="557"/>
        <v>-5.8791889983595524E-2</v>
      </c>
      <c r="O2706" s="129">
        <f t="shared" si="553"/>
        <v>-1.8101445204768182E-2</v>
      </c>
      <c r="P2706" s="115" t="s">
        <v>155</v>
      </c>
      <c r="Q2706" s="116">
        <f t="shared" si="558"/>
        <v>3.3661740555857023E-5</v>
      </c>
      <c r="R2706" s="117" t="s">
        <v>155</v>
      </c>
      <c r="S2706" s="118">
        <f t="shared" si="561"/>
        <v>11.643477571428608</v>
      </c>
      <c r="T2706" s="127">
        <f t="shared" si="554"/>
        <v>98.826004999999995</v>
      </c>
      <c r="U2706" s="119">
        <f t="shared" si="560"/>
        <v>104.884581</v>
      </c>
      <c r="V2706" s="119">
        <f t="shared" si="555"/>
        <v>19.663499999999999</v>
      </c>
      <c r="W2706" s="119">
        <f t="shared" si="556"/>
        <v>19.600899999999999</v>
      </c>
      <c r="X2706" s="120"/>
    </row>
    <row r="2707" spans="1:24" x14ac:dyDescent="0.3">
      <c r="A2707" s="156">
        <v>348</v>
      </c>
      <c r="B2707" s="112" t="s">
        <v>86</v>
      </c>
      <c r="C2707" s="130" t="s">
        <v>1205</v>
      </c>
      <c r="D2707" s="44">
        <v>98.825834999999998</v>
      </c>
      <c r="E2707" s="44">
        <v>104.884563</v>
      </c>
      <c r="F2707" s="44">
        <v>19.663499999999999</v>
      </c>
      <c r="G2707" s="44">
        <v>19.600899999999999</v>
      </c>
      <c r="H2707" s="44">
        <v>0.26100000000000001</v>
      </c>
      <c r="I2707" s="44">
        <v>0</v>
      </c>
      <c r="J2707" s="44">
        <v>1</v>
      </c>
      <c r="K2707" s="121">
        <f t="shared" si="551"/>
        <v>-9.8464860431590751E-4</v>
      </c>
      <c r="L2707" s="122">
        <f t="shared" si="552"/>
        <v>-3.0316367265486753E-4</v>
      </c>
      <c r="M2707" s="123" t="s">
        <v>155</v>
      </c>
      <c r="N2707" s="113">
        <f t="shared" si="557"/>
        <v>-5.8809889983592711E-2</v>
      </c>
      <c r="O2707" s="122">
        <f t="shared" si="553"/>
        <v>-1.8106987226313261E-2</v>
      </c>
      <c r="P2707" s="123" t="s">
        <v>155</v>
      </c>
      <c r="Q2707" s="116">
        <f t="shared" si="558"/>
        <v>3.3661740555857023E-5</v>
      </c>
      <c r="R2707" s="125" t="s">
        <v>155</v>
      </c>
      <c r="S2707" s="126">
        <f t="shared" si="561"/>
        <v>11.643477571428608</v>
      </c>
      <c r="T2707" s="127">
        <f t="shared" si="554"/>
        <v>98.825834999999998</v>
      </c>
      <c r="U2707" s="127">
        <f t="shared" si="560"/>
        <v>104.884563</v>
      </c>
      <c r="V2707" s="127">
        <f t="shared" si="555"/>
        <v>19.663499999999999</v>
      </c>
      <c r="W2707" s="127">
        <f t="shared" si="556"/>
        <v>19.600899999999999</v>
      </c>
      <c r="X2707" s="128"/>
    </row>
    <row r="2708" spans="1:24" x14ac:dyDescent="0.3">
      <c r="A2708" s="156">
        <v>349</v>
      </c>
      <c r="B2708" s="112" t="s">
        <v>86</v>
      </c>
      <c r="C2708" s="130" t="s">
        <v>1206</v>
      </c>
      <c r="D2708" s="44">
        <v>98.825884000000002</v>
      </c>
      <c r="E2708" s="44">
        <v>104.884456</v>
      </c>
      <c r="F2708" s="44">
        <v>19.663499999999999</v>
      </c>
      <c r="G2708" s="44">
        <v>19.600899999999999</v>
      </c>
      <c r="H2708" s="44">
        <v>0.26100000000000001</v>
      </c>
      <c r="I2708" s="44">
        <v>0</v>
      </c>
      <c r="J2708" s="44">
        <v>1</v>
      </c>
      <c r="K2708" s="121">
        <f t="shared" si="551"/>
        <v>-9.3564860431172292E-4</v>
      </c>
      <c r="L2708" s="129">
        <f t="shared" si="552"/>
        <v>-2.8807705201157704E-4</v>
      </c>
      <c r="M2708" s="115" t="s">
        <v>155</v>
      </c>
      <c r="N2708" s="113">
        <f t="shared" si="557"/>
        <v>-5.8916889983592569E-2</v>
      </c>
      <c r="O2708" s="129">
        <f t="shared" si="553"/>
        <v>-1.8139931465473113E-2</v>
      </c>
      <c r="P2708" s="115" t="s">
        <v>155</v>
      </c>
      <c r="Q2708" s="116">
        <f t="shared" si="558"/>
        <v>3.3661740555857023E-5</v>
      </c>
      <c r="R2708" s="117" t="s">
        <v>155</v>
      </c>
      <c r="S2708" s="118">
        <f t="shared" si="561"/>
        <v>11.643477571428608</v>
      </c>
      <c r="T2708" s="127">
        <f t="shared" si="554"/>
        <v>98.825884000000002</v>
      </c>
      <c r="U2708" s="119">
        <f t="shared" si="560"/>
        <v>104.884456</v>
      </c>
      <c r="V2708" s="119">
        <f t="shared" si="555"/>
        <v>19.663499999999999</v>
      </c>
      <c r="W2708" s="119">
        <f t="shared" si="556"/>
        <v>19.600899999999999</v>
      </c>
      <c r="X2708" s="120"/>
    </row>
    <row r="2709" spans="1:24" x14ac:dyDescent="0.3">
      <c r="A2709" s="156">
        <v>350</v>
      </c>
      <c r="B2709" s="112" t="s">
        <v>86</v>
      </c>
      <c r="C2709" s="130" t="s">
        <v>1207</v>
      </c>
      <c r="D2709" s="44">
        <v>98.827216000000007</v>
      </c>
      <c r="E2709" s="44">
        <v>104.884067</v>
      </c>
      <c r="F2709" s="44">
        <v>19.663499999999999</v>
      </c>
      <c r="G2709" s="44">
        <v>19.600899999999999</v>
      </c>
      <c r="H2709" s="44">
        <v>0.26100000000000001</v>
      </c>
      <c r="I2709" s="44">
        <v>0</v>
      </c>
      <c r="J2709" s="44">
        <v>1</v>
      </c>
      <c r="K2709" s="121">
        <f t="shared" si="551"/>
        <v>3.9635139569327293E-4</v>
      </c>
      <c r="L2709" s="122">
        <f t="shared" si="552"/>
        <v>1.2203271731416456E-4</v>
      </c>
      <c r="M2709" s="123" t="s">
        <v>155</v>
      </c>
      <c r="N2709" s="113">
        <f t="shared" si="557"/>
        <v>-5.9305889983590987E-2</v>
      </c>
      <c r="O2709" s="122">
        <f t="shared" si="553"/>
        <v>-1.8259700708341074E-2</v>
      </c>
      <c r="P2709" s="123" t="s">
        <v>155</v>
      </c>
      <c r="Q2709" s="116">
        <f t="shared" si="558"/>
        <v>3.3661740555857023E-5</v>
      </c>
      <c r="R2709" s="125" t="s">
        <v>155</v>
      </c>
      <c r="S2709" s="126">
        <f t="shared" si="561"/>
        <v>11.643477571428608</v>
      </c>
      <c r="T2709" s="127">
        <f t="shared" si="554"/>
        <v>98.827216000000007</v>
      </c>
      <c r="U2709" s="127">
        <f t="shared" si="560"/>
        <v>104.884067</v>
      </c>
      <c r="V2709" s="127">
        <f t="shared" si="555"/>
        <v>19.663499999999999</v>
      </c>
      <c r="W2709" s="127">
        <f t="shared" si="556"/>
        <v>19.600899999999999</v>
      </c>
      <c r="X2709" s="128"/>
    </row>
    <row r="2710" spans="1:24" x14ac:dyDescent="0.3">
      <c r="A2710" s="156">
        <v>351</v>
      </c>
      <c r="B2710" s="112" t="s">
        <v>86</v>
      </c>
      <c r="C2710" s="130" t="s">
        <v>1208</v>
      </c>
      <c r="D2710" s="44">
        <v>98.826666000000003</v>
      </c>
      <c r="E2710" s="44">
        <v>104.88414400000001</v>
      </c>
      <c r="F2710" s="44">
        <v>19.663499999999999</v>
      </c>
      <c r="G2710" s="44">
        <v>19.600899999999999</v>
      </c>
      <c r="H2710" s="44">
        <v>0.26100000000000001</v>
      </c>
      <c r="I2710" s="44">
        <v>0</v>
      </c>
      <c r="J2710" s="44">
        <v>1</v>
      </c>
      <c r="K2710" s="121">
        <f t="shared" si="551"/>
        <v>-1.5364860431077432E-4</v>
      </c>
      <c r="L2710" s="129">
        <f t="shared" si="552"/>
        <v>-4.730690215655474E-5</v>
      </c>
      <c r="M2710" s="115" t="s">
        <v>155</v>
      </c>
      <c r="N2710" s="113">
        <f t="shared" si="557"/>
        <v>-5.9228889983586441E-2</v>
      </c>
      <c r="O2710" s="129">
        <f t="shared" si="553"/>
        <v>-1.8235993171887555E-2</v>
      </c>
      <c r="P2710" s="115" t="s">
        <v>155</v>
      </c>
      <c r="Q2710" s="116">
        <f t="shared" si="558"/>
        <v>3.3661740555857023E-5</v>
      </c>
      <c r="R2710" s="117" t="s">
        <v>155</v>
      </c>
      <c r="S2710" s="118">
        <f t="shared" si="561"/>
        <v>11.643477571428608</v>
      </c>
      <c r="T2710" s="127">
        <f t="shared" si="554"/>
        <v>98.826666000000003</v>
      </c>
      <c r="U2710" s="119">
        <f t="shared" si="560"/>
        <v>104.88414400000001</v>
      </c>
      <c r="V2710" s="119">
        <f t="shared" si="555"/>
        <v>19.663499999999999</v>
      </c>
      <c r="W2710" s="119">
        <f t="shared" si="556"/>
        <v>19.600899999999999</v>
      </c>
      <c r="X2710" s="120"/>
    </row>
    <row r="2711" spans="1:24" x14ac:dyDescent="0.3">
      <c r="A2711" s="156">
        <v>352</v>
      </c>
      <c r="B2711" s="112" t="s">
        <v>86</v>
      </c>
      <c r="C2711" s="130" t="s">
        <v>1209</v>
      </c>
      <c r="D2711" s="44">
        <v>98.826673999999997</v>
      </c>
      <c r="E2711" s="44">
        <v>104.884153</v>
      </c>
      <c r="F2711" s="44">
        <v>19.663499999999999</v>
      </c>
      <c r="G2711" s="44">
        <v>19.600899999999999</v>
      </c>
      <c r="H2711" s="44">
        <v>0.26100000000000001</v>
      </c>
      <c r="I2711" s="44">
        <v>0</v>
      </c>
      <c r="J2711" s="44">
        <v>1</v>
      </c>
      <c r="K2711" s="121">
        <f t="shared" si="551"/>
        <v>-1.4564860431676152E-4</v>
      </c>
      <c r="L2711" s="122">
        <f t="shared" si="552"/>
        <v>-4.4843780420655025E-5</v>
      </c>
      <c r="M2711" s="123" t="s">
        <v>155</v>
      </c>
      <c r="N2711" s="113">
        <f t="shared" si="557"/>
        <v>-5.9219889983594953E-2</v>
      </c>
      <c r="O2711" s="122">
        <f t="shared" si="553"/>
        <v>-1.823322216113429E-2</v>
      </c>
      <c r="P2711" s="123" t="s">
        <v>155</v>
      </c>
      <c r="Q2711" s="116">
        <f t="shared" si="558"/>
        <v>3.3661740555857023E-5</v>
      </c>
      <c r="R2711" s="125" t="s">
        <v>155</v>
      </c>
      <c r="S2711" s="126">
        <f t="shared" si="561"/>
        <v>11.643477571428608</v>
      </c>
      <c r="T2711" s="127">
        <f t="shared" si="554"/>
        <v>98.826673999999997</v>
      </c>
      <c r="U2711" s="127">
        <f t="shared" si="560"/>
        <v>104.884153</v>
      </c>
      <c r="V2711" s="127">
        <f t="shared" si="555"/>
        <v>19.663499999999999</v>
      </c>
      <c r="W2711" s="127">
        <f t="shared" si="556"/>
        <v>19.600899999999999</v>
      </c>
      <c r="X2711" s="128"/>
    </row>
    <row r="2712" spans="1:24" x14ac:dyDescent="0.3">
      <c r="A2712" s="156">
        <v>353</v>
      </c>
      <c r="B2712" s="112" t="s">
        <v>86</v>
      </c>
      <c r="C2712" s="130" t="s">
        <v>1210</v>
      </c>
      <c r="D2712" s="44">
        <v>98.826892999999998</v>
      </c>
      <c r="E2712" s="44">
        <v>104.884229</v>
      </c>
      <c r="F2712" s="44">
        <v>19.663499999999999</v>
      </c>
      <c r="G2712" s="44">
        <v>19.600899999999999</v>
      </c>
      <c r="H2712" s="44">
        <v>0.26100000000000001</v>
      </c>
      <c r="I2712" s="44">
        <v>0</v>
      </c>
      <c r="J2712" s="44">
        <v>1</v>
      </c>
      <c r="K2712" s="121">
        <f t="shared" si="551"/>
        <v>7.3351395684539966E-5</v>
      </c>
      <c r="L2712" s="129">
        <f t="shared" si="552"/>
        <v>2.2584177150605823E-5</v>
      </c>
      <c r="M2712" s="115" t="s">
        <v>155</v>
      </c>
      <c r="N2712" s="113">
        <f t="shared" si="557"/>
        <v>-5.9143889983587883E-2</v>
      </c>
      <c r="O2712" s="129">
        <f t="shared" si="553"/>
        <v>-1.8209822514734554E-2</v>
      </c>
      <c r="P2712" s="115" t="s">
        <v>155</v>
      </c>
      <c r="Q2712" s="116">
        <f t="shared" si="558"/>
        <v>3.3661740555857023E-5</v>
      </c>
      <c r="R2712" s="117" t="s">
        <v>155</v>
      </c>
      <c r="S2712" s="118">
        <f t="shared" si="561"/>
        <v>11.643477571428608</v>
      </c>
      <c r="T2712" s="127">
        <f t="shared" si="554"/>
        <v>98.826892999999998</v>
      </c>
      <c r="U2712" s="119">
        <f t="shared" si="560"/>
        <v>104.884229</v>
      </c>
      <c r="V2712" s="119">
        <f t="shared" si="555"/>
        <v>19.663499999999999</v>
      </c>
      <c r="W2712" s="119">
        <f t="shared" si="556"/>
        <v>19.600899999999999</v>
      </c>
      <c r="X2712" s="120"/>
    </row>
    <row r="2713" spans="1:24" x14ac:dyDescent="0.3">
      <c r="A2713" s="156">
        <v>354</v>
      </c>
      <c r="B2713" s="112" t="s">
        <v>86</v>
      </c>
      <c r="C2713" s="130" t="s">
        <v>1211</v>
      </c>
      <c r="D2713" s="44">
        <v>98.827133000000003</v>
      </c>
      <c r="E2713" s="44">
        <v>104.884306</v>
      </c>
      <c r="F2713" s="44">
        <v>19.663499999999999</v>
      </c>
      <c r="G2713" s="44">
        <v>19.600899999999999</v>
      </c>
      <c r="H2713" s="44">
        <v>0.26100000000000001</v>
      </c>
      <c r="I2713" s="44">
        <v>0</v>
      </c>
      <c r="J2713" s="44">
        <v>1</v>
      </c>
      <c r="K2713" s="121">
        <f t="shared" si="551"/>
        <v>3.1335139568966497E-4</v>
      </c>
      <c r="L2713" s="122">
        <f t="shared" si="552"/>
        <v>9.6477829284297013E-5</v>
      </c>
      <c r="M2713" s="123" t="s">
        <v>155</v>
      </c>
      <c r="N2713" s="113">
        <f t="shared" si="557"/>
        <v>-5.9066889983597548E-2</v>
      </c>
      <c r="O2713" s="122">
        <f t="shared" si="553"/>
        <v>-1.8186114978229327E-2</v>
      </c>
      <c r="P2713" s="123" t="s">
        <v>155</v>
      </c>
      <c r="Q2713" s="116">
        <f t="shared" si="558"/>
        <v>3.3661740555857023E-5</v>
      </c>
      <c r="R2713" s="125" t="s">
        <v>155</v>
      </c>
      <c r="S2713" s="126">
        <f t="shared" si="561"/>
        <v>11.643477571428608</v>
      </c>
      <c r="T2713" s="127">
        <f t="shared" si="554"/>
        <v>98.827133000000003</v>
      </c>
      <c r="U2713" s="127">
        <f t="shared" si="560"/>
        <v>104.884306</v>
      </c>
      <c r="V2713" s="127">
        <f t="shared" si="555"/>
        <v>19.663499999999999</v>
      </c>
      <c r="W2713" s="127">
        <f t="shared" si="556"/>
        <v>19.600899999999999</v>
      </c>
      <c r="X2713" s="128"/>
    </row>
    <row r="2714" spans="1:24" x14ac:dyDescent="0.3">
      <c r="A2714" s="156">
        <v>355</v>
      </c>
      <c r="B2714" s="112" t="s">
        <v>86</v>
      </c>
      <c r="C2714" s="130" t="s">
        <v>1212</v>
      </c>
      <c r="D2714" s="44">
        <v>98.826904999999996</v>
      </c>
      <c r="E2714" s="44">
        <v>104.884066</v>
      </c>
      <c r="F2714" s="44">
        <v>19.663499999999999</v>
      </c>
      <c r="G2714" s="44">
        <v>19.600899999999999</v>
      </c>
      <c r="H2714" s="44">
        <v>0.26100000000000001</v>
      </c>
      <c r="I2714" s="44">
        <v>0</v>
      </c>
      <c r="J2714" s="44">
        <v>1</v>
      </c>
      <c r="K2714" s="121">
        <f t="shared" si="551"/>
        <v>8.5351395682664588E-5</v>
      </c>
      <c r="L2714" s="129">
        <f t="shared" si="552"/>
        <v>2.627885975665043E-5</v>
      </c>
      <c r="M2714" s="115" t="s">
        <v>155</v>
      </c>
      <c r="N2714" s="113">
        <f t="shared" si="557"/>
        <v>-5.9306889983588462E-2</v>
      </c>
      <c r="O2714" s="129">
        <f t="shared" si="553"/>
        <v>-1.8260008598423912E-2</v>
      </c>
      <c r="P2714" s="115" t="s">
        <v>155</v>
      </c>
      <c r="Q2714" s="116">
        <f t="shared" si="558"/>
        <v>3.3661740555857023E-5</v>
      </c>
      <c r="R2714" s="117" t="s">
        <v>155</v>
      </c>
      <c r="S2714" s="118">
        <f t="shared" si="561"/>
        <v>11.643477571428608</v>
      </c>
      <c r="T2714" s="127">
        <f t="shared" si="554"/>
        <v>98.826904999999996</v>
      </c>
      <c r="U2714" s="119">
        <f t="shared" si="560"/>
        <v>104.884066</v>
      </c>
      <c r="V2714" s="119">
        <f t="shared" si="555"/>
        <v>19.663499999999999</v>
      </c>
      <c r="W2714" s="119">
        <f t="shared" si="556"/>
        <v>19.600899999999999</v>
      </c>
      <c r="X2714" s="120"/>
    </row>
    <row r="2715" spans="1:24" x14ac:dyDescent="0.3">
      <c r="A2715" s="156">
        <v>356</v>
      </c>
      <c r="B2715" s="112" t="s">
        <v>86</v>
      </c>
      <c r="C2715" s="130" t="s">
        <v>1213</v>
      </c>
      <c r="D2715" s="44">
        <v>98.826842999999997</v>
      </c>
      <c r="E2715" s="44">
        <v>104.884097</v>
      </c>
      <c r="F2715" s="44">
        <v>19.663499999999999</v>
      </c>
      <c r="G2715" s="44">
        <v>19.600899999999999</v>
      </c>
      <c r="H2715" s="44">
        <v>0.26100000000000001</v>
      </c>
      <c r="I2715" s="44">
        <v>0</v>
      </c>
      <c r="J2715" s="44">
        <v>1</v>
      </c>
      <c r="K2715" s="121">
        <f t="shared" si="551"/>
        <v>2.3351395682880138E-5</v>
      </c>
      <c r="L2715" s="122">
        <f t="shared" si="552"/>
        <v>7.1896662891625727E-6</v>
      </c>
      <c r="M2715" s="123" t="s">
        <v>155</v>
      </c>
      <c r="N2715" s="113">
        <f t="shared" si="557"/>
        <v>-5.9275889983595675E-2</v>
      </c>
      <c r="O2715" s="122">
        <f t="shared" si="553"/>
        <v>-1.8250464005831878E-2</v>
      </c>
      <c r="P2715" s="123" t="s">
        <v>155</v>
      </c>
      <c r="Q2715" s="116">
        <f t="shared" si="558"/>
        <v>3.3661740555857023E-5</v>
      </c>
      <c r="R2715" s="125" t="s">
        <v>155</v>
      </c>
      <c r="S2715" s="126">
        <f t="shared" si="561"/>
        <v>11.643477571428608</v>
      </c>
      <c r="T2715" s="127">
        <f t="shared" si="554"/>
        <v>98.826842999999997</v>
      </c>
      <c r="U2715" s="127">
        <f t="shared" si="560"/>
        <v>104.884097</v>
      </c>
      <c r="V2715" s="127">
        <f t="shared" si="555"/>
        <v>19.663499999999999</v>
      </c>
      <c r="W2715" s="127">
        <f t="shared" si="556"/>
        <v>19.600899999999999</v>
      </c>
      <c r="X2715" s="128"/>
    </row>
    <row r="2716" spans="1:24" x14ac:dyDescent="0.3">
      <c r="A2716" s="156">
        <v>357</v>
      </c>
      <c r="B2716" s="112" t="s">
        <v>86</v>
      </c>
      <c r="C2716" s="130" t="s">
        <v>1214</v>
      </c>
      <c r="D2716" s="44">
        <v>98.826296999999997</v>
      </c>
      <c r="E2716" s="44">
        <v>104.88420000000001</v>
      </c>
      <c r="F2716" s="44">
        <v>19.663499999999999</v>
      </c>
      <c r="G2716" s="44">
        <v>19.600899999999999</v>
      </c>
      <c r="H2716" s="44">
        <v>0.26100000000000001</v>
      </c>
      <c r="I2716" s="44">
        <v>0</v>
      </c>
      <c r="J2716" s="44">
        <v>1</v>
      </c>
      <c r="K2716" s="121">
        <f t="shared" si="551"/>
        <v>-5.2264860431705529E-4</v>
      </c>
      <c r="L2716" s="129">
        <f t="shared" si="552"/>
        <v>-1.6091839231044224E-4</v>
      </c>
      <c r="M2716" s="115" t="s">
        <v>155</v>
      </c>
      <c r="N2716" s="113">
        <f t="shared" si="557"/>
        <v>-5.9172889983585719E-2</v>
      </c>
      <c r="O2716" s="129">
        <f t="shared" si="553"/>
        <v>-1.8218751327178127E-2</v>
      </c>
      <c r="P2716" s="115" t="s">
        <v>155</v>
      </c>
      <c r="Q2716" s="116">
        <f t="shared" si="558"/>
        <v>3.3661740555857023E-5</v>
      </c>
      <c r="R2716" s="117" t="s">
        <v>155</v>
      </c>
      <c r="S2716" s="118">
        <f t="shared" si="561"/>
        <v>11.643477571428608</v>
      </c>
      <c r="T2716" s="127">
        <f t="shared" si="554"/>
        <v>98.826296999999997</v>
      </c>
      <c r="U2716" s="119">
        <f t="shared" si="560"/>
        <v>104.88420000000001</v>
      </c>
      <c r="V2716" s="119">
        <f t="shared" si="555"/>
        <v>19.663499999999999</v>
      </c>
      <c r="W2716" s="119">
        <f t="shared" si="556"/>
        <v>19.600899999999999</v>
      </c>
      <c r="X2716" s="120"/>
    </row>
    <row r="2717" spans="1:24" x14ac:dyDescent="0.3">
      <c r="A2717" s="156">
        <v>358</v>
      </c>
      <c r="B2717" s="112" t="s">
        <v>86</v>
      </c>
      <c r="C2717" s="130" t="s">
        <v>1215</v>
      </c>
      <c r="D2717" s="44">
        <v>98.826486000000003</v>
      </c>
      <c r="E2717" s="44">
        <v>104.884399</v>
      </c>
      <c r="F2717" s="44">
        <v>19.663499999999999</v>
      </c>
      <c r="G2717" s="44">
        <v>19.600899999999999</v>
      </c>
      <c r="H2717" s="44">
        <v>0.26100000000000001</v>
      </c>
      <c r="I2717" s="44">
        <v>0</v>
      </c>
      <c r="J2717" s="44">
        <v>1</v>
      </c>
      <c r="K2717" s="121">
        <f t="shared" si="551"/>
        <v>-3.3364860431106536E-4</v>
      </c>
      <c r="L2717" s="122">
        <f t="shared" si="552"/>
        <v>-1.0272714125559337E-4</v>
      </c>
      <c r="M2717" s="123" t="s">
        <v>155</v>
      </c>
      <c r="N2717" s="113">
        <f t="shared" si="557"/>
        <v>-5.8973889983590766E-2</v>
      </c>
      <c r="O2717" s="122">
        <f t="shared" si="553"/>
        <v>-1.8157481200331213E-2</v>
      </c>
      <c r="P2717" s="123" t="s">
        <v>155</v>
      </c>
      <c r="Q2717" s="116">
        <f t="shared" si="558"/>
        <v>3.3661740555857023E-5</v>
      </c>
      <c r="R2717" s="125" t="s">
        <v>155</v>
      </c>
      <c r="S2717" s="126">
        <f t="shared" si="561"/>
        <v>11.643477571428608</v>
      </c>
      <c r="T2717" s="127">
        <f t="shared" si="554"/>
        <v>98.826486000000003</v>
      </c>
      <c r="U2717" s="127">
        <f t="shared" si="560"/>
        <v>104.884399</v>
      </c>
      <c r="V2717" s="127">
        <f t="shared" si="555"/>
        <v>19.663499999999999</v>
      </c>
      <c r="W2717" s="127">
        <f t="shared" si="556"/>
        <v>19.600899999999999</v>
      </c>
      <c r="X2717" s="128"/>
    </row>
    <row r="2718" spans="1:24" x14ac:dyDescent="0.3">
      <c r="A2718" s="156">
        <v>359</v>
      </c>
      <c r="B2718" s="112" t="s">
        <v>86</v>
      </c>
      <c r="C2718" s="130" t="s">
        <v>1216</v>
      </c>
      <c r="D2718" s="44">
        <v>98.827606000000003</v>
      </c>
      <c r="E2718" s="44">
        <v>104.884407</v>
      </c>
      <c r="F2718" s="44">
        <v>19.663499999999999</v>
      </c>
      <c r="G2718" s="44">
        <v>19.600899999999999</v>
      </c>
      <c r="H2718" s="44">
        <v>0.26100000000000001</v>
      </c>
      <c r="I2718" s="44">
        <v>0</v>
      </c>
      <c r="J2718" s="44">
        <v>1</v>
      </c>
      <c r="K2718" s="121">
        <f t="shared" si="551"/>
        <v>7.8635139568916657E-4</v>
      </c>
      <c r="L2718" s="129">
        <f t="shared" si="552"/>
        <v>2.4210990202284101E-4</v>
      </c>
      <c r="M2718" s="115" t="s">
        <v>155</v>
      </c>
      <c r="N2718" s="113">
        <f t="shared" si="557"/>
        <v>-5.8965889983596753E-2</v>
      </c>
      <c r="O2718" s="129">
        <f t="shared" si="553"/>
        <v>-1.8155018079652016E-2</v>
      </c>
      <c r="P2718" s="115" t="s">
        <v>155</v>
      </c>
      <c r="Q2718" s="116">
        <f t="shared" si="558"/>
        <v>3.3661740555857023E-5</v>
      </c>
      <c r="R2718" s="117" t="s">
        <v>155</v>
      </c>
      <c r="S2718" s="118">
        <f t="shared" si="561"/>
        <v>11.643477571428608</v>
      </c>
      <c r="T2718" s="127">
        <f t="shared" si="554"/>
        <v>98.827606000000003</v>
      </c>
      <c r="U2718" s="119">
        <f t="shared" si="560"/>
        <v>104.884407</v>
      </c>
      <c r="V2718" s="119">
        <f t="shared" si="555"/>
        <v>19.663499999999999</v>
      </c>
      <c r="W2718" s="119">
        <f t="shared" si="556"/>
        <v>19.600899999999999</v>
      </c>
      <c r="X2718" s="120"/>
    </row>
    <row r="2719" spans="1:24" x14ac:dyDescent="0.3">
      <c r="A2719" s="156">
        <v>360</v>
      </c>
      <c r="B2719" s="112" t="s">
        <v>86</v>
      </c>
      <c r="C2719" s="131" t="s">
        <v>1217</v>
      </c>
      <c r="D2719" s="44">
        <v>298.82666499999999</v>
      </c>
      <c r="E2719" s="44">
        <v>295.06456300000002</v>
      </c>
      <c r="F2719" s="44">
        <v>19.6633</v>
      </c>
      <c r="G2719" s="44">
        <v>19.6008</v>
      </c>
      <c r="H2719" s="44">
        <v>0.26100000000000001</v>
      </c>
      <c r="I2719" s="44">
        <v>0</v>
      </c>
      <c r="J2719" s="44">
        <v>2</v>
      </c>
      <c r="K2719" s="121">
        <f t="shared" si="551"/>
        <v>-1.5464860432246041E-4</v>
      </c>
      <c r="L2719" s="122">
        <f t="shared" si="552"/>
        <v>-4.7614549455911002E-5</v>
      </c>
      <c r="M2719" s="123" t="s">
        <v>155</v>
      </c>
      <c r="N2719" s="113">
        <f t="shared" si="557"/>
        <v>-7.9358899836137198E-3</v>
      </c>
      <c r="O2719" s="122">
        <f t="shared" si="553"/>
        <v>-2.4433704188839838E-3</v>
      </c>
      <c r="P2719" s="123" t="s">
        <v>155</v>
      </c>
      <c r="Q2719" s="116">
        <f t="shared" si="558"/>
        <v>-1.6633825944367686E-4</v>
      </c>
      <c r="R2719" s="125" t="s">
        <v>155</v>
      </c>
      <c r="S2719" s="126">
        <f t="shared" si="561"/>
        <v>11.643377571428609</v>
      </c>
      <c r="T2719" s="127">
        <f t="shared" si="554"/>
        <v>98.826664999999991</v>
      </c>
      <c r="U2719" s="127">
        <f t="shared" si="560"/>
        <v>104.93543699999998</v>
      </c>
      <c r="V2719" s="127">
        <f t="shared" si="555"/>
        <v>19.6633</v>
      </c>
      <c r="W2719" s="127">
        <f t="shared" si="556"/>
        <v>19.6008</v>
      </c>
      <c r="X2719" s="128"/>
    </row>
    <row r="2720" spans="1:24" x14ac:dyDescent="0.3">
      <c r="A2720" s="156">
        <v>361</v>
      </c>
      <c r="B2720" s="112" t="s">
        <v>86</v>
      </c>
      <c r="C2720" s="131" t="s">
        <v>1218</v>
      </c>
      <c r="D2720" s="44">
        <v>298.826348</v>
      </c>
      <c r="E2720" s="44">
        <v>295.11222700000002</v>
      </c>
      <c r="F2720" s="44">
        <v>19.6633</v>
      </c>
      <c r="G2720" s="44">
        <v>19.6008</v>
      </c>
      <c r="H2720" s="44">
        <v>0.26100000000000001</v>
      </c>
      <c r="I2720" s="44">
        <v>0</v>
      </c>
      <c r="J2720" s="44">
        <v>2</v>
      </c>
      <c r="K2720" s="121">
        <f t="shared" si="551"/>
        <v>-4.7164860431792022E-4</v>
      </c>
      <c r="L2720" s="129">
        <f t="shared" si="552"/>
        <v>-1.452152503691368E-4</v>
      </c>
      <c r="M2720" s="115" t="s">
        <v>155</v>
      </c>
      <c r="N2720" s="113">
        <f t="shared" si="557"/>
        <v>-5.5599889983611206E-2</v>
      </c>
      <c r="O2720" s="129">
        <f t="shared" si="553"/>
        <v>-1.7118572692063377E-2</v>
      </c>
      <c r="P2720" s="115" t="s">
        <v>155</v>
      </c>
      <c r="Q2720" s="116">
        <f t="shared" si="558"/>
        <v>-1.6633825944367686E-4</v>
      </c>
      <c r="R2720" s="117" t="s">
        <v>155</v>
      </c>
      <c r="S2720" s="118">
        <f>IF(ISBLANK(G2720),"",G2720-$G$2355)</f>
        <v>11.643377571428609</v>
      </c>
      <c r="T2720" s="127">
        <f t="shared" si="554"/>
        <v>98.826347999999996</v>
      </c>
      <c r="U2720" s="119">
        <f t="shared" si="560"/>
        <v>104.88777299999998</v>
      </c>
      <c r="V2720" s="119">
        <f t="shared" si="555"/>
        <v>19.6633</v>
      </c>
      <c r="W2720" s="119">
        <f t="shared" si="556"/>
        <v>19.6008</v>
      </c>
      <c r="X2720" s="120"/>
    </row>
    <row r="2721" spans="1:24" x14ac:dyDescent="0.3">
      <c r="A2721" s="156">
        <v>362</v>
      </c>
      <c r="B2721" s="112" t="s">
        <v>86</v>
      </c>
      <c r="C2721" s="131" t="s">
        <v>1219</v>
      </c>
      <c r="D2721" s="44">
        <v>298.82621399999999</v>
      </c>
      <c r="E2721" s="44">
        <v>295.11219499999999</v>
      </c>
      <c r="F2721" s="44">
        <v>19.6633</v>
      </c>
      <c r="G2721" s="44">
        <v>19.6008</v>
      </c>
      <c r="H2721" s="44">
        <v>0.26100000000000001</v>
      </c>
      <c r="I2721" s="44">
        <v>0</v>
      </c>
      <c r="J2721" s="44">
        <v>2</v>
      </c>
      <c r="K2721" s="121">
        <f t="shared" si="551"/>
        <v>-6.0564860432066325E-4</v>
      </c>
      <c r="L2721" s="122">
        <f t="shared" si="552"/>
        <v>-1.8647232898910042E-4</v>
      </c>
      <c r="M2721" s="123" t="s">
        <v>155</v>
      </c>
      <c r="N2721" s="113">
        <f t="shared" si="557"/>
        <v>-5.5567889983578311E-2</v>
      </c>
      <c r="O2721" s="122">
        <f t="shared" si="553"/>
        <v>-1.7108720259123085E-2</v>
      </c>
      <c r="P2721" s="123" t="s">
        <v>155</v>
      </c>
      <c r="Q2721" s="116">
        <f t="shared" si="558"/>
        <v>-1.6633825944367686E-4</v>
      </c>
      <c r="R2721" s="125" t="s">
        <v>155</v>
      </c>
      <c r="S2721" s="126">
        <f t="shared" ref="S2721:S2739" si="562">IF(ISBLANK(G2721),"",G2721-$G$2355)</f>
        <v>11.643377571428609</v>
      </c>
      <c r="T2721" s="127">
        <f t="shared" si="554"/>
        <v>98.826213999999993</v>
      </c>
      <c r="U2721" s="127">
        <f t="shared" si="560"/>
        <v>104.88780500000001</v>
      </c>
      <c r="V2721" s="127">
        <f t="shared" si="555"/>
        <v>19.6633</v>
      </c>
      <c r="W2721" s="127">
        <f t="shared" si="556"/>
        <v>19.6008</v>
      </c>
      <c r="X2721" s="128"/>
    </row>
    <row r="2722" spans="1:24" x14ac:dyDescent="0.3">
      <c r="A2722" s="156">
        <v>363</v>
      </c>
      <c r="B2722" s="112" t="s">
        <v>86</v>
      </c>
      <c r="C2722" s="131" t="s">
        <v>1220</v>
      </c>
      <c r="D2722" s="44">
        <v>298.826594</v>
      </c>
      <c r="E2722" s="44">
        <v>295.11234999999999</v>
      </c>
      <c r="F2722" s="44">
        <v>19.6633</v>
      </c>
      <c r="G2722" s="44">
        <v>19.6008</v>
      </c>
      <c r="H2722" s="44">
        <v>0.26100000000000001</v>
      </c>
      <c r="I2722" s="44">
        <v>0</v>
      </c>
      <c r="J2722" s="44">
        <v>2</v>
      </c>
      <c r="K2722" s="121">
        <f t="shared" si="551"/>
        <v>-2.256486043137329E-4</v>
      </c>
      <c r="L2722" s="129">
        <f t="shared" si="552"/>
        <v>-6.9474643349116662E-5</v>
      </c>
      <c r="M2722" s="115" t="s">
        <v>155</v>
      </c>
      <c r="N2722" s="113">
        <f t="shared" si="557"/>
        <v>-5.5722889983584878E-2</v>
      </c>
      <c r="O2722" s="129">
        <f t="shared" si="553"/>
        <v>-1.7156442981090286E-2</v>
      </c>
      <c r="P2722" s="115" t="s">
        <v>155</v>
      </c>
      <c r="Q2722" s="116">
        <f t="shared" si="558"/>
        <v>-1.6633825944367686E-4</v>
      </c>
      <c r="R2722" s="117" t="s">
        <v>155</v>
      </c>
      <c r="S2722" s="118">
        <f t="shared" si="562"/>
        <v>11.643377571428609</v>
      </c>
      <c r="T2722" s="127">
        <f t="shared" si="554"/>
        <v>98.826594</v>
      </c>
      <c r="U2722" s="119">
        <f t="shared" si="560"/>
        <v>104.88765000000001</v>
      </c>
      <c r="V2722" s="119">
        <f t="shared" si="555"/>
        <v>19.6633</v>
      </c>
      <c r="W2722" s="119">
        <f t="shared" si="556"/>
        <v>19.6008</v>
      </c>
      <c r="X2722" s="120"/>
    </row>
    <row r="2723" spans="1:24" x14ac:dyDescent="0.3">
      <c r="A2723" s="156">
        <v>364</v>
      </c>
      <c r="B2723" s="112" t="s">
        <v>86</v>
      </c>
      <c r="C2723" s="131" t="s">
        <v>1221</v>
      </c>
      <c r="D2723" s="44">
        <v>298.82631800000001</v>
      </c>
      <c r="E2723" s="44">
        <v>295.11223000000001</v>
      </c>
      <c r="F2723" s="44">
        <v>19.6633</v>
      </c>
      <c r="G2723" s="44">
        <v>19.6008</v>
      </c>
      <c r="H2723" s="44">
        <v>0.26100000000000001</v>
      </c>
      <c r="I2723" s="44">
        <v>0</v>
      </c>
      <c r="J2723" s="44">
        <v>2</v>
      </c>
      <c r="K2723" s="121">
        <f t="shared" si="551"/>
        <v>-5.0164860429902092E-4</v>
      </c>
      <c r="L2723" s="122">
        <f t="shared" si="552"/>
        <v>-1.5445190975572036E-4</v>
      </c>
      <c r="M2723" s="123" t="s">
        <v>155</v>
      </c>
      <c r="N2723" s="113">
        <f t="shared" si="557"/>
        <v>-5.5602889983603632E-2</v>
      </c>
      <c r="O2723" s="122">
        <f t="shared" si="553"/>
        <v>-1.7119496357648024E-2</v>
      </c>
      <c r="P2723" s="123" t="s">
        <v>155</v>
      </c>
      <c r="Q2723" s="116">
        <f t="shared" si="558"/>
        <v>-1.6633825944367686E-4</v>
      </c>
      <c r="R2723" s="125" t="s">
        <v>155</v>
      </c>
      <c r="S2723" s="126">
        <f t="shared" si="562"/>
        <v>11.643377571428609</v>
      </c>
      <c r="T2723" s="127">
        <f t="shared" si="554"/>
        <v>98.826318000000015</v>
      </c>
      <c r="U2723" s="127">
        <f t="shared" si="560"/>
        <v>104.88776999999999</v>
      </c>
      <c r="V2723" s="127">
        <f t="shared" si="555"/>
        <v>19.6633</v>
      </c>
      <c r="W2723" s="127">
        <f t="shared" si="556"/>
        <v>19.6008</v>
      </c>
      <c r="X2723" s="128"/>
    </row>
    <row r="2724" spans="1:24" x14ac:dyDescent="0.3">
      <c r="A2724" s="156">
        <v>365</v>
      </c>
      <c r="B2724" s="112" t="s">
        <v>86</v>
      </c>
      <c r="C2724" s="131" t="s">
        <v>1222</v>
      </c>
      <c r="D2724" s="44">
        <v>298.82718799999998</v>
      </c>
      <c r="E2724" s="44">
        <v>295.11245200000002</v>
      </c>
      <c r="F2724" s="44">
        <v>19.6633</v>
      </c>
      <c r="G2724" s="44">
        <v>19.6008</v>
      </c>
      <c r="H2724" s="44">
        <v>0.26100000000000001</v>
      </c>
      <c r="I2724" s="44">
        <v>0</v>
      </c>
      <c r="J2724" s="44">
        <v>2</v>
      </c>
      <c r="K2724" s="121">
        <f t="shared" si="551"/>
        <v>3.6835139566449016E-4</v>
      </c>
      <c r="L2724" s="129">
        <f t="shared" si="552"/>
        <v>1.1341121261831415E-4</v>
      </c>
      <c r="M2724" s="115" t="s">
        <v>155</v>
      </c>
      <c r="N2724" s="113">
        <f t="shared" si="557"/>
        <v>-5.582488998361157E-2</v>
      </c>
      <c r="O2724" s="129">
        <f t="shared" si="553"/>
        <v>-1.7187847610981414E-2</v>
      </c>
      <c r="P2724" s="115" t="s">
        <v>155</v>
      </c>
      <c r="Q2724" s="116">
        <f t="shared" si="558"/>
        <v>-1.6633825944367686E-4</v>
      </c>
      <c r="R2724" s="117" t="s">
        <v>155</v>
      </c>
      <c r="S2724" s="118">
        <f t="shared" si="562"/>
        <v>11.643377571428609</v>
      </c>
      <c r="T2724" s="127">
        <f t="shared" si="554"/>
        <v>98.827187999999978</v>
      </c>
      <c r="U2724" s="119">
        <f t="shared" si="560"/>
        <v>104.88754799999998</v>
      </c>
      <c r="V2724" s="119">
        <f t="shared" si="555"/>
        <v>19.6633</v>
      </c>
      <c r="W2724" s="119">
        <f t="shared" si="556"/>
        <v>19.6008</v>
      </c>
      <c r="X2724" s="120"/>
    </row>
    <row r="2725" spans="1:24" x14ac:dyDescent="0.3">
      <c r="A2725" s="156">
        <v>366</v>
      </c>
      <c r="B2725" s="112" t="s">
        <v>86</v>
      </c>
      <c r="C2725" s="131" t="s">
        <v>1223</v>
      </c>
      <c r="D2725" s="44">
        <v>298.82675399999999</v>
      </c>
      <c r="E2725" s="44">
        <v>295.11210499999999</v>
      </c>
      <c r="F2725" s="44">
        <v>19.6633</v>
      </c>
      <c r="G2725" s="44">
        <v>19.6008</v>
      </c>
      <c r="H2725" s="44">
        <v>0.26100000000000001</v>
      </c>
      <c r="I2725" s="44">
        <v>0</v>
      </c>
      <c r="J2725" s="44">
        <v>2</v>
      </c>
      <c r="K2725" s="121">
        <f t="shared" si="551"/>
        <v>-6.5648604319790138E-5</v>
      </c>
      <c r="L2725" s="122">
        <f t="shared" si="552"/>
        <v>-2.0212459923537249E-5</v>
      </c>
      <c r="M2725" s="123" t="s">
        <v>155</v>
      </c>
      <c r="N2725" s="113">
        <f t="shared" si="557"/>
        <v>-5.5477889983578166E-2</v>
      </c>
      <c r="O2725" s="122">
        <f t="shared" si="553"/>
        <v>-1.7081010291483803E-2</v>
      </c>
      <c r="P2725" s="123" t="s">
        <v>155</v>
      </c>
      <c r="Q2725" s="116">
        <f t="shared" si="558"/>
        <v>-1.6633825944367686E-4</v>
      </c>
      <c r="R2725" s="125" t="s">
        <v>155</v>
      </c>
      <c r="S2725" s="126">
        <f t="shared" si="562"/>
        <v>11.643377571428609</v>
      </c>
      <c r="T2725" s="127">
        <f t="shared" si="554"/>
        <v>98.826753999999994</v>
      </c>
      <c r="U2725" s="127">
        <f t="shared" si="560"/>
        <v>104.88789500000001</v>
      </c>
      <c r="V2725" s="127">
        <f t="shared" si="555"/>
        <v>19.6633</v>
      </c>
      <c r="W2725" s="127">
        <f t="shared" si="556"/>
        <v>19.6008</v>
      </c>
      <c r="X2725" s="128"/>
    </row>
    <row r="2726" spans="1:24" x14ac:dyDescent="0.3">
      <c r="A2726" s="156">
        <v>367</v>
      </c>
      <c r="B2726" s="112" t="s">
        <v>86</v>
      </c>
      <c r="C2726" s="131" t="s">
        <v>1224</v>
      </c>
      <c r="D2726" s="44">
        <v>298.82812300000001</v>
      </c>
      <c r="E2726" s="44">
        <v>295.11235499999998</v>
      </c>
      <c r="F2726" s="44">
        <v>19.6633</v>
      </c>
      <c r="G2726" s="44">
        <v>19.6008</v>
      </c>
      <c r="H2726" s="44">
        <v>0.26100000000000001</v>
      </c>
      <c r="I2726" s="44">
        <v>0</v>
      </c>
      <c r="J2726" s="44">
        <v>2</v>
      </c>
      <c r="K2726" s="121">
        <f t="shared" si="551"/>
        <v>1.3033513956912657E-3</v>
      </c>
      <c r="L2726" s="129">
        <f t="shared" si="552"/>
        <v>4.012870970041152E-4</v>
      </c>
      <c r="M2726" s="115" t="s">
        <v>155</v>
      </c>
      <c r="N2726" s="113">
        <f t="shared" si="557"/>
        <v>-5.5727889983572254E-2</v>
      </c>
      <c r="O2726" s="129">
        <f t="shared" si="553"/>
        <v>-1.7157982423728742E-2</v>
      </c>
      <c r="P2726" s="115" t="s">
        <v>155</v>
      </c>
      <c r="Q2726" s="116">
        <f t="shared" si="558"/>
        <v>-1.6633825944367686E-4</v>
      </c>
      <c r="R2726" s="117" t="s">
        <v>155</v>
      </c>
      <c r="S2726" s="118">
        <f t="shared" si="562"/>
        <v>11.643377571428609</v>
      </c>
      <c r="T2726" s="127">
        <f t="shared" si="554"/>
        <v>98.828123000000005</v>
      </c>
      <c r="U2726" s="119">
        <f t="shared" si="560"/>
        <v>104.88764500000002</v>
      </c>
      <c r="V2726" s="119">
        <f t="shared" si="555"/>
        <v>19.6633</v>
      </c>
      <c r="W2726" s="119">
        <f t="shared" si="556"/>
        <v>19.6008</v>
      </c>
      <c r="X2726" s="120"/>
    </row>
    <row r="2727" spans="1:24" x14ac:dyDescent="0.3">
      <c r="A2727" s="156">
        <v>368</v>
      </c>
      <c r="B2727" s="112" t="s">
        <v>86</v>
      </c>
      <c r="C2727" s="131" t="s">
        <v>1225</v>
      </c>
      <c r="D2727" s="44">
        <v>298.827585</v>
      </c>
      <c r="E2727" s="44">
        <v>295.11228699999998</v>
      </c>
      <c r="F2727" s="44">
        <v>19.6633</v>
      </c>
      <c r="G2727" s="44">
        <v>19.6008</v>
      </c>
      <c r="H2727" s="44">
        <v>0.26100000000000001</v>
      </c>
      <c r="I2727" s="44">
        <v>0</v>
      </c>
      <c r="J2727" s="44">
        <v>2</v>
      </c>
      <c r="K2727" s="121">
        <f t="shared" si="551"/>
        <v>7.6535139568534305E-4</v>
      </c>
      <c r="L2727" s="122">
        <f t="shared" si="552"/>
        <v>2.3564300524938939E-4</v>
      </c>
      <c r="M2727" s="123" t="s">
        <v>155</v>
      </c>
      <c r="N2727" s="113">
        <f t="shared" si="557"/>
        <v>-5.5659889983573407E-2</v>
      </c>
      <c r="O2727" s="122">
        <f t="shared" si="553"/>
        <v>-1.7137046003784129E-2</v>
      </c>
      <c r="P2727" s="123" t="s">
        <v>155</v>
      </c>
      <c r="Q2727" s="116">
        <f t="shared" si="558"/>
        <v>-1.6633825944367686E-4</v>
      </c>
      <c r="R2727" s="125" t="s">
        <v>155</v>
      </c>
      <c r="S2727" s="126">
        <f t="shared" si="562"/>
        <v>11.643377571428609</v>
      </c>
      <c r="T2727" s="127">
        <f t="shared" si="554"/>
        <v>98.827584999999999</v>
      </c>
      <c r="U2727" s="127">
        <f t="shared" si="560"/>
        <v>104.88771300000002</v>
      </c>
      <c r="V2727" s="127">
        <f t="shared" si="555"/>
        <v>19.6633</v>
      </c>
      <c r="W2727" s="127">
        <f t="shared" si="556"/>
        <v>19.6008</v>
      </c>
      <c r="X2727" s="128"/>
    </row>
    <row r="2728" spans="1:24" x14ac:dyDescent="0.3">
      <c r="A2728" s="156">
        <v>369</v>
      </c>
      <c r="B2728" s="112" t="s">
        <v>86</v>
      </c>
      <c r="C2728" s="131" t="s">
        <v>1226</v>
      </c>
      <c r="D2728" s="44">
        <v>298.827629</v>
      </c>
      <c r="E2728" s="44">
        <v>295.11210199999999</v>
      </c>
      <c r="F2728" s="44">
        <v>19.6633</v>
      </c>
      <c r="G2728" s="44">
        <v>19.6008</v>
      </c>
      <c r="H2728" s="44">
        <v>0.26100000000000001</v>
      </c>
      <c r="I2728" s="44">
        <v>0</v>
      </c>
      <c r="J2728" s="44">
        <v>2</v>
      </c>
      <c r="K2728" s="121">
        <f t="shared" si="551"/>
        <v>8.0935139568794057E-4</v>
      </c>
      <c r="L2728" s="129">
        <f t="shared" si="552"/>
        <v>2.4919010569173904E-4</v>
      </c>
      <c r="M2728" s="115" t="s">
        <v>155</v>
      </c>
      <c r="N2728" s="113">
        <f t="shared" si="557"/>
        <v>-5.547488998358574E-2</v>
      </c>
      <c r="O2728" s="129">
        <f t="shared" si="553"/>
        <v>-1.7080086625897571E-2</v>
      </c>
      <c r="P2728" s="115" t="s">
        <v>155</v>
      </c>
      <c r="Q2728" s="116">
        <f t="shared" si="558"/>
        <v>-1.6633825944367686E-4</v>
      </c>
      <c r="R2728" s="117" t="s">
        <v>155</v>
      </c>
      <c r="S2728" s="118">
        <f t="shared" si="562"/>
        <v>11.643377571428609</v>
      </c>
      <c r="T2728" s="127">
        <f t="shared" si="554"/>
        <v>98.827629000000002</v>
      </c>
      <c r="U2728" s="119">
        <f t="shared" si="560"/>
        <v>104.88789800000001</v>
      </c>
      <c r="V2728" s="119">
        <f t="shared" si="555"/>
        <v>19.6633</v>
      </c>
      <c r="W2728" s="119">
        <f t="shared" si="556"/>
        <v>19.6008</v>
      </c>
      <c r="X2728" s="120"/>
    </row>
    <row r="2729" spans="1:24" x14ac:dyDescent="0.3">
      <c r="A2729" s="156">
        <v>370</v>
      </c>
      <c r="B2729" s="112" t="s">
        <v>86</v>
      </c>
      <c r="C2729" s="131" t="s">
        <v>1227</v>
      </c>
      <c r="D2729" s="44">
        <v>298.82757600000002</v>
      </c>
      <c r="E2729" s="44">
        <v>295.11194599999999</v>
      </c>
      <c r="F2729" s="44">
        <v>19.6633</v>
      </c>
      <c r="G2729" s="44">
        <v>19.6008</v>
      </c>
      <c r="H2729" s="44">
        <v>0.26100000000000001</v>
      </c>
      <c r="I2729" s="44">
        <v>0</v>
      </c>
      <c r="J2729" s="44">
        <v>2</v>
      </c>
      <c r="K2729" s="121">
        <f t="shared" si="551"/>
        <v>7.5635139570806587E-4</v>
      </c>
      <c r="L2729" s="122">
        <f t="shared" si="552"/>
        <v>2.328720074387817E-4</v>
      </c>
      <c r="M2729" s="123" t="s">
        <v>155</v>
      </c>
      <c r="N2729" s="113">
        <f t="shared" si="557"/>
        <v>-5.5318889983581698E-2</v>
      </c>
      <c r="O2729" s="122">
        <f t="shared" si="553"/>
        <v>-1.7032056015238831E-2</v>
      </c>
      <c r="P2729" s="123" t="s">
        <v>155</v>
      </c>
      <c r="Q2729" s="116">
        <f t="shared" si="558"/>
        <v>-1.6633825944367686E-4</v>
      </c>
      <c r="R2729" s="125" t="s">
        <v>155</v>
      </c>
      <c r="S2729" s="126">
        <f t="shared" si="562"/>
        <v>11.643377571428609</v>
      </c>
      <c r="T2729" s="127">
        <f t="shared" si="554"/>
        <v>98.827576000000022</v>
      </c>
      <c r="U2729" s="127">
        <f t="shared" si="560"/>
        <v>104.88805400000001</v>
      </c>
      <c r="V2729" s="127">
        <f t="shared" si="555"/>
        <v>19.6633</v>
      </c>
      <c r="W2729" s="127">
        <f t="shared" si="556"/>
        <v>19.6008</v>
      </c>
      <c r="X2729" s="128"/>
    </row>
    <row r="2730" spans="1:24" x14ac:dyDescent="0.3">
      <c r="A2730" s="156">
        <v>371</v>
      </c>
      <c r="B2730" s="112" t="s">
        <v>86</v>
      </c>
      <c r="C2730" s="131" t="s">
        <v>1228</v>
      </c>
      <c r="D2730" s="44">
        <v>298.82726000000002</v>
      </c>
      <c r="E2730" s="44">
        <v>295.111896</v>
      </c>
      <c r="F2730" s="44">
        <v>19.6633</v>
      </c>
      <c r="G2730" s="44">
        <v>19.6008</v>
      </c>
      <c r="H2730" s="44">
        <v>0.26100000000000001</v>
      </c>
      <c r="I2730" s="44">
        <v>0</v>
      </c>
      <c r="J2730" s="44">
        <v>2</v>
      </c>
      <c r="K2730" s="121">
        <f t="shared" si="551"/>
        <v>4.4035139571008131E-4</v>
      </c>
      <c r="L2730" s="129">
        <f t="shared" si="552"/>
        <v>1.3557919517431663E-4</v>
      </c>
      <c r="M2730" s="115" t="s">
        <v>155</v>
      </c>
      <c r="N2730" s="113">
        <f t="shared" si="557"/>
        <v>-5.5268889983594249E-2</v>
      </c>
      <c r="O2730" s="129">
        <f t="shared" si="553"/>
        <v>-1.7016661588728253E-2</v>
      </c>
      <c r="P2730" s="115" t="s">
        <v>155</v>
      </c>
      <c r="Q2730" s="116">
        <f t="shared" si="558"/>
        <v>-1.6633825944367686E-4</v>
      </c>
      <c r="R2730" s="117" t="s">
        <v>155</v>
      </c>
      <c r="S2730" s="118">
        <f t="shared" si="562"/>
        <v>11.643377571428609</v>
      </c>
      <c r="T2730" s="127">
        <f t="shared" si="554"/>
        <v>98.827260000000024</v>
      </c>
      <c r="U2730" s="119">
        <f t="shared" si="560"/>
        <v>104.888104</v>
      </c>
      <c r="V2730" s="119">
        <f t="shared" si="555"/>
        <v>19.6633</v>
      </c>
      <c r="W2730" s="119">
        <f t="shared" si="556"/>
        <v>19.6008</v>
      </c>
      <c r="X2730" s="120"/>
    </row>
    <row r="2731" spans="1:24" x14ac:dyDescent="0.3">
      <c r="A2731" s="156">
        <v>372</v>
      </c>
      <c r="B2731" s="112" t="s">
        <v>86</v>
      </c>
      <c r="C2731" s="131" t="s">
        <v>1229</v>
      </c>
      <c r="D2731" s="44">
        <v>298.82824299999999</v>
      </c>
      <c r="E2731" s="44">
        <v>295.11186800000002</v>
      </c>
      <c r="F2731" s="44">
        <v>19.6633</v>
      </c>
      <c r="G2731" s="44">
        <v>19.6008</v>
      </c>
      <c r="H2731" s="44">
        <v>0.26100000000000001</v>
      </c>
      <c r="I2731" s="44">
        <v>0</v>
      </c>
      <c r="J2731" s="44">
        <v>2</v>
      </c>
      <c r="K2731" s="121">
        <f t="shared" si="551"/>
        <v>1.4233513956725119E-3</v>
      </c>
      <c r="L2731" s="122">
        <f t="shared" si="552"/>
        <v>4.3823373456055312E-4</v>
      </c>
      <c r="M2731" s="123" t="s">
        <v>155</v>
      </c>
      <c r="N2731" s="113">
        <f t="shared" si="557"/>
        <v>-5.5240889983608099E-2</v>
      </c>
      <c r="O2731" s="122">
        <f t="shared" si="553"/>
        <v>-1.7008040709879844E-2</v>
      </c>
      <c r="P2731" s="123" t="s">
        <v>155</v>
      </c>
      <c r="Q2731" s="116">
        <f t="shared" si="558"/>
        <v>-1.6633825944367686E-4</v>
      </c>
      <c r="R2731" s="125" t="s">
        <v>155</v>
      </c>
      <c r="S2731" s="126">
        <f t="shared" si="562"/>
        <v>11.643377571428609</v>
      </c>
      <c r="T2731" s="127">
        <f t="shared" si="554"/>
        <v>98.828242999999986</v>
      </c>
      <c r="U2731" s="127">
        <f t="shared" si="560"/>
        <v>104.88813199999998</v>
      </c>
      <c r="V2731" s="127">
        <f t="shared" si="555"/>
        <v>19.6633</v>
      </c>
      <c r="W2731" s="127">
        <f t="shared" si="556"/>
        <v>19.6008</v>
      </c>
      <c r="X2731" s="128"/>
    </row>
    <row r="2732" spans="1:24" x14ac:dyDescent="0.3">
      <c r="A2732" s="156">
        <v>373</v>
      </c>
      <c r="B2732" s="112" t="s">
        <v>86</v>
      </c>
      <c r="C2732" s="131" t="s">
        <v>1230</v>
      </c>
      <c r="D2732" s="44">
        <v>298.82829700000002</v>
      </c>
      <c r="E2732" s="44">
        <v>295.11184900000001</v>
      </c>
      <c r="F2732" s="44">
        <v>19.6633</v>
      </c>
      <c r="G2732" s="44">
        <v>19.6008</v>
      </c>
      <c r="H2732" s="44">
        <v>0.26100000000000001</v>
      </c>
      <c r="I2732" s="44">
        <v>0</v>
      </c>
      <c r="J2732" s="44">
        <v>2</v>
      </c>
      <c r="K2732" s="121">
        <f t="shared" si="551"/>
        <v>1.4773513957067053E-3</v>
      </c>
      <c r="L2732" s="129">
        <f t="shared" si="552"/>
        <v>4.5485972147357609E-4</v>
      </c>
      <c r="M2732" s="115" t="s">
        <v>155</v>
      </c>
      <c r="N2732" s="113">
        <f t="shared" si="557"/>
        <v>-5.5221889983599226E-2</v>
      </c>
      <c r="O2732" s="129">
        <f t="shared" si="553"/>
        <v>-1.7002190827796637E-2</v>
      </c>
      <c r="P2732" s="115" t="s">
        <v>155</v>
      </c>
      <c r="Q2732" s="116">
        <f t="shared" si="558"/>
        <v>-1.6633825944367686E-4</v>
      </c>
      <c r="R2732" s="117" t="s">
        <v>155</v>
      </c>
      <c r="S2732" s="118">
        <f t="shared" si="562"/>
        <v>11.643377571428609</v>
      </c>
      <c r="T2732" s="127">
        <f t="shared" si="554"/>
        <v>98.82829700000002</v>
      </c>
      <c r="U2732" s="119">
        <f t="shared" si="560"/>
        <v>104.88815099999999</v>
      </c>
      <c r="V2732" s="119">
        <f t="shared" si="555"/>
        <v>19.6633</v>
      </c>
      <c r="W2732" s="119">
        <f t="shared" si="556"/>
        <v>19.6008</v>
      </c>
      <c r="X2732" s="120"/>
    </row>
    <row r="2733" spans="1:24" x14ac:dyDescent="0.3">
      <c r="A2733" s="156">
        <v>374</v>
      </c>
      <c r="B2733" s="112" t="s">
        <v>86</v>
      </c>
      <c r="C2733" s="131" t="s">
        <v>1231</v>
      </c>
      <c r="D2733" s="44">
        <v>298.82708300000002</v>
      </c>
      <c r="E2733" s="44">
        <v>295.11173300000002</v>
      </c>
      <c r="F2733" s="44">
        <v>19.6633</v>
      </c>
      <c r="G2733" s="44">
        <v>19.6008</v>
      </c>
      <c r="H2733" s="44">
        <v>0.26100000000000001</v>
      </c>
      <c r="I2733" s="44">
        <v>0</v>
      </c>
      <c r="J2733" s="44">
        <v>2</v>
      </c>
      <c r="K2733" s="121">
        <f t="shared" si="551"/>
        <v>2.63351395702216E-4</v>
      </c>
      <c r="L2733" s="122">
        <f t="shared" si="552"/>
        <v>8.108290475597757E-5</v>
      </c>
      <c r="M2733" s="123" t="s">
        <v>155</v>
      </c>
      <c r="N2733" s="113">
        <f t="shared" si="557"/>
        <v>-5.5105889983607881E-2</v>
      </c>
      <c r="O2733" s="122">
        <f t="shared" si="553"/>
        <v>-1.6966475758222532E-2</v>
      </c>
      <c r="P2733" s="123" t="s">
        <v>155</v>
      </c>
      <c r="Q2733" s="116">
        <f t="shared" si="558"/>
        <v>-1.6633825944367686E-4</v>
      </c>
      <c r="R2733" s="125" t="s">
        <v>155</v>
      </c>
      <c r="S2733" s="126">
        <f t="shared" si="562"/>
        <v>11.643377571428609</v>
      </c>
      <c r="T2733" s="127">
        <f t="shared" si="554"/>
        <v>98.827083000000016</v>
      </c>
      <c r="U2733" s="127">
        <f t="shared" si="560"/>
        <v>104.88826699999998</v>
      </c>
      <c r="V2733" s="127">
        <f t="shared" si="555"/>
        <v>19.6633</v>
      </c>
      <c r="W2733" s="127">
        <f t="shared" si="556"/>
        <v>19.6008</v>
      </c>
      <c r="X2733" s="128"/>
    </row>
    <row r="2734" spans="1:24" x14ac:dyDescent="0.3">
      <c r="A2734" s="156">
        <v>375</v>
      </c>
      <c r="B2734" s="112" t="s">
        <v>86</v>
      </c>
      <c r="C2734" s="131" t="s">
        <v>1232</v>
      </c>
      <c r="D2734" s="44">
        <v>298.82725900000003</v>
      </c>
      <c r="E2734" s="44">
        <v>295.11173600000001</v>
      </c>
      <c r="F2734" s="44">
        <v>19.6633</v>
      </c>
      <c r="G2734" s="44">
        <v>19.6008</v>
      </c>
      <c r="H2734" s="44">
        <v>0.26100000000000001</v>
      </c>
      <c r="I2734" s="44">
        <v>0</v>
      </c>
      <c r="J2734" s="44">
        <v>2</v>
      </c>
      <c r="K2734" s="121">
        <f t="shared" si="551"/>
        <v>4.3935139571260606E-4</v>
      </c>
      <c r="L2734" s="129">
        <f t="shared" si="552"/>
        <v>1.3527130652867892E-4</v>
      </c>
      <c r="M2734" s="115" t="s">
        <v>155</v>
      </c>
      <c r="N2734" s="113">
        <f t="shared" si="557"/>
        <v>-5.5108889983600307E-2</v>
      </c>
      <c r="O2734" s="129">
        <f t="shared" si="553"/>
        <v>-1.6967399423813409E-2</v>
      </c>
      <c r="P2734" s="115" t="s">
        <v>155</v>
      </c>
      <c r="Q2734" s="116">
        <f t="shared" si="558"/>
        <v>-1.6633825944367686E-4</v>
      </c>
      <c r="R2734" s="117" t="s">
        <v>155</v>
      </c>
      <c r="S2734" s="118">
        <f t="shared" si="562"/>
        <v>11.643377571428609</v>
      </c>
      <c r="T2734" s="127">
        <f t="shared" si="554"/>
        <v>98.827259000000026</v>
      </c>
      <c r="U2734" s="119">
        <f t="shared" si="560"/>
        <v>104.88826399999999</v>
      </c>
      <c r="V2734" s="119">
        <f t="shared" si="555"/>
        <v>19.6633</v>
      </c>
      <c r="W2734" s="119">
        <f t="shared" si="556"/>
        <v>19.6008</v>
      </c>
      <c r="X2734" s="120"/>
    </row>
    <row r="2735" spans="1:24" x14ac:dyDescent="0.3">
      <c r="A2735" s="156">
        <v>376</v>
      </c>
      <c r="B2735" s="112" t="s">
        <v>86</v>
      </c>
      <c r="C2735" s="131" t="s">
        <v>1233</v>
      </c>
      <c r="D2735" s="44">
        <v>298.82812200000001</v>
      </c>
      <c r="E2735" s="44">
        <v>295.11211600000001</v>
      </c>
      <c r="F2735" s="44">
        <v>19.6633</v>
      </c>
      <c r="G2735" s="44">
        <v>19.6008</v>
      </c>
      <c r="H2735" s="44">
        <v>0.26100000000000001</v>
      </c>
      <c r="I2735" s="44">
        <v>0</v>
      </c>
      <c r="J2735" s="44">
        <v>2</v>
      </c>
      <c r="K2735" s="121">
        <f t="shared" si="551"/>
        <v>1.3023513956937904E-3</v>
      </c>
      <c r="L2735" s="122">
        <f t="shared" si="552"/>
        <v>4.0097920835853457E-4</v>
      </c>
      <c r="M2735" s="123" t="s">
        <v>155</v>
      </c>
      <c r="N2735" s="113">
        <f t="shared" si="557"/>
        <v>-5.5488889983607237E-2</v>
      </c>
      <c r="O2735" s="122">
        <f t="shared" si="553"/>
        <v>-1.7084397065317156E-2</v>
      </c>
      <c r="P2735" s="123" t="s">
        <v>155</v>
      </c>
      <c r="Q2735" s="116">
        <f t="shared" si="558"/>
        <v>-1.6633825944367686E-4</v>
      </c>
      <c r="R2735" s="125" t="s">
        <v>155</v>
      </c>
      <c r="S2735" s="126">
        <f t="shared" si="562"/>
        <v>11.643377571428609</v>
      </c>
      <c r="T2735" s="127">
        <f t="shared" si="554"/>
        <v>98.828122000000008</v>
      </c>
      <c r="U2735" s="127">
        <f t="shared" si="560"/>
        <v>104.88788399999999</v>
      </c>
      <c r="V2735" s="127">
        <f t="shared" si="555"/>
        <v>19.6633</v>
      </c>
      <c r="W2735" s="127">
        <f t="shared" si="556"/>
        <v>19.6008</v>
      </c>
      <c r="X2735" s="128"/>
    </row>
    <row r="2736" spans="1:24" x14ac:dyDescent="0.3">
      <c r="A2736" s="156">
        <v>377</v>
      </c>
      <c r="B2736" s="112" t="s">
        <v>86</v>
      </c>
      <c r="C2736" s="131" t="s">
        <v>1234</v>
      </c>
      <c r="D2736" s="44">
        <v>298.82722000000001</v>
      </c>
      <c r="E2736" s="44">
        <v>295.111513</v>
      </c>
      <c r="F2736" s="44">
        <v>19.6633</v>
      </c>
      <c r="G2736" s="44">
        <v>19.6008</v>
      </c>
      <c r="H2736" s="44">
        <v>0.26100000000000001</v>
      </c>
      <c r="I2736" s="44">
        <v>0</v>
      </c>
      <c r="J2736" s="44">
        <v>2</v>
      </c>
      <c r="K2736" s="121">
        <f t="shared" si="551"/>
        <v>4.0035139569738476E-4</v>
      </c>
      <c r="L2736" s="129">
        <f t="shared" si="552"/>
        <v>1.2326364931377964E-4</v>
      </c>
      <c r="M2736" s="115" t="s">
        <v>155</v>
      </c>
      <c r="N2736" s="113">
        <f t="shared" si="557"/>
        <v>-5.4885889983594893E-2</v>
      </c>
      <c r="O2736" s="129">
        <f t="shared" si="553"/>
        <v>-1.6898740281280362E-2</v>
      </c>
      <c r="P2736" s="115" t="s">
        <v>155</v>
      </c>
      <c r="Q2736" s="116">
        <f t="shared" si="558"/>
        <v>-1.6633825944367686E-4</v>
      </c>
      <c r="R2736" s="117" t="s">
        <v>155</v>
      </c>
      <c r="S2736" s="118">
        <f t="shared" si="562"/>
        <v>11.643377571428609</v>
      </c>
      <c r="T2736" s="127">
        <f t="shared" si="554"/>
        <v>98.827220000000011</v>
      </c>
      <c r="U2736" s="119">
        <f t="shared" si="560"/>
        <v>104.888487</v>
      </c>
      <c r="V2736" s="119">
        <f t="shared" si="555"/>
        <v>19.6633</v>
      </c>
      <c r="W2736" s="119">
        <f t="shared" si="556"/>
        <v>19.6008</v>
      </c>
      <c r="X2736" s="120"/>
    </row>
    <row r="2737" spans="1:24" x14ac:dyDescent="0.3">
      <c r="A2737" s="156">
        <v>378</v>
      </c>
      <c r="B2737" s="112" t="s">
        <v>86</v>
      </c>
      <c r="C2737" s="131" t="s">
        <v>1235</v>
      </c>
      <c r="D2737" s="44">
        <v>298.82709199999999</v>
      </c>
      <c r="E2737" s="44">
        <v>295.11227200000002</v>
      </c>
      <c r="F2737" s="44">
        <v>19.6633</v>
      </c>
      <c r="G2737" s="44">
        <v>19.6008</v>
      </c>
      <c r="H2737" s="44">
        <v>0.26100000000000001</v>
      </c>
      <c r="I2737" s="44">
        <v>0</v>
      </c>
      <c r="J2737" s="44">
        <v>2</v>
      </c>
      <c r="K2737" s="121">
        <f t="shared" si="551"/>
        <v>2.7235139567949318E-4</v>
      </c>
      <c r="L2737" s="122">
        <f t="shared" si="552"/>
        <v>8.3853902566758689E-5</v>
      </c>
      <c r="M2737" s="123" t="s">
        <v>155</v>
      </c>
      <c r="N2737" s="113">
        <f t="shared" si="557"/>
        <v>-5.5644889983611279E-2</v>
      </c>
      <c r="O2737" s="122">
        <f t="shared" si="553"/>
        <v>-1.7132427675864117E-2</v>
      </c>
      <c r="P2737" s="123" t="s">
        <v>155</v>
      </c>
      <c r="Q2737" s="116">
        <f t="shared" si="558"/>
        <v>-1.6633825944367686E-4</v>
      </c>
      <c r="R2737" s="125" t="s">
        <v>155</v>
      </c>
      <c r="S2737" s="126">
        <f t="shared" si="562"/>
        <v>11.643377571428609</v>
      </c>
      <c r="T2737" s="127">
        <f t="shared" si="554"/>
        <v>98.827091999999993</v>
      </c>
      <c r="U2737" s="127">
        <f t="shared" si="560"/>
        <v>104.88772799999998</v>
      </c>
      <c r="V2737" s="127">
        <f t="shared" si="555"/>
        <v>19.6633</v>
      </c>
      <c r="W2737" s="127">
        <f t="shared" si="556"/>
        <v>19.6008</v>
      </c>
      <c r="X2737" s="128"/>
    </row>
    <row r="2738" spans="1:24" x14ac:dyDescent="0.3">
      <c r="A2738" s="156">
        <v>379</v>
      </c>
      <c r="B2738" s="112" t="s">
        <v>86</v>
      </c>
      <c r="C2738" s="131" t="s">
        <v>1236</v>
      </c>
      <c r="D2738" s="44">
        <v>298.82708500000001</v>
      </c>
      <c r="E2738" s="44">
        <v>295.11202800000001</v>
      </c>
      <c r="F2738" s="44">
        <v>19.6633</v>
      </c>
      <c r="G2738" s="44">
        <v>19.6008</v>
      </c>
      <c r="H2738" s="44">
        <v>0.26100000000000001</v>
      </c>
      <c r="I2738" s="44">
        <v>0</v>
      </c>
      <c r="J2738" s="44">
        <v>2</v>
      </c>
      <c r="K2738" s="121">
        <f t="shared" si="551"/>
        <v>2.6535139569716648E-4</v>
      </c>
      <c r="L2738" s="129">
        <f t="shared" si="552"/>
        <v>8.1698682047262407E-5</v>
      </c>
      <c r="M2738" s="115" t="s">
        <v>155</v>
      </c>
      <c r="N2738" s="113">
        <f t="shared" si="557"/>
        <v>-5.5400889983602042E-2</v>
      </c>
      <c r="O2738" s="129">
        <f t="shared" si="553"/>
        <v>-1.7057302874706033E-2</v>
      </c>
      <c r="P2738" s="115" t="s">
        <v>155</v>
      </c>
      <c r="Q2738" s="116">
        <f t="shared" si="558"/>
        <v>-1.6633825944367686E-4</v>
      </c>
      <c r="R2738" s="117" t="s">
        <v>155</v>
      </c>
      <c r="S2738" s="118">
        <f t="shared" si="562"/>
        <v>11.643377571428609</v>
      </c>
      <c r="T2738" s="127">
        <f t="shared" si="554"/>
        <v>98.827085000000011</v>
      </c>
      <c r="U2738" s="119">
        <f t="shared" si="560"/>
        <v>104.88797199999999</v>
      </c>
      <c r="V2738" s="119">
        <f t="shared" si="555"/>
        <v>19.6633</v>
      </c>
      <c r="W2738" s="119">
        <f t="shared" si="556"/>
        <v>19.6008</v>
      </c>
      <c r="X2738" s="120"/>
    </row>
    <row r="2739" spans="1:24" x14ac:dyDescent="0.3">
      <c r="A2739" s="156">
        <v>380</v>
      </c>
      <c r="B2739" s="112" t="s">
        <v>86</v>
      </c>
      <c r="C2739" s="131" t="s">
        <v>1237</v>
      </c>
      <c r="D2739" s="44">
        <v>298.82774799999999</v>
      </c>
      <c r="E2739" s="44">
        <v>295.11196799999999</v>
      </c>
      <c r="F2739" s="44">
        <v>19.6633</v>
      </c>
      <c r="G2739" s="44">
        <v>19.6008</v>
      </c>
      <c r="H2739" s="44">
        <v>0.26100000000000001</v>
      </c>
      <c r="I2739" s="44">
        <v>0</v>
      </c>
      <c r="J2739" s="44">
        <v>2</v>
      </c>
      <c r="K2739" s="121">
        <f t="shared" si="551"/>
        <v>9.2835139567171154E-4</v>
      </c>
      <c r="L2739" s="122">
        <f t="shared" si="552"/>
        <v>2.8582885460759201E-4</v>
      </c>
      <c r="M2739" s="123" t="s">
        <v>155</v>
      </c>
      <c r="N2739" s="113">
        <f t="shared" si="557"/>
        <v>-5.5340889983582997E-2</v>
      </c>
      <c r="O2739" s="122">
        <f t="shared" si="553"/>
        <v>-1.7038829562902258E-2</v>
      </c>
      <c r="P2739" s="123" t="s">
        <v>155</v>
      </c>
      <c r="Q2739" s="116">
        <f t="shared" si="558"/>
        <v>-1.6633825944367686E-4</v>
      </c>
      <c r="R2739" s="125" t="s">
        <v>155</v>
      </c>
      <c r="S2739" s="126">
        <f t="shared" si="562"/>
        <v>11.643377571428609</v>
      </c>
      <c r="T2739" s="127">
        <f t="shared" si="554"/>
        <v>98.827747999999985</v>
      </c>
      <c r="U2739" s="127">
        <f t="shared" si="560"/>
        <v>104.88803200000001</v>
      </c>
      <c r="V2739" s="127">
        <f t="shared" si="555"/>
        <v>19.6633</v>
      </c>
      <c r="W2739" s="127">
        <f t="shared" si="556"/>
        <v>19.6008</v>
      </c>
      <c r="X2739" s="128"/>
    </row>
    <row r="2740" spans="1:24" x14ac:dyDescent="0.3">
      <c r="A2740" s="156">
        <v>381</v>
      </c>
      <c r="B2740" s="112" t="s">
        <v>86</v>
      </c>
      <c r="C2740" s="131" t="s">
        <v>1238</v>
      </c>
      <c r="D2740" s="44">
        <v>298.82644399999998</v>
      </c>
      <c r="E2740" s="44">
        <v>295.111761</v>
      </c>
      <c r="F2740" s="44">
        <v>19.6633</v>
      </c>
      <c r="G2740" s="44">
        <v>19.6008</v>
      </c>
      <c r="H2740" s="44">
        <v>0.26100000000000001</v>
      </c>
      <c r="I2740" s="44">
        <v>0</v>
      </c>
      <c r="J2740" s="44">
        <v>2</v>
      </c>
      <c r="K2740" s="121">
        <f t="shared" si="551"/>
        <v>-3.7564860433292324E-4</v>
      </c>
      <c r="L2740" s="129">
        <f t="shared" si="552"/>
        <v>-1.1565794031786157E-4</v>
      </c>
      <c r="M2740" s="115" t="s">
        <v>155</v>
      </c>
      <c r="N2740" s="113">
        <f t="shared" si="557"/>
        <v>-5.5133889983594031E-2</v>
      </c>
      <c r="O2740" s="129">
        <f t="shared" si="553"/>
        <v>-1.6975096637086788E-2</v>
      </c>
      <c r="P2740" s="115" t="s">
        <v>155</v>
      </c>
      <c r="Q2740" s="116">
        <f t="shared" si="558"/>
        <v>-1.6633825944367686E-4</v>
      </c>
      <c r="R2740" s="117" t="s">
        <v>155</v>
      </c>
      <c r="S2740" s="118">
        <f>IF(ISBLANK(G2740),"",G2740-$G$2355)</f>
        <v>11.643377571428609</v>
      </c>
      <c r="T2740" s="127">
        <f t="shared" si="554"/>
        <v>98.826443999999981</v>
      </c>
      <c r="U2740" s="119">
        <f t="shared" si="560"/>
        <v>104.888239</v>
      </c>
      <c r="V2740" s="119">
        <f t="shared" si="555"/>
        <v>19.6633</v>
      </c>
      <c r="W2740" s="119">
        <f t="shared" si="556"/>
        <v>19.6008</v>
      </c>
      <c r="X2740" s="120"/>
    </row>
    <row r="2741" spans="1:24" x14ac:dyDescent="0.3">
      <c r="A2741" s="156">
        <v>382</v>
      </c>
      <c r="B2741" s="112" t="s">
        <v>86</v>
      </c>
      <c r="C2741" s="131" t="s">
        <v>1239</v>
      </c>
      <c r="D2741" s="44">
        <v>298.82671699999997</v>
      </c>
      <c r="E2741" s="44">
        <v>295.11165699999998</v>
      </c>
      <c r="F2741" s="44">
        <v>19.6633</v>
      </c>
      <c r="G2741" s="44">
        <v>19.6008</v>
      </c>
      <c r="H2741" s="44">
        <v>0.26100000000000001</v>
      </c>
      <c r="I2741" s="44">
        <v>0</v>
      </c>
      <c r="J2741" s="44">
        <v>2</v>
      </c>
      <c r="K2741" s="121">
        <f t="shared" si="551"/>
        <v>-1.0264860434006096E-4</v>
      </c>
      <c r="L2741" s="122">
        <f t="shared" si="552"/>
        <v>-3.160433984739761E-5</v>
      </c>
      <c r="M2741" s="123" t="s">
        <v>155</v>
      </c>
      <c r="N2741" s="113">
        <f t="shared" si="557"/>
        <v>-5.5029889983572389E-2</v>
      </c>
      <c r="O2741" s="122">
        <f t="shared" si="553"/>
        <v>-1.694307622983765E-2</v>
      </c>
      <c r="P2741" s="123" t="s">
        <v>155</v>
      </c>
      <c r="Q2741" s="116">
        <f t="shared" si="558"/>
        <v>-1.6633825944367686E-4</v>
      </c>
      <c r="R2741" s="125" t="s">
        <v>155</v>
      </c>
      <c r="S2741" s="126">
        <f t="shared" ref="S2741:S2759" si="563">IF(ISBLANK(G2741),"",G2741-$G$2355)</f>
        <v>11.643377571428609</v>
      </c>
      <c r="T2741" s="127">
        <f t="shared" si="554"/>
        <v>98.826716999999974</v>
      </c>
      <c r="U2741" s="127">
        <f t="shared" si="560"/>
        <v>104.88834300000002</v>
      </c>
      <c r="V2741" s="127">
        <f t="shared" si="555"/>
        <v>19.6633</v>
      </c>
      <c r="W2741" s="127">
        <f t="shared" si="556"/>
        <v>19.6008</v>
      </c>
      <c r="X2741" s="128"/>
    </row>
    <row r="2742" spans="1:24" x14ac:dyDescent="0.3">
      <c r="A2742" s="156">
        <v>383</v>
      </c>
      <c r="B2742" s="112" t="s">
        <v>86</v>
      </c>
      <c r="C2742" s="131" t="s">
        <v>1240</v>
      </c>
      <c r="D2742" s="44">
        <v>298.82674600000001</v>
      </c>
      <c r="E2742" s="44">
        <v>295.11175100000003</v>
      </c>
      <c r="F2742" s="44">
        <v>19.6633</v>
      </c>
      <c r="G2742" s="44">
        <v>19.6008</v>
      </c>
      <c r="H2742" s="44">
        <v>0.26100000000000001</v>
      </c>
      <c r="I2742" s="44">
        <v>0</v>
      </c>
      <c r="J2742" s="44">
        <v>2</v>
      </c>
      <c r="K2742" s="121">
        <f t="shared" si="551"/>
        <v>-7.364860429959208E-5</v>
      </c>
      <c r="L2742" s="129">
        <f t="shared" si="552"/>
        <v>-2.2675569088696332E-5</v>
      </c>
      <c r="M2742" s="115" t="s">
        <v>155</v>
      </c>
      <c r="N2742" s="113">
        <f t="shared" si="557"/>
        <v>-5.5123889983619279E-2</v>
      </c>
      <c r="O2742" s="129">
        <f t="shared" si="553"/>
        <v>-1.6972017751784748E-2</v>
      </c>
      <c r="P2742" s="115" t="s">
        <v>155</v>
      </c>
      <c r="Q2742" s="116">
        <f t="shared" si="558"/>
        <v>-1.6633825944367686E-4</v>
      </c>
      <c r="R2742" s="117" t="s">
        <v>155</v>
      </c>
      <c r="S2742" s="118">
        <f t="shared" si="563"/>
        <v>11.643377571428609</v>
      </c>
      <c r="T2742" s="127">
        <f t="shared" si="554"/>
        <v>98.826746000000014</v>
      </c>
      <c r="U2742" s="119">
        <f t="shared" si="560"/>
        <v>104.88824899999997</v>
      </c>
      <c r="V2742" s="119">
        <f t="shared" si="555"/>
        <v>19.6633</v>
      </c>
      <c r="W2742" s="119">
        <f t="shared" si="556"/>
        <v>19.6008</v>
      </c>
      <c r="X2742" s="120"/>
    </row>
    <row r="2743" spans="1:24" x14ac:dyDescent="0.3">
      <c r="A2743" s="156">
        <v>384</v>
      </c>
      <c r="B2743" s="112" t="s">
        <v>86</v>
      </c>
      <c r="C2743" s="131" t="s">
        <v>1241</v>
      </c>
      <c r="D2743" s="44">
        <v>298.82667700000002</v>
      </c>
      <c r="E2743" s="44">
        <v>295.11187799999999</v>
      </c>
      <c r="F2743" s="44">
        <v>19.6633</v>
      </c>
      <c r="G2743" s="44">
        <v>19.6008</v>
      </c>
      <c r="H2743" s="44">
        <v>0.26100000000000001</v>
      </c>
      <c r="I2743" s="44">
        <v>0</v>
      </c>
      <c r="J2743" s="44">
        <v>2</v>
      </c>
      <c r="K2743" s="121">
        <f t="shared" si="551"/>
        <v>-1.4264860429591408E-4</v>
      </c>
      <c r="L2743" s="122">
        <f t="shared" si="552"/>
        <v>-4.3919885690678795E-5</v>
      </c>
      <c r="M2743" s="123" t="s">
        <v>155</v>
      </c>
      <c r="N2743" s="113">
        <f t="shared" si="557"/>
        <v>-5.5250889983582852E-2</v>
      </c>
      <c r="O2743" s="122">
        <f t="shared" si="553"/>
        <v>-1.7011119595176975E-2</v>
      </c>
      <c r="P2743" s="123" t="s">
        <v>155</v>
      </c>
      <c r="Q2743" s="116">
        <f t="shared" si="558"/>
        <v>-1.6633825944367686E-4</v>
      </c>
      <c r="R2743" s="125" t="s">
        <v>155</v>
      </c>
      <c r="S2743" s="126">
        <f t="shared" si="563"/>
        <v>11.643377571428609</v>
      </c>
      <c r="T2743" s="127">
        <f t="shared" si="554"/>
        <v>98.826677000000018</v>
      </c>
      <c r="U2743" s="127">
        <f t="shared" si="560"/>
        <v>104.88812200000001</v>
      </c>
      <c r="V2743" s="127">
        <f t="shared" si="555"/>
        <v>19.6633</v>
      </c>
      <c r="W2743" s="127">
        <f t="shared" si="556"/>
        <v>19.6008</v>
      </c>
      <c r="X2743" s="128"/>
    </row>
    <row r="2744" spans="1:24" x14ac:dyDescent="0.3">
      <c r="A2744" s="156">
        <v>385</v>
      </c>
      <c r="B2744" s="112" t="s">
        <v>86</v>
      </c>
      <c r="C2744" s="131" t="s">
        <v>1242</v>
      </c>
      <c r="D2744" s="44">
        <v>298.82644599999998</v>
      </c>
      <c r="E2744" s="44">
        <v>295.11200100000002</v>
      </c>
      <c r="F2744" s="44">
        <v>19.6633</v>
      </c>
      <c r="G2744" s="44">
        <v>19.6008</v>
      </c>
      <c r="H2744" s="44">
        <v>0.26100000000000001</v>
      </c>
      <c r="I2744" s="44">
        <v>0</v>
      </c>
      <c r="J2744" s="44">
        <v>2</v>
      </c>
      <c r="K2744" s="121">
        <f t="shared" ref="K2744:K2807" si="564">IF(ISBLANK(D2744),"",IF(J2744=1,D2744-$D$3560,(IF(AND(J2744=2,D2744&gt;200),((D2744-200)-$D$3560),((D2744+200)-$D$3560)))))</f>
        <v>-3.7364860433797276E-4</v>
      </c>
      <c r="L2744" s="129">
        <f t="shared" ref="L2744:L2807" si="565">IF(K2744="","",SIN(K2744*PI()/200)*G2744)</f>
        <v>-1.1504216302658208E-4</v>
      </c>
      <c r="M2744" s="115" t="s">
        <v>155</v>
      </c>
      <c r="N2744" s="113">
        <f t="shared" si="557"/>
        <v>-5.5373889983613367E-2</v>
      </c>
      <c r="O2744" s="129">
        <f t="shared" ref="O2744:O2807" si="566">IF(N2744="","",SIN(N2744*PI()/200)*G2744)</f>
        <v>-1.7048989884402337E-2</v>
      </c>
      <c r="P2744" s="115" t="s">
        <v>155</v>
      </c>
      <c r="Q2744" s="116">
        <f t="shared" si="558"/>
        <v>-1.6633825944367686E-4</v>
      </c>
      <c r="R2744" s="117" t="s">
        <v>155</v>
      </c>
      <c r="S2744" s="118">
        <f t="shared" si="563"/>
        <v>11.643377571428609</v>
      </c>
      <c r="T2744" s="127">
        <f t="shared" ref="T2744:T2807" si="567">IF(M2744="ON",IF(ISBLANK(D2744),"0",IF(AND(J2744=1,D2744&lt;200),D2744,D2744-200)),"0")</f>
        <v>98.826445999999976</v>
      </c>
      <c r="U2744" s="119">
        <f t="shared" si="560"/>
        <v>104.88799899999998</v>
      </c>
      <c r="V2744" s="119">
        <f t="shared" ref="V2744:V2807" si="568">IF(R2744="ON",IF(ISBLANK(F2744),"0",F2744),"0")</f>
        <v>19.6633</v>
      </c>
      <c r="W2744" s="119">
        <f t="shared" ref="W2744:W2807" si="569">IF(R2744="ON",IF(ISBLANK(G2744),"0",G2744),"0")</f>
        <v>19.6008</v>
      </c>
      <c r="X2744" s="120"/>
    </row>
    <row r="2745" spans="1:24" x14ac:dyDescent="0.3">
      <c r="A2745" s="156">
        <v>386</v>
      </c>
      <c r="B2745" s="112" t="s">
        <v>86</v>
      </c>
      <c r="C2745" s="131" t="s">
        <v>1243</v>
      </c>
      <c r="D2745" s="44">
        <v>298.82766199999998</v>
      </c>
      <c r="E2745" s="44">
        <v>295.11208499999998</v>
      </c>
      <c r="F2745" s="44">
        <v>19.6633</v>
      </c>
      <c r="G2745" s="44">
        <v>19.6008</v>
      </c>
      <c r="H2745" s="44">
        <v>0.26100000000000001</v>
      </c>
      <c r="I2745" s="44">
        <v>0</v>
      </c>
      <c r="J2745" s="44">
        <v>2</v>
      </c>
      <c r="K2745" s="121">
        <f t="shared" si="564"/>
        <v>8.42351395661467E-4</v>
      </c>
      <c r="L2745" s="122">
        <f t="shared" si="565"/>
        <v>2.5935043101467278E-4</v>
      </c>
      <c r="M2745" s="123" t="s">
        <v>155</v>
      </c>
      <c r="N2745" s="113">
        <f t="shared" ref="N2745:N2808" si="570">IF(ISBLANK(E2745),"",IF(E2745&lt;200,E2745-$E$3560,(400-E2745)-$E$3560))</f>
        <v>-5.5457889983571818E-2</v>
      </c>
      <c r="O2745" s="122">
        <f t="shared" si="566"/>
        <v>-1.7074852520890711E-2</v>
      </c>
      <c r="P2745" s="123" t="s">
        <v>155</v>
      </c>
      <c r="Q2745" s="116">
        <f t="shared" ref="Q2745:Q2808" si="571">IF(ISBLANK(F2745),"",F2745-$F$3560)</f>
        <v>-1.6633825944367686E-4</v>
      </c>
      <c r="R2745" s="125" t="s">
        <v>155</v>
      </c>
      <c r="S2745" s="126">
        <f t="shared" si="563"/>
        <v>11.643377571428609</v>
      </c>
      <c r="T2745" s="127">
        <f t="shared" si="567"/>
        <v>98.827661999999975</v>
      </c>
      <c r="U2745" s="127">
        <f t="shared" ref="U2745:U2808" si="572">IF(P2745="ON",IF(ISBLANK(E2745),"0",IF(E2745&lt;200,E2745,(400-E2745))),"0")</f>
        <v>104.88791500000002</v>
      </c>
      <c r="V2745" s="127">
        <f t="shared" si="568"/>
        <v>19.6633</v>
      </c>
      <c r="W2745" s="127">
        <f t="shared" si="569"/>
        <v>19.6008</v>
      </c>
      <c r="X2745" s="128"/>
    </row>
    <row r="2746" spans="1:24" x14ac:dyDescent="0.3">
      <c r="A2746" s="156">
        <v>387</v>
      </c>
      <c r="B2746" s="112" t="s">
        <v>86</v>
      </c>
      <c r="C2746" s="131" t="s">
        <v>1244</v>
      </c>
      <c r="D2746" s="44">
        <v>298.82653800000003</v>
      </c>
      <c r="E2746" s="44">
        <v>295.11184900000001</v>
      </c>
      <c r="F2746" s="44">
        <v>19.6633</v>
      </c>
      <c r="G2746" s="44">
        <v>19.6008</v>
      </c>
      <c r="H2746" s="44">
        <v>0.26100000000000001</v>
      </c>
      <c r="I2746" s="44">
        <v>0</v>
      </c>
      <c r="J2746" s="44">
        <v>2</v>
      </c>
      <c r="K2746" s="121">
        <f t="shared" si="564"/>
        <v>-2.8164860428603333E-4</v>
      </c>
      <c r="L2746" s="129">
        <f t="shared" si="565"/>
        <v>-8.6716407540106061E-5</v>
      </c>
      <c r="M2746" s="115" t="s">
        <v>155</v>
      </c>
      <c r="N2746" s="113">
        <f t="shared" si="570"/>
        <v>-5.5221889983599226E-2</v>
      </c>
      <c r="O2746" s="129">
        <f t="shared" si="566"/>
        <v>-1.7002190827796637E-2</v>
      </c>
      <c r="P2746" s="115" t="s">
        <v>155</v>
      </c>
      <c r="Q2746" s="116">
        <f t="shared" si="571"/>
        <v>-1.6633825944367686E-4</v>
      </c>
      <c r="R2746" s="117" t="s">
        <v>155</v>
      </c>
      <c r="S2746" s="118">
        <f t="shared" si="563"/>
        <v>11.643377571428609</v>
      </c>
      <c r="T2746" s="127">
        <f t="shared" si="567"/>
        <v>98.826538000000028</v>
      </c>
      <c r="U2746" s="119">
        <f t="shared" si="572"/>
        <v>104.88815099999999</v>
      </c>
      <c r="V2746" s="119">
        <f t="shared" si="568"/>
        <v>19.6633</v>
      </c>
      <c r="W2746" s="119">
        <f t="shared" si="569"/>
        <v>19.6008</v>
      </c>
      <c r="X2746" s="120"/>
    </row>
    <row r="2747" spans="1:24" x14ac:dyDescent="0.3">
      <c r="A2747" s="156">
        <v>388</v>
      </c>
      <c r="B2747" s="112" t="s">
        <v>86</v>
      </c>
      <c r="C2747" s="131" t="s">
        <v>1245</v>
      </c>
      <c r="D2747" s="44">
        <v>298.82742000000002</v>
      </c>
      <c r="E2747" s="44">
        <v>295.11220600000001</v>
      </c>
      <c r="F2747" s="44">
        <v>19.6633</v>
      </c>
      <c r="G2747" s="44">
        <v>19.6008</v>
      </c>
      <c r="H2747" s="44">
        <v>0.26100000000000001</v>
      </c>
      <c r="I2747" s="44">
        <v>0</v>
      </c>
      <c r="J2747" s="44">
        <v>2</v>
      </c>
      <c r="K2747" s="121">
        <f t="shared" si="564"/>
        <v>6.0035139570402407E-4</v>
      </c>
      <c r="L2747" s="122">
        <f t="shared" si="565"/>
        <v>1.8484137859837939E-4</v>
      </c>
      <c r="M2747" s="123" t="s">
        <v>155</v>
      </c>
      <c r="N2747" s="113">
        <f t="shared" si="570"/>
        <v>-5.5578889983607382E-2</v>
      </c>
      <c r="O2747" s="122">
        <f t="shared" si="566"/>
        <v>-1.7112107032952271E-2</v>
      </c>
      <c r="P2747" s="123" t="s">
        <v>155</v>
      </c>
      <c r="Q2747" s="116">
        <f t="shared" si="571"/>
        <v>-1.6633825944367686E-4</v>
      </c>
      <c r="R2747" s="125" t="s">
        <v>155</v>
      </c>
      <c r="S2747" s="126">
        <f t="shared" si="563"/>
        <v>11.643377571428609</v>
      </c>
      <c r="T2747" s="127">
        <f t="shared" si="567"/>
        <v>98.827420000000018</v>
      </c>
      <c r="U2747" s="127">
        <f t="shared" si="572"/>
        <v>104.88779399999999</v>
      </c>
      <c r="V2747" s="127">
        <f t="shared" si="568"/>
        <v>19.6633</v>
      </c>
      <c r="W2747" s="127">
        <f t="shared" si="569"/>
        <v>19.6008</v>
      </c>
      <c r="X2747" s="128"/>
    </row>
    <row r="2748" spans="1:24" x14ac:dyDescent="0.3">
      <c r="A2748" s="156">
        <v>389</v>
      </c>
      <c r="B2748" s="112" t="s">
        <v>86</v>
      </c>
      <c r="C2748" s="131" t="s">
        <v>1246</v>
      </c>
      <c r="D2748" s="44">
        <v>298.82718199999999</v>
      </c>
      <c r="E2748" s="44">
        <v>295.11194799999998</v>
      </c>
      <c r="F2748" s="44">
        <v>19.6633</v>
      </c>
      <c r="G2748" s="44">
        <v>19.6008</v>
      </c>
      <c r="H2748" s="44">
        <v>0.26100000000000001</v>
      </c>
      <c r="I2748" s="44">
        <v>0</v>
      </c>
      <c r="J2748" s="44">
        <v>2</v>
      </c>
      <c r="K2748" s="121">
        <f t="shared" si="564"/>
        <v>3.623513956796387E-4</v>
      </c>
      <c r="L2748" s="129">
        <f t="shared" si="565"/>
        <v>1.1156388074447415E-4</v>
      </c>
      <c r="M2748" s="115" t="s">
        <v>155</v>
      </c>
      <c r="N2748" s="113">
        <f t="shared" si="570"/>
        <v>-5.5320889983576649E-2</v>
      </c>
      <c r="O2748" s="129">
        <f t="shared" si="566"/>
        <v>-1.7032671792297636E-2</v>
      </c>
      <c r="P2748" s="115" t="s">
        <v>155</v>
      </c>
      <c r="Q2748" s="116">
        <f t="shared" si="571"/>
        <v>-1.6633825944367686E-4</v>
      </c>
      <c r="R2748" s="117" t="s">
        <v>155</v>
      </c>
      <c r="S2748" s="118">
        <f t="shared" si="563"/>
        <v>11.643377571428609</v>
      </c>
      <c r="T2748" s="127">
        <f t="shared" si="567"/>
        <v>98.827181999999993</v>
      </c>
      <c r="U2748" s="119">
        <f t="shared" si="572"/>
        <v>104.88805200000002</v>
      </c>
      <c r="V2748" s="119">
        <f t="shared" si="568"/>
        <v>19.6633</v>
      </c>
      <c r="W2748" s="119">
        <f t="shared" si="569"/>
        <v>19.6008</v>
      </c>
      <c r="X2748" s="120"/>
    </row>
    <row r="2749" spans="1:24" x14ac:dyDescent="0.3">
      <c r="A2749" s="156">
        <v>390</v>
      </c>
      <c r="B2749" s="112" t="s">
        <v>86</v>
      </c>
      <c r="C2749" s="131" t="s">
        <v>1247</v>
      </c>
      <c r="D2749" s="44">
        <v>298.82670300000001</v>
      </c>
      <c r="E2749" s="44">
        <v>295.11418600000002</v>
      </c>
      <c r="F2749" s="44">
        <v>19.6633</v>
      </c>
      <c r="G2749" s="44">
        <v>19.6008</v>
      </c>
      <c r="H2749" s="44">
        <v>0.26100000000000001</v>
      </c>
      <c r="I2749" s="44">
        <v>0</v>
      </c>
      <c r="J2749" s="44">
        <v>2</v>
      </c>
      <c r="K2749" s="121">
        <f t="shared" si="564"/>
        <v>-1.1664860430471435E-4</v>
      </c>
      <c r="L2749" s="122">
        <f t="shared" si="565"/>
        <v>-3.5914780886422191E-5</v>
      </c>
      <c r="M2749" s="123" t="s">
        <v>155</v>
      </c>
      <c r="N2749" s="113">
        <f t="shared" si="570"/>
        <v>-5.7558889983610584E-2</v>
      </c>
      <c r="O2749" s="122">
        <f t="shared" si="566"/>
        <v>-1.7721726312173981E-2</v>
      </c>
      <c r="P2749" s="123" t="s">
        <v>155</v>
      </c>
      <c r="Q2749" s="116">
        <f t="shared" si="571"/>
        <v>-1.6633825944367686E-4</v>
      </c>
      <c r="R2749" s="125" t="s">
        <v>155</v>
      </c>
      <c r="S2749" s="126">
        <f t="shared" si="563"/>
        <v>11.643377571428609</v>
      </c>
      <c r="T2749" s="127">
        <f t="shared" si="567"/>
        <v>98.826703000000009</v>
      </c>
      <c r="U2749" s="127">
        <f t="shared" si="572"/>
        <v>104.88581399999998</v>
      </c>
      <c r="V2749" s="127">
        <f t="shared" si="568"/>
        <v>19.6633</v>
      </c>
      <c r="W2749" s="127">
        <f t="shared" si="569"/>
        <v>19.6008</v>
      </c>
      <c r="X2749" s="128"/>
    </row>
    <row r="2750" spans="1:24" x14ac:dyDescent="0.3">
      <c r="A2750" s="156">
        <v>391</v>
      </c>
      <c r="B2750" s="112" t="s">
        <v>86</v>
      </c>
      <c r="C2750" s="131" t="s">
        <v>1248</v>
      </c>
      <c r="D2750" s="44">
        <v>298.82701800000001</v>
      </c>
      <c r="E2750" s="44">
        <v>295.11419100000001</v>
      </c>
      <c r="F2750" s="44">
        <v>19.6633</v>
      </c>
      <c r="G2750" s="44">
        <v>19.6008</v>
      </c>
      <c r="H2750" s="44">
        <v>0.26100000000000001</v>
      </c>
      <c r="I2750" s="44">
        <v>0</v>
      </c>
      <c r="J2750" s="44">
        <v>2</v>
      </c>
      <c r="K2750" s="121">
        <f t="shared" si="564"/>
        <v>1.9835139569579496E-4</v>
      </c>
      <c r="L2750" s="129">
        <f t="shared" si="565"/>
        <v>6.1070142736676153E-5</v>
      </c>
      <c r="M2750" s="115" t="s">
        <v>155</v>
      </c>
      <c r="N2750" s="113">
        <f t="shared" si="570"/>
        <v>-5.756388998359796E-2</v>
      </c>
      <c r="O2750" s="129">
        <f t="shared" si="566"/>
        <v>-1.7723265754772937E-2</v>
      </c>
      <c r="P2750" s="115" t="s">
        <v>155</v>
      </c>
      <c r="Q2750" s="116">
        <f t="shared" si="571"/>
        <v>-1.6633825944367686E-4</v>
      </c>
      <c r="R2750" s="117" t="s">
        <v>155</v>
      </c>
      <c r="S2750" s="118">
        <f t="shared" si="563"/>
        <v>11.643377571428609</v>
      </c>
      <c r="T2750" s="127">
        <f t="shared" si="567"/>
        <v>98.82701800000001</v>
      </c>
      <c r="U2750" s="119">
        <f t="shared" si="572"/>
        <v>104.88580899999999</v>
      </c>
      <c r="V2750" s="119">
        <f t="shared" si="568"/>
        <v>19.6633</v>
      </c>
      <c r="W2750" s="119">
        <f t="shared" si="569"/>
        <v>19.6008</v>
      </c>
      <c r="X2750" s="120"/>
    </row>
    <row r="2751" spans="1:24" x14ac:dyDescent="0.3">
      <c r="A2751" s="156">
        <v>392</v>
      </c>
      <c r="B2751" s="112" t="s">
        <v>86</v>
      </c>
      <c r="C2751" s="131" t="s">
        <v>1249</v>
      </c>
      <c r="D2751" s="44">
        <v>298.82705499999997</v>
      </c>
      <c r="E2751" s="44">
        <v>295.11404299999998</v>
      </c>
      <c r="F2751" s="44">
        <v>19.6633</v>
      </c>
      <c r="G2751" s="44">
        <v>19.6008</v>
      </c>
      <c r="H2751" s="44">
        <v>0.26100000000000001</v>
      </c>
      <c r="I2751" s="44">
        <v>0</v>
      </c>
      <c r="J2751" s="44">
        <v>2</v>
      </c>
      <c r="K2751" s="121">
        <f t="shared" si="564"/>
        <v>2.3535139565922236E-4</v>
      </c>
      <c r="L2751" s="122">
        <f t="shared" si="565"/>
        <v>7.2462022642978934E-5</v>
      </c>
      <c r="M2751" s="123" t="s">
        <v>155</v>
      </c>
      <c r="N2751" s="113">
        <f t="shared" si="570"/>
        <v>-5.741588998357372E-2</v>
      </c>
      <c r="O2751" s="122">
        <f t="shared" si="566"/>
        <v>-1.7677698253675069E-2</v>
      </c>
      <c r="P2751" s="123" t="s">
        <v>155</v>
      </c>
      <c r="Q2751" s="116">
        <f t="shared" si="571"/>
        <v>-1.6633825944367686E-4</v>
      </c>
      <c r="R2751" s="125" t="s">
        <v>155</v>
      </c>
      <c r="S2751" s="126">
        <f t="shared" si="563"/>
        <v>11.643377571428609</v>
      </c>
      <c r="T2751" s="127">
        <f t="shared" si="567"/>
        <v>98.827054999999973</v>
      </c>
      <c r="U2751" s="127">
        <f t="shared" si="572"/>
        <v>104.88595700000002</v>
      </c>
      <c r="V2751" s="127">
        <f t="shared" si="568"/>
        <v>19.6633</v>
      </c>
      <c r="W2751" s="127">
        <f t="shared" si="569"/>
        <v>19.6008</v>
      </c>
      <c r="X2751" s="128"/>
    </row>
    <row r="2752" spans="1:24" x14ac:dyDescent="0.3">
      <c r="A2752" s="156">
        <v>393</v>
      </c>
      <c r="B2752" s="112" t="s">
        <v>86</v>
      </c>
      <c r="C2752" s="131" t="s">
        <v>1250</v>
      </c>
      <c r="D2752" s="44">
        <v>298.82694400000003</v>
      </c>
      <c r="E2752" s="44">
        <v>295.11387100000002</v>
      </c>
      <c r="F2752" s="44">
        <v>19.6633</v>
      </c>
      <c r="G2752" s="44">
        <v>19.6008</v>
      </c>
      <c r="H2752" s="44">
        <v>0.26100000000000001</v>
      </c>
      <c r="I2752" s="44">
        <v>0</v>
      </c>
      <c r="J2752" s="44">
        <v>2</v>
      </c>
      <c r="K2752" s="121">
        <f t="shared" si="564"/>
        <v>1.2435139571209675E-4</v>
      </c>
      <c r="L2752" s="129">
        <f t="shared" si="565"/>
        <v>3.828638290651111E-5</v>
      </c>
      <c r="M2752" s="115" t="s">
        <v>155</v>
      </c>
      <c r="N2752" s="113">
        <f t="shared" si="570"/>
        <v>-5.7243889983610075E-2</v>
      </c>
      <c r="O2752" s="129">
        <f t="shared" si="566"/>
        <v>-1.762474142797469E-2</v>
      </c>
      <c r="P2752" s="115" t="s">
        <v>155</v>
      </c>
      <c r="Q2752" s="116">
        <f t="shared" si="571"/>
        <v>-1.6633825944367686E-4</v>
      </c>
      <c r="R2752" s="117" t="s">
        <v>155</v>
      </c>
      <c r="S2752" s="118">
        <f t="shared" si="563"/>
        <v>11.643377571428609</v>
      </c>
      <c r="T2752" s="127">
        <f t="shared" si="567"/>
        <v>98.826944000000026</v>
      </c>
      <c r="U2752" s="119">
        <f t="shared" si="572"/>
        <v>104.88612899999998</v>
      </c>
      <c r="V2752" s="119">
        <f t="shared" si="568"/>
        <v>19.6633</v>
      </c>
      <c r="W2752" s="119">
        <f t="shared" si="569"/>
        <v>19.6008</v>
      </c>
      <c r="X2752" s="120"/>
    </row>
    <row r="2753" spans="1:24" x14ac:dyDescent="0.3">
      <c r="A2753" s="156">
        <v>394</v>
      </c>
      <c r="B2753" s="112" t="s">
        <v>86</v>
      </c>
      <c r="C2753" s="131" t="s">
        <v>1251</v>
      </c>
      <c r="D2753" s="44">
        <v>298.826708</v>
      </c>
      <c r="E2753" s="44">
        <v>295.11382200000003</v>
      </c>
      <c r="F2753" s="44">
        <v>19.6633</v>
      </c>
      <c r="G2753" s="44">
        <v>19.6008</v>
      </c>
      <c r="H2753" s="44">
        <v>0.26100000000000001</v>
      </c>
      <c r="I2753" s="44">
        <v>0</v>
      </c>
      <c r="J2753" s="44">
        <v>2</v>
      </c>
      <c r="K2753" s="121">
        <f t="shared" si="564"/>
        <v>-1.1164860431733814E-4</v>
      </c>
      <c r="L2753" s="122">
        <f t="shared" si="565"/>
        <v>-3.4375337658199316E-5</v>
      </c>
      <c r="M2753" s="123" t="s">
        <v>155</v>
      </c>
      <c r="N2753" s="113">
        <f t="shared" si="570"/>
        <v>-5.7194889983620101E-2</v>
      </c>
      <c r="O2753" s="122">
        <f t="shared" si="566"/>
        <v>-1.7609654890396849E-2</v>
      </c>
      <c r="P2753" s="123" t="s">
        <v>155</v>
      </c>
      <c r="Q2753" s="116">
        <f t="shared" si="571"/>
        <v>-1.6633825944367686E-4</v>
      </c>
      <c r="R2753" s="125" t="s">
        <v>155</v>
      </c>
      <c r="S2753" s="126">
        <f t="shared" si="563"/>
        <v>11.643377571428609</v>
      </c>
      <c r="T2753" s="127">
        <f t="shared" si="567"/>
        <v>98.826707999999996</v>
      </c>
      <c r="U2753" s="127">
        <f t="shared" si="572"/>
        <v>104.88617799999997</v>
      </c>
      <c r="V2753" s="127">
        <f t="shared" si="568"/>
        <v>19.6633</v>
      </c>
      <c r="W2753" s="127">
        <f t="shared" si="569"/>
        <v>19.6008</v>
      </c>
      <c r="X2753" s="128"/>
    </row>
    <row r="2754" spans="1:24" x14ac:dyDescent="0.3">
      <c r="A2754" s="156">
        <v>395</v>
      </c>
      <c r="B2754" s="112" t="s">
        <v>86</v>
      </c>
      <c r="C2754" s="131" t="s">
        <v>1252</v>
      </c>
      <c r="D2754" s="44">
        <v>298.82731999999999</v>
      </c>
      <c r="E2754" s="44">
        <v>295.11380400000002</v>
      </c>
      <c r="F2754" s="44">
        <v>19.6633</v>
      </c>
      <c r="G2754" s="44">
        <v>19.6008</v>
      </c>
      <c r="H2754" s="44">
        <v>0.26100000000000001</v>
      </c>
      <c r="I2754" s="44">
        <v>0</v>
      </c>
      <c r="J2754" s="44">
        <v>2</v>
      </c>
      <c r="K2754" s="121">
        <f t="shared" si="564"/>
        <v>5.0035139567228271E-4</v>
      </c>
      <c r="L2754" s="129">
        <f t="shared" si="565"/>
        <v>1.5405251394751886E-4</v>
      </c>
      <c r="M2754" s="115" t="s">
        <v>155</v>
      </c>
      <c r="N2754" s="113">
        <f t="shared" si="570"/>
        <v>-5.7176889983608703E-2</v>
      </c>
      <c r="O2754" s="129">
        <f t="shared" si="566"/>
        <v>-1.7604112896993641E-2</v>
      </c>
      <c r="P2754" s="115" t="s">
        <v>155</v>
      </c>
      <c r="Q2754" s="116">
        <f t="shared" si="571"/>
        <v>-1.6633825944367686E-4</v>
      </c>
      <c r="R2754" s="117" t="s">
        <v>155</v>
      </c>
      <c r="S2754" s="118">
        <f t="shared" si="563"/>
        <v>11.643377571428609</v>
      </c>
      <c r="T2754" s="127">
        <f t="shared" si="567"/>
        <v>98.827319999999986</v>
      </c>
      <c r="U2754" s="119">
        <f t="shared" si="572"/>
        <v>104.88619599999998</v>
      </c>
      <c r="V2754" s="119">
        <f t="shared" si="568"/>
        <v>19.6633</v>
      </c>
      <c r="W2754" s="119">
        <f t="shared" si="569"/>
        <v>19.6008</v>
      </c>
      <c r="X2754" s="120"/>
    </row>
    <row r="2755" spans="1:24" x14ac:dyDescent="0.3">
      <c r="A2755" s="156">
        <v>396</v>
      </c>
      <c r="B2755" s="112" t="s">
        <v>86</v>
      </c>
      <c r="C2755" s="131" t="s">
        <v>1253</v>
      </c>
      <c r="D2755" s="44">
        <v>298.82784299999997</v>
      </c>
      <c r="E2755" s="44">
        <v>295.11390999999998</v>
      </c>
      <c r="F2755" s="44">
        <v>19.6633</v>
      </c>
      <c r="G2755" s="44">
        <v>19.6008</v>
      </c>
      <c r="H2755" s="44">
        <v>0.26100000000000001</v>
      </c>
      <c r="I2755" s="44">
        <v>0</v>
      </c>
      <c r="J2755" s="44">
        <v>2</v>
      </c>
      <c r="K2755" s="121">
        <f t="shared" si="564"/>
        <v>1.0233513956592333E-3</v>
      </c>
      <c r="L2755" s="122">
        <f t="shared" si="565"/>
        <v>3.1507827601044041E-4</v>
      </c>
      <c r="M2755" s="123" t="s">
        <v>155</v>
      </c>
      <c r="N2755" s="113">
        <f t="shared" si="570"/>
        <v>-5.7282889983568452E-2</v>
      </c>
      <c r="O2755" s="122">
        <f t="shared" si="566"/>
        <v>-1.7636749080314748E-2</v>
      </c>
      <c r="P2755" s="123" t="s">
        <v>155</v>
      </c>
      <c r="Q2755" s="116">
        <f t="shared" si="571"/>
        <v>-1.6633825944367686E-4</v>
      </c>
      <c r="R2755" s="125" t="s">
        <v>155</v>
      </c>
      <c r="S2755" s="126">
        <f t="shared" si="563"/>
        <v>11.643377571428609</v>
      </c>
      <c r="T2755" s="127">
        <f t="shared" si="567"/>
        <v>98.827842999999973</v>
      </c>
      <c r="U2755" s="127">
        <f t="shared" si="572"/>
        <v>104.88609000000002</v>
      </c>
      <c r="V2755" s="127">
        <f t="shared" si="568"/>
        <v>19.6633</v>
      </c>
      <c r="W2755" s="127">
        <f t="shared" si="569"/>
        <v>19.6008</v>
      </c>
      <c r="X2755" s="128"/>
    </row>
    <row r="2756" spans="1:24" x14ac:dyDescent="0.3">
      <c r="A2756" s="156">
        <v>397</v>
      </c>
      <c r="B2756" s="112" t="s">
        <v>86</v>
      </c>
      <c r="C2756" s="131" t="s">
        <v>1254</v>
      </c>
      <c r="D2756" s="44">
        <v>298.82786099999998</v>
      </c>
      <c r="E2756" s="44">
        <v>295.11386900000002</v>
      </c>
      <c r="F2756" s="44">
        <v>19.6633</v>
      </c>
      <c r="G2756" s="44">
        <v>19.6008</v>
      </c>
      <c r="H2756" s="44">
        <v>0.26100000000000001</v>
      </c>
      <c r="I2756" s="44">
        <v>0</v>
      </c>
      <c r="J2756" s="44">
        <v>2</v>
      </c>
      <c r="K2756" s="121">
        <f t="shared" si="564"/>
        <v>1.0413513956706311E-3</v>
      </c>
      <c r="L2756" s="129">
        <f t="shared" si="565"/>
        <v>3.206202716488244E-4</v>
      </c>
      <c r="M2756" s="115" t="s">
        <v>155</v>
      </c>
      <c r="N2756" s="113">
        <f t="shared" si="570"/>
        <v>-5.7241889983615124E-2</v>
      </c>
      <c r="O2756" s="129">
        <f t="shared" si="566"/>
        <v>-1.762412565093233E-2</v>
      </c>
      <c r="P2756" s="115" t="s">
        <v>155</v>
      </c>
      <c r="Q2756" s="116">
        <f t="shared" si="571"/>
        <v>-1.6633825944367686E-4</v>
      </c>
      <c r="R2756" s="117" t="s">
        <v>155</v>
      </c>
      <c r="S2756" s="118">
        <f t="shared" si="563"/>
        <v>11.643377571428609</v>
      </c>
      <c r="T2756" s="127">
        <f t="shared" si="567"/>
        <v>98.827860999999984</v>
      </c>
      <c r="U2756" s="119">
        <f t="shared" si="572"/>
        <v>104.88613099999998</v>
      </c>
      <c r="V2756" s="119">
        <f t="shared" si="568"/>
        <v>19.6633</v>
      </c>
      <c r="W2756" s="119">
        <f t="shared" si="569"/>
        <v>19.6008</v>
      </c>
      <c r="X2756" s="120"/>
    </row>
    <row r="2757" spans="1:24" x14ac:dyDescent="0.3">
      <c r="A2757" s="156">
        <v>398</v>
      </c>
      <c r="B2757" s="112" t="s">
        <v>86</v>
      </c>
      <c r="C2757" s="131" t="s">
        <v>1255</v>
      </c>
      <c r="D2757" s="44">
        <v>298.827158</v>
      </c>
      <c r="E2757" s="44">
        <v>295.11396300000001</v>
      </c>
      <c r="F2757" s="44">
        <v>19.6633</v>
      </c>
      <c r="G2757" s="44">
        <v>19.6008</v>
      </c>
      <c r="H2757" s="44">
        <v>0.26100000000000001</v>
      </c>
      <c r="I2757" s="44">
        <v>0</v>
      </c>
      <c r="J2757" s="44">
        <v>2</v>
      </c>
      <c r="K2757" s="121">
        <f t="shared" si="564"/>
        <v>3.3835139568338946E-4</v>
      </c>
      <c r="L2757" s="122">
        <f t="shared" si="565"/>
        <v>1.0417455323160298E-4</v>
      </c>
      <c r="M2757" s="123" t="s">
        <v>155</v>
      </c>
      <c r="N2757" s="113">
        <f t="shared" si="570"/>
        <v>-5.7335889983605171E-2</v>
      </c>
      <c r="O2757" s="122">
        <f t="shared" si="566"/>
        <v>-1.7653067171974471E-2</v>
      </c>
      <c r="P2757" s="123" t="s">
        <v>155</v>
      </c>
      <c r="Q2757" s="116">
        <f t="shared" si="571"/>
        <v>-1.6633825944367686E-4</v>
      </c>
      <c r="R2757" s="125" t="s">
        <v>155</v>
      </c>
      <c r="S2757" s="126">
        <f t="shared" si="563"/>
        <v>11.643377571428609</v>
      </c>
      <c r="T2757" s="127">
        <f t="shared" si="567"/>
        <v>98.827157999999997</v>
      </c>
      <c r="U2757" s="127">
        <f t="shared" si="572"/>
        <v>104.88603699999999</v>
      </c>
      <c r="V2757" s="127">
        <f t="shared" si="568"/>
        <v>19.6633</v>
      </c>
      <c r="W2757" s="127">
        <f t="shared" si="569"/>
        <v>19.6008</v>
      </c>
      <c r="X2757" s="128"/>
    </row>
    <row r="2758" spans="1:24" x14ac:dyDescent="0.3">
      <c r="A2758" s="156">
        <v>399</v>
      </c>
      <c r="B2758" s="112" t="s">
        <v>86</v>
      </c>
      <c r="C2758" s="131" t="s">
        <v>1256</v>
      </c>
      <c r="D2758" s="44">
        <v>298.82772399999999</v>
      </c>
      <c r="E2758" s="44">
        <v>295.11394100000001</v>
      </c>
      <c r="F2758" s="44">
        <v>19.6633</v>
      </c>
      <c r="G2758" s="44">
        <v>19.6008</v>
      </c>
      <c r="H2758" s="44">
        <v>0.26100000000000001</v>
      </c>
      <c r="I2758" s="44">
        <v>0</v>
      </c>
      <c r="J2758" s="44">
        <v>2</v>
      </c>
      <c r="K2758" s="121">
        <f t="shared" si="564"/>
        <v>9.043513956754623E-4</v>
      </c>
      <c r="L2758" s="129">
        <f t="shared" si="565"/>
        <v>2.7843952709537446E-4</v>
      </c>
      <c r="M2758" s="115" t="s">
        <v>155</v>
      </c>
      <c r="N2758" s="113">
        <f t="shared" si="570"/>
        <v>-5.7313889983603872E-2</v>
      </c>
      <c r="O2758" s="129">
        <f t="shared" si="566"/>
        <v>-1.7646293624498852E-2</v>
      </c>
      <c r="P2758" s="115" t="s">
        <v>155</v>
      </c>
      <c r="Q2758" s="116">
        <f t="shared" si="571"/>
        <v>-1.6633825944367686E-4</v>
      </c>
      <c r="R2758" s="117" t="s">
        <v>155</v>
      </c>
      <c r="S2758" s="118">
        <f t="shared" si="563"/>
        <v>11.643377571428609</v>
      </c>
      <c r="T2758" s="127">
        <f t="shared" si="567"/>
        <v>98.827723999999989</v>
      </c>
      <c r="U2758" s="119">
        <f t="shared" si="572"/>
        <v>104.88605899999999</v>
      </c>
      <c r="V2758" s="119">
        <f t="shared" si="568"/>
        <v>19.6633</v>
      </c>
      <c r="W2758" s="119">
        <f t="shared" si="569"/>
        <v>19.6008</v>
      </c>
      <c r="X2758" s="120"/>
    </row>
    <row r="2759" spans="1:24" x14ac:dyDescent="0.3">
      <c r="A2759" s="156">
        <v>400</v>
      </c>
      <c r="B2759" s="112" t="s">
        <v>86</v>
      </c>
      <c r="C2759" s="131" t="s">
        <v>1257</v>
      </c>
      <c r="D2759" s="44">
        <v>298.82723099999998</v>
      </c>
      <c r="E2759" s="44">
        <v>295.11391900000001</v>
      </c>
      <c r="F2759" s="44">
        <v>19.6633</v>
      </c>
      <c r="G2759" s="44">
        <v>19.6008</v>
      </c>
      <c r="H2759" s="44">
        <v>0.26100000000000001</v>
      </c>
      <c r="I2759" s="44">
        <v>0</v>
      </c>
      <c r="J2759" s="44">
        <v>2</v>
      </c>
      <c r="K2759" s="121">
        <f t="shared" si="564"/>
        <v>4.1135139566961243E-4</v>
      </c>
      <c r="L2759" s="122">
        <f t="shared" si="565"/>
        <v>1.2665042441580655E-4</v>
      </c>
      <c r="M2759" s="123" t="s">
        <v>155</v>
      </c>
      <c r="N2759" s="113">
        <f t="shared" si="570"/>
        <v>-5.7291889983602573E-2</v>
      </c>
      <c r="O2759" s="122">
        <f t="shared" si="566"/>
        <v>-1.7639520077021128E-2</v>
      </c>
      <c r="P2759" s="123" t="s">
        <v>155</v>
      </c>
      <c r="Q2759" s="116">
        <f t="shared" si="571"/>
        <v>-1.6633825944367686E-4</v>
      </c>
      <c r="R2759" s="125" t="s">
        <v>155</v>
      </c>
      <c r="S2759" s="126">
        <f t="shared" si="563"/>
        <v>11.643377571428609</v>
      </c>
      <c r="T2759" s="127">
        <f t="shared" si="567"/>
        <v>98.827230999999983</v>
      </c>
      <c r="U2759" s="127">
        <f t="shared" si="572"/>
        <v>104.88608099999999</v>
      </c>
      <c r="V2759" s="127">
        <f t="shared" si="568"/>
        <v>19.6633</v>
      </c>
      <c r="W2759" s="127">
        <f t="shared" si="569"/>
        <v>19.6008</v>
      </c>
      <c r="X2759" s="128"/>
    </row>
    <row r="2760" spans="1:24" x14ac:dyDescent="0.3">
      <c r="A2760" s="156">
        <v>401</v>
      </c>
      <c r="B2760" s="112" t="s">
        <v>86</v>
      </c>
      <c r="C2760" s="131" t="s">
        <v>1258</v>
      </c>
      <c r="D2760" s="44">
        <v>298.82747999999998</v>
      </c>
      <c r="E2760" s="44">
        <v>295.11393099999998</v>
      </c>
      <c r="F2760" s="44">
        <v>19.6633</v>
      </c>
      <c r="G2760" s="44">
        <v>19.6008</v>
      </c>
      <c r="H2760" s="44">
        <v>0.26100000000000001</v>
      </c>
      <c r="I2760" s="44">
        <v>0</v>
      </c>
      <c r="J2760" s="44">
        <v>2</v>
      </c>
      <c r="K2760" s="121">
        <f t="shared" si="564"/>
        <v>6.6035139566622547E-4</v>
      </c>
      <c r="L2760" s="129">
        <f t="shared" si="565"/>
        <v>2.0331469737118024E-4</v>
      </c>
      <c r="M2760" s="115" t="s">
        <v>155</v>
      </c>
      <c r="N2760" s="113">
        <f t="shared" si="570"/>
        <v>-5.7303889983572276E-2</v>
      </c>
      <c r="O2760" s="129">
        <f t="shared" si="566"/>
        <v>-1.7643214739272418E-2</v>
      </c>
      <c r="P2760" s="115" t="s">
        <v>155</v>
      </c>
      <c r="Q2760" s="116">
        <f t="shared" si="571"/>
        <v>-1.6633825944367686E-4</v>
      </c>
      <c r="R2760" s="117" t="s">
        <v>155</v>
      </c>
      <c r="S2760" s="118">
        <f>IF(ISBLANK(G2760),"",G2760-$G$2355)</f>
        <v>11.643377571428609</v>
      </c>
      <c r="T2760" s="127">
        <f t="shared" si="567"/>
        <v>98.82747999999998</v>
      </c>
      <c r="U2760" s="119">
        <f t="shared" si="572"/>
        <v>104.88606900000002</v>
      </c>
      <c r="V2760" s="119">
        <f t="shared" si="568"/>
        <v>19.6633</v>
      </c>
      <c r="W2760" s="119">
        <f t="shared" si="569"/>
        <v>19.6008</v>
      </c>
      <c r="X2760" s="120"/>
    </row>
    <row r="2761" spans="1:24" x14ac:dyDescent="0.3">
      <c r="A2761" s="156">
        <v>402</v>
      </c>
      <c r="B2761" s="112" t="s">
        <v>86</v>
      </c>
      <c r="C2761" s="131" t="s">
        <v>1259</v>
      </c>
      <c r="D2761" s="44">
        <v>298.82662399999998</v>
      </c>
      <c r="E2761" s="44">
        <v>295.113923</v>
      </c>
      <c r="F2761" s="44">
        <v>19.6633</v>
      </c>
      <c r="G2761" s="44">
        <v>19.6008</v>
      </c>
      <c r="H2761" s="44">
        <v>0.26100000000000001</v>
      </c>
      <c r="I2761" s="44">
        <v>0</v>
      </c>
      <c r="J2761" s="44">
        <v>2</v>
      </c>
      <c r="K2761" s="121">
        <f t="shared" si="564"/>
        <v>-1.956486043326322E-4</v>
      </c>
      <c r="L2761" s="122">
        <f t="shared" si="565"/>
        <v>-6.023798396231376E-5</v>
      </c>
      <c r="M2761" s="123" t="s">
        <v>155</v>
      </c>
      <c r="N2761" s="113">
        <f t="shared" si="570"/>
        <v>-5.7295889983592474E-2</v>
      </c>
      <c r="O2761" s="122">
        <f t="shared" si="566"/>
        <v>-1.7640751631104963E-2</v>
      </c>
      <c r="P2761" s="123" t="s">
        <v>155</v>
      </c>
      <c r="Q2761" s="116">
        <f t="shared" si="571"/>
        <v>-1.6633825944367686E-4</v>
      </c>
      <c r="R2761" s="125" t="s">
        <v>155</v>
      </c>
      <c r="S2761" s="126">
        <f t="shared" ref="S2761:S2779" si="573">IF(ISBLANK(G2761),"",G2761-$G$2355)</f>
        <v>11.643377571428609</v>
      </c>
      <c r="T2761" s="127">
        <f t="shared" si="567"/>
        <v>98.826623999999981</v>
      </c>
      <c r="U2761" s="127">
        <f t="shared" si="572"/>
        <v>104.886077</v>
      </c>
      <c r="V2761" s="127">
        <f t="shared" si="568"/>
        <v>19.6633</v>
      </c>
      <c r="W2761" s="127">
        <f t="shared" si="569"/>
        <v>19.6008</v>
      </c>
      <c r="X2761" s="128"/>
    </row>
    <row r="2762" spans="1:24" x14ac:dyDescent="0.3">
      <c r="A2762" s="156">
        <v>403</v>
      </c>
      <c r="B2762" s="112" t="s">
        <v>86</v>
      </c>
      <c r="C2762" s="131" t="s">
        <v>1260</v>
      </c>
      <c r="D2762" s="44">
        <v>298.82691899999998</v>
      </c>
      <c r="E2762" s="44">
        <v>295.11395599999997</v>
      </c>
      <c r="F2762" s="44">
        <v>19.6633</v>
      </c>
      <c r="G2762" s="44">
        <v>19.6008</v>
      </c>
      <c r="H2762" s="44">
        <v>0.26100000000000001</v>
      </c>
      <c r="I2762" s="44">
        <v>0</v>
      </c>
      <c r="J2762" s="44">
        <v>2</v>
      </c>
      <c r="K2762" s="121">
        <f t="shared" si="564"/>
        <v>9.9351395661528841E-5</v>
      </c>
      <c r="L2762" s="129">
        <f t="shared" si="565"/>
        <v>3.0589166730393402E-5</v>
      </c>
      <c r="M2762" s="115" t="s">
        <v>155</v>
      </c>
      <c r="N2762" s="113">
        <f t="shared" si="570"/>
        <v>-5.7328889983566E-2</v>
      </c>
      <c r="O2762" s="129">
        <f t="shared" si="566"/>
        <v>-1.7650911952311433E-2</v>
      </c>
      <c r="P2762" s="115" t="s">
        <v>155</v>
      </c>
      <c r="Q2762" s="116">
        <f t="shared" si="571"/>
        <v>-1.6633825944367686E-4</v>
      </c>
      <c r="R2762" s="117" t="s">
        <v>155</v>
      </c>
      <c r="S2762" s="118">
        <f t="shared" si="573"/>
        <v>11.643377571428609</v>
      </c>
      <c r="T2762" s="127">
        <f t="shared" si="567"/>
        <v>98.826918999999975</v>
      </c>
      <c r="U2762" s="119">
        <f t="shared" si="572"/>
        <v>104.88604400000003</v>
      </c>
      <c r="V2762" s="119">
        <f t="shared" si="568"/>
        <v>19.6633</v>
      </c>
      <c r="W2762" s="119">
        <f t="shared" si="569"/>
        <v>19.6008</v>
      </c>
      <c r="X2762" s="120"/>
    </row>
    <row r="2763" spans="1:24" x14ac:dyDescent="0.3">
      <c r="A2763" s="156">
        <v>404</v>
      </c>
      <c r="B2763" s="112" t="s">
        <v>86</v>
      </c>
      <c r="C2763" s="131" t="s">
        <v>1261</v>
      </c>
      <c r="D2763" s="44">
        <v>298.82683300000002</v>
      </c>
      <c r="E2763" s="44">
        <v>295.11396000000002</v>
      </c>
      <c r="F2763" s="44">
        <v>19.6633</v>
      </c>
      <c r="G2763" s="44">
        <v>19.6008</v>
      </c>
      <c r="H2763" s="44">
        <v>0.26100000000000001</v>
      </c>
      <c r="I2763" s="44">
        <v>0</v>
      </c>
      <c r="J2763" s="44">
        <v>2</v>
      </c>
      <c r="K2763" s="121">
        <f t="shared" si="564"/>
        <v>1.3351395708127711E-5</v>
      </c>
      <c r="L2763" s="122">
        <f t="shared" si="565"/>
        <v>4.1107431524254394E-6</v>
      </c>
      <c r="M2763" s="123" t="s">
        <v>155</v>
      </c>
      <c r="N2763" s="113">
        <f t="shared" si="570"/>
        <v>-5.7332889983612745E-2</v>
      </c>
      <c r="O2763" s="122">
        <f t="shared" si="566"/>
        <v>-1.7652143506412123E-2</v>
      </c>
      <c r="P2763" s="123" t="s">
        <v>155</v>
      </c>
      <c r="Q2763" s="116">
        <f t="shared" si="571"/>
        <v>-1.6633825944367686E-4</v>
      </c>
      <c r="R2763" s="125" t="s">
        <v>155</v>
      </c>
      <c r="S2763" s="126">
        <f t="shared" si="573"/>
        <v>11.643377571428609</v>
      </c>
      <c r="T2763" s="127">
        <f t="shared" si="567"/>
        <v>98.826833000000022</v>
      </c>
      <c r="U2763" s="127">
        <f t="shared" si="572"/>
        <v>104.88603999999998</v>
      </c>
      <c r="V2763" s="127">
        <f t="shared" si="568"/>
        <v>19.6633</v>
      </c>
      <c r="W2763" s="127">
        <f t="shared" si="569"/>
        <v>19.6008</v>
      </c>
      <c r="X2763" s="128"/>
    </row>
    <row r="2764" spans="1:24" x14ac:dyDescent="0.3">
      <c r="A2764" s="156">
        <v>405</v>
      </c>
      <c r="B2764" s="112" t="s">
        <v>86</v>
      </c>
      <c r="C2764" s="131" t="s">
        <v>1262</v>
      </c>
      <c r="D2764" s="44">
        <v>298.826999</v>
      </c>
      <c r="E2764" s="44">
        <v>295.11394799999999</v>
      </c>
      <c r="F2764" s="44">
        <v>19.6633</v>
      </c>
      <c r="G2764" s="44">
        <v>19.6008</v>
      </c>
      <c r="H2764" s="44">
        <v>0.26100000000000001</v>
      </c>
      <c r="I2764" s="44">
        <v>0</v>
      </c>
      <c r="J2764" s="44">
        <v>2</v>
      </c>
      <c r="K2764" s="121">
        <f t="shared" si="564"/>
        <v>1.7935139568692193E-4</v>
      </c>
      <c r="L2764" s="129">
        <f t="shared" si="565"/>
        <v>5.5220258451944142E-5</v>
      </c>
      <c r="M2764" s="115" t="s">
        <v>155</v>
      </c>
      <c r="N2764" s="113">
        <f t="shared" si="570"/>
        <v>-5.7320889983586198E-2</v>
      </c>
      <c r="O2764" s="129">
        <f t="shared" si="566"/>
        <v>-1.7648448844144845E-2</v>
      </c>
      <c r="P2764" s="115" t="s">
        <v>155</v>
      </c>
      <c r="Q2764" s="116">
        <f t="shared" si="571"/>
        <v>-1.6633825944367686E-4</v>
      </c>
      <c r="R2764" s="117" t="s">
        <v>155</v>
      </c>
      <c r="S2764" s="118">
        <f t="shared" si="573"/>
        <v>11.643377571428609</v>
      </c>
      <c r="T2764" s="127">
        <f t="shared" si="567"/>
        <v>98.826999000000001</v>
      </c>
      <c r="U2764" s="119">
        <f t="shared" si="572"/>
        <v>104.88605200000001</v>
      </c>
      <c r="V2764" s="119">
        <f t="shared" si="568"/>
        <v>19.6633</v>
      </c>
      <c r="W2764" s="119">
        <f t="shared" si="569"/>
        <v>19.6008</v>
      </c>
      <c r="X2764" s="120"/>
    </row>
    <row r="2765" spans="1:24" x14ac:dyDescent="0.3">
      <c r="A2765" s="156">
        <v>406</v>
      </c>
      <c r="B2765" s="112" t="s">
        <v>86</v>
      </c>
      <c r="C2765" s="131" t="s">
        <v>1263</v>
      </c>
      <c r="D2765" s="44">
        <v>298.82689099999999</v>
      </c>
      <c r="E2765" s="44">
        <v>295.11379099999999</v>
      </c>
      <c r="F2765" s="44">
        <v>19.6633</v>
      </c>
      <c r="G2765" s="44">
        <v>19.6008</v>
      </c>
      <c r="H2765" s="44">
        <v>0.26100000000000001</v>
      </c>
      <c r="I2765" s="44">
        <v>0</v>
      </c>
      <c r="J2765" s="44">
        <v>2</v>
      </c>
      <c r="K2765" s="121">
        <f t="shared" si="564"/>
        <v>7.1351395675378626E-5</v>
      </c>
      <c r="L2765" s="122">
        <f t="shared" si="565"/>
        <v>2.1968284634837815E-5</v>
      </c>
      <c r="M2765" s="123" t="s">
        <v>155</v>
      </c>
      <c r="N2765" s="113">
        <f t="shared" si="570"/>
        <v>-5.7163889983584681E-2</v>
      </c>
      <c r="O2765" s="122">
        <f t="shared" si="566"/>
        <v>-1.7600110346196702E-2</v>
      </c>
      <c r="P2765" s="123" t="s">
        <v>155</v>
      </c>
      <c r="Q2765" s="116">
        <f t="shared" si="571"/>
        <v>-1.6633825944367686E-4</v>
      </c>
      <c r="R2765" s="125" t="s">
        <v>155</v>
      </c>
      <c r="S2765" s="126">
        <f t="shared" si="573"/>
        <v>11.643377571428609</v>
      </c>
      <c r="T2765" s="127">
        <f t="shared" si="567"/>
        <v>98.826890999999989</v>
      </c>
      <c r="U2765" s="127">
        <f t="shared" si="572"/>
        <v>104.88620900000001</v>
      </c>
      <c r="V2765" s="127">
        <f t="shared" si="568"/>
        <v>19.6633</v>
      </c>
      <c r="W2765" s="127">
        <f t="shared" si="569"/>
        <v>19.6008</v>
      </c>
      <c r="X2765" s="128"/>
    </row>
    <row r="2766" spans="1:24" x14ac:dyDescent="0.3">
      <c r="A2766" s="156">
        <v>407</v>
      </c>
      <c r="B2766" s="112" t="s">
        <v>86</v>
      </c>
      <c r="C2766" s="131" t="s">
        <v>1264</v>
      </c>
      <c r="D2766" s="44">
        <v>298.827245</v>
      </c>
      <c r="E2766" s="44">
        <v>295.11405600000001</v>
      </c>
      <c r="F2766" s="44">
        <v>19.6633</v>
      </c>
      <c r="G2766" s="44">
        <v>19.6008</v>
      </c>
      <c r="H2766" s="44">
        <v>0.26100000000000001</v>
      </c>
      <c r="I2766" s="44">
        <v>0</v>
      </c>
      <c r="J2766" s="44">
        <v>2</v>
      </c>
      <c r="K2766" s="121">
        <f t="shared" si="564"/>
        <v>4.2535139569110925E-4</v>
      </c>
      <c r="L2766" s="129">
        <f t="shared" si="565"/>
        <v>1.3096086547224591E-4</v>
      </c>
      <c r="M2766" s="115" t="s">
        <v>155</v>
      </c>
      <c r="N2766" s="113">
        <f t="shared" si="570"/>
        <v>-5.7428889983597742E-2</v>
      </c>
      <c r="O2766" s="129">
        <f t="shared" si="566"/>
        <v>-1.7681700804457752E-2</v>
      </c>
      <c r="P2766" s="115" t="s">
        <v>155</v>
      </c>
      <c r="Q2766" s="116">
        <f t="shared" si="571"/>
        <v>-1.6633825944367686E-4</v>
      </c>
      <c r="R2766" s="117" t="s">
        <v>155</v>
      </c>
      <c r="S2766" s="118">
        <f t="shared" si="573"/>
        <v>11.643377571428609</v>
      </c>
      <c r="T2766" s="127">
        <f t="shared" si="567"/>
        <v>98.827245000000005</v>
      </c>
      <c r="U2766" s="119">
        <f t="shared" si="572"/>
        <v>104.88594399999999</v>
      </c>
      <c r="V2766" s="119">
        <f t="shared" si="568"/>
        <v>19.6633</v>
      </c>
      <c r="W2766" s="119">
        <f t="shared" si="569"/>
        <v>19.6008</v>
      </c>
      <c r="X2766" s="120"/>
    </row>
    <row r="2767" spans="1:24" x14ac:dyDescent="0.3">
      <c r="A2767" s="156">
        <v>408</v>
      </c>
      <c r="B2767" s="112" t="s">
        <v>86</v>
      </c>
      <c r="C2767" s="131" t="s">
        <v>1265</v>
      </c>
      <c r="D2767" s="44">
        <v>298.82682499999999</v>
      </c>
      <c r="E2767" s="44">
        <v>295.11433199999999</v>
      </c>
      <c r="F2767" s="44">
        <v>19.6633</v>
      </c>
      <c r="G2767" s="44">
        <v>19.6008</v>
      </c>
      <c r="H2767" s="44">
        <v>0.26100000000000001</v>
      </c>
      <c r="I2767" s="44">
        <v>0</v>
      </c>
      <c r="J2767" s="44">
        <v>2</v>
      </c>
      <c r="K2767" s="121">
        <f t="shared" si="564"/>
        <v>5.3513956714823507E-6</v>
      </c>
      <c r="L2767" s="122">
        <f t="shared" si="565"/>
        <v>1.6476339697634647E-6</v>
      </c>
      <c r="M2767" s="123" t="s">
        <v>155</v>
      </c>
      <c r="N2767" s="113">
        <f t="shared" si="570"/>
        <v>-5.770488998358303E-2</v>
      </c>
      <c r="O2767" s="122">
        <f t="shared" si="566"/>
        <v>-1.7766678036123487E-2</v>
      </c>
      <c r="P2767" s="123" t="s">
        <v>155</v>
      </c>
      <c r="Q2767" s="116">
        <f t="shared" si="571"/>
        <v>-1.6633825944367686E-4</v>
      </c>
      <c r="R2767" s="125" t="s">
        <v>155</v>
      </c>
      <c r="S2767" s="126">
        <f t="shared" si="573"/>
        <v>11.643377571428609</v>
      </c>
      <c r="T2767" s="127">
        <f t="shared" si="567"/>
        <v>98.826824999999985</v>
      </c>
      <c r="U2767" s="127">
        <f t="shared" si="572"/>
        <v>104.88566800000001</v>
      </c>
      <c r="V2767" s="127">
        <f t="shared" si="568"/>
        <v>19.6633</v>
      </c>
      <c r="W2767" s="127">
        <f t="shared" si="569"/>
        <v>19.6008</v>
      </c>
      <c r="X2767" s="128"/>
    </row>
    <row r="2768" spans="1:24" x14ac:dyDescent="0.3">
      <c r="A2768" s="156">
        <v>409</v>
      </c>
      <c r="B2768" s="112" t="s">
        <v>86</v>
      </c>
      <c r="C2768" s="130" t="s">
        <v>1266</v>
      </c>
      <c r="D2768" s="44">
        <v>98.826537000000002</v>
      </c>
      <c r="E2768" s="44">
        <v>104.93475100000001</v>
      </c>
      <c r="F2768" s="44">
        <v>19.6632</v>
      </c>
      <c r="G2768" s="44">
        <v>19.6007</v>
      </c>
      <c r="H2768" s="44">
        <v>0.26100000000000001</v>
      </c>
      <c r="I2768" s="44">
        <v>0</v>
      </c>
      <c r="J2768" s="44">
        <v>1</v>
      </c>
      <c r="K2768" s="121">
        <f t="shared" si="564"/>
        <v>-2.8264860431193028E-4</v>
      </c>
      <c r="L2768" s="129">
        <f t="shared" si="565"/>
        <v>-8.7023852211109376E-5</v>
      </c>
      <c r="M2768" s="115" t="s">
        <v>155</v>
      </c>
      <c r="N2768" s="113">
        <f t="shared" si="570"/>
        <v>-8.6218899835870388E-3</v>
      </c>
      <c r="O2768" s="129">
        <f t="shared" si="566"/>
        <v>-2.6545684853014882E-3</v>
      </c>
      <c r="P2768" s="115" t="s">
        <v>155</v>
      </c>
      <c r="Q2768" s="116">
        <f t="shared" si="571"/>
        <v>-2.663382594434438E-4</v>
      </c>
      <c r="R2768" s="117" t="s">
        <v>155</v>
      </c>
      <c r="S2768" s="118">
        <f t="shared" si="573"/>
        <v>11.643277571428609</v>
      </c>
      <c r="T2768" s="127">
        <f t="shared" si="567"/>
        <v>98.826537000000002</v>
      </c>
      <c r="U2768" s="119">
        <f t="shared" si="572"/>
        <v>104.93475100000001</v>
      </c>
      <c r="V2768" s="119">
        <f t="shared" si="568"/>
        <v>19.6632</v>
      </c>
      <c r="W2768" s="119">
        <f t="shared" si="569"/>
        <v>19.6007</v>
      </c>
      <c r="X2768" s="120"/>
    </row>
    <row r="2769" spans="1:24" x14ac:dyDescent="0.3">
      <c r="A2769" s="156">
        <v>410</v>
      </c>
      <c r="B2769" s="112" t="s">
        <v>86</v>
      </c>
      <c r="C2769" s="130" t="s">
        <v>1267</v>
      </c>
      <c r="D2769" s="44">
        <v>98.826312999999999</v>
      </c>
      <c r="E2769" s="44">
        <v>104.889807</v>
      </c>
      <c r="F2769" s="44">
        <v>19.6632</v>
      </c>
      <c r="G2769" s="44">
        <v>19.6007</v>
      </c>
      <c r="H2769" s="44">
        <v>0.26100000000000001</v>
      </c>
      <c r="I2769" s="44">
        <v>0</v>
      </c>
      <c r="J2769" s="44">
        <v>1</v>
      </c>
      <c r="K2769" s="121">
        <f t="shared" si="564"/>
        <v>-5.0664860431481884E-4</v>
      </c>
      <c r="L2769" s="122">
        <f t="shared" si="565"/>
        <v>-1.5599055715088156E-4</v>
      </c>
      <c r="M2769" s="123" t="s">
        <v>155</v>
      </c>
      <c r="N2769" s="113">
        <f t="shared" si="570"/>
        <v>-5.3565889983588022E-2</v>
      </c>
      <c r="O2769" s="122">
        <f t="shared" si="566"/>
        <v>-1.6492243274346289E-2</v>
      </c>
      <c r="P2769" s="123" t="s">
        <v>155</v>
      </c>
      <c r="Q2769" s="116">
        <f t="shared" si="571"/>
        <v>-2.663382594434438E-4</v>
      </c>
      <c r="R2769" s="125" t="s">
        <v>155</v>
      </c>
      <c r="S2769" s="126">
        <f t="shared" si="573"/>
        <v>11.643277571428609</v>
      </c>
      <c r="T2769" s="127">
        <f t="shared" si="567"/>
        <v>98.826312999999999</v>
      </c>
      <c r="U2769" s="127">
        <f t="shared" si="572"/>
        <v>104.889807</v>
      </c>
      <c r="V2769" s="127">
        <f t="shared" si="568"/>
        <v>19.6632</v>
      </c>
      <c r="W2769" s="127">
        <f t="shared" si="569"/>
        <v>19.6007</v>
      </c>
      <c r="X2769" s="128"/>
    </row>
    <row r="2770" spans="1:24" x14ac:dyDescent="0.3">
      <c r="A2770" s="156">
        <v>411</v>
      </c>
      <c r="B2770" s="112" t="s">
        <v>86</v>
      </c>
      <c r="C2770" s="130" t="s">
        <v>1268</v>
      </c>
      <c r="D2770" s="44">
        <v>98.826927999999995</v>
      </c>
      <c r="E2770" s="44">
        <v>104.88920400000001</v>
      </c>
      <c r="F2770" s="44">
        <v>19.6632</v>
      </c>
      <c r="G2770" s="44">
        <v>19.6007</v>
      </c>
      <c r="H2770" s="44">
        <v>0.26100000000000001</v>
      </c>
      <c r="I2770" s="44">
        <v>0</v>
      </c>
      <c r="J2770" s="44">
        <v>1</v>
      </c>
      <c r="K2770" s="121">
        <f t="shared" si="564"/>
        <v>1.0835139568143859E-4</v>
      </c>
      <c r="L2770" s="129">
        <f t="shared" si="565"/>
        <v>3.3359994356347082E-5</v>
      </c>
      <c r="M2770" s="115" t="s">
        <v>155</v>
      </c>
      <c r="N2770" s="113">
        <f t="shared" si="570"/>
        <v>-5.4168889983586155E-2</v>
      </c>
      <c r="O2770" s="129">
        <f t="shared" si="566"/>
        <v>-1.6677899114486014E-2</v>
      </c>
      <c r="P2770" s="115" t="s">
        <v>155</v>
      </c>
      <c r="Q2770" s="116">
        <f t="shared" si="571"/>
        <v>-2.663382594434438E-4</v>
      </c>
      <c r="R2770" s="117" t="s">
        <v>155</v>
      </c>
      <c r="S2770" s="118">
        <f t="shared" si="573"/>
        <v>11.643277571428609</v>
      </c>
      <c r="T2770" s="127">
        <f t="shared" si="567"/>
        <v>98.826927999999995</v>
      </c>
      <c r="U2770" s="119">
        <f t="shared" si="572"/>
        <v>104.88920400000001</v>
      </c>
      <c r="V2770" s="119">
        <f t="shared" si="568"/>
        <v>19.6632</v>
      </c>
      <c r="W2770" s="119">
        <f t="shared" si="569"/>
        <v>19.6007</v>
      </c>
      <c r="X2770" s="120"/>
    </row>
    <row r="2771" spans="1:24" x14ac:dyDescent="0.3">
      <c r="A2771" s="156">
        <v>412</v>
      </c>
      <c r="B2771" s="112" t="s">
        <v>86</v>
      </c>
      <c r="C2771" s="130" t="s">
        <v>1269</v>
      </c>
      <c r="D2771" s="44">
        <v>98.827123</v>
      </c>
      <c r="E2771" s="44">
        <v>104.889253</v>
      </c>
      <c r="F2771" s="44">
        <v>19.6632</v>
      </c>
      <c r="G2771" s="44">
        <v>19.6007</v>
      </c>
      <c r="H2771" s="44">
        <v>0.26100000000000001</v>
      </c>
      <c r="I2771" s="44">
        <v>0</v>
      </c>
      <c r="J2771" s="44">
        <v>1</v>
      </c>
      <c r="K2771" s="121">
        <f t="shared" si="564"/>
        <v>3.0335139568649083E-4</v>
      </c>
      <c r="L2771" s="122">
        <f t="shared" si="565"/>
        <v>9.3397974104652288E-5</v>
      </c>
      <c r="M2771" s="123" t="s">
        <v>155</v>
      </c>
      <c r="N2771" s="113">
        <f t="shared" si="570"/>
        <v>-5.4119889983596181E-2</v>
      </c>
      <c r="O2771" s="122">
        <f t="shared" si="566"/>
        <v>-1.6662812653239802E-2</v>
      </c>
      <c r="P2771" s="123" t="s">
        <v>155</v>
      </c>
      <c r="Q2771" s="116">
        <f t="shared" si="571"/>
        <v>-2.663382594434438E-4</v>
      </c>
      <c r="R2771" s="125" t="s">
        <v>155</v>
      </c>
      <c r="S2771" s="126">
        <f t="shared" si="573"/>
        <v>11.643277571428609</v>
      </c>
      <c r="T2771" s="127">
        <f t="shared" si="567"/>
        <v>98.827123</v>
      </c>
      <c r="U2771" s="127">
        <f t="shared" si="572"/>
        <v>104.889253</v>
      </c>
      <c r="V2771" s="127">
        <f t="shared" si="568"/>
        <v>19.6632</v>
      </c>
      <c r="W2771" s="127">
        <f t="shared" si="569"/>
        <v>19.6007</v>
      </c>
      <c r="X2771" s="128"/>
    </row>
    <row r="2772" spans="1:24" x14ac:dyDescent="0.3">
      <c r="A2772" s="156">
        <v>413</v>
      </c>
      <c r="B2772" s="112" t="s">
        <v>86</v>
      </c>
      <c r="C2772" s="130" t="s">
        <v>1270</v>
      </c>
      <c r="D2772" s="44">
        <v>98.826766000000006</v>
      </c>
      <c r="E2772" s="44">
        <v>104.889199</v>
      </c>
      <c r="F2772" s="44">
        <v>19.6632</v>
      </c>
      <c r="G2772" s="44">
        <v>19.6007</v>
      </c>
      <c r="H2772" s="44">
        <v>0.26100000000000001</v>
      </c>
      <c r="I2772" s="44">
        <v>0</v>
      </c>
      <c r="J2772" s="44">
        <v>1</v>
      </c>
      <c r="K2772" s="121">
        <f t="shared" si="564"/>
        <v>-5.3648604307454661E-5</v>
      </c>
      <c r="L2772" s="129">
        <f t="shared" si="565"/>
        <v>-1.6517711891641371E-5</v>
      </c>
      <c r="M2772" s="115" t="s">
        <v>155</v>
      </c>
      <c r="N2772" s="113">
        <f t="shared" si="570"/>
        <v>-5.4173889983587742E-2</v>
      </c>
      <c r="O2772" s="129">
        <f t="shared" si="566"/>
        <v>-1.6679438549307306E-2</v>
      </c>
      <c r="P2772" s="115" t="s">
        <v>155</v>
      </c>
      <c r="Q2772" s="116">
        <f t="shared" si="571"/>
        <v>-2.663382594434438E-4</v>
      </c>
      <c r="R2772" s="117" t="s">
        <v>155</v>
      </c>
      <c r="S2772" s="118">
        <f t="shared" si="573"/>
        <v>11.643277571428609</v>
      </c>
      <c r="T2772" s="127">
        <f t="shared" si="567"/>
        <v>98.826766000000006</v>
      </c>
      <c r="U2772" s="119">
        <f t="shared" si="572"/>
        <v>104.889199</v>
      </c>
      <c r="V2772" s="119">
        <f t="shared" si="568"/>
        <v>19.6632</v>
      </c>
      <c r="W2772" s="119">
        <f t="shared" si="569"/>
        <v>19.6007</v>
      </c>
      <c r="X2772" s="120"/>
    </row>
    <row r="2773" spans="1:24" x14ac:dyDescent="0.3">
      <c r="A2773" s="156">
        <v>414</v>
      </c>
      <c r="B2773" s="112" t="s">
        <v>86</v>
      </c>
      <c r="C2773" s="130" t="s">
        <v>1271</v>
      </c>
      <c r="D2773" s="44">
        <v>98.827195000000003</v>
      </c>
      <c r="E2773" s="44">
        <v>104.88942</v>
      </c>
      <c r="F2773" s="44">
        <v>19.6632</v>
      </c>
      <c r="G2773" s="44">
        <v>19.6007</v>
      </c>
      <c r="H2773" s="44">
        <v>0.26100000000000001</v>
      </c>
      <c r="I2773" s="44">
        <v>0</v>
      </c>
      <c r="J2773" s="44">
        <v>1</v>
      </c>
      <c r="K2773" s="121">
        <f t="shared" si="564"/>
        <v>3.7535139568944942E-4</v>
      </c>
      <c r="L2773" s="122">
        <f t="shared" si="565"/>
        <v>1.1556584355032537E-4</v>
      </c>
      <c r="M2773" s="123" t="s">
        <v>155</v>
      </c>
      <c r="N2773" s="113">
        <f t="shared" si="570"/>
        <v>-5.395288998359149E-2</v>
      </c>
      <c r="O2773" s="122">
        <f t="shared" si="566"/>
        <v>-1.6611395530130919E-2</v>
      </c>
      <c r="P2773" s="123" t="s">
        <v>155</v>
      </c>
      <c r="Q2773" s="116">
        <f t="shared" si="571"/>
        <v>-2.663382594434438E-4</v>
      </c>
      <c r="R2773" s="125" t="s">
        <v>155</v>
      </c>
      <c r="S2773" s="126">
        <f t="shared" si="573"/>
        <v>11.643277571428609</v>
      </c>
      <c r="T2773" s="127">
        <f t="shared" si="567"/>
        <v>98.827195000000003</v>
      </c>
      <c r="U2773" s="127">
        <f t="shared" si="572"/>
        <v>104.88942</v>
      </c>
      <c r="V2773" s="127">
        <f t="shared" si="568"/>
        <v>19.6632</v>
      </c>
      <c r="W2773" s="127">
        <f t="shared" si="569"/>
        <v>19.6007</v>
      </c>
      <c r="X2773" s="128"/>
    </row>
    <row r="2774" spans="1:24" x14ac:dyDescent="0.3">
      <c r="A2774" s="156">
        <v>415</v>
      </c>
      <c r="B2774" s="112" t="s">
        <v>86</v>
      </c>
      <c r="C2774" s="130" t="s">
        <v>1272</v>
      </c>
      <c r="D2774" s="44">
        <v>98.826983999999996</v>
      </c>
      <c r="E2774" s="44">
        <v>104.88952399999999</v>
      </c>
      <c r="F2774" s="44">
        <v>19.6632</v>
      </c>
      <c r="G2774" s="44">
        <v>19.6007</v>
      </c>
      <c r="H2774" s="44">
        <v>0.26100000000000001</v>
      </c>
      <c r="I2774" s="44">
        <v>0</v>
      </c>
      <c r="J2774" s="44">
        <v>1</v>
      </c>
      <c r="K2774" s="121">
        <f t="shared" si="564"/>
        <v>1.6435139568216073E-4</v>
      </c>
      <c r="L2774" s="129">
        <f t="shared" si="565"/>
        <v>5.0601670591590204E-5</v>
      </c>
      <c r="M2774" s="115" t="s">
        <v>155</v>
      </c>
      <c r="N2774" s="113">
        <f t="shared" si="570"/>
        <v>-5.3848889983598269E-2</v>
      </c>
      <c r="O2774" s="129">
        <f t="shared" si="566"/>
        <v>-1.6579375285744845E-2</v>
      </c>
      <c r="P2774" s="115" t="s">
        <v>155</v>
      </c>
      <c r="Q2774" s="116">
        <f t="shared" si="571"/>
        <v>-2.663382594434438E-4</v>
      </c>
      <c r="R2774" s="117" t="s">
        <v>155</v>
      </c>
      <c r="S2774" s="118">
        <f t="shared" si="573"/>
        <v>11.643277571428609</v>
      </c>
      <c r="T2774" s="127">
        <f t="shared" si="567"/>
        <v>98.826983999999996</v>
      </c>
      <c r="U2774" s="119">
        <f t="shared" si="572"/>
        <v>104.88952399999999</v>
      </c>
      <c r="V2774" s="119">
        <f t="shared" si="568"/>
        <v>19.6632</v>
      </c>
      <c r="W2774" s="119">
        <f t="shared" si="569"/>
        <v>19.6007</v>
      </c>
      <c r="X2774" s="120"/>
    </row>
    <row r="2775" spans="1:24" x14ac:dyDescent="0.3">
      <c r="A2775" s="156">
        <v>416</v>
      </c>
      <c r="B2775" s="112" t="s">
        <v>86</v>
      </c>
      <c r="C2775" s="130" t="s">
        <v>1273</v>
      </c>
      <c r="D2775" s="44">
        <v>98.826667999999998</v>
      </c>
      <c r="E2775" s="44">
        <v>104.889444</v>
      </c>
      <c r="F2775" s="44">
        <v>19.6632</v>
      </c>
      <c r="G2775" s="44">
        <v>19.6007</v>
      </c>
      <c r="H2775" s="44">
        <v>0.26100000000000001</v>
      </c>
      <c r="I2775" s="44">
        <v>0</v>
      </c>
      <c r="J2775" s="44">
        <v>1</v>
      </c>
      <c r="K2775" s="121">
        <f t="shared" si="564"/>
        <v>-1.5164860431582383E-4</v>
      </c>
      <c r="L2775" s="122">
        <f t="shared" si="565"/>
        <v>-4.6690645305532488E-5</v>
      </c>
      <c r="M2775" s="123" t="s">
        <v>155</v>
      </c>
      <c r="N2775" s="113">
        <f t="shared" si="570"/>
        <v>-5.3928889983595241E-2</v>
      </c>
      <c r="O2775" s="122">
        <f t="shared" si="566"/>
        <v>-1.6604006242969507E-2</v>
      </c>
      <c r="P2775" s="123" t="s">
        <v>155</v>
      </c>
      <c r="Q2775" s="116">
        <f t="shared" si="571"/>
        <v>-2.663382594434438E-4</v>
      </c>
      <c r="R2775" s="125" t="s">
        <v>155</v>
      </c>
      <c r="S2775" s="126">
        <f t="shared" si="573"/>
        <v>11.643277571428609</v>
      </c>
      <c r="T2775" s="127">
        <f t="shared" si="567"/>
        <v>98.826667999999998</v>
      </c>
      <c r="U2775" s="127">
        <f t="shared" si="572"/>
        <v>104.889444</v>
      </c>
      <c r="V2775" s="127">
        <f t="shared" si="568"/>
        <v>19.6632</v>
      </c>
      <c r="W2775" s="127">
        <f t="shared" si="569"/>
        <v>19.6007</v>
      </c>
      <c r="X2775" s="128"/>
    </row>
    <row r="2776" spans="1:24" x14ac:dyDescent="0.3">
      <c r="A2776" s="156">
        <v>417</v>
      </c>
      <c r="B2776" s="112" t="s">
        <v>86</v>
      </c>
      <c r="C2776" s="130" t="s">
        <v>1274</v>
      </c>
      <c r="D2776" s="44">
        <v>98.826654000000005</v>
      </c>
      <c r="E2776" s="44">
        <v>104.889359</v>
      </c>
      <c r="F2776" s="44">
        <v>19.6632</v>
      </c>
      <c r="G2776" s="44">
        <v>19.6007</v>
      </c>
      <c r="H2776" s="44">
        <v>0.26100000000000001</v>
      </c>
      <c r="I2776" s="44">
        <v>0</v>
      </c>
      <c r="J2776" s="44">
        <v>1</v>
      </c>
      <c r="K2776" s="121">
        <f t="shared" si="564"/>
        <v>-1.6564860430889894E-4</v>
      </c>
      <c r="L2776" s="129">
        <f t="shared" si="565"/>
        <v>-5.1001064362152227E-5</v>
      </c>
      <c r="M2776" s="115" t="s">
        <v>155</v>
      </c>
      <c r="N2776" s="113">
        <f t="shared" si="570"/>
        <v>-5.4013889983593799E-2</v>
      </c>
      <c r="O2776" s="129">
        <f t="shared" si="566"/>
        <v>-1.6630176634992524E-2</v>
      </c>
      <c r="P2776" s="115" t="s">
        <v>155</v>
      </c>
      <c r="Q2776" s="116">
        <f t="shared" si="571"/>
        <v>-2.663382594434438E-4</v>
      </c>
      <c r="R2776" s="117" t="s">
        <v>155</v>
      </c>
      <c r="S2776" s="118">
        <f t="shared" si="573"/>
        <v>11.643277571428609</v>
      </c>
      <c r="T2776" s="127">
        <f t="shared" si="567"/>
        <v>98.826654000000005</v>
      </c>
      <c r="U2776" s="119">
        <f t="shared" si="572"/>
        <v>104.889359</v>
      </c>
      <c r="V2776" s="119">
        <f t="shared" si="568"/>
        <v>19.6632</v>
      </c>
      <c r="W2776" s="119">
        <f t="shared" si="569"/>
        <v>19.6007</v>
      </c>
      <c r="X2776" s="120"/>
    </row>
    <row r="2777" spans="1:24" x14ac:dyDescent="0.3">
      <c r="A2777" s="156">
        <v>418</v>
      </c>
      <c r="B2777" s="112" t="s">
        <v>86</v>
      </c>
      <c r="C2777" s="130" t="s">
        <v>1275</v>
      </c>
      <c r="D2777" s="44">
        <v>98.826846000000003</v>
      </c>
      <c r="E2777" s="44">
        <v>104.889453</v>
      </c>
      <c r="F2777" s="44">
        <v>19.6632</v>
      </c>
      <c r="G2777" s="44">
        <v>19.6007</v>
      </c>
      <c r="H2777" s="44">
        <v>0.26100000000000001</v>
      </c>
      <c r="I2777" s="44">
        <v>0</v>
      </c>
      <c r="J2777" s="44">
        <v>1</v>
      </c>
      <c r="K2777" s="121">
        <f t="shared" si="564"/>
        <v>2.6351395689516721E-5</v>
      </c>
      <c r="L2777" s="122">
        <f t="shared" si="565"/>
        <v>8.1132541575109552E-6</v>
      </c>
      <c r="M2777" s="123" t="s">
        <v>155</v>
      </c>
      <c r="N2777" s="113">
        <f t="shared" si="570"/>
        <v>-5.3919889983589542E-2</v>
      </c>
      <c r="O2777" s="122">
        <f t="shared" si="566"/>
        <v>-1.6601235260281177E-2</v>
      </c>
      <c r="P2777" s="123" t="s">
        <v>155</v>
      </c>
      <c r="Q2777" s="116">
        <f t="shared" si="571"/>
        <v>-2.663382594434438E-4</v>
      </c>
      <c r="R2777" s="125" t="s">
        <v>155</v>
      </c>
      <c r="S2777" s="126">
        <f t="shared" si="573"/>
        <v>11.643277571428609</v>
      </c>
      <c r="T2777" s="127">
        <f t="shared" si="567"/>
        <v>98.826846000000003</v>
      </c>
      <c r="U2777" s="127">
        <f t="shared" si="572"/>
        <v>104.889453</v>
      </c>
      <c r="V2777" s="127">
        <f t="shared" si="568"/>
        <v>19.6632</v>
      </c>
      <c r="W2777" s="127">
        <f t="shared" si="569"/>
        <v>19.6007</v>
      </c>
      <c r="X2777" s="128"/>
    </row>
    <row r="2778" spans="1:24" x14ac:dyDescent="0.3">
      <c r="A2778" s="156">
        <v>419</v>
      </c>
      <c r="B2778" s="112" t="s">
        <v>86</v>
      </c>
      <c r="C2778" s="130" t="s">
        <v>1276</v>
      </c>
      <c r="D2778" s="44">
        <v>98.826778000000004</v>
      </c>
      <c r="E2778" s="44">
        <v>104.88944100000001</v>
      </c>
      <c r="F2778" s="44">
        <v>19.6632</v>
      </c>
      <c r="G2778" s="44">
        <v>19.6007</v>
      </c>
      <c r="H2778" s="44">
        <v>0.26100000000000001</v>
      </c>
      <c r="I2778" s="44">
        <v>0</v>
      </c>
      <c r="J2778" s="44">
        <v>1</v>
      </c>
      <c r="K2778" s="121">
        <f t="shared" si="564"/>
        <v>-4.164860430933004E-5</v>
      </c>
      <c r="L2778" s="129">
        <f t="shared" si="565"/>
        <v>-1.2823066984706768E-5</v>
      </c>
      <c r="M2778" s="115" t="s">
        <v>155</v>
      </c>
      <c r="N2778" s="113">
        <f t="shared" si="570"/>
        <v>-5.3931889983587666E-2</v>
      </c>
      <c r="O2778" s="129">
        <f t="shared" si="566"/>
        <v>-1.6604929903862625E-2</v>
      </c>
      <c r="P2778" s="115" t="s">
        <v>155</v>
      </c>
      <c r="Q2778" s="116">
        <f t="shared" si="571"/>
        <v>-2.663382594434438E-4</v>
      </c>
      <c r="R2778" s="117" t="s">
        <v>155</v>
      </c>
      <c r="S2778" s="118">
        <f t="shared" si="573"/>
        <v>11.643277571428609</v>
      </c>
      <c r="T2778" s="127">
        <f t="shared" si="567"/>
        <v>98.826778000000004</v>
      </c>
      <c r="U2778" s="119">
        <f t="shared" si="572"/>
        <v>104.88944100000001</v>
      </c>
      <c r="V2778" s="119">
        <f t="shared" si="568"/>
        <v>19.6632</v>
      </c>
      <c r="W2778" s="119">
        <f t="shared" si="569"/>
        <v>19.6007</v>
      </c>
      <c r="X2778" s="120"/>
    </row>
    <row r="2779" spans="1:24" x14ac:dyDescent="0.3">
      <c r="A2779" s="156">
        <v>420</v>
      </c>
      <c r="B2779" s="112" t="s">
        <v>86</v>
      </c>
      <c r="C2779" s="130" t="s">
        <v>1277</v>
      </c>
      <c r="D2779" s="44">
        <v>98.827072000000001</v>
      </c>
      <c r="E2779" s="44">
        <v>104.88943</v>
      </c>
      <c r="F2779" s="44">
        <v>19.6632</v>
      </c>
      <c r="G2779" s="44">
        <v>19.6007</v>
      </c>
      <c r="H2779" s="44">
        <v>0.26100000000000001</v>
      </c>
      <c r="I2779" s="44">
        <v>0</v>
      </c>
      <c r="J2779" s="44">
        <v>1</v>
      </c>
      <c r="K2779" s="121">
        <f t="shared" si="564"/>
        <v>2.5235139568735576E-4</v>
      </c>
      <c r="L2779" s="122">
        <f t="shared" si="565"/>
        <v>7.7695733248138132E-5</v>
      </c>
      <c r="M2779" s="123" t="s">
        <v>155</v>
      </c>
      <c r="N2779" s="113">
        <f t="shared" si="570"/>
        <v>-5.3942889983588316E-2</v>
      </c>
      <c r="O2779" s="122">
        <f t="shared" si="566"/>
        <v>-1.6608316660479155E-2</v>
      </c>
      <c r="P2779" s="123" t="s">
        <v>155</v>
      </c>
      <c r="Q2779" s="116">
        <f t="shared" si="571"/>
        <v>-2.663382594434438E-4</v>
      </c>
      <c r="R2779" s="125" t="s">
        <v>155</v>
      </c>
      <c r="S2779" s="126">
        <f t="shared" si="573"/>
        <v>11.643277571428609</v>
      </c>
      <c r="T2779" s="127">
        <f t="shared" si="567"/>
        <v>98.827072000000001</v>
      </c>
      <c r="U2779" s="127">
        <f t="shared" si="572"/>
        <v>104.88943</v>
      </c>
      <c r="V2779" s="127">
        <f t="shared" si="568"/>
        <v>19.6632</v>
      </c>
      <c r="W2779" s="127">
        <f t="shared" si="569"/>
        <v>19.6007</v>
      </c>
      <c r="X2779" s="128"/>
    </row>
    <row r="2780" spans="1:24" x14ac:dyDescent="0.3">
      <c r="A2780" s="156">
        <v>421</v>
      </c>
      <c r="B2780" s="112" t="s">
        <v>86</v>
      </c>
      <c r="C2780" s="130" t="s">
        <v>1278</v>
      </c>
      <c r="D2780" s="44">
        <v>98.826848999999996</v>
      </c>
      <c r="E2780" s="44">
        <v>104.88946</v>
      </c>
      <c r="F2780" s="44">
        <v>19.6632</v>
      </c>
      <c r="G2780" s="44">
        <v>19.6007</v>
      </c>
      <c r="H2780" s="44">
        <v>0.26100000000000001</v>
      </c>
      <c r="I2780" s="44">
        <v>0</v>
      </c>
      <c r="J2780" s="44">
        <v>1</v>
      </c>
      <c r="K2780" s="121">
        <f t="shared" si="564"/>
        <v>2.9351395681942449E-5</v>
      </c>
      <c r="L2780" s="129">
        <f t="shared" si="565"/>
        <v>9.0369153820571069E-6</v>
      </c>
      <c r="M2780" s="115" t="s">
        <v>155</v>
      </c>
      <c r="N2780" s="113">
        <f t="shared" si="570"/>
        <v>-5.3912889983593004E-2</v>
      </c>
      <c r="O2780" s="129">
        <f t="shared" si="566"/>
        <v>-1.6599080051525793E-2</v>
      </c>
      <c r="P2780" s="115" t="s">
        <v>155</v>
      </c>
      <c r="Q2780" s="116">
        <f t="shared" si="571"/>
        <v>-2.663382594434438E-4</v>
      </c>
      <c r="R2780" s="117" t="s">
        <v>155</v>
      </c>
      <c r="S2780" s="118">
        <f>IF(ISBLANK(G2780),"",G2780-$G$2355)</f>
        <v>11.643277571428609</v>
      </c>
      <c r="T2780" s="127">
        <f t="shared" si="567"/>
        <v>98.826848999999996</v>
      </c>
      <c r="U2780" s="119">
        <f t="shared" si="572"/>
        <v>104.88946</v>
      </c>
      <c r="V2780" s="119">
        <f t="shared" si="568"/>
        <v>19.6632</v>
      </c>
      <c r="W2780" s="119">
        <f t="shared" si="569"/>
        <v>19.6007</v>
      </c>
      <c r="X2780" s="120"/>
    </row>
    <row r="2781" spans="1:24" x14ac:dyDescent="0.3">
      <c r="A2781" s="156">
        <v>422</v>
      </c>
      <c r="B2781" s="112" t="s">
        <v>86</v>
      </c>
      <c r="C2781" s="130" t="s">
        <v>1279</v>
      </c>
      <c r="D2781" s="44">
        <v>98.826806000000005</v>
      </c>
      <c r="E2781" s="44">
        <v>104.889392</v>
      </c>
      <c r="F2781" s="44">
        <v>19.6632</v>
      </c>
      <c r="G2781" s="44">
        <v>19.6007</v>
      </c>
      <c r="H2781" s="44">
        <v>0.26100000000000001</v>
      </c>
      <c r="I2781" s="44">
        <v>0</v>
      </c>
      <c r="J2781" s="44">
        <v>1</v>
      </c>
      <c r="K2781" s="121">
        <f t="shared" si="564"/>
        <v>-1.364860430896897E-5</v>
      </c>
      <c r="L2781" s="122">
        <f t="shared" si="565"/>
        <v>-4.2022288670660381E-6</v>
      </c>
      <c r="M2781" s="123" t="s">
        <v>155</v>
      </c>
      <c r="N2781" s="113">
        <f t="shared" si="570"/>
        <v>-5.3980889983591851E-2</v>
      </c>
      <c r="O2781" s="122">
        <f t="shared" si="566"/>
        <v>-1.6620016365151043E-2</v>
      </c>
      <c r="P2781" s="123" t="s">
        <v>155</v>
      </c>
      <c r="Q2781" s="116">
        <f t="shared" si="571"/>
        <v>-2.663382594434438E-4</v>
      </c>
      <c r="R2781" s="125" t="s">
        <v>155</v>
      </c>
      <c r="S2781" s="126">
        <f t="shared" ref="S2781:S2799" si="574">IF(ISBLANK(G2781),"",G2781-$G$2355)</f>
        <v>11.643277571428609</v>
      </c>
      <c r="T2781" s="127">
        <f t="shared" si="567"/>
        <v>98.826806000000005</v>
      </c>
      <c r="U2781" s="127">
        <f t="shared" si="572"/>
        <v>104.889392</v>
      </c>
      <c r="V2781" s="127">
        <f t="shared" si="568"/>
        <v>19.6632</v>
      </c>
      <c r="W2781" s="127">
        <f t="shared" si="569"/>
        <v>19.6007</v>
      </c>
      <c r="X2781" s="128"/>
    </row>
    <row r="2782" spans="1:24" x14ac:dyDescent="0.3">
      <c r="A2782" s="156">
        <v>423</v>
      </c>
      <c r="B2782" s="112" t="s">
        <v>86</v>
      </c>
      <c r="C2782" s="130" t="s">
        <v>1280</v>
      </c>
      <c r="D2782" s="44">
        <v>98.826604000000003</v>
      </c>
      <c r="E2782" s="44">
        <v>104.88934500000001</v>
      </c>
      <c r="F2782" s="44">
        <v>19.6632</v>
      </c>
      <c r="G2782" s="44">
        <v>19.6007</v>
      </c>
      <c r="H2782" s="44">
        <v>0.26100000000000001</v>
      </c>
      <c r="I2782" s="44">
        <v>0</v>
      </c>
      <c r="J2782" s="44">
        <v>1</v>
      </c>
      <c r="K2782" s="121">
        <f t="shared" si="564"/>
        <v>-2.1564860431055877E-4</v>
      </c>
      <c r="L2782" s="129">
        <f t="shared" si="565"/>
        <v>-6.63954181438982E-5</v>
      </c>
      <c r="M2782" s="115" t="s">
        <v>155</v>
      </c>
      <c r="N2782" s="113">
        <f t="shared" si="570"/>
        <v>-5.4027889983586874E-2</v>
      </c>
      <c r="O2782" s="129">
        <f t="shared" si="566"/>
        <v>-1.6634487052497298E-2</v>
      </c>
      <c r="P2782" s="115" t="s">
        <v>155</v>
      </c>
      <c r="Q2782" s="116">
        <f t="shared" si="571"/>
        <v>-2.663382594434438E-4</v>
      </c>
      <c r="R2782" s="117" t="s">
        <v>155</v>
      </c>
      <c r="S2782" s="118">
        <f t="shared" si="574"/>
        <v>11.643277571428609</v>
      </c>
      <c r="T2782" s="127">
        <f t="shared" si="567"/>
        <v>98.826604000000003</v>
      </c>
      <c r="U2782" s="119">
        <f t="shared" si="572"/>
        <v>104.88934500000001</v>
      </c>
      <c r="V2782" s="119">
        <f t="shared" si="568"/>
        <v>19.6632</v>
      </c>
      <c r="W2782" s="119">
        <f t="shared" si="569"/>
        <v>19.6007</v>
      </c>
      <c r="X2782" s="120"/>
    </row>
    <row r="2783" spans="1:24" x14ac:dyDescent="0.3">
      <c r="A2783" s="156">
        <v>424</v>
      </c>
      <c r="B2783" s="112" t="s">
        <v>86</v>
      </c>
      <c r="C2783" s="130" t="s">
        <v>1281</v>
      </c>
      <c r="D2783" s="44">
        <v>98.826837999999995</v>
      </c>
      <c r="E2783" s="44">
        <v>104.889476</v>
      </c>
      <c r="F2783" s="44">
        <v>19.6632</v>
      </c>
      <c r="G2783" s="44">
        <v>19.6007</v>
      </c>
      <c r="H2783" s="44">
        <v>0.26100000000000001</v>
      </c>
      <c r="I2783" s="44">
        <v>0</v>
      </c>
      <c r="J2783" s="44">
        <v>1</v>
      </c>
      <c r="K2783" s="121">
        <f t="shared" si="564"/>
        <v>1.835139568129307E-5</v>
      </c>
      <c r="L2783" s="122">
        <f t="shared" si="565"/>
        <v>5.650157549970453E-6</v>
      </c>
      <c r="M2783" s="123" t="s">
        <v>155</v>
      </c>
      <c r="N2783" s="113">
        <f t="shared" si="570"/>
        <v>-5.3896889983590768E-2</v>
      </c>
      <c r="O2783" s="122">
        <f t="shared" si="566"/>
        <v>-1.6594153860081035E-2</v>
      </c>
      <c r="P2783" s="123" t="s">
        <v>155</v>
      </c>
      <c r="Q2783" s="116">
        <f t="shared" si="571"/>
        <v>-2.663382594434438E-4</v>
      </c>
      <c r="R2783" s="125" t="s">
        <v>155</v>
      </c>
      <c r="S2783" s="126">
        <f t="shared" si="574"/>
        <v>11.643277571428609</v>
      </c>
      <c r="T2783" s="127">
        <f t="shared" si="567"/>
        <v>98.826837999999995</v>
      </c>
      <c r="U2783" s="127">
        <f t="shared" si="572"/>
        <v>104.889476</v>
      </c>
      <c r="V2783" s="127">
        <f t="shared" si="568"/>
        <v>19.6632</v>
      </c>
      <c r="W2783" s="127">
        <f t="shared" si="569"/>
        <v>19.6007</v>
      </c>
      <c r="X2783" s="128"/>
    </row>
    <row r="2784" spans="1:24" x14ac:dyDescent="0.3">
      <c r="A2784" s="156">
        <v>425</v>
      </c>
      <c r="B2784" s="112" t="s">
        <v>86</v>
      </c>
      <c r="C2784" s="130" t="s">
        <v>1282</v>
      </c>
      <c r="D2784" s="44">
        <v>98.827877000000001</v>
      </c>
      <c r="E2784" s="44">
        <v>104.889509</v>
      </c>
      <c r="F2784" s="44">
        <v>19.6632</v>
      </c>
      <c r="G2784" s="44">
        <v>19.6007</v>
      </c>
      <c r="H2784" s="44">
        <v>0.26100000000000001</v>
      </c>
      <c r="I2784" s="44">
        <v>0</v>
      </c>
      <c r="J2784" s="44">
        <v>1</v>
      </c>
      <c r="K2784" s="121">
        <f t="shared" si="564"/>
        <v>1.0573513956870784E-3</v>
      </c>
      <c r="L2784" s="129">
        <f t="shared" si="565"/>
        <v>3.2554482911228933E-4</v>
      </c>
      <c r="M2784" s="115" t="s">
        <v>155</v>
      </c>
      <c r="N2784" s="113">
        <f t="shared" si="570"/>
        <v>-5.386388998358882E-2</v>
      </c>
      <c r="O2784" s="129">
        <f t="shared" si="566"/>
        <v>-1.6583993590223729E-2</v>
      </c>
      <c r="P2784" s="115" t="s">
        <v>155</v>
      </c>
      <c r="Q2784" s="116">
        <f t="shared" si="571"/>
        <v>-2.663382594434438E-4</v>
      </c>
      <c r="R2784" s="117" t="s">
        <v>155</v>
      </c>
      <c r="S2784" s="118">
        <f t="shared" si="574"/>
        <v>11.643277571428609</v>
      </c>
      <c r="T2784" s="127">
        <f t="shared" si="567"/>
        <v>98.827877000000001</v>
      </c>
      <c r="U2784" s="119">
        <f t="shared" si="572"/>
        <v>104.889509</v>
      </c>
      <c r="V2784" s="119">
        <f t="shared" si="568"/>
        <v>19.6632</v>
      </c>
      <c r="W2784" s="119">
        <f t="shared" si="569"/>
        <v>19.6007</v>
      </c>
      <c r="X2784" s="120"/>
    </row>
    <row r="2785" spans="1:24" x14ac:dyDescent="0.3">
      <c r="A2785" s="156">
        <v>426</v>
      </c>
      <c r="B2785" s="112" t="s">
        <v>86</v>
      </c>
      <c r="C2785" s="130" t="s">
        <v>1283</v>
      </c>
      <c r="D2785" s="44">
        <v>98.827100999999999</v>
      </c>
      <c r="E2785" s="44">
        <v>104.889503</v>
      </c>
      <c r="F2785" s="44">
        <v>19.6632</v>
      </c>
      <c r="G2785" s="44">
        <v>19.6007</v>
      </c>
      <c r="H2785" s="44">
        <v>0.26100000000000001</v>
      </c>
      <c r="I2785" s="44">
        <v>0</v>
      </c>
      <c r="J2785" s="44">
        <v>1</v>
      </c>
      <c r="K2785" s="121">
        <f t="shared" si="564"/>
        <v>2.8135139568519207E-4</v>
      </c>
      <c r="L2785" s="122">
        <f t="shared" si="565"/>
        <v>8.6624458440549943E-5</v>
      </c>
      <c r="M2785" s="123" t="s">
        <v>155</v>
      </c>
      <c r="N2785" s="113">
        <f t="shared" si="570"/>
        <v>-5.3869889983587882E-2</v>
      </c>
      <c r="O2785" s="122">
        <f t="shared" si="566"/>
        <v>-1.6585840912015901E-2</v>
      </c>
      <c r="P2785" s="123" t="s">
        <v>155</v>
      </c>
      <c r="Q2785" s="116">
        <f t="shared" si="571"/>
        <v>-2.663382594434438E-4</v>
      </c>
      <c r="R2785" s="125" t="s">
        <v>155</v>
      </c>
      <c r="S2785" s="126">
        <f t="shared" si="574"/>
        <v>11.643277571428609</v>
      </c>
      <c r="T2785" s="127">
        <f t="shared" si="567"/>
        <v>98.827100999999999</v>
      </c>
      <c r="U2785" s="127">
        <f t="shared" si="572"/>
        <v>104.889503</v>
      </c>
      <c r="V2785" s="127">
        <f t="shared" si="568"/>
        <v>19.6632</v>
      </c>
      <c r="W2785" s="127">
        <f t="shared" si="569"/>
        <v>19.6007</v>
      </c>
      <c r="X2785" s="128"/>
    </row>
    <row r="2786" spans="1:24" x14ac:dyDescent="0.3">
      <c r="A2786" s="156">
        <v>427</v>
      </c>
      <c r="B2786" s="112" t="s">
        <v>86</v>
      </c>
      <c r="C2786" s="130" t="s">
        <v>1284</v>
      </c>
      <c r="D2786" s="44">
        <v>98.827966000000004</v>
      </c>
      <c r="E2786" s="44">
        <v>104.88928300000001</v>
      </c>
      <c r="F2786" s="44">
        <v>19.6632</v>
      </c>
      <c r="G2786" s="44">
        <v>19.6007</v>
      </c>
      <c r="H2786" s="44">
        <v>0.26100000000000001</v>
      </c>
      <c r="I2786" s="44">
        <v>0</v>
      </c>
      <c r="J2786" s="44">
        <v>1</v>
      </c>
      <c r="K2786" s="121">
        <f t="shared" si="564"/>
        <v>1.1463513956897486E-3</v>
      </c>
      <c r="L2786" s="129">
        <f t="shared" si="565"/>
        <v>3.5294677883972674E-4</v>
      </c>
      <c r="M2786" s="115" t="s">
        <v>155</v>
      </c>
      <c r="N2786" s="113">
        <f t="shared" si="570"/>
        <v>-5.4089889983586659E-2</v>
      </c>
      <c r="O2786" s="129">
        <f t="shared" si="566"/>
        <v>-1.6653576044303852E-2</v>
      </c>
      <c r="P2786" s="115" t="s">
        <v>155</v>
      </c>
      <c r="Q2786" s="116">
        <f t="shared" si="571"/>
        <v>-2.663382594434438E-4</v>
      </c>
      <c r="R2786" s="117" t="s">
        <v>155</v>
      </c>
      <c r="S2786" s="118">
        <f t="shared" si="574"/>
        <v>11.643277571428609</v>
      </c>
      <c r="T2786" s="127">
        <f t="shared" si="567"/>
        <v>98.827966000000004</v>
      </c>
      <c r="U2786" s="119">
        <f t="shared" si="572"/>
        <v>104.88928300000001</v>
      </c>
      <c r="V2786" s="119">
        <f t="shared" si="568"/>
        <v>19.6632</v>
      </c>
      <c r="W2786" s="119">
        <f t="shared" si="569"/>
        <v>19.6007</v>
      </c>
      <c r="X2786" s="120"/>
    </row>
    <row r="2787" spans="1:24" x14ac:dyDescent="0.3">
      <c r="A2787" s="156">
        <v>428</v>
      </c>
      <c r="B2787" s="112" t="s">
        <v>86</v>
      </c>
      <c r="C2787" s="130" t="s">
        <v>1285</v>
      </c>
      <c r="D2787" s="44">
        <v>98.826781999999994</v>
      </c>
      <c r="E2787" s="44">
        <v>104.889392</v>
      </c>
      <c r="F2787" s="44">
        <v>19.6632</v>
      </c>
      <c r="G2787" s="44">
        <v>19.6007</v>
      </c>
      <c r="H2787" s="44">
        <v>0.26100000000000001</v>
      </c>
      <c r="I2787" s="44">
        <v>0</v>
      </c>
      <c r="J2787" s="44">
        <v>1</v>
      </c>
      <c r="K2787" s="121">
        <f t="shared" si="564"/>
        <v>-3.7648604319429069E-5</v>
      </c>
      <c r="L2787" s="122">
        <f t="shared" si="565"/>
        <v>-1.1591518685312018E-5</v>
      </c>
      <c r="M2787" s="123" t="s">
        <v>155</v>
      </c>
      <c r="N2787" s="113">
        <f t="shared" si="570"/>
        <v>-5.3980889983591851E-2</v>
      </c>
      <c r="O2787" s="122">
        <f t="shared" si="566"/>
        <v>-1.6620016365151043E-2</v>
      </c>
      <c r="P2787" s="123" t="s">
        <v>155</v>
      </c>
      <c r="Q2787" s="116">
        <f t="shared" si="571"/>
        <v>-2.663382594434438E-4</v>
      </c>
      <c r="R2787" s="125" t="s">
        <v>155</v>
      </c>
      <c r="S2787" s="126">
        <f t="shared" si="574"/>
        <v>11.643277571428609</v>
      </c>
      <c r="T2787" s="127">
        <f t="shared" si="567"/>
        <v>98.826781999999994</v>
      </c>
      <c r="U2787" s="127">
        <f t="shared" si="572"/>
        <v>104.889392</v>
      </c>
      <c r="V2787" s="127">
        <f t="shared" si="568"/>
        <v>19.6632</v>
      </c>
      <c r="W2787" s="127">
        <f t="shared" si="569"/>
        <v>19.6007</v>
      </c>
      <c r="X2787" s="128"/>
    </row>
    <row r="2788" spans="1:24" x14ac:dyDescent="0.3">
      <c r="A2788" s="156">
        <v>429</v>
      </c>
      <c r="B2788" s="112" t="s">
        <v>86</v>
      </c>
      <c r="C2788" s="130" t="s">
        <v>1286</v>
      </c>
      <c r="D2788" s="44">
        <v>98.826634999999996</v>
      </c>
      <c r="E2788" s="44">
        <v>104.889313</v>
      </c>
      <c r="F2788" s="44">
        <v>19.6632</v>
      </c>
      <c r="G2788" s="44">
        <v>19.6007</v>
      </c>
      <c r="H2788" s="44">
        <v>0.26100000000000001</v>
      </c>
      <c r="I2788" s="44">
        <v>0</v>
      </c>
      <c r="J2788" s="44">
        <v>1</v>
      </c>
      <c r="K2788" s="121">
        <f t="shared" si="564"/>
        <v>-1.8464860431777197E-4</v>
      </c>
      <c r="L2788" s="129">
        <f t="shared" si="565"/>
        <v>-5.6850918801757611E-5</v>
      </c>
      <c r="M2788" s="115" t="s">
        <v>155</v>
      </c>
      <c r="N2788" s="113">
        <f t="shared" si="570"/>
        <v>-5.4059889983591347E-2</v>
      </c>
      <c r="O2788" s="129">
        <f t="shared" si="566"/>
        <v>-1.6644339435368583E-2</v>
      </c>
      <c r="P2788" s="115" t="s">
        <v>155</v>
      </c>
      <c r="Q2788" s="116">
        <f t="shared" si="571"/>
        <v>-2.663382594434438E-4</v>
      </c>
      <c r="R2788" s="117" t="s">
        <v>155</v>
      </c>
      <c r="S2788" s="118">
        <f t="shared" si="574"/>
        <v>11.643277571428609</v>
      </c>
      <c r="T2788" s="127">
        <f t="shared" si="567"/>
        <v>98.826634999999996</v>
      </c>
      <c r="U2788" s="119">
        <f t="shared" si="572"/>
        <v>104.889313</v>
      </c>
      <c r="V2788" s="119">
        <f t="shared" si="568"/>
        <v>19.6632</v>
      </c>
      <c r="W2788" s="119">
        <f t="shared" si="569"/>
        <v>19.6007</v>
      </c>
      <c r="X2788" s="120"/>
    </row>
    <row r="2789" spans="1:24" x14ac:dyDescent="0.3">
      <c r="A2789" s="156">
        <v>430</v>
      </c>
      <c r="B2789" s="112" t="s">
        <v>86</v>
      </c>
      <c r="C2789" s="130" t="s">
        <v>1287</v>
      </c>
      <c r="D2789" s="44">
        <v>98.827370999999999</v>
      </c>
      <c r="E2789" s="44">
        <v>104.88935600000001</v>
      </c>
      <c r="F2789" s="44">
        <v>19.6632</v>
      </c>
      <c r="G2789" s="44">
        <v>19.6007</v>
      </c>
      <c r="H2789" s="44">
        <v>0.26100000000000001</v>
      </c>
      <c r="I2789" s="44">
        <v>0</v>
      </c>
      <c r="J2789" s="44">
        <v>1</v>
      </c>
      <c r="K2789" s="121">
        <f t="shared" si="564"/>
        <v>5.5135139568562863E-4</v>
      </c>
      <c r="L2789" s="122">
        <f t="shared" si="565"/>
        <v>1.6975396885788782E-4</v>
      </c>
      <c r="M2789" s="123" t="s">
        <v>155</v>
      </c>
      <c r="N2789" s="113">
        <f t="shared" si="570"/>
        <v>-5.4016889983586225E-2</v>
      </c>
      <c r="O2789" s="122">
        <f t="shared" si="566"/>
        <v>-1.6631100295884597E-2</v>
      </c>
      <c r="P2789" s="123" t="s">
        <v>155</v>
      </c>
      <c r="Q2789" s="116">
        <f t="shared" si="571"/>
        <v>-2.663382594434438E-4</v>
      </c>
      <c r="R2789" s="125" t="s">
        <v>155</v>
      </c>
      <c r="S2789" s="126">
        <f t="shared" si="574"/>
        <v>11.643277571428609</v>
      </c>
      <c r="T2789" s="127">
        <f t="shared" si="567"/>
        <v>98.827370999999999</v>
      </c>
      <c r="U2789" s="127">
        <f t="shared" si="572"/>
        <v>104.88935600000001</v>
      </c>
      <c r="V2789" s="127">
        <f t="shared" si="568"/>
        <v>19.6632</v>
      </c>
      <c r="W2789" s="127">
        <f t="shared" si="569"/>
        <v>19.6007</v>
      </c>
      <c r="X2789" s="128"/>
    </row>
    <row r="2790" spans="1:24" x14ac:dyDescent="0.3">
      <c r="A2790" s="156">
        <v>431</v>
      </c>
      <c r="B2790" s="112" t="s">
        <v>86</v>
      </c>
      <c r="C2790" s="130" t="s">
        <v>1288</v>
      </c>
      <c r="D2790" s="44">
        <v>98.826864</v>
      </c>
      <c r="E2790" s="44">
        <v>104.889394</v>
      </c>
      <c r="F2790" s="44">
        <v>19.6632</v>
      </c>
      <c r="G2790" s="44">
        <v>19.6007</v>
      </c>
      <c r="H2790" s="44">
        <v>0.26100000000000001</v>
      </c>
      <c r="I2790" s="44">
        <v>0</v>
      </c>
      <c r="J2790" s="44">
        <v>1</v>
      </c>
      <c r="K2790" s="121">
        <f t="shared" si="564"/>
        <v>4.4351395686703654E-5</v>
      </c>
      <c r="L2790" s="129">
        <f t="shared" si="565"/>
        <v>1.3655221517913547E-5</v>
      </c>
      <c r="M2790" s="115" t="s">
        <v>155</v>
      </c>
      <c r="N2790" s="113">
        <f t="shared" si="570"/>
        <v>-5.39788899835969E-2</v>
      </c>
      <c r="O2790" s="129">
        <f t="shared" si="566"/>
        <v>-1.6619400591222699E-2</v>
      </c>
      <c r="P2790" s="115" t="s">
        <v>155</v>
      </c>
      <c r="Q2790" s="116">
        <f t="shared" si="571"/>
        <v>-2.663382594434438E-4</v>
      </c>
      <c r="R2790" s="117" t="s">
        <v>155</v>
      </c>
      <c r="S2790" s="118">
        <f t="shared" si="574"/>
        <v>11.643277571428609</v>
      </c>
      <c r="T2790" s="127">
        <f t="shared" si="567"/>
        <v>98.826864</v>
      </c>
      <c r="U2790" s="119">
        <f t="shared" si="572"/>
        <v>104.889394</v>
      </c>
      <c r="V2790" s="119">
        <f t="shared" si="568"/>
        <v>19.6632</v>
      </c>
      <c r="W2790" s="119">
        <f t="shared" si="569"/>
        <v>19.6007</v>
      </c>
      <c r="X2790" s="120"/>
    </row>
    <row r="2791" spans="1:24" x14ac:dyDescent="0.3">
      <c r="A2791" s="156">
        <v>432</v>
      </c>
      <c r="B2791" s="112" t="s">
        <v>86</v>
      </c>
      <c r="C2791" s="130" t="s">
        <v>1289</v>
      </c>
      <c r="D2791" s="44">
        <v>98.826649000000003</v>
      </c>
      <c r="E2791" s="44">
        <v>104.889473</v>
      </c>
      <c r="F2791" s="44">
        <v>19.6632</v>
      </c>
      <c r="G2791" s="44">
        <v>19.6007</v>
      </c>
      <c r="H2791" s="44">
        <v>0.26100000000000001</v>
      </c>
      <c r="I2791" s="44">
        <v>0</v>
      </c>
      <c r="J2791" s="44">
        <v>1</v>
      </c>
      <c r="K2791" s="121">
        <f t="shared" si="564"/>
        <v>-1.7064860431048601E-4</v>
      </c>
      <c r="L2791" s="122">
        <f t="shared" si="565"/>
        <v>-5.2540499740765929E-5</v>
      </c>
      <c r="M2791" s="123" t="s">
        <v>155</v>
      </c>
      <c r="N2791" s="113">
        <f t="shared" si="570"/>
        <v>-5.3899889983597404E-2</v>
      </c>
      <c r="O2791" s="122">
        <f t="shared" si="566"/>
        <v>-1.6595077520978923E-2</v>
      </c>
      <c r="P2791" s="123" t="s">
        <v>155</v>
      </c>
      <c r="Q2791" s="116">
        <f t="shared" si="571"/>
        <v>-2.663382594434438E-4</v>
      </c>
      <c r="R2791" s="125" t="s">
        <v>155</v>
      </c>
      <c r="S2791" s="126">
        <f t="shared" si="574"/>
        <v>11.643277571428609</v>
      </c>
      <c r="T2791" s="127">
        <f t="shared" si="567"/>
        <v>98.826649000000003</v>
      </c>
      <c r="U2791" s="127">
        <f t="shared" si="572"/>
        <v>104.889473</v>
      </c>
      <c r="V2791" s="127">
        <f t="shared" si="568"/>
        <v>19.6632</v>
      </c>
      <c r="W2791" s="127">
        <f t="shared" si="569"/>
        <v>19.6007</v>
      </c>
      <c r="X2791" s="128"/>
    </row>
    <row r="2792" spans="1:24" x14ac:dyDescent="0.3">
      <c r="A2792" s="156">
        <v>433</v>
      </c>
      <c r="B2792" s="112" t="s">
        <v>86</v>
      </c>
      <c r="C2792" s="130" t="s">
        <v>1290</v>
      </c>
      <c r="D2792" s="44">
        <v>98.827062999999995</v>
      </c>
      <c r="E2792" s="44">
        <v>104.889338</v>
      </c>
      <c r="F2792" s="44">
        <v>19.6632</v>
      </c>
      <c r="G2792" s="44">
        <v>19.6007</v>
      </c>
      <c r="H2792" s="44">
        <v>0.26100000000000001</v>
      </c>
      <c r="I2792" s="44">
        <v>0</v>
      </c>
      <c r="J2792" s="44">
        <v>1</v>
      </c>
      <c r="K2792" s="121">
        <f t="shared" si="564"/>
        <v>2.4335139568165687E-4</v>
      </c>
      <c r="L2792" s="129">
        <f t="shared" si="565"/>
        <v>7.4924749565769726E-5</v>
      </c>
      <c r="M2792" s="115" t="s">
        <v>155</v>
      </c>
      <c r="N2792" s="113">
        <f t="shared" si="570"/>
        <v>-5.4034889983597623E-2</v>
      </c>
      <c r="O2792" s="129">
        <f t="shared" si="566"/>
        <v>-1.6636642261253755E-2</v>
      </c>
      <c r="P2792" s="115" t="s">
        <v>155</v>
      </c>
      <c r="Q2792" s="116">
        <f t="shared" si="571"/>
        <v>-2.663382594434438E-4</v>
      </c>
      <c r="R2792" s="117" t="s">
        <v>155</v>
      </c>
      <c r="S2792" s="118">
        <f t="shared" si="574"/>
        <v>11.643277571428609</v>
      </c>
      <c r="T2792" s="127">
        <f t="shared" si="567"/>
        <v>98.827062999999995</v>
      </c>
      <c r="U2792" s="119">
        <f t="shared" si="572"/>
        <v>104.889338</v>
      </c>
      <c r="V2792" s="119">
        <f t="shared" si="568"/>
        <v>19.6632</v>
      </c>
      <c r="W2792" s="119">
        <f t="shared" si="569"/>
        <v>19.6007</v>
      </c>
      <c r="X2792" s="120"/>
    </row>
    <row r="2793" spans="1:24" x14ac:dyDescent="0.3">
      <c r="A2793" s="156">
        <v>434</v>
      </c>
      <c r="B2793" s="112" t="s">
        <v>86</v>
      </c>
      <c r="C2793" s="130" t="s">
        <v>1291</v>
      </c>
      <c r="D2793" s="44">
        <v>98.826732000000007</v>
      </c>
      <c r="E2793" s="44">
        <v>104.889325</v>
      </c>
      <c r="F2793" s="44">
        <v>19.6632</v>
      </c>
      <c r="G2793" s="44">
        <v>19.6007</v>
      </c>
      <c r="H2793" s="44">
        <v>0.26100000000000001</v>
      </c>
      <c r="I2793" s="44">
        <v>0</v>
      </c>
      <c r="J2793" s="44">
        <v>1</v>
      </c>
      <c r="K2793" s="121">
        <f t="shared" si="564"/>
        <v>-8.7648604306878042E-5</v>
      </c>
      <c r="L2793" s="122">
        <f t="shared" si="565"/>
        <v>-2.6985872462744235E-5</v>
      </c>
      <c r="M2793" s="123" t="s">
        <v>155</v>
      </c>
      <c r="N2793" s="113">
        <f t="shared" si="570"/>
        <v>-5.4047889983593222E-2</v>
      </c>
      <c r="O2793" s="122">
        <f t="shared" si="566"/>
        <v>-1.6640644791793432E-2</v>
      </c>
      <c r="P2793" s="123" t="s">
        <v>155</v>
      </c>
      <c r="Q2793" s="116">
        <f t="shared" si="571"/>
        <v>-2.663382594434438E-4</v>
      </c>
      <c r="R2793" s="125" t="s">
        <v>155</v>
      </c>
      <c r="S2793" s="126">
        <f t="shared" si="574"/>
        <v>11.643277571428609</v>
      </c>
      <c r="T2793" s="127">
        <f t="shared" si="567"/>
        <v>98.826732000000007</v>
      </c>
      <c r="U2793" s="127">
        <f t="shared" si="572"/>
        <v>104.889325</v>
      </c>
      <c r="V2793" s="127">
        <f t="shared" si="568"/>
        <v>19.6632</v>
      </c>
      <c r="W2793" s="127">
        <f t="shared" si="569"/>
        <v>19.6007</v>
      </c>
      <c r="X2793" s="128"/>
    </row>
    <row r="2794" spans="1:24" x14ac:dyDescent="0.3">
      <c r="A2794" s="156">
        <v>435</v>
      </c>
      <c r="B2794" s="112" t="s">
        <v>86</v>
      </c>
      <c r="C2794" s="130" t="s">
        <v>1292</v>
      </c>
      <c r="D2794" s="44">
        <v>98.827717000000007</v>
      </c>
      <c r="E2794" s="44">
        <v>104.889306</v>
      </c>
      <c r="F2794" s="44">
        <v>19.6632</v>
      </c>
      <c r="G2794" s="44">
        <v>19.6007</v>
      </c>
      <c r="H2794" s="44">
        <v>0.26100000000000001</v>
      </c>
      <c r="I2794" s="44">
        <v>0</v>
      </c>
      <c r="J2794" s="44">
        <v>1</v>
      </c>
      <c r="K2794" s="121">
        <f t="shared" si="564"/>
        <v>8.973513956931356E-4</v>
      </c>
      <c r="L2794" s="129">
        <f t="shared" si="565"/>
        <v>2.7628289701979859E-4</v>
      </c>
      <c r="M2794" s="115" t="s">
        <v>155</v>
      </c>
      <c r="N2794" s="113">
        <f t="shared" si="570"/>
        <v>-5.4066889983587885E-2</v>
      </c>
      <c r="O2794" s="129">
        <f t="shared" si="566"/>
        <v>-1.6646494644119745E-2</v>
      </c>
      <c r="P2794" s="115" t="s">
        <v>155</v>
      </c>
      <c r="Q2794" s="116">
        <f t="shared" si="571"/>
        <v>-2.663382594434438E-4</v>
      </c>
      <c r="R2794" s="117" t="s">
        <v>155</v>
      </c>
      <c r="S2794" s="118">
        <f t="shared" si="574"/>
        <v>11.643277571428609</v>
      </c>
      <c r="T2794" s="127">
        <f t="shared" si="567"/>
        <v>98.827717000000007</v>
      </c>
      <c r="U2794" s="119">
        <f t="shared" si="572"/>
        <v>104.889306</v>
      </c>
      <c r="V2794" s="119">
        <f t="shared" si="568"/>
        <v>19.6632</v>
      </c>
      <c r="W2794" s="119">
        <f t="shared" si="569"/>
        <v>19.6007</v>
      </c>
      <c r="X2794" s="120"/>
    </row>
    <row r="2795" spans="1:24" x14ac:dyDescent="0.3">
      <c r="A2795" s="156">
        <v>436</v>
      </c>
      <c r="B2795" s="112" t="s">
        <v>86</v>
      </c>
      <c r="C2795" s="130" t="s">
        <v>1293</v>
      </c>
      <c r="D2795" s="44">
        <v>98.826791</v>
      </c>
      <c r="E2795" s="44">
        <v>104.88938</v>
      </c>
      <c r="F2795" s="44">
        <v>19.6632</v>
      </c>
      <c r="G2795" s="44">
        <v>19.6007</v>
      </c>
      <c r="H2795" s="44">
        <v>0.26100000000000001</v>
      </c>
      <c r="I2795" s="44">
        <v>0</v>
      </c>
      <c r="J2795" s="44">
        <v>1</v>
      </c>
      <c r="K2795" s="121">
        <f t="shared" si="564"/>
        <v>-2.8648604313730175E-5</v>
      </c>
      <c r="L2795" s="122">
        <f t="shared" si="565"/>
        <v>-8.8205350029229942E-6</v>
      </c>
      <c r="M2795" s="123" t="s">
        <v>155</v>
      </c>
      <c r="N2795" s="113">
        <f t="shared" si="570"/>
        <v>-5.3992889983589976E-2</v>
      </c>
      <c r="O2795" s="122">
        <f t="shared" si="566"/>
        <v>-1.6623711008729485E-2</v>
      </c>
      <c r="P2795" s="123" t="s">
        <v>155</v>
      </c>
      <c r="Q2795" s="116">
        <f t="shared" si="571"/>
        <v>-2.663382594434438E-4</v>
      </c>
      <c r="R2795" s="125" t="s">
        <v>155</v>
      </c>
      <c r="S2795" s="126">
        <f t="shared" si="574"/>
        <v>11.643277571428609</v>
      </c>
      <c r="T2795" s="127">
        <f t="shared" si="567"/>
        <v>98.826791</v>
      </c>
      <c r="U2795" s="127">
        <f t="shared" si="572"/>
        <v>104.88938</v>
      </c>
      <c r="V2795" s="127">
        <f t="shared" si="568"/>
        <v>19.6632</v>
      </c>
      <c r="W2795" s="127">
        <f t="shared" si="569"/>
        <v>19.6007</v>
      </c>
      <c r="X2795" s="128"/>
    </row>
    <row r="2796" spans="1:24" x14ac:dyDescent="0.3">
      <c r="A2796" s="156">
        <v>437</v>
      </c>
      <c r="B2796" s="112" t="s">
        <v>86</v>
      </c>
      <c r="C2796" s="130" t="s">
        <v>1294</v>
      </c>
      <c r="D2796" s="44">
        <v>98.826693000000006</v>
      </c>
      <c r="E2796" s="44">
        <v>104.88935600000001</v>
      </c>
      <c r="F2796" s="44">
        <v>19.6632</v>
      </c>
      <c r="G2796" s="44">
        <v>19.6007</v>
      </c>
      <c r="H2796" s="44">
        <v>0.26100000000000001</v>
      </c>
      <c r="I2796" s="44">
        <v>0</v>
      </c>
      <c r="J2796" s="44">
        <v>1</v>
      </c>
      <c r="K2796" s="121">
        <f t="shared" si="564"/>
        <v>-1.2664860430788849E-4</v>
      </c>
      <c r="L2796" s="129">
        <f t="shared" si="565"/>
        <v>-3.8993468412455549E-5</v>
      </c>
      <c r="M2796" s="115" t="s">
        <v>155</v>
      </c>
      <c r="N2796" s="113">
        <f t="shared" si="570"/>
        <v>-5.4016889983586225E-2</v>
      </c>
      <c r="O2796" s="129">
        <f t="shared" si="566"/>
        <v>-1.6631100295884597E-2</v>
      </c>
      <c r="P2796" s="115" t="s">
        <v>155</v>
      </c>
      <c r="Q2796" s="116">
        <f t="shared" si="571"/>
        <v>-2.663382594434438E-4</v>
      </c>
      <c r="R2796" s="117" t="s">
        <v>155</v>
      </c>
      <c r="S2796" s="118">
        <f t="shared" si="574"/>
        <v>11.643277571428609</v>
      </c>
      <c r="T2796" s="127">
        <f t="shared" si="567"/>
        <v>98.826693000000006</v>
      </c>
      <c r="U2796" s="119">
        <f t="shared" si="572"/>
        <v>104.88935600000001</v>
      </c>
      <c r="V2796" s="119">
        <f t="shared" si="568"/>
        <v>19.6632</v>
      </c>
      <c r="W2796" s="119">
        <f t="shared" si="569"/>
        <v>19.6007</v>
      </c>
      <c r="X2796" s="120"/>
    </row>
    <row r="2797" spans="1:24" x14ac:dyDescent="0.3">
      <c r="A2797" s="156">
        <v>438</v>
      </c>
      <c r="B2797" s="112" t="s">
        <v>86</v>
      </c>
      <c r="C2797" s="130" t="s">
        <v>1295</v>
      </c>
      <c r="D2797" s="44">
        <v>98.827759</v>
      </c>
      <c r="E2797" s="44">
        <v>104.88936099999999</v>
      </c>
      <c r="F2797" s="44">
        <v>19.6632</v>
      </c>
      <c r="G2797" s="44">
        <v>19.6007</v>
      </c>
      <c r="H2797" s="44">
        <v>0.26100000000000001</v>
      </c>
      <c r="I2797" s="44">
        <v>0</v>
      </c>
      <c r="J2797" s="44">
        <v>1</v>
      </c>
      <c r="K2797" s="121">
        <f t="shared" si="564"/>
        <v>9.3935139568657178E-4</v>
      </c>
      <c r="L2797" s="122">
        <f t="shared" si="565"/>
        <v>2.8921415419272758E-4</v>
      </c>
      <c r="M2797" s="123" t="s">
        <v>155</v>
      </c>
      <c r="N2797" s="113">
        <f t="shared" si="570"/>
        <v>-5.4011889983598849E-2</v>
      </c>
      <c r="O2797" s="122">
        <f t="shared" si="566"/>
        <v>-1.6629560861064457E-2</v>
      </c>
      <c r="P2797" s="123" t="s">
        <v>155</v>
      </c>
      <c r="Q2797" s="116">
        <f t="shared" si="571"/>
        <v>-2.663382594434438E-4</v>
      </c>
      <c r="R2797" s="125" t="s">
        <v>155</v>
      </c>
      <c r="S2797" s="126">
        <f t="shared" si="574"/>
        <v>11.643277571428609</v>
      </c>
      <c r="T2797" s="127">
        <f t="shared" si="567"/>
        <v>98.827759</v>
      </c>
      <c r="U2797" s="127">
        <f t="shared" si="572"/>
        <v>104.88936099999999</v>
      </c>
      <c r="V2797" s="127">
        <f t="shared" si="568"/>
        <v>19.6632</v>
      </c>
      <c r="W2797" s="127">
        <f t="shared" si="569"/>
        <v>19.6007</v>
      </c>
      <c r="X2797" s="128"/>
    </row>
    <row r="2798" spans="1:24" x14ac:dyDescent="0.3">
      <c r="A2798" s="156">
        <v>439</v>
      </c>
      <c r="B2798" s="112" t="s">
        <v>86</v>
      </c>
      <c r="C2798" s="130" t="s">
        <v>1296</v>
      </c>
      <c r="D2798" s="44">
        <v>98.826753999999994</v>
      </c>
      <c r="E2798" s="44">
        <v>104.88945099999999</v>
      </c>
      <c r="F2798" s="44">
        <v>19.6632</v>
      </c>
      <c r="G2798" s="44">
        <v>19.6007</v>
      </c>
      <c r="H2798" s="44">
        <v>0.26100000000000001</v>
      </c>
      <c r="I2798" s="44">
        <v>0</v>
      </c>
      <c r="J2798" s="44">
        <v>1</v>
      </c>
      <c r="K2798" s="121">
        <f t="shared" si="564"/>
        <v>-6.5648604319790138E-5</v>
      </c>
      <c r="L2798" s="129">
        <f t="shared" si="565"/>
        <v>-2.0212356802950726E-5</v>
      </c>
      <c r="M2798" s="115" t="s">
        <v>155</v>
      </c>
      <c r="N2798" s="113">
        <f t="shared" si="570"/>
        <v>-5.3921889983598703E-2</v>
      </c>
      <c r="O2798" s="129">
        <f t="shared" si="566"/>
        <v>-1.6601851034214379E-2</v>
      </c>
      <c r="P2798" s="115" t="s">
        <v>155</v>
      </c>
      <c r="Q2798" s="116">
        <f t="shared" si="571"/>
        <v>-2.663382594434438E-4</v>
      </c>
      <c r="R2798" s="117" t="s">
        <v>155</v>
      </c>
      <c r="S2798" s="118">
        <f t="shared" si="574"/>
        <v>11.643277571428609</v>
      </c>
      <c r="T2798" s="127">
        <f t="shared" si="567"/>
        <v>98.826753999999994</v>
      </c>
      <c r="U2798" s="119">
        <f t="shared" si="572"/>
        <v>104.88945099999999</v>
      </c>
      <c r="V2798" s="119">
        <f t="shared" si="568"/>
        <v>19.6632</v>
      </c>
      <c r="W2798" s="119">
        <f t="shared" si="569"/>
        <v>19.6007</v>
      </c>
      <c r="X2798" s="120"/>
    </row>
    <row r="2799" spans="1:24" x14ac:dyDescent="0.3">
      <c r="A2799" s="156">
        <v>440</v>
      </c>
      <c r="B2799" s="112" t="s">
        <v>86</v>
      </c>
      <c r="C2799" s="130" t="s">
        <v>1297</v>
      </c>
      <c r="D2799" s="44">
        <v>98.827477000000002</v>
      </c>
      <c r="E2799" s="44">
        <v>104.889826</v>
      </c>
      <c r="F2799" s="44">
        <v>19.6632</v>
      </c>
      <c r="G2799" s="44">
        <v>19.6007</v>
      </c>
      <c r="H2799" s="44">
        <v>0.26100000000000001</v>
      </c>
      <c r="I2799" s="44">
        <v>0</v>
      </c>
      <c r="J2799" s="44">
        <v>1</v>
      </c>
      <c r="K2799" s="121">
        <f t="shared" si="564"/>
        <v>6.573513956880106E-4</v>
      </c>
      <c r="L2799" s="122">
        <f t="shared" si="565"/>
        <v>2.0238999887351212E-4</v>
      </c>
      <c r="M2799" s="123" t="s">
        <v>155</v>
      </c>
      <c r="N2799" s="113">
        <f t="shared" si="570"/>
        <v>-5.354688998359336E-2</v>
      </c>
      <c r="O2799" s="122">
        <f t="shared" si="566"/>
        <v>-1.6486393421981074E-2</v>
      </c>
      <c r="P2799" s="123" t="s">
        <v>155</v>
      </c>
      <c r="Q2799" s="116">
        <f t="shared" si="571"/>
        <v>-2.663382594434438E-4</v>
      </c>
      <c r="R2799" s="125" t="s">
        <v>155</v>
      </c>
      <c r="S2799" s="126">
        <f t="shared" si="574"/>
        <v>11.643277571428609</v>
      </c>
      <c r="T2799" s="127">
        <f t="shared" si="567"/>
        <v>98.827477000000002</v>
      </c>
      <c r="U2799" s="127">
        <f t="shared" si="572"/>
        <v>104.889826</v>
      </c>
      <c r="V2799" s="127">
        <f t="shared" si="568"/>
        <v>19.6632</v>
      </c>
      <c r="W2799" s="127">
        <f t="shared" si="569"/>
        <v>19.6007</v>
      </c>
      <c r="X2799" s="128"/>
    </row>
    <row r="2800" spans="1:24" x14ac:dyDescent="0.3">
      <c r="A2800" s="156">
        <v>441</v>
      </c>
      <c r="B2800" s="112" t="s">
        <v>86</v>
      </c>
      <c r="C2800" s="130" t="s">
        <v>1298</v>
      </c>
      <c r="D2800" s="44">
        <v>98.827359999999999</v>
      </c>
      <c r="E2800" s="44">
        <v>104.889606</v>
      </c>
      <c r="F2800" s="44">
        <v>19.6632</v>
      </c>
      <c r="G2800" s="44">
        <v>19.6007</v>
      </c>
      <c r="H2800" s="44">
        <v>0.26100000000000001</v>
      </c>
      <c r="I2800" s="44">
        <v>0</v>
      </c>
      <c r="J2800" s="44">
        <v>1</v>
      </c>
      <c r="K2800" s="121">
        <f t="shared" si="564"/>
        <v>5.4035139568497925E-4</v>
      </c>
      <c r="L2800" s="129">
        <f t="shared" si="565"/>
        <v>1.6636721102592541E-4</v>
      </c>
      <c r="M2800" s="115" t="s">
        <v>155</v>
      </c>
      <c r="N2800" s="113">
        <f t="shared" si="570"/>
        <v>-5.3766889983592137E-2</v>
      </c>
      <c r="O2800" s="129">
        <f t="shared" si="566"/>
        <v>-1.6554128554559552E-2</v>
      </c>
      <c r="P2800" s="115" t="s">
        <v>155</v>
      </c>
      <c r="Q2800" s="116">
        <f t="shared" si="571"/>
        <v>-2.663382594434438E-4</v>
      </c>
      <c r="R2800" s="117" t="s">
        <v>155</v>
      </c>
      <c r="S2800" s="118">
        <f>IF(ISBLANK(G2800),"",G2800-$G$2355)</f>
        <v>11.643277571428609</v>
      </c>
      <c r="T2800" s="127">
        <f t="shared" si="567"/>
        <v>98.827359999999999</v>
      </c>
      <c r="U2800" s="119">
        <f t="shared" si="572"/>
        <v>104.889606</v>
      </c>
      <c r="V2800" s="119">
        <f t="shared" si="568"/>
        <v>19.6632</v>
      </c>
      <c r="W2800" s="119">
        <f t="shared" si="569"/>
        <v>19.6007</v>
      </c>
      <c r="X2800" s="120"/>
    </row>
    <row r="2801" spans="1:24" x14ac:dyDescent="0.3">
      <c r="A2801" s="156">
        <v>442</v>
      </c>
      <c r="B2801" s="112" t="s">
        <v>86</v>
      </c>
      <c r="C2801" s="130" t="s">
        <v>1299</v>
      </c>
      <c r="D2801" s="44">
        <v>98.826857000000004</v>
      </c>
      <c r="E2801" s="44">
        <v>104.889768</v>
      </c>
      <c r="F2801" s="44">
        <v>19.6632</v>
      </c>
      <c r="G2801" s="44">
        <v>19.6007</v>
      </c>
      <c r="H2801" s="44">
        <v>0.26100000000000001</v>
      </c>
      <c r="I2801" s="44">
        <v>0</v>
      </c>
      <c r="J2801" s="44">
        <v>1</v>
      </c>
      <c r="K2801" s="121">
        <f t="shared" si="564"/>
        <v>3.73513956901661E-5</v>
      </c>
      <c r="L2801" s="122">
        <f t="shared" si="565"/>
        <v>1.1500011989597422E-5</v>
      </c>
      <c r="M2801" s="123" t="s">
        <v>155</v>
      </c>
      <c r="N2801" s="113">
        <f t="shared" si="570"/>
        <v>-5.3604889983589032E-2</v>
      </c>
      <c r="O2801" s="122">
        <f t="shared" si="566"/>
        <v>-1.6504250866042396E-2</v>
      </c>
      <c r="P2801" s="123" t="s">
        <v>155</v>
      </c>
      <c r="Q2801" s="116">
        <f t="shared" si="571"/>
        <v>-2.663382594434438E-4</v>
      </c>
      <c r="R2801" s="125" t="s">
        <v>155</v>
      </c>
      <c r="S2801" s="126">
        <f t="shared" ref="S2801:S2819" si="575">IF(ISBLANK(G2801),"",G2801-$G$2355)</f>
        <v>11.643277571428609</v>
      </c>
      <c r="T2801" s="127">
        <f t="shared" si="567"/>
        <v>98.826857000000004</v>
      </c>
      <c r="U2801" s="127">
        <f t="shared" si="572"/>
        <v>104.889768</v>
      </c>
      <c r="V2801" s="127">
        <f t="shared" si="568"/>
        <v>19.6632</v>
      </c>
      <c r="W2801" s="127">
        <f t="shared" si="569"/>
        <v>19.6007</v>
      </c>
      <c r="X2801" s="128"/>
    </row>
    <row r="2802" spans="1:24" x14ac:dyDescent="0.3">
      <c r="A2802" s="156">
        <v>443</v>
      </c>
      <c r="B2802" s="112" t="s">
        <v>86</v>
      </c>
      <c r="C2802" s="130" t="s">
        <v>1300</v>
      </c>
      <c r="D2802" s="44">
        <v>98.827802000000005</v>
      </c>
      <c r="E2802" s="44">
        <v>104.889713</v>
      </c>
      <c r="F2802" s="44">
        <v>19.6632</v>
      </c>
      <c r="G2802" s="44">
        <v>19.6007</v>
      </c>
      <c r="H2802" s="44">
        <v>0.26100000000000001</v>
      </c>
      <c r="I2802" s="44">
        <v>0</v>
      </c>
      <c r="J2802" s="44">
        <v>1</v>
      </c>
      <c r="K2802" s="121">
        <f t="shared" si="564"/>
        <v>9.8235139569169405E-4</v>
      </c>
      <c r="L2802" s="129">
        <f t="shared" si="565"/>
        <v>3.0245329844471827E-4</v>
      </c>
      <c r="M2802" s="115" t="s">
        <v>155</v>
      </c>
      <c r="N2802" s="113">
        <f t="shared" si="570"/>
        <v>-5.3659889983592279E-2</v>
      </c>
      <c r="O2802" s="129">
        <f t="shared" si="566"/>
        <v>-1.6521184649193613E-2</v>
      </c>
      <c r="P2802" s="115" t="s">
        <v>155</v>
      </c>
      <c r="Q2802" s="116">
        <f t="shared" si="571"/>
        <v>-2.663382594434438E-4</v>
      </c>
      <c r="R2802" s="117" t="s">
        <v>155</v>
      </c>
      <c r="S2802" s="118">
        <f t="shared" si="575"/>
        <v>11.643277571428609</v>
      </c>
      <c r="T2802" s="127">
        <f t="shared" si="567"/>
        <v>98.827802000000005</v>
      </c>
      <c r="U2802" s="119">
        <f t="shared" si="572"/>
        <v>104.889713</v>
      </c>
      <c r="V2802" s="119">
        <f t="shared" si="568"/>
        <v>19.6632</v>
      </c>
      <c r="W2802" s="119">
        <f t="shared" si="569"/>
        <v>19.6007</v>
      </c>
      <c r="X2802" s="120"/>
    </row>
    <row r="2803" spans="1:24" x14ac:dyDescent="0.3">
      <c r="A2803" s="156">
        <v>444</v>
      </c>
      <c r="B2803" s="112" t="s">
        <v>86</v>
      </c>
      <c r="C2803" s="130" t="s">
        <v>1301</v>
      </c>
      <c r="D2803" s="44">
        <v>98.827382999999998</v>
      </c>
      <c r="E2803" s="44">
        <v>104.88976099999999</v>
      </c>
      <c r="F2803" s="44">
        <v>19.6632</v>
      </c>
      <c r="G2803" s="44">
        <v>19.6007</v>
      </c>
      <c r="H2803" s="44">
        <v>0.26100000000000001</v>
      </c>
      <c r="I2803" s="44">
        <v>0</v>
      </c>
      <c r="J2803" s="44">
        <v>1</v>
      </c>
      <c r="K2803" s="121">
        <f t="shared" si="564"/>
        <v>5.6335139568375325E-4</v>
      </c>
      <c r="L2803" s="122">
        <f t="shared" si="565"/>
        <v>1.7344861376468186E-4</v>
      </c>
      <c r="M2803" s="123" t="s">
        <v>155</v>
      </c>
      <c r="N2803" s="113">
        <f t="shared" si="570"/>
        <v>-5.3611889983599781E-2</v>
      </c>
      <c r="O2803" s="122">
        <f t="shared" si="566"/>
        <v>-1.6506406074810964E-2</v>
      </c>
      <c r="P2803" s="123" t="s">
        <v>155</v>
      </c>
      <c r="Q2803" s="116">
        <f t="shared" si="571"/>
        <v>-2.663382594434438E-4</v>
      </c>
      <c r="R2803" s="125" t="s">
        <v>155</v>
      </c>
      <c r="S2803" s="126">
        <f t="shared" si="575"/>
        <v>11.643277571428609</v>
      </c>
      <c r="T2803" s="127">
        <f t="shared" si="567"/>
        <v>98.827382999999998</v>
      </c>
      <c r="U2803" s="127">
        <f t="shared" si="572"/>
        <v>104.88976099999999</v>
      </c>
      <c r="V2803" s="127">
        <f t="shared" si="568"/>
        <v>19.6632</v>
      </c>
      <c r="W2803" s="127">
        <f t="shared" si="569"/>
        <v>19.6007</v>
      </c>
      <c r="X2803" s="128"/>
    </row>
    <row r="2804" spans="1:24" x14ac:dyDescent="0.3">
      <c r="A2804" s="156">
        <v>445</v>
      </c>
      <c r="B2804" s="112" t="s">
        <v>86</v>
      </c>
      <c r="C2804" s="130" t="s">
        <v>1302</v>
      </c>
      <c r="D2804" s="44">
        <v>98.826939999999993</v>
      </c>
      <c r="E2804" s="44">
        <v>104.889646</v>
      </c>
      <c r="F2804" s="44">
        <v>19.6632</v>
      </c>
      <c r="G2804" s="44">
        <v>19.6007</v>
      </c>
      <c r="H2804" s="44">
        <v>0.26100000000000001</v>
      </c>
      <c r="I2804" s="44">
        <v>0</v>
      </c>
      <c r="J2804" s="44">
        <v>1</v>
      </c>
      <c r="K2804" s="121">
        <f t="shared" si="564"/>
        <v>1.2035139567956321E-4</v>
      </c>
      <c r="L2804" s="129">
        <f t="shared" si="565"/>
        <v>3.7054639263276762E-5</v>
      </c>
      <c r="M2804" s="115" t="s">
        <v>155</v>
      </c>
      <c r="N2804" s="113">
        <f t="shared" si="570"/>
        <v>-5.3726889983593651E-2</v>
      </c>
      <c r="O2804" s="129">
        <f t="shared" si="566"/>
        <v>-1.6541813075923999E-2</v>
      </c>
      <c r="P2804" s="115" t="s">
        <v>155</v>
      </c>
      <c r="Q2804" s="116">
        <f t="shared" si="571"/>
        <v>-2.663382594434438E-4</v>
      </c>
      <c r="R2804" s="117" t="s">
        <v>155</v>
      </c>
      <c r="S2804" s="118">
        <f t="shared" si="575"/>
        <v>11.643277571428609</v>
      </c>
      <c r="T2804" s="127">
        <f t="shared" si="567"/>
        <v>98.826939999999993</v>
      </c>
      <c r="U2804" s="119">
        <f t="shared" si="572"/>
        <v>104.889646</v>
      </c>
      <c r="V2804" s="119">
        <f t="shared" si="568"/>
        <v>19.6632</v>
      </c>
      <c r="W2804" s="119">
        <f t="shared" si="569"/>
        <v>19.6007</v>
      </c>
      <c r="X2804" s="120"/>
    </row>
    <row r="2805" spans="1:24" x14ac:dyDescent="0.3">
      <c r="A2805" s="156">
        <v>446</v>
      </c>
      <c r="B2805" s="112" t="s">
        <v>86</v>
      </c>
      <c r="C2805" s="130" t="s">
        <v>1303</v>
      </c>
      <c r="D2805" s="44">
        <v>98.826661000000001</v>
      </c>
      <c r="E2805" s="44">
        <v>104.890187</v>
      </c>
      <c r="F2805" s="44">
        <v>19.6632</v>
      </c>
      <c r="G2805" s="44">
        <v>19.6007</v>
      </c>
      <c r="H2805" s="44">
        <v>0.26100000000000001</v>
      </c>
      <c r="I2805" s="44">
        <v>0</v>
      </c>
      <c r="J2805" s="44">
        <v>1</v>
      </c>
      <c r="K2805" s="121">
        <f t="shared" si="564"/>
        <v>-1.5864860431236139E-4</v>
      </c>
      <c r="L2805" s="122">
        <f t="shared" si="565"/>
        <v>-4.8845854833842652E-5</v>
      </c>
      <c r="M2805" s="123" t="s">
        <v>155</v>
      </c>
      <c r="N2805" s="113">
        <f t="shared" si="570"/>
        <v>-5.3185889983595303E-2</v>
      </c>
      <c r="O2805" s="122">
        <f t="shared" si="566"/>
        <v>-1.6375246226732872E-2</v>
      </c>
      <c r="P2805" s="123" t="s">
        <v>155</v>
      </c>
      <c r="Q2805" s="116">
        <f t="shared" si="571"/>
        <v>-2.663382594434438E-4</v>
      </c>
      <c r="R2805" s="125" t="s">
        <v>155</v>
      </c>
      <c r="S2805" s="126">
        <f t="shared" si="575"/>
        <v>11.643277571428609</v>
      </c>
      <c r="T2805" s="127">
        <f t="shared" si="567"/>
        <v>98.826661000000001</v>
      </c>
      <c r="U2805" s="127">
        <f t="shared" si="572"/>
        <v>104.890187</v>
      </c>
      <c r="V2805" s="127">
        <f t="shared" si="568"/>
        <v>19.6632</v>
      </c>
      <c r="W2805" s="127">
        <f t="shared" si="569"/>
        <v>19.6007</v>
      </c>
      <c r="X2805" s="128"/>
    </row>
    <row r="2806" spans="1:24" x14ac:dyDescent="0.3">
      <c r="A2806" s="156">
        <v>447</v>
      </c>
      <c r="B2806" s="112" t="s">
        <v>86</v>
      </c>
      <c r="C2806" s="130" t="s">
        <v>1304</v>
      </c>
      <c r="D2806" s="44">
        <v>98.826808</v>
      </c>
      <c r="E2806" s="44">
        <v>104.89004199999999</v>
      </c>
      <c r="F2806" s="44">
        <v>19.6632</v>
      </c>
      <c r="G2806" s="44">
        <v>19.6007</v>
      </c>
      <c r="H2806" s="44">
        <v>0.26100000000000001</v>
      </c>
      <c r="I2806" s="44">
        <v>0</v>
      </c>
      <c r="J2806" s="44">
        <v>1</v>
      </c>
      <c r="K2806" s="121">
        <f t="shared" si="564"/>
        <v>-1.1648604314018485E-5</v>
      </c>
      <c r="L2806" s="129">
        <f t="shared" si="565"/>
        <v>-3.5864547173685557E-6</v>
      </c>
      <c r="M2806" s="115" t="s">
        <v>155</v>
      </c>
      <c r="N2806" s="113">
        <f t="shared" si="570"/>
        <v>-5.3330889983598695E-2</v>
      </c>
      <c r="O2806" s="129">
        <f t="shared" si="566"/>
        <v>-1.6419889837077376E-2</v>
      </c>
      <c r="P2806" s="115" t="s">
        <v>155</v>
      </c>
      <c r="Q2806" s="116">
        <f t="shared" si="571"/>
        <v>-2.663382594434438E-4</v>
      </c>
      <c r="R2806" s="117" t="s">
        <v>155</v>
      </c>
      <c r="S2806" s="118">
        <f t="shared" si="575"/>
        <v>11.643277571428609</v>
      </c>
      <c r="T2806" s="127">
        <f t="shared" si="567"/>
        <v>98.826808</v>
      </c>
      <c r="U2806" s="119">
        <f t="shared" si="572"/>
        <v>104.89004199999999</v>
      </c>
      <c r="V2806" s="119">
        <f t="shared" si="568"/>
        <v>19.6632</v>
      </c>
      <c r="W2806" s="119">
        <f t="shared" si="569"/>
        <v>19.6007</v>
      </c>
      <c r="X2806" s="120"/>
    </row>
    <row r="2807" spans="1:24" x14ac:dyDescent="0.3">
      <c r="A2807" s="156">
        <v>448</v>
      </c>
      <c r="B2807" s="112" t="s">
        <v>86</v>
      </c>
      <c r="C2807" s="130" t="s">
        <v>1305</v>
      </c>
      <c r="D2807" s="44">
        <v>98.826740999999998</v>
      </c>
      <c r="E2807" s="44">
        <v>104.89028500000001</v>
      </c>
      <c r="F2807" s="44">
        <v>19.6632</v>
      </c>
      <c r="G2807" s="44">
        <v>19.6007</v>
      </c>
      <c r="H2807" s="44">
        <v>0.26100000000000001</v>
      </c>
      <c r="I2807" s="44">
        <v>0</v>
      </c>
      <c r="J2807" s="44">
        <v>1</v>
      </c>
      <c r="K2807" s="121">
        <f t="shared" si="564"/>
        <v>-7.8648604315390003E-5</v>
      </c>
      <c r="L2807" s="122">
        <f t="shared" si="565"/>
        <v>-2.4214888784732534E-5</v>
      </c>
      <c r="M2807" s="123" t="s">
        <v>155</v>
      </c>
      <c r="N2807" s="113">
        <f t="shared" si="570"/>
        <v>-5.3087889983586933E-2</v>
      </c>
      <c r="O2807" s="122">
        <f t="shared" si="566"/>
        <v>-1.6345073303829349E-2</v>
      </c>
      <c r="P2807" s="123" t="s">
        <v>155</v>
      </c>
      <c r="Q2807" s="116">
        <f t="shared" si="571"/>
        <v>-2.663382594434438E-4</v>
      </c>
      <c r="R2807" s="125" t="s">
        <v>155</v>
      </c>
      <c r="S2807" s="126">
        <f t="shared" si="575"/>
        <v>11.643277571428609</v>
      </c>
      <c r="T2807" s="127">
        <f t="shared" si="567"/>
        <v>98.826740999999998</v>
      </c>
      <c r="U2807" s="127">
        <f t="shared" si="572"/>
        <v>104.89028500000001</v>
      </c>
      <c r="V2807" s="127">
        <f t="shared" si="568"/>
        <v>19.6632</v>
      </c>
      <c r="W2807" s="127">
        <f t="shared" si="569"/>
        <v>19.6007</v>
      </c>
      <c r="X2807" s="128"/>
    </row>
    <row r="2808" spans="1:24" x14ac:dyDescent="0.3">
      <c r="A2808" s="156">
        <v>449</v>
      </c>
      <c r="B2808" s="112" t="s">
        <v>86</v>
      </c>
      <c r="C2808" s="130" t="s">
        <v>1306</v>
      </c>
      <c r="D2808" s="44">
        <v>98.827472</v>
      </c>
      <c r="E2808" s="44">
        <v>104.890586</v>
      </c>
      <c r="F2808" s="44">
        <v>19.6632</v>
      </c>
      <c r="G2808" s="44">
        <v>19.6007</v>
      </c>
      <c r="H2808" s="44">
        <v>0.26100000000000001</v>
      </c>
      <c r="I2808" s="44">
        <v>0</v>
      </c>
      <c r="J2808" s="44">
        <v>1</v>
      </c>
      <c r="K2808" s="121">
        <f t="shared" ref="K2808:K2871" si="576">IF(ISBLANK(D2808),"",IF(J2808=1,D2808-$D$3560,(IF(AND(J2808=2,D2808&gt;200),((D2808-200)-$D$3560),((D2808+200)-$D$3560)))))</f>
        <v>6.5235139568642353E-4</v>
      </c>
      <c r="L2808" s="129">
        <f t="shared" ref="L2808:L2871" si="577">IF(K2808="","",SIN(K2808*PI()/200)*G2808)</f>
        <v>2.0085056349497448E-4</v>
      </c>
      <c r="M2808" s="115" t="s">
        <v>155</v>
      </c>
      <c r="N2808" s="113">
        <f t="shared" si="570"/>
        <v>-5.278688998359371E-2</v>
      </c>
      <c r="O2808" s="129">
        <f t="shared" ref="O2808:O2871" si="578">IF(N2808="","",SIN(N2808*PI()/200)*G2808)</f>
        <v>-1.6252399326108086E-2</v>
      </c>
      <c r="P2808" s="115" t="s">
        <v>155</v>
      </c>
      <c r="Q2808" s="116">
        <f t="shared" si="571"/>
        <v>-2.663382594434438E-4</v>
      </c>
      <c r="R2808" s="117" t="s">
        <v>155</v>
      </c>
      <c r="S2808" s="118">
        <f t="shared" si="575"/>
        <v>11.643277571428609</v>
      </c>
      <c r="T2808" s="127">
        <f t="shared" ref="T2808:T2871" si="579">IF(M2808="ON",IF(ISBLANK(D2808),"0",IF(AND(J2808=1,D2808&lt;200),D2808,D2808-200)),"0")</f>
        <v>98.827472</v>
      </c>
      <c r="U2808" s="119">
        <f t="shared" si="572"/>
        <v>104.890586</v>
      </c>
      <c r="V2808" s="119">
        <f t="shared" ref="V2808:V2871" si="580">IF(R2808="ON",IF(ISBLANK(F2808),"0",F2808),"0")</f>
        <v>19.6632</v>
      </c>
      <c r="W2808" s="119">
        <f t="shared" ref="W2808:W2871" si="581">IF(R2808="ON",IF(ISBLANK(G2808),"0",G2808),"0")</f>
        <v>19.6007</v>
      </c>
      <c r="X2808" s="120"/>
    </row>
    <row r="2809" spans="1:24" x14ac:dyDescent="0.3">
      <c r="A2809" s="156">
        <v>450</v>
      </c>
      <c r="B2809" s="112" t="s">
        <v>86</v>
      </c>
      <c r="C2809" s="130" t="s">
        <v>1307</v>
      </c>
      <c r="D2809" s="44">
        <v>98.826547000000005</v>
      </c>
      <c r="E2809" s="44">
        <v>104.890393</v>
      </c>
      <c r="F2809" s="44">
        <v>19.6632</v>
      </c>
      <c r="G2809" s="44">
        <v>19.6007</v>
      </c>
      <c r="H2809" s="44">
        <v>0.26100000000000001</v>
      </c>
      <c r="I2809" s="44">
        <v>0</v>
      </c>
      <c r="J2809" s="44">
        <v>1</v>
      </c>
      <c r="K2809" s="121">
        <f t="shared" si="576"/>
        <v>-2.7264860430875615E-4</v>
      </c>
      <c r="L2809" s="122">
        <f t="shared" si="577"/>
        <v>-8.3944981453900526E-5</v>
      </c>
      <c r="M2809" s="123" t="s">
        <v>155</v>
      </c>
      <c r="N2809" s="113">
        <f t="shared" ref="N2809:N2872" si="582">IF(ISBLANK(E2809),"",IF(E2809&lt;200,E2809-$E$3560,(400-E2809)-$E$3560))</f>
        <v>-5.2979889983589601E-2</v>
      </c>
      <c r="O2809" s="122">
        <f t="shared" si="578"/>
        <v>-1.6311821511200589E-2</v>
      </c>
      <c r="P2809" s="123" t="s">
        <v>155</v>
      </c>
      <c r="Q2809" s="116">
        <f t="shared" ref="Q2809:Q2872" si="583">IF(ISBLANK(F2809),"",F2809-$F$3560)</f>
        <v>-2.663382594434438E-4</v>
      </c>
      <c r="R2809" s="125" t="s">
        <v>155</v>
      </c>
      <c r="S2809" s="126">
        <f t="shared" si="575"/>
        <v>11.643277571428609</v>
      </c>
      <c r="T2809" s="127">
        <f t="shared" si="579"/>
        <v>98.826547000000005</v>
      </c>
      <c r="U2809" s="127">
        <f t="shared" ref="U2809:U2872" si="584">IF(P2809="ON",IF(ISBLANK(E2809),"0",IF(E2809&lt;200,E2809,(400-E2809))),"0")</f>
        <v>104.890393</v>
      </c>
      <c r="V2809" s="127">
        <f t="shared" si="580"/>
        <v>19.6632</v>
      </c>
      <c r="W2809" s="127">
        <f t="shared" si="581"/>
        <v>19.6007</v>
      </c>
      <c r="X2809" s="128"/>
    </row>
    <row r="2810" spans="1:24" x14ac:dyDescent="0.3">
      <c r="A2810" s="156">
        <v>451</v>
      </c>
      <c r="B2810" s="112" t="s">
        <v>86</v>
      </c>
      <c r="C2810" s="130" t="s">
        <v>1308</v>
      </c>
      <c r="D2810" s="44">
        <v>98.826785999999998</v>
      </c>
      <c r="E2810" s="44">
        <v>104.89016100000001</v>
      </c>
      <c r="F2810" s="44">
        <v>19.6632</v>
      </c>
      <c r="G2810" s="44">
        <v>19.6007</v>
      </c>
      <c r="H2810" s="44">
        <v>0.26100000000000001</v>
      </c>
      <c r="I2810" s="44">
        <v>0</v>
      </c>
      <c r="J2810" s="44">
        <v>1</v>
      </c>
      <c r="K2810" s="121">
        <f t="shared" si="576"/>
        <v>-3.3648604315317243E-5</v>
      </c>
      <c r="L2810" s="129">
        <f t="shared" si="577"/>
        <v>-1.0359970381541885E-5</v>
      </c>
      <c r="M2810" s="115" t="s">
        <v>155</v>
      </c>
      <c r="N2810" s="113">
        <f t="shared" si="582"/>
        <v>-5.3211889983586502E-2</v>
      </c>
      <c r="O2810" s="129">
        <f t="shared" si="578"/>
        <v>-1.6383251287901451E-2</v>
      </c>
      <c r="P2810" s="115" t="s">
        <v>155</v>
      </c>
      <c r="Q2810" s="116">
        <f t="shared" si="583"/>
        <v>-2.663382594434438E-4</v>
      </c>
      <c r="R2810" s="117" t="s">
        <v>155</v>
      </c>
      <c r="S2810" s="118">
        <f t="shared" si="575"/>
        <v>11.643277571428609</v>
      </c>
      <c r="T2810" s="127">
        <f t="shared" si="579"/>
        <v>98.826785999999998</v>
      </c>
      <c r="U2810" s="119">
        <f t="shared" si="584"/>
        <v>104.89016100000001</v>
      </c>
      <c r="V2810" s="119">
        <f t="shared" si="580"/>
        <v>19.6632</v>
      </c>
      <c r="W2810" s="119">
        <f t="shared" si="581"/>
        <v>19.6007</v>
      </c>
      <c r="X2810" s="120"/>
    </row>
    <row r="2811" spans="1:24" x14ac:dyDescent="0.3">
      <c r="A2811" s="156">
        <v>452</v>
      </c>
      <c r="B2811" s="112" t="s">
        <v>86</v>
      </c>
      <c r="C2811" s="130" t="s">
        <v>1309</v>
      </c>
      <c r="D2811" s="44">
        <v>98.826873000000006</v>
      </c>
      <c r="E2811" s="44">
        <v>104.89013799999999</v>
      </c>
      <c r="F2811" s="44">
        <v>19.6632</v>
      </c>
      <c r="G2811" s="44">
        <v>19.6007</v>
      </c>
      <c r="H2811" s="44">
        <v>0.26100000000000001</v>
      </c>
      <c r="I2811" s="44">
        <v>0</v>
      </c>
      <c r="J2811" s="44">
        <v>1</v>
      </c>
      <c r="K2811" s="121">
        <f t="shared" si="576"/>
        <v>5.3351395692402548E-5</v>
      </c>
      <c r="L2811" s="122">
        <f t="shared" si="577"/>
        <v>1.6426205200302132E-5</v>
      </c>
      <c r="M2811" s="123" t="s">
        <v>155</v>
      </c>
      <c r="N2811" s="113">
        <f t="shared" si="582"/>
        <v>-5.3234889983599487E-2</v>
      </c>
      <c r="O2811" s="122">
        <f t="shared" si="578"/>
        <v>-1.6390332688170084E-2</v>
      </c>
      <c r="P2811" s="123" t="s">
        <v>155</v>
      </c>
      <c r="Q2811" s="116">
        <f t="shared" si="583"/>
        <v>-2.663382594434438E-4</v>
      </c>
      <c r="R2811" s="125" t="s">
        <v>155</v>
      </c>
      <c r="S2811" s="126">
        <f t="shared" si="575"/>
        <v>11.643277571428609</v>
      </c>
      <c r="T2811" s="127">
        <f t="shared" si="579"/>
        <v>98.826873000000006</v>
      </c>
      <c r="U2811" s="127">
        <f t="shared" si="584"/>
        <v>104.89013799999999</v>
      </c>
      <c r="V2811" s="127">
        <f t="shared" si="580"/>
        <v>19.6632</v>
      </c>
      <c r="W2811" s="127">
        <f t="shared" si="581"/>
        <v>19.6007</v>
      </c>
      <c r="X2811" s="128"/>
    </row>
    <row r="2812" spans="1:24" x14ac:dyDescent="0.3">
      <c r="A2812" s="156">
        <v>453</v>
      </c>
      <c r="B2812" s="112" t="s">
        <v>86</v>
      </c>
      <c r="C2812" s="130" t="s">
        <v>1310</v>
      </c>
      <c r="D2812" s="44">
        <v>98.827496999999994</v>
      </c>
      <c r="E2812" s="44">
        <v>104.889961</v>
      </c>
      <c r="F2812" s="44">
        <v>19.6632</v>
      </c>
      <c r="G2812" s="44">
        <v>19.6007</v>
      </c>
      <c r="H2812" s="44">
        <v>0.26100000000000001</v>
      </c>
      <c r="I2812" s="44">
        <v>0</v>
      </c>
      <c r="J2812" s="44">
        <v>1</v>
      </c>
      <c r="K2812" s="121">
        <f t="shared" si="576"/>
        <v>6.7735139568014802E-4</v>
      </c>
      <c r="L2812" s="129">
        <f t="shared" si="577"/>
        <v>2.0854774038327472E-4</v>
      </c>
      <c r="M2812" s="115" t="s">
        <v>155</v>
      </c>
      <c r="N2812" s="113">
        <f t="shared" si="582"/>
        <v>-5.3411889983593142E-2</v>
      </c>
      <c r="O2812" s="129">
        <f t="shared" si="578"/>
        <v>-1.6444828681437363E-2</v>
      </c>
      <c r="P2812" s="115" t="s">
        <v>155</v>
      </c>
      <c r="Q2812" s="116">
        <f t="shared" si="583"/>
        <v>-2.663382594434438E-4</v>
      </c>
      <c r="R2812" s="117" t="s">
        <v>155</v>
      </c>
      <c r="S2812" s="118">
        <f t="shared" si="575"/>
        <v>11.643277571428609</v>
      </c>
      <c r="T2812" s="127">
        <f t="shared" si="579"/>
        <v>98.827496999999994</v>
      </c>
      <c r="U2812" s="119">
        <f t="shared" si="584"/>
        <v>104.889961</v>
      </c>
      <c r="V2812" s="119">
        <f t="shared" si="580"/>
        <v>19.6632</v>
      </c>
      <c r="W2812" s="119">
        <f t="shared" si="581"/>
        <v>19.6007</v>
      </c>
      <c r="X2812" s="120"/>
    </row>
    <row r="2813" spans="1:24" x14ac:dyDescent="0.3">
      <c r="A2813" s="156">
        <v>454</v>
      </c>
      <c r="B2813" s="112" t="s">
        <v>86</v>
      </c>
      <c r="C2813" s="130" t="s">
        <v>1311</v>
      </c>
      <c r="D2813" s="44">
        <v>98.826688000000004</v>
      </c>
      <c r="E2813" s="44">
        <v>104.890023</v>
      </c>
      <c r="F2813" s="44">
        <v>19.6632</v>
      </c>
      <c r="G2813" s="44">
        <v>19.6007</v>
      </c>
      <c r="H2813" s="44">
        <v>0.26100000000000001</v>
      </c>
      <c r="I2813" s="44">
        <v>0</v>
      </c>
      <c r="J2813" s="44">
        <v>1</v>
      </c>
      <c r="K2813" s="121">
        <f t="shared" si="576"/>
        <v>-1.3164860430947556E-4</v>
      </c>
      <c r="L2813" s="122">
        <f t="shared" si="577"/>
        <v>-4.0532903791071453E-5</v>
      </c>
      <c r="M2813" s="123" t="s">
        <v>155</v>
      </c>
      <c r="N2813" s="113">
        <f t="shared" si="582"/>
        <v>-5.3349889983593357E-2</v>
      </c>
      <c r="O2813" s="122">
        <f t="shared" si="578"/>
        <v>-1.6425739689459259E-2</v>
      </c>
      <c r="P2813" s="123" t="s">
        <v>155</v>
      </c>
      <c r="Q2813" s="116">
        <f t="shared" si="583"/>
        <v>-2.663382594434438E-4</v>
      </c>
      <c r="R2813" s="125" t="s">
        <v>155</v>
      </c>
      <c r="S2813" s="126">
        <f t="shared" si="575"/>
        <v>11.643277571428609</v>
      </c>
      <c r="T2813" s="127">
        <f t="shared" si="579"/>
        <v>98.826688000000004</v>
      </c>
      <c r="U2813" s="127">
        <f t="shared" si="584"/>
        <v>104.890023</v>
      </c>
      <c r="V2813" s="127">
        <f t="shared" si="580"/>
        <v>19.6632</v>
      </c>
      <c r="W2813" s="127">
        <f t="shared" si="581"/>
        <v>19.6007</v>
      </c>
      <c r="X2813" s="128"/>
    </row>
    <row r="2814" spans="1:24" x14ac:dyDescent="0.3">
      <c r="A2814" s="156">
        <v>455</v>
      </c>
      <c r="B2814" s="112" t="s">
        <v>86</v>
      </c>
      <c r="C2814" s="130" t="s">
        <v>1312</v>
      </c>
      <c r="D2814" s="44">
        <v>98.826600999999997</v>
      </c>
      <c r="E2814" s="44">
        <v>104.89027</v>
      </c>
      <c r="F2814" s="44">
        <v>19.6632</v>
      </c>
      <c r="G2814" s="44">
        <v>19.6007</v>
      </c>
      <c r="H2814" s="44">
        <v>0.26100000000000001</v>
      </c>
      <c r="I2814" s="44">
        <v>0</v>
      </c>
      <c r="J2814" s="44">
        <v>1</v>
      </c>
      <c r="K2814" s="121">
        <f t="shared" si="576"/>
        <v>-2.1864860431719535E-4</v>
      </c>
      <c r="L2814" s="129">
        <f t="shared" si="577"/>
        <v>-6.7319079372814416E-5</v>
      </c>
      <c r="M2814" s="115" t="s">
        <v>155</v>
      </c>
      <c r="N2814" s="113">
        <f t="shared" si="582"/>
        <v>-5.3102889983591695E-2</v>
      </c>
      <c r="O2814" s="129">
        <f t="shared" si="578"/>
        <v>-1.6349691608358977E-2</v>
      </c>
      <c r="P2814" s="115" t="s">
        <v>155</v>
      </c>
      <c r="Q2814" s="116">
        <f t="shared" si="583"/>
        <v>-2.663382594434438E-4</v>
      </c>
      <c r="R2814" s="117" t="s">
        <v>155</v>
      </c>
      <c r="S2814" s="118">
        <f t="shared" si="575"/>
        <v>11.643277571428609</v>
      </c>
      <c r="T2814" s="127">
        <f t="shared" si="579"/>
        <v>98.826600999999997</v>
      </c>
      <c r="U2814" s="119">
        <f t="shared" si="584"/>
        <v>104.89027</v>
      </c>
      <c r="V2814" s="119">
        <f t="shared" si="580"/>
        <v>19.6632</v>
      </c>
      <c r="W2814" s="119">
        <f t="shared" si="581"/>
        <v>19.6007</v>
      </c>
      <c r="X2814" s="120"/>
    </row>
    <row r="2815" spans="1:24" x14ac:dyDescent="0.3">
      <c r="A2815" s="156">
        <v>456</v>
      </c>
      <c r="B2815" s="112" t="s">
        <v>86</v>
      </c>
      <c r="C2815" s="130" t="s">
        <v>1313</v>
      </c>
      <c r="D2815" s="44">
        <v>98.826543000000001</v>
      </c>
      <c r="E2815" s="44">
        <v>104.890179</v>
      </c>
      <c r="F2815" s="44">
        <v>19.6632</v>
      </c>
      <c r="G2815" s="44">
        <v>19.6007</v>
      </c>
      <c r="H2815" s="44">
        <v>0.26100000000000001</v>
      </c>
      <c r="I2815" s="44">
        <v>0</v>
      </c>
      <c r="J2815" s="44">
        <v>1</v>
      </c>
      <c r="K2815" s="121">
        <f t="shared" si="576"/>
        <v>-2.7664860431286797E-4</v>
      </c>
      <c r="L2815" s="122">
        <f t="shared" si="577"/>
        <v>-8.5176529757659397E-5</v>
      </c>
      <c r="M2815" s="123" t="s">
        <v>155</v>
      </c>
      <c r="N2815" s="113">
        <f t="shared" si="582"/>
        <v>-5.3193889983589315E-2</v>
      </c>
      <c r="O2815" s="122">
        <f t="shared" si="578"/>
        <v>-1.6377709322476328E-2</v>
      </c>
      <c r="P2815" s="123" t="s">
        <v>155</v>
      </c>
      <c r="Q2815" s="116">
        <f t="shared" si="583"/>
        <v>-2.663382594434438E-4</v>
      </c>
      <c r="R2815" s="125" t="s">
        <v>155</v>
      </c>
      <c r="S2815" s="126">
        <f t="shared" si="575"/>
        <v>11.643277571428609</v>
      </c>
      <c r="T2815" s="127">
        <f t="shared" si="579"/>
        <v>98.826543000000001</v>
      </c>
      <c r="U2815" s="127">
        <f t="shared" si="584"/>
        <v>104.890179</v>
      </c>
      <c r="V2815" s="127">
        <f t="shared" si="580"/>
        <v>19.6632</v>
      </c>
      <c r="W2815" s="127">
        <f t="shared" si="581"/>
        <v>19.6007</v>
      </c>
      <c r="X2815" s="128"/>
    </row>
    <row r="2816" spans="1:24" x14ac:dyDescent="0.3">
      <c r="A2816" s="156">
        <v>457</v>
      </c>
      <c r="B2816" s="112" t="s">
        <v>86</v>
      </c>
      <c r="C2816" s="130" t="s">
        <v>1314</v>
      </c>
      <c r="D2816" s="44">
        <v>98.827366999999995</v>
      </c>
      <c r="E2816" s="44">
        <v>104.89023</v>
      </c>
      <c r="F2816" s="44">
        <v>19.6632</v>
      </c>
      <c r="G2816" s="44">
        <v>19.6007</v>
      </c>
      <c r="H2816" s="44">
        <v>0.26100000000000001</v>
      </c>
      <c r="I2816" s="44">
        <v>0</v>
      </c>
      <c r="J2816" s="44">
        <v>1</v>
      </c>
      <c r="K2816" s="121">
        <f t="shared" si="576"/>
        <v>5.4735139568151681E-4</v>
      </c>
      <c r="L2816" s="129">
        <f t="shared" si="577"/>
        <v>1.6852242055416335E-4</v>
      </c>
      <c r="M2816" s="115" t="s">
        <v>155</v>
      </c>
      <c r="N2816" s="113">
        <f t="shared" si="582"/>
        <v>-5.314288998359018E-2</v>
      </c>
      <c r="O2816" s="129">
        <f t="shared" si="578"/>
        <v>-1.6362007087095853E-2</v>
      </c>
      <c r="P2816" s="115" t="s">
        <v>155</v>
      </c>
      <c r="Q2816" s="116">
        <f t="shared" si="583"/>
        <v>-2.663382594434438E-4</v>
      </c>
      <c r="R2816" s="117" t="s">
        <v>155</v>
      </c>
      <c r="S2816" s="118">
        <f t="shared" si="575"/>
        <v>11.643277571428609</v>
      </c>
      <c r="T2816" s="127">
        <f t="shared" si="579"/>
        <v>98.827366999999995</v>
      </c>
      <c r="U2816" s="119">
        <f t="shared" si="584"/>
        <v>104.89023</v>
      </c>
      <c r="V2816" s="119">
        <f t="shared" si="580"/>
        <v>19.6632</v>
      </c>
      <c r="W2816" s="119">
        <f t="shared" si="581"/>
        <v>19.6007</v>
      </c>
      <c r="X2816" s="120"/>
    </row>
    <row r="2817" spans="1:24" x14ac:dyDescent="0.3">
      <c r="A2817" s="156">
        <v>458</v>
      </c>
      <c r="B2817" s="112" t="s">
        <v>86</v>
      </c>
      <c r="C2817" s="130" t="s">
        <v>1315</v>
      </c>
      <c r="D2817" s="44">
        <v>98.826915999999997</v>
      </c>
      <c r="E2817" s="44">
        <v>104.89039099999999</v>
      </c>
      <c r="F2817" s="44">
        <v>19.6632</v>
      </c>
      <c r="G2817" s="44">
        <v>19.6007</v>
      </c>
      <c r="H2817" s="44">
        <v>0.26100000000000001</v>
      </c>
      <c r="I2817" s="44">
        <v>0</v>
      </c>
      <c r="J2817" s="44">
        <v>1</v>
      </c>
      <c r="K2817" s="121">
        <f t="shared" si="576"/>
        <v>9.6351395683313967E-5</v>
      </c>
      <c r="L2817" s="122">
        <f t="shared" si="577"/>
        <v>2.966534944941622E-5</v>
      </c>
      <c r="M2817" s="123" t="s">
        <v>155</v>
      </c>
      <c r="N2817" s="113">
        <f t="shared" si="582"/>
        <v>-5.2981889983598762E-2</v>
      </c>
      <c r="O2817" s="122">
        <f t="shared" si="578"/>
        <v>-1.631243728514142E-2</v>
      </c>
      <c r="P2817" s="123" t="s">
        <v>155</v>
      </c>
      <c r="Q2817" s="116">
        <f t="shared" si="583"/>
        <v>-2.663382594434438E-4</v>
      </c>
      <c r="R2817" s="125" t="s">
        <v>155</v>
      </c>
      <c r="S2817" s="126">
        <f t="shared" si="575"/>
        <v>11.643277571428609</v>
      </c>
      <c r="T2817" s="127">
        <f t="shared" si="579"/>
        <v>98.826915999999997</v>
      </c>
      <c r="U2817" s="127">
        <f t="shared" si="584"/>
        <v>104.89039099999999</v>
      </c>
      <c r="V2817" s="127">
        <f t="shared" si="580"/>
        <v>19.6632</v>
      </c>
      <c r="W2817" s="127">
        <f t="shared" si="581"/>
        <v>19.6007</v>
      </c>
      <c r="X2817" s="128"/>
    </row>
    <row r="2818" spans="1:24" x14ac:dyDescent="0.3">
      <c r="A2818" s="156">
        <v>459</v>
      </c>
      <c r="B2818" s="112" t="s">
        <v>86</v>
      </c>
      <c r="C2818" s="130" t="s">
        <v>1316</v>
      </c>
      <c r="D2818" s="44">
        <v>98.826946000000007</v>
      </c>
      <c r="E2818" s="44">
        <v>104.889929</v>
      </c>
      <c r="F2818" s="44">
        <v>19.6632</v>
      </c>
      <c r="G2818" s="44">
        <v>19.6007</v>
      </c>
      <c r="H2818" s="44">
        <v>0.26100000000000001</v>
      </c>
      <c r="I2818" s="44">
        <v>0</v>
      </c>
      <c r="J2818" s="44">
        <v>1</v>
      </c>
      <c r="K2818" s="121">
        <f t="shared" si="576"/>
        <v>1.2635139569283638E-4</v>
      </c>
      <c r="L2818" s="129">
        <f t="shared" si="577"/>
        <v>3.8901961721116446E-5</v>
      </c>
      <c r="M2818" s="115" t="s">
        <v>155</v>
      </c>
      <c r="N2818" s="113">
        <f t="shared" si="582"/>
        <v>-5.3443889983597614E-2</v>
      </c>
      <c r="O2818" s="129">
        <f t="shared" si="578"/>
        <v>-1.6454681064389111E-2</v>
      </c>
      <c r="P2818" s="115" t="s">
        <v>155</v>
      </c>
      <c r="Q2818" s="116">
        <f t="shared" si="583"/>
        <v>-2.663382594434438E-4</v>
      </c>
      <c r="R2818" s="117" t="s">
        <v>155</v>
      </c>
      <c r="S2818" s="118">
        <f t="shared" si="575"/>
        <v>11.643277571428609</v>
      </c>
      <c r="T2818" s="127">
        <f t="shared" si="579"/>
        <v>98.826946000000007</v>
      </c>
      <c r="U2818" s="119">
        <f t="shared" si="584"/>
        <v>104.889929</v>
      </c>
      <c r="V2818" s="119">
        <f t="shared" si="580"/>
        <v>19.6632</v>
      </c>
      <c r="W2818" s="119">
        <f t="shared" si="581"/>
        <v>19.6007</v>
      </c>
      <c r="X2818" s="120"/>
    </row>
    <row r="2819" spans="1:24" x14ac:dyDescent="0.3">
      <c r="A2819" s="156">
        <v>460</v>
      </c>
      <c r="B2819" s="112" t="s">
        <v>86</v>
      </c>
      <c r="C2819" s="131" t="s">
        <v>1317</v>
      </c>
      <c r="D2819" s="44">
        <v>298.82638600000001</v>
      </c>
      <c r="E2819" s="44">
        <v>295.06563</v>
      </c>
      <c r="F2819" s="44">
        <v>19.663499999999999</v>
      </c>
      <c r="G2819" s="44">
        <v>19.600999999999999</v>
      </c>
      <c r="H2819" s="44">
        <v>0.26100000000000001</v>
      </c>
      <c r="I2819" s="44">
        <v>0</v>
      </c>
      <c r="J2819" s="44">
        <v>2</v>
      </c>
      <c r="K2819" s="121">
        <f t="shared" si="576"/>
        <v>-4.3364860430017416E-4</v>
      </c>
      <c r="L2819" s="122">
        <f t="shared" si="577"/>
        <v>-1.3351684414718664E-4</v>
      </c>
      <c r="M2819" s="123" t="s">
        <v>155</v>
      </c>
      <c r="N2819" s="113">
        <f t="shared" si="582"/>
        <v>-9.0028899835914444E-3</v>
      </c>
      <c r="O2819" s="122">
        <f t="shared" si="578"/>
        <v>-2.7719158851117541E-3</v>
      </c>
      <c r="P2819" s="123" t="s">
        <v>155</v>
      </c>
      <c r="Q2819" s="116">
        <f t="shared" si="583"/>
        <v>3.3661740555857023E-5</v>
      </c>
      <c r="R2819" s="125" t="s">
        <v>155</v>
      </c>
      <c r="S2819" s="126">
        <f t="shared" si="575"/>
        <v>11.643577571428608</v>
      </c>
      <c r="T2819" s="127">
        <f t="shared" si="579"/>
        <v>98.826386000000014</v>
      </c>
      <c r="U2819" s="127">
        <f t="shared" si="584"/>
        <v>104.93437</v>
      </c>
      <c r="V2819" s="127">
        <f t="shared" si="580"/>
        <v>19.663499999999999</v>
      </c>
      <c r="W2819" s="127">
        <f t="shared" si="581"/>
        <v>19.600999999999999</v>
      </c>
      <c r="X2819" s="128"/>
    </row>
    <row r="2820" spans="1:24" x14ac:dyDescent="0.3">
      <c r="A2820" s="156">
        <v>461</v>
      </c>
      <c r="B2820" s="112" t="s">
        <v>86</v>
      </c>
      <c r="C2820" s="131" t="s">
        <v>1318</v>
      </c>
      <c r="D2820" s="44">
        <v>298.826483</v>
      </c>
      <c r="E2820" s="44">
        <v>295.111897</v>
      </c>
      <c r="F2820" s="44">
        <v>19.663499999999999</v>
      </c>
      <c r="G2820" s="44">
        <v>19.600999999999999</v>
      </c>
      <c r="H2820" s="44">
        <v>0.26100000000000001</v>
      </c>
      <c r="I2820" s="44">
        <v>0</v>
      </c>
      <c r="J2820" s="44">
        <v>2</v>
      </c>
      <c r="K2820" s="121">
        <f t="shared" si="576"/>
        <v>-3.3664860431770194E-4</v>
      </c>
      <c r="L2820" s="129">
        <f t="shared" si="577"/>
        <v>-1.0365134071567121E-4</v>
      </c>
      <c r="M2820" s="115" t="s">
        <v>155</v>
      </c>
      <c r="N2820" s="113">
        <f t="shared" si="582"/>
        <v>-5.5269889983591725E-2</v>
      </c>
      <c r="O2820" s="129">
        <f t="shared" si="578"/>
        <v>-1.701714311271639E-2</v>
      </c>
      <c r="P2820" s="115" t="s">
        <v>155</v>
      </c>
      <c r="Q2820" s="116">
        <f t="shared" si="583"/>
        <v>3.3661740555857023E-5</v>
      </c>
      <c r="R2820" s="117" t="s">
        <v>155</v>
      </c>
      <c r="S2820" s="118">
        <f>IF(ISBLANK(G2820),"",G2820-$G$2355)</f>
        <v>11.643577571428608</v>
      </c>
      <c r="T2820" s="127">
        <f t="shared" si="579"/>
        <v>98.826482999999996</v>
      </c>
      <c r="U2820" s="119">
        <f t="shared" si="584"/>
        <v>104.888103</v>
      </c>
      <c r="V2820" s="119">
        <f t="shared" si="580"/>
        <v>19.663499999999999</v>
      </c>
      <c r="W2820" s="119">
        <f t="shared" si="581"/>
        <v>19.600999999999999</v>
      </c>
      <c r="X2820" s="120"/>
    </row>
    <row r="2821" spans="1:24" x14ac:dyDescent="0.3">
      <c r="A2821" s="156">
        <v>462</v>
      </c>
      <c r="B2821" s="112" t="s">
        <v>86</v>
      </c>
      <c r="C2821" s="131" t="s">
        <v>1319</v>
      </c>
      <c r="D2821" s="44">
        <v>298.82647200000002</v>
      </c>
      <c r="E2821" s="44">
        <v>295.11190599999998</v>
      </c>
      <c r="F2821" s="44">
        <v>19.663499999999999</v>
      </c>
      <c r="G2821" s="44">
        <v>19.600999999999999</v>
      </c>
      <c r="H2821" s="44">
        <v>0.26100000000000001</v>
      </c>
      <c r="I2821" s="44">
        <v>0</v>
      </c>
      <c r="J2821" s="44">
        <v>2</v>
      </c>
      <c r="K2821" s="121">
        <f t="shared" si="576"/>
        <v>-3.4764860428992961E-4</v>
      </c>
      <c r="L2821" s="122">
        <f t="shared" si="577"/>
        <v>-1.0703815037523715E-4</v>
      </c>
      <c r="M2821" s="123" t="s">
        <v>155</v>
      </c>
      <c r="N2821" s="113">
        <f t="shared" si="582"/>
        <v>-5.5278889983569002E-2</v>
      </c>
      <c r="O2821" s="122">
        <f t="shared" si="578"/>
        <v>-1.7019914137757056E-2</v>
      </c>
      <c r="P2821" s="123" t="s">
        <v>155</v>
      </c>
      <c r="Q2821" s="116">
        <f t="shared" si="583"/>
        <v>3.3661740555857023E-5</v>
      </c>
      <c r="R2821" s="125" t="s">
        <v>155</v>
      </c>
      <c r="S2821" s="126">
        <f t="shared" ref="S2821:S2839" si="585">IF(ISBLANK(G2821),"",G2821-$G$2355)</f>
        <v>11.643577571428608</v>
      </c>
      <c r="T2821" s="127">
        <f t="shared" si="579"/>
        <v>98.826472000000024</v>
      </c>
      <c r="U2821" s="127">
        <f t="shared" si="584"/>
        <v>104.88809400000002</v>
      </c>
      <c r="V2821" s="127">
        <f t="shared" si="580"/>
        <v>19.663499999999999</v>
      </c>
      <c r="W2821" s="127">
        <f t="shared" si="581"/>
        <v>19.600999999999999</v>
      </c>
      <c r="X2821" s="128"/>
    </row>
    <row r="2822" spans="1:24" x14ac:dyDescent="0.3">
      <c r="A2822" s="156">
        <v>463</v>
      </c>
      <c r="B2822" s="112" t="s">
        <v>86</v>
      </c>
      <c r="C2822" s="131" t="s">
        <v>1320</v>
      </c>
      <c r="D2822" s="44">
        <v>298.826774</v>
      </c>
      <c r="E2822" s="44">
        <v>295.11190099999999</v>
      </c>
      <c r="F2822" s="44">
        <v>19.663499999999999</v>
      </c>
      <c r="G2822" s="44">
        <v>19.600999999999999</v>
      </c>
      <c r="H2822" s="44">
        <v>0.26100000000000001</v>
      </c>
      <c r="I2822" s="44">
        <v>0</v>
      </c>
      <c r="J2822" s="44">
        <v>2</v>
      </c>
      <c r="K2822" s="121">
        <f t="shared" si="576"/>
        <v>-4.5648604313441865E-5</v>
      </c>
      <c r="L2822" s="129">
        <f t="shared" si="577"/>
        <v>-1.4054830402456743E-5</v>
      </c>
      <c r="M2822" s="115" t="s">
        <v>155</v>
      </c>
      <c r="N2822" s="113">
        <f t="shared" si="582"/>
        <v>-5.5273889983581626E-2</v>
      </c>
      <c r="O2822" s="129">
        <f t="shared" si="578"/>
        <v>-1.7018374679401174E-2</v>
      </c>
      <c r="P2822" s="115" t="s">
        <v>155</v>
      </c>
      <c r="Q2822" s="116">
        <f t="shared" si="583"/>
        <v>3.3661740555857023E-5</v>
      </c>
      <c r="R2822" s="117" t="s">
        <v>155</v>
      </c>
      <c r="S2822" s="118">
        <f t="shared" si="585"/>
        <v>11.643577571428608</v>
      </c>
      <c r="T2822" s="127">
        <f t="shared" si="579"/>
        <v>98.826774</v>
      </c>
      <c r="U2822" s="119">
        <f t="shared" si="584"/>
        <v>104.88809900000001</v>
      </c>
      <c r="V2822" s="119">
        <f t="shared" si="580"/>
        <v>19.663499999999999</v>
      </c>
      <c r="W2822" s="119">
        <f t="shared" si="581"/>
        <v>19.600999999999999</v>
      </c>
      <c r="X2822" s="120"/>
    </row>
    <row r="2823" spans="1:24" x14ac:dyDescent="0.3">
      <c r="A2823" s="156">
        <v>464</v>
      </c>
      <c r="B2823" s="112" t="s">
        <v>86</v>
      </c>
      <c r="C2823" s="131" t="s">
        <v>1321</v>
      </c>
      <c r="D2823" s="44">
        <v>298.82658500000002</v>
      </c>
      <c r="E2823" s="44">
        <v>295.11168300000003</v>
      </c>
      <c r="F2823" s="44">
        <v>19.663499999999999</v>
      </c>
      <c r="G2823" s="44">
        <v>19.600999999999999</v>
      </c>
      <c r="H2823" s="44">
        <v>0.26100000000000001</v>
      </c>
      <c r="I2823" s="44">
        <v>0</v>
      </c>
      <c r="J2823" s="44">
        <v>2</v>
      </c>
      <c r="K2823" s="121">
        <f t="shared" si="576"/>
        <v>-2.3464860429101009E-4</v>
      </c>
      <c r="L2823" s="122">
        <f t="shared" si="577"/>
        <v>-7.2246378330235588E-5</v>
      </c>
      <c r="M2823" s="123" t="s">
        <v>155</v>
      </c>
      <c r="N2823" s="113">
        <f t="shared" si="582"/>
        <v>-5.5055889983620432E-2</v>
      </c>
      <c r="O2823" s="122">
        <f t="shared" si="578"/>
        <v>-1.695125429482525E-2</v>
      </c>
      <c r="P2823" s="123" t="s">
        <v>155</v>
      </c>
      <c r="Q2823" s="116">
        <f t="shared" si="583"/>
        <v>3.3661740555857023E-5</v>
      </c>
      <c r="R2823" s="125" t="s">
        <v>155</v>
      </c>
      <c r="S2823" s="126">
        <f t="shared" si="585"/>
        <v>11.643577571428608</v>
      </c>
      <c r="T2823" s="127">
        <f t="shared" si="579"/>
        <v>98.826585000000023</v>
      </c>
      <c r="U2823" s="127">
        <f t="shared" si="584"/>
        <v>104.88831699999997</v>
      </c>
      <c r="V2823" s="127">
        <f t="shared" si="580"/>
        <v>19.663499999999999</v>
      </c>
      <c r="W2823" s="127">
        <f t="shared" si="581"/>
        <v>19.600999999999999</v>
      </c>
      <c r="X2823" s="128"/>
    </row>
    <row r="2824" spans="1:24" x14ac:dyDescent="0.3">
      <c r="A2824" s="156">
        <v>465</v>
      </c>
      <c r="B2824" s="112" t="s">
        <v>86</v>
      </c>
      <c r="C2824" s="131" t="s">
        <v>1322</v>
      </c>
      <c r="D2824" s="44">
        <v>298.827134</v>
      </c>
      <c r="E2824" s="44">
        <v>295.11183999999997</v>
      </c>
      <c r="F2824" s="44">
        <v>19.663499999999999</v>
      </c>
      <c r="G2824" s="44">
        <v>19.600999999999999</v>
      </c>
      <c r="H2824" s="44">
        <v>0.26100000000000001</v>
      </c>
      <c r="I2824" s="44">
        <v>0</v>
      </c>
      <c r="J2824" s="44">
        <v>2</v>
      </c>
      <c r="K2824" s="121">
        <f t="shared" si="576"/>
        <v>3.1435139568714021E-4</v>
      </c>
      <c r="L2824" s="129">
        <f t="shared" si="577"/>
        <v>9.6786213282752331E-5</v>
      </c>
      <c r="M2824" s="115" t="s">
        <v>155</v>
      </c>
      <c r="N2824" s="113">
        <f t="shared" si="582"/>
        <v>-5.5212889983565105E-2</v>
      </c>
      <c r="O2824" s="129">
        <f t="shared" si="578"/>
        <v>-1.6999593287398456E-2</v>
      </c>
      <c r="P2824" s="115" t="s">
        <v>155</v>
      </c>
      <c r="Q2824" s="116">
        <f t="shared" si="583"/>
        <v>3.3661740555857023E-5</v>
      </c>
      <c r="R2824" s="117" t="s">
        <v>155</v>
      </c>
      <c r="S2824" s="118">
        <f t="shared" si="585"/>
        <v>11.643577571428608</v>
      </c>
      <c r="T2824" s="127">
        <f t="shared" si="579"/>
        <v>98.827134000000001</v>
      </c>
      <c r="U2824" s="119">
        <f t="shared" si="584"/>
        <v>104.88816000000003</v>
      </c>
      <c r="V2824" s="119">
        <f t="shared" si="580"/>
        <v>19.663499999999999</v>
      </c>
      <c r="W2824" s="119">
        <f t="shared" si="581"/>
        <v>19.600999999999999</v>
      </c>
      <c r="X2824" s="120"/>
    </row>
    <row r="2825" spans="1:24" x14ac:dyDescent="0.3">
      <c r="A2825" s="156">
        <v>466</v>
      </c>
      <c r="B2825" s="112" t="s">
        <v>86</v>
      </c>
      <c r="C2825" s="131" t="s">
        <v>1323</v>
      </c>
      <c r="D2825" s="44">
        <v>298.826909</v>
      </c>
      <c r="E2825" s="44">
        <v>295.11163800000003</v>
      </c>
      <c r="F2825" s="44">
        <v>19.663499999999999</v>
      </c>
      <c r="G2825" s="44">
        <v>19.600999999999999</v>
      </c>
      <c r="H2825" s="44">
        <v>0.26100000000000001</v>
      </c>
      <c r="I2825" s="44">
        <v>0</v>
      </c>
      <c r="J2825" s="44">
        <v>2</v>
      </c>
      <c r="K2825" s="121">
        <f t="shared" si="576"/>
        <v>8.9351395686776414E-5</v>
      </c>
      <c r="L2825" s="122">
        <f t="shared" si="577"/>
        <v>2.7510560979634364E-5</v>
      </c>
      <c r="M2825" s="123" t="s">
        <v>155</v>
      </c>
      <c r="N2825" s="113">
        <f t="shared" si="582"/>
        <v>-5.5010889983620359E-2</v>
      </c>
      <c r="O2825" s="122">
        <f t="shared" si="578"/>
        <v>-1.6937399169541487E-2</v>
      </c>
      <c r="P2825" s="123" t="s">
        <v>155</v>
      </c>
      <c r="Q2825" s="116">
        <f t="shared" si="583"/>
        <v>3.3661740555857023E-5</v>
      </c>
      <c r="R2825" s="125" t="s">
        <v>155</v>
      </c>
      <c r="S2825" s="126">
        <f t="shared" si="585"/>
        <v>11.643577571428608</v>
      </c>
      <c r="T2825" s="127">
        <f t="shared" si="579"/>
        <v>98.826909000000001</v>
      </c>
      <c r="U2825" s="127">
        <f t="shared" si="584"/>
        <v>104.88836199999997</v>
      </c>
      <c r="V2825" s="127">
        <f t="shared" si="580"/>
        <v>19.663499999999999</v>
      </c>
      <c r="W2825" s="127">
        <f t="shared" si="581"/>
        <v>19.600999999999999</v>
      </c>
      <c r="X2825" s="128"/>
    </row>
    <row r="2826" spans="1:24" x14ac:dyDescent="0.3">
      <c r="A2826" s="156">
        <v>467</v>
      </c>
      <c r="B2826" s="112" t="s">
        <v>86</v>
      </c>
      <c r="C2826" s="131" t="s">
        <v>1324</v>
      </c>
      <c r="D2826" s="44">
        <v>298.827156</v>
      </c>
      <c r="E2826" s="44">
        <v>295.11168800000002</v>
      </c>
      <c r="F2826" s="44">
        <v>19.663499999999999</v>
      </c>
      <c r="G2826" s="44">
        <v>19.600999999999999</v>
      </c>
      <c r="H2826" s="44">
        <v>0.26100000000000001</v>
      </c>
      <c r="I2826" s="44">
        <v>0</v>
      </c>
      <c r="J2826" s="44">
        <v>2</v>
      </c>
      <c r="K2826" s="121">
        <f t="shared" si="576"/>
        <v>3.3635139568843897E-4</v>
      </c>
      <c r="L2826" s="129">
        <f t="shared" si="577"/>
        <v>1.035598326193952E-4</v>
      </c>
      <c r="M2826" s="115" t="s">
        <v>155</v>
      </c>
      <c r="N2826" s="113">
        <f t="shared" si="582"/>
        <v>-5.5060889983607808E-2</v>
      </c>
      <c r="O2826" s="129">
        <f t="shared" si="578"/>
        <v>-1.6952793753185699E-2</v>
      </c>
      <c r="P2826" s="115" t="s">
        <v>155</v>
      </c>
      <c r="Q2826" s="116">
        <f t="shared" si="583"/>
        <v>3.3661740555857023E-5</v>
      </c>
      <c r="R2826" s="117" t="s">
        <v>155</v>
      </c>
      <c r="S2826" s="118">
        <f t="shared" si="585"/>
        <v>11.643577571428608</v>
      </c>
      <c r="T2826" s="127">
        <f t="shared" si="579"/>
        <v>98.827156000000002</v>
      </c>
      <c r="U2826" s="119">
        <f t="shared" si="584"/>
        <v>104.88831199999998</v>
      </c>
      <c r="V2826" s="119">
        <f t="shared" si="580"/>
        <v>19.663499999999999</v>
      </c>
      <c r="W2826" s="119">
        <f t="shared" si="581"/>
        <v>19.600999999999999</v>
      </c>
      <c r="X2826" s="120"/>
    </row>
    <row r="2827" spans="1:24" x14ac:dyDescent="0.3">
      <c r="A2827" s="156">
        <v>468</v>
      </c>
      <c r="B2827" s="112" t="s">
        <v>86</v>
      </c>
      <c r="C2827" s="131" t="s">
        <v>1325</v>
      </c>
      <c r="D2827" s="44">
        <v>298.82770599999998</v>
      </c>
      <c r="E2827" s="44">
        <v>295.11191400000001</v>
      </c>
      <c r="F2827" s="44">
        <v>19.663499999999999</v>
      </c>
      <c r="G2827" s="44">
        <v>19.600999999999999</v>
      </c>
      <c r="H2827" s="44">
        <v>0.26100000000000001</v>
      </c>
      <c r="I2827" s="44">
        <v>0</v>
      </c>
      <c r="J2827" s="44">
        <v>2</v>
      </c>
      <c r="K2827" s="121">
        <f t="shared" si="576"/>
        <v>8.8635139566406451E-4</v>
      </c>
      <c r="L2827" s="122">
        <f t="shared" si="577"/>
        <v>2.7290031601184285E-4</v>
      </c>
      <c r="M2827" s="123" t="s">
        <v>155</v>
      </c>
      <c r="N2827" s="113">
        <f t="shared" si="582"/>
        <v>-5.5286889983605647E-2</v>
      </c>
      <c r="O2827" s="122">
        <f t="shared" si="578"/>
        <v>-1.7022377271143748E-2</v>
      </c>
      <c r="P2827" s="123" t="s">
        <v>155</v>
      </c>
      <c r="Q2827" s="116">
        <f t="shared" si="583"/>
        <v>3.3661740555857023E-5</v>
      </c>
      <c r="R2827" s="125" t="s">
        <v>155</v>
      </c>
      <c r="S2827" s="126">
        <f t="shared" si="585"/>
        <v>11.643577571428608</v>
      </c>
      <c r="T2827" s="127">
        <f t="shared" si="579"/>
        <v>98.827705999999978</v>
      </c>
      <c r="U2827" s="127">
        <f t="shared" si="584"/>
        <v>104.88808599999999</v>
      </c>
      <c r="V2827" s="127">
        <f t="shared" si="580"/>
        <v>19.663499999999999</v>
      </c>
      <c r="W2827" s="127">
        <f t="shared" si="581"/>
        <v>19.600999999999999</v>
      </c>
      <c r="X2827" s="128"/>
    </row>
    <row r="2828" spans="1:24" x14ac:dyDescent="0.3">
      <c r="A2828" s="156">
        <v>469</v>
      </c>
      <c r="B2828" s="112" t="s">
        <v>86</v>
      </c>
      <c r="C2828" s="131" t="s">
        <v>1326</v>
      </c>
      <c r="D2828" s="44">
        <v>298.82736799999998</v>
      </c>
      <c r="E2828" s="44">
        <v>295.11178100000001</v>
      </c>
      <c r="F2828" s="44">
        <v>19.663499999999999</v>
      </c>
      <c r="G2828" s="44">
        <v>19.600999999999999</v>
      </c>
      <c r="H2828" s="44">
        <v>0.26100000000000001</v>
      </c>
      <c r="I2828" s="44">
        <v>0</v>
      </c>
      <c r="J2828" s="44">
        <v>2</v>
      </c>
      <c r="K2828" s="121">
        <f t="shared" si="576"/>
        <v>5.4835139566478119E-4</v>
      </c>
      <c r="L2828" s="129">
        <f t="shared" si="577"/>
        <v>1.6883289166969961E-4</v>
      </c>
      <c r="M2828" s="115" t="s">
        <v>155</v>
      </c>
      <c r="N2828" s="113">
        <f t="shared" si="582"/>
        <v>-5.5153889983600379E-2</v>
      </c>
      <c r="O2828" s="129">
        <f t="shared" si="578"/>
        <v>-1.6981427678741019E-2</v>
      </c>
      <c r="P2828" s="115" t="s">
        <v>155</v>
      </c>
      <c r="Q2828" s="116">
        <f t="shared" si="583"/>
        <v>3.3661740555857023E-5</v>
      </c>
      <c r="R2828" s="117" t="s">
        <v>155</v>
      </c>
      <c r="S2828" s="118">
        <f t="shared" si="585"/>
        <v>11.643577571428608</v>
      </c>
      <c r="T2828" s="127">
        <f t="shared" si="579"/>
        <v>98.827367999999979</v>
      </c>
      <c r="U2828" s="119">
        <f t="shared" si="584"/>
        <v>104.88821899999999</v>
      </c>
      <c r="V2828" s="119">
        <f t="shared" si="580"/>
        <v>19.663499999999999</v>
      </c>
      <c r="W2828" s="119">
        <f t="shared" si="581"/>
        <v>19.600999999999999</v>
      </c>
      <c r="X2828" s="120"/>
    </row>
    <row r="2829" spans="1:24" x14ac:dyDescent="0.3">
      <c r="A2829" s="156">
        <v>470</v>
      </c>
      <c r="B2829" s="112" t="s">
        <v>86</v>
      </c>
      <c r="C2829" s="131" t="s">
        <v>1327</v>
      </c>
      <c r="D2829" s="44">
        <v>298.82782900000001</v>
      </c>
      <c r="E2829" s="44">
        <v>295.11171000000002</v>
      </c>
      <c r="F2829" s="44">
        <v>19.663499999999999</v>
      </c>
      <c r="G2829" s="44">
        <v>19.600999999999999</v>
      </c>
      <c r="H2829" s="44">
        <v>0.26100000000000001</v>
      </c>
      <c r="I2829" s="44">
        <v>0</v>
      </c>
      <c r="J2829" s="44">
        <v>2</v>
      </c>
      <c r="K2829" s="121">
        <f t="shared" si="576"/>
        <v>1.0093513956945799E-3</v>
      </c>
      <c r="L2829" s="122">
        <f t="shared" si="577"/>
        <v>3.1077100594288816E-4</v>
      </c>
      <c r="M2829" s="123" t="s">
        <v>155</v>
      </c>
      <c r="N2829" s="113">
        <f t="shared" si="582"/>
        <v>-5.5082889983609107E-2</v>
      </c>
      <c r="O2829" s="122">
        <f t="shared" si="578"/>
        <v>-1.6959567369987941E-2</v>
      </c>
      <c r="P2829" s="123" t="s">
        <v>155</v>
      </c>
      <c r="Q2829" s="116">
        <f t="shared" si="583"/>
        <v>3.3661740555857023E-5</v>
      </c>
      <c r="R2829" s="125" t="s">
        <v>155</v>
      </c>
      <c r="S2829" s="126">
        <f t="shared" si="585"/>
        <v>11.643577571428608</v>
      </c>
      <c r="T2829" s="127">
        <f t="shared" si="579"/>
        <v>98.827829000000008</v>
      </c>
      <c r="U2829" s="127">
        <f t="shared" si="584"/>
        <v>104.88828999999998</v>
      </c>
      <c r="V2829" s="127">
        <f t="shared" si="580"/>
        <v>19.663499999999999</v>
      </c>
      <c r="W2829" s="127">
        <f t="shared" si="581"/>
        <v>19.600999999999999</v>
      </c>
      <c r="X2829" s="128"/>
    </row>
    <row r="2830" spans="1:24" x14ac:dyDescent="0.3">
      <c r="A2830" s="156">
        <v>471</v>
      </c>
      <c r="B2830" s="112" t="s">
        <v>86</v>
      </c>
      <c r="C2830" s="131" t="s">
        <v>1328</v>
      </c>
      <c r="D2830" s="44">
        <v>298.82696800000002</v>
      </c>
      <c r="E2830" s="44">
        <v>295.11199499999998</v>
      </c>
      <c r="F2830" s="44">
        <v>19.663499999999999</v>
      </c>
      <c r="G2830" s="44">
        <v>19.600999999999999</v>
      </c>
      <c r="H2830" s="44">
        <v>0.26100000000000001</v>
      </c>
      <c r="I2830" s="44">
        <v>0</v>
      </c>
      <c r="J2830" s="44">
        <v>2</v>
      </c>
      <c r="K2830" s="121">
        <f t="shared" si="576"/>
        <v>1.4835139570834599E-4</v>
      </c>
      <c r="L2830" s="129">
        <f t="shared" si="577"/>
        <v>4.5676176479132138E-5</v>
      </c>
      <c r="M2830" s="115" t="s">
        <v>155</v>
      </c>
      <c r="N2830" s="113">
        <f t="shared" si="582"/>
        <v>-5.5367889983571672E-2</v>
      </c>
      <c r="O2830" s="129">
        <f t="shared" si="578"/>
        <v>-1.7047316496544195E-2</v>
      </c>
      <c r="P2830" s="115" t="s">
        <v>155</v>
      </c>
      <c r="Q2830" s="116">
        <f t="shared" si="583"/>
        <v>3.3661740555857023E-5</v>
      </c>
      <c r="R2830" s="117" t="s">
        <v>155</v>
      </c>
      <c r="S2830" s="118">
        <f t="shared" si="585"/>
        <v>11.643577571428608</v>
      </c>
      <c r="T2830" s="127">
        <f t="shared" si="579"/>
        <v>98.826968000000022</v>
      </c>
      <c r="U2830" s="119">
        <f t="shared" si="584"/>
        <v>104.88800500000002</v>
      </c>
      <c r="V2830" s="119">
        <f t="shared" si="580"/>
        <v>19.663499999999999</v>
      </c>
      <c r="W2830" s="119">
        <f t="shared" si="581"/>
        <v>19.600999999999999</v>
      </c>
      <c r="X2830" s="120"/>
    </row>
    <row r="2831" spans="1:24" x14ac:dyDescent="0.3">
      <c r="A2831" s="156">
        <v>472</v>
      </c>
      <c r="B2831" s="112" t="s">
        <v>86</v>
      </c>
      <c r="C2831" s="131" t="s">
        <v>1329</v>
      </c>
      <c r="D2831" s="44">
        <v>298.82728500000002</v>
      </c>
      <c r="E2831" s="44">
        <v>295.11178799999999</v>
      </c>
      <c r="F2831" s="44">
        <v>19.663499999999999</v>
      </c>
      <c r="G2831" s="44">
        <v>19.600999999999999</v>
      </c>
      <c r="H2831" s="44">
        <v>0.26100000000000001</v>
      </c>
      <c r="I2831" s="44">
        <v>0</v>
      </c>
      <c r="J2831" s="44">
        <v>2</v>
      </c>
      <c r="K2831" s="121">
        <f t="shared" si="576"/>
        <v>4.6535139570380579E-4</v>
      </c>
      <c r="L2831" s="122">
        <f t="shared" si="577"/>
        <v>1.4327787327727613E-4</v>
      </c>
      <c r="M2831" s="123" t="s">
        <v>155</v>
      </c>
      <c r="N2831" s="113">
        <f t="shared" si="582"/>
        <v>-5.5160889983582706E-2</v>
      </c>
      <c r="O2831" s="122">
        <f t="shared" si="578"/>
        <v>-1.6983582920442743E-2</v>
      </c>
      <c r="P2831" s="123" t="s">
        <v>155</v>
      </c>
      <c r="Q2831" s="116">
        <f t="shared" si="583"/>
        <v>3.3661740555857023E-5</v>
      </c>
      <c r="R2831" s="125" t="s">
        <v>155</v>
      </c>
      <c r="S2831" s="126">
        <f t="shared" si="585"/>
        <v>11.643577571428608</v>
      </c>
      <c r="T2831" s="127">
        <f t="shared" si="579"/>
        <v>98.827285000000018</v>
      </c>
      <c r="U2831" s="127">
        <f t="shared" si="584"/>
        <v>104.88821200000001</v>
      </c>
      <c r="V2831" s="127">
        <f t="shared" si="580"/>
        <v>19.663499999999999</v>
      </c>
      <c r="W2831" s="127">
        <f t="shared" si="581"/>
        <v>19.600999999999999</v>
      </c>
      <c r="X2831" s="128"/>
    </row>
    <row r="2832" spans="1:24" x14ac:dyDescent="0.3">
      <c r="A2832" s="156">
        <v>473</v>
      </c>
      <c r="B2832" s="112" t="s">
        <v>86</v>
      </c>
      <c r="C2832" s="131" t="s">
        <v>1330</v>
      </c>
      <c r="D2832" s="44">
        <v>298.827088</v>
      </c>
      <c r="E2832" s="44">
        <v>295.111988</v>
      </c>
      <c r="F2832" s="44">
        <v>19.663499999999999</v>
      </c>
      <c r="G2832" s="44">
        <v>19.600999999999999</v>
      </c>
      <c r="H2832" s="44">
        <v>0.26100000000000001</v>
      </c>
      <c r="I2832" s="44">
        <v>0</v>
      </c>
      <c r="J2832" s="44">
        <v>2</v>
      </c>
      <c r="K2832" s="121">
        <f t="shared" si="576"/>
        <v>2.6835139568959221E-4</v>
      </c>
      <c r="L2832" s="129">
        <f t="shared" si="577"/>
        <v>8.2623191034962804E-5</v>
      </c>
      <c r="M2832" s="115" t="s">
        <v>155</v>
      </c>
      <c r="N2832" s="113">
        <f t="shared" si="582"/>
        <v>-5.5360889983589345E-2</v>
      </c>
      <c r="O2832" s="129">
        <f t="shared" si="578"/>
        <v>-1.7045161254848548E-2</v>
      </c>
      <c r="P2832" s="115" t="s">
        <v>155</v>
      </c>
      <c r="Q2832" s="116">
        <f t="shared" si="583"/>
        <v>3.3661740555857023E-5</v>
      </c>
      <c r="R2832" s="117" t="s">
        <v>155</v>
      </c>
      <c r="S2832" s="118">
        <f t="shared" si="585"/>
        <v>11.643577571428608</v>
      </c>
      <c r="T2832" s="127">
        <f t="shared" si="579"/>
        <v>98.827088000000003</v>
      </c>
      <c r="U2832" s="119">
        <f t="shared" si="584"/>
        <v>104.888012</v>
      </c>
      <c r="V2832" s="119">
        <f t="shared" si="580"/>
        <v>19.663499999999999</v>
      </c>
      <c r="W2832" s="119">
        <f t="shared" si="581"/>
        <v>19.600999999999999</v>
      </c>
      <c r="X2832" s="120"/>
    </row>
    <row r="2833" spans="1:24" x14ac:dyDescent="0.3">
      <c r="A2833" s="156">
        <v>474</v>
      </c>
      <c r="B2833" s="112" t="s">
        <v>86</v>
      </c>
      <c r="C2833" s="131" t="s">
        <v>1331</v>
      </c>
      <c r="D2833" s="44">
        <v>298.82707199999999</v>
      </c>
      <c r="E2833" s="44">
        <v>295.11183699999998</v>
      </c>
      <c r="F2833" s="44">
        <v>19.663499999999999</v>
      </c>
      <c r="G2833" s="44">
        <v>19.600999999999999</v>
      </c>
      <c r="H2833" s="44">
        <v>0.26100000000000001</v>
      </c>
      <c r="I2833" s="44">
        <v>0</v>
      </c>
      <c r="J2833" s="44">
        <v>2</v>
      </c>
      <c r="K2833" s="121">
        <f t="shared" si="576"/>
        <v>2.5235139567314491E-4</v>
      </c>
      <c r="L2833" s="122">
        <f t="shared" si="577"/>
        <v>7.7696922421698929E-5</v>
      </c>
      <c r="M2833" s="123" t="s">
        <v>155</v>
      </c>
      <c r="N2833" s="113">
        <f t="shared" si="582"/>
        <v>-5.520988998357268E-2</v>
      </c>
      <c r="O2833" s="122">
        <f t="shared" si="578"/>
        <v>-1.6998669612384106E-2</v>
      </c>
      <c r="P2833" s="123" t="s">
        <v>155</v>
      </c>
      <c r="Q2833" s="116">
        <f t="shared" si="583"/>
        <v>3.3661740555857023E-5</v>
      </c>
      <c r="R2833" s="125" t="s">
        <v>155</v>
      </c>
      <c r="S2833" s="126">
        <f t="shared" si="585"/>
        <v>11.643577571428608</v>
      </c>
      <c r="T2833" s="127">
        <f t="shared" si="579"/>
        <v>98.827071999999987</v>
      </c>
      <c r="U2833" s="127">
        <f t="shared" si="584"/>
        <v>104.88816300000002</v>
      </c>
      <c r="V2833" s="127">
        <f t="shared" si="580"/>
        <v>19.663499999999999</v>
      </c>
      <c r="W2833" s="127">
        <f t="shared" si="581"/>
        <v>19.600999999999999</v>
      </c>
      <c r="X2833" s="128"/>
    </row>
    <row r="2834" spans="1:24" x14ac:dyDescent="0.3">
      <c r="A2834" s="156">
        <v>475</v>
      </c>
      <c r="B2834" s="112" t="s">
        <v>86</v>
      </c>
      <c r="C2834" s="131" t="s">
        <v>1332</v>
      </c>
      <c r="D2834" s="44">
        <v>298.826686</v>
      </c>
      <c r="E2834" s="44">
        <v>295.11177900000001</v>
      </c>
      <c r="F2834" s="44">
        <v>19.663499999999999</v>
      </c>
      <c r="G2834" s="44">
        <v>19.600999999999999</v>
      </c>
      <c r="H2834" s="44">
        <v>0.26100000000000001</v>
      </c>
      <c r="I2834" s="44">
        <v>0</v>
      </c>
      <c r="J2834" s="44">
        <v>2</v>
      </c>
      <c r="K2834" s="121">
        <f t="shared" si="576"/>
        <v>-1.336486043186369E-4</v>
      </c>
      <c r="L2834" s="129">
        <f t="shared" si="577"/>
        <v>-4.1149307749353184E-5</v>
      </c>
      <c r="M2834" s="115" t="s">
        <v>155</v>
      </c>
      <c r="N2834" s="113">
        <f t="shared" si="582"/>
        <v>-5.5151889983605429E-2</v>
      </c>
      <c r="O2834" s="129">
        <f t="shared" si="578"/>
        <v>-1.6980811895397626E-2</v>
      </c>
      <c r="P2834" s="115" t="s">
        <v>155</v>
      </c>
      <c r="Q2834" s="116">
        <f t="shared" si="583"/>
        <v>3.3661740555857023E-5</v>
      </c>
      <c r="R2834" s="117" t="s">
        <v>155</v>
      </c>
      <c r="S2834" s="118">
        <f t="shared" si="585"/>
        <v>11.643577571428608</v>
      </c>
      <c r="T2834" s="127">
        <f t="shared" si="579"/>
        <v>98.826685999999995</v>
      </c>
      <c r="U2834" s="119">
        <f t="shared" si="584"/>
        <v>104.88822099999999</v>
      </c>
      <c r="V2834" s="119">
        <f t="shared" si="580"/>
        <v>19.663499999999999</v>
      </c>
      <c r="W2834" s="119">
        <f t="shared" si="581"/>
        <v>19.600999999999999</v>
      </c>
      <c r="X2834" s="120"/>
    </row>
    <row r="2835" spans="1:24" x14ac:dyDescent="0.3">
      <c r="A2835" s="156">
        <v>476</v>
      </c>
      <c r="B2835" s="112" t="s">
        <v>86</v>
      </c>
      <c r="C2835" s="131" t="s">
        <v>1333</v>
      </c>
      <c r="D2835" s="44">
        <v>298.82692300000002</v>
      </c>
      <c r="E2835" s="44">
        <v>295.11170399999997</v>
      </c>
      <c r="F2835" s="44">
        <v>19.663499999999999</v>
      </c>
      <c r="G2835" s="44">
        <v>19.600999999999999</v>
      </c>
      <c r="H2835" s="44">
        <v>0.26100000000000001</v>
      </c>
      <c r="I2835" s="44">
        <v>0</v>
      </c>
      <c r="J2835" s="44">
        <v>2</v>
      </c>
      <c r="K2835" s="121">
        <f t="shared" si="576"/>
        <v>1.0335139570827323E-4</v>
      </c>
      <c r="L2835" s="122">
        <f t="shared" si="577"/>
        <v>3.1821046018459055E-5</v>
      </c>
      <c r="M2835" s="123" t="s">
        <v>155</v>
      </c>
      <c r="N2835" s="113">
        <f t="shared" si="582"/>
        <v>-5.5076889983567412E-2</v>
      </c>
      <c r="O2835" s="122">
        <f t="shared" si="578"/>
        <v>-1.6957720019938439E-2</v>
      </c>
      <c r="P2835" s="123" t="s">
        <v>155</v>
      </c>
      <c r="Q2835" s="116">
        <f t="shared" si="583"/>
        <v>3.3661740555857023E-5</v>
      </c>
      <c r="R2835" s="125" t="s">
        <v>155</v>
      </c>
      <c r="S2835" s="126">
        <f t="shared" si="585"/>
        <v>11.643577571428608</v>
      </c>
      <c r="T2835" s="127">
        <f t="shared" si="579"/>
        <v>98.826923000000022</v>
      </c>
      <c r="U2835" s="127">
        <f t="shared" si="584"/>
        <v>104.88829600000003</v>
      </c>
      <c r="V2835" s="127">
        <f t="shared" si="580"/>
        <v>19.663499999999999</v>
      </c>
      <c r="W2835" s="127">
        <f t="shared" si="581"/>
        <v>19.600999999999999</v>
      </c>
      <c r="X2835" s="128"/>
    </row>
    <row r="2836" spans="1:24" x14ac:dyDescent="0.3">
      <c r="A2836" s="156">
        <v>477</v>
      </c>
      <c r="B2836" s="112" t="s">
        <v>86</v>
      </c>
      <c r="C2836" s="131" t="s">
        <v>1334</v>
      </c>
      <c r="D2836" s="44">
        <v>298.82804599999997</v>
      </c>
      <c r="E2836" s="44">
        <v>295.11199399999998</v>
      </c>
      <c r="F2836" s="44">
        <v>19.663499999999999</v>
      </c>
      <c r="G2836" s="44">
        <v>19.600999999999999</v>
      </c>
      <c r="H2836" s="44">
        <v>0.26100000000000001</v>
      </c>
      <c r="I2836" s="44">
        <v>0</v>
      </c>
      <c r="J2836" s="44">
        <v>2</v>
      </c>
      <c r="K2836" s="121">
        <f t="shared" si="576"/>
        <v>1.2263513956582983E-3</v>
      </c>
      <c r="L2836" s="129">
        <f t="shared" si="577"/>
        <v>3.7758352392065471E-4</v>
      </c>
      <c r="M2836" s="115" t="s">
        <v>155</v>
      </c>
      <c r="N2836" s="113">
        <f t="shared" si="582"/>
        <v>-5.5366889983574197E-2</v>
      </c>
      <c r="O2836" s="129">
        <f t="shared" si="578"/>
        <v>-1.70470086048734E-2</v>
      </c>
      <c r="P2836" s="115" t="s">
        <v>155</v>
      </c>
      <c r="Q2836" s="116">
        <f t="shared" si="583"/>
        <v>3.3661740555857023E-5</v>
      </c>
      <c r="R2836" s="117" t="s">
        <v>155</v>
      </c>
      <c r="S2836" s="118">
        <f t="shared" si="585"/>
        <v>11.643577571428608</v>
      </c>
      <c r="T2836" s="127">
        <f t="shared" si="579"/>
        <v>98.828045999999972</v>
      </c>
      <c r="U2836" s="119">
        <f t="shared" si="584"/>
        <v>104.88800600000002</v>
      </c>
      <c r="V2836" s="119">
        <f t="shared" si="580"/>
        <v>19.663499999999999</v>
      </c>
      <c r="W2836" s="119">
        <f t="shared" si="581"/>
        <v>19.600999999999999</v>
      </c>
      <c r="X2836" s="120"/>
    </row>
    <row r="2837" spans="1:24" x14ac:dyDescent="0.3">
      <c r="A2837" s="156">
        <v>478</v>
      </c>
      <c r="B2837" s="112" t="s">
        <v>86</v>
      </c>
      <c r="C2837" s="131" t="s">
        <v>1335</v>
      </c>
      <c r="D2837" s="44">
        <v>298.82690400000001</v>
      </c>
      <c r="E2837" s="44">
        <v>295.11187999999999</v>
      </c>
      <c r="F2837" s="44">
        <v>19.663499999999999</v>
      </c>
      <c r="G2837" s="44">
        <v>19.600999999999999</v>
      </c>
      <c r="H2837" s="44">
        <v>0.26100000000000001</v>
      </c>
      <c r="I2837" s="44">
        <v>0</v>
      </c>
      <c r="J2837" s="44">
        <v>2</v>
      </c>
      <c r="K2837" s="121">
        <f t="shared" si="576"/>
        <v>8.43513956994002E-5</v>
      </c>
      <c r="L2837" s="122">
        <f t="shared" si="577"/>
        <v>2.5971102043447218E-5</v>
      </c>
      <c r="M2837" s="123" t="s">
        <v>155</v>
      </c>
      <c r="N2837" s="113">
        <f t="shared" si="582"/>
        <v>-5.5252889983577802E-2</v>
      </c>
      <c r="O2837" s="122">
        <f t="shared" si="578"/>
        <v>-1.7011908954287822E-2</v>
      </c>
      <c r="P2837" s="123" t="s">
        <v>155</v>
      </c>
      <c r="Q2837" s="116">
        <f t="shared" si="583"/>
        <v>3.3661740555857023E-5</v>
      </c>
      <c r="R2837" s="125" t="s">
        <v>155</v>
      </c>
      <c r="S2837" s="126">
        <f t="shared" si="585"/>
        <v>11.643577571428608</v>
      </c>
      <c r="T2837" s="127">
        <f t="shared" si="579"/>
        <v>98.826904000000013</v>
      </c>
      <c r="U2837" s="127">
        <f t="shared" si="584"/>
        <v>104.88812000000001</v>
      </c>
      <c r="V2837" s="127">
        <f t="shared" si="580"/>
        <v>19.663499999999999</v>
      </c>
      <c r="W2837" s="127">
        <f t="shared" si="581"/>
        <v>19.600999999999999</v>
      </c>
      <c r="X2837" s="128"/>
    </row>
    <row r="2838" spans="1:24" x14ac:dyDescent="0.3">
      <c r="A2838" s="156">
        <v>479</v>
      </c>
      <c r="B2838" s="112" t="s">
        <v>86</v>
      </c>
      <c r="C2838" s="131" t="s">
        <v>1336</v>
      </c>
      <c r="D2838" s="44">
        <v>298.82658500000002</v>
      </c>
      <c r="E2838" s="44">
        <v>295.11200100000002</v>
      </c>
      <c r="F2838" s="44">
        <v>19.663499999999999</v>
      </c>
      <c r="G2838" s="44">
        <v>19.600999999999999</v>
      </c>
      <c r="H2838" s="44">
        <v>0.26100000000000001</v>
      </c>
      <c r="I2838" s="44">
        <v>0</v>
      </c>
      <c r="J2838" s="44">
        <v>2</v>
      </c>
      <c r="K2838" s="121">
        <f t="shared" si="576"/>
        <v>-2.3464860429101009E-4</v>
      </c>
      <c r="L2838" s="129">
        <f t="shared" si="577"/>
        <v>-7.2246378330235588E-5</v>
      </c>
      <c r="M2838" s="115" t="s">
        <v>155</v>
      </c>
      <c r="N2838" s="113">
        <f t="shared" si="582"/>
        <v>-5.5373889983613367E-2</v>
      </c>
      <c r="O2838" s="129">
        <f t="shared" si="578"/>
        <v>-1.7049163846586373E-2</v>
      </c>
      <c r="P2838" s="115" t="s">
        <v>155</v>
      </c>
      <c r="Q2838" s="116">
        <f t="shared" si="583"/>
        <v>3.3661740555857023E-5</v>
      </c>
      <c r="R2838" s="117" t="s">
        <v>155</v>
      </c>
      <c r="S2838" s="118">
        <f t="shared" si="585"/>
        <v>11.643577571428608</v>
      </c>
      <c r="T2838" s="127">
        <f t="shared" si="579"/>
        <v>98.826585000000023</v>
      </c>
      <c r="U2838" s="119">
        <f t="shared" si="584"/>
        <v>104.88799899999998</v>
      </c>
      <c r="V2838" s="119">
        <f t="shared" si="580"/>
        <v>19.663499999999999</v>
      </c>
      <c r="W2838" s="119">
        <f t="shared" si="581"/>
        <v>19.600999999999999</v>
      </c>
      <c r="X2838" s="120"/>
    </row>
    <row r="2839" spans="1:24" x14ac:dyDescent="0.3">
      <c r="A2839" s="156">
        <v>480</v>
      </c>
      <c r="B2839" s="112" t="s">
        <v>86</v>
      </c>
      <c r="C2839" s="131" t="s">
        <v>1337</v>
      </c>
      <c r="D2839" s="44">
        <v>298.82696900000002</v>
      </c>
      <c r="E2839" s="44">
        <v>295.11202800000001</v>
      </c>
      <c r="F2839" s="44">
        <v>19.663499999999999</v>
      </c>
      <c r="G2839" s="44">
        <v>19.600999999999999</v>
      </c>
      <c r="H2839" s="44">
        <v>0.26100000000000001</v>
      </c>
      <c r="I2839" s="44">
        <v>0</v>
      </c>
      <c r="J2839" s="44">
        <v>2</v>
      </c>
      <c r="K2839" s="121">
        <f t="shared" si="576"/>
        <v>1.4935139570582123E-4</v>
      </c>
      <c r="L2839" s="122">
        <f t="shared" si="577"/>
        <v>4.5984068266369017E-5</v>
      </c>
      <c r="M2839" s="123" t="s">
        <v>155</v>
      </c>
      <c r="N2839" s="113">
        <f t="shared" si="582"/>
        <v>-5.5400889983602042E-2</v>
      </c>
      <c r="O2839" s="122">
        <f t="shared" si="578"/>
        <v>-1.7057476921713041E-2</v>
      </c>
      <c r="P2839" s="123" t="s">
        <v>155</v>
      </c>
      <c r="Q2839" s="116">
        <f t="shared" si="583"/>
        <v>3.3661740555857023E-5</v>
      </c>
      <c r="R2839" s="125" t="s">
        <v>155</v>
      </c>
      <c r="S2839" s="126">
        <f t="shared" si="585"/>
        <v>11.643577571428608</v>
      </c>
      <c r="T2839" s="127">
        <f t="shared" si="579"/>
        <v>98.82696900000002</v>
      </c>
      <c r="U2839" s="127">
        <f t="shared" si="584"/>
        <v>104.88797199999999</v>
      </c>
      <c r="V2839" s="127">
        <f t="shared" si="580"/>
        <v>19.663499999999999</v>
      </c>
      <c r="W2839" s="127">
        <f t="shared" si="581"/>
        <v>19.600999999999999</v>
      </c>
      <c r="X2839" s="128"/>
    </row>
    <row r="2840" spans="1:24" x14ac:dyDescent="0.3">
      <c r="A2840" s="156">
        <v>481</v>
      </c>
      <c r="B2840" s="112" t="s">
        <v>86</v>
      </c>
      <c r="C2840" s="131" t="s">
        <v>1338</v>
      </c>
      <c r="D2840" s="44">
        <v>298.82668699999999</v>
      </c>
      <c r="E2840" s="44">
        <v>295.11186199999997</v>
      </c>
      <c r="F2840" s="44">
        <v>19.663499999999999</v>
      </c>
      <c r="G2840" s="44">
        <v>19.600999999999999</v>
      </c>
      <c r="H2840" s="44">
        <v>0.26100000000000001</v>
      </c>
      <c r="I2840" s="44">
        <v>0</v>
      </c>
      <c r="J2840" s="44">
        <v>2</v>
      </c>
      <c r="K2840" s="121">
        <f t="shared" si="576"/>
        <v>-1.3264860432116166E-4</v>
      </c>
      <c r="L2840" s="129">
        <f t="shared" si="577"/>
        <v>-4.0841415962116142E-5</v>
      </c>
      <c r="M2840" s="115" t="s">
        <v>155</v>
      </c>
      <c r="N2840" s="113">
        <f t="shared" si="582"/>
        <v>-5.5234889983566404E-2</v>
      </c>
      <c r="O2840" s="129">
        <f t="shared" si="578"/>
        <v>-1.7006366904186686E-2</v>
      </c>
      <c r="P2840" s="115" t="s">
        <v>155</v>
      </c>
      <c r="Q2840" s="116">
        <f t="shared" si="583"/>
        <v>3.3661740555857023E-5</v>
      </c>
      <c r="R2840" s="117" t="s">
        <v>155</v>
      </c>
      <c r="S2840" s="118">
        <f>IF(ISBLANK(G2840),"",G2840-$G$2355)</f>
        <v>11.643577571428608</v>
      </c>
      <c r="T2840" s="127">
        <f t="shared" si="579"/>
        <v>98.826686999999993</v>
      </c>
      <c r="U2840" s="119">
        <f t="shared" si="584"/>
        <v>104.88813800000003</v>
      </c>
      <c r="V2840" s="119">
        <f t="shared" si="580"/>
        <v>19.663499999999999</v>
      </c>
      <c r="W2840" s="119">
        <f t="shared" si="581"/>
        <v>19.600999999999999</v>
      </c>
      <c r="X2840" s="120"/>
    </row>
    <row r="2841" spans="1:24" x14ac:dyDescent="0.3">
      <c r="A2841" s="156">
        <v>482</v>
      </c>
      <c r="B2841" s="112" t="s">
        <v>86</v>
      </c>
      <c r="C2841" s="131" t="s">
        <v>1339</v>
      </c>
      <c r="D2841" s="44">
        <v>298.82752099999999</v>
      </c>
      <c r="E2841" s="44">
        <v>295.11192699999998</v>
      </c>
      <c r="F2841" s="44">
        <v>19.663499999999999</v>
      </c>
      <c r="G2841" s="44">
        <v>19.600999999999999</v>
      </c>
      <c r="H2841" s="44">
        <v>0.26100000000000001</v>
      </c>
      <c r="I2841" s="44">
        <v>0</v>
      </c>
      <c r="J2841" s="44">
        <v>2</v>
      </c>
      <c r="K2841" s="121">
        <f t="shared" si="576"/>
        <v>7.0135139567639726E-4</v>
      </c>
      <c r="L2841" s="122">
        <f t="shared" si="577"/>
        <v>2.1594033523730105E-4</v>
      </c>
      <c r="M2841" s="123" t="s">
        <v>155</v>
      </c>
      <c r="N2841" s="113">
        <f t="shared" si="582"/>
        <v>-5.5299889983572825E-2</v>
      </c>
      <c r="O2841" s="122">
        <f t="shared" si="578"/>
        <v>-1.7026379862868115E-2</v>
      </c>
      <c r="P2841" s="123" t="s">
        <v>155</v>
      </c>
      <c r="Q2841" s="116">
        <f t="shared" si="583"/>
        <v>3.3661740555857023E-5</v>
      </c>
      <c r="R2841" s="125" t="s">
        <v>155</v>
      </c>
      <c r="S2841" s="126">
        <f t="shared" ref="S2841:S2859" si="586">IF(ISBLANK(G2841),"",G2841-$G$2355)</f>
        <v>11.643577571428608</v>
      </c>
      <c r="T2841" s="127">
        <f t="shared" si="579"/>
        <v>98.82752099999999</v>
      </c>
      <c r="U2841" s="127">
        <f t="shared" si="584"/>
        <v>104.88807300000002</v>
      </c>
      <c r="V2841" s="127">
        <f t="shared" si="580"/>
        <v>19.663499999999999</v>
      </c>
      <c r="W2841" s="127">
        <f t="shared" si="581"/>
        <v>19.600999999999999</v>
      </c>
      <c r="X2841" s="128"/>
    </row>
    <row r="2842" spans="1:24" x14ac:dyDescent="0.3">
      <c r="A2842" s="156">
        <v>483</v>
      </c>
      <c r="B2842" s="112" t="s">
        <v>86</v>
      </c>
      <c r="C2842" s="131" t="s">
        <v>1340</v>
      </c>
      <c r="D2842" s="44">
        <v>298.82653499999998</v>
      </c>
      <c r="E2842" s="44">
        <v>295.111988</v>
      </c>
      <c r="F2842" s="44">
        <v>19.663499999999999</v>
      </c>
      <c r="G2842" s="44">
        <v>19.600999999999999</v>
      </c>
      <c r="H2842" s="44">
        <v>0.26100000000000001</v>
      </c>
      <c r="I2842" s="44">
        <v>0</v>
      </c>
      <c r="J2842" s="44">
        <v>2</v>
      </c>
      <c r="K2842" s="121">
        <f t="shared" si="576"/>
        <v>-2.8464860433530248E-4</v>
      </c>
      <c r="L2842" s="129">
        <f t="shared" si="577"/>
        <v>-8.7640967744497799E-5</v>
      </c>
      <c r="M2842" s="115" t="s">
        <v>155</v>
      </c>
      <c r="N2842" s="113">
        <f t="shared" si="582"/>
        <v>-5.5360889983589345E-2</v>
      </c>
      <c r="O2842" s="129">
        <f t="shared" si="578"/>
        <v>-1.7045161254848548E-2</v>
      </c>
      <c r="P2842" s="115" t="s">
        <v>155</v>
      </c>
      <c r="Q2842" s="116">
        <f t="shared" si="583"/>
        <v>3.3661740555857023E-5</v>
      </c>
      <c r="R2842" s="117" t="s">
        <v>155</v>
      </c>
      <c r="S2842" s="118">
        <f t="shared" si="586"/>
        <v>11.643577571428608</v>
      </c>
      <c r="T2842" s="127">
        <f t="shared" si="579"/>
        <v>98.826534999999978</v>
      </c>
      <c r="U2842" s="119">
        <f t="shared" si="584"/>
        <v>104.888012</v>
      </c>
      <c r="V2842" s="119">
        <f t="shared" si="580"/>
        <v>19.663499999999999</v>
      </c>
      <c r="W2842" s="119">
        <f t="shared" si="581"/>
        <v>19.600999999999999</v>
      </c>
      <c r="X2842" s="120"/>
    </row>
    <row r="2843" spans="1:24" x14ac:dyDescent="0.3">
      <c r="A2843" s="156">
        <v>484</v>
      </c>
      <c r="B2843" s="112" t="s">
        <v>86</v>
      </c>
      <c r="C2843" s="131" t="s">
        <v>1341</v>
      </c>
      <c r="D2843" s="44">
        <v>298.82676300000003</v>
      </c>
      <c r="E2843" s="44">
        <v>295.111918</v>
      </c>
      <c r="F2843" s="44">
        <v>19.663499999999999</v>
      </c>
      <c r="G2843" s="44">
        <v>19.600999999999999</v>
      </c>
      <c r="H2843" s="44">
        <v>0.26100000000000001</v>
      </c>
      <c r="I2843" s="44">
        <v>0</v>
      </c>
      <c r="J2843" s="44">
        <v>2</v>
      </c>
      <c r="K2843" s="121">
        <f t="shared" si="576"/>
        <v>-5.6648604285669535E-5</v>
      </c>
      <c r="L2843" s="122">
        <f t="shared" si="577"/>
        <v>-1.7441640062070515E-5</v>
      </c>
      <c r="M2843" s="123" t="s">
        <v>155</v>
      </c>
      <c r="N2843" s="113">
        <f t="shared" si="582"/>
        <v>-5.5290889983595548E-2</v>
      </c>
      <c r="O2843" s="122">
        <f t="shared" si="578"/>
        <v>-1.7023608837828247E-2</v>
      </c>
      <c r="P2843" s="123" t="s">
        <v>155</v>
      </c>
      <c r="Q2843" s="116">
        <f t="shared" si="583"/>
        <v>3.3661740555857023E-5</v>
      </c>
      <c r="R2843" s="125" t="s">
        <v>155</v>
      </c>
      <c r="S2843" s="126">
        <f t="shared" si="586"/>
        <v>11.643577571428608</v>
      </c>
      <c r="T2843" s="127">
        <f t="shared" si="579"/>
        <v>98.826763000000028</v>
      </c>
      <c r="U2843" s="127">
        <f t="shared" si="584"/>
        <v>104.888082</v>
      </c>
      <c r="V2843" s="127">
        <f t="shared" si="580"/>
        <v>19.663499999999999</v>
      </c>
      <c r="W2843" s="127">
        <f t="shared" si="581"/>
        <v>19.600999999999999</v>
      </c>
      <c r="X2843" s="128"/>
    </row>
    <row r="2844" spans="1:24" x14ac:dyDescent="0.3">
      <c r="A2844" s="156">
        <v>485</v>
      </c>
      <c r="B2844" s="112" t="s">
        <v>86</v>
      </c>
      <c r="C2844" s="131" t="s">
        <v>1342</v>
      </c>
      <c r="D2844" s="44">
        <v>298.82711399999999</v>
      </c>
      <c r="E2844" s="44">
        <v>295.11193900000001</v>
      </c>
      <c r="F2844" s="44">
        <v>19.663499999999999</v>
      </c>
      <c r="G2844" s="44">
        <v>19.600999999999999</v>
      </c>
      <c r="H2844" s="44">
        <v>0.26100000000000001</v>
      </c>
      <c r="I2844" s="44">
        <v>0</v>
      </c>
      <c r="J2844" s="44">
        <v>2</v>
      </c>
      <c r="K2844" s="121">
        <f t="shared" si="576"/>
        <v>2.9435139568079194E-4</v>
      </c>
      <c r="L2844" s="129">
        <f t="shared" si="577"/>
        <v>9.0628377520566783E-5</v>
      </c>
      <c r="M2844" s="115" t="s">
        <v>155</v>
      </c>
      <c r="N2844" s="113">
        <f t="shared" si="582"/>
        <v>-5.5311889983599372E-2</v>
      </c>
      <c r="O2844" s="129">
        <f t="shared" si="578"/>
        <v>-1.7030074562938247E-2</v>
      </c>
      <c r="P2844" s="115" t="s">
        <v>155</v>
      </c>
      <c r="Q2844" s="116">
        <f t="shared" si="583"/>
        <v>3.3661740555857023E-5</v>
      </c>
      <c r="R2844" s="117" t="s">
        <v>155</v>
      </c>
      <c r="S2844" s="118">
        <f t="shared" si="586"/>
        <v>11.643577571428608</v>
      </c>
      <c r="T2844" s="127">
        <f t="shared" si="579"/>
        <v>98.827113999999995</v>
      </c>
      <c r="U2844" s="119">
        <f t="shared" si="584"/>
        <v>104.88806099999999</v>
      </c>
      <c r="V2844" s="119">
        <f t="shared" si="580"/>
        <v>19.663499999999999</v>
      </c>
      <c r="W2844" s="119">
        <f t="shared" si="581"/>
        <v>19.600999999999999</v>
      </c>
      <c r="X2844" s="120"/>
    </row>
    <row r="2845" spans="1:24" x14ac:dyDescent="0.3">
      <c r="A2845" s="156">
        <v>486</v>
      </c>
      <c r="B2845" s="112" t="s">
        <v>86</v>
      </c>
      <c r="C2845" s="131" t="s">
        <v>1343</v>
      </c>
      <c r="D2845" s="44">
        <v>298.82700599999998</v>
      </c>
      <c r="E2845" s="44">
        <v>295.11190699999997</v>
      </c>
      <c r="F2845" s="44">
        <v>19.663499999999999</v>
      </c>
      <c r="G2845" s="44">
        <v>19.600999999999999</v>
      </c>
      <c r="H2845" s="44">
        <v>0.26100000000000001</v>
      </c>
      <c r="I2845" s="44">
        <v>0</v>
      </c>
      <c r="J2845" s="44">
        <v>2</v>
      </c>
      <c r="K2845" s="121">
        <f t="shared" si="576"/>
        <v>1.8635139566924863E-4</v>
      </c>
      <c r="L2845" s="122">
        <f t="shared" si="577"/>
        <v>5.737606441162637E-5</v>
      </c>
      <c r="M2845" s="123" t="s">
        <v>155</v>
      </c>
      <c r="N2845" s="113">
        <f t="shared" si="582"/>
        <v>-5.5279889983566477E-2</v>
      </c>
      <c r="O2845" s="122">
        <f t="shared" si="578"/>
        <v>-1.7020222029428222E-2</v>
      </c>
      <c r="P2845" s="123" t="s">
        <v>155</v>
      </c>
      <c r="Q2845" s="116">
        <f t="shared" si="583"/>
        <v>3.3661740555857023E-5</v>
      </c>
      <c r="R2845" s="125" t="s">
        <v>155</v>
      </c>
      <c r="S2845" s="126">
        <f t="shared" si="586"/>
        <v>11.643577571428608</v>
      </c>
      <c r="T2845" s="127">
        <f t="shared" si="579"/>
        <v>98.827005999999983</v>
      </c>
      <c r="U2845" s="127">
        <f t="shared" si="584"/>
        <v>104.88809300000003</v>
      </c>
      <c r="V2845" s="127">
        <f t="shared" si="580"/>
        <v>19.663499999999999</v>
      </c>
      <c r="W2845" s="127">
        <f t="shared" si="581"/>
        <v>19.600999999999999</v>
      </c>
      <c r="X2845" s="128"/>
    </row>
    <row r="2846" spans="1:24" x14ac:dyDescent="0.3">
      <c r="A2846" s="156">
        <v>487</v>
      </c>
      <c r="B2846" s="112" t="s">
        <v>86</v>
      </c>
      <c r="C2846" s="131" t="s">
        <v>1344</v>
      </c>
      <c r="D2846" s="44">
        <v>298.82678299999998</v>
      </c>
      <c r="E2846" s="44">
        <v>295.11178899999999</v>
      </c>
      <c r="F2846" s="44">
        <v>19.663499999999999</v>
      </c>
      <c r="G2846" s="44">
        <v>19.600999999999999</v>
      </c>
      <c r="H2846" s="44">
        <v>0.26100000000000001</v>
      </c>
      <c r="I2846" s="44">
        <v>0</v>
      </c>
      <c r="J2846" s="44">
        <v>2</v>
      </c>
      <c r="K2846" s="121">
        <f t="shared" si="576"/>
        <v>-3.6648604336164681E-5</v>
      </c>
      <c r="L2846" s="129">
        <f t="shared" si="577"/>
        <v>-1.1283804317317884E-5</v>
      </c>
      <c r="M2846" s="115" t="s">
        <v>155</v>
      </c>
      <c r="N2846" s="113">
        <f t="shared" si="582"/>
        <v>-5.5161889983580181E-2</v>
      </c>
      <c r="O2846" s="129">
        <f t="shared" si="578"/>
        <v>-1.6983890812114405E-2</v>
      </c>
      <c r="P2846" s="115" t="s">
        <v>155</v>
      </c>
      <c r="Q2846" s="116">
        <f t="shared" si="583"/>
        <v>3.3661740555857023E-5</v>
      </c>
      <c r="R2846" s="117" t="s">
        <v>155</v>
      </c>
      <c r="S2846" s="118">
        <f t="shared" si="586"/>
        <v>11.643577571428608</v>
      </c>
      <c r="T2846" s="127">
        <f t="shared" si="579"/>
        <v>98.826782999999978</v>
      </c>
      <c r="U2846" s="119">
        <f t="shared" si="584"/>
        <v>104.88821100000001</v>
      </c>
      <c r="V2846" s="119">
        <f t="shared" si="580"/>
        <v>19.663499999999999</v>
      </c>
      <c r="W2846" s="119">
        <f t="shared" si="581"/>
        <v>19.600999999999999</v>
      </c>
      <c r="X2846" s="120"/>
    </row>
    <row r="2847" spans="1:24" x14ac:dyDescent="0.3">
      <c r="A2847" s="156">
        <v>488</v>
      </c>
      <c r="B2847" s="112" t="s">
        <v>86</v>
      </c>
      <c r="C2847" s="131" t="s">
        <v>1345</v>
      </c>
      <c r="D2847" s="44">
        <v>298.82800800000001</v>
      </c>
      <c r="E2847" s="44">
        <v>295.11196699999999</v>
      </c>
      <c r="F2847" s="44">
        <v>19.663499999999999</v>
      </c>
      <c r="G2847" s="44">
        <v>19.600999999999999</v>
      </c>
      <c r="H2847" s="44">
        <v>0.26100000000000001</v>
      </c>
      <c r="I2847" s="44">
        <v>0</v>
      </c>
      <c r="J2847" s="44">
        <v>2</v>
      </c>
      <c r="K2847" s="121">
        <f t="shared" si="576"/>
        <v>1.1883513956973957E-3</v>
      </c>
      <c r="L2847" s="122">
        <f t="shared" si="577"/>
        <v>3.658836359902242E-4</v>
      </c>
      <c r="M2847" s="123" t="s">
        <v>155</v>
      </c>
      <c r="N2847" s="113">
        <f t="shared" si="582"/>
        <v>-5.5339889983585522E-2</v>
      </c>
      <c r="O2847" s="122">
        <f t="shared" si="578"/>
        <v>-1.7038695529742871E-2</v>
      </c>
      <c r="P2847" s="123" t="s">
        <v>155</v>
      </c>
      <c r="Q2847" s="116">
        <f t="shared" si="583"/>
        <v>3.3661740555857023E-5</v>
      </c>
      <c r="R2847" s="125" t="s">
        <v>155</v>
      </c>
      <c r="S2847" s="126">
        <f t="shared" si="586"/>
        <v>11.643577571428608</v>
      </c>
      <c r="T2847" s="127">
        <f t="shared" si="579"/>
        <v>98.828008000000011</v>
      </c>
      <c r="U2847" s="127">
        <f t="shared" si="584"/>
        <v>104.88803300000001</v>
      </c>
      <c r="V2847" s="127">
        <f t="shared" si="580"/>
        <v>19.663499999999999</v>
      </c>
      <c r="W2847" s="127">
        <f t="shared" si="581"/>
        <v>19.600999999999999</v>
      </c>
      <c r="X2847" s="128"/>
    </row>
    <row r="2848" spans="1:24" x14ac:dyDescent="0.3">
      <c r="A2848" s="156">
        <v>489</v>
      </c>
      <c r="B2848" s="112" t="s">
        <v>86</v>
      </c>
      <c r="C2848" s="131" t="s">
        <v>1346</v>
      </c>
      <c r="D2848" s="44">
        <v>298.82711999999998</v>
      </c>
      <c r="E2848" s="44">
        <v>295.11198999999999</v>
      </c>
      <c r="F2848" s="44">
        <v>19.663499999999999</v>
      </c>
      <c r="G2848" s="44">
        <v>19.600999999999999</v>
      </c>
      <c r="H2848" s="44">
        <v>0.26100000000000001</v>
      </c>
      <c r="I2848" s="44">
        <v>0</v>
      </c>
      <c r="J2848" s="44">
        <v>2</v>
      </c>
      <c r="K2848" s="121">
        <f t="shared" si="576"/>
        <v>3.0035139566564339E-4</v>
      </c>
      <c r="L2848" s="129">
        <f t="shared" si="577"/>
        <v>9.2475728243972922E-5</v>
      </c>
      <c r="M2848" s="115" t="s">
        <v>155</v>
      </c>
      <c r="N2848" s="113">
        <f t="shared" si="582"/>
        <v>-5.5362889983584296E-2</v>
      </c>
      <c r="O2848" s="129">
        <f t="shared" si="578"/>
        <v>-1.7045777038190182E-2</v>
      </c>
      <c r="P2848" s="115" t="s">
        <v>155</v>
      </c>
      <c r="Q2848" s="116">
        <f t="shared" si="583"/>
        <v>3.3661740555857023E-5</v>
      </c>
      <c r="R2848" s="117" t="s">
        <v>155</v>
      </c>
      <c r="S2848" s="118">
        <f t="shared" si="586"/>
        <v>11.643577571428608</v>
      </c>
      <c r="T2848" s="127">
        <f t="shared" si="579"/>
        <v>98.827119999999979</v>
      </c>
      <c r="U2848" s="119">
        <f t="shared" si="584"/>
        <v>104.88801000000001</v>
      </c>
      <c r="V2848" s="119">
        <f t="shared" si="580"/>
        <v>19.663499999999999</v>
      </c>
      <c r="W2848" s="119">
        <f t="shared" si="581"/>
        <v>19.600999999999999</v>
      </c>
      <c r="X2848" s="120"/>
    </row>
    <row r="2849" spans="1:24" x14ac:dyDescent="0.3">
      <c r="A2849" s="156">
        <v>490</v>
      </c>
      <c r="B2849" s="112" t="s">
        <v>86</v>
      </c>
      <c r="C2849" s="131" t="s">
        <v>1347</v>
      </c>
      <c r="D2849" s="44">
        <v>298.82694900000001</v>
      </c>
      <c r="E2849" s="44">
        <v>295.11210499999999</v>
      </c>
      <c r="F2849" s="44">
        <v>19.663499999999999</v>
      </c>
      <c r="G2849" s="44">
        <v>19.600999999999999</v>
      </c>
      <c r="H2849" s="44">
        <v>0.26100000000000001</v>
      </c>
      <c r="I2849" s="44">
        <v>0</v>
      </c>
      <c r="J2849" s="44">
        <v>2</v>
      </c>
      <c r="K2849" s="121">
        <f t="shared" si="576"/>
        <v>1.2935139569947296E-4</v>
      </c>
      <c r="L2849" s="122">
        <f t="shared" si="577"/>
        <v>3.9826232504127856E-5</v>
      </c>
      <c r="M2849" s="123" t="s">
        <v>155</v>
      </c>
      <c r="N2849" s="113">
        <f t="shared" si="582"/>
        <v>-5.5477889983578166E-2</v>
      </c>
      <c r="O2849" s="122">
        <f t="shared" si="578"/>
        <v>-1.7081184580393351E-2</v>
      </c>
      <c r="P2849" s="123" t="s">
        <v>155</v>
      </c>
      <c r="Q2849" s="116">
        <f t="shared" si="583"/>
        <v>3.3661740555857023E-5</v>
      </c>
      <c r="R2849" s="125" t="s">
        <v>155</v>
      </c>
      <c r="S2849" s="126">
        <f t="shared" si="586"/>
        <v>11.643577571428608</v>
      </c>
      <c r="T2849" s="127">
        <f t="shared" si="579"/>
        <v>98.826949000000013</v>
      </c>
      <c r="U2849" s="127">
        <f t="shared" si="584"/>
        <v>104.88789500000001</v>
      </c>
      <c r="V2849" s="127">
        <f t="shared" si="580"/>
        <v>19.663499999999999</v>
      </c>
      <c r="W2849" s="127">
        <f t="shared" si="581"/>
        <v>19.600999999999999</v>
      </c>
      <c r="X2849" s="128"/>
    </row>
    <row r="2850" spans="1:24" x14ac:dyDescent="0.3">
      <c r="A2850" s="156">
        <v>491</v>
      </c>
      <c r="B2850" s="112" t="s">
        <v>86</v>
      </c>
      <c r="C2850" s="131" t="s">
        <v>1348</v>
      </c>
      <c r="D2850" s="44">
        <v>298.82718599999998</v>
      </c>
      <c r="E2850" s="44">
        <v>295.11203599999999</v>
      </c>
      <c r="F2850" s="44">
        <v>19.663499999999999</v>
      </c>
      <c r="G2850" s="44">
        <v>19.600999999999999</v>
      </c>
      <c r="H2850" s="44">
        <v>0.26100000000000001</v>
      </c>
      <c r="I2850" s="44">
        <v>0</v>
      </c>
      <c r="J2850" s="44">
        <v>2</v>
      </c>
      <c r="K2850" s="121">
        <f t="shared" si="576"/>
        <v>3.6635139566953967E-4</v>
      </c>
      <c r="L2850" s="129">
        <f t="shared" si="577"/>
        <v>1.1279658625388755E-4</v>
      </c>
      <c r="M2850" s="115" t="s">
        <v>155</v>
      </c>
      <c r="N2850" s="113">
        <f t="shared" si="582"/>
        <v>-5.5408889983581844E-2</v>
      </c>
      <c r="O2850" s="129">
        <f t="shared" si="578"/>
        <v>-1.7059940055078129E-2</v>
      </c>
      <c r="P2850" s="115" t="s">
        <v>155</v>
      </c>
      <c r="Q2850" s="116">
        <f t="shared" si="583"/>
        <v>3.3661740555857023E-5</v>
      </c>
      <c r="R2850" s="117" t="s">
        <v>155</v>
      </c>
      <c r="S2850" s="118">
        <f t="shared" si="586"/>
        <v>11.643577571428608</v>
      </c>
      <c r="T2850" s="127">
        <f t="shared" si="579"/>
        <v>98.827185999999983</v>
      </c>
      <c r="U2850" s="119">
        <f t="shared" si="584"/>
        <v>104.88796400000001</v>
      </c>
      <c r="V2850" s="119">
        <f t="shared" si="580"/>
        <v>19.663499999999999</v>
      </c>
      <c r="W2850" s="119">
        <f t="shared" si="581"/>
        <v>19.600999999999999</v>
      </c>
      <c r="X2850" s="120"/>
    </row>
    <row r="2851" spans="1:24" x14ac:dyDescent="0.3">
      <c r="A2851" s="156">
        <v>492</v>
      </c>
      <c r="B2851" s="112" t="s">
        <v>86</v>
      </c>
      <c r="C2851" s="131" t="s">
        <v>1349</v>
      </c>
      <c r="D2851" s="44">
        <v>298.826841</v>
      </c>
      <c r="E2851" s="44">
        <v>295.11203399999999</v>
      </c>
      <c r="F2851" s="44">
        <v>19.663499999999999</v>
      </c>
      <c r="G2851" s="44">
        <v>19.600999999999999</v>
      </c>
      <c r="H2851" s="44">
        <v>0.26100000000000001</v>
      </c>
      <c r="I2851" s="44">
        <v>0</v>
      </c>
      <c r="J2851" s="44">
        <v>2</v>
      </c>
      <c r="K2851" s="121">
        <f t="shared" si="576"/>
        <v>2.1351395687929653E-5</v>
      </c>
      <c r="L2851" s="122">
        <f t="shared" si="577"/>
        <v>6.5739193949737428E-6</v>
      </c>
      <c r="M2851" s="123" t="s">
        <v>155</v>
      </c>
      <c r="N2851" s="113">
        <f t="shared" si="582"/>
        <v>-5.5406889983586893E-2</v>
      </c>
      <c r="O2851" s="122">
        <f t="shared" si="578"/>
        <v>-1.705932427173688E-2</v>
      </c>
      <c r="P2851" s="123" t="s">
        <v>155</v>
      </c>
      <c r="Q2851" s="116">
        <f t="shared" si="583"/>
        <v>3.3661740555857023E-5</v>
      </c>
      <c r="R2851" s="125" t="s">
        <v>155</v>
      </c>
      <c r="S2851" s="126">
        <f t="shared" si="586"/>
        <v>11.643577571428608</v>
      </c>
      <c r="T2851" s="127">
        <f t="shared" si="579"/>
        <v>98.826841000000002</v>
      </c>
      <c r="U2851" s="127">
        <f t="shared" si="584"/>
        <v>104.88796600000001</v>
      </c>
      <c r="V2851" s="127">
        <f t="shared" si="580"/>
        <v>19.663499999999999</v>
      </c>
      <c r="W2851" s="127">
        <f t="shared" si="581"/>
        <v>19.600999999999999</v>
      </c>
      <c r="X2851" s="128"/>
    </row>
    <row r="2852" spans="1:24" x14ac:dyDescent="0.3">
      <c r="A2852" s="156">
        <v>493</v>
      </c>
      <c r="B2852" s="112" t="s">
        <v>86</v>
      </c>
      <c r="C2852" s="131" t="s">
        <v>1350</v>
      </c>
      <c r="D2852" s="44">
        <v>298.82742400000001</v>
      </c>
      <c r="E2852" s="44">
        <v>295.11204800000002</v>
      </c>
      <c r="F2852" s="44">
        <v>19.663499999999999</v>
      </c>
      <c r="G2852" s="44">
        <v>19.600999999999999</v>
      </c>
      <c r="H2852" s="44">
        <v>0.26100000000000001</v>
      </c>
      <c r="I2852" s="44">
        <v>0</v>
      </c>
      <c r="J2852" s="44">
        <v>2</v>
      </c>
      <c r="K2852" s="121">
        <f t="shared" si="576"/>
        <v>6.0435139569392504E-4</v>
      </c>
      <c r="L2852" s="129">
        <f t="shared" si="577"/>
        <v>1.8607483180680941E-4</v>
      </c>
      <c r="M2852" s="115" t="s">
        <v>155</v>
      </c>
      <c r="N2852" s="113">
        <f t="shared" si="582"/>
        <v>-5.542088998360839E-2</v>
      </c>
      <c r="O2852" s="129">
        <f t="shared" si="578"/>
        <v>-1.7063634755142762E-2</v>
      </c>
      <c r="P2852" s="115" t="s">
        <v>155</v>
      </c>
      <c r="Q2852" s="116">
        <f t="shared" si="583"/>
        <v>3.3661740555857023E-5</v>
      </c>
      <c r="R2852" s="117" t="s">
        <v>155</v>
      </c>
      <c r="S2852" s="118">
        <f t="shared" si="586"/>
        <v>11.643577571428608</v>
      </c>
      <c r="T2852" s="127">
        <f t="shared" si="579"/>
        <v>98.827424000000008</v>
      </c>
      <c r="U2852" s="119">
        <f t="shared" si="584"/>
        <v>104.88795199999998</v>
      </c>
      <c r="V2852" s="119">
        <f t="shared" si="580"/>
        <v>19.663499999999999</v>
      </c>
      <c r="W2852" s="119">
        <f t="shared" si="581"/>
        <v>19.600999999999999</v>
      </c>
      <c r="X2852" s="120"/>
    </row>
    <row r="2853" spans="1:24" x14ac:dyDescent="0.3">
      <c r="A2853" s="156">
        <v>494</v>
      </c>
      <c r="B2853" s="112" t="s">
        <v>86</v>
      </c>
      <c r="C2853" s="131" t="s">
        <v>1351</v>
      </c>
      <c r="D2853" s="44">
        <v>298.82752900000003</v>
      </c>
      <c r="E2853" s="44">
        <v>295.11198300000001</v>
      </c>
      <c r="F2853" s="44">
        <v>19.663499999999999</v>
      </c>
      <c r="G2853" s="44">
        <v>19.600999999999999</v>
      </c>
      <c r="H2853" s="44">
        <v>0.26100000000000001</v>
      </c>
      <c r="I2853" s="44">
        <v>0</v>
      </c>
      <c r="J2853" s="44">
        <v>2</v>
      </c>
      <c r="K2853" s="121">
        <f t="shared" si="576"/>
        <v>7.0935139571304262E-4</v>
      </c>
      <c r="L2853" s="122">
        <f t="shared" si="577"/>
        <v>2.1840346955255324E-4</v>
      </c>
      <c r="M2853" s="123" t="s">
        <v>155</v>
      </c>
      <c r="N2853" s="113">
        <f t="shared" si="582"/>
        <v>-5.5355889983601969E-2</v>
      </c>
      <c r="O2853" s="122">
        <f t="shared" si="578"/>
        <v>-1.704362179649439E-2</v>
      </c>
      <c r="P2853" s="123" t="s">
        <v>155</v>
      </c>
      <c r="Q2853" s="116">
        <f t="shared" si="583"/>
        <v>3.3661740555857023E-5</v>
      </c>
      <c r="R2853" s="125" t="s">
        <v>155</v>
      </c>
      <c r="S2853" s="126">
        <f t="shared" si="586"/>
        <v>11.643577571428608</v>
      </c>
      <c r="T2853" s="127">
        <f t="shared" si="579"/>
        <v>98.827529000000027</v>
      </c>
      <c r="U2853" s="127">
        <f t="shared" si="584"/>
        <v>104.88801699999999</v>
      </c>
      <c r="V2853" s="127">
        <f t="shared" si="580"/>
        <v>19.663499999999999</v>
      </c>
      <c r="W2853" s="127">
        <f t="shared" si="581"/>
        <v>19.600999999999999</v>
      </c>
      <c r="X2853" s="128"/>
    </row>
    <row r="2854" spans="1:24" x14ac:dyDescent="0.3">
      <c r="A2854" s="156">
        <v>495</v>
      </c>
      <c r="B2854" s="112" t="s">
        <v>86</v>
      </c>
      <c r="C2854" s="131" t="s">
        <v>1352</v>
      </c>
      <c r="D2854" s="44">
        <v>298.82718799999998</v>
      </c>
      <c r="E2854" s="44">
        <v>295.112033</v>
      </c>
      <c r="F2854" s="44">
        <v>19.663499999999999</v>
      </c>
      <c r="G2854" s="44">
        <v>19.600999999999999</v>
      </c>
      <c r="H2854" s="44">
        <v>0.26100000000000001</v>
      </c>
      <c r="I2854" s="44">
        <v>0</v>
      </c>
      <c r="J2854" s="44">
        <v>2</v>
      </c>
      <c r="K2854" s="121">
        <f t="shared" si="576"/>
        <v>3.6835139566449016E-4</v>
      </c>
      <c r="L2854" s="129">
        <f t="shared" si="577"/>
        <v>1.1341236982835271E-4</v>
      </c>
      <c r="M2854" s="115" t="s">
        <v>155</v>
      </c>
      <c r="N2854" s="113">
        <f t="shared" si="582"/>
        <v>-5.5405889983589418E-2</v>
      </c>
      <c r="O2854" s="129">
        <f t="shared" si="578"/>
        <v>-1.7059016380066253E-2</v>
      </c>
      <c r="P2854" s="115" t="s">
        <v>155</v>
      </c>
      <c r="Q2854" s="116">
        <f t="shared" si="583"/>
        <v>3.3661740555857023E-5</v>
      </c>
      <c r="R2854" s="117" t="s">
        <v>155</v>
      </c>
      <c r="S2854" s="118">
        <f t="shared" si="586"/>
        <v>11.643577571428608</v>
      </c>
      <c r="T2854" s="127">
        <f t="shared" si="579"/>
        <v>98.827187999999978</v>
      </c>
      <c r="U2854" s="119">
        <f t="shared" si="584"/>
        <v>104.887967</v>
      </c>
      <c r="V2854" s="119">
        <f t="shared" si="580"/>
        <v>19.663499999999999</v>
      </c>
      <c r="W2854" s="119">
        <f t="shared" si="581"/>
        <v>19.600999999999999</v>
      </c>
      <c r="X2854" s="120"/>
    </row>
    <row r="2855" spans="1:24" x14ac:dyDescent="0.3">
      <c r="A2855" s="156">
        <v>496</v>
      </c>
      <c r="B2855" s="112" t="s">
        <v>86</v>
      </c>
      <c r="C2855" s="131" t="s">
        <v>1353</v>
      </c>
      <c r="D2855" s="44">
        <v>298.82733899999999</v>
      </c>
      <c r="E2855" s="44">
        <v>295.11191200000002</v>
      </c>
      <c r="F2855" s="44">
        <v>19.663499999999999</v>
      </c>
      <c r="G2855" s="44">
        <v>19.600999999999999</v>
      </c>
      <c r="H2855" s="44">
        <v>0.26100000000000001</v>
      </c>
      <c r="I2855" s="44">
        <v>0</v>
      </c>
      <c r="J2855" s="44">
        <v>2</v>
      </c>
      <c r="K2855" s="121">
        <f t="shared" si="576"/>
        <v>5.1935139568115574E-4</v>
      </c>
      <c r="L2855" s="122">
        <f t="shared" si="577"/>
        <v>1.5990402982261827E-4</v>
      </c>
      <c r="M2855" s="123" t="s">
        <v>155</v>
      </c>
      <c r="N2855" s="113">
        <f t="shared" si="582"/>
        <v>-5.5284889983610697E-2</v>
      </c>
      <c r="O2855" s="122">
        <f t="shared" si="578"/>
        <v>-1.702176148780148E-2</v>
      </c>
      <c r="P2855" s="123" t="s">
        <v>155</v>
      </c>
      <c r="Q2855" s="116">
        <f t="shared" si="583"/>
        <v>3.3661740555857023E-5</v>
      </c>
      <c r="R2855" s="125" t="s">
        <v>155</v>
      </c>
      <c r="S2855" s="126">
        <f t="shared" si="586"/>
        <v>11.643577571428608</v>
      </c>
      <c r="T2855" s="127">
        <f t="shared" si="579"/>
        <v>98.827338999999995</v>
      </c>
      <c r="U2855" s="127">
        <f t="shared" si="584"/>
        <v>104.88808799999998</v>
      </c>
      <c r="V2855" s="127">
        <f t="shared" si="580"/>
        <v>19.663499999999999</v>
      </c>
      <c r="W2855" s="127">
        <f t="shared" si="581"/>
        <v>19.600999999999999</v>
      </c>
      <c r="X2855" s="128"/>
    </row>
    <row r="2856" spans="1:24" x14ac:dyDescent="0.3">
      <c r="A2856" s="156">
        <v>497</v>
      </c>
      <c r="B2856" s="112" t="s">
        <v>86</v>
      </c>
      <c r="C2856" s="131" t="s">
        <v>1354</v>
      </c>
      <c r="D2856" s="44">
        <v>298.827134</v>
      </c>
      <c r="E2856" s="44">
        <v>295.11207899999999</v>
      </c>
      <c r="F2856" s="44">
        <v>19.663499999999999</v>
      </c>
      <c r="G2856" s="44">
        <v>19.600999999999999</v>
      </c>
      <c r="H2856" s="44">
        <v>0.26100000000000001</v>
      </c>
      <c r="I2856" s="44">
        <v>0</v>
      </c>
      <c r="J2856" s="44">
        <v>2</v>
      </c>
      <c r="K2856" s="121">
        <f t="shared" si="576"/>
        <v>3.1435139568714021E-4</v>
      </c>
      <c r="L2856" s="129">
        <f t="shared" si="577"/>
        <v>9.6786213282752331E-5</v>
      </c>
      <c r="M2856" s="115" t="s">
        <v>155</v>
      </c>
      <c r="N2856" s="113">
        <f t="shared" si="582"/>
        <v>-5.5451889983586966E-2</v>
      </c>
      <c r="O2856" s="129">
        <f t="shared" si="578"/>
        <v>-1.7073179396945873E-2</v>
      </c>
      <c r="P2856" s="115" t="s">
        <v>155</v>
      </c>
      <c r="Q2856" s="116">
        <f t="shared" si="583"/>
        <v>3.3661740555857023E-5</v>
      </c>
      <c r="R2856" s="117" t="s">
        <v>155</v>
      </c>
      <c r="S2856" s="118">
        <f t="shared" si="586"/>
        <v>11.643577571428608</v>
      </c>
      <c r="T2856" s="127">
        <f t="shared" si="579"/>
        <v>98.827134000000001</v>
      </c>
      <c r="U2856" s="119">
        <f t="shared" si="584"/>
        <v>104.88792100000001</v>
      </c>
      <c r="V2856" s="119">
        <f t="shared" si="580"/>
        <v>19.663499999999999</v>
      </c>
      <c r="W2856" s="119">
        <f t="shared" si="581"/>
        <v>19.600999999999999</v>
      </c>
      <c r="X2856" s="120"/>
    </row>
    <row r="2857" spans="1:24" x14ac:dyDescent="0.3">
      <c r="A2857" s="156">
        <v>498</v>
      </c>
      <c r="B2857" s="112" t="s">
        <v>86</v>
      </c>
      <c r="C2857" s="131" t="s">
        <v>1355</v>
      </c>
      <c r="D2857" s="44">
        <v>298.82740100000001</v>
      </c>
      <c r="E2857" s="44">
        <v>295.11192599999998</v>
      </c>
      <c r="F2857" s="44">
        <v>19.663499999999999</v>
      </c>
      <c r="G2857" s="44">
        <v>19.600999999999999</v>
      </c>
      <c r="H2857" s="44">
        <v>0.26100000000000001</v>
      </c>
      <c r="I2857" s="44">
        <v>0</v>
      </c>
      <c r="J2857" s="44">
        <v>2</v>
      </c>
      <c r="K2857" s="121">
        <f t="shared" si="576"/>
        <v>5.8135139569515104E-4</v>
      </c>
      <c r="L2857" s="122">
        <f t="shared" si="577"/>
        <v>1.7899332068314745E-4</v>
      </c>
      <c r="M2857" s="123" t="s">
        <v>155</v>
      </c>
      <c r="N2857" s="113">
        <f t="shared" si="582"/>
        <v>-5.529888998357535E-2</v>
      </c>
      <c r="O2857" s="122">
        <f t="shared" si="578"/>
        <v>-1.702607197119704E-2</v>
      </c>
      <c r="P2857" s="123" t="s">
        <v>155</v>
      </c>
      <c r="Q2857" s="116">
        <f t="shared" si="583"/>
        <v>3.3661740555857023E-5</v>
      </c>
      <c r="R2857" s="125" t="s">
        <v>155</v>
      </c>
      <c r="S2857" s="126">
        <f t="shared" si="586"/>
        <v>11.643577571428608</v>
      </c>
      <c r="T2857" s="127">
        <f t="shared" si="579"/>
        <v>98.827401000000009</v>
      </c>
      <c r="U2857" s="127">
        <f t="shared" si="584"/>
        <v>104.88807400000002</v>
      </c>
      <c r="V2857" s="127">
        <f t="shared" si="580"/>
        <v>19.663499999999999</v>
      </c>
      <c r="W2857" s="127">
        <f t="shared" si="581"/>
        <v>19.600999999999999</v>
      </c>
      <c r="X2857" s="128"/>
    </row>
    <row r="2858" spans="1:24" x14ac:dyDescent="0.3">
      <c r="A2858" s="156">
        <v>499</v>
      </c>
      <c r="B2858" s="112" t="s">
        <v>86</v>
      </c>
      <c r="C2858" s="131" t="s">
        <v>1356</v>
      </c>
      <c r="D2858" s="44">
        <v>298.82721199999997</v>
      </c>
      <c r="E2858" s="44">
        <v>295.11194</v>
      </c>
      <c r="F2858" s="44">
        <v>19.663499999999999</v>
      </c>
      <c r="G2858" s="44">
        <v>19.600999999999999</v>
      </c>
      <c r="H2858" s="44">
        <v>0.26100000000000001</v>
      </c>
      <c r="I2858" s="44">
        <v>0</v>
      </c>
      <c r="J2858" s="44">
        <v>2</v>
      </c>
      <c r="K2858" s="121">
        <f t="shared" si="576"/>
        <v>3.923513956607394E-4</v>
      </c>
      <c r="L2858" s="129">
        <f t="shared" si="577"/>
        <v>1.2080177273942758E-4</v>
      </c>
      <c r="M2858" s="115" t="s">
        <v>155</v>
      </c>
      <c r="N2858" s="113">
        <f t="shared" si="582"/>
        <v>-5.5312889983596847E-2</v>
      </c>
      <c r="O2858" s="129">
        <f t="shared" si="578"/>
        <v>-1.7030382454609274E-2</v>
      </c>
      <c r="P2858" s="115" t="s">
        <v>155</v>
      </c>
      <c r="Q2858" s="116">
        <f t="shared" si="583"/>
        <v>3.3661740555857023E-5</v>
      </c>
      <c r="R2858" s="117" t="s">
        <v>155</v>
      </c>
      <c r="S2858" s="118">
        <f t="shared" si="586"/>
        <v>11.643577571428608</v>
      </c>
      <c r="T2858" s="127">
        <f t="shared" si="579"/>
        <v>98.827211999999975</v>
      </c>
      <c r="U2858" s="119">
        <f t="shared" si="584"/>
        <v>104.88806</v>
      </c>
      <c r="V2858" s="119">
        <f t="shared" si="580"/>
        <v>19.663499999999999</v>
      </c>
      <c r="W2858" s="119">
        <f t="shared" si="581"/>
        <v>19.600999999999999</v>
      </c>
      <c r="X2858" s="120"/>
    </row>
    <row r="2859" spans="1:24" x14ac:dyDescent="0.3">
      <c r="A2859" s="156">
        <v>500</v>
      </c>
      <c r="B2859" s="112" t="s">
        <v>86</v>
      </c>
      <c r="C2859" s="131" t="s">
        <v>1357</v>
      </c>
      <c r="D2859" s="44">
        <v>298.82751300000001</v>
      </c>
      <c r="E2859" s="44">
        <v>295.11192199999999</v>
      </c>
      <c r="F2859" s="44">
        <v>19.663499999999999</v>
      </c>
      <c r="G2859" s="44">
        <v>19.600999999999999</v>
      </c>
      <c r="H2859" s="44">
        <v>0.26100000000000001</v>
      </c>
      <c r="I2859" s="44">
        <v>0</v>
      </c>
      <c r="J2859" s="44">
        <v>2</v>
      </c>
      <c r="K2859" s="121">
        <f t="shared" si="576"/>
        <v>6.9335139569659532E-4</v>
      </c>
      <c r="L2859" s="122">
        <f t="shared" si="577"/>
        <v>2.134772009395471E-4</v>
      </c>
      <c r="M2859" s="123" t="s">
        <v>155</v>
      </c>
      <c r="N2859" s="113">
        <f t="shared" si="582"/>
        <v>-5.5294889983585449E-2</v>
      </c>
      <c r="O2859" s="122">
        <f t="shared" si="578"/>
        <v>-1.7024840404512676E-2</v>
      </c>
      <c r="P2859" s="123" t="s">
        <v>155</v>
      </c>
      <c r="Q2859" s="116">
        <f t="shared" si="583"/>
        <v>3.3661740555857023E-5</v>
      </c>
      <c r="R2859" s="125" t="s">
        <v>155</v>
      </c>
      <c r="S2859" s="126">
        <f t="shared" si="586"/>
        <v>11.643577571428608</v>
      </c>
      <c r="T2859" s="127">
        <f t="shared" si="579"/>
        <v>98.82751300000001</v>
      </c>
      <c r="U2859" s="127">
        <f t="shared" si="584"/>
        <v>104.88807800000001</v>
      </c>
      <c r="V2859" s="127">
        <f t="shared" si="580"/>
        <v>19.663499999999999</v>
      </c>
      <c r="W2859" s="127">
        <f t="shared" si="581"/>
        <v>19.600999999999999</v>
      </c>
      <c r="X2859" s="128"/>
    </row>
    <row r="2860" spans="1:24" x14ac:dyDescent="0.3">
      <c r="A2860" s="156">
        <v>501</v>
      </c>
      <c r="B2860" s="112" t="s">
        <v>86</v>
      </c>
      <c r="C2860" s="131" t="s">
        <v>1358</v>
      </c>
      <c r="D2860" s="44">
        <v>298.82753300000002</v>
      </c>
      <c r="E2860" s="44">
        <v>295.111942</v>
      </c>
      <c r="F2860" s="44">
        <v>19.663499999999999</v>
      </c>
      <c r="G2860" s="44">
        <v>19.600999999999999</v>
      </c>
      <c r="H2860" s="44">
        <v>0.26100000000000001</v>
      </c>
      <c r="I2860" s="44">
        <v>0</v>
      </c>
      <c r="J2860" s="44">
        <v>2</v>
      </c>
      <c r="K2860" s="121">
        <f t="shared" si="576"/>
        <v>7.1335139570294359E-4</v>
      </c>
      <c r="L2860" s="129">
        <f t="shared" si="577"/>
        <v>2.1963503670142714E-4</v>
      </c>
      <c r="M2860" s="115" t="s">
        <v>155</v>
      </c>
      <c r="N2860" s="113">
        <f t="shared" si="582"/>
        <v>-5.5314889983591797E-2</v>
      </c>
      <c r="O2860" s="129">
        <f t="shared" si="578"/>
        <v>-1.7030998237951313E-2</v>
      </c>
      <c r="P2860" s="115" t="s">
        <v>155</v>
      </c>
      <c r="Q2860" s="116">
        <f t="shared" si="583"/>
        <v>3.3661740555857023E-5</v>
      </c>
      <c r="R2860" s="117" t="s">
        <v>155</v>
      </c>
      <c r="S2860" s="118">
        <f>IF(ISBLANK(G2860),"",G2860-$G$2355)</f>
        <v>11.643577571428608</v>
      </c>
      <c r="T2860" s="127">
        <f t="shared" si="579"/>
        <v>98.827533000000017</v>
      </c>
      <c r="U2860" s="119">
        <f t="shared" si="584"/>
        <v>104.888058</v>
      </c>
      <c r="V2860" s="119">
        <f t="shared" si="580"/>
        <v>19.663499999999999</v>
      </c>
      <c r="W2860" s="119">
        <f t="shared" si="581"/>
        <v>19.600999999999999</v>
      </c>
      <c r="X2860" s="120"/>
    </row>
    <row r="2861" spans="1:24" x14ac:dyDescent="0.3">
      <c r="A2861" s="156">
        <v>502</v>
      </c>
      <c r="B2861" s="112" t="s">
        <v>86</v>
      </c>
      <c r="C2861" s="131" t="s">
        <v>1359</v>
      </c>
      <c r="D2861" s="44">
        <v>298.827609</v>
      </c>
      <c r="E2861" s="44">
        <v>295.11196899999999</v>
      </c>
      <c r="F2861" s="44">
        <v>19.663499999999999</v>
      </c>
      <c r="G2861" s="44">
        <v>19.600999999999999</v>
      </c>
      <c r="H2861" s="44">
        <v>0.26100000000000001</v>
      </c>
      <c r="I2861" s="44">
        <v>0</v>
      </c>
      <c r="J2861" s="44">
        <v>2</v>
      </c>
      <c r="K2861" s="121">
        <f t="shared" si="576"/>
        <v>7.8935139568159229E-4</v>
      </c>
      <c r="L2861" s="122">
        <f t="shared" si="577"/>
        <v>2.4303481258236735E-4</v>
      </c>
      <c r="M2861" s="123" t="s">
        <v>155</v>
      </c>
      <c r="N2861" s="113">
        <f t="shared" si="582"/>
        <v>-5.5341889983580472E-2</v>
      </c>
      <c r="O2861" s="122">
        <f t="shared" si="578"/>
        <v>-1.7039311313084681E-2</v>
      </c>
      <c r="P2861" s="123" t="s">
        <v>155</v>
      </c>
      <c r="Q2861" s="116">
        <f t="shared" si="583"/>
        <v>3.3661740555857023E-5</v>
      </c>
      <c r="R2861" s="125" t="s">
        <v>155</v>
      </c>
      <c r="S2861" s="126">
        <f t="shared" ref="S2861:S2879" si="587">IF(ISBLANK(G2861),"",G2861-$G$2355)</f>
        <v>11.643577571428608</v>
      </c>
      <c r="T2861" s="127">
        <f t="shared" si="579"/>
        <v>98.827608999999995</v>
      </c>
      <c r="U2861" s="127">
        <f t="shared" si="584"/>
        <v>104.88803100000001</v>
      </c>
      <c r="V2861" s="127">
        <f t="shared" si="580"/>
        <v>19.663499999999999</v>
      </c>
      <c r="W2861" s="127">
        <f t="shared" si="581"/>
        <v>19.600999999999999</v>
      </c>
      <c r="X2861" s="128"/>
    </row>
    <row r="2862" spans="1:24" x14ac:dyDescent="0.3">
      <c r="A2862" s="156">
        <v>503</v>
      </c>
      <c r="B2862" s="112" t="s">
        <v>86</v>
      </c>
      <c r="C2862" s="131" t="s">
        <v>1360</v>
      </c>
      <c r="D2862" s="44">
        <v>298.82793400000003</v>
      </c>
      <c r="E2862" s="44">
        <v>295.11186900000001</v>
      </c>
      <c r="F2862" s="44">
        <v>19.663499999999999</v>
      </c>
      <c r="G2862" s="44">
        <v>19.600999999999999</v>
      </c>
      <c r="H2862" s="44">
        <v>0.26100000000000001</v>
      </c>
      <c r="I2862" s="44">
        <v>0</v>
      </c>
      <c r="J2862" s="44">
        <v>2</v>
      </c>
      <c r="K2862" s="121">
        <f t="shared" si="576"/>
        <v>1.1143513957136975E-3</v>
      </c>
      <c r="L2862" s="129">
        <f t="shared" si="577"/>
        <v>3.4309964368585573E-4</v>
      </c>
      <c r="M2862" s="115" t="s">
        <v>155</v>
      </c>
      <c r="N2862" s="113">
        <f t="shared" si="582"/>
        <v>-5.5241889983605574E-2</v>
      </c>
      <c r="O2862" s="129">
        <f t="shared" si="578"/>
        <v>-1.7008522145903541E-2</v>
      </c>
      <c r="P2862" s="115" t="s">
        <v>155</v>
      </c>
      <c r="Q2862" s="116">
        <f t="shared" si="583"/>
        <v>3.3661740555857023E-5</v>
      </c>
      <c r="R2862" s="117" t="s">
        <v>155</v>
      </c>
      <c r="S2862" s="118">
        <f t="shared" si="587"/>
        <v>11.643577571428608</v>
      </c>
      <c r="T2862" s="127">
        <f t="shared" si="579"/>
        <v>98.827934000000027</v>
      </c>
      <c r="U2862" s="119">
        <f t="shared" si="584"/>
        <v>104.88813099999999</v>
      </c>
      <c r="V2862" s="119">
        <f t="shared" si="580"/>
        <v>19.663499999999999</v>
      </c>
      <c r="W2862" s="119">
        <f t="shared" si="581"/>
        <v>19.600999999999999</v>
      </c>
      <c r="X2862" s="120"/>
    </row>
    <row r="2863" spans="1:24" x14ac:dyDescent="0.3">
      <c r="A2863" s="156">
        <v>504</v>
      </c>
      <c r="B2863" s="112" t="s">
        <v>86</v>
      </c>
      <c r="C2863" s="131" t="s">
        <v>1361</v>
      </c>
      <c r="D2863" s="44">
        <v>298.82742000000002</v>
      </c>
      <c r="E2863" s="44">
        <v>295.11172499999998</v>
      </c>
      <c r="F2863" s="44">
        <v>19.663499999999999</v>
      </c>
      <c r="G2863" s="44">
        <v>19.600999999999999</v>
      </c>
      <c r="H2863" s="44">
        <v>0.26100000000000001</v>
      </c>
      <c r="I2863" s="44">
        <v>0</v>
      </c>
      <c r="J2863" s="44">
        <v>2</v>
      </c>
      <c r="K2863" s="121">
        <f t="shared" si="576"/>
        <v>6.0035139570402407E-4</v>
      </c>
      <c r="L2863" s="122">
        <f t="shared" si="577"/>
        <v>1.8484326465791366E-4</v>
      </c>
      <c r="M2863" s="123" t="s">
        <v>155</v>
      </c>
      <c r="N2863" s="113">
        <f t="shared" si="582"/>
        <v>-5.5097889983571235E-2</v>
      </c>
      <c r="O2863" s="122">
        <f t="shared" si="578"/>
        <v>-1.6964185745067285E-2</v>
      </c>
      <c r="P2863" s="123" t="s">
        <v>155</v>
      </c>
      <c r="Q2863" s="116">
        <f t="shared" si="583"/>
        <v>3.3661740555857023E-5</v>
      </c>
      <c r="R2863" s="125" t="s">
        <v>155</v>
      </c>
      <c r="S2863" s="126">
        <f t="shared" si="587"/>
        <v>11.643577571428608</v>
      </c>
      <c r="T2863" s="127">
        <f t="shared" si="579"/>
        <v>98.827420000000018</v>
      </c>
      <c r="U2863" s="127">
        <f t="shared" si="584"/>
        <v>104.88827500000002</v>
      </c>
      <c r="V2863" s="127">
        <f t="shared" si="580"/>
        <v>19.663499999999999</v>
      </c>
      <c r="W2863" s="127">
        <f t="shared" si="581"/>
        <v>19.600999999999999</v>
      </c>
      <c r="X2863" s="128"/>
    </row>
    <row r="2864" spans="1:24" x14ac:dyDescent="0.3">
      <c r="A2864" s="156">
        <v>505</v>
      </c>
      <c r="B2864" s="112" t="s">
        <v>86</v>
      </c>
      <c r="C2864" s="131" t="s">
        <v>1362</v>
      </c>
      <c r="D2864" s="44">
        <v>298.82760400000001</v>
      </c>
      <c r="E2864" s="44">
        <v>295.11194899999998</v>
      </c>
      <c r="F2864" s="44">
        <v>19.663499999999999</v>
      </c>
      <c r="G2864" s="44">
        <v>19.600999999999999</v>
      </c>
      <c r="H2864" s="44">
        <v>0.26100000000000001</v>
      </c>
      <c r="I2864" s="44">
        <v>0</v>
      </c>
      <c r="J2864" s="44">
        <v>2</v>
      </c>
      <c r="K2864" s="121">
        <f t="shared" si="576"/>
        <v>7.8435139569421608E-4</v>
      </c>
      <c r="L2864" s="129">
        <f t="shared" si="577"/>
        <v>2.4149535364629635E-4</v>
      </c>
      <c r="M2864" s="115" t="s">
        <v>155</v>
      </c>
      <c r="N2864" s="113">
        <f t="shared" si="582"/>
        <v>-5.5321889983574124E-2</v>
      </c>
      <c r="O2864" s="129">
        <f t="shared" si="578"/>
        <v>-1.7033153479648313E-2</v>
      </c>
      <c r="P2864" s="115" t="s">
        <v>155</v>
      </c>
      <c r="Q2864" s="116">
        <f t="shared" si="583"/>
        <v>3.3661740555857023E-5</v>
      </c>
      <c r="R2864" s="117" t="s">
        <v>155</v>
      </c>
      <c r="S2864" s="118">
        <f t="shared" si="587"/>
        <v>11.643577571428608</v>
      </c>
      <c r="T2864" s="127">
        <f t="shared" si="579"/>
        <v>98.827604000000008</v>
      </c>
      <c r="U2864" s="119">
        <f t="shared" si="584"/>
        <v>104.88805100000002</v>
      </c>
      <c r="V2864" s="119">
        <f t="shared" si="580"/>
        <v>19.663499999999999</v>
      </c>
      <c r="W2864" s="119">
        <f t="shared" si="581"/>
        <v>19.600999999999999</v>
      </c>
      <c r="X2864" s="120"/>
    </row>
    <row r="2865" spans="1:24" x14ac:dyDescent="0.3">
      <c r="A2865" s="156">
        <v>506</v>
      </c>
      <c r="B2865" s="112" t="s">
        <v>86</v>
      </c>
      <c r="C2865" s="131" t="s">
        <v>1363</v>
      </c>
      <c r="D2865" s="44">
        <v>298.827336</v>
      </c>
      <c r="E2865" s="44">
        <v>295.11187999999999</v>
      </c>
      <c r="F2865" s="44">
        <v>19.663499999999999</v>
      </c>
      <c r="G2865" s="44">
        <v>19.600999999999999</v>
      </c>
      <c r="H2865" s="44">
        <v>0.26100000000000001</v>
      </c>
      <c r="I2865" s="44">
        <v>0</v>
      </c>
      <c r="J2865" s="44">
        <v>2</v>
      </c>
      <c r="K2865" s="121">
        <f t="shared" si="576"/>
        <v>5.1635139568873001E-4</v>
      </c>
      <c r="L2865" s="122">
        <f t="shared" si="577"/>
        <v>1.5898035446093567E-4</v>
      </c>
      <c r="M2865" s="123" t="s">
        <v>155</v>
      </c>
      <c r="N2865" s="113">
        <f t="shared" si="582"/>
        <v>-5.5252889983577802E-2</v>
      </c>
      <c r="O2865" s="122">
        <f t="shared" si="578"/>
        <v>-1.7011908954287822E-2</v>
      </c>
      <c r="P2865" s="123" t="s">
        <v>155</v>
      </c>
      <c r="Q2865" s="116">
        <f t="shared" si="583"/>
        <v>3.3661740555857023E-5</v>
      </c>
      <c r="R2865" s="125" t="s">
        <v>155</v>
      </c>
      <c r="S2865" s="126">
        <f t="shared" si="587"/>
        <v>11.643577571428608</v>
      </c>
      <c r="T2865" s="127">
        <f t="shared" si="579"/>
        <v>98.827336000000003</v>
      </c>
      <c r="U2865" s="127">
        <f t="shared" si="584"/>
        <v>104.88812000000001</v>
      </c>
      <c r="V2865" s="127">
        <f t="shared" si="580"/>
        <v>19.663499999999999</v>
      </c>
      <c r="W2865" s="127">
        <f t="shared" si="581"/>
        <v>19.600999999999999</v>
      </c>
      <c r="X2865" s="128"/>
    </row>
    <row r="2866" spans="1:24" x14ac:dyDescent="0.3">
      <c r="A2866" s="156">
        <v>507</v>
      </c>
      <c r="B2866" s="112" t="s">
        <v>86</v>
      </c>
      <c r="C2866" s="131" t="s">
        <v>1364</v>
      </c>
      <c r="D2866" s="44">
        <v>298.82745399999999</v>
      </c>
      <c r="E2866" s="44">
        <v>295.11180899999999</v>
      </c>
      <c r="F2866" s="44">
        <v>19.663499999999999</v>
      </c>
      <c r="G2866" s="44">
        <v>19.600999999999999</v>
      </c>
      <c r="H2866" s="44">
        <v>0.26100000000000001</v>
      </c>
      <c r="I2866" s="44">
        <v>0</v>
      </c>
      <c r="J2866" s="44">
        <v>2</v>
      </c>
      <c r="K2866" s="121">
        <f t="shared" si="576"/>
        <v>6.3435139567502574E-4</v>
      </c>
      <c r="L2866" s="129">
        <f t="shared" si="577"/>
        <v>1.9531158544100526E-4</v>
      </c>
      <c r="M2866" s="115" t="s">
        <v>155</v>
      </c>
      <c r="N2866" s="113">
        <f t="shared" si="582"/>
        <v>-5.518188998358653E-2</v>
      </c>
      <c r="O2866" s="129">
        <f t="shared" si="578"/>
        <v>-1.6990048645564203E-2</v>
      </c>
      <c r="P2866" s="115" t="s">
        <v>155</v>
      </c>
      <c r="Q2866" s="116">
        <f t="shared" si="583"/>
        <v>3.3661740555857023E-5</v>
      </c>
      <c r="R2866" s="117" t="s">
        <v>155</v>
      </c>
      <c r="S2866" s="118">
        <f t="shared" si="587"/>
        <v>11.643577571428608</v>
      </c>
      <c r="T2866" s="127">
        <f t="shared" si="579"/>
        <v>98.827453999999989</v>
      </c>
      <c r="U2866" s="119">
        <f t="shared" si="584"/>
        <v>104.88819100000001</v>
      </c>
      <c r="V2866" s="119">
        <f t="shared" si="580"/>
        <v>19.663499999999999</v>
      </c>
      <c r="W2866" s="119">
        <f t="shared" si="581"/>
        <v>19.600999999999999</v>
      </c>
      <c r="X2866" s="120"/>
    </row>
    <row r="2867" spans="1:24" x14ac:dyDescent="0.3">
      <c r="A2867" s="156">
        <v>508</v>
      </c>
      <c r="B2867" s="112" t="s">
        <v>86</v>
      </c>
      <c r="C2867" s="131" t="s">
        <v>1365</v>
      </c>
      <c r="D2867" s="44">
        <v>298.827178</v>
      </c>
      <c r="E2867" s="44">
        <v>295.11206299999998</v>
      </c>
      <c r="F2867" s="44">
        <v>19.663499999999999</v>
      </c>
      <c r="G2867" s="44">
        <v>19.600999999999999</v>
      </c>
      <c r="H2867" s="44">
        <v>0.26100000000000001</v>
      </c>
      <c r="I2867" s="44">
        <v>0</v>
      </c>
      <c r="J2867" s="44">
        <v>2</v>
      </c>
      <c r="K2867" s="121">
        <f t="shared" si="576"/>
        <v>3.5835139568973773E-4</v>
      </c>
      <c r="L2867" s="122">
        <f t="shared" si="577"/>
        <v>1.1033345195602572E-4</v>
      </c>
      <c r="M2867" s="123" t="s">
        <v>155</v>
      </c>
      <c r="N2867" s="113">
        <f t="shared" si="582"/>
        <v>-5.5435889983570519E-2</v>
      </c>
      <c r="O2867" s="122">
        <f t="shared" si="578"/>
        <v>-1.7068253130200821E-2</v>
      </c>
      <c r="P2867" s="123" t="s">
        <v>155</v>
      </c>
      <c r="Q2867" s="116">
        <f t="shared" si="583"/>
        <v>3.3661740555857023E-5</v>
      </c>
      <c r="R2867" s="125" t="s">
        <v>155</v>
      </c>
      <c r="S2867" s="126">
        <f t="shared" si="587"/>
        <v>11.643577571428608</v>
      </c>
      <c r="T2867" s="127">
        <f t="shared" si="579"/>
        <v>98.827178000000004</v>
      </c>
      <c r="U2867" s="127">
        <f t="shared" si="584"/>
        <v>104.88793700000002</v>
      </c>
      <c r="V2867" s="127">
        <f t="shared" si="580"/>
        <v>19.663499999999999</v>
      </c>
      <c r="W2867" s="127">
        <f t="shared" si="581"/>
        <v>19.600999999999999</v>
      </c>
      <c r="X2867" s="128"/>
    </row>
    <row r="2868" spans="1:24" x14ac:dyDescent="0.3">
      <c r="A2868" s="156">
        <v>509</v>
      </c>
      <c r="B2868" s="112" t="s">
        <v>86</v>
      </c>
      <c r="C2868" s="131" t="s">
        <v>1366</v>
      </c>
      <c r="D2868" s="44">
        <v>298.827381</v>
      </c>
      <c r="E2868" s="44">
        <v>295.11185399999999</v>
      </c>
      <c r="F2868" s="44">
        <v>19.663499999999999</v>
      </c>
      <c r="G2868" s="44">
        <v>19.600999999999999</v>
      </c>
      <c r="H2868" s="44">
        <v>0.26100000000000001</v>
      </c>
      <c r="I2868" s="44">
        <v>0</v>
      </c>
      <c r="J2868" s="44">
        <v>2</v>
      </c>
      <c r="K2868" s="121">
        <f t="shared" si="576"/>
        <v>5.6135139568880277E-4</v>
      </c>
      <c r="L2868" s="129">
        <f t="shared" si="577"/>
        <v>1.7283548492113952E-4</v>
      </c>
      <c r="M2868" s="115" t="s">
        <v>155</v>
      </c>
      <c r="N2868" s="113">
        <f t="shared" si="582"/>
        <v>-5.5226889983586602E-2</v>
      </c>
      <c r="O2868" s="129">
        <f t="shared" si="578"/>
        <v>-1.7003903770815745E-2</v>
      </c>
      <c r="P2868" s="115" t="s">
        <v>155</v>
      </c>
      <c r="Q2868" s="116">
        <f t="shared" si="583"/>
        <v>3.3661740555857023E-5</v>
      </c>
      <c r="R2868" s="117" t="s">
        <v>155</v>
      </c>
      <c r="S2868" s="118">
        <f t="shared" si="587"/>
        <v>11.643577571428608</v>
      </c>
      <c r="T2868" s="127">
        <f t="shared" si="579"/>
        <v>98.827381000000003</v>
      </c>
      <c r="U2868" s="119">
        <f t="shared" si="584"/>
        <v>104.88814600000001</v>
      </c>
      <c r="V2868" s="119">
        <f t="shared" si="580"/>
        <v>19.663499999999999</v>
      </c>
      <c r="W2868" s="119">
        <f t="shared" si="581"/>
        <v>19.600999999999999</v>
      </c>
      <c r="X2868" s="120"/>
    </row>
    <row r="2869" spans="1:24" x14ac:dyDescent="0.3">
      <c r="A2869" s="156">
        <v>510</v>
      </c>
      <c r="B2869" s="112" t="s">
        <v>86</v>
      </c>
      <c r="C2869" s="130" t="s">
        <v>1366</v>
      </c>
      <c r="D2869" s="44">
        <v>98.826830999999999</v>
      </c>
      <c r="E2869" s="44">
        <v>104.936595</v>
      </c>
      <c r="F2869" s="44">
        <v>19.663699999999999</v>
      </c>
      <c r="G2869" s="44">
        <v>19.601099999999999</v>
      </c>
      <c r="H2869" s="44">
        <v>0.26100000000000001</v>
      </c>
      <c r="I2869" s="44">
        <v>0</v>
      </c>
      <c r="J2869" s="44">
        <v>1</v>
      </c>
      <c r="K2869" s="121">
        <f t="shared" si="576"/>
        <v>1.1351395684755516E-5</v>
      </c>
      <c r="L2869" s="122">
        <f t="shared" si="577"/>
        <v>3.4950193445765256E-6</v>
      </c>
      <c r="M2869" s="123" t="s">
        <v>155</v>
      </c>
      <c r="N2869" s="113">
        <f t="shared" si="582"/>
        <v>-6.7778899835957418E-3</v>
      </c>
      <c r="O2869" s="122">
        <f t="shared" si="578"/>
        <v>-2.0868673087608941E-3</v>
      </c>
      <c r="P2869" s="123" t="s">
        <v>155</v>
      </c>
      <c r="Q2869" s="116">
        <f t="shared" si="583"/>
        <v>2.3366174055539091E-4</v>
      </c>
      <c r="R2869" s="125" t="s">
        <v>155</v>
      </c>
      <c r="S2869" s="126">
        <f t="shared" si="587"/>
        <v>11.643677571428608</v>
      </c>
      <c r="T2869" s="127">
        <f t="shared" si="579"/>
        <v>98.826830999999999</v>
      </c>
      <c r="U2869" s="127">
        <f t="shared" si="584"/>
        <v>104.936595</v>
      </c>
      <c r="V2869" s="127">
        <f t="shared" si="580"/>
        <v>19.663699999999999</v>
      </c>
      <c r="W2869" s="127">
        <f t="shared" si="581"/>
        <v>19.601099999999999</v>
      </c>
      <c r="X2869" s="128"/>
    </row>
    <row r="2870" spans="1:24" x14ac:dyDescent="0.3">
      <c r="A2870" s="156">
        <v>511</v>
      </c>
      <c r="B2870" s="112" t="s">
        <v>86</v>
      </c>
      <c r="C2870" s="130" t="s">
        <v>1367</v>
      </c>
      <c r="D2870" s="44">
        <v>98.826627000000002</v>
      </c>
      <c r="E2870" s="44">
        <v>104.88641800000001</v>
      </c>
      <c r="F2870" s="44">
        <v>19.663699999999999</v>
      </c>
      <c r="G2870" s="44">
        <v>19.601099999999999</v>
      </c>
      <c r="H2870" s="44">
        <v>0.26100000000000001</v>
      </c>
      <c r="I2870" s="44">
        <v>0</v>
      </c>
      <c r="J2870" s="44">
        <v>1</v>
      </c>
      <c r="K2870" s="121">
        <f t="shared" si="576"/>
        <v>-1.9264860431178477E-4</v>
      </c>
      <c r="L2870" s="129">
        <f t="shared" si="577"/>
        <v>-5.9315225851792167E-5</v>
      </c>
      <c r="M2870" s="115" t="s">
        <v>155</v>
      </c>
      <c r="N2870" s="113">
        <f t="shared" si="582"/>
        <v>-5.6954889983586554E-2</v>
      </c>
      <c r="O2870" s="129">
        <f t="shared" si="578"/>
        <v>-1.7536030038501786E-2</v>
      </c>
      <c r="P2870" s="115" t="s">
        <v>155</v>
      </c>
      <c r="Q2870" s="116">
        <f t="shared" si="583"/>
        <v>2.3366174055539091E-4</v>
      </c>
      <c r="R2870" s="117" t="s">
        <v>155</v>
      </c>
      <c r="S2870" s="118">
        <f t="shared" si="587"/>
        <v>11.643677571428608</v>
      </c>
      <c r="T2870" s="127">
        <f t="shared" si="579"/>
        <v>98.826627000000002</v>
      </c>
      <c r="U2870" s="119">
        <f t="shared" si="584"/>
        <v>104.88641800000001</v>
      </c>
      <c r="V2870" s="119">
        <f t="shared" si="580"/>
        <v>19.663699999999999</v>
      </c>
      <c r="W2870" s="119">
        <f t="shared" si="581"/>
        <v>19.601099999999999</v>
      </c>
      <c r="X2870" s="120"/>
    </row>
    <row r="2871" spans="1:24" x14ac:dyDescent="0.3">
      <c r="A2871" s="156">
        <v>512</v>
      </c>
      <c r="B2871" s="112" t="s">
        <v>86</v>
      </c>
      <c r="C2871" s="130" t="s">
        <v>1368</v>
      </c>
      <c r="D2871" s="44">
        <v>98.826210000000003</v>
      </c>
      <c r="E2871" s="44">
        <v>104.886234</v>
      </c>
      <c r="F2871" s="44">
        <v>19.663699999999999</v>
      </c>
      <c r="G2871" s="44">
        <v>19.601099999999999</v>
      </c>
      <c r="H2871" s="44">
        <v>0.26100000000000001</v>
      </c>
      <c r="I2871" s="44">
        <v>0</v>
      </c>
      <c r="J2871" s="44">
        <v>1</v>
      </c>
      <c r="K2871" s="121">
        <f t="shared" si="576"/>
        <v>-6.0964860431056422E-4</v>
      </c>
      <c r="L2871" s="122">
        <f t="shared" si="577"/>
        <v>-1.8770675647298939E-4</v>
      </c>
      <c r="M2871" s="123" t="s">
        <v>155</v>
      </c>
      <c r="N2871" s="113">
        <f t="shared" si="582"/>
        <v>-5.7138889983590957E-2</v>
      </c>
      <c r="O2871" s="122">
        <f t="shared" si="578"/>
        <v>-1.7592682393779108E-2</v>
      </c>
      <c r="P2871" s="123" t="s">
        <v>155</v>
      </c>
      <c r="Q2871" s="116">
        <f t="shared" si="583"/>
        <v>2.3366174055539091E-4</v>
      </c>
      <c r="R2871" s="125" t="s">
        <v>155</v>
      </c>
      <c r="S2871" s="126">
        <f t="shared" si="587"/>
        <v>11.643677571428608</v>
      </c>
      <c r="T2871" s="127">
        <f t="shared" si="579"/>
        <v>98.826210000000003</v>
      </c>
      <c r="U2871" s="127">
        <f t="shared" si="584"/>
        <v>104.886234</v>
      </c>
      <c r="V2871" s="127">
        <f t="shared" si="580"/>
        <v>19.663699999999999</v>
      </c>
      <c r="W2871" s="127">
        <f t="shared" si="581"/>
        <v>19.601099999999999</v>
      </c>
      <c r="X2871" s="128"/>
    </row>
    <row r="2872" spans="1:24" x14ac:dyDescent="0.3">
      <c r="A2872" s="156">
        <v>513</v>
      </c>
      <c r="B2872" s="112" t="s">
        <v>86</v>
      </c>
      <c r="C2872" s="130" t="s">
        <v>1369</v>
      </c>
      <c r="D2872" s="44">
        <v>98.826785999999998</v>
      </c>
      <c r="E2872" s="44">
        <v>104.886441</v>
      </c>
      <c r="F2872" s="44">
        <v>19.663699999999999</v>
      </c>
      <c r="G2872" s="44">
        <v>19.601099999999999</v>
      </c>
      <c r="H2872" s="44">
        <v>0.26100000000000001</v>
      </c>
      <c r="I2872" s="44">
        <v>0</v>
      </c>
      <c r="J2872" s="44">
        <v>1</v>
      </c>
      <c r="K2872" s="121">
        <f t="shared" ref="K2872:K2935" si="588">IF(ISBLANK(D2872),"",IF(J2872=1,D2872-$D$3560,(IF(AND(J2872=2,D2872&gt;200),((D2872-200)-$D$3560),((D2872+200)-$D$3560)))))</f>
        <v>-3.3648604315317243E-5</v>
      </c>
      <c r="L2872" s="129">
        <f t="shared" ref="L2872:L2935" si="589">IF(K2872="","",SIN(K2872*PI()/200)*G2872)</f>
        <v>-1.0360181801958127E-5</v>
      </c>
      <c r="M2872" s="115" t="s">
        <v>155</v>
      </c>
      <c r="N2872" s="113">
        <f t="shared" si="582"/>
        <v>-5.693188998358778E-2</v>
      </c>
      <c r="O2872" s="129">
        <f t="shared" ref="O2872:O2935" si="590">IF(N2872="","",SIN(N2872*PI()/200)*G2872)</f>
        <v>-1.7528948494082361E-2</v>
      </c>
      <c r="P2872" s="115" t="s">
        <v>155</v>
      </c>
      <c r="Q2872" s="116">
        <f t="shared" si="583"/>
        <v>2.3366174055539091E-4</v>
      </c>
      <c r="R2872" s="117" t="s">
        <v>155</v>
      </c>
      <c r="S2872" s="118">
        <f t="shared" si="587"/>
        <v>11.643677571428608</v>
      </c>
      <c r="T2872" s="127">
        <f t="shared" ref="T2872:T2935" si="591">IF(M2872="ON",IF(ISBLANK(D2872),"0",IF(AND(J2872=1,D2872&lt;200),D2872,D2872-200)),"0")</f>
        <v>98.826785999999998</v>
      </c>
      <c r="U2872" s="119">
        <f t="shared" si="584"/>
        <v>104.886441</v>
      </c>
      <c r="V2872" s="119">
        <f t="shared" ref="V2872:V2935" si="592">IF(R2872="ON",IF(ISBLANK(F2872),"0",F2872),"0")</f>
        <v>19.663699999999999</v>
      </c>
      <c r="W2872" s="119">
        <f t="shared" ref="W2872:W2935" si="593">IF(R2872="ON",IF(ISBLANK(G2872),"0",G2872),"0")</f>
        <v>19.601099999999999</v>
      </c>
      <c r="X2872" s="120"/>
    </row>
    <row r="2873" spans="1:24" x14ac:dyDescent="0.3">
      <c r="A2873" s="156">
        <v>514</v>
      </c>
      <c r="B2873" s="112" t="s">
        <v>86</v>
      </c>
      <c r="C2873" s="130" t="s">
        <v>1370</v>
      </c>
      <c r="D2873" s="44">
        <v>98.826431999999997</v>
      </c>
      <c r="E2873" s="44">
        <v>104.88651</v>
      </c>
      <c r="F2873" s="44">
        <v>19.663699999999999</v>
      </c>
      <c r="G2873" s="44">
        <v>19.601099999999999</v>
      </c>
      <c r="H2873" s="44">
        <v>0.26100000000000001</v>
      </c>
      <c r="I2873" s="44">
        <v>0</v>
      </c>
      <c r="J2873" s="44">
        <v>1</v>
      </c>
      <c r="K2873" s="121">
        <f t="shared" si="588"/>
        <v>-3.8764860431683701E-4</v>
      </c>
      <c r="L2873" s="122">
        <f t="shared" si="589"/>
        <v>-1.1935443082092259E-4</v>
      </c>
      <c r="M2873" s="123" t="s">
        <v>155</v>
      </c>
      <c r="N2873" s="113">
        <f t="shared" ref="N2873:N2936" si="594">IF(ISBLANK(E2873),"",IF(E2873&lt;200,E2873-$E$3560,(400-E2873)-$E$3560))</f>
        <v>-5.6862889983591458E-2</v>
      </c>
      <c r="O2873" s="122">
        <f t="shared" si="590"/>
        <v>-1.750770386081035E-2</v>
      </c>
      <c r="P2873" s="123" t="s">
        <v>155</v>
      </c>
      <c r="Q2873" s="116">
        <f t="shared" ref="Q2873:Q2936" si="595">IF(ISBLANK(F2873),"",F2873-$F$3560)</f>
        <v>2.3366174055539091E-4</v>
      </c>
      <c r="R2873" s="125" t="s">
        <v>155</v>
      </c>
      <c r="S2873" s="126">
        <f t="shared" si="587"/>
        <v>11.643677571428608</v>
      </c>
      <c r="T2873" s="127">
        <f t="shared" si="591"/>
        <v>98.826431999999997</v>
      </c>
      <c r="U2873" s="127">
        <f t="shared" ref="U2873:U2936" si="596">IF(P2873="ON",IF(ISBLANK(E2873),"0",IF(E2873&lt;200,E2873,(400-E2873))),"0")</f>
        <v>104.88651</v>
      </c>
      <c r="V2873" s="127">
        <f t="shared" si="592"/>
        <v>19.663699999999999</v>
      </c>
      <c r="W2873" s="127">
        <f t="shared" si="593"/>
        <v>19.601099999999999</v>
      </c>
      <c r="X2873" s="128"/>
    </row>
    <row r="2874" spans="1:24" x14ac:dyDescent="0.3">
      <c r="A2874" s="156">
        <v>515</v>
      </c>
      <c r="B2874" s="112" t="s">
        <v>86</v>
      </c>
      <c r="C2874" s="130" t="s">
        <v>1371</v>
      </c>
      <c r="D2874" s="44">
        <v>98.826830000000001</v>
      </c>
      <c r="E2874" s="44">
        <v>104.886403</v>
      </c>
      <c r="F2874" s="44">
        <v>19.663699999999999</v>
      </c>
      <c r="G2874" s="44">
        <v>19.601099999999999</v>
      </c>
      <c r="H2874" s="44">
        <v>0.26100000000000001</v>
      </c>
      <c r="I2874" s="44">
        <v>0</v>
      </c>
      <c r="J2874" s="44">
        <v>1</v>
      </c>
      <c r="K2874" s="121">
        <f t="shared" si="588"/>
        <v>1.0351395687280274E-5</v>
      </c>
      <c r="L2874" s="129">
        <f t="shared" si="589"/>
        <v>3.187125986542492E-6</v>
      </c>
      <c r="M2874" s="115" t="s">
        <v>155</v>
      </c>
      <c r="N2874" s="113">
        <f t="shared" si="594"/>
        <v>-5.6969889983591315E-2</v>
      </c>
      <c r="O2874" s="129">
        <f t="shared" si="590"/>
        <v>-1.7540648437036673E-2</v>
      </c>
      <c r="P2874" s="115" t="s">
        <v>155</v>
      </c>
      <c r="Q2874" s="116">
        <f t="shared" si="595"/>
        <v>2.3366174055539091E-4</v>
      </c>
      <c r="R2874" s="117" t="s">
        <v>155</v>
      </c>
      <c r="S2874" s="118">
        <f t="shared" si="587"/>
        <v>11.643677571428608</v>
      </c>
      <c r="T2874" s="127">
        <f t="shared" si="591"/>
        <v>98.826830000000001</v>
      </c>
      <c r="U2874" s="119">
        <f t="shared" si="596"/>
        <v>104.886403</v>
      </c>
      <c r="V2874" s="119">
        <f t="shared" si="592"/>
        <v>19.663699999999999</v>
      </c>
      <c r="W2874" s="119">
        <f t="shared" si="593"/>
        <v>19.601099999999999</v>
      </c>
      <c r="X2874" s="120"/>
    </row>
    <row r="2875" spans="1:24" x14ac:dyDescent="0.3">
      <c r="A2875" s="156">
        <v>516</v>
      </c>
      <c r="B2875" s="112" t="s">
        <v>86</v>
      </c>
      <c r="C2875" s="130" t="s">
        <v>1372</v>
      </c>
      <c r="D2875" s="44">
        <v>98.826279999999997</v>
      </c>
      <c r="E2875" s="44">
        <v>104.886336</v>
      </c>
      <c r="F2875" s="44">
        <v>19.663699999999999</v>
      </c>
      <c r="G2875" s="44">
        <v>19.601099999999999</v>
      </c>
      <c r="H2875" s="44">
        <v>0.26100000000000001</v>
      </c>
      <c r="I2875" s="44">
        <v>0</v>
      </c>
      <c r="J2875" s="44">
        <v>1</v>
      </c>
      <c r="K2875" s="121">
        <f t="shared" si="588"/>
        <v>-5.3964860431676698E-4</v>
      </c>
      <c r="L2875" s="122">
        <f t="shared" si="589"/>
        <v>-1.6615422135898071E-4</v>
      </c>
      <c r="M2875" s="123" t="s">
        <v>155</v>
      </c>
      <c r="N2875" s="113">
        <f t="shared" si="594"/>
        <v>-5.7036889983592687E-2</v>
      </c>
      <c r="O2875" s="122">
        <f t="shared" si="590"/>
        <v>-1.7561277283807828E-2</v>
      </c>
      <c r="P2875" s="123" t="s">
        <v>155</v>
      </c>
      <c r="Q2875" s="116">
        <f t="shared" si="595"/>
        <v>2.3366174055539091E-4</v>
      </c>
      <c r="R2875" s="125" t="s">
        <v>155</v>
      </c>
      <c r="S2875" s="126">
        <f t="shared" si="587"/>
        <v>11.643677571428608</v>
      </c>
      <c r="T2875" s="127">
        <f t="shared" si="591"/>
        <v>98.826279999999997</v>
      </c>
      <c r="U2875" s="127">
        <f t="shared" si="596"/>
        <v>104.886336</v>
      </c>
      <c r="V2875" s="127">
        <f t="shared" si="592"/>
        <v>19.663699999999999</v>
      </c>
      <c r="W2875" s="127">
        <f t="shared" si="593"/>
        <v>19.601099999999999</v>
      </c>
      <c r="X2875" s="128"/>
    </row>
    <row r="2876" spans="1:24" x14ac:dyDescent="0.3">
      <c r="A2876" s="156">
        <v>517</v>
      </c>
      <c r="B2876" s="112" t="s">
        <v>86</v>
      </c>
      <c r="C2876" s="130" t="s">
        <v>1373</v>
      </c>
      <c r="D2876" s="44">
        <v>98.826611999999997</v>
      </c>
      <c r="E2876" s="44">
        <v>104.88672800000001</v>
      </c>
      <c r="F2876" s="44">
        <v>19.663699999999999</v>
      </c>
      <c r="G2876" s="44">
        <v>19.601099999999999</v>
      </c>
      <c r="H2876" s="44">
        <v>0.26100000000000001</v>
      </c>
      <c r="I2876" s="44">
        <v>0</v>
      </c>
      <c r="J2876" s="44">
        <v>1</v>
      </c>
      <c r="K2876" s="121">
        <f t="shared" si="588"/>
        <v>-2.0764860431654597E-4</v>
      </c>
      <c r="L2876" s="129">
        <f t="shared" si="589"/>
        <v>-6.3933626235406196E-5</v>
      </c>
      <c r="M2876" s="115" t="s">
        <v>155</v>
      </c>
      <c r="N2876" s="113">
        <f t="shared" si="594"/>
        <v>-5.6644889983587632E-2</v>
      </c>
      <c r="O2876" s="129">
        <f t="shared" si="590"/>
        <v>-1.7440583135260455E-2</v>
      </c>
      <c r="P2876" s="115" t="s">
        <v>155</v>
      </c>
      <c r="Q2876" s="116">
        <f t="shared" si="595"/>
        <v>2.3366174055539091E-4</v>
      </c>
      <c r="R2876" s="117" t="s">
        <v>155</v>
      </c>
      <c r="S2876" s="118">
        <f t="shared" si="587"/>
        <v>11.643677571428608</v>
      </c>
      <c r="T2876" s="127">
        <f t="shared" si="591"/>
        <v>98.826611999999997</v>
      </c>
      <c r="U2876" s="119">
        <f t="shared" si="596"/>
        <v>104.88672800000001</v>
      </c>
      <c r="V2876" s="119">
        <f t="shared" si="592"/>
        <v>19.663699999999999</v>
      </c>
      <c r="W2876" s="119">
        <f t="shared" si="593"/>
        <v>19.601099999999999</v>
      </c>
      <c r="X2876" s="120"/>
    </row>
    <row r="2877" spans="1:24" x14ac:dyDescent="0.3">
      <c r="A2877" s="156">
        <v>518</v>
      </c>
      <c r="B2877" s="112" t="s">
        <v>86</v>
      </c>
      <c r="C2877" s="130" t="s">
        <v>1374</v>
      </c>
      <c r="D2877" s="44">
        <v>98.826554000000002</v>
      </c>
      <c r="E2877" s="44">
        <v>104.886579</v>
      </c>
      <c r="F2877" s="44">
        <v>19.663699999999999</v>
      </c>
      <c r="G2877" s="44">
        <v>19.601099999999999</v>
      </c>
      <c r="H2877" s="44">
        <v>0.26100000000000001</v>
      </c>
      <c r="I2877" s="44">
        <v>0</v>
      </c>
      <c r="J2877" s="44">
        <v>1</v>
      </c>
      <c r="K2877" s="121">
        <f t="shared" si="588"/>
        <v>-2.6564860431221859E-4</v>
      </c>
      <c r="L2877" s="122">
        <f t="shared" si="589"/>
        <v>-8.1791441045010697E-5</v>
      </c>
      <c r="M2877" s="123" t="s">
        <v>155</v>
      </c>
      <c r="N2877" s="113">
        <f t="shared" si="594"/>
        <v>-5.6793889983595136E-2</v>
      </c>
      <c r="O2877" s="122">
        <f t="shared" si="590"/>
        <v>-1.7486459227517775E-2</v>
      </c>
      <c r="P2877" s="123" t="s">
        <v>155</v>
      </c>
      <c r="Q2877" s="116">
        <f t="shared" si="595"/>
        <v>2.3366174055539091E-4</v>
      </c>
      <c r="R2877" s="125" t="s">
        <v>155</v>
      </c>
      <c r="S2877" s="126">
        <f t="shared" si="587"/>
        <v>11.643677571428608</v>
      </c>
      <c r="T2877" s="127">
        <f t="shared" si="591"/>
        <v>98.826554000000002</v>
      </c>
      <c r="U2877" s="127">
        <f t="shared" si="596"/>
        <v>104.886579</v>
      </c>
      <c r="V2877" s="127">
        <f t="shared" si="592"/>
        <v>19.663699999999999</v>
      </c>
      <c r="W2877" s="127">
        <f t="shared" si="593"/>
        <v>19.601099999999999</v>
      </c>
      <c r="X2877" s="128"/>
    </row>
    <row r="2878" spans="1:24" x14ac:dyDescent="0.3">
      <c r="A2878" s="156">
        <v>519</v>
      </c>
      <c r="B2878" s="112" t="s">
        <v>86</v>
      </c>
      <c r="C2878" s="130" t="s">
        <v>1375</v>
      </c>
      <c r="D2878" s="44">
        <v>98.826463000000004</v>
      </c>
      <c r="E2878" s="44">
        <v>104.886408</v>
      </c>
      <c r="F2878" s="44">
        <v>19.663699999999999</v>
      </c>
      <c r="G2878" s="44">
        <v>19.601099999999999</v>
      </c>
      <c r="H2878" s="44">
        <v>0.26100000000000001</v>
      </c>
      <c r="I2878" s="44">
        <v>0</v>
      </c>
      <c r="J2878" s="44">
        <v>1</v>
      </c>
      <c r="K2878" s="121">
        <f t="shared" si="588"/>
        <v>-3.5664860430983936E-4</v>
      </c>
      <c r="L2878" s="129">
        <f t="shared" si="589"/>
        <v>-1.0980973669577802E-4</v>
      </c>
      <c r="M2878" s="115" t="s">
        <v>155</v>
      </c>
      <c r="N2878" s="113">
        <f t="shared" si="594"/>
        <v>-5.6964889983589728E-2</v>
      </c>
      <c r="O2878" s="129">
        <f t="shared" si="590"/>
        <v>-1.7539108970858489E-2</v>
      </c>
      <c r="P2878" s="115" t="s">
        <v>155</v>
      </c>
      <c r="Q2878" s="116">
        <f t="shared" si="595"/>
        <v>2.3366174055539091E-4</v>
      </c>
      <c r="R2878" s="117" t="s">
        <v>155</v>
      </c>
      <c r="S2878" s="118">
        <f t="shared" si="587"/>
        <v>11.643677571428608</v>
      </c>
      <c r="T2878" s="127">
        <f t="shared" si="591"/>
        <v>98.826463000000004</v>
      </c>
      <c r="U2878" s="119">
        <f t="shared" si="596"/>
        <v>104.886408</v>
      </c>
      <c r="V2878" s="119">
        <f t="shared" si="592"/>
        <v>19.663699999999999</v>
      </c>
      <c r="W2878" s="119">
        <f t="shared" si="593"/>
        <v>19.601099999999999</v>
      </c>
      <c r="X2878" s="120"/>
    </row>
    <row r="2879" spans="1:24" x14ac:dyDescent="0.3">
      <c r="A2879" s="156">
        <v>520</v>
      </c>
      <c r="B2879" s="112" t="s">
        <v>86</v>
      </c>
      <c r="C2879" s="130" t="s">
        <v>1376</v>
      </c>
      <c r="D2879" s="44">
        <v>98.827156000000002</v>
      </c>
      <c r="E2879" s="44">
        <v>104.886329</v>
      </c>
      <c r="F2879" s="44">
        <v>19.663699999999999</v>
      </c>
      <c r="G2879" s="44">
        <v>19.601099999999999</v>
      </c>
      <c r="H2879" s="44">
        <v>0.26100000000000001</v>
      </c>
      <c r="I2879" s="44">
        <v>0</v>
      </c>
      <c r="J2879" s="44">
        <v>1</v>
      </c>
      <c r="K2879" s="121">
        <f t="shared" si="588"/>
        <v>3.3635139568843897E-4</v>
      </c>
      <c r="L2879" s="122">
        <f t="shared" si="589"/>
        <v>1.0356036095893206E-4</v>
      </c>
      <c r="M2879" s="123" t="s">
        <v>155</v>
      </c>
      <c r="N2879" s="113">
        <f t="shared" si="594"/>
        <v>-5.7043889983589224E-2</v>
      </c>
      <c r="O2879" s="122">
        <f t="shared" si="590"/>
        <v>-1.7563432536453327E-2</v>
      </c>
      <c r="P2879" s="123" t="s">
        <v>155</v>
      </c>
      <c r="Q2879" s="116">
        <f t="shared" si="595"/>
        <v>2.3366174055539091E-4</v>
      </c>
      <c r="R2879" s="125" t="s">
        <v>155</v>
      </c>
      <c r="S2879" s="126">
        <f t="shared" si="587"/>
        <v>11.643677571428608</v>
      </c>
      <c r="T2879" s="127">
        <f t="shared" si="591"/>
        <v>98.827156000000002</v>
      </c>
      <c r="U2879" s="127">
        <f t="shared" si="596"/>
        <v>104.886329</v>
      </c>
      <c r="V2879" s="127">
        <f t="shared" si="592"/>
        <v>19.663699999999999</v>
      </c>
      <c r="W2879" s="127">
        <f t="shared" si="593"/>
        <v>19.601099999999999</v>
      </c>
      <c r="X2879" s="128"/>
    </row>
    <row r="2880" spans="1:24" x14ac:dyDescent="0.3">
      <c r="A2880" s="156">
        <v>521</v>
      </c>
      <c r="B2880" s="112" t="s">
        <v>86</v>
      </c>
      <c r="C2880" s="130" t="s">
        <v>1377</v>
      </c>
      <c r="D2880" s="44">
        <v>98.826228</v>
      </c>
      <c r="E2880" s="44">
        <v>104.88637</v>
      </c>
      <c r="F2880" s="44">
        <v>19.663699999999999</v>
      </c>
      <c r="G2880" s="44">
        <v>19.601099999999999</v>
      </c>
      <c r="H2880" s="44">
        <v>0.26100000000000001</v>
      </c>
      <c r="I2880" s="44">
        <v>0</v>
      </c>
      <c r="J2880" s="44">
        <v>1</v>
      </c>
      <c r="K2880" s="121">
        <f t="shared" si="588"/>
        <v>-5.9164860431337729E-4</v>
      </c>
      <c r="L2880" s="129">
        <f t="shared" si="589"/>
        <v>-1.8216467601549715E-4</v>
      </c>
      <c r="M2880" s="115" t="s">
        <v>155</v>
      </c>
      <c r="N2880" s="113">
        <f t="shared" si="594"/>
        <v>-5.7002889983593263E-2</v>
      </c>
      <c r="O2880" s="129">
        <f t="shared" si="590"/>
        <v>-1.7550808913807378E-2</v>
      </c>
      <c r="P2880" s="115" t="s">
        <v>155</v>
      </c>
      <c r="Q2880" s="116">
        <f t="shared" si="595"/>
        <v>2.3366174055539091E-4</v>
      </c>
      <c r="R2880" s="117" t="s">
        <v>155</v>
      </c>
      <c r="S2880" s="118">
        <f>IF(ISBLANK(G2880),"",G2880-$G$2355)</f>
        <v>11.643677571428608</v>
      </c>
      <c r="T2880" s="127">
        <f t="shared" si="591"/>
        <v>98.826228</v>
      </c>
      <c r="U2880" s="119">
        <f t="shared" si="596"/>
        <v>104.88637</v>
      </c>
      <c r="V2880" s="119">
        <f t="shared" si="592"/>
        <v>19.663699999999999</v>
      </c>
      <c r="W2880" s="119">
        <f t="shared" si="593"/>
        <v>19.601099999999999</v>
      </c>
      <c r="X2880" s="120"/>
    </row>
    <row r="2881" spans="1:24" x14ac:dyDescent="0.3">
      <c r="A2881" s="156">
        <v>522</v>
      </c>
      <c r="B2881" s="112" t="s">
        <v>86</v>
      </c>
      <c r="C2881" s="130" t="s">
        <v>1378</v>
      </c>
      <c r="D2881" s="44">
        <v>98.826628999999997</v>
      </c>
      <c r="E2881" s="44">
        <v>104.88623699999999</v>
      </c>
      <c r="F2881" s="44">
        <v>19.663699999999999</v>
      </c>
      <c r="G2881" s="44">
        <v>19.601099999999999</v>
      </c>
      <c r="H2881" s="44">
        <v>0.26100000000000001</v>
      </c>
      <c r="I2881" s="44">
        <v>0</v>
      </c>
      <c r="J2881" s="44">
        <v>1</v>
      </c>
      <c r="K2881" s="121">
        <f t="shared" si="588"/>
        <v>-1.9064860431683428E-4</v>
      </c>
      <c r="L2881" s="122">
        <f t="shared" si="589"/>
        <v>-5.8699439135726888E-5</v>
      </c>
      <c r="M2881" s="123" t="s">
        <v>155</v>
      </c>
      <c r="N2881" s="113">
        <f t="shared" si="594"/>
        <v>-5.7135889983598531E-2</v>
      </c>
      <c r="O2881" s="122">
        <f t="shared" si="590"/>
        <v>-1.7591758714077033E-2</v>
      </c>
      <c r="P2881" s="123" t="s">
        <v>155</v>
      </c>
      <c r="Q2881" s="116">
        <f t="shared" si="595"/>
        <v>2.3366174055539091E-4</v>
      </c>
      <c r="R2881" s="125" t="s">
        <v>155</v>
      </c>
      <c r="S2881" s="126">
        <f t="shared" ref="S2881:S2899" si="597">IF(ISBLANK(G2881),"",G2881-$G$2355)</f>
        <v>11.643677571428608</v>
      </c>
      <c r="T2881" s="127">
        <f t="shared" si="591"/>
        <v>98.826628999999997</v>
      </c>
      <c r="U2881" s="127">
        <f t="shared" si="596"/>
        <v>104.88623699999999</v>
      </c>
      <c r="V2881" s="127">
        <f t="shared" si="592"/>
        <v>19.663699999999999</v>
      </c>
      <c r="W2881" s="127">
        <f t="shared" si="593"/>
        <v>19.601099999999999</v>
      </c>
      <c r="X2881" s="128"/>
    </row>
    <row r="2882" spans="1:24" x14ac:dyDescent="0.3">
      <c r="A2882" s="156">
        <v>523</v>
      </c>
      <c r="B2882" s="112" t="s">
        <v>86</v>
      </c>
      <c r="C2882" s="130" t="s">
        <v>1379</v>
      </c>
      <c r="D2882" s="44">
        <v>98.826977999999997</v>
      </c>
      <c r="E2882" s="44">
        <v>104.886054</v>
      </c>
      <c r="F2882" s="44">
        <v>19.663699999999999</v>
      </c>
      <c r="G2882" s="44">
        <v>19.601099999999999</v>
      </c>
      <c r="H2882" s="44">
        <v>0.26100000000000001</v>
      </c>
      <c r="I2882" s="44">
        <v>0</v>
      </c>
      <c r="J2882" s="44">
        <v>1</v>
      </c>
      <c r="K2882" s="121">
        <f t="shared" si="588"/>
        <v>1.5835139568309842E-4</v>
      </c>
      <c r="L2882" s="129">
        <f t="shared" si="589"/>
        <v>4.8755343089291044E-5</v>
      </c>
      <c r="M2882" s="115" t="s">
        <v>155</v>
      </c>
      <c r="N2882" s="113">
        <f t="shared" si="594"/>
        <v>-5.7318889983591248E-2</v>
      </c>
      <c r="O2882" s="129">
        <f t="shared" si="590"/>
        <v>-1.7648103175972183E-2</v>
      </c>
      <c r="P2882" s="115" t="s">
        <v>155</v>
      </c>
      <c r="Q2882" s="116">
        <f t="shared" si="595"/>
        <v>2.3366174055539091E-4</v>
      </c>
      <c r="R2882" s="117" t="s">
        <v>155</v>
      </c>
      <c r="S2882" s="118">
        <f t="shared" si="597"/>
        <v>11.643677571428608</v>
      </c>
      <c r="T2882" s="127">
        <f t="shared" si="591"/>
        <v>98.826977999999997</v>
      </c>
      <c r="U2882" s="119">
        <f t="shared" si="596"/>
        <v>104.886054</v>
      </c>
      <c r="V2882" s="119">
        <f t="shared" si="592"/>
        <v>19.663699999999999</v>
      </c>
      <c r="W2882" s="119">
        <f t="shared" si="593"/>
        <v>19.601099999999999</v>
      </c>
      <c r="X2882" s="120"/>
    </row>
    <row r="2883" spans="1:24" x14ac:dyDescent="0.3">
      <c r="A2883" s="156">
        <v>524</v>
      </c>
      <c r="B2883" s="112" t="s">
        <v>86</v>
      </c>
      <c r="C2883" s="130" t="s">
        <v>1380</v>
      </c>
      <c r="D2883" s="44">
        <v>98.826517999999993</v>
      </c>
      <c r="E2883" s="44">
        <v>104.88614</v>
      </c>
      <c r="F2883" s="44">
        <v>19.663699999999999</v>
      </c>
      <c r="G2883" s="44">
        <v>19.601099999999999</v>
      </c>
      <c r="H2883" s="44">
        <v>0.26100000000000001</v>
      </c>
      <c r="I2883" s="44">
        <v>0</v>
      </c>
      <c r="J2883" s="44">
        <v>1</v>
      </c>
      <c r="K2883" s="121">
        <f t="shared" si="588"/>
        <v>-3.0164860432080332E-4</v>
      </c>
      <c r="L2883" s="122">
        <f t="shared" si="589"/>
        <v>-9.2875601964753917E-5</v>
      </c>
      <c r="M2883" s="123" t="s">
        <v>155</v>
      </c>
      <c r="N2883" s="113">
        <f t="shared" si="594"/>
        <v>-5.7232889983595214E-2</v>
      </c>
      <c r="O2883" s="122">
        <f t="shared" si="590"/>
        <v>-1.762162435783211E-2</v>
      </c>
      <c r="P2883" s="123" t="s">
        <v>155</v>
      </c>
      <c r="Q2883" s="116">
        <f t="shared" si="595"/>
        <v>2.3366174055539091E-4</v>
      </c>
      <c r="R2883" s="125" t="s">
        <v>155</v>
      </c>
      <c r="S2883" s="126">
        <f t="shared" si="597"/>
        <v>11.643677571428608</v>
      </c>
      <c r="T2883" s="127">
        <f t="shared" si="591"/>
        <v>98.826517999999993</v>
      </c>
      <c r="U2883" s="127">
        <f t="shared" si="596"/>
        <v>104.88614</v>
      </c>
      <c r="V2883" s="127">
        <f t="shared" si="592"/>
        <v>19.663699999999999</v>
      </c>
      <c r="W2883" s="127">
        <f t="shared" si="593"/>
        <v>19.601099999999999</v>
      </c>
      <c r="X2883" s="128"/>
    </row>
    <row r="2884" spans="1:24" x14ac:dyDescent="0.3">
      <c r="A2884" s="156">
        <v>525</v>
      </c>
      <c r="B2884" s="112" t="s">
        <v>86</v>
      </c>
      <c r="C2884" s="130" t="s">
        <v>1381</v>
      </c>
      <c r="D2884" s="44">
        <v>98.826575000000005</v>
      </c>
      <c r="E2884" s="44">
        <v>104.88600599999999</v>
      </c>
      <c r="F2884" s="44">
        <v>19.663699999999999</v>
      </c>
      <c r="G2884" s="44">
        <v>19.601099999999999</v>
      </c>
      <c r="H2884" s="44">
        <v>0.26100000000000001</v>
      </c>
      <c r="I2884" s="44">
        <v>0</v>
      </c>
      <c r="J2884" s="44">
        <v>1</v>
      </c>
      <c r="K2884" s="121">
        <f t="shared" si="588"/>
        <v>-2.4464860430839508E-4</v>
      </c>
      <c r="L2884" s="129">
        <f t="shared" si="589"/>
        <v>-7.5325680508846147E-5</v>
      </c>
      <c r="M2884" s="115" t="s">
        <v>155</v>
      </c>
      <c r="N2884" s="113">
        <f t="shared" si="594"/>
        <v>-5.7366889983597957E-2</v>
      </c>
      <c r="O2884" s="129">
        <f t="shared" si="590"/>
        <v>-1.7662882051201905E-2</v>
      </c>
      <c r="P2884" s="115" t="s">
        <v>155</v>
      </c>
      <c r="Q2884" s="116">
        <f t="shared" si="595"/>
        <v>2.3366174055539091E-4</v>
      </c>
      <c r="R2884" s="117" t="s">
        <v>155</v>
      </c>
      <c r="S2884" s="118">
        <f t="shared" si="597"/>
        <v>11.643677571428608</v>
      </c>
      <c r="T2884" s="127">
        <f t="shared" si="591"/>
        <v>98.826575000000005</v>
      </c>
      <c r="U2884" s="119">
        <f t="shared" si="596"/>
        <v>104.88600599999999</v>
      </c>
      <c r="V2884" s="119">
        <f t="shared" si="592"/>
        <v>19.663699999999999</v>
      </c>
      <c r="W2884" s="119">
        <f t="shared" si="593"/>
        <v>19.601099999999999</v>
      </c>
      <c r="X2884" s="120"/>
    </row>
    <row r="2885" spans="1:24" x14ac:dyDescent="0.3">
      <c r="A2885" s="156">
        <v>526</v>
      </c>
      <c r="B2885" s="112" t="s">
        <v>86</v>
      </c>
      <c r="C2885" s="130" t="s">
        <v>1382</v>
      </c>
      <c r="D2885" s="44">
        <v>98.826435000000004</v>
      </c>
      <c r="E2885" s="44">
        <v>104.88620899999999</v>
      </c>
      <c r="F2885" s="44">
        <v>19.663699999999999</v>
      </c>
      <c r="G2885" s="44">
        <v>19.601099999999999</v>
      </c>
      <c r="H2885" s="44">
        <v>0.26100000000000001</v>
      </c>
      <c r="I2885" s="44">
        <v>0</v>
      </c>
      <c r="J2885" s="44">
        <v>1</v>
      </c>
      <c r="K2885" s="121">
        <f t="shared" si="588"/>
        <v>-3.8464860431020043E-4</v>
      </c>
      <c r="L2885" s="122">
        <f t="shared" si="589"/>
        <v>-1.1843075074246204E-4</v>
      </c>
      <c r="M2885" s="123" t="s">
        <v>155</v>
      </c>
      <c r="N2885" s="113">
        <f t="shared" si="594"/>
        <v>-5.7163889983598892E-2</v>
      </c>
      <c r="O2885" s="122">
        <f t="shared" si="590"/>
        <v>-1.7600379724650114E-2</v>
      </c>
      <c r="P2885" s="123" t="s">
        <v>155</v>
      </c>
      <c r="Q2885" s="116">
        <f t="shared" si="595"/>
        <v>2.3366174055539091E-4</v>
      </c>
      <c r="R2885" s="125" t="s">
        <v>155</v>
      </c>
      <c r="S2885" s="126">
        <f t="shared" si="597"/>
        <v>11.643677571428608</v>
      </c>
      <c r="T2885" s="127">
        <f t="shared" si="591"/>
        <v>98.826435000000004</v>
      </c>
      <c r="U2885" s="127">
        <f t="shared" si="596"/>
        <v>104.88620899999999</v>
      </c>
      <c r="V2885" s="127">
        <f t="shared" si="592"/>
        <v>19.663699999999999</v>
      </c>
      <c r="W2885" s="127">
        <f t="shared" si="593"/>
        <v>19.601099999999999</v>
      </c>
      <c r="X2885" s="128"/>
    </row>
    <row r="2886" spans="1:24" x14ac:dyDescent="0.3">
      <c r="A2886" s="156">
        <v>527</v>
      </c>
      <c r="B2886" s="112" t="s">
        <v>86</v>
      </c>
      <c r="C2886" s="130" t="s">
        <v>1383</v>
      </c>
      <c r="D2886" s="44">
        <v>98.826738000000006</v>
      </c>
      <c r="E2886" s="44">
        <v>104.886109</v>
      </c>
      <c r="F2886" s="44">
        <v>19.663699999999999</v>
      </c>
      <c r="G2886" s="44">
        <v>19.601099999999999</v>
      </c>
      <c r="H2886" s="44">
        <v>0.26100000000000001</v>
      </c>
      <c r="I2886" s="44">
        <v>0</v>
      </c>
      <c r="J2886" s="44">
        <v>1</v>
      </c>
      <c r="K2886" s="121">
        <f t="shared" si="588"/>
        <v>-8.1648604307815731E-5</v>
      </c>
      <c r="L2886" s="129">
        <f t="shared" si="589"/>
        <v>-2.5139063022588986E-5</v>
      </c>
      <c r="M2886" s="115" t="s">
        <v>155</v>
      </c>
      <c r="N2886" s="113">
        <f t="shared" si="594"/>
        <v>-5.7263889983588001E-2</v>
      </c>
      <c r="O2886" s="129">
        <f t="shared" si="590"/>
        <v>-1.7631169048093833E-2</v>
      </c>
      <c r="P2886" s="115" t="s">
        <v>155</v>
      </c>
      <c r="Q2886" s="116">
        <f t="shared" si="595"/>
        <v>2.3366174055539091E-4</v>
      </c>
      <c r="R2886" s="117" t="s">
        <v>155</v>
      </c>
      <c r="S2886" s="118">
        <f t="shared" si="597"/>
        <v>11.643677571428608</v>
      </c>
      <c r="T2886" s="127">
        <f t="shared" si="591"/>
        <v>98.826738000000006</v>
      </c>
      <c r="U2886" s="119">
        <f t="shared" si="596"/>
        <v>104.886109</v>
      </c>
      <c r="V2886" s="119">
        <f t="shared" si="592"/>
        <v>19.663699999999999</v>
      </c>
      <c r="W2886" s="119">
        <f t="shared" si="593"/>
        <v>19.601099999999999</v>
      </c>
      <c r="X2886" s="120"/>
    </row>
    <row r="2887" spans="1:24" x14ac:dyDescent="0.3">
      <c r="A2887" s="156">
        <v>528</v>
      </c>
      <c r="B2887" s="112" t="s">
        <v>86</v>
      </c>
      <c r="C2887" s="130" t="s">
        <v>1384</v>
      </c>
      <c r="D2887" s="44">
        <v>98.826294000000004</v>
      </c>
      <c r="E2887" s="44">
        <v>104.885893</v>
      </c>
      <c r="F2887" s="44">
        <v>19.663699999999999</v>
      </c>
      <c r="G2887" s="44">
        <v>19.601099999999999</v>
      </c>
      <c r="H2887" s="44">
        <v>0.26100000000000001</v>
      </c>
      <c r="I2887" s="44">
        <v>0</v>
      </c>
      <c r="J2887" s="44">
        <v>1</v>
      </c>
      <c r="K2887" s="121">
        <f t="shared" si="588"/>
        <v>-5.2564860430948102E-4</v>
      </c>
      <c r="L2887" s="122">
        <f t="shared" si="589"/>
        <v>-1.6184371433352877E-4</v>
      </c>
      <c r="M2887" s="123" t="s">
        <v>155</v>
      </c>
      <c r="N2887" s="113">
        <f t="shared" si="594"/>
        <v>-5.7479889983596877E-2</v>
      </c>
      <c r="O2887" s="122">
        <f t="shared" si="590"/>
        <v>-1.7697673986593679E-2</v>
      </c>
      <c r="P2887" s="123" t="s">
        <v>155</v>
      </c>
      <c r="Q2887" s="116">
        <f t="shared" si="595"/>
        <v>2.3366174055539091E-4</v>
      </c>
      <c r="R2887" s="125" t="s">
        <v>155</v>
      </c>
      <c r="S2887" s="126">
        <f t="shared" si="597"/>
        <v>11.643677571428608</v>
      </c>
      <c r="T2887" s="127">
        <f t="shared" si="591"/>
        <v>98.826294000000004</v>
      </c>
      <c r="U2887" s="127">
        <f t="shared" si="596"/>
        <v>104.885893</v>
      </c>
      <c r="V2887" s="127">
        <f t="shared" si="592"/>
        <v>19.663699999999999</v>
      </c>
      <c r="W2887" s="127">
        <f t="shared" si="593"/>
        <v>19.601099999999999</v>
      </c>
      <c r="X2887" s="128"/>
    </row>
    <row r="2888" spans="1:24" x14ac:dyDescent="0.3">
      <c r="A2888" s="156">
        <v>529</v>
      </c>
      <c r="B2888" s="112" t="s">
        <v>86</v>
      </c>
      <c r="C2888" s="130" t="s">
        <v>1385</v>
      </c>
      <c r="D2888" s="44">
        <v>98.826091000000005</v>
      </c>
      <c r="E2888" s="44">
        <v>104.885976</v>
      </c>
      <c r="F2888" s="44">
        <v>19.663699999999999</v>
      </c>
      <c r="G2888" s="44">
        <v>19.601099999999999</v>
      </c>
      <c r="H2888" s="44">
        <v>0.26100000000000001</v>
      </c>
      <c r="I2888" s="44">
        <v>0</v>
      </c>
      <c r="J2888" s="44">
        <v>1</v>
      </c>
      <c r="K2888" s="121">
        <f t="shared" si="588"/>
        <v>-7.2864860430854606E-4</v>
      </c>
      <c r="L2888" s="129">
        <f t="shared" si="589"/>
        <v>-2.2434606616889469E-4</v>
      </c>
      <c r="M2888" s="115" t="s">
        <v>155</v>
      </c>
      <c r="N2888" s="113">
        <f t="shared" si="594"/>
        <v>-5.7396889983593269E-2</v>
      </c>
      <c r="O2888" s="129">
        <f t="shared" si="590"/>
        <v>-1.7672118848212643E-2</v>
      </c>
      <c r="P2888" s="115" t="s">
        <v>155</v>
      </c>
      <c r="Q2888" s="116">
        <f t="shared" si="595"/>
        <v>2.3366174055539091E-4</v>
      </c>
      <c r="R2888" s="117" t="s">
        <v>155</v>
      </c>
      <c r="S2888" s="118">
        <f t="shared" si="597"/>
        <v>11.643677571428608</v>
      </c>
      <c r="T2888" s="127">
        <f t="shared" si="591"/>
        <v>98.826091000000005</v>
      </c>
      <c r="U2888" s="119">
        <f t="shared" si="596"/>
        <v>104.885976</v>
      </c>
      <c r="V2888" s="119">
        <f t="shared" si="592"/>
        <v>19.663699999999999</v>
      </c>
      <c r="W2888" s="119">
        <f t="shared" si="593"/>
        <v>19.601099999999999</v>
      </c>
      <c r="X2888" s="120"/>
    </row>
    <row r="2889" spans="1:24" x14ac:dyDescent="0.3">
      <c r="A2889" s="156">
        <v>530</v>
      </c>
      <c r="B2889" s="112" t="s">
        <v>86</v>
      </c>
      <c r="C2889" s="130" t="s">
        <v>1386</v>
      </c>
      <c r="D2889" s="44">
        <v>98.826521</v>
      </c>
      <c r="E2889" s="44">
        <v>104.885908</v>
      </c>
      <c r="F2889" s="44">
        <v>19.663699999999999</v>
      </c>
      <c r="G2889" s="44">
        <v>19.601099999999999</v>
      </c>
      <c r="H2889" s="44">
        <v>0.26100000000000001</v>
      </c>
      <c r="I2889" s="44">
        <v>0</v>
      </c>
      <c r="J2889" s="44">
        <v>1</v>
      </c>
      <c r="K2889" s="121">
        <f t="shared" si="588"/>
        <v>-2.9864860431416673E-4</v>
      </c>
      <c r="L2889" s="122">
        <f t="shared" si="589"/>
        <v>-9.1951921886286616E-5</v>
      </c>
      <c r="M2889" s="123" t="s">
        <v>155</v>
      </c>
      <c r="N2889" s="113">
        <f t="shared" si="594"/>
        <v>-5.7464889983592116E-2</v>
      </c>
      <c r="O2889" s="122">
        <f t="shared" si="590"/>
        <v>-1.7693055588092046E-2</v>
      </c>
      <c r="P2889" s="123" t="s">
        <v>155</v>
      </c>
      <c r="Q2889" s="116">
        <f t="shared" si="595"/>
        <v>2.3366174055539091E-4</v>
      </c>
      <c r="R2889" s="125" t="s">
        <v>155</v>
      </c>
      <c r="S2889" s="126">
        <f t="shared" si="597"/>
        <v>11.643677571428608</v>
      </c>
      <c r="T2889" s="127">
        <f t="shared" si="591"/>
        <v>98.826521</v>
      </c>
      <c r="U2889" s="127">
        <f t="shared" si="596"/>
        <v>104.885908</v>
      </c>
      <c r="V2889" s="127">
        <f t="shared" si="592"/>
        <v>19.663699999999999</v>
      </c>
      <c r="W2889" s="127">
        <f t="shared" si="593"/>
        <v>19.601099999999999</v>
      </c>
      <c r="X2889" s="128"/>
    </row>
    <row r="2890" spans="1:24" x14ac:dyDescent="0.3">
      <c r="A2890" s="156">
        <v>531</v>
      </c>
      <c r="B2890" s="112" t="s">
        <v>86</v>
      </c>
      <c r="C2890" s="130" t="s">
        <v>1387</v>
      </c>
      <c r="D2890" s="44">
        <v>98.826105999999996</v>
      </c>
      <c r="E2890" s="44">
        <v>104.88616399999999</v>
      </c>
      <c r="F2890" s="44">
        <v>19.663699999999999</v>
      </c>
      <c r="G2890" s="44">
        <v>19.601099999999999</v>
      </c>
      <c r="H2890" s="44">
        <v>0.26100000000000001</v>
      </c>
      <c r="I2890" s="44">
        <v>0</v>
      </c>
      <c r="J2890" s="44">
        <v>1</v>
      </c>
      <c r="K2890" s="121">
        <f t="shared" si="588"/>
        <v>-7.1364860431799571E-4</v>
      </c>
      <c r="L2890" s="129">
        <f t="shared" si="589"/>
        <v>-2.1972766578992955E-4</v>
      </c>
      <c r="M2890" s="115" t="s">
        <v>155</v>
      </c>
      <c r="N2890" s="113">
        <f t="shared" si="594"/>
        <v>-5.7208889983598965E-2</v>
      </c>
      <c r="O2890" s="129">
        <f t="shared" si="590"/>
        <v>-1.7614234920206695E-2</v>
      </c>
      <c r="P2890" s="115" t="s">
        <v>155</v>
      </c>
      <c r="Q2890" s="116">
        <f t="shared" si="595"/>
        <v>2.3366174055539091E-4</v>
      </c>
      <c r="R2890" s="117" t="s">
        <v>155</v>
      </c>
      <c r="S2890" s="118">
        <f t="shared" si="597"/>
        <v>11.643677571428608</v>
      </c>
      <c r="T2890" s="127">
        <f t="shared" si="591"/>
        <v>98.826105999999996</v>
      </c>
      <c r="U2890" s="119">
        <f t="shared" si="596"/>
        <v>104.88616399999999</v>
      </c>
      <c r="V2890" s="119">
        <f t="shared" si="592"/>
        <v>19.663699999999999</v>
      </c>
      <c r="W2890" s="119">
        <f t="shared" si="593"/>
        <v>19.601099999999999</v>
      </c>
      <c r="X2890" s="120"/>
    </row>
    <row r="2891" spans="1:24" x14ac:dyDescent="0.3">
      <c r="A2891" s="156">
        <v>532</v>
      </c>
      <c r="B2891" s="112" t="s">
        <v>86</v>
      </c>
      <c r="C2891" s="130" t="s">
        <v>1388</v>
      </c>
      <c r="D2891" s="44">
        <v>98.826729</v>
      </c>
      <c r="E2891" s="44">
        <v>104.88635499999999</v>
      </c>
      <c r="F2891" s="44">
        <v>19.663699999999999</v>
      </c>
      <c r="G2891" s="44">
        <v>19.601099999999999</v>
      </c>
      <c r="H2891" s="44">
        <v>0.26100000000000001</v>
      </c>
      <c r="I2891" s="44">
        <v>0</v>
      </c>
      <c r="J2891" s="44">
        <v>1</v>
      </c>
      <c r="K2891" s="121">
        <f t="shared" si="588"/>
        <v>-9.0648604313514625E-5</v>
      </c>
      <c r="L2891" s="122">
        <f t="shared" si="589"/>
        <v>-2.7910103253643651E-5</v>
      </c>
      <c r="M2891" s="123" t="s">
        <v>155</v>
      </c>
      <c r="N2891" s="113">
        <f t="shared" si="594"/>
        <v>-5.7017889983598025E-2</v>
      </c>
      <c r="O2891" s="122">
        <f t="shared" si="590"/>
        <v>-1.755542731233915E-2</v>
      </c>
      <c r="P2891" s="123" t="s">
        <v>155</v>
      </c>
      <c r="Q2891" s="116">
        <f t="shared" si="595"/>
        <v>2.3366174055539091E-4</v>
      </c>
      <c r="R2891" s="125" t="s">
        <v>155</v>
      </c>
      <c r="S2891" s="126">
        <f t="shared" si="597"/>
        <v>11.643677571428608</v>
      </c>
      <c r="T2891" s="127">
        <f t="shared" si="591"/>
        <v>98.826729</v>
      </c>
      <c r="U2891" s="127">
        <f t="shared" si="596"/>
        <v>104.88635499999999</v>
      </c>
      <c r="V2891" s="127">
        <f t="shared" si="592"/>
        <v>19.663699999999999</v>
      </c>
      <c r="W2891" s="127">
        <f t="shared" si="593"/>
        <v>19.601099999999999</v>
      </c>
      <c r="X2891" s="128"/>
    </row>
    <row r="2892" spans="1:24" x14ac:dyDescent="0.3">
      <c r="A2892" s="156">
        <v>533</v>
      </c>
      <c r="B2892" s="112" t="s">
        <v>86</v>
      </c>
      <c r="C2892" s="130" t="s">
        <v>1389</v>
      </c>
      <c r="D2892" s="44">
        <v>98.826919000000004</v>
      </c>
      <c r="E2892" s="44">
        <v>104.88637300000001</v>
      </c>
      <c r="F2892" s="44">
        <v>19.663699999999999</v>
      </c>
      <c r="G2892" s="44">
        <v>19.601099999999999</v>
      </c>
      <c r="H2892" s="44">
        <v>0.26100000000000001</v>
      </c>
      <c r="I2892" s="44">
        <v>0</v>
      </c>
      <c r="J2892" s="44">
        <v>1</v>
      </c>
      <c r="K2892" s="121">
        <f t="shared" si="588"/>
        <v>9.935139568995055E-5</v>
      </c>
      <c r="L2892" s="129">
        <f t="shared" si="589"/>
        <v>3.0589634921566353E-5</v>
      </c>
      <c r="M2892" s="115" t="s">
        <v>155</v>
      </c>
      <c r="N2892" s="113">
        <f t="shared" si="594"/>
        <v>-5.6999889983586627E-2</v>
      </c>
      <c r="O2892" s="129">
        <f t="shared" si="590"/>
        <v>-1.7549885234099158E-2</v>
      </c>
      <c r="P2892" s="115" t="s">
        <v>155</v>
      </c>
      <c r="Q2892" s="116">
        <f t="shared" si="595"/>
        <v>2.3366174055539091E-4</v>
      </c>
      <c r="R2892" s="117" t="s">
        <v>155</v>
      </c>
      <c r="S2892" s="118">
        <f t="shared" si="597"/>
        <v>11.643677571428608</v>
      </c>
      <c r="T2892" s="127">
        <f t="shared" si="591"/>
        <v>98.826919000000004</v>
      </c>
      <c r="U2892" s="119">
        <f t="shared" si="596"/>
        <v>104.88637300000001</v>
      </c>
      <c r="V2892" s="119">
        <f t="shared" si="592"/>
        <v>19.663699999999999</v>
      </c>
      <c r="W2892" s="119">
        <f t="shared" si="593"/>
        <v>19.601099999999999</v>
      </c>
      <c r="X2892" s="120"/>
    </row>
    <row r="2893" spans="1:24" x14ac:dyDescent="0.3">
      <c r="A2893" s="156">
        <v>534</v>
      </c>
      <c r="B2893" s="112" t="s">
        <v>86</v>
      </c>
      <c r="C2893" s="130" t="s">
        <v>1390</v>
      </c>
      <c r="D2893" s="44">
        <v>98.826365999999993</v>
      </c>
      <c r="E2893" s="44">
        <v>104.886214</v>
      </c>
      <c r="F2893" s="44">
        <v>19.663699999999999</v>
      </c>
      <c r="G2893" s="44">
        <v>19.601099999999999</v>
      </c>
      <c r="H2893" s="44">
        <v>0.26100000000000001</v>
      </c>
      <c r="I2893" s="44">
        <v>0</v>
      </c>
      <c r="J2893" s="44">
        <v>1</v>
      </c>
      <c r="K2893" s="121">
        <f t="shared" si="588"/>
        <v>-4.5364860432073328E-4</v>
      </c>
      <c r="L2893" s="122">
        <f t="shared" si="589"/>
        <v>-1.3967539250322975E-4</v>
      </c>
      <c r="M2893" s="123" t="s">
        <v>155</v>
      </c>
      <c r="N2893" s="113">
        <f t="shared" si="594"/>
        <v>-5.7158889983597305E-2</v>
      </c>
      <c r="O2893" s="122">
        <f t="shared" si="590"/>
        <v>-1.7598840258476127E-2</v>
      </c>
      <c r="P2893" s="123" t="s">
        <v>155</v>
      </c>
      <c r="Q2893" s="116">
        <f t="shared" si="595"/>
        <v>2.3366174055539091E-4</v>
      </c>
      <c r="R2893" s="125" t="s">
        <v>155</v>
      </c>
      <c r="S2893" s="126">
        <f t="shared" si="597"/>
        <v>11.643677571428608</v>
      </c>
      <c r="T2893" s="127">
        <f t="shared" si="591"/>
        <v>98.826365999999993</v>
      </c>
      <c r="U2893" s="127">
        <f t="shared" si="596"/>
        <v>104.886214</v>
      </c>
      <c r="V2893" s="127">
        <f t="shared" si="592"/>
        <v>19.663699999999999</v>
      </c>
      <c r="W2893" s="127">
        <f t="shared" si="593"/>
        <v>19.601099999999999</v>
      </c>
      <c r="X2893" s="128"/>
    </row>
    <row r="2894" spans="1:24" x14ac:dyDescent="0.3">
      <c r="A2894" s="156">
        <v>535</v>
      </c>
      <c r="B2894" s="112" t="s">
        <v>86</v>
      </c>
      <c r="C2894" s="130" t="s">
        <v>1391</v>
      </c>
      <c r="D2894" s="44">
        <v>98.826356000000004</v>
      </c>
      <c r="E2894" s="44">
        <v>104.88627099999999</v>
      </c>
      <c r="F2894" s="44">
        <v>19.663699999999999</v>
      </c>
      <c r="G2894" s="44">
        <v>19.601099999999999</v>
      </c>
      <c r="H2894" s="44">
        <v>0.26100000000000001</v>
      </c>
      <c r="I2894" s="44">
        <v>0</v>
      </c>
      <c r="J2894" s="44">
        <v>1</v>
      </c>
      <c r="K2894" s="121">
        <f t="shared" si="588"/>
        <v>-4.6364860430969657E-4</v>
      </c>
      <c r="L2894" s="129">
        <f t="shared" si="589"/>
        <v>-1.4275432608786568E-4</v>
      </c>
      <c r="M2894" s="115" t="s">
        <v>155</v>
      </c>
      <c r="N2894" s="113">
        <f t="shared" si="594"/>
        <v>-5.7101889983599108E-2</v>
      </c>
      <c r="O2894" s="129">
        <f t="shared" si="590"/>
        <v>-1.7581290344091175E-2</v>
      </c>
      <c r="P2894" s="115" t="s">
        <v>155</v>
      </c>
      <c r="Q2894" s="116">
        <f t="shared" si="595"/>
        <v>2.3366174055539091E-4</v>
      </c>
      <c r="R2894" s="117" t="s">
        <v>155</v>
      </c>
      <c r="S2894" s="118">
        <f t="shared" si="597"/>
        <v>11.643677571428608</v>
      </c>
      <c r="T2894" s="127">
        <f t="shared" si="591"/>
        <v>98.826356000000004</v>
      </c>
      <c r="U2894" s="119">
        <f t="shared" si="596"/>
        <v>104.88627099999999</v>
      </c>
      <c r="V2894" s="119">
        <f t="shared" si="592"/>
        <v>19.663699999999999</v>
      </c>
      <c r="W2894" s="119">
        <f t="shared" si="593"/>
        <v>19.601099999999999</v>
      </c>
      <c r="X2894" s="120"/>
    </row>
    <row r="2895" spans="1:24" x14ac:dyDescent="0.3">
      <c r="A2895" s="156">
        <v>536</v>
      </c>
      <c r="B2895" s="112" t="s">
        <v>86</v>
      </c>
      <c r="C2895" s="130" t="s">
        <v>1392</v>
      </c>
      <c r="D2895" s="44">
        <v>98.826590999999993</v>
      </c>
      <c r="E2895" s="44">
        <v>104.88634500000001</v>
      </c>
      <c r="F2895" s="44">
        <v>19.663699999999999</v>
      </c>
      <c r="G2895" s="44">
        <v>19.601099999999999</v>
      </c>
      <c r="H2895" s="44">
        <v>0.26100000000000001</v>
      </c>
      <c r="I2895" s="44">
        <v>0</v>
      </c>
      <c r="J2895" s="44">
        <v>1</v>
      </c>
      <c r="K2895" s="121">
        <f t="shared" si="588"/>
        <v>-2.2864860432036949E-4</v>
      </c>
      <c r="L2895" s="122">
        <f t="shared" si="589"/>
        <v>-7.0399386771584732E-5</v>
      </c>
      <c r="M2895" s="123" t="s">
        <v>155</v>
      </c>
      <c r="N2895" s="113">
        <f t="shared" si="594"/>
        <v>-5.7027889983586988E-2</v>
      </c>
      <c r="O2895" s="122">
        <f t="shared" si="590"/>
        <v>-1.755850624468875E-2</v>
      </c>
      <c r="P2895" s="123" t="s">
        <v>155</v>
      </c>
      <c r="Q2895" s="116">
        <f t="shared" si="595"/>
        <v>2.3366174055539091E-4</v>
      </c>
      <c r="R2895" s="125" t="s">
        <v>155</v>
      </c>
      <c r="S2895" s="126">
        <f t="shared" si="597"/>
        <v>11.643677571428608</v>
      </c>
      <c r="T2895" s="127">
        <f t="shared" si="591"/>
        <v>98.826590999999993</v>
      </c>
      <c r="U2895" s="127">
        <f t="shared" si="596"/>
        <v>104.88634500000001</v>
      </c>
      <c r="V2895" s="127">
        <f t="shared" si="592"/>
        <v>19.663699999999999</v>
      </c>
      <c r="W2895" s="127">
        <f t="shared" si="593"/>
        <v>19.601099999999999</v>
      </c>
      <c r="X2895" s="128"/>
    </row>
    <row r="2896" spans="1:24" x14ac:dyDescent="0.3">
      <c r="A2896" s="156">
        <v>537</v>
      </c>
      <c r="B2896" s="112" t="s">
        <v>86</v>
      </c>
      <c r="C2896" s="130" t="s">
        <v>1393</v>
      </c>
      <c r="D2896" s="44">
        <v>98.826820999999995</v>
      </c>
      <c r="E2896" s="44">
        <v>104.88609599999999</v>
      </c>
      <c r="F2896" s="44">
        <v>19.663699999999999</v>
      </c>
      <c r="G2896" s="44">
        <v>19.601099999999999</v>
      </c>
      <c r="H2896" s="44">
        <v>0.26100000000000001</v>
      </c>
      <c r="I2896" s="44">
        <v>0</v>
      </c>
      <c r="J2896" s="44">
        <v>1</v>
      </c>
      <c r="K2896" s="121">
        <f t="shared" si="588"/>
        <v>1.3513956815813799E-6</v>
      </c>
      <c r="L2896" s="129">
        <f t="shared" si="589"/>
        <v>4.160857554853048E-7</v>
      </c>
      <c r="M2896" s="115" t="s">
        <v>155</v>
      </c>
      <c r="N2896" s="113">
        <f t="shared" si="594"/>
        <v>-5.7276889983597812E-2</v>
      </c>
      <c r="O2896" s="129">
        <f t="shared" si="590"/>
        <v>-1.763517166014178E-2</v>
      </c>
      <c r="P2896" s="115" t="s">
        <v>155</v>
      </c>
      <c r="Q2896" s="116">
        <f t="shared" si="595"/>
        <v>2.3366174055539091E-4</v>
      </c>
      <c r="R2896" s="117" t="s">
        <v>155</v>
      </c>
      <c r="S2896" s="118">
        <f t="shared" si="597"/>
        <v>11.643677571428608</v>
      </c>
      <c r="T2896" s="127">
        <f t="shared" si="591"/>
        <v>98.826820999999995</v>
      </c>
      <c r="U2896" s="119">
        <f t="shared" si="596"/>
        <v>104.88609599999999</v>
      </c>
      <c r="V2896" s="119">
        <f t="shared" si="592"/>
        <v>19.663699999999999</v>
      </c>
      <c r="W2896" s="119">
        <f t="shared" si="593"/>
        <v>19.601099999999999</v>
      </c>
      <c r="X2896" s="120"/>
    </row>
    <row r="2897" spans="1:24" x14ac:dyDescent="0.3">
      <c r="A2897" s="156">
        <v>538</v>
      </c>
      <c r="B2897" s="112" t="s">
        <v>86</v>
      </c>
      <c r="C2897" s="130" t="s">
        <v>1394</v>
      </c>
      <c r="D2897" s="44">
        <v>98.826846000000003</v>
      </c>
      <c r="E2897" s="44">
        <v>104.886252</v>
      </c>
      <c r="F2897" s="44">
        <v>19.663699999999999</v>
      </c>
      <c r="G2897" s="44">
        <v>19.601099999999999</v>
      </c>
      <c r="H2897" s="44">
        <v>0.26100000000000001</v>
      </c>
      <c r="I2897" s="44">
        <v>0</v>
      </c>
      <c r="J2897" s="44">
        <v>1</v>
      </c>
      <c r="K2897" s="121">
        <f t="shared" si="588"/>
        <v>2.6351395689516721E-5</v>
      </c>
      <c r="L2897" s="122">
        <f t="shared" si="589"/>
        <v>8.1134197282131742E-6</v>
      </c>
      <c r="M2897" s="123" t="s">
        <v>155</v>
      </c>
      <c r="N2897" s="113">
        <f t="shared" si="594"/>
        <v>-5.712088998359377E-2</v>
      </c>
      <c r="O2897" s="122">
        <f t="shared" si="590"/>
        <v>-1.7587140315552936E-2</v>
      </c>
      <c r="P2897" s="123" t="s">
        <v>155</v>
      </c>
      <c r="Q2897" s="116">
        <f t="shared" si="595"/>
        <v>2.3366174055539091E-4</v>
      </c>
      <c r="R2897" s="125" t="s">
        <v>155</v>
      </c>
      <c r="S2897" s="126">
        <f t="shared" si="597"/>
        <v>11.643677571428608</v>
      </c>
      <c r="T2897" s="127">
        <f t="shared" si="591"/>
        <v>98.826846000000003</v>
      </c>
      <c r="U2897" s="127">
        <f t="shared" si="596"/>
        <v>104.886252</v>
      </c>
      <c r="V2897" s="127">
        <f t="shared" si="592"/>
        <v>19.663699999999999</v>
      </c>
      <c r="W2897" s="127">
        <f t="shared" si="593"/>
        <v>19.601099999999999</v>
      </c>
      <c r="X2897" s="128"/>
    </row>
    <row r="2898" spans="1:24" x14ac:dyDescent="0.3">
      <c r="A2898" s="156">
        <v>539</v>
      </c>
      <c r="B2898" s="112" t="s">
        <v>86</v>
      </c>
      <c r="C2898" s="130" t="s">
        <v>1395</v>
      </c>
      <c r="D2898" s="44">
        <v>98.827089999999998</v>
      </c>
      <c r="E2898" s="44">
        <v>104.886128</v>
      </c>
      <c r="F2898" s="44">
        <v>19.663699999999999</v>
      </c>
      <c r="G2898" s="44">
        <v>19.601099999999999</v>
      </c>
      <c r="H2898" s="44">
        <v>0.26100000000000001</v>
      </c>
      <c r="I2898" s="44">
        <v>0</v>
      </c>
      <c r="J2898" s="44">
        <v>1</v>
      </c>
      <c r="K2898" s="121">
        <f t="shared" si="588"/>
        <v>2.7035139568454269E-4</v>
      </c>
      <c r="L2898" s="129">
        <f t="shared" si="589"/>
        <v>8.3239399276412003E-5</v>
      </c>
      <c r="M2898" s="115" t="s">
        <v>155</v>
      </c>
      <c r="N2898" s="113">
        <f t="shared" si="594"/>
        <v>-5.7244889983593339E-2</v>
      </c>
      <c r="O2898" s="129">
        <f t="shared" si="590"/>
        <v>-1.7625319076643876E-2</v>
      </c>
      <c r="P2898" s="115" t="s">
        <v>155</v>
      </c>
      <c r="Q2898" s="116">
        <f t="shared" si="595"/>
        <v>2.3366174055539091E-4</v>
      </c>
      <c r="R2898" s="117" t="s">
        <v>155</v>
      </c>
      <c r="S2898" s="118">
        <f t="shared" si="597"/>
        <v>11.643677571428608</v>
      </c>
      <c r="T2898" s="127">
        <f t="shared" si="591"/>
        <v>98.827089999999998</v>
      </c>
      <c r="U2898" s="119">
        <f t="shared" si="596"/>
        <v>104.886128</v>
      </c>
      <c r="V2898" s="119">
        <f t="shared" si="592"/>
        <v>19.663699999999999</v>
      </c>
      <c r="W2898" s="119">
        <f t="shared" si="593"/>
        <v>19.601099999999999</v>
      </c>
      <c r="X2898" s="120"/>
    </row>
    <row r="2899" spans="1:24" x14ac:dyDescent="0.3">
      <c r="A2899" s="156">
        <v>540</v>
      </c>
      <c r="B2899" s="112" t="s">
        <v>86</v>
      </c>
      <c r="C2899" s="130" t="s">
        <v>1396</v>
      </c>
      <c r="D2899" s="44">
        <v>98.826707999999996</v>
      </c>
      <c r="E2899" s="44">
        <v>104.886219</v>
      </c>
      <c r="F2899" s="44">
        <v>19.663699999999999</v>
      </c>
      <c r="G2899" s="44">
        <v>19.601099999999999</v>
      </c>
      <c r="H2899" s="44">
        <v>0.26100000000000001</v>
      </c>
      <c r="I2899" s="44">
        <v>0</v>
      </c>
      <c r="J2899" s="44">
        <v>1</v>
      </c>
      <c r="K2899" s="121">
        <f t="shared" si="588"/>
        <v>-1.1164860431733814E-4</v>
      </c>
      <c r="L2899" s="122">
        <f t="shared" si="589"/>
        <v>-3.4375863789851972E-5</v>
      </c>
      <c r="M2899" s="123" t="s">
        <v>155</v>
      </c>
      <c r="N2899" s="113">
        <f t="shared" si="594"/>
        <v>-5.7153889983595718E-2</v>
      </c>
      <c r="O2899" s="122">
        <f t="shared" si="590"/>
        <v>-1.759730079230204E-2</v>
      </c>
      <c r="P2899" s="123" t="s">
        <v>155</v>
      </c>
      <c r="Q2899" s="116">
        <f t="shared" si="595"/>
        <v>2.3366174055539091E-4</v>
      </c>
      <c r="R2899" s="125" t="s">
        <v>155</v>
      </c>
      <c r="S2899" s="126">
        <f t="shared" si="597"/>
        <v>11.643677571428608</v>
      </c>
      <c r="T2899" s="127">
        <f t="shared" si="591"/>
        <v>98.826707999999996</v>
      </c>
      <c r="U2899" s="127">
        <f t="shared" si="596"/>
        <v>104.886219</v>
      </c>
      <c r="V2899" s="127">
        <f t="shared" si="592"/>
        <v>19.663699999999999</v>
      </c>
      <c r="W2899" s="127">
        <f t="shared" si="593"/>
        <v>19.601099999999999</v>
      </c>
      <c r="X2899" s="128"/>
    </row>
    <row r="2900" spans="1:24" x14ac:dyDescent="0.3">
      <c r="A2900" s="156">
        <v>541</v>
      </c>
      <c r="B2900" s="112" t="s">
        <v>86</v>
      </c>
      <c r="C2900" s="130" t="s">
        <v>1397</v>
      </c>
      <c r="D2900" s="44">
        <v>98.826533999999995</v>
      </c>
      <c r="E2900" s="44">
        <v>104.88618</v>
      </c>
      <c r="F2900" s="44">
        <v>19.663699999999999</v>
      </c>
      <c r="G2900" s="44">
        <v>19.601099999999999</v>
      </c>
      <c r="H2900" s="44">
        <v>0.26100000000000001</v>
      </c>
      <c r="I2900" s="44">
        <v>0</v>
      </c>
      <c r="J2900" s="44">
        <v>1</v>
      </c>
      <c r="K2900" s="121">
        <f t="shared" si="588"/>
        <v>-2.8564860431856687E-4</v>
      </c>
      <c r="L2900" s="129">
        <f t="shared" si="589"/>
        <v>-8.7949308223135431E-5</v>
      </c>
      <c r="M2900" s="115" t="s">
        <v>155</v>
      </c>
      <c r="N2900" s="113">
        <f t="shared" si="594"/>
        <v>-5.7192889983596729E-2</v>
      </c>
      <c r="O2900" s="129">
        <f t="shared" si="590"/>
        <v>-1.7609308628453571E-2</v>
      </c>
      <c r="P2900" s="115" t="s">
        <v>155</v>
      </c>
      <c r="Q2900" s="116">
        <f t="shared" si="595"/>
        <v>2.3366174055539091E-4</v>
      </c>
      <c r="R2900" s="117" t="s">
        <v>155</v>
      </c>
      <c r="S2900" s="118">
        <f>IF(ISBLANK(G2900),"",G2900-$G$2355)</f>
        <v>11.643677571428608</v>
      </c>
      <c r="T2900" s="127">
        <f t="shared" si="591"/>
        <v>98.826533999999995</v>
      </c>
      <c r="U2900" s="119">
        <f t="shared" si="596"/>
        <v>104.88618</v>
      </c>
      <c r="V2900" s="119">
        <f t="shared" si="592"/>
        <v>19.663699999999999</v>
      </c>
      <c r="W2900" s="119">
        <f t="shared" si="593"/>
        <v>19.601099999999999</v>
      </c>
      <c r="X2900" s="120"/>
    </row>
    <row r="2901" spans="1:24" x14ac:dyDescent="0.3">
      <c r="A2901" s="156">
        <v>542</v>
      </c>
      <c r="B2901" s="112" t="s">
        <v>86</v>
      </c>
      <c r="C2901" s="130" t="s">
        <v>1398</v>
      </c>
      <c r="D2901" s="44">
        <v>98.827044999999998</v>
      </c>
      <c r="E2901" s="44">
        <v>104.886135</v>
      </c>
      <c r="F2901" s="44">
        <v>19.663699999999999</v>
      </c>
      <c r="G2901" s="44">
        <v>19.601099999999999</v>
      </c>
      <c r="H2901" s="44">
        <v>0.26100000000000001</v>
      </c>
      <c r="I2901" s="44">
        <v>0</v>
      </c>
      <c r="J2901" s="44">
        <v>1</v>
      </c>
      <c r="K2901" s="121">
        <f t="shared" si="588"/>
        <v>2.2535139568446994E-4</v>
      </c>
      <c r="L2901" s="122">
        <f t="shared" si="589"/>
        <v>6.9384198129982119E-5</v>
      </c>
      <c r="M2901" s="123" t="s">
        <v>155</v>
      </c>
      <c r="N2901" s="113">
        <f t="shared" si="594"/>
        <v>-5.7237889983596801E-2</v>
      </c>
      <c r="O2901" s="122">
        <f t="shared" si="590"/>
        <v>-1.7623163824004483E-2</v>
      </c>
      <c r="P2901" s="123" t="s">
        <v>155</v>
      </c>
      <c r="Q2901" s="116">
        <f t="shared" si="595"/>
        <v>2.3366174055539091E-4</v>
      </c>
      <c r="R2901" s="125" t="s">
        <v>155</v>
      </c>
      <c r="S2901" s="126">
        <f t="shared" ref="S2901:S2919" si="598">IF(ISBLANK(G2901),"",G2901-$G$2355)</f>
        <v>11.643677571428608</v>
      </c>
      <c r="T2901" s="127">
        <f t="shared" si="591"/>
        <v>98.827044999999998</v>
      </c>
      <c r="U2901" s="127">
        <f t="shared" si="596"/>
        <v>104.886135</v>
      </c>
      <c r="V2901" s="127">
        <f t="shared" si="592"/>
        <v>19.663699999999999</v>
      </c>
      <c r="W2901" s="127">
        <f t="shared" si="593"/>
        <v>19.601099999999999</v>
      </c>
      <c r="X2901" s="128"/>
    </row>
    <row r="2902" spans="1:24" x14ac:dyDescent="0.3">
      <c r="A2902" s="156">
        <v>543</v>
      </c>
      <c r="B2902" s="112" t="s">
        <v>86</v>
      </c>
      <c r="C2902" s="130" t="s">
        <v>1399</v>
      </c>
      <c r="D2902" s="44">
        <v>98.826601999999994</v>
      </c>
      <c r="E2902" s="44">
        <v>104.885963</v>
      </c>
      <c r="F2902" s="44">
        <v>19.663699999999999</v>
      </c>
      <c r="G2902" s="44">
        <v>19.601099999999999</v>
      </c>
      <c r="H2902" s="44">
        <v>0.26100000000000001</v>
      </c>
      <c r="I2902" s="44">
        <v>0</v>
      </c>
      <c r="J2902" s="44">
        <v>1</v>
      </c>
      <c r="K2902" s="121">
        <f t="shared" si="588"/>
        <v>-2.1764860431972011E-4</v>
      </c>
      <c r="L2902" s="129">
        <f t="shared" si="589"/>
        <v>-6.7012559824480259E-5</v>
      </c>
      <c r="M2902" s="115" t="s">
        <v>155</v>
      </c>
      <c r="N2902" s="113">
        <f t="shared" si="594"/>
        <v>-5.7409889983588869E-2</v>
      </c>
      <c r="O2902" s="129">
        <f t="shared" si="590"/>
        <v>-1.7676121460248686E-2</v>
      </c>
      <c r="P2902" s="115" t="s">
        <v>155</v>
      </c>
      <c r="Q2902" s="116">
        <f t="shared" si="595"/>
        <v>2.3366174055539091E-4</v>
      </c>
      <c r="R2902" s="117" t="s">
        <v>155</v>
      </c>
      <c r="S2902" s="118">
        <f t="shared" si="598"/>
        <v>11.643677571428608</v>
      </c>
      <c r="T2902" s="127">
        <f t="shared" si="591"/>
        <v>98.826601999999994</v>
      </c>
      <c r="U2902" s="119">
        <f t="shared" si="596"/>
        <v>104.885963</v>
      </c>
      <c r="V2902" s="119">
        <f t="shared" si="592"/>
        <v>19.663699999999999</v>
      </c>
      <c r="W2902" s="119">
        <f t="shared" si="593"/>
        <v>19.601099999999999</v>
      </c>
      <c r="X2902" s="120"/>
    </row>
    <row r="2903" spans="1:24" x14ac:dyDescent="0.3">
      <c r="A2903" s="156">
        <v>544</v>
      </c>
      <c r="B2903" s="112" t="s">
        <v>86</v>
      </c>
      <c r="C2903" s="130" t="s">
        <v>1400</v>
      </c>
      <c r="D2903" s="44">
        <v>98.826464999999999</v>
      </c>
      <c r="E2903" s="44">
        <v>104.88600700000001</v>
      </c>
      <c r="F2903" s="44">
        <v>19.663699999999999</v>
      </c>
      <c r="G2903" s="44">
        <v>19.601099999999999</v>
      </c>
      <c r="H2903" s="44">
        <v>0.26100000000000001</v>
      </c>
      <c r="I2903" s="44">
        <v>0</v>
      </c>
      <c r="J2903" s="44">
        <v>1</v>
      </c>
      <c r="K2903" s="121">
        <f t="shared" si="588"/>
        <v>-3.5464860431488887E-4</v>
      </c>
      <c r="L2903" s="122">
        <f t="shared" si="589"/>
        <v>-1.0919394997971953E-4</v>
      </c>
      <c r="M2903" s="123" t="s">
        <v>155</v>
      </c>
      <c r="N2903" s="113">
        <f t="shared" si="594"/>
        <v>-5.7365889983586271E-2</v>
      </c>
      <c r="O2903" s="122">
        <f t="shared" si="590"/>
        <v>-1.7662574157964499E-2</v>
      </c>
      <c r="P2903" s="123" t="s">
        <v>155</v>
      </c>
      <c r="Q2903" s="116">
        <f t="shared" si="595"/>
        <v>2.3366174055539091E-4</v>
      </c>
      <c r="R2903" s="125" t="s">
        <v>155</v>
      </c>
      <c r="S2903" s="126">
        <f t="shared" si="598"/>
        <v>11.643677571428608</v>
      </c>
      <c r="T2903" s="127">
        <f t="shared" si="591"/>
        <v>98.826464999999999</v>
      </c>
      <c r="U2903" s="127">
        <f t="shared" si="596"/>
        <v>104.88600700000001</v>
      </c>
      <c r="V2903" s="127">
        <f t="shared" si="592"/>
        <v>19.663699999999999</v>
      </c>
      <c r="W2903" s="127">
        <f t="shared" si="593"/>
        <v>19.601099999999999</v>
      </c>
      <c r="X2903" s="128"/>
    </row>
    <row r="2904" spans="1:24" x14ac:dyDescent="0.3">
      <c r="A2904" s="156">
        <v>545</v>
      </c>
      <c r="B2904" s="112" t="s">
        <v>86</v>
      </c>
      <c r="C2904" s="130" t="s">
        <v>1401</v>
      </c>
      <c r="D2904" s="44">
        <v>98.826783000000006</v>
      </c>
      <c r="E2904" s="44">
        <v>104.88604100000001</v>
      </c>
      <c r="F2904" s="44">
        <v>19.663699999999999</v>
      </c>
      <c r="G2904" s="44">
        <v>19.601099999999999</v>
      </c>
      <c r="H2904" s="44">
        <v>0.26100000000000001</v>
      </c>
      <c r="I2904" s="44">
        <v>0</v>
      </c>
      <c r="J2904" s="44">
        <v>1</v>
      </c>
      <c r="K2904" s="121">
        <f t="shared" si="588"/>
        <v>-3.6648604307742971E-5</v>
      </c>
      <c r="L2904" s="129">
        <f t="shared" si="589"/>
        <v>-1.1283861876060099E-5</v>
      </c>
      <c r="M2904" s="115" t="s">
        <v>155</v>
      </c>
      <c r="N2904" s="113">
        <f t="shared" si="594"/>
        <v>-5.7331889983586848E-2</v>
      </c>
      <c r="O2904" s="129">
        <f t="shared" si="590"/>
        <v>-1.7652105788012643E-2</v>
      </c>
      <c r="P2904" s="115" t="s">
        <v>155</v>
      </c>
      <c r="Q2904" s="116">
        <f t="shared" si="595"/>
        <v>2.3366174055539091E-4</v>
      </c>
      <c r="R2904" s="117" t="s">
        <v>155</v>
      </c>
      <c r="S2904" s="118">
        <f t="shared" si="598"/>
        <v>11.643677571428608</v>
      </c>
      <c r="T2904" s="127">
        <f t="shared" si="591"/>
        <v>98.826783000000006</v>
      </c>
      <c r="U2904" s="119">
        <f t="shared" si="596"/>
        <v>104.88604100000001</v>
      </c>
      <c r="V2904" s="119">
        <f t="shared" si="592"/>
        <v>19.663699999999999</v>
      </c>
      <c r="W2904" s="119">
        <f t="shared" si="593"/>
        <v>19.601099999999999</v>
      </c>
      <c r="X2904" s="120"/>
    </row>
    <row r="2905" spans="1:24" x14ac:dyDescent="0.3">
      <c r="A2905" s="156">
        <v>546</v>
      </c>
      <c r="B2905" s="112" t="s">
        <v>86</v>
      </c>
      <c r="C2905" s="130" t="s">
        <v>1402</v>
      </c>
      <c r="D2905" s="44">
        <v>98.826494999999994</v>
      </c>
      <c r="E2905" s="44">
        <v>104.88609099999999</v>
      </c>
      <c r="F2905" s="44">
        <v>19.663699999999999</v>
      </c>
      <c r="G2905" s="44">
        <v>19.601099999999999</v>
      </c>
      <c r="H2905" s="44">
        <v>0.26100000000000001</v>
      </c>
      <c r="I2905" s="44">
        <v>0</v>
      </c>
      <c r="J2905" s="44">
        <v>1</v>
      </c>
      <c r="K2905" s="121">
        <f t="shared" si="588"/>
        <v>-3.2464860431957732E-4</v>
      </c>
      <c r="L2905" s="122">
        <f t="shared" si="589"/>
        <v>-9.9957149216952805E-5</v>
      </c>
      <c r="M2905" s="123" t="s">
        <v>155</v>
      </c>
      <c r="N2905" s="113">
        <f t="shared" si="594"/>
        <v>-5.7281889983599399E-2</v>
      </c>
      <c r="O2905" s="122">
        <f t="shared" si="590"/>
        <v>-1.7636711126313195E-2</v>
      </c>
      <c r="P2905" s="123" t="s">
        <v>155</v>
      </c>
      <c r="Q2905" s="116">
        <f t="shared" si="595"/>
        <v>2.3366174055539091E-4</v>
      </c>
      <c r="R2905" s="125" t="s">
        <v>155</v>
      </c>
      <c r="S2905" s="126">
        <f t="shared" si="598"/>
        <v>11.643677571428608</v>
      </c>
      <c r="T2905" s="127">
        <f t="shared" si="591"/>
        <v>98.826494999999994</v>
      </c>
      <c r="U2905" s="127">
        <f t="shared" si="596"/>
        <v>104.88609099999999</v>
      </c>
      <c r="V2905" s="127">
        <f t="shared" si="592"/>
        <v>19.663699999999999</v>
      </c>
      <c r="W2905" s="127">
        <f t="shared" si="593"/>
        <v>19.601099999999999</v>
      </c>
      <c r="X2905" s="128"/>
    </row>
    <row r="2906" spans="1:24" x14ac:dyDescent="0.3">
      <c r="A2906" s="156">
        <v>547</v>
      </c>
      <c r="B2906" s="112" t="s">
        <v>86</v>
      </c>
      <c r="C2906" s="130" t="s">
        <v>1403</v>
      </c>
      <c r="D2906" s="44">
        <v>98.826762000000002</v>
      </c>
      <c r="E2906" s="44">
        <v>104.886189</v>
      </c>
      <c r="F2906" s="44">
        <v>19.663699999999999</v>
      </c>
      <c r="G2906" s="44">
        <v>19.601099999999999</v>
      </c>
      <c r="H2906" s="44">
        <v>0.26100000000000001</v>
      </c>
      <c r="I2906" s="44">
        <v>0</v>
      </c>
      <c r="J2906" s="44">
        <v>1</v>
      </c>
      <c r="K2906" s="121">
        <f t="shared" si="588"/>
        <v>-5.7648604311566487E-5</v>
      </c>
      <c r="L2906" s="129">
        <f t="shared" si="589"/>
        <v>-1.7749622412274815E-5</v>
      </c>
      <c r="M2906" s="115" t="s">
        <v>155</v>
      </c>
      <c r="N2906" s="113">
        <f t="shared" si="594"/>
        <v>-5.718388998359103E-2</v>
      </c>
      <c r="O2906" s="129">
        <f t="shared" si="590"/>
        <v>-1.7606537589340582E-2</v>
      </c>
      <c r="P2906" s="115" t="s">
        <v>155</v>
      </c>
      <c r="Q2906" s="116">
        <f t="shared" si="595"/>
        <v>2.3366174055539091E-4</v>
      </c>
      <c r="R2906" s="117" t="s">
        <v>155</v>
      </c>
      <c r="S2906" s="118">
        <f t="shared" si="598"/>
        <v>11.643677571428608</v>
      </c>
      <c r="T2906" s="127">
        <f t="shared" si="591"/>
        <v>98.826762000000002</v>
      </c>
      <c r="U2906" s="119">
        <f t="shared" si="596"/>
        <v>104.886189</v>
      </c>
      <c r="V2906" s="119">
        <f t="shared" si="592"/>
        <v>19.663699999999999</v>
      </c>
      <c r="W2906" s="119">
        <f t="shared" si="593"/>
        <v>19.601099999999999</v>
      </c>
      <c r="X2906" s="120"/>
    </row>
    <row r="2907" spans="1:24" x14ac:dyDescent="0.3">
      <c r="A2907" s="156">
        <v>548</v>
      </c>
      <c r="B2907" s="112" t="s">
        <v>86</v>
      </c>
      <c r="C2907" s="130" t="s">
        <v>1404</v>
      </c>
      <c r="D2907" s="44">
        <v>98.826652999999993</v>
      </c>
      <c r="E2907" s="44">
        <v>104.886071</v>
      </c>
      <c r="F2907" s="44">
        <v>19.663699999999999</v>
      </c>
      <c r="G2907" s="44">
        <v>19.601099999999999</v>
      </c>
      <c r="H2907" s="44">
        <v>0.26100000000000001</v>
      </c>
      <c r="I2907" s="44">
        <v>0</v>
      </c>
      <c r="J2907" s="44">
        <v>1</v>
      </c>
      <c r="K2907" s="121">
        <f t="shared" si="588"/>
        <v>-1.6664860432058504E-4</v>
      </c>
      <c r="L2907" s="122">
        <f t="shared" si="589"/>
        <v>-5.130999852543739E-5</v>
      </c>
      <c r="M2907" s="123" t="s">
        <v>155</v>
      </c>
      <c r="N2907" s="113">
        <f t="shared" si="594"/>
        <v>-5.7301889983591536E-2</v>
      </c>
      <c r="O2907" s="122">
        <f t="shared" si="590"/>
        <v>-1.7642868990993408E-2</v>
      </c>
      <c r="P2907" s="123" t="s">
        <v>155</v>
      </c>
      <c r="Q2907" s="116">
        <f t="shared" si="595"/>
        <v>2.3366174055539091E-4</v>
      </c>
      <c r="R2907" s="125" t="s">
        <v>155</v>
      </c>
      <c r="S2907" s="126">
        <f t="shared" si="598"/>
        <v>11.643677571428608</v>
      </c>
      <c r="T2907" s="127">
        <f t="shared" si="591"/>
        <v>98.826652999999993</v>
      </c>
      <c r="U2907" s="127">
        <f t="shared" si="596"/>
        <v>104.886071</v>
      </c>
      <c r="V2907" s="127">
        <f t="shared" si="592"/>
        <v>19.663699999999999</v>
      </c>
      <c r="W2907" s="127">
        <f t="shared" si="593"/>
        <v>19.601099999999999</v>
      </c>
      <c r="X2907" s="128"/>
    </row>
    <row r="2908" spans="1:24" x14ac:dyDescent="0.3">
      <c r="A2908" s="156">
        <v>549</v>
      </c>
      <c r="B2908" s="112" t="s">
        <v>86</v>
      </c>
      <c r="C2908" s="130" t="s">
        <v>1405</v>
      </c>
      <c r="D2908" s="44">
        <v>98.826372000000006</v>
      </c>
      <c r="E2908" s="44">
        <v>104.885865</v>
      </c>
      <c r="F2908" s="44">
        <v>19.663699999999999</v>
      </c>
      <c r="G2908" s="44">
        <v>19.601099999999999</v>
      </c>
      <c r="H2908" s="44">
        <v>0.26100000000000001</v>
      </c>
      <c r="I2908" s="44">
        <v>0</v>
      </c>
      <c r="J2908" s="44">
        <v>1</v>
      </c>
      <c r="K2908" s="121">
        <f t="shared" si="588"/>
        <v>-4.4764860430746012E-4</v>
      </c>
      <c r="L2908" s="129">
        <f t="shared" si="589"/>
        <v>-1.3782803234632096E-4</v>
      </c>
      <c r="M2908" s="115" t="s">
        <v>155</v>
      </c>
      <c r="N2908" s="113">
        <f t="shared" si="594"/>
        <v>-5.7507889983597238E-2</v>
      </c>
      <c r="O2908" s="129">
        <f t="shared" si="590"/>
        <v>-1.7706294997124814E-2</v>
      </c>
      <c r="P2908" s="115" t="s">
        <v>155</v>
      </c>
      <c r="Q2908" s="116">
        <f t="shared" si="595"/>
        <v>2.3366174055539091E-4</v>
      </c>
      <c r="R2908" s="117" t="s">
        <v>155</v>
      </c>
      <c r="S2908" s="118">
        <f t="shared" si="598"/>
        <v>11.643677571428608</v>
      </c>
      <c r="T2908" s="127">
        <f t="shared" si="591"/>
        <v>98.826372000000006</v>
      </c>
      <c r="U2908" s="119">
        <f t="shared" si="596"/>
        <v>104.885865</v>
      </c>
      <c r="V2908" s="119">
        <f t="shared" si="592"/>
        <v>19.663699999999999</v>
      </c>
      <c r="W2908" s="119">
        <f t="shared" si="593"/>
        <v>19.601099999999999</v>
      </c>
      <c r="X2908" s="120"/>
    </row>
    <row r="2909" spans="1:24" x14ac:dyDescent="0.3">
      <c r="A2909" s="156">
        <v>550</v>
      </c>
      <c r="B2909" s="112" t="s">
        <v>86</v>
      </c>
      <c r="C2909" s="130" t="s">
        <v>1406</v>
      </c>
      <c r="D2909" s="44">
        <v>98.826654000000005</v>
      </c>
      <c r="E2909" s="44">
        <v>104.885746</v>
      </c>
      <c r="F2909" s="44">
        <v>19.663699999999999</v>
      </c>
      <c r="G2909" s="44">
        <v>19.601099999999999</v>
      </c>
      <c r="H2909" s="44">
        <v>0.26100000000000001</v>
      </c>
      <c r="I2909" s="44">
        <v>0</v>
      </c>
      <c r="J2909" s="44">
        <v>1</v>
      </c>
      <c r="K2909" s="121">
        <f t="shared" si="588"/>
        <v>-1.6564860430889894E-4</v>
      </c>
      <c r="L2909" s="122">
        <f t="shared" si="589"/>
        <v>-5.1002105163028971E-5</v>
      </c>
      <c r="M2909" s="123" t="s">
        <v>155</v>
      </c>
      <c r="N2909" s="113">
        <f t="shared" si="594"/>
        <v>-5.762688998359522E-2</v>
      </c>
      <c r="O2909" s="122">
        <f t="shared" si="590"/>
        <v>-1.7742934291842802E-2</v>
      </c>
      <c r="P2909" s="123" t="s">
        <v>155</v>
      </c>
      <c r="Q2909" s="116">
        <f t="shared" si="595"/>
        <v>2.3366174055539091E-4</v>
      </c>
      <c r="R2909" s="125" t="s">
        <v>155</v>
      </c>
      <c r="S2909" s="126">
        <f t="shared" si="598"/>
        <v>11.643677571428608</v>
      </c>
      <c r="T2909" s="127">
        <f t="shared" si="591"/>
        <v>98.826654000000005</v>
      </c>
      <c r="U2909" s="127">
        <f t="shared" si="596"/>
        <v>104.885746</v>
      </c>
      <c r="V2909" s="127">
        <f t="shared" si="592"/>
        <v>19.663699999999999</v>
      </c>
      <c r="W2909" s="127">
        <f t="shared" si="593"/>
        <v>19.601099999999999</v>
      </c>
      <c r="X2909" s="128"/>
    </row>
    <row r="2910" spans="1:24" x14ac:dyDescent="0.3">
      <c r="A2910" s="156">
        <v>551</v>
      </c>
      <c r="B2910" s="112" t="s">
        <v>86</v>
      </c>
      <c r="C2910" s="130" t="s">
        <v>1407</v>
      </c>
      <c r="D2910" s="44">
        <v>98.826497000000003</v>
      </c>
      <c r="E2910" s="44">
        <v>104.885846</v>
      </c>
      <c r="F2910" s="44">
        <v>19.663699999999999</v>
      </c>
      <c r="G2910" s="44">
        <v>19.601099999999999</v>
      </c>
      <c r="H2910" s="44">
        <v>0.26100000000000001</v>
      </c>
      <c r="I2910" s="44">
        <v>0</v>
      </c>
      <c r="J2910" s="44">
        <v>1</v>
      </c>
      <c r="K2910" s="121">
        <f t="shared" si="588"/>
        <v>-3.2264860431041598E-4</v>
      </c>
      <c r="L2910" s="129">
        <f t="shared" si="589"/>
        <v>-9.934136249651727E-5</v>
      </c>
      <c r="M2910" s="115" t="s">
        <v>155</v>
      </c>
      <c r="N2910" s="113">
        <f t="shared" si="594"/>
        <v>-5.75268899835919E-2</v>
      </c>
      <c r="O2910" s="129">
        <f t="shared" si="590"/>
        <v>-1.7712144968552983E-2</v>
      </c>
      <c r="P2910" s="115" t="s">
        <v>155</v>
      </c>
      <c r="Q2910" s="116">
        <f t="shared" si="595"/>
        <v>2.3366174055539091E-4</v>
      </c>
      <c r="R2910" s="117" t="s">
        <v>155</v>
      </c>
      <c r="S2910" s="118">
        <f t="shared" si="598"/>
        <v>11.643677571428608</v>
      </c>
      <c r="T2910" s="127">
        <f t="shared" si="591"/>
        <v>98.826497000000003</v>
      </c>
      <c r="U2910" s="119">
        <f t="shared" si="596"/>
        <v>104.885846</v>
      </c>
      <c r="V2910" s="119">
        <f t="shared" si="592"/>
        <v>19.663699999999999</v>
      </c>
      <c r="W2910" s="119">
        <f t="shared" si="593"/>
        <v>19.601099999999999</v>
      </c>
      <c r="X2910" s="120"/>
    </row>
    <row r="2911" spans="1:24" x14ac:dyDescent="0.3">
      <c r="A2911" s="156">
        <v>552</v>
      </c>
      <c r="B2911" s="112" t="s">
        <v>86</v>
      </c>
      <c r="C2911" s="130" t="s">
        <v>1408</v>
      </c>
      <c r="D2911" s="44">
        <v>98.826662999999996</v>
      </c>
      <c r="E2911" s="44">
        <v>104.88584299999999</v>
      </c>
      <c r="F2911" s="44">
        <v>19.663699999999999</v>
      </c>
      <c r="G2911" s="44">
        <v>19.601099999999999</v>
      </c>
      <c r="H2911" s="44">
        <v>0.26100000000000001</v>
      </c>
      <c r="I2911" s="44">
        <v>0</v>
      </c>
      <c r="J2911" s="44">
        <v>1</v>
      </c>
      <c r="K2911" s="121">
        <f t="shared" si="588"/>
        <v>-1.566486043174109E-4</v>
      </c>
      <c r="L2911" s="122">
        <f t="shared" si="589"/>
        <v>-4.8231064936356076E-5</v>
      </c>
      <c r="M2911" s="123" t="s">
        <v>155</v>
      </c>
      <c r="N2911" s="113">
        <f t="shared" si="594"/>
        <v>-5.7529889983598537E-2</v>
      </c>
      <c r="O2911" s="122">
        <f t="shared" si="590"/>
        <v>-1.7713068648254327E-2</v>
      </c>
      <c r="P2911" s="123" t="s">
        <v>155</v>
      </c>
      <c r="Q2911" s="116">
        <f t="shared" si="595"/>
        <v>2.3366174055539091E-4</v>
      </c>
      <c r="R2911" s="125" t="s">
        <v>155</v>
      </c>
      <c r="S2911" s="126">
        <f t="shared" si="598"/>
        <v>11.643677571428608</v>
      </c>
      <c r="T2911" s="127">
        <f t="shared" si="591"/>
        <v>98.826662999999996</v>
      </c>
      <c r="U2911" s="127">
        <f t="shared" si="596"/>
        <v>104.88584299999999</v>
      </c>
      <c r="V2911" s="127">
        <f t="shared" si="592"/>
        <v>19.663699999999999</v>
      </c>
      <c r="W2911" s="127">
        <f t="shared" si="593"/>
        <v>19.601099999999999</v>
      </c>
      <c r="X2911" s="128"/>
    </row>
    <row r="2912" spans="1:24" x14ac:dyDescent="0.3">
      <c r="A2912" s="156">
        <v>553</v>
      </c>
      <c r="B2912" s="112" t="s">
        <v>86</v>
      </c>
      <c r="C2912" s="130" t="s">
        <v>1409</v>
      </c>
      <c r="D2912" s="44">
        <v>98.826491000000004</v>
      </c>
      <c r="E2912" s="44">
        <v>104.88602899999999</v>
      </c>
      <c r="F2912" s="44">
        <v>19.663699999999999</v>
      </c>
      <c r="G2912" s="44">
        <v>19.601099999999999</v>
      </c>
      <c r="H2912" s="44">
        <v>0.26100000000000001</v>
      </c>
      <c r="I2912" s="44">
        <v>0</v>
      </c>
      <c r="J2912" s="44">
        <v>1</v>
      </c>
      <c r="K2912" s="121">
        <f t="shared" si="588"/>
        <v>-3.2864860430947829E-4</v>
      </c>
      <c r="L2912" s="129">
        <f t="shared" si="589"/>
        <v>-1.0118872264907274E-4</v>
      </c>
      <c r="M2912" s="115" t="s">
        <v>155</v>
      </c>
      <c r="N2912" s="113">
        <f t="shared" si="594"/>
        <v>-5.7343889983599183E-2</v>
      </c>
      <c r="O2912" s="129">
        <f t="shared" si="590"/>
        <v>-1.7655800506823617E-2</v>
      </c>
      <c r="P2912" s="115" t="s">
        <v>155</v>
      </c>
      <c r="Q2912" s="116">
        <f t="shared" si="595"/>
        <v>2.3366174055539091E-4</v>
      </c>
      <c r="R2912" s="117" t="s">
        <v>155</v>
      </c>
      <c r="S2912" s="118">
        <f t="shared" si="598"/>
        <v>11.643677571428608</v>
      </c>
      <c r="T2912" s="127">
        <f t="shared" si="591"/>
        <v>98.826491000000004</v>
      </c>
      <c r="U2912" s="119">
        <f t="shared" si="596"/>
        <v>104.88602899999999</v>
      </c>
      <c r="V2912" s="119">
        <f t="shared" si="592"/>
        <v>19.663699999999999</v>
      </c>
      <c r="W2912" s="119">
        <f t="shared" si="593"/>
        <v>19.601099999999999</v>
      </c>
      <c r="X2912" s="120"/>
    </row>
    <row r="2913" spans="1:24" x14ac:dyDescent="0.3">
      <c r="A2913" s="156">
        <v>554</v>
      </c>
      <c r="B2913" s="112" t="s">
        <v>86</v>
      </c>
      <c r="C2913" s="130" t="s">
        <v>1410</v>
      </c>
      <c r="D2913" s="44">
        <v>98.826650000000001</v>
      </c>
      <c r="E2913" s="44">
        <v>104.886078</v>
      </c>
      <c r="F2913" s="44">
        <v>19.663699999999999</v>
      </c>
      <c r="G2913" s="44">
        <v>19.601099999999999</v>
      </c>
      <c r="H2913" s="44">
        <v>0.26100000000000001</v>
      </c>
      <c r="I2913" s="44">
        <v>0</v>
      </c>
      <c r="J2913" s="44">
        <v>1</v>
      </c>
      <c r="K2913" s="121">
        <f t="shared" si="588"/>
        <v>-1.6964860431301076E-4</v>
      </c>
      <c r="L2913" s="122">
        <f t="shared" si="589"/>
        <v>-5.2233678599536291E-5</v>
      </c>
      <c r="M2913" s="123" t="s">
        <v>155</v>
      </c>
      <c r="N2913" s="113">
        <f t="shared" si="594"/>
        <v>-5.7294889983594999E-2</v>
      </c>
      <c r="O2913" s="122">
        <f t="shared" si="590"/>
        <v>-1.764071373835575E-2</v>
      </c>
      <c r="P2913" s="123" t="s">
        <v>155</v>
      </c>
      <c r="Q2913" s="116">
        <f t="shared" si="595"/>
        <v>2.3366174055539091E-4</v>
      </c>
      <c r="R2913" s="125" t="s">
        <v>155</v>
      </c>
      <c r="S2913" s="126">
        <f t="shared" si="598"/>
        <v>11.643677571428608</v>
      </c>
      <c r="T2913" s="127">
        <f t="shared" si="591"/>
        <v>98.826650000000001</v>
      </c>
      <c r="U2913" s="127">
        <f t="shared" si="596"/>
        <v>104.886078</v>
      </c>
      <c r="V2913" s="127">
        <f t="shared" si="592"/>
        <v>19.663699999999999</v>
      </c>
      <c r="W2913" s="127">
        <f t="shared" si="593"/>
        <v>19.601099999999999</v>
      </c>
      <c r="X2913" s="128"/>
    </row>
    <row r="2914" spans="1:24" x14ac:dyDescent="0.3">
      <c r="A2914" s="156">
        <v>555</v>
      </c>
      <c r="B2914" s="112" t="s">
        <v>86</v>
      </c>
      <c r="C2914" s="130" t="s">
        <v>1411</v>
      </c>
      <c r="D2914" s="44">
        <v>98.826312000000001</v>
      </c>
      <c r="E2914" s="44">
        <v>104.886088</v>
      </c>
      <c r="F2914" s="44">
        <v>19.663699999999999</v>
      </c>
      <c r="G2914" s="44">
        <v>19.601099999999999</v>
      </c>
      <c r="H2914" s="44">
        <v>0.26100000000000001</v>
      </c>
      <c r="I2914" s="44">
        <v>0</v>
      </c>
      <c r="J2914" s="44">
        <v>1</v>
      </c>
      <c r="K2914" s="121">
        <f t="shared" si="588"/>
        <v>-5.0764860431229408E-4</v>
      </c>
      <c r="L2914" s="129">
        <f t="shared" si="589"/>
        <v>-1.5630163387597232E-4</v>
      </c>
      <c r="M2914" s="115" t="s">
        <v>155</v>
      </c>
      <c r="N2914" s="113">
        <f t="shared" si="594"/>
        <v>-5.7284889983591825E-2</v>
      </c>
      <c r="O2914" s="129">
        <f t="shared" si="590"/>
        <v>-1.7637634806013373E-2</v>
      </c>
      <c r="P2914" s="115" t="s">
        <v>155</v>
      </c>
      <c r="Q2914" s="116">
        <f t="shared" si="595"/>
        <v>2.3366174055539091E-4</v>
      </c>
      <c r="R2914" s="117" t="s">
        <v>155</v>
      </c>
      <c r="S2914" s="118">
        <f t="shared" si="598"/>
        <v>11.643677571428608</v>
      </c>
      <c r="T2914" s="127">
        <f t="shared" si="591"/>
        <v>98.826312000000001</v>
      </c>
      <c r="U2914" s="119">
        <f t="shared" si="596"/>
        <v>104.886088</v>
      </c>
      <c r="V2914" s="119">
        <f t="shared" si="592"/>
        <v>19.663699999999999</v>
      </c>
      <c r="W2914" s="119">
        <f t="shared" si="593"/>
        <v>19.601099999999999</v>
      </c>
      <c r="X2914" s="120"/>
    </row>
    <row r="2915" spans="1:24" x14ac:dyDescent="0.3">
      <c r="A2915" s="156">
        <v>556</v>
      </c>
      <c r="B2915" s="112" t="s">
        <v>86</v>
      </c>
      <c r="C2915" s="130" t="s">
        <v>1412</v>
      </c>
      <c r="D2915" s="44">
        <v>98.826650000000001</v>
      </c>
      <c r="E2915" s="44">
        <v>104.885884</v>
      </c>
      <c r="F2915" s="44">
        <v>19.663699999999999</v>
      </c>
      <c r="G2915" s="44">
        <v>19.601099999999999</v>
      </c>
      <c r="H2915" s="44">
        <v>0.26100000000000001</v>
      </c>
      <c r="I2915" s="44">
        <v>0</v>
      </c>
      <c r="J2915" s="44">
        <v>1</v>
      </c>
      <c r="K2915" s="121">
        <f t="shared" si="588"/>
        <v>-1.6964860431301076E-4</v>
      </c>
      <c r="L2915" s="122">
        <f t="shared" si="589"/>
        <v>-5.2233678599536291E-5</v>
      </c>
      <c r="M2915" s="123" t="s">
        <v>155</v>
      </c>
      <c r="N2915" s="113">
        <f t="shared" si="594"/>
        <v>-5.7488889983588365E-2</v>
      </c>
      <c r="O2915" s="122">
        <f t="shared" si="590"/>
        <v>-1.7700445025690691E-2</v>
      </c>
      <c r="P2915" s="123" t="s">
        <v>155</v>
      </c>
      <c r="Q2915" s="116">
        <f t="shared" si="595"/>
        <v>2.3366174055539091E-4</v>
      </c>
      <c r="R2915" s="125" t="s">
        <v>155</v>
      </c>
      <c r="S2915" s="126">
        <f t="shared" si="598"/>
        <v>11.643677571428608</v>
      </c>
      <c r="T2915" s="127">
        <f t="shared" si="591"/>
        <v>98.826650000000001</v>
      </c>
      <c r="U2915" s="127">
        <f t="shared" si="596"/>
        <v>104.885884</v>
      </c>
      <c r="V2915" s="127">
        <f t="shared" si="592"/>
        <v>19.663699999999999</v>
      </c>
      <c r="W2915" s="127">
        <f t="shared" si="593"/>
        <v>19.601099999999999</v>
      </c>
      <c r="X2915" s="128"/>
    </row>
    <row r="2916" spans="1:24" x14ac:dyDescent="0.3">
      <c r="A2916" s="156">
        <v>557</v>
      </c>
      <c r="B2916" s="112" t="s">
        <v>86</v>
      </c>
      <c r="C2916" s="130" t="s">
        <v>1413</v>
      </c>
      <c r="D2916" s="44">
        <v>98.826588000000001</v>
      </c>
      <c r="E2916" s="44">
        <v>104.885699</v>
      </c>
      <c r="F2916" s="44">
        <v>19.663699999999999</v>
      </c>
      <c r="G2916" s="44">
        <v>19.601099999999999</v>
      </c>
      <c r="H2916" s="44">
        <v>0.26100000000000001</v>
      </c>
      <c r="I2916" s="44">
        <v>0</v>
      </c>
      <c r="J2916" s="44">
        <v>1</v>
      </c>
      <c r="K2916" s="121">
        <f t="shared" si="588"/>
        <v>-2.3164860431279521E-4</v>
      </c>
      <c r="L2916" s="129">
        <f t="shared" si="589"/>
        <v>-7.13230668456808E-5</v>
      </c>
      <c r="M2916" s="115" t="s">
        <v>155</v>
      </c>
      <c r="N2916" s="113">
        <f t="shared" si="594"/>
        <v>-5.7673889983590243E-2</v>
      </c>
      <c r="O2916" s="129">
        <f t="shared" si="590"/>
        <v>-1.7757405273771888E-2</v>
      </c>
      <c r="P2916" s="115" t="s">
        <v>155</v>
      </c>
      <c r="Q2916" s="116">
        <f t="shared" si="595"/>
        <v>2.3366174055539091E-4</v>
      </c>
      <c r="R2916" s="117" t="s">
        <v>155</v>
      </c>
      <c r="S2916" s="118">
        <f t="shared" si="598"/>
        <v>11.643677571428608</v>
      </c>
      <c r="T2916" s="127">
        <f t="shared" si="591"/>
        <v>98.826588000000001</v>
      </c>
      <c r="U2916" s="119">
        <f t="shared" si="596"/>
        <v>104.885699</v>
      </c>
      <c r="V2916" s="119">
        <f t="shared" si="592"/>
        <v>19.663699999999999</v>
      </c>
      <c r="W2916" s="119">
        <f t="shared" si="593"/>
        <v>19.601099999999999</v>
      </c>
      <c r="X2916" s="120"/>
    </row>
    <row r="2917" spans="1:24" x14ac:dyDescent="0.3">
      <c r="A2917" s="156">
        <v>558</v>
      </c>
      <c r="B2917" s="112" t="s">
        <v>86</v>
      </c>
      <c r="C2917" s="130" t="s">
        <v>1414</v>
      </c>
      <c r="D2917" s="44">
        <v>98.826455999999993</v>
      </c>
      <c r="E2917" s="44">
        <v>104.886201</v>
      </c>
      <c r="F2917" s="44">
        <v>19.663699999999999</v>
      </c>
      <c r="G2917" s="44">
        <v>19.601099999999999</v>
      </c>
      <c r="H2917" s="44">
        <v>0.26100000000000001</v>
      </c>
      <c r="I2917" s="44">
        <v>0</v>
      </c>
      <c r="J2917" s="44">
        <v>1</v>
      </c>
      <c r="K2917" s="121">
        <f t="shared" si="588"/>
        <v>-3.6364860432058776E-4</v>
      </c>
      <c r="L2917" s="122">
        <f t="shared" si="589"/>
        <v>-1.1196499021073265E-4</v>
      </c>
      <c r="M2917" s="123" t="s">
        <v>155</v>
      </c>
      <c r="N2917" s="113">
        <f t="shared" si="594"/>
        <v>-5.7171889983592905E-2</v>
      </c>
      <c r="O2917" s="122">
        <f t="shared" si="590"/>
        <v>-1.7602842870525631E-2</v>
      </c>
      <c r="P2917" s="123" t="s">
        <v>155</v>
      </c>
      <c r="Q2917" s="116">
        <f t="shared" si="595"/>
        <v>2.3366174055539091E-4</v>
      </c>
      <c r="R2917" s="125" t="s">
        <v>155</v>
      </c>
      <c r="S2917" s="126">
        <f t="shared" si="598"/>
        <v>11.643677571428608</v>
      </c>
      <c r="T2917" s="127">
        <f t="shared" si="591"/>
        <v>98.826455999999993</v>
      </c>
      <c r="U2917" s="127">
        <f t="shared" si="596"/>
        <v>104.886201</v>
      </c>
      <c r="V2917" s="127">
        <f t="shared" si="592"/>
        <v>19.663699999999999</v>
      </c>
      <c r="W2917" s="127">
        <f t="shared" si="593"/>
        <v>19.601099999999999</v>
      </c>
      <c r="X2917" s="128"/>
    </row>
    <row r="2918" spans="1:24" x14ac:dyDescent="0.3">
      <c r="A2918" s="156">
        <v>559</v>
      </c>
      <c r="B2918" s="112" t="s">
        <v>86</v>
      </c>
      <c r="C2918" s="130" t="s">
        <v>1415</v>
      </c>
      <c r="D2918" s="44">
        <v>98.826240999999996</v>
      </c>
      <c r="E2918" s="44">
        <v>104.88581600000001</v>
      </c>
      <c r="F2918" s="44">
        <v>19.663699999999999</v>
      </c>
      <c r="G2918" s="44">
        <v>19.601099999999999</v>
      </c>
      <c r="H2918" s="44">
        <v>0.26100000000000001</v>
      </c>
      <c r="I2918" s="44">
        <v>0</v>
      </c>
      <c r="J2918" s="44">
        <v>1</v>
      </c>
      <c r="K2918" s="121">
        <f t="shared" si="588"/>
        <v>-5.7864860431777743E-4</v>
      </c>
      <c r="L2918" s="129">
        <f t="shared" si="589"/>
        <v>-1.7816206235247287E-4</v>
      </c>
      <c r="M2918" s="115" t="s">
        <v>155</v>
      </c>
      <c r="N2918" s="113">
        <f t="shared" si="594"/>
        <v>-5.7556889983587212E-2</v>
      </c>
      <c r="O2918" s="129">
        <f t="shared" si="590"/>
        <v>-1.7721381765542773E-2</v>
      </c>
      <c r="P2918" s="115" t="s">
        <v>155</v>
      </c>
      <c r="Q2918" s="116">
        <f t="shared" si="595"/>
        <v>2.3366174055539091E-4</v>
      </c>
      <c r="R2918" s="117" t="s">
        <v>155</v>
      </c>
      <c r="S2918" s="118">
        <f t="shared" si="598"/>
        <v>11.643677571428608</v>
      </c>
      <c r="T2918" s="127">
        <f t="shared" si="591"/>
        <v>98.826240999999996</v>
      </c>
      <c r="U2918" s="119">
        <f t="shared" si="596"/>
        <v>104.88581600000001</v>
      </c>
      <c r="V2918" s="119">
        <f t="shared" si="592"/>
        <v>19.663699999999999</v>
      </c>
      <c r="W2918" s="119">
        <f t="shared" si="593"/>
        <v>19.601099999999999</v>
      </c>
      <c r="X2918" s="120"/>
    </row>
    <row r="2919" spans="1:24" x14ac:dyDescent="0.3">
      <c r="A2919" s="156">
        <v>560</v>
      </c>
      <c r="B2919" s="112" t="s">
        <v>86</v>
      </c>
      <c r="C2919" s="131" t="s">
        <v>1416</v>
      </c>
      <c r="D2919" s="44">
        <v>298.82547</v>
      </c>
      <c r="E2919" s="44">
        <v>295.065178</v>
      </c>
      <c r="F2919" s="44">
        <v>19.663599999999999</v>
      </c>
      <c r="G2919" s="44">
        <v>19.601099999999999</v>
      </c>
      <c r="H2919" s="44">
        <v>0.26100000000000001</v>
      </c>
      <c r="I2919" s="44">
        <v>0</v>
      </c>
      <c r="J2919" s="44">
        <v>2</v>
      </c>
      <c r="K2919" s="121">
        <f t="shared" si="588"/>
        <v>-1.3496486043180767E-3</v>
      </c>
      <c r="L2919" s="122">
        <f t="shared" si="589"/>
        <v>-4.1554784196747534E-4</v>
      </c>
      <c r="M2919" s="123" t="s">
        <v>155</v>
      </c>
      <c r="N2919" s="113">
        <f t="shared" si="594"/>
        <v>-8.5508899835957664E-3</v>
      </c>
      <c r="O2919" s="122">
        <f t="shared" si="590"/>
        <v>-2.6327622299597E-3</v>
      </c>
      <c r="P2919" s="123" t="s">
        <v>155</v>
      </c>
      <c r="Q2919" s="116">
        <f t="shared" si="595"/>
        <v>1.3366174055562396E-4</v>
      </c>
      <c r="R2919" s="125" t="s">
        <v>155</v>
      </c>
      <c r="S2919" s="126">
        <f t="shared" si="598"/>
        <v>11.643677571428608</v>
      </c>
      <c r="T2919" s="127">
        <f t="shared" si="591"/>
        <v>98.825469999999996</v>
      </c>
      <c r="U2919" s="127">
        <f t="shared" si="596"/>
        <v>104.934822</v>
      </c>
      <c r="V2919" s="127">
        <f t="shared" si="592"/>
        <v>19.663599999999999</v>
      </c>
      <c r="W2919" s="127">
        <f t="shared" si="593"/>
        <v>19.601099999999999</v>
      </c>
      <c r="X2919" s="128"/>
    </row>
    <row r="2920" spans="1:24" x14ac:dyDescent="0.3">
      <c r="A2920" s="156">
        <v>561</v>
      </c>
      <c r="B2920" s="112" t="s">
        <v>86</v>
      </c>
      <c r="C2920" s="131" t="s">
        <v>1417</v>
      </c>
      <c r="D2920" s="44">
        <v>298.82582200000002</v>
      </c>
      <c r="E2920" s="44">
        <v>295.11672299999998</v>
      </c>
      <c r="F2920" s="44">
        <v>19.663599999999999</v>
      </c>
      <c r="G2920" s="44">
        <v>19.601099999999999</v>
      </c>
      <c r="H2920" s="44">
        <v>0.26100000000000001</v>
      </c>
      <c r="I2920" s="44">
        <v>0</v>
      </c>
      <c r="J2920" s="44">
        <v>2</v>
      </c>
      <c r="K2920" s="121">
        <f t="shared" si="588"/>
        <v>-9.9764860429729652E-4</v>
      </c>
      <c r="L2920" s="129">
        <f t="shared" si="589"/>
        <v>-3.0716937967802192E-4</v>
      </c>
      <c r="M2920" s="115" t="s">
        <v>155</v>
      </c>
      <c r="N2920" s="113">
        <f t="shared" si="594"/>
        <v>-6.0095889983571738E-2</v>
      </c>
      <c r="O2920" s="129">
        <f t="shared" si="590"/>
        <v>-1.85031226697615E-2</v>
      </c>
      <c r="P2920" s="115" t="s">
        <v>155</v>
      </c>
      <c r="Q2920" s="116">
        <f t="shared" si="595"/>
        <v>1.3366174055562396E-4</v>
      </c>
      <c r="R2920" s="117" t="s">
        <v>155</v>
      </c>
      <c r="S2920" s="118">
        <f>IF(ISBLANK(G2920),"",G2920-$G$2355)</f>
        <v>11.643677571428608</v>
      </c>
      <c r="T2920" s="127">
        <f t="shared" si="591"/>
        <v>98.825822000000016</v>
      </c>
      <c r="U2920" s="119">
        <f t="shared" si="596"/>
        <v>104.88327700000002</v>
      </c>
      <c r="V2920" s="119">
        <f t="shared" si="592"/>
        <v>19.663599999999999</v>
      </c>
      <c r="W2920" s="119">
        <f t="shared" si="593"/>
        <v>19.601099999999999</v>
      </c>
      <c r="X2920" s="120"/>
    </row>
    <row r="2921" spans="1:24" x14ac:dyDescent="0.3">
      <c r="A2921" s="156">
        <v>562</v>
      </c>
      <c r="B2921" s="112" t="s">
        <v>86</v>
      </c>
      <c r="C2921" s="131" t="s">
        <v>1418</v>
      </c>
      <c r="D2921" s="44">
        <v>298.82591200000002</v>
      </c>
      <c r="E2921" s="44">
        <v>295.11661600000002</v>
      </c>
      <c r="F2921" s="44">
        <v>19.663599999999999</v>
      </c>
      <c r="G2921" s="44">
        <v>19.601099999999999</v>
      </c>
      <c r="H2921" s="44">
        <v>0.26100000000000001</v>
      </c>
      <c r="I2921" s="44">
        <v>0</v>
      </c>
      <c r="J2921" s="44">
        <v>2</v>
      </c>
      <c r="K2921" s="121">
        <f t="shared" si="588"/>
        <v>-9.07648604297151E-4</v>
      </c>
      <c r="L2921" s="122">
        <f t="shared" si="589"/>
        <v>-2.7945897738805645E-4</v>
      </c>
      <c r="M2921" s="123" t="s">
        <v>155</v>
      </c>
      <c r="N2921" s="113">
        <f t="shared" si="594"/>
        <v>-5.9988889983614513E-2</v>
      </c>
      <c r="O2921" s="122">
        <f t="shared" si="590"/>
        <v>-1.847017809503429E-2</v>
      </c>
      <c r="P2921" s="123" t="s">
        <v>155</v>
      </c>
      <c r="Q2921" s="116">
        <f t="shared" si="595"/>
        <v>1.3366174055562396E-4</v>
      </c>
      <c r="R2921" s="125" t="s">
        <v>155</v>
      </c>
      <c r="S2921" s="126">
        <f t="shared" ref="S2921:S2939" si="599">IF(ISBLANK(G2921),"",G2921-$G$2355)</f>
        <v>11.643677571428608</v>
      </c>
      <c r="T2921" s="127">
        <f t="shared" si="591"/>
        <v>98.825912000000017</v>
      </c>
      <c r="U2921" s="127">
        <f t="shared" si="596"/>
        <v>104.88338399999998</v>
      </c>
      <c r="V2921" s="127">
        <f t="shared" si="592"/>
        <v>19.663599999999999</v>
      </c>
      <c r="W2921" s="127">
        <f t="shared" si="593"/>
        <v>19.601099999999999</v>
      </c>
      <c r="X2921" s="128"/>
    </row>
    <row r="2922" spans="1:24" x14ac:dyDescent="0.3">
      <c r="A2922" s="156">
        <v>563</v>
      </c>
      <c r="B2922" s="112" t="s">
        <v>86</v>
      </c>
      <c r="C2922" s="131" t="s">
        <v>1419</v>
      </c>
      <c r="D2922" s="44">
        <v>298.82565899999997</v>
      </c>
      <c r="E2922" s="44">
        <v>295.11675500000001</v>
      </c>
      <c r="F2922" s="44">
        <v>19.663599999999999</v>
      </c>
      <c r="G2922" s="44">
        <v>19.601099999999999</v>
      </c>
      <c r="H2922" s="44">
        <v>0.26100000000000001</v>
      </c>
      <c r="I2922" s="44">
        <v>0</v>
      </c>
      <c r="J2922" s="44">
        <v>2</v>
      </c>
      <c r="K2922" s="121">
        <f t="shared" si="588"/>
        <v>-1.1606486043405084E-3</v>
      </c>
      <c r="L2922" s="129">
        <f t="shared" si="589"/>
        <v>-3.5735599717035975E-4</v>
      </c>
      <c r="M2922" s="115" t="s">
        <v>155</v>
      </c>
      <c r="N2922" s="113">
        <f t="shared" si="594"/>
        <v>-6.0127889983604632E-2</v>
      </c>
      <c r="O2922" s="129">
        <f t="shared" si="590"/>
        <v>-1.8512975252861403E-2</v>
      </c>
      <c r="P2922" s="115" t="s">
        <v>155</v>
      </c>
      <c r="Q2922" s="116">
        <f t="shared" si="595"/>
        <v>1.3366174055562396E-4</v>
      </c>
      <c r="R2922" s="117" t="s">
        <v>155</v>
      </c>
      <c r="S2922" s="118">
        <f t="shared" si="599"/>
        <v>11.643677571428608</v>
      </c>
      <c r="T2922" s="127">
        <f t="shared" si="591"/>
        <v>98.825658999999973</v>
      </c>
      <c r="U2922" s="119">
        <f t="shared" si="596"/>
        <v>104.88324499999999</v>
      </c>
      <c r="V2922" s="119">
        <f t="shared" si="592"/>
        <v>19.663599999999999</v>
      </c>
      <c r="W2922" s="119">
        <f t="shared" si="593"/>
        <v>19.601099999999999</v>
      </c>
      <c r="X2922" s="120"/>
    </row>
    <row r="2923" spans="1:24" x14ac:dyDescent="0.3">
      <c r="A2923" s="156">
        <v>564</v>
      </c>
      <c r="B2923" s="112" t="s">
        <v>86</v>
      </c>
      <c r="C2923" s="131" t="s">
        <v>1420</v>
      </c>
      <c r="D2923" s="44">
        <v>298.82577600000002</v>
      </c>
      <c r="E2923" s="44">
        <v>295.11669999999998</v>
      </c>
      <c r="F2923" s="44">
        <v>19.663599999999999</v>
      </c>
      <c r="G2923" s="44">
        <v>19.601099999999999</v>
      </c>
      <c r="H2923" s="44">
        <v>0.26100000000000001</v>
      </c>
      <c r="I2923" s="44">
        <v>0</v>
      </c>
      <c r="J2923" s="44">
        <v>2</v>
      </c>
      <c r="K2923" s="121">
        <f t="shared" si="588"/>
        <v>-1.0436486042948445E-3</v>
      </c>
      <c r="L2923" s="122">
        <f t="shared" si="589"/>
        <v>-3.2133247418077057E-4</v>
      </c>
      <c r="M2923" s="123" t="s">
        <v>155</v>
      </c>
      <c r="N2923" s="113">
        <f t="shared" si="594"/>
        <v>-6.0072889983572964E-2</v>
      </c>
      <c r="O2923" s="122">
        <f t="shared" si="590"/>
        <v>-1.8496041125663214E-2</v>
      </c>
      <c r="P2923" s="123" t="s">
        <v>155</v>
      </c>
      <c r="Q2923" s="116">
        <f t="shared" si="595"/>
        <v>1.3366174055562396E-4</v>
      </c>
      <c r="R2923" s="125" t="s">
        <v>155</v>
      </c>
      <c r="S2923" s="126">
        <f t="shared" si="599"/>
        <v>11.643677571428608</v>
      </c>
      <c r="T2923" s="127">
        <f t="shared" si="591"/>
        <v>98.825776000000019</v>
      </c>
      <c r="U2923" s="127">
        <f t="shared" si="596"/>
        <v>104.88330000000002</v>
      </c>
      <c r="V2923" s="127">
        <f t="shared" si="592"/>
        <v>19.663599999999999</v>
      </c>
      <c r="W2923" s="127">
        <f t="shared" si="593"/>
        <v>19.601099999999999</v>
      </c>
      <c r="X2923" s="128"/>
    </row>
    <row r="2924" spans="1:24" x14ac:dyDescent="0.3">
      <c r="A2924" s="156">
        <v>565</v>
      </c>
      <c r="B2924" s="112" t="s">
        <v>86</v>
      </c>
      <c r="C2924" s="131" t="s">
        <v>1421</v>
      </c>
      <c r="D2924" s="44">
        <v>298.82679300000001</v>
      </c>
      <c r="E2924" s="44">
        <v>295.11676599999998</v>
      </c>
      <c r="F2924" s="44">
        <v>19.663599999999999</v>
      </c>
      <c r="G2924" s="44">
        <v>19.601099999999999</v>
      </c>
      <c r="H2924" s="44">
        <v>0.26100000000000001</v>
      </c>
      <c r="I2924" s="44">
        <v>0</v>
      </c>
      <c r="J2924" s="44">
        <v>2</v>
      </c>
      <c r="K2924" s="121">
        <f t="shared" si="588"/>
        <v>-2.6648604304568835E-5</v>
      </c>
      <c r="L2924" s="129">
        <f t="shared" si="589"/>
        <v>-8.2049282869692432E-6</v>
      </c>
      <c r="M2924" s="115" t="s">
        <v>155</v>
      </c>
      <c r="N2924" s="113">
        <f t="shared" si="594"/>
        <v>-6.013888998357686E-2</v>
      </c>
      <c r="O2924" s="129">
        <f t="shared" si="590"/>
        <v>-1.8516362078288887E-2</v>
      </c>
      <c r="P2924" s="115" t="s">
        <v>155</v>
      </c>
      <c r="Q2924" s="116">
        <f t="shared" si="595"/>
        <v>1.3366174055562396E-4</v>
      </c>
      <c r="R2924" s="117" t="s">
        <v>155</v>
      </c>
      <c r="S2924" s="118">
        <f t="shared" si="599"/>
        <v>11.643677571428608</v>
      </c>
      <c r="T2924" s="127">
        <f t="shared" si="591"/>
        <v>98.826793000000009</v>
      </c>
      <c r="U2924" s="119">
        <f t="shared" si="596"/>
        <v>104.88323400000002</v>
      </c>
      <c r="V2924" s="119">
        <f t="shared" si="592"/>
        <v>19.663599999999999</v>
      </c>
      <c r="W2924" s="119">
        <f t="shared" si="593"/>
        <v>19.601099999999999</v>
      </c>
      <c r="X2924" s="120"/>
    </row>
    <row r="2925" spans="1:24" x14ac:dyDescent="0.3">
      <c r="A2925" s="156">
        <v>566</v>
      </c>
      <c r="B2925" s="112" t="s">
        <v>86</v>
      </c>
      <c r="C2925" s="131" t="s">
        <v>1422</v>
      </c>
      <c r="D2925" s="44">
        <v>298.82666499999999</v>
      </c>
      <c r="E2925" s="44">
        <v>295.11679400000003</v>
      </c>
      <c r="F2925" s="44">
        <v>19.663599999999999</v>
      </c>
      <c r="G2925" s="44">
        <v>19.601099999999999</v>
      </c>
      <c r="H2925" s="44">
        <v>0.26100000000000001</v>
      </c>
      <c r="I2925" s="44">
        <v>0</v>
      </c>
      <c r="J2925" s="44">
        <v>2</v>
      </c>
      <c r="K2925" s="121">
        <f t="shared" si="588"/>
        <v>-1.5464860432246041E-4</v>
      </c>
      <c r="L2925" s="122">
        <f t="shared" si="589"/>
        <v>-4.7615278220289842E-5</v>
      </c>
      <c r="M2925" s="123" t="s">
        <v>155</v>
      </c>
      <c r="N2925" s="113">
        <f t="shared" si="594"/>
        <v>-6.0166889983619853E-2</v>
      </c>
      <c r="O2925" s="122">
        <f t="shared" si="590"/>
        <v>-1.8524983088500434E-2</v>
      </c>
      <c r="P2925" s="123" t="s">
        <v>155</v>
      </c>
      <c r="Q2925" s="116">
        <f t="shared" si="595"/>
        <v>1.3366174055562396E-4</v>
      </c>
      <c r="R2925" s="125" t="s">
        <v>155</v>
      </c>
      <c r="S2925" s="126">
        <f t="shared" si="599"/>
        <v>11.643677571428608</v>
      </c>
      <c r="T2925" s="127">
        <f t="shared" si="591"/>
        <v>98.826664999999991</v>
      </c>
      <c r="U2925" s="127">
        <f t="shared" si="596"/>
        <v>104.88320599999997</v>
      </c>
      <c r="V2925" s="127">
        <f t="shared" si="592"/>
        <v>19.663599999999999</v>
      </c>
      <c r="W2925" s="127">
        <f t="shared" si="593"/>
        <v>19.601099999999999</v>
      </c>
      <c r="X2925" s="128"/>
    </row>
    <row r="2926" spans="1:24" x14ac:dyDescent="0.3">
      <c r="A2926" s="156">
        <v>567</v>
      </c>
      <c r="B2926" s="112" t="s">
        <v>86</v>
      </c>
      <c r="C2926" s="131" t="s">
        <v>1423</v>
      </c>
      <c r="D2926" s="44">
        <v>298.82639799999998</v>
      </c>
      <c r="E2926" s="44">
        <v>295.116648</v>
      </c>
      <c r="F2926" s="44">
        <v>19.663599999999999</v>
      </c>
      <c r="G2926" s="44">
        <v>19.601099999999999</v>
      </c>
      <c r="H2926" s="44">
        <v>0.26100000000000001</v>
      </c>
      <c r="I2926" s="44">
        <v>0</v>
      </c>
      <c r="J2926" s="44">
        <v>2</v>
      </c>
      <c r="K2926" s="121">
        <f t="shared" si="588"/>
        <v>-4.2164860433047124E-4</v>
      </c>
      <c r="L2926" s="129">
        <f t="shared" si="589"/>
        <v>-1.2982280502449632E-4</v>
      </c>
      <c r="M2926" s="115" t="s">
        <v>155</v>
      </c>
      <c r="N2926" s="113">
        <f t="shared" si="594"/>
        <v>-6.0020889983590564E-2</v>
      </c>
      <c r="O2926" s="129">
        <f t="shared" si="590"/>
        <v>-1.8480030678132316E-2</v>
      </c>
      <c r="P2926" s="115" t="s">
        <v>155</v>
      </c>
      <c r="Q2926" s="116">
        <f t="shared" si="595"/>
        <v>1.3366174055562396E-4</v>
      </c>
      <c r="R2926" s="117" t="s">
        <v>155</v>
      </c>
      <c r="S2926" s="118">
        <f t="shared" si="599"/>
        <v>11.643677571428608</v>
      </c>
      <c r="T2926" s="127">
        <f t="shared" si="591"/>
        <v>98.826397999999983</v>
      </c>
      <c r="U2926" s="119">
        <f t="shared" si="596"/>
        <v>104.883352</v>
      </c>
      <c r="V2926" s="119">
        <f t="shared" si="592"/>
        <v>19.663599999999999</v>
      </c>
      <c r="W2926" s="119">
        <f t="shared" si="593"/>
        <v>19.601099999999999</v>
      </c>
      <c r="X2926" s="120"/>
    </row>
    <row r="2927" spans="1:24" x14ac:dyDescent="0.3">
      <c r="A2927" s="156">
        <v>568</v>
      </c>
      <c r="B2927" s="112" t="s">
        <v>86</v>
      </c>
      <c r="C2927" s="131" t="s">
        <v>1424</v>
      </c>
      <c r="D2927" s="44">
        <v>298.82660399999997</v>
      </c>
      <c r="E2927" s="44">
        <v>295.11666000000002</v>
      </c>
      <c r="F2927" s="44">
        <v>19.663599999999999</v>
      </c>
      <c r="G2927" s="44">
        <v>19.601099999999999</v>
      </c>
      <c r="H2927" s="44">
        <v>0.26100000000000001</v>
      </c>
      <c r="I2927" s="44">
        <v>0</v>
      </c>
      <c r="J2927" s="44">
        <v>2</v>
      </c>
      <c r="K2927" s="121">
        <f t="shared" si="588"/>
        <v>-2.1564860433898048E-4</v>
      </c>
      <c r="L2927" s="122">
        <f t="shared" si="589"/>
        <v>-6.6396773112791172E-5</v>
      </c>
      <c r="M2927" s="123" t="s">
        <v>155</v>
      </c>
      <c r="N2927" s="113">
        <f t="shared" si="594"/>
        <v>-6.003288998361711E-2</v>
      </c>
      <c r="O2927" s="122">
        <f t="shared" si="590"/>
        <v>-1.8483725396803811E-2</v>
      </c>
      <c r="P2927" s="123" t="s">
        <v>155</v>
      </c>
      <c r="Q2927" s="116">
        <f t="shared" si="595"/>
        <v>1.3366174055562396E-4</v>
      </c>
      <c r="R2927" s="125" t="s">
        <v>155</v>
      </c>
      <c r="S2927" s="126">
        <f t="shared" si="599"/>
        <v>11.643677571428608</v>
      </c>
      <c r="T2927" s="127">
        <f t="shared" si="591"/>
        <v>98.826603999999975</v>
      </c>
      <c r="U2927" s="127">
        <f t="shared" si="596"/>
        <v>104.88333999999998</v>
      </c>
      <c r="V2927" s="127">
        <f t="shared" si="592"/>
        <v>19.663599999999999</v>
      </c>
      <c r="W2927" s="127">
        <f t="shared" si="593"/>
        <v>19.601099999999999</v>
      </c>
      <c r="X2927" s="128"/>
    </row>
    <row r="2928" spans="1:24" x14ac:dyDescent="0.3">
      <c r="A2928" s="156">
        <v>569</v>
      </c>
      <c r="B2928" s="112" t="s">
        <v>86</v>
      </c>
      <c r="C2928" s="131" t="s">
        <v>1425</v>
      </c>
      <c r="D2928" s="44">
        <v>298.82648799999998</v>
      </c>
      <c r="E2928" s="44">
        <v>295.11663900000002</v>
      </c>
      <c r="F2928" s="44">
        <v>19.663599999999999</v>
      </c>
      <c r="G2928" s="44">
        <v>19.601099999999999</v>
      </c>
      <c r="H2928" s="44">
        <v>0.26100000000000001</v>
      </c>
      <c r="I2928" s="44">
        <v>0</v>
      </c>
      <c r="J2928" s="44">
        <v>2</v>
      </c>
      <c r="K2928" s="121">
        <f t="shared" si="588"/>
        <v>-3.3164860433032572E-4</v>
      </c>
      <c r="L2928" s="129">
        <f t="shared" si="589"/>
        <v>-1.0211240273191329E-4</v>
      </c>
      <c r="M2928" s="115" t="s">
        <v>155</v>
      </c>
      <c r="N2928" s="113">
        <f t="shared" si="594"/>
        <v>-6.0011889983613287E-2</v>
      </c>
      <c r="O2928" s="129">
        <f t="shared" si="590"/>
        <v>-1.8477259639141388E-2</v>
      </c>
      <c r="P2928" s="115" t="s">
        <v>155</v>
      </c>
      <c r="Q2928" s="116">
        <f t="shared" si="595"/>
        <v>1.3366174055562396E-4</v>
      </c>
      <c r="R2928" s="117" t="s">
        <v>155</v>
      </c>
      <c r="S2928" s="118">
        <f t="shared" si="599"/>
        <v>11.643677571428608</v>
      </c>
      <c r="T2928" s="127">
        <f t="shared" si="591"/>
        <v>98.826487999999983</v>
      </c>
      <c r="U2928" s="119">
        <f t="shared" si="596"/>
        <v>104.88336099999998</v>
      </c>
      <c r="V2928" s="119">
        <f t="shared" si="592"/>
        <v>19.663599999999999</v>
      </c>
      <c r="W2928" s="119">
        <f t="shared" si="593"/>
        <v>19.601099999999999</v>
      </c>
      <c r="X2928" s="120"/>
    </row>
    <row r="2929" spans="1:24" x14ac:dyDescent="0.3">
      <c r="A2929" s="156">
        <v>570</v>
      </c>
      <c r="B2929" s="112" t="s">
        <v>86</v>
      </c>
      <c r="C2929" s="131" t="s">
        <v>1426</v>
      </c>
      <c r="D2929" s="44">
        <v>298.826572</v>
      </c>
      <c r="E2929" s="44">
        <v>295.116668</v>
      </c>
      <c r="F2929" s="44">
        <v>19.663599999999999</v>
      </c>
      <c r="G2929" s="44">
        <v>19.601099999999999</v>
      </c>
      <c r="H2929" s="44">
        <v>0.26100000000000001</v>
      </c>
      <c r="I2929" s="44">
        <v>0</v>
      </c>
      <c r="J2929" s="44">
        <v>2</v>
      </c>
      <c r="K2929" s="121">
        <f t="shared" si="588"/>
        <v>-2.4764860431503166E-4</v>
      </c>
      <c r="L2929" s="122">
        <f t="shared" si="589"/>
        <v>-7.6249360587316795E-5</v>
      </c>
      <c r="M2929" s="123" t="s">
        <v>155</v>
      </c>
      <c r="N2929" s="113">
        <f t="shared" si="594"/>
        <v>-6.0040889983596912E-2</v>
      </c>
      <c r="O2929" s="122">
        <f t="shared" si="590"/>
        <v>-1.8486188542572776E-2</v>
      </c>
      <c r="P2929" s="123" t="s">
        <v>155</v>
      </c>
      <c r="Q2929" s="116">
        <f t="shared" si="595"/>
        <v>1.3366174055562396E-4</v>
      </c>
      <c r="R2929" s="125" t="s">
        <v>155</v>
      </c>
      <c r="S2929" s="126">
        <f t="shared" si="599"/>
        <v>11.643677571428608</v>
      </c>
      <c r="T2929" s="127">
        <f t="shared" si="591"/>
        <v>98.826571999999999</v>
      </c>
      <c r="U2929" s="127">
        <f t="shared" si="596"/>
        <v>104.883332</v>
      </c>
      <c r="V2929" s="127">
        <f t="shared" si="592"/>
        <v>19.663599999999999</v>
      </c>
      <c r="W2929" s="127">
        <f t="shared" si="593"/>
        <v>19.601099999999999</v>
      </c>
      <c r="X2929" s="128"/>
    </row>
    <row r="2930" spans="1:24" x14ac:dyDescent="0.3">
      <c r="A2930" s="156">
        <v>571</v>
      </c>
      <c r="B2930" s="112" t="s">
        <v>86</v>
      </c>
      <c r="C2930" s="131" t="s">
        <v>1427</v>
      </c>
      <c r="D2930" s="44">
        <v>298.82699700000001</v>
      </c>
      <c r="E2930" s="44">
        <v>295.11666700000001</v>
      </c>
      <c r="F2930" s="44">
        <v>19.663599999999999</v>
      </c>
      <c r="G2930" s="44">
        <v>19.601099999999999</v>
      </c>
      <c r="H2930" s="44">
        <v>0.26100000000000001</v>
      </c>
      <c r="I2930" s="44">
        <v>0</v>
      </c>
      <c r="J2930" s="44">
        <v>2</v>
      </c>
      <c r="K2930" s="121">
        <f t="shared" si="588"/>
        <v>1.7735139569197145E-4</v>
      </c>
      <c r="L2930" s="129">
        <f t="shared" si="589"/>
        <v>5.4605316909419127E-5</v>
      </c>
      <c r="M2930" s="115" t="s">
        <v>155</v>
      </c>
      <c r="N2930" s="113">
        <f t="shared" si="594"/>
        <v>-6.0039889983599437E-2</v>
      </c>
      <c r="O2930" s="129">
        <f t="shared" si="590"/>
        <v>-1.8485880649351669E-2</v>
      </c>
      <c r="P2930" s="115" t="s">
        <v>155</v>
      </c>
      <c r="Q2930" s="116">
        <f t="shared" si="595"/>
        <v>1.3366174055562396E-4</v>
      </c>
      <c r="R2930" s="117" t="s">
        <v>155</v>
      </c>
      <c r="S2930" s="118">
        <f t="shared" si="599"/>
        <v>11.643677571428608</v>
      </c>
      <c r="T2930" s="127">
        <f t="shared" si="591"/>
        <v>98.826997000000006</v>
      </c>
      <c r="U2930" s="119">
        <f t="shared" si="596"/>
        <v>104.88333299999999</v>
      </c>
      <c r="V2930" s="119">
        <f t="shared" si="592"/>
        <v>19.663599999999999</v>
      </c>
      <c r="W2930" s="119">
        <f t="shared" si="593"/>
        <v>19.601099999999999</v>
      </c>
      <c r="X2930" s="120"/>
    </row>
    <row r="2931" spans="1:24" x14ac:dyDescent="0.3">
      <c r="A2931" s="156">
        <v>572</v>
      </c>
      <c r="B2931" s="112" t="s">
        <v>86</v>
      </c>
      <c r="C2931" s="131" t="s">
        <v>1428</v>
      </c>
      <c r="D2931" s="44">
        <v>298.82648499999999</v>
      </c>
      <c r="E2931" s="44">
        <v>295.11668800000001</v>
      </c>
      <c r="F2931" s="44">
        <v>19.663599999999999</v>
      </c>
      <c r="G2931" s="44">
        <v>19.601099999999999</v>
      </c>
      <c r="H2931" s="44">
        <v>0.26100000000000001</v>
      </c>
      <c r="I2931" s="44">
        <v>0</v>
      </c>
      <c r="J2931" s="44">
        <v>2</v>
      </c>
      <c r="K2931" s="121">
        <f t="shared" si="588"/>
        <v>-3.3464860432275145E-4</v>
      </c>
      <c r="L2931" s="122">
        <f t="shared" si="589"/>
        <v>-1.0303608280600277E-4</v>
      </c>
      <c r="M2931" s="123" t="s">
        <v>155</v>
      </c>
      <c r="N2931" s="113">
        <f t="shared" si="594"/>
        <v>-6.0060889983603261E-2</v>
      </c>
      <c r="O2931" s="122">
        <f t="shared" si="590"/>
        <v>-1.8492346407011407E-2</v>
      </c>
      <c r="P2931" s="123" t="s">
        <v>155</v>
      </c>
      <c r="Q2931" s="116">
        <f t="shared" si="595"/>
        <v>1.3366174055562396E-4</v>
      </c>
      <c r="R2931" s="125" t="s">
        <v>155</v>
      </c>
      <c r="S2931" s="126">
        <f t="shared" si="599"/>
        <v>11.643677571428608</v>
      </c>
      <c r="T2931" s="127">
        <f t="shared" si="591"/>
        <v>98.826484999999991</v>
      </c>
      <c r="U2931" s="127">
        <f t="shared" si="596"/>
        <v>104.88331199999999</v>
      </c>
      <c r="V2931" s="127">
        <f t="shared" si="592"/>
        <v>19.663599999999999</v>
      </c>
      <c r="W2931" s="127">
        <f t="shared" si="593"/>
        <v>19.601099999999999</v>
      </c>
      <c r="X2931" s="128"/>
    </row>
    <row r="2932" spans="1:24" x14ac:dyDescent="0.3">
      <c r="A2932" s="156">
        <v>573</v>
      </c>
      <c r="B2932" s="112" t="s">
        <v>86</v>
      </c>
      <c r="C2932" s="131" t="s">
        <v>1429</v>
      </c>
      <c r="D2932" s="44">
        <v>298.82652200000001</v>
      </c>
      <c r="E2932" s="44">
        <v>295.11663199999998</v>
      </c>
      <c r="F2932" s="44">
        <v>19.663599999999999</v>
      </c>
      <c r="G2932" s="44">
        <v>19.601099999999999</v>
      </c>
      <c r="H2932" s="44">
        <v>0.26100000000000001</v>
      </c>
      <c r="I2932" s="44">
        <v>0</v>
      </c>
      <c r="J2932" s="44">
        <v>2</v>
      </c>
      <c r="K2932" s="121">
        <f t="shared" si="588"/>
        <v>-2.9764860430248063E-4</v>
      </c>
      <c r="L2932" s="129">
        <f t="shared" si="589"/>
        <v>-9.1644028523880556E-5</v>
      </c>
      <c r="M2932" s="115" t="s">
        <v>155</v>
      </c>
      <c r="N2932" s="113">
        <f t="shared" si="594"/>
        <v>-6.0004889983574117E-2</v>
      </c>
      <c r="O2932" s="129">
        <f t="shared" si="590"/>
        <v>-1.8475104386575136E-2</v>
      </c>
      <c r="P2932" s="115" t="s">
        <v>155</v>
      </c>
      <c r="Q2932" s="116">
        <f t="shared" si="595"/>
        <v>1.3366174055562396E-4</v>
      </c>
      <c r="R2932" s="117" t="s">
        <v>155</v>
      </c>
      <c r="S2932" s="118">
        <f t="shared" si="599"/>
        <v>11.643677571428608</v>
      </c>
      <c r="T2932" s="127">
        <f t="shared" si="591"/>
        <v>98.826522000000011</v>
      </c>
      <c r="U2932" s="119">
        <f t="shared" si="596"/>
        <v>104.88336800000002</v>
      </c>
      <c r="V2932" s="119">
        <f t="shared" si="592"/>
        <v>19.663599999999999</v>
      </c>
      <c r="W2932" s="119">
        <f t="shared" si="593"/>
        <v>19.601099999999999</v>
      </c>
      <c r="X2932" s="120"/>
    </row>
    <row r="2933" spans="1:24" x14ac:dyDescent="0.3">
      <c r="A2933" s="156">
        <v>574</v>
      </c>
      <c r="B2933" s="112" t="s">
        <v>86</v>
      </c>
      <c r="C2933" s="131" t="s">
        <v>1430</v>
      </c>
      <c r="D2933" s="44">
        <v>298.82648399999999</v>
      </c>
      <c r="E2933" s="44">
        <v>295.116623</v>
      </c>
      <c r="F2933" s="44">
        <v>19.663599999999999</v>
      </c>
      <c r="G2933" s="44">
        <v>19.601099999999999</v>
      </c>
      <c r="H2933" s="44">
        <v>0.26100000000000001</v>
      </c>
      <c r="I2933" s="44">
        <v>0</v>
      </c>
      <c r="J2933" s="44">
        <v>2</v>
      </c>
      <c r="K2933" s="121">
        <f t="shared" si="588"/>
        <v>-3.356486043202267E-4</v>
      </c>
      <c r="L2933" s="122">
        <f t="shared" si="589"/>
        <v>-1.0334397616403253E-4</v>
      </c>
      <c r="M2933" s="123" t="s">
        <v>155</v>
      </c>
      <c r="N2933" s="113">
        <f t="shared" si="594"/>
        <v>-5.999588998359684E-2</v>
      </c>
      <c r="O2933" s="122">
        <f t="shared" si="590"/>
        <v>-1.8472333347583549E-2</v>
      </c>
      <c r="P2933" s="123" t="s">
        <v>155</v>
      </c>
      <c r="Q2933" s="116">
        <f t="shared" si="595"/>
        <v>1.3366174055562396E-4</v>
      </c>
      <c r="R2933" s="125" t="s">
        <v>155</v>
      </c>
      <c r="S2933" s="126">
        <f t="shared" si="599"/>
        <v>11.643677571428608</v>
      </c>
      <c r="T2933" s="127">
        <f t="shared" si="591"/>
        <v>98.826483999999994</v>
      </c>
      <c r="U2933" s="127">
        <f t="shared" si="596"/>
        <v>104.883377</v>
      </c>
      <c r="V2933" s="127">
        <f t="shared" si="592"/>
        <v>19.663599999999999</v>
      </c>
      <c r="W2933" s="127">
        <f t="shared" si="593"/>
        <v>19.601099999999999</v>
      </c>
      <c r="X2933" s="128"/>
    </row>
    <row r="2934" spans="1:24" x14ac:dyDescent="0.3">
      <c r="A2934" s="156">
        <v>575</v>
      </c>
      <c r="B2934" s="112" t="s">
        <v>86</v>
      </c>
      <c r="C2934" s="131" t="s">
        <v>1431</v>
      </c>
      <c r="D2934" s="44">
        <v>298.82611600000001</v>
      </c>
      <c r="E2934" s="44">
        <v>295.11659800000001</v>
      </c>
      <c r="F2934" s="44">
        <v>19.663599999999999</v>
      </c>
      <c r="G2934" s="44">
        <v>19.601099999999999</v>
      </c>
      <c r="H2934" s="44">
        <v>0.26100000000000001</v>
      </c>
      <c r="I2934" s="44">
        <v>0</v>
      </c>
      <c r="J2934" s="44">
        <v>2</v>
      </c>
      <c r="K2934" s="121">
        <f t="shared" si="588"/>
        <v>-7.0364860430061071E-4</v>
      </c>
      <c r="L2934" s="129">
        <f t="shared" si="589"/>
        <v>-2.1664873219665368E-4</v>
      </c>
      <c r="M2934" s="115" t="s">
        <v>155</v>
      </c>
      <c r="N2934" s="113">
        <f t="shared" si="594"/>
        <v>-5.9970889983603115E-2</v>
      </c>
      <c r="O2934" s="129">
        <f t="shared" si="590"/>
        <v>-1.8464636017031941E-2</v>
      </c>
      <c r="P2934" s="115" t="s">
        <v>155</v>
      </c>
      <c r="Q2934" s="116">
        <f t="shared" si="595"/>
        <v>1.3366174055562396E-4</v>
      </c>
      <c r="R2934" s="117" t="s">
        <v>155</v>
      </c>
      <c r="S2934" s="118">
        <f t="shared" si="599"/>
        <v>11.643677571428608</v>
      </c>
      <c r="T2934" s="127">
        <f t="shared" si="591"/>
        <v>98.826116000000013</v>
      </c>
      <c r="U2934" s="119">
        <f t="shared" si="596"/>
        <v>104.88340199999999</v>
      </c>
      <c r="V2934" s="119">
        <f t="shared" si="592"/>
        <v>19.663599999999999</v>
      </c>
      <c r="W2934" s="119">
        <f t="shared" si="593"/>
        <v>19.601099999999999</v>
      </c>
      <c r="X2934" s="120"/>
    </row>
    <row r="2935" spans="1:24" x14ac:dyDescent="0.3">
      <c r="A2935" s="156">
        <v>576</v>
      </c>
      <c r="B2935" s="112" t="s">
        <v>86</v>
      </c>
      <c r="C2935" s="131" t="s">
        <v>1432</v>
      </c>
      <c r="D2935" s="44">
        <v>298.82611600000001</v>
      </c>
      <c r="E2935" s="44">
        <v>295.11668800000001</v>
      </c>
      <c r="F2935" s="44">
        <v>19.663599999999999</v>
      </c>
      <c r="G2935" s="44">
        <v>19.601099999999999</v>
      </c>
      <c r="H2935" s="44">
        <v>0.26100000000000001</v>
      </c>
      <c r="I2935" s="44">
        <v>0</v>
      </c>
      <c r="J2935" s="44">
        <v>2</v>
      </c>
      <c r="K2935" s="121">
        <f t="shared" si="588"/>
        <v>-7.0364860430061071E-4</v>
      </c>
      <c r="L2935" s="122">
        <f t="shared" si="589"/>
        <v>-2.1664873219665368E-4</v>
      </c>
      <c r="M2935" s="123" t="s">
        <v>155</v>
      </c>
      <c r="N2935" s="113">
        <f t="shared" si="594"/>
        <v>-6.0060889983603261E-2</v>
      </c>
      <c r="O2935" s="122">
        <f t="shared" si="590"/>
        <v>-1.8492346407011407E-2</v>
      </c>
      <c r="P2935" s="123" t="s">
        <v>155</v>
      </c>
      <c r="Q2935" s="116">
        <f t="shared" si="595"/>
        <v>1.3366174055562396E-4</v>
      </c>
      <c r="R2935" s="125" t="s">
        <v>155</v>
      </c>
      <c r="S2935" s="126">
        <f t="shared" si="599"/>
        <v>11.643677571428608</v>
      </c>
      <c r="T2935" s="127">
        <f t="shared" si="591"/>
        <v>98.826116000000013</v>
      </c>
      <c r="U2935" s="127">
        <f t="shared" si="596"/>
        <v>104.88331199999999</v>
      </c>
      <c r="V2935" s="127">
        <f t="shared" si="592"/>
        <v>19.663599999999999</v>
      </c>
      <c r="W2935" s="127">
        <f t="shared" si="593"/>
        <v>19.601099999999999</v>
      </c>
      <c r="X2935" s="128"/>
    </row>
    <row r="2936" spans="1:24" x14ac:dyDescent="0.3">
      <c r="A2936" s="156">
        <v>577</v>
      </c>
      <c r="B2936" s="112" t="s">
        <v>86</v>
      </c>
      <c r="C2936" s="131" t="s">
        <v>1433</v>
      </c>
      <c r="D2936" s="44">
        <v>298.82646399999999</v>
      </c>
      <c r="E2936" s="44">
        <v>295.11665199999999</v>
      </c>
      <c r="F2936" s="44">
        <v>19.663599999999999</v>
      </c>
      <c r="G2936" s="44">
        <v>19.601099999999999</v>
      </c>
      <c r="H2936" s="44">
        <v>0.26100000000000001</v>
      </c>
      <c r="I2936" s="44">
        <v>0</v>
      </c>
      <c r="J2936" s="44">
        <v>2</v>
      </c>
      <c r="K2936" s="121">
        <f t="shared" ref="K2936:K2999" si="600">IF(ISBLANK(D2936),"",IF(J2936=1,D2936-$D$3560,(IF(AND(J2936=2,D2936&gt;200),((D2936-200)-$D$3560),((D2936+200)-$D$3560)))))</f>
        <v>-3.5564860432657497E-4</v>
      </c>
      <c r="L2936" s="129">
        <f t="shared" ref="L2936:L2999" si="601">IF(K2936="","",SIN(K2936*PI()/200)*G2936)</f>
        <v>-1.0950184334212422E-4</v>
      </c>
      <c r="M2936" s="115" t="s">
        <v>155</v>
      </c>
      <c r="N2936" s="113">
        <f t="shared" si="594"/>
        <v>-6.0024889983580465E-2</v>
      </c>
      <c r="O2936" s="129">
        <f t="shared" ref="O2936:O2999" si="602">IF(N2936="","",SIN(N2936*PI()/200)*G2936)</f>
        <v>-1.8481262251017053E-2</v>
      </c>
      <c r="P2936" s="115" t="s">
        <v>155</v>
      </c>
      <c r="Q2936" s="116">
        <f t="shared" si="595"/>
        <v>1.3366174055562396E-4</v>
      </c>
      <c r="R2936" s="117" t="s">
        <v>155</v>
      </c>
      <c r="S2936" s="118">
        <f t="shared" si="599"/>
        <v>11.643677571428608</v>
      </c>
      <c r="T2936" s="127">
        <f t="shared" ref="T2936:T2999" si="603">IF(M2936="ON",IF(ISBLANK(D2936),"0",IF(AND(J2936=1,D2936&lt;200),D2936,D2936-200)),"0")</f>
        <v>98.826463999999987</v>
      </c>
      <c r="U2936" s="119">
        <f t="shared" si="596"/>
        <v>104.88334800000001</v>
      </c>
      <c r="V2936" s="119">
        <f t="shared" ref="V2936:V2999" si="604">IF(R2936="ON",IF(ISBLANK(F2936),"0",F2936),"0")</f>
        <v>19.663599999999999</v>
      </c>
      <c r="W2936" s="119">
        <f t="shared" ref="W2936:W2999" si="605">IF(R2936="ON",IF(ISBLANK(G2936),"0",G2936),"0")</f>
        <v>19.601099999999999</v>
      </c>
      <c r="X2936" s="120"/>
    </row>
    <row r="2937" spans="1:24" x14ac:dyDescent="0.3">
      <c r="A2937" s="156">
        <v>578</v>
      </c>
      <c r="B2937" s="112" t="s">
        <v>86</v>
      </c>
      <c r="C2937" s="131" t="s">
        <v>1434</v>
      </c>
      <c r="D2937" s="44">
        <v>298.82631700000002</v>
      </c>
      <c r="E2937" s="44">
        <v>295.11674699999998</v>
      </c>
      <c r="F2937" s="44">
        <v>19.663599999999999</v>
      </c>
      <c r="G2937" s="44">
        <v>19.601099999999999</v>
      </c>
      <c r="H2937" s="44">
        <v>0.26100000000000001</v>
      </c>
      <c r="I2937" s="44">
        <v>0</v>
      </c>
      <c r="J2937" s="44">
        <v>2</v>
      </c>
      <c r="K2937" s="121">
        <f t="shared" si="600"/>
        <v>-5.0264860429649616E-4</v>
      </c>
      <c r="L2937" s="122">
        <f t="shared" si="601"/>
        <v>-1.5476216707709973E-4</v>
      </c>
      <c r="M2937" s="123" t="s">
        <v>155</v>
      </c>
      <c r="N2937" s="113">
        <f t="shared" ref="N2937:N3000" si="606">IF(ISBLANK(E2937),"",IF(E2937&lt;200,E2937-$E$3560,(400-E2937)-$E$3560))</f>
        <v>-6.0119889983567987E-2</v>
      </c>
      <c r="O2937" s="122">
        <f t="shared" si="602"/>
        <v>-1.8510512107078117E-2</v>
      </c>
      <c r="P2937" s="123" t="s">
        <v>155</v>
      </c>
      <c r="Q2937" s="116">
        <f t="shared" ref="Q2937:Q3000" si="607">IF(ISBLANK(F2937),"",F2937-$F$3560)</f>
        <v>1.3366174055562396E-4</v>
      </c>
      <c r="R2937" s="125" t="s">
        <v>155</v>
      </c>
      <c r="S2937" s="126">
        <f t="shared" si="599"/>
        <v>11.643677571428608</v>
      </c>
      <c r="T2937" s="127">
        <f t="shared" si="603"/>
        <v>98.826317000000017</v>
      </c>
      <c r="U2937" s="127">
        <f t="shared" ref="U2937:U3000" si="608">IF(P2937="ON",IF(ISBLANK(E2937),"0",IF(E2937&lt;200,E2937,(400-E2937))),"0")</f>
        <v>104.88325300000002</v>
      </c>
      <c r="V2937" s="127">
        <f t="shared" si="604"/>
        <v>19.663599999999999</v>
      </c>
      <c r="W2937" s="127">
        <f t="shared" si="605"/>
        <v>19.601099999999999</v>
      </c>
      <c r="X2937" s="128"/>
    </row>
    <row r="2938" spans="1:24" x14ac:dyDescent="0.3">
      <c r="A2938" s="156">
        <v>579</v>
      </c>
      <c r="B2938" s="112" t="s">
        <v>86</v>
      </c>
      <c r="C2938" s="131" t="s">
        <v>1435</v>
      </c>
      <c r="D2938" s="44">
        <v>298.82629100000003</v>
      </c>
      <c r="E2938" s="44">
        <v>295.11661700000002</v>
      </c>
      <c r="F2938" s="44">
        <v>19.663599999999999</v>
      </c>
      <c r="G2938" s="44">
        <v>19.601099999999999</v>
      </c>
      <c r="H2938" s="44">
        <v>0.26100000000000001</v>
      </c>
      <c r="I2938" s="44">
        <v>0</v>
      </c>
      <c r="J2938" s="44">
        <v>2</v>
      </c>
      <c r="K2938" s="121">
        <f t="shared" si="600"/>
        <v>-5.2864860428769589E-4</v>
      </c>
      <c r="L2938" s="129">
        <f t="shared" si="601"/>
        <v>-1.6276739440322381E-4</v>
      </c>
      <c r="M2938" s="115" t="s">
        <v>155</v>
      </c>
      <c r="N2938" s="113">
        <f t="shared" si="606"/>
        <v>-5.9989889983611988E-2</v>
      </c>
      <c r="O2938" s="129">
        <f t="shared" si="602"/>
        <v>-1.8470485988255625E-2</v>
      </c>
      <c r="P2938" s="115" t="s">
        <v>155</v>
      </c>
      <c r="Q2938" s="116">
        <f t="shared" si="607"/>
        <v>1.3366174055562396E-4</v>
      </c>
      <c r="R2938" s="117" t="s">
        <v>155</v>
      </c>
      <c r="S2938" s="118">
        <f t="shared" si="599"/>
        <v>11.643677571428608</v>
      </c>
      <c r="T2938" s="127">
        <f t="shared" si="603"/>
        <v>98.826291000000026</v>
      </c>
      <c r="U2938" s="119">
        <f t="shared" si="608"/>
        <v>104.88338299999998</v>
      </c>
      <c r="V2938" s="119">
        <f t="shared" si="604"/>
        <v>19.663599999999999</v>
      </c>
      <c r="W2938" s="119">
        <f t="shared" si="605"/>
        <v>19.601099999999999</v>
      </c>
      <c r="X2938" s="120"/>
    </row>
    <row r="2939" spans="1:24" x14ac:dyDescent="0.3">
      <c r="A2939" s="156">
        <v>580</v>
      </c>
      <c r="B2939" s="112" t="s">
        <v>86</v>
      </c>
      <c r="C2939" s="131" t="s">
        <v>1436</v>
      </c>
      <c r="D2939" s="44">
        <v>298.82624399999997</v>
      </c>
      <c r="E2939" s="44">
        <v>295.11660899999998</v>
      </c>
      <c r="F2939" s="44">
        <v>19.663599999999999</v>
      </c>
      <c r="G2939" s="44">
        <v>19.601099999999999</v>
      </c>
      <c r="H2939" s="44">
        <v>0.26100000000000001</v>
      </c>
      <c r="I2939" s="44">
        <v>0</v>
      </c>
      <c r="J2939" s="44">
        <v>2</v>
      </c>
      <c r="K2939" s="121">
        <f t="shared" si="600"/>
        <v>-5.7564860433956255E-4</v>
      </c>
      <c r="L2939" s="122">
        <f t="shared" si="601"/>
        <v>-1.7723838228278412E-4</v>
      </c>
      <c r="M2939" s="123" t="s">
        <v>155</v>
      </c>
      <c r="N2939" s="113">
        <f t="shared" si="606"/>
        <v>-5.9981889983575343E-2</v>
      </c>
      <c r="O2939" s="122">
        <f t="shared" si="602"/>
        <v>-1.8468022842467298E-2</v>
      </c>
      <c r="P2939" s="123" t="s">
        <v>155</v>
      </c>
      <c r="Q2939" s="116">
        <f t="shared" si="607"/>
        <v>1.3366174055562396E-4</v>
      </c>
      <c r="R2939" s="125" t="s">
        <v>155</v>
      </c>
      <c r="S2939" s="126">
        <f t="shared" si="599"/>
        <v>11.643677571428608</v>
      </c>
      <c r="T2939" s="127">
        <f t="shared" si="603"/>
        <v>98.826243999999974</v>
      </c>
      <c r="U2939" s="127">
        <f t="shared" si="608"/>
        <v>104.88339100000002</v>
      </c>
      <c r="V2939" s="127">
        <f t="shared" si="604"/>
        <v>19.663599999999999</v>
      </c>
      <c r="W2939" s="127">
        <f t="shared" si="605"/>
        <v>19.601099999999999</v>
      </c>
      <c r="X2939" s="128"/>
    </row>
    <row r="2940" spans="1:24" x14ac:dyDescent="0.3">
      <c r="A2940" s="156">
        <v>581</v>
      </c>
      <c r="B2940" s="112" t="s">
        <v>86</v>
      </c>
      <c r="C2940" s="131" t="s">
        <v>1437</v>
      </c>
      <c r="D2940" s="44">
        <v>298.82610299999999</v>
      </c>
      <c r="E2940" s="44">
        <v>295.11666400000001</v>
      </c>
      <c r="F2940" s="44">
        <v>19.663599999999999</v>
      </c>
      <c r="G2940" s="44">
        <v>19.601099999999999</v>
      </c>
      <c r="H2940" s="44">
        <v>0.26100000000000001</v>
      </c>
      <c r="I2940" s="44">
        <v>0</v>
      </c>
      <c r="J2940" s="44">
        <v>2</v>
      </c>
      <c r="K2940" s="121">
        <f t="shared" si="600"/>
        <v>-7.1664860432463229E-4</v>
      </c>
      <c r="L2940" s="129">
        <f t="shared" si="601"/>
        <v>-2.2065134586834884E-4</v>
      </c>
      <c r="M2940" s="115" t="s">
        <v>155</v>
      </c>
      <c r="N2940" s="113">
        <f t="shared" si="606"/>
        <v>-6.0036889983607011E-2</v>
      </c>
      <c r="O2940" s="129">
        <f t="shared" si="602"/>
        <v>-1.8484956969688326E-2</v>
      </c>
      <c r="P2940" s="115" t="s">
        <v>155</v>
      </c>
      <c r="Q2940" s="116">
        <f t="shared" si="607"/>
        <v>1.3366174055562396E-4</v>
      </c>
      <c r="R2940" s="117" t="s">
        <v>155</v>
      </c>
      <c r="S2940" s="118">
        <f>IF(ISBLANK(G2940),"",G2940-$G$2355)</f>
        <v>11.643677571428608</v>
      </c>
      <c r="T2940" s="127">
        <f t="shared" si="603"/>
        <v>98.826102999999989</v>
      </c>
      <c r="U2940" s="119">
        <f t="shared" si="608"/>
        <v>104.88333599999999</v>
      </c>
      <c r="V2940" s="119">
        <f t="shared" si="604"/>
        <v>19.663599999999999</v>
      </c>
      <c r="W2940" s="119">
        <f t="shared" si="605"/>
        <v>19.601099999999999</v>
      </c>
      <c r="X2940" s="120"/>
    </row>
    <row r="2941" spans="1:24" x14ac:dyDescent="0.3">
      <c r="A2941" s="156">
        <v>582</v>
      </c>
      <c r="B2941" s="112" t="s">
        <v>86</v>
      </c>
      <c r="C2941" s="131" t="s">
        <v>1438</v>
      </c>
      <c r="D2941" s="44">
        <v>298.82624199999998</v>
      </c>
      <c r="E2941" s="44">
        <v>295.116737</v>
      </c>
      <c r="F2941" s="44">
        <v>19.663599999999999</v>
      </c>
      <c r="G2941" s="44">
        <v>19.601099999999999</v>
      </c>
      <c r="H2941" s="44">
        <v>0.26100000000000001</v>
      </c>
      <c r="I2941" s="44">
        <v>0</v>
      </c>
      <c r="J2941" s="44">
        <v>2</v>
      </c>
      <c r="K2941" s="121">
        <f t="shared" si="600"/>
        <v>-5.7764860433451304E-4</v>
      </c>
      <c r="L2941" s="122">
        <f t="shared" si="601"/>
        <v>-1.7785416899882694E-4</v>
      </c>
      <c r="M2941" s="123" t="s">
        <v>155</v>
      </c>
      <c r="N2941" s="113">
        <f t="shared" si="606"/>
        <v>-6.0109889983593234E-2</v>
      </c>
      <c r="O2941" s="122">
        <f t="shared" si="602"/>
        <v>-1.8507433174870472E-2</v>
      </c>
      <c r="P2941" s="123" t="s">
        <v>155</v>
      </c>
      <c r="Q2941" s="116">
        <f t="shared" si="607"/>
        <v>1.3366174055562396E-4</v>
      </c>
      <c r="R2941" s="125" t="s">
        <v>155</v>
      </c>
      <c r="S2941" s="126">
        <f t="shared" ref="S2941:S2959" si="609">IF(ISBLANK(G2941),"",G2941-$G$2355)</f>
        <v>11.643677571428608</v>
      </c>
      <c r="T2941" s="127">
        <f t="shared" si="603"/>
        <v>98.826241999999979</v>
      </c>
      <c r="U2941" s="127">
        <f t="shared" si="608"/>
        <v>104.883263</v>
      </c>
      <c r="V2941" s="127">
        <f t="shared" si="604"/>
        <v>19.663599999999999</v>
      </c>
      <c r="W2941" s="127">
        <f t="shared" si="605"/>
        <v>19.601099999999999</v>
      </c>
      <c r="X2941" s="128"/>
    </row>
    <row r="2942" spans="1:24" x14ac:dyDescent="0.3">
      <c r="A2942" s="156">
        <v>583</v>
      </c>
      <c r="B2942" s="112" t="s">
        <v>86</v>
      </c>
      <c r="C2942" s="131" t="s">
        <v>1439</v>
      </c>
      <c r="D2942" s="44">
        <v>298.826279</v>
      </c>
      <c r="E2942" s="44">
        <v>295.11667599999998</v>
      </c>
      <c r="F2942" s="44">
        <v>19.663599999999999</v>
      </c>
      <c r="G2942" s="44">
        <v>19.601099999999999</v>
      </c>
      <c r="H2942" s="44">
        <v>0.26100000000000001</v>
      </c>
      <c r="I2942" s="44">
        <v>0</v>
      </c>
      <c r="J2942" s="44">
        <v>2</v>
      </c>
      <c r="K2942" s="121">
        <f t="shared" si="600"/>
        <v>-5.4064860431424222E-4</v>
      </c>
      <c r="L2942" s="129">
        <f t="shared" si="601"/>
        <v>-1.6646211471700367E-4</v>
      </c>
      <c r="M2942" s="115" t="s">
        <v>155</v>
      </c>
      <c r="N2942" s="113">
        <f t="shared" si="606"/>
        <v>-6.0048889983576714E-2</v>
      </c>
      <c r="O2942" s="129">
        <f t="shared" si="602"/>
        <v>-1.8488651688341445E-2</v>
      </c>
      <c r="P2942" s="115" t="s">
        <v>155</v>
      </c>
      <c r="Q2942" s="116">
        <f t="shared" si="607"/>
        <v>1.3366174055562396E-4</v>
      </c>
      <c r="R2942" s="117" t="s">
        <v>155</v>
      </c>
      <c r="S2942" s="118">
        <f t="shared" si="609"/>
        <v>11.643677571428608</v>
      </c>
      <c r="T2942" s="127">
        <f t="shared" si="603"/>
        <v>98.826279</v>
      </c>
      <c r="U2942" s="119">
        <f t="shared" si="608"/>
        <v>104.88332400000002</v>
      </c>
      <c r="V2942" s="119">
        <f t="shared" si="604"/>
        <v>19.663599999999999</v>
      </c>
      <c r="W2942" s="119">
        <f t="shared" si="605"/>
        <v>19.601099999999999</v>
      </c>
      <c r="X2942" s="120"/>
    </row>
    <row r="2943" spans="1:24" x14ac:dyDescent="0.3">
      <c r="A2943" s="156">
        <v>584</v>
      </c>
      <c r="B2943" s="112" t="s">
        <v>86</v>
      </c>
      <c r="C2943" s="131" t="s">
        <v>1440</v>
      </c>
      <c r="D2943" s="44">
        <v>298.82591200000002</v>
      </c>
      <c r="E2943" s="44">
        <v>295.116649</v>
      </c>
      <c r="F2943" s="44">
        <v>19.663599999999999</v>
      </c>
      <c r="G2943" s="44">
        <v>19.601099999999999</v>
      </c>
      <c r="H2943" s="44">
        <v>0.26100000000000001</v>
      </c>
      <c r="I2943" s="44">
        <v>0</v>
      </c>
      <c r="J2943" s="44">
        <v>2</v>
      </c>
      <c r="K2943" s="121">
        <f t="shared" si="600"/>
        <v>-9.07648604297151E-4</v>
      </c>
      <c r="L2943" s="122">
        <f t="shared" si="601"/>
        <v>-2.7945897738805645E-4</v>
      </c>
      <c r="M2943" s="123" t="s">
        <v>155</v>
      </c>
      <c r="N2943" s="113">
        <f t="shared" si="606"/>
        <v>-6.0021889983588039E-2</v>
      </c>
      <c r="O2943" s="122">
        <f t="shared" si="602"/>
        <v>-1.8480338571353509E-2</v>
      </c>
      <c r="P2943" s="123" t="s">
        <v>155</v>
      </c>
      <c r="Q2943" s="116">
        <f t="shared" si="607"/>
        <v>1.3366174055562396E-4</v>
      </c>
      <c r="R2943" s="125" t="s">
        <v>155</v>
      </c>
      <c r="S2943" s="126">
        <f t="shared" si="609"/>
        <v>11.643677571428608</v>
      </c>
      <c r="T2943" s="127">
        <f t="shared" si="603"/>
        <v>98.825912000000017</v>
      </c>
      <c r="U2943" s="127">
        <f t="shared" si="608"/>
        <v>104.883351</v>
      </c>
      <c r="V2943" s="127">
        <f t="shared" si="604"/>
        <v>19.663599999999999</v>
      </c>
      <c r="W2943" s="127">
        <f t="shared" si="605"/>
        <v>19.601099999999999</v>
      </c>
      <c r="X2943" s="128"/>
    </row>
    <row r="2944" spans="1:24" x14ac:dyDescent="0.3">
      <c r="A2944" s="156">
        <v>585</v>
      </c>
      <c r="B2944" s="112" t="s">
        <v>86</v>
      </c>
      <c r="C2944" s="131" t="s">
        <v>1441</v>
      </c>
      <c r="D2944" s="44">
        <v>298.82603999999998</v>
      </c>
      <c r="E2944" s="44">
        <v>295.11667899999998</v>
      </c>
      <c r="F2944" s="44">
        <v>19.663599999999999</v>
      </c>
      <c r="G2944" s="44">
        <v>19.601099999999999</v>
      </c>
      <c r="H2944" s="44">
        <v>0.26100000000000001</v>
      </c>
      <c r="I2944" s="44">
        <v>0</v>
      </c>
      <c r="J2944" s="44">
        <v>2</v>
      </c>
      <c r="K2944" s="121">
        <f t="shared" si="600"/>
        <v>-7.7964860433610284E-4</v>
      </c>
      <c r="L2944" s="129">
        <f t="shared" si="601"/>
        <v>-2.4004862747565813E-4</v>
      </c>
      <c r="M2944" s="115" t="s">
        <v>155</v>
      </c>
      <c r="N2944" s="113">
        <f t="shared" si="606"/>
        <v>-6.005188998356914E-2</v>
      </c>
      <c r="O2944" s="129">
        <f t="shared" si="602"/>
        <v>-1.8489575368004624E-2</v>
      </c>
      <c r="P2944" s="115" t="s">
        <v>155</v>
      </c>
      <c r="Q2944" s="116">
        <f t="shared" si="607"/>
        <v>1.3366174055562396E-4</v>
      </c>
      <c r="R2944" s="117" t="s">
        <v>155</v>
      </c>
      <c r="S2944" s="118">
        <f t="shared" si="609"/>
        <v>11.643677571428608</v>
      </c>
      <c r="T2944" s="127">
        <f t="shared" si="603"/>
        <v>98.826039999999978</v>
      </c>
      <c r="U2944" s="119">
        <f t="shared" si="608"/>
        <v>104.88332100000002</v>
      </c>
      <c r="V2944" s="119">
        <f t="shared" si="604"/>
        <v>19.663599999999999</v>
      </c>
      <c r="W2944" s="119">
        <f t="shared" si="605"/>
        <v>19.601099999999999</v>
      </c>
      <c r="X2944" s="120"/>
    </row>
    <row r="2945" spans="1:24" x14ac:dyDescent="0.3">
      <c r="A2945" s="156">
        <v>586</v>
      </c>
      <c r="B2945" s="112" t="s">
        <v>86</v>
      </c>
      <c r="C2945" s="131" t="s">
        <v>1442</v>
      </c>
      <c r="D2945" s="44">
        <v>298.82619</v>
      </c>
      <c r="E2945" s="44">
        <v>295.11661600000002</v>
      </c>
      <c r="F2945" s="44">
        <v>19.663599999999999</v>
      </c>
      <c r="G2945" s="44">
        <v>19.601099999999999</v>
      </c>
      <c r="H2945" s="44">
        <v>0.26100000000000001</v>
      </c>
      <c r="I2945" s="44">
        <v>0</v>
      </c>
      <c r="J2945" s="44">
        <v>2</v>
      </c>
      <c r="K2945" s="121">
        <f t="shared" si="600"/>
        <v>-6.296486043169125E-4</v>
      </c>
      <c r="L2945" s="122">
        <f t="shared" si="601"/>
        <v>-1.9386462365088018E-4</v>
      </c>
      <c r="M2945" s="123" t="s">
        <v>155</v>
      </c>
      <c r="N2945" s="113">
        <f t="shared" si="606"/>
        <v>-5.9988889983614513E-2</v>
      </c>
      <c r="O2945" s="122">
        <f t="shared" si="602"/>
        <v>-1.847017809503429E-2</v>
      </c>
      <c r="P2945" s="123" t="s">
        <v>155</v>
      </c>
      <c r="Q2945" s="116">
        <f t="shared" si="607"/>
        <v>1.3366174055562396E-4</v>
      </c>
      <c r="R2945" s="125" t="s">
        <v>155</v>
      </c>
      <c r="S2945" s="126">
        <f t="shared" si="609"/>
        <v>11.643677571428608</v>
      </c>
      <c r="T2945" s="127">
        <f t="shared" si="603"/>
        <v>98.826189999999997</v>
      </c>
      <c r="U2945" s="127">
        <f t="shared" si="608"/>
        <v>104.88338399999998</v>
      </c>
      <c r="V2945" s="127">
        <f t="shared" si="604"/>
        <v>19.663599999999999</v>
      </c>
      <c r="W2945" s="127">
        <f t="shared" si="605"/>
        <v>19.601099999999999</v>
      </c>
      <c r="X2945" s="128"/>
    </row>
    <row r="2946" spans="1:24" x14ac:dyDescent="0.3">
      <c r="A2946" s="156">
        <v>587</v>
      </c>
      <c r="B2946" s="112" t="s">
        <v>86</v>
      </c>
      <c r="C2946" s="131" t="s">
        <v>1443</v>
      </c>
      <c r="D2946" s="44">
        <v>298.82604400000002</v>
      </c>
      <c r="E2946" s="44">
        <v>295.11651799999999</v>
      </c>
      <c r="F2946" s="44">
        <v>19.663599999999999</v>
      </c>
      <c r="G2946" s="44">
        <v>19.601099999999999</v>
      </c>
      <c r="H2946" s="44">
        <v>0.26100000000000001</v>
      </c>
      <c r="I2946" s="44">
        <v>0</v>
      </c>
      <c r="J2946" s="44">
        <v>2</v>
      </c>
      <c r="K2946" s="121">
        <f t="shared" si="600"/>
        <v>-7.7564860428935845E-4</v>
      </c>
      <c r="L2946" s="129">
        <f t="shared" si="601"/>
        <v>-2.3881705402611217E-4</v>
      </c>
      <c r="M2946" s="115" t="s">
        <v>155</v>
      </c>
      <c r="N2946" s="113">
        <f t="shared" si="606"/>
        <v>-5.9890889983577722E-2</v>
      </c>
      <c r="O2946" s="129">
        <f t="shared" si="602"/>
        <v>-1.8440004559233655E-2</v>
      </c>
      <c r="P2946" s="115" t="s">
        <v>155</v>
      </c>
      <c r="Q2946" s="116">
        <f t="shared" si="607"/>
        <v>1.3366174055562396E-4</v>
      </c>
      <c r="R2946" s="117" t="s">
        <v>155</v>
      </c>
      <c r="S2946" s="118">
        <f t="shared" si="609"/>
        <v>11.643677571428608</v>
      </c>
      <c r="T2946" s="127">
        <f t="shared" si="603"/>
        <v>98.826044000000024</v>
      </c>
      <c r="U2946" s="119">
        <f t="shared" si="608"/>
        <v>104.88348200000001</v>
      </c>
      <c r="V2946" s="119">
        <f t="shared" si="604"/>
        <v>19.663599999999999</v>
      </c>
      <c r="W2946" s="119">
        <f t="shared" si="605"/>
        <v>19.601099999999999</v>
      </c>
      <c r="X2946" s="120"/>
    </row>
    <row r="2947" spans="1:24" x14ac:dyDescent="0.3">
      <c r="A2947" s="156">
        <v>588</v>
      </c>
      <c r="B2947" s="112" t="s">
        <v>86</v>
      </c>
      <c r="C2947" s="131" t="s">
        <v>1444</v>
      </c>
      <c r="D2947" s="44">
        <v>298.82583099999999</v>
      </c>
      <c r="E2947" s="44">
        <v>295.11654299999998</v>
      </c>
      <c r="F2947" s="44">
        <v>19.663599999999999</v>
      </c>
      <c r="G2947" s="44">
        <v>19.601099999999999</v>
      </c>
      <c r="H2947" s="44">
        <v>0.26100000000000001</v>
      </c>
      <c r="I2947" s="44">
        <v>0</v>
      </c>
      <c r="J2947" s="44">
        <v>2</v>
      </c>
      <c r="K2947" s="121">
        <f t="shared" si="600"/>
        <v>-9.8864860432001933E-4</v>
      </c>
      <c r="L2947" s="122">
        <f t="shared" si="601"/>
        <v>-3.0439833945605273E-4</v>
      </c>
      <c r="M2947" s="123" t="s">
        <v>155</v>
      </c>
      <c r="N2947" s="113">
        <f t="shared" si="606"/>
        <v>-5.9915889983571446E-2</v>
      </c>
      <c r="O2947" s="122">
        <f t="shared" si="602"/>
        <v>-1.8447701889794374E-2</v>
      </c>
      <c r="P2947" s="123" t="s">
        <v>155</v>
      </c>
      <c r="Q2947" s="116">
        <f t="shared" si="607"/>
        <v>1.3366174055562396E-4</v>
      </c>
      <c r="R2947" s="125" t="s">
        <v>155</v>
      </c>
      <c r="S2947" s="126">
        <f t="shared" si="609"/>
        <v>11.643677571428608</v>
      </c>
      <c r="T2947" s="127">
        <f t="shared" si="603"/>
        <v>98.825830999999994</v>
      </c>
      <c r="U2947" s="127">
        <f t="shared" si="608"/>
        <v>104.88345700000002</v>
      </c>
      <c r="V2947" s="127">
        <f t="shared" si="604"/>
        <v>19.663599999999999</v>
      </c>
      <c r="W2947" s="127">
        <f t="shared" si="605"/>
        <v>19.601099999999999</v>
      </c>
      <c r="X2947" s="128"/>
    </row>
    <row r="2948" spans="1:24" x14ac:dyDescent="0.3">
      <c r="A2948" s="156">
        <v>589</v>
      </c>
      <c r="B2948" s="112" t="s">
        <v>86</v>
      </c>
      <c r="C2948" s="131" t="s">
        <v>1445</v>
      </c>
      <c r="D2948" s="44">
        <v>298.826122</v>
      </c>
      <c r="E2948" s="44">
        <v>295.11657100000002</v>
      </c>
      <c r="F2948" s="44">
        <v>19.663599999999999</v>
      </c>
      <c r="G2948" s="44">
        <v>19.601099999999999</v>
      </c>
      <c r="H2948" s="44">
        <v>0.26100000000000001</v>
      </c>
      <c r="I2948" s="44">
        <v>0</v>
      </c>
      <c r="J2948" s="44">
        <v>2</v>
      </c>
      <c r="K2948" s="121">
        <f t="shared" si="600"/>
        <v>-6.9764860431575926E-4</v>
      </c>
      <c r="L2948" s="129">
        <f t="shared" si="601"/>
        <v>-2.1480137204856129E-4</v>
      </c>
      <c r="M2948" s="115" t="s">
        <v>155</v>
      </c>
      <c r="N2948" s="113">
        <f t="shared" si="606"/>
        <v>-5.994388998361444E-2</v>
      </c>
      <c r="O2948" s="129">
        <f t="shared" si="602"/>
        <v>-1.8456322900034402E-2</v>
      </c>
      <c r="P2948" s="115" t="s">
        <v>155</v>
      </c>
      <c r="Q2948" s="116">
        <f t="shared" si="607"/>
        <v>1.3366174055562396E-4</v>
      </c>
      <c r="R2948" s="117" t="s">
        <v>155</v>
      </c>
      <c r="S2948" s="118">
        <f t="shared" si="609"/>
        <v>11.643677571428608</v>
      </c>
      <c r="T2948" s="127">
        <f t="shared" si="603"/>
        <v>98.826121999999998</v>
      </c>
      <c r="U2948" s="119">
        <f t="shared" si="608"/>
        <v>104.88342899999998</v>
      </c>
      <c r="V2948" s="119">
        <f t="shared" si="604"/>
        <v>19.663599999999999</v>
      </c>
      <c r="W2948" s="119">
        <f t="shared" si="605"/>
        <v>19.601099999999999</v>
      </c>
      <c r="X2948" s="120"/>
    </row>
    <row r="2949" spans="1:24" x14ac:dyDescent="0.3">
      <c r="A2949" s="156">
        <v>590</v>
      </c>
      <c r="B2949" s="112" t="s">
        <v>86</v>
      </c>
      <c r="C2949" s="131" t="s">
        <v>1446</v>
      </c>
      <c r="D2949" s="44">
        <v>298.82658300000003</v>
      </c>
      <c r="E2949" s="44">
        <v>295.11649499999999</v>
      </c>
      <c r="F2949" s="44">
        <v>19.663599999999999</v>
      </c>
      <c r="G2949" s="44">
        <v>19.601099999999999</v>
      </c>
      <c r="H2949" s="44">
        <v>0.26100000000000001</v>
      </c>
      <c r="I2949" s="44">
        <v>0</v>
      </c>
      <c r="J2949" s="44">
        <v>2</v>
      </c>
      <c r="K2949" s="121">
        <f t="shared" si="600"/>
        <v>-2.3664860428596057E-4</v>
      </c>
      <c r="L2949" s="122">
        <f t="shared" si="601"/>
        <v>-7.2862533631465142E-5</v>
      </c>
      <c r="M2949" s="123" t="s">
        <v>155</v>
      </c>
      <c r="N2949" s="113">
        <f t="shared" si="606"/>
        <v>-5.9867889983578948E-2</v>
      </c>
      <c r="O2949" s="122">
        <f t="shared" si="602"/>
        <v>-1.8432923015113879E-2</v>
      </c>
      <c r="P2949" s="123" t="s">
        <v>155</v>
      </c>
      <c r="Q2949" s="116">
        <f t="shared" si="607"/>
        <v>1.3366174055562396E-4</v>
      </c>
      <c r="R2949" s="125" t="s">
        <v>155</v>
      </c>
      <c r="S2949" s="126">
        <f t="shared" si="609"/>
        <v>11.643677571428608</v>
      </c>
      <c r="T2949" s="127">
        <f t="shared" si="603"/>
        <v>98.826583000000028</v>
      </c>
      <c r="U2949" s="127">
        <f t="shared" si="608"/>
        <v>104.88350500000001</v>
      </c>
      <c r="V2949" s="127">
        <f t="shared" si="604"/>
        <v>19.663599999999999</v>
      </c>
      <c r="W2949" s="127">
        <f t="shared" si="605"/>
        <v>19.601099999999999</v>
      </c>
      <c r="X2949" s="128"/>
    </row>
    <row r="2950" spans="1:24" x14ac:dyDescent="0.3">
      <c r="A2950" s="156">
        <v>591</v>
      </c>
      <c r="B2950" s="112" t="s">
        <v>86</v>
      </c>
      <c r="C2950" s="131" t="s">
        <v>1447</v>
      </c>
      <c r="D2950" s="44">
        <v>298.82620600000001</v>
      </c>
      <c r="E2950" s="44">
        <v>295.11647099999999</v>
      </c>
      <c r="F2950" s="44">
        <v>19.663599999999999</v>
      </c>
      <c r="G2950" s="44">
        <v>19.601099999999999</v>
      </c>
      <c r="H2950" s="44">
        <v>0.26100000000000001</v>
      </c>
      <c r="I2950" s="44">
        <v>0</v>
      </c>
      <c r="J2950" s="44">
        <v>2</v>
      </c>
      <c r="K2950" s="121">
        <f t="shared" si="600"/>
        <v>-6.1364860430046519E-4</v>
      </c>
      <c r="L2950" s="129">
        <f t="shared" si="601"/>
        <v>-1.8893832990506872E-4</v>
      </c>
      <c r="M2950" s="115" t="s">
        <v>155</v>
      </c>
      <c r="N2950" s="113">
        <f t="shared" si="606"/>
        <v>-5.9843889983582699E-2</v>
      </c>
      <c r="O2950" s="129">
        <f t="shared" si="602"/>
        <v>-1.8425533577769704E-2</v>
      </c>
      <c r="P2950" s="115" t="s">
        <v>155</v>
      </c>
      <c r="Q2950" s="116">
        <f t="shared" si="607"/>
        <v>1.3366174055562396E-4</v>
      </c>
      <c r="R2950" s="117" t="s">
        <v>155</v>
      </c>
      <c r="S2950" s="118">
        <f t="shared" si="609"/>
        <v>11.643677571428608</v>
      </c>
      <c r="T2950" s="127">
        <f t="shared" si="603"/>
        <v>98.826206000000013</v>
      </c>
      <c r="U2950" s="119">
        <f t="shared" si="608"/>
        <v>104.88352900000001</v>
      </c>
      <c r="V2950" s="119">
        <f t="shared" si="604"/>
        <v>19.663599999999999</v>
      </c>
      <c r="W2950" s="119">
        <f t="shared" si="605"/>
        <v>19.601099999999999</v>
      </c>
      <c r="X2950" s="120"/>
    </row>
    <row r="2951" spans="1:24" x14ac:dyDescent="0.3">
      <c r="A2951" s="156">
        <v>592</v>
      </c>
      <c r="B2951" s="112" t="s">
        <v>86</v>
      </c>
      <c r="C2951" s="131" t="s">
        <v>1448</v>
      </c>
      <c r="D2951" s="44">
        <v>298.82668999999999</v>
      </c>
      <c r="E2951" s="44">
        <v>295.116422</v>
      </c>
      <c r="F2951" s="44">
        <v>19.663599999999999</v>
      </c>
      <c r="G2951" s="44">
        <v>19.601099999999999</v>
      </c>
      <c r="H2951" s="44">
        <v>0.26100000000000001</v>
      </c>
      <c r="I2951" s="44">
        <v>0</v>
      </c>
      <c r="J2951" s="44">
        <v>2</v>
      </c>
      <c r="K2951" s="121">
        <f t="shared" si="600"/>
        <v>-1.2964860432873593E-4</v>
      </c>
      <c r="L2951" s="122">
        <f t="shared" si="601"/>
        <v>-3.9917944251956401E-5</v>
      </c>
      <c r="M2951" s="123" t="s">
        <v>155</v>
      </c>
      <c r="N2951" s="113">
        <f t="shared" si="606"/>
        <v>-5.9794889983592725E-2</v>
      </c>
      <c r="O2951" s="122">
        <f t="shared" si="602"/>
        <v>-1.8410446809851277E-2</v>
      </c>
      <c r="P2951" s="123" t="s">
        <v>155</v>
      </c>
      <c r="Q2951" s="116">
        <f t="shared" si="607"/>
        <v>1.3366174055562396E-4</v>
      </c>
      <c r="R2951" s="125" t="s">
        <v>155</v>
      </c>
      <c r="S2951" s="126">
        <f t="shared" si="609"/>
        <v>11.643677571428608</v>
      </c>
      <c r="T2951" s="127">
        <f t="shared" si="603"/>
        <v>98.826689999999985</v>
      </c>
      <c r="U2951" s="127">
        <f t="shared" si="608"/>
        <v>104.883578</v>
      </c>
      <c r="V2951" s="127">
        <f t="shared" si="604"/>
        <v>19.663599999999999</v>
      </c>
      <c r="W2951" s="127">
        <f t="shared" si="605"/>
        <v>19.601099999999999</v>
      </c>
      <c r="X2951" s="128"/>
    </row>
    <row r="2952" spans="1:24" x14ac:dyDescent="0.3">
      <c r="A2952" s="156">
        <v>593</v>
      </c>
      <c r="B2952" s="112" t="s">
        <v>86</v>
      </c>
      <c r="C2952" s="131" t="s">
        <v>1449</v>
      </c>
      <c r="D2952" s="44">
        <v>298.82633800000002</v>
      </c>
      <c r="E2952" s="44">
        <v>295.11623800000001</v>
      </c>
      <c r="F2952" s="44">
        <v>19.663599999999999</v>
      </c>
      <c r="G2952" s="44">
        <v>19.601099999999999</v>
      </c>
      <c r="H2952" s="44">
        <v>0.26100000000000001</v>
      </c>
      <c r="I2952" s="44">
        <v>0</v>
      </c>
      <c r="J2952" s="44">
        <v>2</v>
      </c>
      <c r="K2952" s="121">
        <f t="shared" si="600"/>
        <v>-4.8164860429267264E-4</v>
      </c>
      <c r="L2952" s="129">
        <f t="shared" si="601"/>
        <v>-1.4829640654107646E-4</v>
      </c>
      <c r="M2952" s="115" t="s">
        <v>155</v>
      </c>
      <c r="N2952" s="113">
        <f t="shared" si="606"/>
        <v>-5.9610889983602533E-2</v>
      </c>
      <c r="O2952" s="129">
        <f t="shared" si="602"/>
        <v>-1.8353794456745592E-2</v>
      </c>
      <c r="P2952" s="115" t="s">
        <v>155</v>
      </c>
      <c r="Q2952" s="116">
        <f t="shared" si="607"/>
        <v>1.3366174055562396E-4</v>
      </c>
      <c r="R2952" s="117" t="s">
        <v>155</v>
      </c>
      <c r="S2952" s="118">
        <f t="shared" si="609"/>
        <v>11.643677571428608</v>
      </c>
      <c r="T2952" s="127">
        <f t="shared" si="603"/>
        <v>98.826338000000021</v>
      </c>
      <c r="U2952" s="119">
        <f t="shared" si="608"/>
        <v>104.88376199999999</v>
      </c>
      <c r="V2952" s="119">
        <f t="shared" si="604"/>
        <v>19.663599999999999</v>
      </c>
      <c r="W2952" s="119">
        <f t="shared" si="605"/>
        <v>19.601099999999999</v>
      </c>
      <c r="X2952" s="120"/>
    </row>
    <row r="2953" spans="1:24" x14ac:dyDescent="0.3">
      <c r="A2953" s="156">
        <v>594</v>
      </c>
      <c r="B2953" s="112" t="s">
        <v>86</v>
      </c>
      <c r="C2953" s="131" t="s">
        <v>1450</v>
      </c>
      <c r="D2953" s="44">
        <v>298.82613800000001</v>
      </c>
      <c r="E2953" s="44">
        <v>295.11624499999999</v>
      </c>
      <c r="F2953" s="44">
        <v>19.663599999999999</v>
      </c>
      <c r="G2953" s="44">
        <v>19.601099999999999</v>
      </c>
      <c r="H2953" s="44">
        <v>0.26100000000000001</v>
      </c>
      <c r="I2953" s="44">
        <v>0</v>
      </c>
      <c r="J2953" s="44">
        <v>2</v>
      </c>
      <c r="K2953" s="121">
        <f t="shared" si="600"/>
        <v>-6.8164860429931196E-4</v>
      </c>
      <c r="L2953" s="122">
        <f t="shared" si="601"/>
        <v>-2.0987507830280407E-4</v>
      </c>
      <c r="M2953" s="123" t="s">
        <v>155</v>
      </c>
      <c r="N2953" s="113">
        <f t="shared" si="606"/>
        <v>-5.961788998358486E-2</v>
      </c>
      <c r="O2953" s="122">
        <f t="shared" si="602"/>
        <v>-1.8355949709306874E-2</v>
      </c>
      <c r="P2953" s="123" t="s">
        <v>155</v>
      </c>
      <c r="Q2953" s="116">
        <f t="shared" si="607"/>
        <v>1.3366174055562396E-4</v>
      </c>
      <c r="R2953" s="125" t="s">
        <v>155</v>
      </c>
      <c r="S2953" s="126">
        <f t="shared" si="609"/>
        <v>11.643677571428608</v>
      </c>
      <c r="T2953" s="127">
        <f t="shared" si="603"/>
        <v>98.826138000000014</v>
      </c>
      <c r="U2953" s="127">
        <f t="shared" si="608"/>
        <v>104.88375500000001</v>
      </c>
      <c r="V2953" s="127">
        <f t="shared" si="604"/>
        <v>19.663599999999999</v>
      </c>
      <c r="W2953" s="127">
        <f t="shared" si="605"/>
        <v>19.601099999999999</v>
      </c>
      <c r="X2953" s="128"/>
    </row>
    <row r="2954" spans="1:24" x14ac:dyDescent="0.3">
      <c r="A2954" s="156">
        <v>595</v>
      </c>
      <c r="B2954" s="112" t="s">
        <v>86</v>
      </c>
      <c r="C2954" s="131" t="s">
        <v>1451</v>
      </c>
      <c r="D2954" s="44">
        <v>298.82649400000003</v>
      </c>
      <c r="E2954" s="44">
        <v>295.11630100000002</v>
      </c>
      <c r="F2954" s="44">
        <v>19.663599999999999</v>
      </c>
      <c r="G2954" s="44">
        <v>19.601099999999999</v>
      </c>
      <c r="H2954" s="44">
        <v>0.26100000000000001</v>
      </c>
      <c r="I2954" s="44">
        <v>0</v>
      </c>
      <c r="J2954" s="44">
        <v>2</v>
      </c>
      <c r="K2954" s="121">
        <f t="shared" si="600"/>
        <v>-3.2564860428863085E-4</v>
      </c>
      <c r="L2954" s="129">
        <f t="shared" si="601"/>
        <v>-1.0026504256623197E-4</v>
      </c>
      <c r="M2954" s="115" t="s">
        <v>155</v>
      </c>
      <c r="N2954" s="113">
        <f t="shared" si="606"/>
        <v>-5.9673889983614004E-2</v>
      </c>
      <c r="O2954" s="129">
        <f t="shared" si="602"/>
        <v>-1.837319172984167E-2</v>
      </c>
      <c r="P2954" s="115" t="s">
        <v>155</v>
      </c>
      <c r="Q2954" s="116">
        <f t="shared" si="607"/>
        <v>1.3366174055562396E-4</v>
      </c>
      <c r="R2954" s="117" t="s">
        <v>155</v>
      </c>
      <c r="S2954" s="118">
        <f t="shared" si="609"/>
        <v>11.643677571428608</v>
      </c>
      <c r="T2954" s="127">
        <f t="shared" si="603"/>
        <v>98.826494000000025</v>
      </c>
      <c r="U2954" s="119">
        <f t="shared" si="608"/>
        <v>104.88369899999998</v>
      </c>
      <c r="V2954" s="119">
        <f t="shared" si="604"/>
        <v>19.663599999999999</v>
      </c>
      <c r="W2954" s="119">
        <f t="shared" si="605"/>
        <v>19.601099999999999</v>
      </c>
      <c r="X2954" s="120"/>
    </row>
    <row r="2955" spans="1:24" x14ac:dyDescent="0.3">
      <c r="A2955" s="156">
        <v>596</v>
      </c>
      <c r="B2955" s="112" t="s">
        <v>86</v>
      </c>
      <c r="C2955" s="131" t="s">
        <v>1452</v>
      </c>
      <c r="D2955" s="44">
        <v>298.82640099999998</v>
      </c>
      <c r="E2955" s="44">
        <v>295.11651000000001</v>
      </c>
      <c r="F2955" s="44">
        <v>19.663599999999999</v>
      </c>
      <c r="G2955" s="44">
        <v>19.601099999999999</v>
      </c>
      <c r="H2955" s="44">
        <v>0.26100000000000001</v>
      </c>
      <c r="I2955" s="44">
        <v>0</v>
      </c>
      <c r="J2955" s="44">
        <v>2</v>
      </c>
      <c r="K2955" s="121">
        <f t="shared" si="600"/>
        <v>-4.1864860433804552E-4</v>
      </c>
      <c r="L2955" s="122">
        <f t="shared" si="601"/>
        <v>-1.288991249504143E-4</v>
      </c>
      <c r="M2955" s="123" t="s">
        <v>155</v>
      </c>
      <c r="N2955" s="113">
        <f t="shared" si="606"/>
        <v>-5.988288998359792E-2</v>
      </c>
      <c r="O2955" s="122">
        <f t="shared" si="602"/>
        <v>-1.8437541413459223E-2</v>
      </c>
      <c r="P2955" s="123" t="s">
        <v>155</v>
      </c>
      <c r="Q2955" s="116">
        <f t="shared" si="607"/>
        <v>1.3366174055562396E-4</v>
      </c>
      <c r="R2955" s="125" t="s">
        <v>155</v>
      </c>
      <c r="S2955" s="126">
        <f t="shared" si="609"/>
        <v>11.643677571428608</v>
      </c>
      <c r="T2955" s="127">
        <f t="shared" si="603"/>
        <v>98.826400999999976</v>
      </c>
      <c r="U2955" s="127">
        <f t="shared" si="608"/>
        <v>104.88348999999999</v>
      </c>
      <c r="V2955" s="127">
        <f t="shared" si="604"/>
        <v>19.663599999999999</v>
      </c>
      <c r="W2955" s="127">
        <f t="shared" si="605"/>
        <v>19.601099999999999</v>
      </c>
      <c r="X2955" s="128"/>
    </row>
    <row r="2956" spans="1:24" x14ac:dyDescent="0.3">
      <c r="A2956" s="156">
        <v>597</v>
      </c>
      <c r="B2956" s="112" t="s">
        <v>86</v>
      </c>
      <c r="C2956" s="131" t="s">
        <v>1453</v>
      </c>
      <c r="D2956" s="44">
        <v>298.82619</v>
      </c>
      <c r="E2956" s="44">
        <v>295.11640199999999</v>
      </c>
      <c r="F2956" s="44">
        <v>19.663599999999999</v>
      </c>
      <c r="G2956" s="44">
        <v>19.601099999999999</v>
      </c>
      <c r="H2956" s="44">
        <v>0.26100000000000001</v>
      </c>
      <c r="I2956" s="44">
        <v>0</v>
      </c>
      <c r="J2956" s="44">
        <v>2</v>
      </c>
      <c r="K2956" s="121">
        <f t="shared" si="600"/>
        <v>-6.296486043169125E-4</v>
      </c>
      <c r="L2956" s="129">
        <f t="shared" si="601"/>
        <v>-1.9386462365088018E-4</v>
      </c>
      <c r="M2956" s="115" t="s">
        <v>155</v>
      </c>
      <c r="N2956" s="113">
        <f t="shared" si="606"/>
        <v>-5.9774889983586377E-2</v>
      </c>
      <c r="O2956" s="129">
        <f t="shared" si="602"/>
        <v>-1.8404288945388425E-2</v>
      </c>
      <c r="P2956" s="115" t="s">
        <v>155</v>
      </c>
      <c r="Q2956" s="116">
        <f t="shared" si="607"/>
        <v>1.3366174055562396E-4</v>
      </c>
      <c r="R2956" s="117" t="s">
        <v>155</v>
      </c>
      <c r="S2956" s="118">
        <f t="shared" si="609"/>
        <v>11.643677571428608</v>
      </c>
      <c r="T2956" s="127">
        <f t="shared" si="603"/>
        <v>98.826189999999997</v>
      </c>
      <c r="U2956" s="119">
        <f t="shared" si="608"/>
        <v>104.88359800000001</v>
      </c>
      <c r="V2956" s="119">
        <f t="shared" si="604"/>
        <v>19.663599999999999</v>
      </c>
      <c r="W2956" s="119">
        <f t="shared" si="605"/>
        <v>19.601099999999999</v>
      </c>
      <c r="X2956" s="120"/>
    </row>
    <row r="2957" spans="1:24" x14ac:dyDescent="0.3">
      <c r="A2957" s="156">
        <v>598</v>
      </c>
      <c r="B2957" s="112" t="s">
        <v>86</v>
      </c>
      <c r="C2957" s="131" t="s">
        <v>1454</v>
      </c>
      <c r="D2957" s="44">
        <v>298.82624499999997</v>
      </c>
      <c r="E2957" s="44">
        <v>295.11639000000002</v>
      </c>
      <c r="F2957" s="44">
        <v>19.663599999999999</v>
      </c>
      <c r="G2957" s="44">
        <v>19.601099999999999</v>
      </c>
      <c r="H2957" s="44">
        <v>0.26100000000000001</v>
      </c>
      <c r="I2957" s="44">
        <v>0</v>
      </c>
      <c r="J2957" s="44">
        <v>2</v>
      </c>
      <c r="K2957" s="121">
        <f t="shared" si="600"/>
        <v>-5.7464860434208731E-4</v>
      </c>
      <c r="L2957" s="122">
        <f t="shared" si="601"/>
        <v>-1.7693048892476266E-4</v>
      </c>
      <c r="M2957" s="123" t="s">
        <v>155</v>
      </c>
      <c r="N2957" s="113">
        <f t="shared" si="606"/>
        <v>-5.9762889983616674E-2</v>
      </c>
      <c r="O2957" s="122">
        <f t="shared" si="602"/>
        <v>-1.8400594226720343E-2</v>
      </c>
      <c r="P2957" s="123" t="s">
        <v>155</v>
      </c>
      <c r="Q2957" s="116">
        <f t="shared" si="607"/>
        <v>1.3366174055562396E-4</v>
      </c>
      <c r="R2957" s="125" t="s">
        <v>155</v>
      </c>
      <c r="S2957" s="126">
        <f t="shared" si="609"/>
        <v>11.643677571428608</v>
      </c>
      <c r="T2957" s="127">
        <f t="shared" si="603"/>
        <v>98.826244999999972</v>
      </c>
      <c r="U2957" s="127">
        <f t="shared" si="608"/>
        <v>104.88360999999998</v>
      </c>
      <c r="V2957" s="127">
        <f t="shared" si="604"/>
        <v>19.663599999999999</v>
      </c>
      <c r="W2957" s="127">
        <f t="shared" si="605"/>
        <v>19.601099999999999</v>
      </c>
      <c r="X2957" s="128"/>
    </row>
    <row r="2958" spans="1:24" x14ac:dyDescent="0.3">
      <c r="A2958" s="156">
        <v>599</v>
      </c>
      <c r="B2958" s="112" t="s">
        <v>86</v>
      </c>
      <c r="C2958" s="131" t="s">
        <v>1455</v>
      </c>
      <c r="D2958" s="44">
        <v>298.82596899999999</v>
      </c>
      <c r="E2958" s="44">
        <v>295.11659500000002</v>
      </c>
      <c r="F2958" s="44">
        <v>19.663599999999999</v>
      </c>
      <c r="G2958" s="44">
        <v>19.601099999999999</v>
      </c>
      <c r="H2958" s="44">
        <v>0.26100000000000001</v>
      </c>
      <c r="I2958" s="44">
        <v>0</v>
      </c>
      <c r="J2958" s="44">
        <v>2</v>
      </c>
      <c r="K2958" s="121">
        <f t="shared" si="600"/>
        <v>-8.5064860432737532E-4</v>
      </c>
      <c r="L2958" s="129">
        <f t="shared" si="601"/>
        <v>-2.6190905594678687E-4</v>
      </c>
      <c r="M2958" s="115" t="s">
        <v>155</v>
      </c>
      <c r="N2958" s="113">
        <f t="shared" si="606"/>
        <v>-5.9967889983610689E-2</v>
      </c>
      <c r="O2958" s="129">
        <f t="shared" si="602"/>
        <v>-1.8463712337367655E-2</v>
      </c>
      <c r="P2958" s="115" t="s">
        <v>155</v>
      </c>
      <c r="Q2958" s="116">
        <f t="shared" si="607"/>
        <v>1.3366174055562396E-4</v>
      </c>
      <c r="R2958" s="117" t="s">
        <v>155</v>
      </c>
      <c r="S2958" s="118">
        <f t="shared" si="609"/>
        <v>11.643677571428608</v>
      </c>
      <c r="T2958" s="127">
        <f t="shared" si="603"/>
        <v>98.825968999999986</v>
      </c>
      <c r="U2958" s="119">
        <f t="shared" si="608"/>
        <v>104.88340499999998</v>
      </c>
      <c r="V2958" s="119">
        <f t="shared" si="604"/>
        <v>19.663599999999999</v>
      </c>
      <c r="W2958" s="119">
        <f t="shared" si="605"/>
        <v>19.601099999999999</v>
      </c>
      <c r="X2958" s="120"/>
    </row>
    <row r="2959" spans="1:24" x14ac:dyDescent="0.3">
      <c r="A2959" s="156">
        <v>600</v>
      </c>
      <c r="B2959" s="112" t="s">
        <v>86</v>
      </c>
      <c r="C2959" s="131" t="s">
        <v>1456</v>
      </c>
      <c r="D2959" s="44">
        <v>298.82626099999999</v>
      </c>
      <c r="E2959" s="44">
        <v>295.11652299999997</v>
      </c>
      <c r="F2959" s="44">
        <v>19.663599999999999</v>
      </c>
      <c r="G2959" s="44">
        <v>19.601099999999999</v>
      </c>
      <c r="H2959" s="44">
        <v>0.26100000000000001</v>
      </c>
      <c r="I2959" s="44">
        <v>0</v>
      </c>
      <c r="J2959" s="44">
        <v>2</v>
      </c>
      <c r="K2959" s="121">
        <f t="shared" si="600"/>
        <v>-5.5864860432564001E-4</v>
      </c>
      <c r="L2959" s="122">
        <f t="shared" si="601"/>
        <v>-1.7200419517891149E-4</v>
      </c>
      <c r="M2959" s="123" t="s">
        <v>155</v>
      </c>
      <c r="N2959" s="113">
        <f t="shared" si="606"/>
        <v>-5.9895889983565098E-2</v>
      </c>
      <c r="O2959" s="122">
        <f t="shared" si="602"/>
        <v>-1.8441544025342524E-2</v>
      </c>
      <c r="P2959" s="123" t="s">
        <v>155</v>
      </c>
      <c r="Q2959" s="116">
        <f t="shared" si="607"/>
        <v>1.3366174055562396E-4</v>
      </c>
      <c r="R2959" s="125" t="s">
        <v>155</v>
      </c>
      <c r="S2959" s="126">
        <f t="shared" si="609"/>
        <v>11.643677571428608</v>
      </c>
      <c r="T2959" s="127">
        <f t="shared" si="603"/>
        <v>98.826260999999988</v>
      </c>
      <c r="U2959" s="127">
        <f t="shared" si="608"/>
        <v>104.88347700000003</v>
      </c>
      <c r="V2959" s="127">
        <f t="shared" si="604"/>
        <v>19.663599999999999</v>
      </c>
      <c r="W2959" s="127">
        <f t="shared" si="605"/>
        <v>19.601099999999999</v>
      </c>
      <c r="X2959" s="128"/>
    </row>
    <row r="2960" spans="1:24" x14ac:dyDescent="0.3">
      <c r="A2960" s="156">
        <v>601</v>
      </c>
      <c r="B2960" s="112" t="s">
        <v>86</v>
      </c>
      <c r="C2960" s="131" t="s">
        <v>1457</v>
      </c>
      <c r="D2960" s="44">
        <v>298.82595900000001</v>
      </c>
      <c r="E2960" s="44">
        <v>295.11625199999997</v>
      </c>
      <c r="F2960" s="44">
        <v>19.663599999999999</v>
      </c>
      <c r="G2960" s="44">
        <v>19.601099999999999</v>
      </c>
      <c r="H2960" s="44">
        <v>0.26100000000000001</v>
      </c>
      <c r="I2960" s="44">
        <v>0</v>
      </c>
      <c r="J2960" s="44">
        <v>2</v>
      </c>
      <c r="K2960" s="121">
        <f t="shared" si="600"/>
        <v>-8.6064860430212775E-4</v>
      </c>
      <c r="L2960" s="129">
        <f t="shared" si="601"/>
        <v>-2.6498798952684913E-4</v>
      </c>
      <c r="M2960" s="115" t="s">
        <v>155</v>
      </c>
      <c r="N2960" s="113">
        <f t="shared" si="606"/>
        <v>-5.9624889983567186E-2</v>
      </c>
      <c r="O2960" s="129">
        <f t="shared" si="602"/>
        <v>-1.835810496186794E-2</v>
      </c>
      <c r="P2960" s="115" t="s">
        <v>155</v>
      </c>
      <c r="Q2960" s="116">
        <f t="shared" si="607"/>
        <v>1.3366174055562396E-4</v>
      </c>
      <c r="R2960" s="117" t="s">
        <v>155</v>
      </c>
      <c r="S2960" s="118">
        <f>IF(ISBLANK(G2960),"",G2960-$G$2355)</f>
        <v>11.643677571428608</v>
      </c>
      <c r="T2960" s="127">
        <f t="shared" si="603"/>
        <v>98.825959000000012</v>
      </c>
      <c r="U2960" s="119">
        <f t="shared" si="608"/>
        <v>104.88374800000003</v>
      </c>
      <c r="V2960" s="119">
        <f t="shared" si="604"/>
        <v>19.663599999999999</v>
      </c>
      <c r="W2960" s="119">
        <f t="shared" si="605"/>
        <v>19.601099999999999</v>
      </c>
      <c r="X2960" s="120"/>
    </row>
    <row r="2961" spans="1:24" x14ac:dyDescent="0.3">
      <c r="A2961" s="156">
        <v>602</v>
      </c>
      <c r="B2961" s="112" t="s">
        <v>86</v>
      </c>
      <c r="C2961" s="131" t="s">
        <v>1458</v>
      </c>
      <c r="D2961" s="44">
        <v>298.82627500000001</v>
      </c>
      <c r="E2961" s="44">
        <v>295.11650500000002</v>
      </c>
      <c r="F2961" s="44">
        <v>19.663599999999999</v>
      </c>
      <c r="G2961" s="44">
        <v>19.601099999999999</v>
      </c>
      <c r="H2961" s="44">
        <v>0.26100000000000001</v>
      </c>
      <c r="I2961" s="44">
        <v>0</v>
      </c>
      <c r="J2961" s="44">
        <v>2</v>
      </c>
      <c r="K2961" s="121">
        <f t="shared" si="600"/>
        <v>-5.4464860430414319E-4</v>
      </c>
      <c r="L2961" s="122">
        <f t="shared" si="601"/>
        <v>-1.6769368814909503E-4</v>
      </c>
      <c r="M2961" s="123" t="s">
        <v>155</v>
      </c>
      <c r="N2961" s="113">
        <f t="shared" si="606"/>
        <v>-5.9877889983610544E-2</v>
      </c>
      <c r="O2961" s="122">
        <f t="shared" si="602"/>
        <v>-1.8436001947350057E-2</v>
      </c>
      <c r="P2961" s="123" t="s">
        <v>155</v>
      </c>
      <c r="Q2961" s="116">
        <f t="shared" si="607"/>
        <v>1.3366174055562396E-4</v>
      </c>
      <c r="R2961" s="125" t="s">
        <v>155</v>
      </c>
      <c r="S2961" s="126">
        <f t="shared" ref="S2961:S2979" si="610">IF(ISBLANK(G2961),"",G2961-$G$2355)</f>
        <v>11.643677571428608</v>
      </c>
      <c r="T2961" s="127">
        <f t="shared" si="603"/>
        <v>98.82627500000001</v>
      </c>
      <c r="U2961" s="127">
        <f t="shared" si="608"/>
        <v>104.88349499999998</v>
      </c>
      <c r="V2961" s="127">
        <f t="shared" si="604"/>
        <v>19.663599999999999</v>
      </c>
      <c r="W2961" s="127">
        <f t="shared" si="605"/>
        <v>19.601099999999999</v>
      </c>
      <c r="X2961" s="128"/>
    </row>
    <row r="2962" spans="1:24" x14ac:dyDescent="0.3">
      <c r="A2962" s="156">
        <v>603</v>
      </c>
      <c r="B2962" s="112" t="s">
        <v>86</v>
      </c>
      <c r="C2962" s="131" t="s">
        <v>1459</v>
      </c>
      <c r="D2962" s="44">
        <v>298.82674400000002</v>
      </c>
      <c r="E2962" s="44">
        <v>295.11637400000001</v>
      </c>
      <c r="F2962" s="44">
        <v>19.663599999999999</v>
      </c>
      <c r="G2962" s="44">
        <v>19.601099999999999</v>
      </c>
      <c r="H2962" s="44">
        <v>0.26100000000000001</v>
      </c>
      <c r="I2962" s="44">
        <v>0</v>
      </c>
      <c r="J2962" s="44">
        <v>2</v>
      </c>
      <c r="K2962" s="121">
        <f t="shared" si="600"/>
        <v>-7.5648604294542565E-5</v>
      </c>
      <c r="L2962" s="129">
        <f t="shared" si="601"/>
        <v>-2.3291702865635307E-5</v>
      </c>
      <c r="M2962" s="115" t="s">
        <v>155</v>
      </c>
      <c r="N2962" s="113">
        <f t="shared" si="606"/>
        <v>-5.9746889983600227E-2</v>
      </c>
      <c r="O2962" s="129">
        <f t="shared" si="602"/>
        <v>-1.8395667935144383E-2</v>
      </c>
      <c r="P2962" s="115" t="s">
        <v>155</v>
      </c>
      <c r="Q2962" s="116">
        <f t="shared" si="607"/>
        <v>1.3366174055562396E-4</v>
      </c>
      <c r="R2962" s="117" t="s">
        <v>155</v>
      </c>
      <c r="S2962" s="118">
        <f t="shared" si="610"/>
        <v>11.643677571428608</v>
      </c>
      <c r="T2962" s="127">
        <f t="shared" si="603"/>
        <v>98.826744000000019</v>
      </c>
      <c r="U2962" s="119">
        <f t="shared" si="608"/>
        <v>104.88362599999999</v>
      </c>
      <c r="V2962" s="119">
        <f t="shared" si="604"/>
        <v>19.663599999999999</v>
      </c>
      <c r="W2962" s="119">
        <f t="shared" si="605"/>
        <v>19.601099999999999</v>
      </c>
      <c r="X2962" s="120"/>
    </row>
    <row r="2963" spans="1:24" x14ac:dyDescent="0.3">
      <c r="A2963" s="156">
        <v>604</v>
      </c>
      <c r="B2963" s="112" t="s">
        <v>86</v>
      </c>
      <c r="C2963" s="131" t="s">
        <v>1460</v>
      </c>
      <c r="D2963" s="44">
        <v>298.82660399999997</v>
      </c>
      <c r="E2963" s="44">
        <v>295.11613299999999</v>
      </c>
      <c r="F2963" s="44">
        <v>19.663599999999999</v>
      </c>
      <c r="G2963" s="44">
        <v>19.601099999999999</v>
      </c>
      <c r="H2963" s="44">
        <v>0.26100000000000001</v>
      </c>
      <c r="I2963" s="44">
        <v>0</v>
      </c>
      <c r="J2963" s="44">
        <v>2</v>
      </c>
      <c r="K2963" s="121">
        <f t="shared" si="600"/>
        <v>-2.1564860433898048E-4</v>
      </c>
      <c r="L2963" s="122">
        <f t="shared" si="601"/>
        <v>-6.6396773112791172E-5</v>
      </c>
      <c r="M2963" s="123" t="s">
        <v>155</v>
      </c>
      <c r="N2963" s="113">
        <f t="shared" si="606"/>
        <v>-5.9505889983583415E-2</v>
      </c>
      <c r="O2963" s="122">
        <f t="shared" si="602"/>
        <v>-1.8321465668212192E-2</v>
      </c>
      <c r="P2963" s="123" t="s">
        <v>155</v>
      </c>
      <c r="Q2963" s="116">
        <f t="shared" si="607"/>
        <v>1.3366174055562396E-4</v>
      </c>
      <c r="R2963" s="125" t="s">
        <v>155</v>
      </c>
      <c r="S2963" s="126">
        <f t="shared" si="610"/>
        <v>11.643677571428608</v>
      </c>
      <c r="T2963" s="127">
        <f t="shared" si="603"/>
        <v>98.826603999999975</v>
      </c>
      <c r="U2963" s="127">
        <f t="shared" si="608"/>
        <v>104.88386700000001</v>
      </c>
      <c r="V2963" s="127">
        <f t="shared" si="604"/>
        <v>19.663599999999999</v>
      </c>
      <c r="W2963" s="127">
        <f t="shared" si="605"/>
        <v>19.601099999999999</v>
      </c>
      <c r="X2963" s="128"/>
    </row>
    <row r="2964" spans="1:24" x14ac:dyDescent="0.3">
      <c r="A2964" s="156">
        <v>605</v>
      </c>
      <c r="B2964" s="112" t="s">
        <v>86</v>
      </c>
      <c r="C2964" s="131" t="s">
        <v>1461</v>
      </c>
      <c r="D2964" s="44">
        <v>298.82675799999998</v>
      </c>
      <c r="E2964" s="44">
        <v>295.11625600000002</v>
      </c>
      <c r="F2964" s="44">
        <v>19.663599999999999</v>
      </c>
      <c r="G2964" s="44">
        <v>19.601099999999999</v>
      </c>
      <c r="H2964" s="44">
        <v>0.26100000000000001</v>
      </c>
      <c r="I2964" s="44">
        <v>0</v>
      </c>
      <c r="J2964" s="44">
        <v>2</v>
      </c>
      <c r="K2964" s="121">
        <f t="shared" si="600"/>
        <v>-6.1648604329889167E-5</v>
      </c>
      <c r="L2964" s="129">
        <f t="shared" si="601"/>
        <v>-1.8981195853161282E-5</v>
      </c>
      <c r="M2964" s="115" t="s">
        <v>155</v>
      </c>
      <c r="N2964" s="113">
        <f t="shared" si="606"/>
        <v>-5.9628889983613931E-2</v>
      </c>
      <c r="O2964" s="129">
        <f t="shared" si="602"/>
        <v>-1.8359336534777379E-2</v>
      </c>
      <c r="P2964" s="115" t="s">
        <v>155</v>
      </c>
      <c r="Q2964" s="116">
        <f t="shared" si="607"/>
        <v>1.3366174055562396E-4</v>
      </c>
      <c r="R2964" s="117" t="s">
        <v>155</v>
      </c>
      <c r="S2964" s="118">
        <f t="shared" si="610"/>
        <v>11.643677571428608</v>
      </c>
      <c r="T2964" s="127">
        <f t="shared" si="603"/>
        <v>98.826757999999984</v>
      </c>
      <c r="U2964" s="119">
        <f t="shared" si="608"/>
        <v>104.88374399999998</v>
      </c>
      <c r="V2964" s="119">
        <f t="shared" si="604"/>
        <v>19.663599999999999</v>
      </c>
      <c r="W2964" s="119">
        <f t="shared" si="605"/>
        <v>19.601099999999999</v>
      </c>
      <c r="X2964" s="120"/>
    </row>
    <row r="2965" spans="1:24" x14ac:dyDescent="0.3">
      <c r="A2965" s="156">
        <v>606</v>
      </c>
      <c r="B2965" s="112" t="s">
        <v>86</v>
      </c>
      <c r="C2965" s="131" t="s">
        <v>1462</v>
      </c>
      <c r="D2965" s="44">
        <v>298.82673299999999</v>
      </c>
      <c r="E2965" s="44">
        <v>295.11619000000002</v>
      </c>
      <c r="F2965" s="44">
        <v>19.663599999999999</v>
      </c>
      <c r="G2965" s="44">
        <v>19.601099999999999</v>
      </c>
      <c r="H2965" s="44">
        <v>0.26100000000000001</v>
      </c>
      <c r="I2965" s="44">
        <v>0</v>
      </c>
      <c r="J2965" s="44">
        <v>2</v>
      </c>
      <c r="K2965" s="121">
        <f t="shared" si="600"/>
        <v>-8.6648604323613654E-5</v>
      </c>
      <c r="L2965" s="122">
        <f t="shared" si="601"/>
        <v>-2.6678529821508682E-5</v>
      </c>
      <c r="M2965" s="123" t="s">
        <v>155</v>
      </c>
      <c r="N2965" s="113">
        <f t="shared" si="606"/>
        <v>-5.9562889983610035E-2</v>
      </c>
      <c r="O2965" s="122">
        <f t="shared" si="602"/>
        <v>-1.8339015581998658E-2</v>
      </c>
      <c r="P2965" s="123" t="s">
        <v>155</v>
      </c>
      <c r="Q2965" s="116">
        <f t="shared" si="607"/>
        <v>1.3366174055562396E-4</v>
      </c>
      <c r="R2965" s="125" t="s">
        <v>155</v>
      </c>
      <c r="S2965" s="126">
        <f t="shared" si="610"/>
        <v>11.643677571428608</v>
      </c>
      <c r="T2965" s="127">
        <f t="shared" si="603"/>
        <v>98.82673299999999</v>
      </c>
      <c r="U2965" s="127">
        <f t="shared" si="608"/>
        <v>104.88380999999998</v>
      </c>
      <c r="V2965" s="127">
        <f t="shared" si="604"/>
        <v>19.663599999999999</v>
      </c>
      <c r="W2965" s="127">
        <f t="shared" si="605"/>
        <v>19.601099999999999</v>
      </c>
      <c r="X2965" s="128"/>
    </row>
    <row r="2966" spans="1:24" x14ac:dyDescent="0.3">
      <c r="A2966" s="156">
        <v>607</v>
      </c>
      <c r="B2966" s="112" t="s">
        <v>86</v>
      </c>
      <c r="C2966" s="131" t="s">
        <v>1463</v>
      </c>
      <c r="D2966" s="44">
        <v>298.82655999999997</v>
      </c>
      <c r="E2966" s="44">
        <v>295.11620399999998</v>
      </c>
      <c r="F2966" s="44">
        <v>19.663599999999999</v>
      </c>
      <c r="G2966" s="44">
        <v>19.601099999999999</v>
      </c>
      <c r="H2966" s="44">
        <v>0.26100000000000001</v>
      </c>
      <c r="I2966" s="44">
        <v>0</v>
      </c>
      <c r="J2966" s="44">
        <v>2</v>
      </c>
      <c r="K2966" s="121">
        <f t="shared" si="600"/>
        <v>-2.5964860434157799E-4</v>
      </c>
      <c r="L2966" s="129">
        <f t="shared" si="601"/>
        <v>-7.9944080901197612E-5</v>
      </c>
      <c r="M2966" s="115" t="s">
        <v>155</v>
      </c>
      <c r="N2966" s="113">
        <f t="shared" si="606"/>
        <v>-5.9576889983574688E-2</v>
      </c>
      <c r="O2966" s="129">
        <f t="shared" si="602"/>
        <v>-1.8343326087124048E-2</v>
      </c>
      <c r="P2966" s="115" t="s">
        <v>155</v>
      </c>
      <c r="Q2966" s="116">
        <f t="shared" si="607"/>
        <v>1.3366174055562396E-4</v>
      </c>
      <c r="R2966" s="117" t="s">
        <v>155</v>
      </c>
      <c r="S2966" s="118">
        <f t="shared" si="610"/>
        <v>11.643677571428608</v>
      </c>
      <c r="T2966" s="127">
        <f t="shared" si="603"/>
        <v>98.826559999999972</v>
      </c>
      <c r="U2966" s="119">
        <f t="shared" si="608"/>
        <v>104.88379600000002</v>
      </c>
      <c r="V2966" s="119">
        <f t="shared" si="604"/>
        <v>19.663599999999999</v>
      </c>
      <c r="W2966" s="119">
        <f t="shared" si="605"/>
        <v>19.601099999999999</v>
      </c>
      <c r="X2966" s="120"/>
    </row>
    <row r="2967" spans="1:24" x14ac:dyDescent="0.3">
      <c r="A2967" s="156">
        <v>608</v>
      </c>
      <c r="B2967" s="112" t="s">
        <v>86</v>
      </c>
      <c r="C2967" s="131" t="s">
        <v>1464</v>
      </c>
      <c r="D2967" s="44">
        <v>298.82646499999998</v>
      </c>
      <c r="E2967" s="44">
        <v>295.11618600000003</v>
      </c>
      <c r="F2967" s="44">
        <v>19.663599999999999</v>
      </c>
      <c r="G2967" s="44">
        <v>19.601099999999999</v>
      </c>
      <c r="H2967" s="44">
        <v>0.26100000000000001</v>
      </c>
      <c r="I2967" s="44">
        <v>0</v>
      </c>
      <c r="J2967" s="44">
        <v>2</v>
      </c>
      <c r="K2967" s="121">
        <f t="shared" si="600"/>
        <v>-3.5464860432909973E-4</v>
      </c>
      <c r="L2967" s="122">
        <f t="shared" si="601"/>
        <v>-1.0919394998409498E-4</v>
      </c>
      <c r="M2967" s="123" t="s">
        <v>155</v>
      </c>
      <c r="N2967" s="113">
        <f t="shared" si="606"/>
        <v>-5.9558889983620134E-2</v>
      </c>
      <c r="O2967" s="122">
        <f t="shared" si="602"/>
        <v>-1.8337784009105525E-2</v>
      </c>
      <c r="P2967" s="123" t="s">
        <v>155</v>
      </c>
      <c r="Q2967" s="116">
        <f t="shared" si="607"/>
        <v>1.3366174055562396E-4</v>
      </c>
      <c r="R2967" s="125" t="s">
        <v>155</v>
      </c>
      <c r="S2967" s="126">
        <f t="shared" si="610"/>
        <v>11.643677571428608</v>
      </c>
      <c r="T2967" s="127">
        <f t="shared" si="603"/>
        <v>98.826464999999985</v>
      </c>
      <c r="U2967" s="127">
        <f t="shared" si="608"/>
        <v>104.88381399999997</v>
      </c>
      <c r="V2967" s="127">
        <f t="shared" si="604"/>
        <v>19.663599999999999</v>
      </c>
      <c r="W2967" s="127">
        <f t="shared" si="605"/>
        <v>19.601099999999999</v>
      </c>
      <c r="X2967" s="128"/>
    </row>
    <row r="2968" spans="1:24" x14ac:dyDescent="0.3">
      <c r="A2968" s="156">
        <v>609</v>
      </c>
      <c r="B2968" s="112" t="s">
        <v>86</v>
      </c>
      <c r="C2968" s="131" t="s">
        <v>1465</v>
      </c>
      <c r="D2968" s="44">
        <v>298.82670899999999</v>
      </c>
      <c r="E2968" s="44">
        <v>295.11616600000002</v>
      </c>
      <c r="F2968" s="44">
        <v>19.663599999999999</v>
      </c>
      <c r="G2968" s="44">
        <v>19.601099999999999</v>
      </c>
      <c r="H2968" s="44">
        <v>0.26100000000000001</v>
      </c>
      <c r="I2968" s="44">
        <v>0</v>
      </c>
      <c r="J2968" s="44">
        <v>2</v>
      </c>
      <c r="K2968" s="121">
        <f t="shared" si="600"/>
        <v>-1.106486043198629E-4</v>
      </c>
      <c r="L2968" s="129">
        <f t="shared" si="601"/>
        <v>-3.4067970431818411E-5</v>
      </c>
      <c r="M2968" s="115" t="s">
        <v>155</v>
      </c>
      <c r="N2968" s="113">
        <f t="shared" si="606"/>
        <v>-5.9538889983613785E-2</v>
      </c>
      <c r="O2968" s="129">
        <f t="shared" si="602"/>
        <v>-1.833162614462128E-2</v>
      </c>
      <c r="P2968" s="115" t="s">
        <v>155</v>
      </c>
      <c r="Q2968" s="116">
        <f t="shared" si="607"/>
        <v>1.3366174055562396E-4</v>
      </c>
      <c r="R2968" s="117" t="s">
        <v>155</v>
      </c>
      <c r="S2968" s="118">
        <f t="shared" si="610"/>
        <v>11.643677571428608</v>
      </c>
      <c r="T2968" s="127">
        <f t="shared" si="603"/>
        <v>98.826708999999994</v>
      </c>
      <c r="U2968" s="119">
        <f t="shared" si="608"/>
        <v>104.88383399999998</v>
      </c>
      <c r="V2968" s="119">
        <f t="shared" si="604"/>
        <v>19.663599999999999</v>
      </c>
      <c r="W2968" s="119">
        <f t="shared" si="605"/>
        <v>19.601099999999999</v>
      </c>
      <c r="X2968" s="120"/>
    </row>
    <row r="2969" spans="1:24" x14ac:dyDescent="0.3">
      <c r="A2969" s="156">
        <v>610</v>
      </c>
      <c r="B2969" s="133"/>
      <c r="K2969" s="121" t="str">
        <f t="shared" si="600"/>
        <v/>
      </c>
      <c r="L2969" s="122" t="str">
        <f t="shared" si="601"/>
        <v/>
      </c>
      <c r="M2969" s="123" t="s">
        <v>155</v>
      </c>
      <c r="N2969" s="113" t="str">
        <f t="shared" si="606"/>
        <v/>
      </c>
      <c r="O2969" s="122" t="str">
        <f t="shared" si="602"/>
        <v/>
      </c>
      <c r="P2969" s="123" t="s">
        <v>155</v>
      </c>
      <c r="Q2969" s="116" t="str">
        <f t="shared" si="607"/>
        <v/>
      </c>
      <c r="R2969" s="125" t="s">
        <v>155</v>
      </c>
      <c r="S2969" s="126" t="str">
        <f t="shared" si="610"/>
        <v/>
      </c>
      <c r="T2969" s="127" t="str">
        <f t="shared" si="603"/>
        <v>0</v>
      </c>
      <c r="U2969" s="127" t="str">
        <f t="shared" si="608"/>
        <v>0</v>
      </c>
      <c r="V2969" s="127" t="str">
        <f t="shared" si="604"/>
        <v>0</v>
      </c>
      <c r="W2969" s="127" t="str">
        <f t="shared" si="605"/>
        <v>0</v>
      </c>
      <c r="X2969" s="128"/>
    </row>
    <row r="2970" spans="1:24" x14ac:dyDescent="0.3">
      <c r="A2970" s="156">
        <v>611</v>
      </c>
      <c r="B2970" s="158"/>
      <c r="C2970" s="158"/>
      <c r="D2970" s="159"/>
      <c r="E2970" s="159"/>
      <c r="F2970" s="160"/>
      <c r="G2970" s="160"/>
      <c r="H2970" s="160"/>
      <c r="I2970" s="160"/>
      <c r="K2970" s="121" t="str">
        <f t="shared" si="600"/>
        <v/>
      </c>
      <c r="L2970" s="129" t="str">
        <f t="shared" si="601"/>
        <v/>
      </c>
      <c r="M2970" s="115" t="s">
        <v>155</v>
      </c>
      <c r="N2970" s="113" t="str">
        <f t="shared" si="606"/>
        <v/>
      </c>
      <c r="O2970" s="129" t="str">
        <f t="shared" si="602"/>
        <v/>
      </c>
      <c r="P2970" s="115" t="s">
        <v>155</v>
      </c>
      <c r="Q2970" s="116" t="str">
        <f t="shared" si="607"/>
        <v/>
      </c>
      <c r="R2970" s="117" t="s">
        <v>155</v>
      </c>
      <c r="S2970" s="118" t="str">
        <f t="shared" si="610"/>
        <v/>
      </c>
      <c r="T2970" s="127" t="str">
        <f t="shared" si="603"/>
        <v>0</v>
      </c>
      <c r="U2970" s="119" t="str">
        <f t="shared" si="608"/>
        <v>0</v>
      </c>
      <c r="V2970" s="119" t="str">
        <f t="shared" si="604"/>
        <v>0</v>
      </c>
      <c r="W2970" s="119" t="str">
        <f t="shared" si="605"/>
        <v>0</v>
      </c>
      <c r="X2970" s="120"/>
    </row>
    <row r="2971" spans="1:24" x14ac:dyDescent="0.3">
      <c r="A2971" s="156">
        <v>612</v>
      </c>
      <c r="B2971" s="158"/>
      <c r="C2971" s="158"/>
      <c r="D2971" s="159"/>
      <c r="E2971" s="159"/>
      <c r="F2971" s="160"/>
      <c r="G2971" s="160"/>
      <c r="H2971" s="160"/>
      <c r="I2971" s="160"/>
      <c r="K2971" s="121" t="str">
        <f t="shared" si="600"/>
        <v/>
      </c>
      <c r="L2971" s="122" t="str">
        <f t="shared" si="601"/>
        <v/>
      </c>
      <c r="M2971" s="123" t="s">
        <v>155</v>
      </c>
      <c r="N2971" s="113" t="str">
        <f t="shared" si="606"/>
        <v/>
      </c>
      <c r="O2971" s="122" t="str">
        <f t="shared" si="602"/>
        <v/>
      </c>
      <c r="P2971" s="123" t="s">
        <v>155</v>
      </c>
      <c r="Q2971" s="116" t="str">
        <f t="shared" si="607"/>
        <v/>
      </c>
      <c r="R2971" s="125" t="s">
        <v>155</v>
      </c>
      <c r="S2971" s="126" t="str">
        <f t="shared" si="610"/>
        <v/>
      </c>
      <c r="T2971" s="127" t="str">
        <f t="shared" si="603"/>
        <v>0</v>
      </c>
      <c r="U2971" s="127" t="str">
        <f t="shared" si="608"/>
        <v>0</v>
      </c>
      <c r="V2971" s="127" t="str">
        <f t="shared" si="604"/>
        <v>0</v>
      </c>
      <c r="W2971" s="127" t="str">
        <f t="shared" si="605"/>
        <v>0</v>
      </c>
      <c r="X2971" s="128"/>
    </row>
    <row r="2972" spans="1:24" x14ac:dyDescent="0.3">
      <c r="A2972" s="156">
        <v>613</v>
      </c>
      <c r="B2972" s="158"/>
      <c r="C2972" s="158"/>
      <c r="D2972" s="159"/>
      <c r="E2972" s="159"/>
      <c r="F2972" s="160"/>
      <c r="G2972" s="160"/>
      <c r="H2972" s="160"/>
      <c r="I2972" s="160"/>
      <c r="K2972" s="121" t="str">
        <f t="shared" si="600"/>
        <v/>
      </c>
      <c r="L2972" s="129" t="str">
        <f t="shared" si="601"/>
        <v/>
      </c>
      <c r="M2972" s="115" t="s">
        <v>155</v>
      </c>
      <c r="N2972" s="113" t="str">
        <f t="shared" si="606"/>
        <v/>
      </c>
      <c r="O2972" s="129" t="str">
        <f t="shared" si="602"/>
        <v/>
      </c>
      <c r="P2972" s="115" t="s">
        <v>155</v>
      </c>
      <c r="Q2972" s="116" t="str">
        <f t="shared" si="607"/>
        <v/>
      </c>
      <c r="R2972" s="117" t="s">
        <v>155</v>
      </c>
      <c r="S2972" s="118" t="str">
        <f t="shared" si="610"/>
        <v/>
      </c>
      <c r="T2972" s="127" t="str">
        <f t="shared" si="603"/>
        <v>0</v>
      </c>
      <c r="U2972" s="119" t="str">
        <f t="shared" si="608"/>
        <v>0</v>
      </c>
      <c r="V2972" s="119" t="str">
        <f t="shared" si="604"/>
        <v>0</v>
      </c>
      <c r="W2972" s="119" t="str">
        <f t="shared" si="605"/>
        <v>0</v>
      </c>
      <c r="X2972" s="120"/>
    </row>
    <row r="2973" spans="1:24" x14ac:dyDescent="0.3">
      <c r="A2973" s="156">
        <v>614</v>
      </c>
      <c r="B2973" s="158"/>
      <c r="C2973" s="158"/>
      <c r="D2973" s="159"/>
      <c r="E2973" s="159"/>
      <c r="F2973" s="160"/>
      <c r="G2973" s="160"/>
      <c r="H2973" s="160"/>
      <c r="I2973" s="160"/>
      <c r="K2973" s="121" t="str">
        <f t="shared" si="600"/>
        <v/>
      </c>
      <c r="L2973" s="122" t="str">
        <f t="shared" si="601"/>
        <v/>
      </c>
      <c r="M2973" s="123" t="s">
        <v>155</v>
      </c>
      <c r="N2973" s="113" t="str">
        <f t="shared" si="606"/>
        <v/>
      </c>
      <c r="O2973" s="122" t="str">
        <f t="shared" si="602"/>
        <v/>
      </c>
      <c r="P2973" s="123" t="s">
        <v>155</v>
      </c>
      <c r="Q2973" s="116" t="str">
        <f t="shared" si="607"/>
        <v/>
      </c>
      <c r="R2973" s="125" t="s">
        <v>155</v>
      </c>
      <c r="S2973" s="126" t="str">
        <f t="shared" si="610"/>
        <v/>
      </c>
      <c r="T2973" s="127" t="str">
        <f t="shared" si="603"/>
        <v>0</v>
      </c>
      <c r="U2973" s="127" t="str">
        <f t="shared" si="608"/>
        <v>0</v>
      </c>
      <c r="V2973" s="127" t="str">
        <f t="shared" si="604"/>
        <v>0</v>
      </c>
      <c r="W2973" s="127" t="str">
        <f t="shared" si="605"/>
        <v>0</v>
      </c>
      <c r="X2973" s="128"/>
    </row>
    <row r="2974" spans="1:24" x14ac:dyDescent="0.3">
      <c r="A2974" s="156">
        <v>615</v>
      </c>
      <c r="B2974" s="158"/>
      <c r="C2974" s="158"/>
      <c r="D2974" s="159"/>
      <c r="E2974" s="159"/>
      <c r="F2974" s="160"/>
      <c r="G2974" s="160"/>
      <c r="H2974" s="160"/>
      <c r="I2974" s="160"/>
      <c r="K2974" s="121" t="str">
        <f t="shared" si="600"/>
        <v/>
      </c>
      <c r="L2974" s="129" t="str">
        <f t="shared" si="601"/>
        <v/>
      </c>
      <c r="M2974" s="115" t="s">
        <v>155</v>
      </c>
      <c r="N2974" s="113" t="str">
        <f t="shared" si="606"/>
        <v/>
      </c>
      <c r="O2974" s="129" t="str">
        <f t="shared" si="602"/>
        <v/>
      </c>
      <c r="P2974" s="115" t="s">
        <v>155</v>
      </c>
      <c r="Q2974" s="116" t="str">
        <f t="shared" si="607"/>
        <v/>
      </c>
      <c r="R2974" s="117" t="s">
        <v>155</v>
      </c>
      <c r="S2974" s="118" t="str">
        <f t="shared" si="610"/>
        <v/>
      </c>
      <c r="T2974" s="127" t="str">
        <f t="shared" si="603"/>
        <v>0</v>
      </c>
      <c r="U2974" s="119" t="str">
        <f t="shared" si="608"/>
        <v>0</v>
      </c>
      <c r="V2974" s="119" t="str">
        <f t="shared" si="604"/>
        <v>0</v>
      </c>
      <c r="W2974" s="119" t="str">
        <f t="shared" si="605"/>
        <v>0</v>
      </c>
      <c r="X2974" s="120"/>
    </row>
    <row r="2975" spans="1:24" x14ac:dyDescent="0.3">
      <c r="A2975" s="156">
        <v>616</v>
      </c>
      <c r="B2975" s="158"/>
      <c r="C2975" s="158"/>
      <c r="D2975" s="159"/>
      <c r="E2975" s="159"/>
      <c r="F2975" s="160"/>
      <c r="G2975" s="160"/>
      <c r="H2975" s="160"/>
      <c r="I2975" s="160"/>
      <c r="K2975" s="121" t="str">
        <f t="shared" si="600"/>
        <v/>
      </c>
      <c r="L2975" s="122" t="str">
        <f t="shared" si="601"/>
        <v/>
      </c>
      <c r="M2975" s="123" t="s">
        <v>155</v>
      </c>
      <c r="N2975" s="113" t="str">
        <f t="shared" si="606"/>
        <v/>
      </c>
      <c r="O2975" s="122" t="str">
        <f t="shared" si="602"/>
        <v/>
      </c>
      <c r="P2975" s="123" t="s">
        <v>155</v>
      </c>
      <c r="Q2975" s="116" t="str">
        <f t="shared" si="607"/>
        <v/>
      </c>
      <c r="R2975" s="125" t="s">
        <v>155</v>
      </c>
      <c r="S2975" s="126" t="str">
        <f t="shared" si="610"/>
        <v/>
      </c>
      <c r="T2975" s="127" t="str">
        <f t="shared" si="603"/>
        <v>0</v>
      </c>
      <c r="U2975" s="127" t="str">
        <f t="shared" si="608"/>
        <v>0</v>
      </c>
      <c r="V2975" s="127" t="str">
        <f t="shared" si="604"/>
        <v>0</v>
      </c>
      <c r="W2975" s="127" t="str">
        <f t="shared" si="605"/>
        <v>0</v>
      </c>
      <c r="X2975" s="128"/>
    </row>
    <row r="2976" spans="1:24" x14ac:dyDescent="0.3">
      <c r="A2976" s="156">
        <v>617</v>
      </c>
      <c r="B2976" s="158"/>
      <c r="C2976" s="158"/>
      <c r="D2976" s="159"/>
      <c r="E2976" s="159"/>
      <c r="F2976" s="160"/>
      <c r="G2976" s="160"/>
      <c r="H2976" s="160"/>
      <c r="I2976" s="160"/>
      <c r="K2976" s="121" t="str">
        <f t="shared" si="600"/>
        <v/>
      </c>
      <c r="L2976" s="129" t="str">
        <f t="shared" si="601"/>
        <v/>
      </c>
      <c r="M2976" s="115" t="s">
        <v>155</v>
      </c>
      <c r="N2976" s="113" t="str">
        <f t="shared" si="606"/>
        <v/>
      </c>
      <c r="O2976" s="129" t="str">
        <f t="shared" si="602"/>
        <v/>
      </c>
      <c r="P2976" s="115" t="s">
        <v>155</v>
      </c>
      <c r="Q2976" s="116" t="str">
        <f t="shared" si="607"/>
        <v/>
      </c>
      <c r="R2976" s="117" t="s">
        <v>155</v>
      </c>
      <c r="S2976" s="118" t="str">
        <f t="shared" si="610"/>
        <v/>
      </c>
      <c r="T2976" s="127" t="str">
        <f t="shared" si="603"/>
        <v>0</v>
      </c>
      <c r="U2976" s="119" t="str">
        <f t="shared" si="608"/>
        <v>0</v>
      </c>
      <c r="V2976" s="119" t="str">
        <f t="shared" si="604"/>
        <v>0</v>
      </c>
      <c r="W2976" s="119" t="str">
        <f t="shared" si="605"/>
        <v>0</v>
      </c>
      <c r="X2976" s="120"/>
    </row>
    <row r="2977" spans="1:24" x14ac:dyDescent="0.3">
      <c r="A2977" s="156">
        <v>618</v>
      </c>
      <c r="B2977" s="158"/>
      <c r="C2977" s="158"/>
      <c r="D2977" s="159"/>
      <c r="E2977" s="159"/>
      <c r="F2977" s="160"/>
      <c r="G2977" s="160"/>
      <c r="H2977" s="160"/>
      <c r="I2977" s="160"/>
      <c r="K2977" s="121" t="str">
        <f t="shared" si="600"/>
        <v/>
      </c>
      <c r="L2977" s="122" t="str">
        <f t="shared" si="601"/>
        <v/>
      </c>
      <c r="M2977" s="123" t="s">
        <v>155</v>
      </c>
      <c r="N2977" s="113" t="str">
        <f t="shared" si="606"/>
        <v/>
      </c>
      <c r="O2977" s="122" t="str">
        <f t="shared" si="602"/>
        <v/>
      </c>
      <c r="P2977" s="123" t="s">
        <v>155</v>
      </c>
      <c r="Q2977" s="116" t="str">
        <f t="shared" si="607"/>
        <v/>
      </c>
      <c r="R2977" s="125" t="s">
        <v>155</v>
      </c>
      <c r="S2977" s="126" t="str">
        <f t="shared" si="610"/>
        <v/>
      </c>
      <c r="T2977" s="127" t="str">
        <f t="shared" si="603"/>
        <v>0</v>
      </c>
      <c r="U2977" s="127" t="str">
        <f t="shared" si="608"/>
        <v>0</v>
      </c>
      <c r="V2977" s="127" t="str">
        <f t="shared" si="604"/>
        <v>0</v>
      </c>
      <c r="W2977" s="127" t="str">
        <f t="shared" si="605"/>
        <v>0</v>
      </c>
      <c r="X2977" s="128"/>
    </row>
    <row r="2978" spans="1:24" x14ac:dyDescent="0.3">
      <c r="A2978" s="156">
        <v>619</v>
      </c>
      <c r="B2978" s="158"/>
      <c r="C2978" s="158"/>
      <c r="D2978" s="159"/>
      <c r="E2978" s="159"/>
      <c r="F2978" s="160"/>
      <c r="G2978" s="160"/>
      <c r="H2978" s="160"/>
      <c r="I2978" s="160"/>
      <c r="K2978" s="121" t="str">
        <f t="shared" si="600"/>
        <v/>
      </c>
      <c r="L2978" s="129" t="str">
        <f t="shared" si="601"/>
        <v/>
      </c>
      <c r="M2978" s="115" t="s">
        <v>155</v>
      </c>
      <c r="N2978" s="113" t="str">
        <f t="shared" si="606"/>
        <v/>
      </c>
      <c r="O2978" s="129" t="str">
        <f t="shared" si="602"/>
        <v/>
      </c>
      <c r="P2978" s="115" t="s">
        <v>155</v>
      </c>
      <c r="Q2978" s="116" t="str">
        <f t="shared" si="607"/>
        <v/>
      </c>
      <c r="R2978" s="117" t="s">
        <v>155</v>
      </c>
      <c r="S2978" s="118" t="str">
        <f t="shared" si="610"/>
        <v/>
      </c>
      <c r="T2978" s="127" t="str">
        <f t="shared" si="603"/>
        <v>0</v>
      </c>
      <c r="U2978" s="119" t="str">
        <f t="shared" si="608"/>
        <v>0</v>
      </c>
      <c r="V2978" s="119" t="str">
        <f t="shared" si="604"/>
        <v>0</v>
      </c>
      <c r="W2978" s="119" t="str">
        <f t="shared" si="605"/>
        <v>0</v>
      </c>
      <c r="X2978" s="120"/>
    </row>
    <row r="2979" spans="1:24" x14ac:dyDescent="0.3">
      <c r="A2979" s="156">
        <v>620</v>
      </c>
      <c r="B2979" s="158"/>
      <c r="C2979" s="158"/>
      <c r="D2979" s="159"/>
      <c r="E2979" s="159"/>
      <c r="F2979" s="160"/>
      <c r="G2979" s="160"/>
      <c r="H2979" s="160"/>
      <c r="I2979" s="160"/>
      <c r="K2979" s="121" t="str">
        <f t="shared" si="600"/>
        <v/>
      </c>
      <c r="L2979" s="122" t="str">
        <f t="shared" si="601"/>
        <v/>
      </c>
      <c r="M2979" s="123" t="s">
        <v>155</v>
      </c>
      <c r="N2979" s="113" t="str">
        <f t="shared" si="606"/>
        <v/>
      </c>
      <c r="O2979" s="122" t="str">
        <f t="shared" si="602"/>
        <v/>
      </c>
      <c r="P2979" s="123" t="s">
        <v>155</v>
      </c>
      <c r="Q2979" s="116" t="str">
        <f t="shared" si="607"/>
        <v/>
      </c>
      <c r="R2979" s="125" t="s">
        <v>155</v>
      </c>
      <c r="S2979" s="126" t="str">
        <f t="shared" si="610"/>
        <v/>
      </c>
      <c r="T2979" s="127" t="str">
        <f t="shared" si="603"/>
        <v>0</v>
      </c>
      <c r="U2979" s="127" t="str">
        <f t="shared" si="608"/>
        <v>0</v>
      </c>
      <c r="V2979" s="127" t="str">
        <f t="shared" si="604"/>
        <v>0</v>
      </c>
      <c r="W2979" s="127" t="str">
        <f t="shared" si="605"/>
        <v>0</v>
      </c>
      <c r="X2979" s="128"/>
    </row>
    <row r="2980" spans="1:24" x14ac:dyDescent="0.3">
      <c r="A2980" s="156">
        <v>621</v>
      </c>
      <c r="D2980" s="104"/>
      <c r="E2980" s="104"/>
      <c r="F2980" s="104"/>
      <c r="G2980" s="104"/>
      <c r="H2980" s="160"/>
      <c r="I2980" s="160"/>
      <c r="K2980" s="121" t="str">
        <f t="shared" si="600"/>
        <v/>
      </c>
      <c r="L2980" s="129" t="str">
        <f t="shared" si="601"/>
        <v/>
      </c>
      <c r="M2980" s="115" t="s">
        <v>155</v>
      </c>
      <c r="N2980" s="113" t="str">
        <f t="shared" si="606"/>
        <v/>
      </c>
      <c r="O2980" s="129" t="str">
        <f t="shared" si="602"/>
        <v/>
      </c>
      <c r="P2980" s="115" t="s">
        <v>155</v>
      </c>
      <c r="Q2980" s="116" t="str">
        <f t="shared" si="607"/>
        <v/>
      </c>
      <c r="R2980" s="117" t="s">
        <v>155</v>
      </c>
      <c r="S2980" s="118" t="str">
        <f>IF(ISBLANK(G2980),"",G2980-$G$2355)</f>
        <v/>
      </c>
      <c r="T2980" s="127" t="str">
        <f t="shared" si="603"/>
        <v>0</v>
      </c>
      <c r="U2980" s="119" t="str">
        <f t="shared" si="608"/>
        <v>0</v>
      </c>
      <c r="V2980" s="119" t="str">
        <f t="shared" si="604"/>
        <v>0</v>
      </c>
      <c r="W2980" s="119" t="str">
        <f t="shared" si="605"/>
        <v>0</v>
      </c>
      <c r="X2980" s="120"/>
    </row>
    <row r="2981" spans="1:24" x14ac:dyDescent="0.3">
      <c r="A2981" s="156">
        <v>622</v>
      </c>
      <c r="B2981" s="133"/>
      <c r="K2981" s="121" t="str">
        <f t="shared" si="600"/>
        <v/>
      </c>
      <c r="L2981" s="122" t="str">
        <f t="shared" si="601"/>
        <v/>
      </c>
      <c r="M2981" s="123" t="s">
        <v>155</v>
      </c>
      <c r="N2981" s="113" t="str">
        <f t="shared" si="606"/>
        <v/>
      </c>
      <c r="O2981" s="122" t="str">
        <f t="shared" si="602"/>
        <v/>
      </c>
      <c r="P2981" s="123" t="s">
        <v>155</v>
      </c>
      <c r="Q2981" s="116" t="str">
        <f t="shared" si="607"/>
        <v/>
      </c>
      <c r="R2981" s="125" t="s">
        <v>155</v>
      </c>
      <c r="S2981" s="126" t="str">
        <f t="shared" ref="S2981:S2999" si="611">IF(ISBLANK(G2981),"",G2981-$G$2355)</f>
        <v/>
      </c>
      <c r="T2981" s="127" t="str">
        <f t="shared" si="603"/>
        <v>0</v>
      </c>
      <c r="U2981" s="127" t="str">
        <f t="shared" si="608"/>
        <v>0</v>
      </c>
      <c r="V2981" s="127" t="str">
        <f t="shared" si="604"/>
        <v>0</v>
      </c>
      <c r="W2981" s="127" t="str">
        <f t="shared" si="605"/>
        <v>0</v>
      </c>
      <c r="X2981" s="128"/>
    </row>
    <row r="2982" spans="1:24" x14ac:dyDescent="0.3">
      <c r="A2982" s="156">
        <v>623</v>
      </c>
      <c r="B2982" s="133"/>
      <c r="K2982" s="121" t="str">
        <f t="shared" si="600"/>
        <v/>
      </c>
      <c r="L2982" s="129" t="str">
        <f t="shared" si="601"/>
        <v/>
      </c>
      <c r="M2982" s="115" t="s">
        <v>155</v>
      </c>
      <c r="N2982" s="113" t="str">
        <f t="shared" si="606"/>
        <v/>
      </c>
      <c r="O2982" s="129" t="str">
        <f t="shared" si="602"/>
        <v/>
      </c>
      <c r="P2982" s="115" t="s">
        <v>155</v>
      </c>
      <c r="Q2982" s="116" t="str">
        <f t="shared" si="607"/>
        <v/>
      </c>
      <c r="R2982" s="117" t="s">
        <v>155</v>
      </c>
      <c r="S2982" s="118" t="str">
        <f t="shared" si="611"/>
        <v/>
      </c>
      <c r="T2982" s="127" t="str">
        <f t="shared" si="603"/>
        <v>0</v>
      </c>
      <c r="U2982" s="119" t="str">
        <f t="shared" si="608"/>
        <v>0</v>
      </c>
      <c r="V2982" s="119" t="str">
        <f t="shared" si="604"/>
        <v>0</v>
      </c>
      <c r="W2982" s="119" t="str">
        <f t="shared" si="605"/>
        <v>0</v>
      </c>
      <c r="X2982" s="120"/>
    </row>
    <row r="2983" spans="1:24" x14ac:dyDescent="0.3">
      <c r="A2983" s="156">
        <v>624</v>
      </c>
      <c r="B2983" s="133"/>
      <c r="K2983" s="121" t="str">
        <f t="shared" si="600"/>
        <v/>
      </c>
      <c r="L2983" s="122" t="str">
        <f t="shared" si="601"/>
        <v/>
      </c>
      <c r="M2983" s="123" t="s">
        <v>155</v>
      </c>
      <c r="N2983" s="113" t="str">
        <f t="shared" si="606"/>
        <v/>
      </c>
      <c r="O2983" s="122" t="str">
        <f t="shared" si="602"/>
        <v/>
      </c>
      <c r="P2983" s="123" t="s">
        <v>155</v>
      </c>
      <c r="Q2983" s="116" t="str">
        <f t="shared" si="607"/>
        <v/>
      </c>
      <c r="R2983" s="125" t="s">
        <v>155</v>
      </c>
      <c r="S2983" s="126" t="str">
        <f t="shared" si="611"/>
        <v/>
      </c>
      <c r="T2983" s="127" t="str">
        <f t="shared" si="603"/>
        <v>0</v>
      </c>
      <c r="U2983" s="127" t="str">
        <f t="shared" si="608"/>
        <v>0</v>
      </c>
      <c r="V2983" s="127" t="str">
        <f t="shared" si="604"/>
        <v>0</v>
      </c>
      <c r="W2983" s="127" t="str">
        <f t="shared" si="605"/>
        <v>0</v>
      </c>
      <c r="X2983" s="128"/>
    </row>
    <row r="2984" spans="1:24" x14ac:dyDescent="0.3">
      <c r="A2984" s="156">
        <v>625</v>
      </c>
      <c r="B2984" s="133"/>
      <c r="K2984" s="121" t="str">
        <f t="shared" si="600"/>
        <v/>
      </c>
      <c r="L2984" s="129" t="str">
        <f t="shared" si="601"/>
        <v/>
      </c>
      <c r="M2984" s="115" t="s">
        <v>155</v>
      </c>
      <c r="N2984" s="113" t="str">
        <f t="shared" si="606"/>
        <v/>
      </c>
      <c r="O2984" s="129" t="str">
        <f t="shared" si="602"/>
        <v/>
      </c>
      <c r="P2984" s="115" t="s">
        <v>155</v>
      </c>
      <c r="Q2984" s="116" t="str">
        <f t="shared" si="607"/>
        <v/>
      </c>
      <c r="R2984" s="117" t="s">
        <v>155</v>
      </c>
      <c r="S2984" s="118" t="str">
        <f t="shared" si="611"/>
        <v/>
      </c>
      <c r="T2984" s="127" t="str">
        <f t="shared" si="603"/>
        <v>0</v>
      </c>
      <c r="U2984" s="119" t="str">
        <f t="shared" si="608"/>
        <v>0</v>
      </c>
      <c r="V2984" s="119" t="str">
        <f t="shared" si="604"/>
        <v>0</v>
      </c>
      <c r="W2984" s="119" t="str">
        <f t="shared" si="605"/>
        <v>0</v>
      </c>
      <c r="X2984" s="120"/>
    </row>
    <row r="2985" spans="1:24" x14ac:dyDescent="0.3">
      <c r="A2985" s="156">
        <v>626</v>
      </c>
      <c r="B2985" s="133"/>
      <c r="K2985" s="121" t="str">
        <f t="shared" si="600"/>
        <v/>
      </c>
      <c r="L2985" s="122" t="str">
        <f t="shared" si="601"/>
        <v/>
      </c>
      <c r="M2985" s="123" t="s">
        <v>155</v>
      </c>
      <c r="N2985" s="113" t="str">
        <f t="shared" si="606"/>
        <v/>
      </c>
      <c r="O2985" s="122" t="str">
        <f t="shared" si="602"/>
        <v/>
      </c>
      <c r="P2985" s="123" t="s">
        <v>155</v>
      </c>
      <c r="Q2985" s="116" t="str">
        <f t="shared" si="607"/>
        <v/>
      </c>
      <c r="R2985" s="125" t="s">
        <v>155</v>
      </c>
      <c r="S2985" s="126" t="str">
        <f t="shared" si="611"/>
        <v/>
      </c>
      <c r="T2985" s="127" t="str">
        <f t="shared" si="603"/>
        <v>0</v>
      </c>
      <c r="U2985" s="127" t="str">
        <f t="shared" si="608"/>
        <v>0</v>
      </c>
      <c r="V2985" s="127" t="str">
        <f t="shared" si="604"/>
        <v>0</v>
      </c>
      <c r="W2985" s="127" t="str">
        <f t="shared" si="605"/>
        <v>0</v>
      </c>
      <c r="X2985" s="128"/>
    </row>
    <row r="2986" spans="1:24" x14ac:dyDescent="0.3">
      <c r="A2986" s="156">
        <v>627</v>
      </c>
      <c r="B2986" s="133"/>
      <c r="K2986" s="121" t="str">
        <f t="shared" si="600"/>
        <v/>
      </c>
      <c r="L2986" s="129" t="str">
        <f t="shared" si="601"/>
        <v/>
      </c>
      <c r="M2986" s="115" t="s">
        <v>155</v>
      </c>
      <c r="N2986" s="113" t="str">
        <f t="shared" si="606"/>
        <v/>
      </c>
      <c r="O2986" s="129" t="str">
        <f t="shared" si="602"/>
        <v/>
      </c>
      <c r="P2986" s="115" t="s">
        <v>155</v>
      </c>
      <c r="Q2986" s="116" t="str">
        <f t="shared" si="607"/>
        <v/>
      </c>
      <c r="R2986" s="117" t="s">
        <v>155</v>
      </c>
      <c r="S2986" s="118" t="str">
        <f t="shared" si="611"/>
        <v/>
      </c>
      <c r="T2986" s="127" t="str">
        <f t="shared" si="603"/>
        <v>0</v>
      </c>
      <c r="U2986" s="119" t="str">
        <f t="shared" si="608"/>
        <v>0</v>
      </c>
      <c r="V2986" s="119" t="str">
        <f t="shared" si="604"/>
        <v>0</v>
      </c>
      <c r="W2986" s="119" t="str">
        <f t="shared" si="605"/>
        <v>0</v>
      </c>
      <c r="X2986" s="120"/>
    </row>
    <row r="2987" spans="1:24" x14ac:dyDescent="0.3">
      <c r="A2987" s="156">
        <v>628</v>
      </c>
      <c r="B2987" s="133"/>
      <c r="K2987" s="121" t="str">
        <f t="shared" si="600"/>
        <v/>
      </c>
      <c r="L2987" s="122" t="str">
        <f t="shared" si="601"/>
        <v/>
      </c>
      <c r="M2987" s="123" t="s">
        <v>155</v>
      </c>
      <c r="N2987" s="113" t="str">
        <f t="shared" si="606"/>
        <v/>
      </c>
      <c r="O2987" s="122" t="str">
        <f t="shared" si="602"/>
        <v/>
      </c>
      <c r="P2987" s="123" t="s">
        <v>155</v>
      </c>
      <c r="Q2987" s="116" t="str">
        <f t="shared" si="607"/>
        <v/>
      </c>
      <c r="R2987" s="125" t="s">
        <v>155</v>
      </c>
      <c r="S2987" s="126" t="str">
        <f t="shared" si="611"/>
        <v/>
      </c>
      <c r="T2987" s="127" t="str">
        <f t="shared" si="603"/>
        <v>0</v>
      </c>
      <c r="U2987" s="127" t="str">
        <f t="shared" si="608"/>
        <v>0</v>
      </c>
      <c r="V2987" s="127" t="str">
        <f t="shared" si="604"/>
        <v>0</v>
      </c>
      <c r="W2987" s="127" t="str">
        <f t="shared" si="605"/>
        <v>0</v>
      </c>
      <c r="X2987" s="128"/>
    </row>
    <row r="2988" spans="1:24" x14ac:dyDescent="0.3">
      <c r="A2988" s="156">
        <v>629</v>
      </c>
      <c r="B2988" s="133"/>
      <c r="K2988" s="121" t="str">
        <f t="shared" si="600"/>
        <v/>
      </c>
      <c r="L2988" s="129" t="str">
        <f t="shared" si="601"/>
        <v/>
      </c>
      <c r="M2988" s="115" t="s">
        <v>155</v>
      </c>
      <c r="N2988" s="113" t="str">
        <f t="shared" si="606"/>
        <v/>
      </c>
      <c r="O2988" s="129" t="str">
        <f t="shared" si="602"/>
        <v/>
      </c>
      <c r="P2988" s="115" t="s">
        <v>155</v>
      </c>
      <c r="Q2988" s="116" t="str">
        <f t="shared" si="607"/>
        <v/>
      </c>
      <c r="R2988" s="117" t="s">
        <v>155</v>
      </c>
      <c r="S2988" s="118" t="str">
        <f t="shared" si="611"/>
        <v/>
      </c>
      <c r="T2988" s="127" t="str">
        <f t="shared" si="603"/>
        <v>0</v>
      </c>
      <c r="U2988" s="119" t="str">
        <f t="shared" si="608"/>
        <v>0</v>
      </c>
      <c r="V2988" s="119" t="str">
        <f t="shared" si="604"/>
        <v>0</v>
      </c>
      <c r="W2988" s="119" t="str">
        <f t="shared" si="605"/>
        <v>0</v>
      </c>
      <c r="X2988" s="120"/>
    </row>
    <row r="2989" spans="1:24" x14ac:dyDescent="0.3">
      <c r="A2989" s="156">
        <v>630</v>
      </c>
      <c r="B2989" s="133"/>
      <c r="K2989" s="121" t="str">
        <f t="shared" si="600"/>
        <v/>
      </c>
      <c r="L2989" s="122" t="str">
        <f t="shared" si="601"/>
        <v/>
      </c>
      <c r="M2989" s="123" t="s">
        <v>155</v>
      </c>
      <c r="N2989" s="113" t="str">
        <f t="shared" si="606"/>
        <v/>
      </c>
      <c r="O2989" s="122" t="str">
        <f t="shared" si="602"/>
        <v/>
      </c>
      <c r="P2989" s="123" t="s">
        <v>155</v>
      </c>
      <c r="Q2989" s="116" t="str">
        <f t="shared" si="607"/>
        <v/>
      </c>
      <c r="R2989" s="125" t="s">
        <v>155</v>
      </c>
      <c r="S2989" s="126" t="str">
        <f t="shared" si="611"/>
        <v/>
      </c>
      <c r="T2989" s="127" t="str">
        <f t="shared" si="603"/>
        <v>0</v>
      </c>
      <c r="U2989" s="127" t="str">
        <f t="shared" si="608"/>
        <v>0</v>
      </c>
      <c r="V2989" s="127" t="str">
        <f t="shared" si="604"/>
        <v>0</v>
      </c>
      <c r="W2989" s="127" t="str">
        <f t="shared" si="605"/>
        <v>0</v>
      </c>
      <c r="X2989" s="128"/>
    </row>
    <row r="2990" spans="1:24" x14ac:dyDescent="0.3">
      <c r="A2990" s="156">
        <v>631</v>
      </c>
      <c r="B2990" s="158"/>
      <c r="C2990" s="158"/>
      <c r="D2990" s="159"/>
      <c r="E2990" s="159"/>
      <c r="F2990" s="160"/>
      <c r="G2990" s="160"/>
      <c r="H2990" s="160"/>
      <c r="I2990" s="160"/>
      <c r="K2990" s="121" t="str">
        <f t="shared" si="600"/>
        <v/>
      </c>
      <c r="L2990" s="129" t="str">
        <f t="shared" si="601"/>
        <v/>
      </c>
      <c r="M2990" s="115" t="s">
        <v>155</v>
      </c>
      <c r="N2990" s="113" t="str">
        <f t="shared" si="606"/>
        <v/>
      </c>
      <c r="O2990" s="129" t="str">
        <f t="shared" si="602"/>
        <v/>
      </c>
      <c r="P2990" s="115" t="s">
        <v>155</v>
      </c>
      <c r="Q2990" s="116" t="str">
        <f t="shared" si="607"/>
        <v/>
      </c>
      <c r="R2990" s="117" t="s">
        <v>155</v>
      </c>
      <c r="S2990" s="118" t="str">
        <f t="shared" si="611"/>
        <v/>
      </c>
      <c r="T2990" s="127" t="str">
        <f t="shared" si="603"/>
        <v>0</v>
      </c>
      <c r="U2990" s="119" t="str">
        <f t="shared" si="608"/>
        <v>0</v>
      </c>
      <c r="V2990" s="119" t="str">
        <f t="shared" si="604"/>
        <v>0</v>
      </c>
      <c r="W2990" s="119" t="str">
        <f t="shared" si="605"/>
        <v>0</v>
      </c>
      <c r="X2990" s="120"/>
    </row>
    <row r="2991" spans="1:24" x14ac:dyDescent="0.3">
      <c r="A2991" s="156">
        <v>632</v>
      </c>
      <c r="B2991" s="158"/>
      <c r="C2991" s="158"/>
      <c r="D2991" s="159"/>
      <c r="E2991" s="159"/>
      <c r="F2991" s="160"/>
      <c r="G2991" s="160"/>
      <c r="H2991" s="160"/>
      <c r="I2991" s="160"/>
      <c r="K2991" s="121" t="str">
        <f t="shared" si="600"/>
        <v/>
      </c>
      <c r="L2991" s="122" t="str">
        <f t="shared" si="601"/>
        <v/>
      </c>
      <c r="M2991" s="123" t="s">
        <v>155</v>
      </c>
      <c r="N2991" s="113" t="str">
        <f t="shared" si="606"/>
        <v/>
      </c>
      <c r="O2991" s="122" t="str">
        <f t="shared" si="602"/>
        <v/>
      </c>
      <c r="P2991" s="123" t="s">
        <v>155</v>
      </c>
      <c r="Q2991" s="116" t="str">
        <f t="shared" si="607"/>
        <v/>
      </c>
      <c r="R2991" s="125" t="s">
        <v>155</v>
      </c>
      <c r="S2991" s="126" t="str">
        <f t="shared" si="611"/>
        <v/>
      </c>
      <c r="T2991" s="127" t="str">
        <f t="shared" si="603"/>
        <v>0</v>
      </c>
      <c r="U2991" s="127" t="str">
        <f t="shared" si="608"/>
        <v>0</v>
      </c>
      <c r="V2991" s="127" t="str">
        <f t="shared" si="604"/>
        <v>0</v>
      </c>
      <c r="W2991" s="127" t="str">
        <f t="shared" si="605"/>
        <v>0</v>
      </c>
      <c r="X2991" s="128"/>
    </row>
    <row r="2992" spans="1:24" x14ac:dyDescent="0.3">
      <c r="A2992" s="156">
        <v>633</v>
      </c>
      <c r="B2992" s="158"/>
      <c r="C2992" s="158"/>
      <c r="D2992" s="159"/>
      <c r="E2992" s="159"/>
      <c r="F2992" s="160"/>
      <c r="G2992" s="160"/>
      <c r="H2992" s="160"/>
      <c r="I2992" s="160"/>
      <c r="K2992" s="121" t="str">
        <f t="shared" si="600"/>
        <v/>
      </c>
      <c r="L2992" s="129" t="str">
        <f t="shared" si="601"/>
        <v/>
      </c>
      <c r="M2992" s="115" t="s">
        <v>155</v>
      </c>
      <c r="N2992" s="113" t="str">
        <f t="shared" si="606"/>
        <v/>
      </c>
      <c r="O2992" s="129" t="str">
        <f t="shared" si="602"/>
        <v/>
      </c>
      <c r="P2992" s="115" t="s">
        <v>155</v>
      </c>
      <c r="Q2992" s="116" t="str">
        <f t="shared" si="607"/>
        <v/>
      </c>
      <c r="R2992" s="117" t="s">
        <v>155</v>
      </c>
      <c r="S2992" s="118" t="str">
        <f t="shared" si="611"/>
        <v/>
      </c>
      <c r="T2992" s="127" t="str">
        <f t="shared" si="603"/>
        <v>0</v>
      </c>
      <c r="U2992" s="119" t="str">
        <f t="shared" si="608"/>
        <v>0</v>
      </c>
      <c r="V2992" s="119" t="str">
        <f t="shared" si="604"/>
        <v>0</v>
      </c>
      <c r="W2992" s="119" t="str">
        <f t="shared" si="605"/>
        <v>0</v>
      </c>
      <c r="X2992" s="120"/>
    </row>
    <row r="2993" spans="1:24" x14ac:dyDescent="0.3">
      <c r="A2993" s="156">
        <v>634</v>
      </c>
      <c r="B2993" s="158"/>
      <c r="C2993" s="158"/>
      <c r="D2993" s="159"/>
      <c r="E2993" s="159"/>
      <c r="F2993" s="160"/>
      <c r="G2993" s="160"/>
      <c r="H2993" s="160"/>
      <c r="I2993" s="160"/>
      <c r="K2993" s="121" t="str">
        <f t="shared" si="600"/>
        <v/>
      </c>
      <c r="L2993" s="122" t="str">
        <f t="shared" si="601"/>
        <v/>
      </c>
      <c r="M2993" s="123" t="s">
        <v>155</v>
      </c>
      <c r="N2993" s="113" t="str">
        <f t="shared" si="606"/>
        <v/>
      </c>
      <c r="O2993" s="122" t="str">
        <f t="shared" si="602"/>
        <v/>
      </c>
      <c r="P2993" s="123" t="s">
        <v>155</v>
      </c>
      <c r="Q2993" s="116" t="str">
        <f t="shared" si="607"/>
        <v/>
      </c>
      <c r="R2993" s="125" t="s">
        <v>155</v>
      </c>
      <c r="S2993" s="126" t="str">
        <f t="shared" si="611"/>
        <v/>
      </c>
      <c r="T2993" s="127" t="str">
        <f t="shared" si="603"/>
        <v>0</v>
      </c>
      <c r="U2993" s="127" t="str">
        <f t="shared" si="608"/>
        <v>0</v>
      </c>
      <c r="V2993" s="127" t="str">
        <f t="shared" si="604"/>
        <v>0</v>
      </c>
      <c r="W2993" s="127" t="str">
        <f t="shared" si="605"/>
        <v>0</v>
      </c>
      <c r="X2993" s="128"/>
    </row>
    <row r="2994" spans="1:24" x14ac:dyDescent="0.3">
      <c r="A2994" s="156">
        <v>635</v>
      </c>
      <c r="B2994" s="158"/>
      <c r="C2994" s="158"/>
      <c r="D2994" s="159"/>
      <c r="E2994" s="159"/>
      <c r="F2994" s="160"/>
      <c r="G2994" s="160"/>
      <c r="H2994" s="160"/>
      <c r="I2994" s="160"/>
      <c r="K2994" s="121" t="str">
        <f t="shared" si="600"/>
        <v/>
      </c>
      <c r="L2994" s="129" t="str">
        <f t="shared" si="601"/>
        <v/>
      </c>
      <c r="M2994" s="115" t="s">
        <v>155</v>
      </c>
      <c r="N2994" s="113" t="str">
        <f t="shared" si="606"/>
        <v/>
      </c>
      <c r="O2994" s="129" t="str">
        <f t="shared" si="602"/>
        <v/>
      </c>
      <c r="P2994" s="115" t="s">
        <v>155</v>
      </c>
      <c r="Q2994" s="116" t="str">
        <f t="shared" si="607"/>
        <v/>
      </c>
      <c r="R2994" s="117" t="s">
        <v>155</v>
      </c>
      <c r="S2994" s="118" t="str">
        <f t="shared" si="611"/>
        <v/>
      </c>
      <c r="T2994" s="127" t="str">
        <f t="shared" si="603"/>
        <v>0</v>
      </c>
      <c r="U2994" s="119" t="str">
        <f t="shared" si="608"/>
        <v>0</v>
      </c>
      <c r="V2994" s="119" t="str">
        <f t="shared" si="604"/>
        <v>0</v>
      </c>
      <c r="W2994" s="119" t="str">
        <f t="shared" si="605"/>
        <v>0</v>
      </c>
      <c r="X2994" s="120"/>
    </row>
    <row r="2995" spans="1:24" x14ac:dyDescent="0.3">
      <c r="A2995" s="156">
        <v>636</v>
      </c>
      <c r="B2995" s="158"/>
      <c r="C2995" s="158"/>
      <c r="D2995" s="159"/>
      <c r="E2995" s="159"/>
      <c r="F2995" s="160"/>
      <c r="G2995" s="160"/>
      <c r="H2995" s="160"/>
      <c r="I2995" s="160"/>
      <c r="K2995" s="121" t="str">
        <f t="shared" si="600"/>
        <v/>
      </c>
      <c r="L2995" s="122" t="str">
        <f t="shared" si="601"/>
        <v/>
      </c>
      <c r="M2995" s="123" t="s">
        <v>155</v>
      </c>
      <c r="N2995" s="113" t="str">
        <f t="shared" si="606"/>
        <v/>
      </c>
      <c r="O2995" s="122" t="str">
        <f t="shared" si="602"/>
        <v/>
      </c>
      <c r="P2995" s="123" t="s">
        <v>155</v>
      </c>
      <c r="Q2995" s="116" t="str">
        <f t="shared" si="607"/>
        <v/>
      </c>
      <c r="R2995" s="125" t="s">
        <v>155</v>
      </c>
      <c r="S2995" s="126" t="str">
        <f t="shared" si="611"/>
        <v/>
      </c>
      <c r="T2995" s="127" t="str">
        <f t="shared" si="603"/>
        <v>0</v>
      </c>
      <c r="U2995" s="127" t="str">
        <f t="shared" si="608"/>
        <v>0</v>
      </c>
      <c r="V2995" s="127" t="str">
        <f t="shared" si="604"/>
        <v>0</v>
      </c>
      <c r="W2995" s="127" t="str">
        <f t="shared" si="605"/>
        <v>0</v>
      </c>
      <c r="X2995" s="128"/>
    </row>
    <row r="2996" spans="1:24" x14ac:dyDescent="0.3">
      <c r="A2996" s="156">
        <v>637</v>
      </c>
      <c r="B2996" s="158"/>
      <c r="C2996" s="158"/>
      <c r="D2996" s="159"/>
      <c r="E2996" s="159"/>
      <c r="F2996" s="160"/>
      <c r="G2996" s="160"/>
      <c r="H2996" s="160"/>
      <c r="I2996" s="160"/>
      <c r="K2996" s="121" t="str">
        <f t="shared" si="600"/>
        <v/>
      </c>
      <c r="L2996" s="129" t="str">
        <f t="shared" si="601"/>
        <v/>
      </c>
      <c r="M2996" s="115" t="s">
        <v>155</v>
      </c>
      <c r="N2996" s="113" t="str">
        <f t="shared" si="606"/>
        <v/>
      </c>
      <c r="O2996" s="129" t="str">
        <f t="shared" si="602"/>
        <v/>
      </c>
      <c r="P2996" s="115" t="s">
        <v>155</v>
      </c>
      <c r="Q2996" s="116" t="str">
        <f t="shared" si="607"/>
        <v/>
      </c>
      <c r="R2996" s="117" t="s">
        <v>155</v>
      </c>
      <c r="S2996" s="118" t="str">
        <f t="shared" si="611"/>
        <v/>
      </c>
      <c r="T2996" s="127" t="str">
        <f t="shared" si="603"/>
        <v>0</v>
      </c>
      <c r="U2996" s="119" t="str">
        <f t="shared" si="608"/>
        <v>0</v>
      </c>
      <c r="V2996" s="119" t="str">
        <f t="shared" si="604"/>
        <v>0</v>
      </c>
      <c r="W2996" s="119" t="str">
        <f t="shared" si="605"/>
        <v>0</v>
      </c>
      <c r="X2996" s="120"/>
    </row>
    <row r="2997" spans="1:24" x14ac:dyDescent="0.3">
      <c r="A2997" s="156">
        <v>638</v>
      </c>
      <c r="B2997" s="158"/>
      <c r="C2997" s="158"/>
      <c r="D2997" s="159"/>
      <c r="E2997" s="159"/>
      <c r="F2997" s="160"/>
      <c r="G2997" s="160"/>
      <c r="H2997" s="160"/>
      <c r="I2997" s="160"/>
      <c r="K2997" s="121" t="str">
        <f t="shared" si="600"/>
        <v/>
      </c>
      <c r="L2997" s="122" t="str">
        <f t="shared" si="601"/>
        <v/>
      </c>
      <c r="M2997" s="123" t="s">
        <v>155</v>
      </c>
      <c r="N2997" s="113" t="str">
        <f t="shared" si="606"/>
        <v/>
      </c>
      <c r="O2997" s="122" t="str">
        <f t="shared" si="602"/>
        <v/>
      </c>
      <c r="P2997" s="123" t="s">
        <v>155</v>
      </c>
      <c r="Q2997" s="116" t="str">
        <f t="shared" si="607"/>
        <v/>
      </c>
      <c r="R2997" s="125" t="s">
        <v>155</v>
      </c>
      <c r="S2997" s="126" t="str">
        <f t="shared" si="611"/>
        <v/>
      </c>
      <c r="T2997" s="127" t="str">
        <f t="shared" si="603"/>
        <v>0</v>
      </c>
      <c r="U2997" s="127" t="str">
        <f t="shared" si="608"/>
        <v>0</v>
      </c>
      <c r="V2997" s="127" t="str">
        <f t="shared" si="604"/>
        <v>0</v>
      </c>
      <c r="W2997" s="127" t="str">
        <f t="shared" si="605"/>
        <v>0</v>
      </c>
      <c r="X2997" s="128"/>
    </row>
    <row r="2998" spans="1:24" x14ac:dyDescent="0.3">
      <c r="A2998" s="156">
        <v>639</v>
      </c>
      <c r="B2998" s="158"/>
      <c r="C2998" s="158"/>
      <c r="D2998" s="159"/>
      <c r="E2998" s="159"/>
      <c r="F2998" s="160"/>
      <c r="G2998" s="160"/>
      <c r="H2998" s="160"/>
      <c r="I2998" s="160"/>
      <c r="K2998" s="121" t="str">
        <f t="shared" si="600"/>
        <v/>
      </c>
      <c r="L2998" s="129" t="str">
        <f t="shared" si="601"/>
        <v/>
      </c>
      <c r="M2998" s="115" t="s">
        <v>155</v>
      </c>
      <c r="N2998" s="113" t="str">
        <f t="shared" si="606"/>
        <v/>
      </c>
      <c r="O2998" s="129" t="str">
        <f t="shared" si="602"/>
        <v/>
      </c>
      <c r="P2998" s="115" t="s">
        <v>155</v>
      </c>
      <c r="Q2998" s="116" t="str">
        <f t="shared" si="607"/>
        <v/>
      </c>
      <c r="R2998" s="117" t="s">
        <v>155</v>
      </c>
      <c r="S2998" s="118" t="str">
        <f t="shared" si="611"/>
        <v/>
      </c>
      <c r="T2998" s="127" t="str">
        <f t="shared" si="603"/>
        <v>0</v>
      </c>
      <c r="U2998" s="119" t="str">
        <f t="shared" si="608"/>
        <v>0</v>
      </c>
      <c r="V2998" s="119" t="str">
        <f t="shared" si="604"/>
        <v>0</v>
      </c>
      <c r="W2998" s="119" t="str">
        <f t="shared" si="605"/>
        <v>0</v>
      </c>
      <c r="X2998" s="120"/>
    </row>
    <row r="2999" spans="1:24" x14ac:dyDescent="0.3">
      <c r="A2999" s="156">
        <v>640</v>
      </c>
      <c r="B2999" s="158"/>
      <c r="C2999" s="158"/>
      <c r="D2999" s="159"/>
      <c r="E2999" s="159"/>
      <c r="F2999" s="160"/>
      <c r="G2999" s="160"/>
      <c r="H2999" s="160"/>
      <c r="I2999" s="160"/>
      <c r="K2999" s="121" t="str">
        <f t="shared" si="600"/>
        <v/>
      </c>
      <c r="L2999" s="122" t="str">
        <f t="shared" si="601"/>
        <v/>
      </c>
      <c r="M2999" s="123" t="s">
        <v>155</v>
      </c>
      <c r="N2999" s="113" t="str">
        <f t="shared" si="606"/>
        <v/>
      </c>
      <c r="O2999" s="122" t="str">
        <f t="shared" si="602"/>
        <v/>
      </c>
      <c r="P2999" s="123" t="s">
        <v>155</v>
      </c>
      <c r="Q2999" s="116" t="str">
        <f t="shared" si="607"/>
        <v/>
      </c>
      <c r="R2999" s="125" t="s">
        <v>155</v>
      </c>
      <c r="S2999" s="126" t="str">
        <f t="shared" si="611"/>
        <v/>
      </c>
      <c r="T2999" s="127" t="str">
        <f t="shared" si="603"/>
        <v>0</v>
      </c>
      <c r="U2999" s="127" t="str">
        <f t="shared" si="608"/>
        <v>0</v>
      </c>
      <c r="V2999" s="127" t="str">
        <f t="shared" si="604"/>
        <v>0</v>
      </c>
      <c r="W2999" s="127" t="str">
        <f t="shared" si="605"/>
        <v>0</v>
      </c>
      <c r="X2999" s="128"/>
    </row>
    <row r="3000" spans="1:24" x14ac:dyDescent="0.3">
      <c r="A3000" s="156">
        <v>641</v>
      </c>
      <c r="D3000" s="104"/>
      <c r="E3000" s="104"/>
      <c r="F3000" s="104"/>
      <c r="G3000" s="104"/>
      <c r="H3000" s="160"/>
      <c r="I3000" s="160"/>
      <c r="K3000" s="121" t="str">
        <f t="shared" ref="K3000:K3063" si="612">IF(ISBLANK(D3000),"",IF(J3000=1,D3000-$D$3560,(IF(AND(J3000=2,D3000&gt;200),((D3000-200)-$D$3560),((D3000+200)-$D$3560)))))</f>
        <v/>
      </c>
      <c r="L3000" s="129" t="str">
        <f t="shared" ref="L3000:L3063" si="613">IF(K3000="","",SIN(K3000*PI()/200)*G3000)</f>
        <v/>
      </c>
      <c r="M3000" s="115" t="s">
        <v>155</v>
      </c>
      <c r="N3000" s="113" t="str">
        <f t="shared" si="606"/>
        <v/>
      </c>
      <c r="O3000" s="129" t="str">
        <f t="shared" ref="O3000:O3063" si="614">IF(N3000="","",SIN(N3000*PI()/200)*G3000)</f>
        <v/>
      </c>
      <c r="P3000" s="115" t="s">
        <v>155</v>
      </c>
      <c r="Q3000" s="116" t="str">
        <f t="shared" si="607"/>
        <v/>
      </c>
      <c r="R3000" s="117" t="s">
        <v>155</v>
      </c>
      <c r="S3000" s="118" t="str">
        <f>IF(ISBLANK(G3000),"",G3000-$G$2355)</f>
        <v/>
      </c>
      <c r="T3000" s="127" t="str">
        <f t="shared" ref="T3000:T3063" si="615">IF(M3000="ON",IF(ISBLANK(D3000),"0",IF(AND(J3000=1,D3000&lt;200),D3000,D3000-200)),"0")</f>
        <v>0</v>
      </c>
      <c r="U3000" s="119" t="str">
        <f t="shared" si="608"/>
        <v>0</v>
      </c>
      <c r="V3000" s="119" t="str">
        <f t="shared" ref="V3000:V3063" si="616">IF(R3000="ON",IF(ISBLANK(F3000),"0",F3000),"0")</f>
        <v>0</v>
      </c>
      <c r="W3000" s="119" t="str">
        <f t="shared" ref="W3000:W3063" si="617">IF(R3000="ON",IF(ISBLANK(G3000),"0",G3000),"0")</f>
        <v>0</v>
      </c>
      <c r="X3000" s="120"/>
    </row>
    <row r="3001" spans="1:24" x14ac:dyDescent="0.3">
      <c r="A3001" s="156">
        <v>642</v>
      </c>
      <c r="B3001" s="133"/>
      <c r="K3001" s="121" t="str">
        <f t="shared" si="612"/>
        <v/>
      </c>
      <c r="L3001" s="122" t="str">
        <f t="shared" si="613"/>
        <v/>
      </c>
      <c r="M3001" s="123" t="s">
        <v>155</v>
      </c>
      <c r="N3001" s="113" t="str">
        <f t="shared" ref="N3001:N3064" si="618">IF(ISBLANK(E3001),"",IF(E3001&lt;200,E3001-$E$3560,(400-E3001)-$E$3560))</f>
        <v/>
      </c>
      <c r="O3001" s="122" t="str">
        <f t="shared" si="614"/>
        <v/>
      </c>
      <c r="P3001" s="123" t="s">
        <v>155</v>
      </c>
      <c r="Q3001" s="116" t="str">
        <f t="shared" ref="Q3001:Q3064" si="619">IF(ISBLANK(F3001),"",F3001-$F$3560)</f>
        <v/>
      </c>
      <c r="R3001" s="125" t="s">
        <v>155</v>
      </c>
      <c r="S3001" s="126" t="str">
        <f t="shared" ref="S3001:S3019" si="620">IF(ISBLANK(G3001),"",G3001-$G$2355)</f>
        <v/>
      </c>
      <c r="T3001" s="127" t="str">
        <f t="shared" si="615"/>
        <v>0</v>
      </c>
      <c r="U3001" s="127" t="str">
        <f t="shared" ref="U3001:U3064" si="621">IF(P3001="ON",IF(ISBLANK(E3001),"0",IF(E3001&lt;200,E3001,(400-E3001))),"0")</f>
        <v>0</v>
      </c>
      <c r="V3001" s="127" t="str">
        <f t="shared" si="616"/>
        <v>0</v>
      </c>
      <c r="W3001" s="127" t="str">
        <f t="shared" si="617"/>
        <v>0</v>
      </c>
      <c r="X3001" s="128"/>
    </row>
    <row r="3002" spans="1:24" x14ac:dyDescent="0.3">
      <c r="A3002" s="156">
        <v>643</v>
      </c>
      <c r="B3002" s="133"/>
      <c r="K3002" s="121" t="str">
        <f t="shared" si="612"/>
        <v/>
      </c>
      <c r="L3002" s="129" t="str">
        <f t="shared" si="613"/>
        <v/>
      </c>
      <c r="M3002" s="115" t="s">
        <v>155</v>
      </c>
      <c r="N3002" s="113" t="str">
        <f t="shared" si="618"/>
        <v/>
      </c>
      <c r="O3002" s="129" t="str">
        <f t="shared" si="614"/>
        <v/>
      </c>
      <c r="P3002" s="115" t="s">
        <v>155</v>
      </c>
      <c r="Q3002" s="116" t="str">
        <f t="shared" si="619"/>
        <v/>
      </c>
      <c r="R3002" s="117" t="s">
        <v>155</v>
      </c>
      <c r="S3002" s="118" t="str">
        <f t="shared" si="620"/>
        <v/>
      </c>
      <c r="T3002" s="127" t="str">
        <f t="shared" si="615"/>
        <v>0</v>
      </c>
      <c r="U3002" s="119" t="str">
        <f t="shared" si="621"/>
        <v>0</v>
      </c>
      <c r="V3002" s="119" t="str">
        <f t="shared" si="616"/>
        <v>0</v>
      </c>
      <c r="W3002" s="119" t="str">
        <f t="shared" si="617"/>
        <v>0</v>
      </c>
      <c r="X3002" s="120"/>
    </row>
    <row r="3003" spans="1:24" x14ac:dyDescent="0.3">
      <c r="A3003" s="156">
        <v>644</v>
      </c>
      <c r="B3003" s="133"/>
      <c r="K3003" s="121" t="str">
        <f t="shared" si="612"/>
        <v/>
      </c>
      <c r="L3003" s="122" t="str">
        <f t="shared" si="613"/>
        <v/>
      </c>
      <c r="M3003" s="123" t="s">
        <v>155</v>
      </c>
      <c r="N3003" s="113" t="str">
        <f t="shared" si="618"/>
        <v/>
      </c>
      <c r="O3003" s="122" t="str">
        <f t="shared" si="614"/>
        <v/>
      </c>
      <c r="P3003" s="123" t="s">
        <v>155</v>
      </c>
      <c r="Q3003" s="116" t="str">
        <f t="shared" si="619"/>
        <v/>
      </c>
      <c r="R3003" s="125" t="s">
        <v>155</v>
      </c>
      <c r="S3003" s="126" t="str">
        <f t="shared" si="620"/>
        <v/>
      </c>
      <c r="T3003" s="127" t="str">
        <f t="shared" si="615"/>
        <v>0</v>
      </c>
      <c r="U3003" s="127" t="str">
        <f t="shared" si="621"/>
        <v>0</v>
      </c>
      <c r="V3003" s="127" t="str">
        <f t="shared" si="616"/>
        <v>0</v>
      </c>
      <c r="W3003" s="127" t="str">
        <f t="shared" si="617"/>
        <v>0</v>
      </c>
      <c r="X3003" s="128"/>
    </row>
    <row r="3004" spans="1:24" x14ac:dyDescent="0.3">
      <c r="A3004" s="156">
        <v>645</v>
      </c>
      <c r="B3004" s="133"/>
      <c r="K3004" s="121" t="str">
        <f t="shared" si="612"/>
        <v/>
      </c>
      <c r="L3004" s="129" t="str">
        <f t="shared" si="613"/>
        <v/>
      </c>
      <c r="M3004" s="115" t="s">
        <v>155</v>
      </c>
      <c r="N3004" s="113" t="str">
        <f t="shared" si="618"/>
        <v/>
      </c>
      <c r="O3004" s="129" t="str">
        <f t="shared" si="614"/>
        <v/>
      </c>
      <c r="P3004" s="115" t="s">
        <v>155</v>
      </c>
      <c r="Q3004" s="116" t="str">
        <f t="shared" si="619"/>
        <v/>
      </c>
      <c r="R3004" s="117" t="s">
        <v>155</v>
      </c>
      <c r="S3004" s="118" t="str">
        <f t="shared" si="620"/>
        <v/>
      </c>
      <c r="T3004" s="127" t="str">
        <f t="shared" si="615"/>
        <v>0</v>
      </c>
      <c r="U3004" s="119" t="str">
        <f t="shared" si="621"/>
        <v>0</v>
      </c>
      <c r="V3004" s="119" t="str">
        <f t="shared" si="616"/>
        <v>0</v>
      </c>
      <c r="W3004" s="119" t="str">
        <f t="shared" si="617"/>
        <v>0</v>
      </c>
      <c r="X3004" s="120"/>
    </row>
    <row r="3005" spans="1:24" x14ac:dyDescent="0.3">
      <c r="A3005" s="156">
        <v>646</v>
      </c>
      <c r="B3005" s="133"/>
      <c r="K3005" s="121" t="str">
        <f t="shared" si="612"/>
        <v/>
      </c>
      <c r="L3005" s="122" t="str">
        <f t="shared" si="613"/>
        <v/>
      </c>
      <c r="M3005" s="123" t="s">
        <v>155</v>
      </c>
      <c r="N3005" s="113" t="str">
        <f t="shared" si="618"/>
        <v/>
      </c>
      <c r="O3005" s="122" t="str">
        <f t="shared" si="614"/>
        <v/>
      </c>
      <c r="P3005" s="123" t="s">
        <v>155</v>
      </c>
      <c r="Q3005" s="116" t="str">
        <f t="shared" si="619"/>
        <v/>
      </c>
      <c r="R3005" s="125" t="s">
        <v>155</v>
      </c>
      <c r="S3005" s="126" t="str">
        <f t="shared" si="620"/>
        <v/>
      </c>
      <c r="T3005" s="127" t="str">
        <f t="shared" si="615"/>
        <v>0</v>
      </c>
      <c r="U3005" s="127" t="str">
        <f t="shared" si="621"/>
        <v>0</v>
      </c>
      <c r="V3005" s="127" t="str">
        <f t="shared" si="616"/>
        <v>0</v>
      </c>
      <c r="W3005" s="127" t="str">
        <f t="shared" si="617"/>
        <v>0</v>
      </c>
      <c r="X3005" s="128"/>
    </row>
    <row r="3006" spans="1:24" x14ac:dyDescent="0.3">
      <c r="A3006" s="156">
        <v>647</v>
      </c>
      <c r="B3006" s="133"/>
      <c r="K3006" s="121" t="str">
        <f t="shared" si="612"/>
        <v/>
      </c>
      <c r="L3006" s="129" t="str">
        <f t="shared" si="613"/>
        <v/>
      </c>
      <c r="M3006" s="115" t="s">
        <v>155</v>
      </c>
      <c r="N3006" s="113" t="str">
        <f t="shared" si="618"/>
        <v/>
      </c>
      <c r="O3006" s="129" t="str">
        <f t="shared" si="614"/>
        <v/>
      </c>
      <c r="P3006" s="115" t="s">
        <v>155</v>
      </c>
      <c r="Q3006" s="116" t="str">
        <f t="shared" si="619"/>
        <v/>
      </c>
      <c r="R3006" s="117" t="s">
        <v>155</v>
      </c>
      <c r="S3006" s="118" t="str">
        <f t="shared" si="620"/>
        <v/>
      </c>
      <c r="T3006" s="127" t="str">
        <f t="shared" si="615"/>
        <v>0</v>
      </c>
      <c r="U3006" s="119" t="str">
        <f t="shared" si="621"/>
        <v>0</v>
      </c>
      <c r="V3006" s="119" t="str">
        <f t="shared" si="616"/>
        <v>0</v>
      </c>
      <c r="W3006" s="119" t="str">
        <f t="shared" si="617"/>
        <v>0</v>
      </c>
      <c r="X3006" s="120"/>
    </row>
    <row r="3007" spans="1:24" x14ac:dyDescent="0.3">
      <c r="A3007" s="156">
        <v>648</v>
      </c>
      <c r="B3007" s="133"/>
      <c r="K3007" s="121" t="str">
        <f t="shared" si="612"/>
        <v/>
      </c>
      <c r="L3007" s="122" t="str">
        <f t="shared" si="613"/>
        <v/>
      </c>
      <c r="M3007" s="123" t="s">
        <v>155</v>
      </c>
      <c r="N3007" s="113" t="str">
        <f t="shared" si="618"/>
        <v/>
      </c>
      <c r="O3007" s="122" t="str">
        <f t="shared" si="614"/>
        <v/>
      </c>
      <c r="P3007" s="123" t="s">
        <v>155</v>
      </c>
      <c r="Q3007" s="116" t="str">
        <f t="shared" si="619"/>
        <v/>
      </c>
      <c r="R3007" s="125" t="s">
        <v>155</v>
      </c>
      <c r="S3007" s="126" t="str">
        <f t="shared" si="620"/>
        <v/>
      </c>
      <c r="T3007" s="127" t="str">
        <f t="shared" si="615"/>
        <v>0</v>
      </c>
      <c r="U3007" s="127" t="str">
        <f t="shared" si="621"/>
        <v>0</v>
      </c>
      <c r="V3007" s="127" t="str">
        <f t="shared" si="616"/>
        <v>0</v>
      </c>
      <c r="W3007" s="127" t="str">
        <f t="shared" si="617"/>
        <v>0</v>
      </c>
      <c r="X3007" s="128"/>
    </row>
    <row r="3008" spans="1:24" x14ac:dyDescent="0.3">
      <c r="A3008" s="156">
        <v>649</v>
      </c>
      <c r="B3008" s="133"/>
      <c r="K3008" s="121" t="str">
        <f t="shared" si="612"/>
        <v/>
      </c>
      <c r="L3008" s="129" t="str">
        <f t="shared" si="613"/>
        <v/>
      </c>
      <c r="M3008" s="115" t="s">
        <v>155</v>
      </c>
      <c r="N3008" s="113" t="str">
        <f t="shared" si="618"/>
        <v/>
      </c>
      <c r="O3008" s="129" t="str">
        <f t="shared" si="614"/>
        <v/>
      </c>
      <c r="P3008" s="115" t="s">
        <v>155</v>
      </c>
      <c r="Q3008" s="116" t="str">
        <f t="shared" si="619"/>
        <v/>
      </c>
      <c r="R3008" s="117" t="s">
        <v>155</v>
      </c>
      <c r="S3008" s="118" t="str">
        <f t="shared" si="620"/>
        <v/>
      </c>
      <c r="T3008" s="127" t="str">
        <f t="shared" si="615"/>
        <v>0</v>
      </c>
      <c r="U3008" s="119" t="str">
        <f t="shared" si="621"/>
        <v>0</v>
      </c>
      <c r="V3008" s="119" t="str">
        <f t="shared" si="616"/>
        <v>0</v>
      </c>
      <c r="W3008" s="119" t="str">
        <f t="shared" si="617"/>
        <v>0</v>
      </c>
      <c r="X3008" s="120"/>
    </row>
    <row r="3009" spans="1:24" x14ac:dyDescent="0.3">
      <c r="A3009" s="156">
        <v>650</v>
      </c>
      <c r="B3009" s="133"/>
      <c r="K3009" s="121" t="str">
        <f t="shared" si="612"/>
        <v/>
      </c>
      <c r="L3009" s="122" t="str">
        <f t="shared" si="613"/>
        <v/>
      </c>
      <c r="M3009" s="123" t="s">
        <v>155</v>
      </c>
      <c r="N3009" s="113" t="str">
        <f t="shared" si="618"/>
        <v/>
      </c>
      <c r="O3009" s="122" t="str">
        <f t="shared" si="614"/>
        <v/>
      </c>
      <c r="P3009" s="123" t="s">
        <v>155</v>
      </c>
      <c r="Q3009" s="116" t="str">
        <f t="shared" si="619"/>
        <v/>
      </c>
      <c r="R3009" s="125" t="s">
        <v>155</v>
      </c>
      <c r="S3009" s="126" t="str">
        <f t="shared" si="620"/>
        <v/>
      </c>
      <c r="T3009" s="127" t="str">
        <f t="shared" si="615"/>
        <v>0</v>
      </c>
      <c r="U3009" s="127" t="str">
        <f t="shared" si="621"/>
        <v>0</v>
      </c>
      <c r="V3009" s="127" t="str">
        <f t="shared" si="616"/>
        <v>0</v>
      </c>
      <c r="W3009" s="127" t="str">
        <f t="shared" si="617"/>
        <v>0</v>
      </c>
      <c r="X3009" s="128"/>
    </row>
    <row r="3010" spans="1:24" x14ac:dyDescent="0.3">
      <c r="A3010" s="156">
        <v>651</v>
      </c>
      <c r="B3010" s="158"/>
      <c r="C3010" s="158"/>
      <c r="D3010" s="159"/>
      <c r="E3010" s="159"/>
      <c r="F3010" s="160"/>
      <c r="G3010" s="160"/>
      <c r="H3010" s="160"/>
      <c r="I3010" s="160"/>
      <c r="K3010" s="121" t="str">
        <f t="shared" si="612"/>
        <v/>
      </c>
      <c r="L3010" s="129" t="str">
        <f t="shared" si="613"/>
        <v/>
      </c>
      <c r="M3010" s="115" t="s">
        <v>155</v>
      </c>
      <c r="N3010" s="113" t="str">
        <f t="shared" si="618"/>
        <v/>
      </c>
      <c r="O3010" s="129" t="str">
        <f t="shared" si="614"/>
        <v/>
      </c>
      <c r="P3010" s="115" t="s">
        <v>155</v>
      </c>
      <c r="Q3010" s="116" t="str">
        <f t="shared" si="619"/>
        <v/>
      </c>
      <c r="R3010" s="117" t="s">
        <v>155</v>
      </c>
      <c r="S3010" s="118" t="str">
        <f t="shared" si="620"/>
        <v/>
      </c>
      <c r="T3010" s="127" t="str">
        <f t="shared" si="615"/>
        <v>0</v>
      </c>
      <c r="U3010" s="119" t="str">
        <f t="shared" si="621"/>
        <v>0</v>
      </c>
      <c r="V3010" s="119" t="str">
        <f t="shared" si="616"/>
        <v>0</v>
      </c>
      <c r="W3010" s="119" t="str">
        <f t="shared" si="617"/>
        <v>0</v>
      </c>
      <c r="X3010" s="120"/>
    </row>
    <row r="3011" spans="1:24" x14ac:dyDescent="0.3">
      <c r="A3011" s="156">
        <v>652</v>
      </c>
      <c r="B3011" s="158"/>
      <c r="C3011" s="158"/>
      <c r="D3011" s="159"/>
      <c r="E3011" s="159"/>
      <c r="F3011" s="160"/>
      <c r="G3011" s="160"/>
      <c r="H3011" s="160"/>
      <c r="I3011" s="160"/>
      <c r="K3011" s="121" t="str">
        <f t="shared" si="612"/>
        <v/>
      </c>
      <c r="L3011" s="122" t="str">
        <f t="shared" si="613"/>
        <v/>
      </c>
      <c r="M3011" s="123" t="s">
        <v>155</v>
      </c>
      <c r="N3011" s="113" t="str">
        <f t="shared" si="618"/>
        <v/>
      </c>
      <c r="O3011" s="122" t="str">
        <f t="shared" si="614"/>
        <v/>
      </c>
      <c r="P3011" s="123" t="s">
        <v>155</v>
      </c>
      <c r="Q3011" s="116" t="str">
        <f t="shared" si="619"/>
        <v/>
      </c>
      <c r="R3011" s="125" t="s">
        <v>155</v>
      </c>
      <c r="S3011" s="126" t="str">
        <f t="shared" si="620"/>
        <v/>
      </c>
      <c r="T3011" s="127" t="str">
        <f t="shared" si="615"/>
        <v>0</v>
      </c>
      <c r="U3011" s="127" t="str">
        <f t="shared" si="621"/>
        <v>0</v>
      </c>
      <c r="V3011" s="127" t="str">
        <f t="shared" si="616"/>
        <v>0</v>
      </c>
      <c r="W3011" s="127" t="str">
        <f t="shared" si="617"/>
        <v>0</v>
      </c>
      <c r="X3011" s="128"/>
    </row>
    <row r="3012" spans="1:24" x14ac:dyDescent="0.3">
      <c r="A3012" s="156">
        <v>653</v>
      </c>
      <c r="B3012" s="158"/>
      <c r="C3012" s="158"/>
      <c r="D3012" s="159"/>
      <c r="E3012" s="159"/>
      <c r="F3012" s="160"/>
      <c r="G3012" s="160"/>
      <c r="H3012" s="160"/>
      <c r="I3012" s="160"/>
      <c r="K3012" s="121" t="str">
        <f t="shared" si="612"/>
        <v/>
      </c>
      <c r="L3012" s="129" t="str">
        <f t="shared" si="613"/>
        <v/>
      </c>
      <c r="M3012" s="115" t="s">
        <v>155</v>
      </c>
      <c r="N3012" s="113" t="str">
        <f t="shared" si="618"/>
        <v/>
      </c>
      <c r="O3012" s="129" t="str">
        <f t="shared" si="614"/>
        <v/>
      </c>
      <c r="P3012" s="115" t="s">
        <v>155</v>
      </c>
      <c r="Q3012" s="116" t="str">
        <f t="shared" si="619"/>
        <v/>
      </c>
      <c r="R3012" s="117" t="s">
        <v>155</v>
      </c>
      <c r="S3012" s="118" t="str">
        <f t="shared" si="620"/>
        <v/>
      </c>
      <c r="T3012" s="127" t="str">
        <f t="shared" si="615"/>
        <v>0</v>
      </c>
      <c r="U3012" s="119" t="str">
        <f t="shared" si="621"/>
        <v>0</v>
      </c>
      <c r="V3012" s="119" t="str">
        <f t="shared" si="616"/>
        <v>0</v>
      </c>
      <c r="W3012" s="119" t="str">
        <f t="shared" si="617"/>
        <v>0</v>
      </c>
      <c r="X3012" s="120"/>
    </row>
    <row r="3013" spans="1:24" x14ac:dyDescent="0.3">
      <c r="A3013" s="156">
        <v>654</v>
      </c>
      <c r="B3013" s="158"/>
      <c r="C3013" s="158"/>
      <c r="D3013" s="159"/>
      <c r="E3013" s="159"/>
      <c r="F3013" s="160"/>
      <c r="G3013" s="160"/>
      <c r="H3013" s="160"/>
      <c r="I3013" s="160"/>
      <c r="K3013" s="121" t="str">
        <f t="shared" si="612"/>
        <v/>
      </c>
      <c r="L3013" s="122" t="str">
        <f t="shared" si="613"/>
        <v/>
      </c>
      <c r="M3013" s="123" t="s">
        <v>155</v>
      </c>
      <c r="N3013" s="113" t="str">
        <f t="shared" si="618"/>
        <v/>
      </c>
      <c r="O3013" s="122" t="str">
        <f t="shared" si="614"/>
        <v/>
      </c>
      <c r="P3013" s="123" t="s">
        <v>155</v>
      </c>
      <c r="Q3013" s="116" t="str">
        <f t="shared" si="619"/>
        <v/>
      </c>
      <c r="R3013" s="125" t="s">
        <v>155</v>
      </c>
      <c r="S3013" s="126" t="str">
        <f t="shared" si="620"/>
        <v/>
      </c>
      <c r="T3013" s="127" t="str">
        <f t="shared" si="615"/>
        <v>0</v>
      </c>
      <c r="U3013" s="127" t="str">
        <f t="shared" si="621"/>
        <v>0</v>
      </c>
      <c r="V3013" s="127" t="str">
        <f t="shared" si="616"/>
        <v>0</v>
      </c>
      <c r="W3013" s="127" t="str">
        <f t="shared" si="617"/>
        <v>0</v>
      </c>
      <c r="X3013" s="128"/>
    </row>
    <row r="3014" spans="1:24" x14ac:dyDescent="0.3">
      <c r="A3014" s="156">
        <v>655</v>
      </c>
      <c r="B3014" s="158"/>
      <c r="C3014" s="158"/>
      <c r="D3014" s="159"/>
      <c r="E3014" s="159"/>
      <c r="F3014" s="160"/>
      <c r="G3014" s="160"/>
      <c r="H3014" s="160"/>
      <c r="I3014" s="160"/>
      <c r="K3014" s="121" t="str">
        <f t="shared" si="612"/>
        <v/>
      </c>
      <c r="L3014" s="129" t="str">
        <f t="shared" si="613"/>
        <v/>
      </c>
      <c r="M3014" s="115" t="s">
        <v>155</v>
      </c>
      <c r="N3014" s="113" t="str">
        <f t="shared" si="618"/>
        <v/>
      </c>
      <c r="O3014" s="129" t="str">
        <f t="shared" si="614"/>
        <v/>
      </c>
      <c r="P3014" s="115" t="s">
        <v>155</v>
      </c>
      <c r="Q3014" s="116" t="str">
        <f t="shared" si="619"/>
        <v/>
      </c>
      <c r="R3014" s="117" t="s">
        <v>155</v>
      </c>
      <c r="S3014" s="118" t="str">
        <f t="shared" si="620"/>
        <v/>
      </c>
      <c r="T3014" s="127" t="str">
        <f t="shared" si="615"/>
        <v>0</v>
      </c>
      <c r="U3014" s="119" t="str">
        <f t="shared" si="621"/>
        <v>0</v>
      </c>
      <c r="V3014" s="119" t="str">
        <f t="shared" si="616"/>
        <v>0</v>
      </c>
      <c r="W3014" s="119" t="str">
        <f t="shared" si="617"/>
        <v>0</v>
      </c>
      <c r="X3014" s="120"/>
    </row>
    <row r="3015" spans="1:24" x14ac:dyDescent="0.3">
      <c r="A3015" s="156">
        <v>656</v>
      </c>
      <c r="B3015" s="158"/>
      <c r="C3015" s="158"/>
      <c r="D3015" s="159"/>
      <c r="E3015" s="159"/>
      <c r="F3015" s="160"/>
      <c r="G3015" s="160"/>
      <c r="H3015" s="160"/>
      <c r="I3015" s="160"/>
      <c r="K3015" s="121" t="str">
        <f t="shared" si="612"/>
        <v/>
      </c>
      <c r="L3015" s="122" t="str">
        <f t="shared" si="613"/>
        <v/>
      </c>
      <c r="M3015" s="123" t="s">
        <v>155</v>
      </c>
      <c r="N3015" s="113" t="str">
        <f t="shared" si="618"/>
        <v/>
      </c>
      <c r="O3015" s="122" t="str">
        <f t="shared" si="614"/>
        <v/>
      </c>
      <c r="P3015" s="123" t="s">
        <v>155</v>
      </c>
      <c r="Q3015" s="116" t="str">
        <f t="shared" si="619"/>
        <v/>
      </c>
      <c r="R3015" s="125" t="s">
        <v>155</v>
      </c>
      <c r="S3015" s="126" t="str">
        <f t="shared" si="620"/>
        <v/>
      </c>
      <c r="T3015" s="127" t="str">
        <f t="shared" si="615"/>
        <v>0</v>
      </c>
      <c r="U3015" s="127" t="str">
        <f t="shared" si="621"/>
        <v>0</v>
      </c>
      <c r="V3015" s="127" t="str">
        <f t="shared" si="616"/>
        <v>0</v>
      </c>
      <c r="W3015" s="127" t="str">
        <f t="shared" si="617"/>
        <v>0</v>
      </c>
      <c r="X3015" s="128"/>
    </row>
    <row r="3016" spans="1:24" x14ac:dyDescent="0.3">
      <c r="A3016" s="156">
        <v>657</v>
      </c>
      <c r="B3016" s="158"/>
      <c r="C3016" s="158"/>
      <c r="D3016" s="159"/>
      <c r="E3016" s="159"/>
      <c r="F3016" s="160"/>
      <c r="G3016" s="160"/>
      <c r="H3016" s="160"/>
      <c r="I3016" s="160"/>
      <c r="K3016" s="121" t="str">
        <f t="shared" si="612"/>
        <v/>
      </c>
      <c r="L3016" s="129" t="str">
        <f t="shared" si="613"/>
        <v/>
      </c>
      <c r="M3016" s="115" t="s">
        <v>155</v>
      </c>
      <c r="N3016" s="113" t="str">
        <f t="shared" si="618"/>
        <v/>
      </c>
      <c r="O3016" s="129" t="str">
        <f t="shared" si="614"/>
        <v/>
      </c>
      <c r="P3016" s="115" t="s">
        <v>155</v>
      </c>
      <c r="Q3016" s="116" t="str">
        <f t="shared" si="619"/>
        <v/>
      </c>
      <c r="R3016" s="117" t="s">
        <v>155</v>
      </c>
      <c r="S3016" s="118" t="str">
        <f t="shared" si="620"/>
        <v/>
      </c>
      <c r="T3016" s="127" t="str">
        <f t="shared" si="615"/>
        <v>0</v>
      </c>
      <c r="U3016" s="119" t="str">
        <f t="shared" si="621"/>
        <v>0</v>
      </c>
      <c r="V3016" s="119" t="str">
        <f t="shared" si="616"/>
        <v>0</v>
      </c>
      <c r="W3016" s="119" t="str">
        <f t="shared" si="617"/>
        <v>0</v>
      </c>
      <c r="X3016" s="120"/>
    </row>
    <row r="3017" spans="1:24" x14ac:dyDescent="0.3">
      <c r="A3017" s="156">
        <v>658</v>
      </c>
      <c r="B3017" s="158"/>
      <c r="C3017" s="158"/>
      <c r="D3017" s="159"/>
      <c r="E3017" s="159"/>
      <c r="F3017" s="160"/>
      <c r="G3017" s="160"/>
      <c r="H3017" s="160"/>
      <c r="I3017" s="160"/>
      <c r="K3017" s="121" t="str">
        <f t="shared" si="612"/>
        <v/>
      </c>
      <c r="L3017" s="122" t="str">
        <f t="shared" si="613"/>
        <v/>
      </c>
      <c r="M3017" s="123" t="s">
        <v>155</v>
      </c>
      <c r="N3017" s="113" t="str">
        <f t="shared" si="618"/>
        <v/>
      </c>
      <c r="O3017" s="122" t="str">
        <f t="shared" si="614"/>
        <v/>
      </c>
      <c r="P3017" s="123" t="s">
        <v>155</v>
      </c>
      <c r="Q3017" s="116" t="str">
        <f t="shared" si="619"/>
        <v/>
      </c>
      <c r="R3017" s="125" t="s">
        <v>155</v>
      </c>
      <c r="S3017" s="126" t="str">
        <f t="shared" si="620"/>
        <v/>
      </c>
      <c r="T3017" s="127" t="str">
        <f t="shared" si="615"/>
        <v>0</v>
      </c>
      <c r="U3017" s="127" t="str">
        <f t="shared" si="621"/>
        <v>0</v>
      </c>
      <c r="V3017" s="127" t="str">
        <f t="shared" si="616"/>
        <v>0</v>
      </c>
      <c r="W3017" s="127" t="str">
        <f t="shared" si="617"/>
        <v>0</v>
      </c>
      <c r="X3017" s="128"/>
    </row>
    <row r="3018" spans="1:24" x14ac:dyDescent="0.3">
      <c r="A3018" s="156">
        <v>659</v>
      </c>
      <c r="B3018" s="158"/>
      <c r="C3018" s="158"/>
      <c r="D3018" s="159"/>
      <c r="E3018" s="159"/>
      <c r="F3018" s="160"/>
      <c r="G3018" s="160"/>
      <c r="H3018" s="160"/>
      <c r="I3018" s="160"/>
      <c r="K3018" s="121" t="str">
        <f t="shared" si="612"/>
        <v/>
      </c>
      <c r="L3018" s="129" t="str">
        <f t="shared" si="613"/>
        <v/>
      </c>
      <c r="M3018" s="115" t="s">
        <v>155</v>
      </c>
      <c r="N3018" s="113" t="str">
        <f t="shared" si="618"/>
        <v/>
      </c>
      <c r="O3018" s="129" t="str">
        <f t="shared" si="614"/>
        <v/>
      </c>
      <c r="P3018" s="115" t="s">
        <v>155</v>
      </c>
      <c r="Q3018" s="116" t="str">
        <f t="shared" si="619"/>
        <v/>
      </c>
      <c r="R3018" s="117" t="s">
        <v>155</v>
      </c>
      <c r="S3018" s="118" t="str">
        <f t="shared" si="620"/>
        <v/>
      </c>
      <c r="T3018" s="127" t="str">
        <f t="shared" si="615"/>
        <v>0</v>
      </c>
      <c r="U3018" s="119" t="str">
        <f t="shared" si="621"/>
        <v>0</v>
      </c>
      <c r="V3018" s="119" t="str">
        <f t="shared" si="616"/>
        <v>0</v>
      </c>
      <c r="W3018" s="119" t="str">
        <f t="shared" si="617"/>
        <v>0</v>
      </c>
      <c r="X3018" s="120"/>
    </row>
    <row r="3019" spans="1:24" x14ac:dyDescent="0.3">
      <c r="A3019" s="156">
        <v>660</v>
      </c>
      <c r="B3019" s="158"/>
      <c r="C3019" s="158"/>
      <c r="D3019" s="159"/>
      <c r="E3019" s="159"/>
      <c r="F3019" s="160"/>
      <c r="G3019" s="160"/>
      <c r="H3019" s="160"/>
      <c r="I3019" s="160"/>
      <c r="K3019" s="121" t="str">
        <f t="shared" si="612"/>
        <v/>
      </c>
      <c r="L3019" s="122" t="str">
        <f t="shared" si="613"/>
        <v/>
      </c>
      <c r="M3019" s="123" t="s">
        <v>155</v>
      </c>
      <c r="N3019" s="113" t="str">
        <f t="shared" si="618"/>
        <v/>
      </c>
      <c r="O3019" s="122" t="str">
        <f t="shared" si="614"/>
        <v/>
      </c>
      <c r="P3019" s="123" t="s">
        <v>155</v>
      </c>
      <c r="Q3019" s="116" t="str">
        <f t="shared" si="619"/>
        <v/>
      </c>
      <c r="R3019" s="125" t="s">
        <v>155</v>
      </c>
      <c r="S3019" s="126" t="str">
        <f t="shared" si="620"/>
        <v/>
      </c>
      <c r="T3019" s="127" t="str">
        <f t="shared" si="615"/>
        <v>0</v>
      </c>
      <c r="U3019" s="127" t="str">
        <f t="shared" si="621"/>
        <v>0</v>
      </c>
      <c r="V3019" s="127" t="str">
        <f t="shared" si="616"/>
        <v>0</v>
      </c>
      <c r="W3019" s="127" t="str">
        <f t="shared" si="617"/>
        <v>0</v>
      </c>
      <c r="X3019" s="128"/>
    </row>
    <row r="3020" spans="1:24" x14ac:dyDescent="0.3">
      <c r="A3020" s="156">
        <v>661</v>
      </c>
      <c r="D3020" s="104"/>
      <c r="E3020" s="104"/>
      <c r="F3020" s="104"/>
      <c r="G3020" s="104"/>
      <c r="H3020" s="160"/>
      <c r="I3020" s="160"/>
      <c r="K3020" s="121" t="str">
        <f t="shared" si="612"/>
        <v/>
      </c>
      <c r="L3020" s="129" t="str">
        <f t="shared" si="613"/>
        <v/>
      </c>
      <c r="M3020" s="115" t="s">
        <v>155</v>
      </c>
      <c r="N3020" s="113" t="str">
        <f t="shared" si="618"/>
        <v/>
      </c>
      <c r="O3020" s="129" t="str">
        <f t="shared" si="614"/>
        <v/>
      </c>
      <c r="P3020" s="115" t="s">
        <v>155</v>
      </c>
      <c r="Q3020" s="116" t="str">
        <f t="shared" si="619"/>
        <v/>
      </c>
      <c r="R3020" s="117" t="s">
        <v>155</v>
      </c>
      <c r="S3020" s="118" t="str">
        <f>IF(ISBLANK(G3020),"",G3020-$G$2355)</f>
        <v/>
      </c>
      <c r="T3020" s="127" t="str">
        <f t="shared" si="615"/>
        <v>0</v>
      </c>
      <c r="U3020" s="119" t="str">
        <f t="shared" si="621"/>
        <v>0</v>
      </c>
      <c r="V3020" s="119" t="str">
        <f t="shared" si="616"/>
        <v>0</v>
      </c>
      <c r="W3020" s="119" t="str">
        <f t="shared" si="617"/>
        <v>0</v>
      </c>
      <c r="X3020" s="120"/>
    </row>
    <row r="3021" spans="1:24" x14ac:dyDescent="0.3">
      <c r="A3021" s="156">
        <v>662</v>
      </c>
      <c r="B3021" s="133"/>
      <c r="K3021" s="121" t="str">
        <f t="shared" si="612"/>
        <v/>
      </c>
      <c r="L3021" s="122" t="str">
        <f t="shared" si="613"/>
        <v/>
      </c>
      <c r="M3021" s="123" t="s">
        <v>155</v>
      </c>
      <c r="N3021" s="113" t="str">
        <f t="shared" si="618"/>
        <v/>
      </c>
      <c r="O3021" s="122" t="str">
        <f t="shared" si="614"/>
        <v/>
      </c>
      <c r="P3021" s="123" t="s">
        <v>155</v>
      </c>
      <c r="Q3021" s="116" t="str">
        <f t="shared" si="619"/>
        <v/>
      </c>
      <c r="R3021" s="125" t="s">
        <v>155</v>
      </c>
      <c r="S3021" s="126" t="str">
        <f t="shared" ref="S3021:S3039" si="622">IF(ISBLANK(G3021),"",G3021-$G$2355)</f>
        <v/>
      </c>
      <c r="T3021" s="127" t="str">
        <f t="shared" si="615"/>
        <v>0</v>
      </c>
      <c r="U3021" s="127" t="str">
        <f t="shared" si="621"/>
        <v>0</v>
      </c>
      <c r="V3021" s="127" t="str">
        <f t="shared" si="616"/>
        <v>0</v>
      </c>
      <c r="W3021" s="127" t="str">
        <f t="shared" si="617"/>
        <v>0</v>
      </c>
      <c r="X3021" s="128"/>
    </row>
    <row r="3022" spans="1:24" x14ac:dyDescent="0.3">
      <c r="A3022" s="156">
        <v>663</v>
      </c>
      <c r="B3022" s="133"/>
      <c r="K3022" s="121" t="str">
        <f t="shared" si="612"/>
        <v/>
      </c>
      <c r="L3022" s="129" t="str">
        <f t="shared" si="613"/>
        <v/>
      </c>
      <c r="M3022" s="115" t="s">
        <v>155</v>
      </c>
      <c r="N3022" s="113" t="str">
        <f t="shared" si="618"/>
        <v/>
      </c>
      <c r="O3022" s="129" t="str">
        <f t="shared" si="614"/>
        <v/>
      </c>
      <c r="P3022" s="115" t="s">
        <v>155</v>
      </c>
      <c r="Q3022" s="116" t="str">
        <f t="shared" si="619"/>
        <v/>
      </c>
      <c r="R3022" s="117" t="s">
        <v>155</v>
      </c>
      <c r="S3022" s="118" t="str">
        <f t="shared" si="622"/>
        <v/>
      </c>
      <c r="T3022" s="127" t="str">
        <f t="shared" si="615"/>
        <v>0</v>
      </c>
      <c r="U3022" s="119" t="str">
        <f t="shared" si="621"/>
        <v>0</v>
      </c>
      <c r="V3022" s="119" t="str">
        <f t="shared" si="616"/>
        <v>0</v>
      </c>
      <c r="W3022" s="119" t="str">
        <f t="shared" si="617"/>
        <v>0</v>
      </c>
      <c r="X3022" s="120"/>
    </row>
    <row r="3023" spans="1:24" x14ac:dyDescent="0.3">
      <c r="A3023" s="156">
        <v>664</v>
      </c>
      <c r="B3023" s="133"/>
      <c r="K3023" s="121" t="str">
        <f t="shared" si="612"/>
        <v/>
      </c>
      <c r="L3023" s="122" t="str">
        <f t="shared" si="613"/>
        <v/>
      </c>
      <c r="M3023" s="123" t="s">
        <v>155</v>
      </c>
      <c r="N3023" s="113" t="str">
        <f t="shared" si="618"/>
        <v/>
      </c>
      <c r="O3023" s="122" t="str">
        <f t="shared" si="614"/>
        <v/>
      </c>
      <c r="P3023" s="123" t="s">
        <v>155</v>
      </c>
      <c r="Q3023" s="116" t="str">
        <f t="shared" si="619"/>
        <v/>
      </c>
      <c r="R3023" s="125" t="s">
        <v>155</v>
      </c>
      <c r="S3023" s="126" t="str">
        <f t="shared" si="622"/>
        <v/>
      </c>
      <c r="T3023" s="127" t="str">
        <f t="shared" si="615"/>
        <v>0</v>
      </c>
      <c r="U3023" s="127" t="str">
        <f t="shared" si="621"/>
        <v>0</v>
      </c>
      <c r="V3023" s="127" t="str">
        <f t="shared" si="616"/>
        <v>0</v>
      </c>
      <c r="W3023" s="127" t="str">
        <f t="shared" si="617"/>
        <v>0</v>
      </c>
      <c r="X3023" s="128"/>
    </row>
    <row r="3024" spans="1:24" x14ac:dyDescent="0.3">
      <c r="A3024" s="156">
        <v>665</v>
      </c>
      <c r="B3024" s="133"/>
      <c r="K3024" s="121" t="str">
        <f t="shared" si="612"/>
        <v/>
      </c>
      <c r="L3024" s="129" t="str">
        <f t="shared" si="613"/>
        <v/>
      </c>
      <c r="M3024" s="115" t="s">
        <v>155</v>
      </c>
      <c r="N3024" s="113" t="str">
        <f t="shared" si="618"/>
        <v/>
      </c>
      <c r="O3024" s="129" t="str">
        <f t="shared" si="614"/>
        <v/>
      </c>
      <c r="P3024" s="115" t="s">
        <v>155</v>
      </c>
      <c r="Q3024" s="116" t="str">
        <f t="shared" si="619"/>
        <v/>
      </c>
      <c r="R3024" s="117" t="s">
        <v>155</v>
      </c>
      <c r="S3024" s="118" t="str">
        <f t="shared" si="622"/>
        <v/>
      </c>
      <c r="T3024" s="127" t="str">
        <f t="shared" si="615"/>
        <v>0</v>
      </c>
      <c r="U3024" s="119" t="str">
        <f t="shared" si="621"/>
        <v>0</v>
      </c>
      <c r="V3024" s="119" t="str">
        <f t="shared" si="616"/>
        <v>0</v>
      </c>
      <c r="W3024" s="119" t="str">
        <f t="shared" si="617"/>
        <v>0</v>
      </c>
      <c r="X3024" s="120"/>
    </row>
    <row r="3025" spans="1:24" x14ac:dyDescent="0.3">
      <c r="A3025" s="156">
        <v>666</v>
      </c>
      <c r="B3025" s="133"/>
      <c r="K3025" s="121" t="str">
        <f t="shared" si="612"/>
        <v/>
      </c>
      <c r="L3025" s="122" t="str">
        <f t="shared" si="613"/>
        <v/>
      </c>
      <c r="M3025" s="123" t="s">
        <v>155</v>
      </c>
      <c r="N3025" s="113" t="str">
        <f t="shared" si="618"/>
        <v/>
      </c>
      <c r="O3025" s="122" t="str">
        <f t="shared" si="614"/>
        <v/>
      </c>
      <c r="P3025" s="123" t="s">
        <v>155</v>
      </c>
      <c r="Q3025" s="116" t="str">
        <f t="shared" si="619"/>
        <v/>
      </c>
      <c r="R3025" s="125" t="s">
        <v>155</v>
      </c>
      <c r="S3025" s="126" t="str">
        <f t="shared" si="622"/>
        <v/>
      </c>
      <c r="T3025" s="127" t="str">
        <f t="shared" si="615"/>
        <v>0</v>
      </c>
      <c r="U3025" s="127" t="str">
        <f t="shared" si="621"/>
        <v>0</v>
      </c>
      <c r="V3025" s="127" t="str">
        <f t="shared" si="616"/>
        <v>0</v>
      </c>
      <c r="W3025" s="127" t="str">
        <f t="shared" si="617"/>
        <v>0</v>
      </c>
      <c r="X3025" s="128"/>
    </row>
    <row r="3026" spans="1:24" x14ac:dyDescent="0.3">
      <c r="A3026" s="156">
        <v>667</v>
      </c>
      <c r="B3026" s="133"/>
      <c r="K3026" s="121" t="str">
        <f t="shared" si="612"/>
        <v/>
      </c>
      <c r="L3026" s="129" t="str">
        <f t="shared" si="613"/>
        <v/>
      </c>
      <c r="M3026" s="115" t="s">
        <v>155</v>
      </c>
      <c r="N3026" s="113" t="str">
        <f t="shared" si="618"/>
        <v/>
      </c>
      <c r="O3026" s="129" t="str">
        <f t="shared" si="614"/>
        <v/>
      </c>
      <c r="P3026" s="115" t="s">
        <v>155</v>
      </c>
      <c r="Q3026" s="116" t="str">
        <f t="shared" si="619"/>
        <v/>
      </c>
      <c r="R3026" s="117" t="s">
        <v>155</v>
      </c>
      <c r="S3026" s="118" t="str">
        <f t="shared" si="622"/>
        <v/>
      </c>
      <c r="T3026" s="127" t="str">
        <f t="shared" si="615"/>
        <v>0</v>
      </c>
      <c r="U3026" s="119" t="str">
        <f t="shared" si="621"/>
        <v>0</v>
      </c>
      <c r="V3026" s="119" t="str">
        <f t="shared" si="616"/>
        <v>0</v>
      </c>
      <c r="W3026" s="119" t="str">
        <f t="shared" si="617"/>
        <v>0</v>
      </c>
      <c r="X3026" s="120"/>
    </row>
    <row r="3027" spans="1:24" x14ac:dyDescent="0.3">
      <c r="A3027" s="156">
        <v>668</v>
      </c>
      <c r="B3027" s="133"/>
      <c r="K3027" s="121" t="str">
        <f t="shared" si="612"/>
        <v/>
      </c>
      <c r="L3027" s="122" t="str">
        <f t="shared" si="613"/>
        <v/>
      </c>
      <c r="M3027" s="123" t="s">
        <v>155</v>
      </c>
      <c r="N3027" s="113" t="str">
        <f t="shared" si="618"/>
        <v/>
      </c>
      <c r="O3027" s="122" t="str">
        <f t="shared" si="614"/>
        <v/>
      </c>
      <c r="P3027" s="123" t="s">
        <v>155</v>
      </c>
      <c r="Q3027" s="116" t="str">
        <f t="shared" si="619"/>
        <v/>
      </c>
      <c r="R3027" s="125" t="s">
        <v>155</v>
      </c>
      <c r="S3027" s="126" t="str">
        <f t="shared" si="622"/>
        <v/>
      </c>
      <c r="T3027" s="127" t="str">
        <f t="shared" si="615"/>
        <v>0</v>
      </c>
      <c r="U3027" s="127" t="str">
        <f t="shared" si="621"/>
        <v>0</v>
      </c>
      <c r="V3027" s="127" t="str">
        <f t="shared" si="616"/>
        <v>0</v>
      </c>
      <c r="W3027" s="127" t="str">
        <f t="shared" si="617"/>
        <v>0</v>
      </c>
      <c r="X3027" s="128"/>
    </row>
    <row r="3028" spans="1:24" x14ac:dyDescent="0.3">
      <c r="A3028" s="156">
        <v>669</v>
      </c>
      <c r="B3028" s="133"/>
      <c r="K3028" s="121" t="str">
        <f t="shared" si="612"/>
        <v/>
      </c>
      <c r="L3028" s="129" t="str">
        <f t="shared" si="613"/>
        <v/>
      </c>
      <c r="M3028" s="115" t="s">
        <v>155</v>
      </c>
      <c r="N3028" s="113" t="str">
        <f t="shared" si="618"/>
        <v/>
      </c>
      <c r="O3028" s="129" t="str">
        <f t="shared" si="614"/>
        <v/>
      </c>
      <c r="P3028" s="115" t="s">
        <v>155</v>
      </c>
      <c r="Q3028" s="116" t="str">
        <f t="shared" si="619"/>
        <v/>
      </c>
      <c r="R3028" s="117" t="s">
        <v>155</v>
      </c>
      <c r="S3028" s="118" t="str">
        <f t="shared" si="622"/>
        <v/>
      </c>
      <c r="T3028" s="127" t="str">
        <f t="shared" si="615"/>
        <v>0</v>
      </c>
      <c r="U3028" s="119" t="str">
        <f t="shared" si="621"/>
        <v>0</v>
      </c>
      <c r="V3028" s="119" t="str">
        <f t="shared" si="616"/>
        <v>0</v>
      </c>
      <c r="W3028" s="119" t="str">
        <f t="shared" si="617"/>
        <v>0</v>
      </c>
      <c r="X3028" s="120"/>
    </row>
    <row r="3029" spans="1:24" x14ac:dyDescent="0.3">
      <c r="A3029" s="156">
        <v>670</v>
      </c>
      <c r="B3029" s="133"/>
      <c r="K3029" s="121" t="str">
        <f t="shared" si="612"/>
        <v/>
      </c>
      <c r="L3029" s="122" t="str">
        <f t="shared" si="613"/>
        <v/>
      </c>
      <c r="M3029" s="123" t="s">
        <v>155</v>
      </c>
      <c r="N3029" s="113" t="str">
        <f t="shared" si="618"/>
        <v/>
      </c>
      <c r="O3029" s="122" t="str">
        <f t="shared" si="614"/>
        <v/>
      </c>
      <c r="P3029" s="123" t="s">
        <v>155</v>
      </c>
      <c r="Q3029" s="116" t="str">
        <f t="shared" si="619"/>
        <v/>
      </c>
      <c r="R3029" s="125" t="s">
        <v>155</v>
      </c>
      <c r="S3029" s="126" t="str">
        <f t="shared" si="622"/>
        <v/>
      </c>
      <c r="T3029" s="127" t="str">
        <f t="shared" si="615"/>
        <v>0</v>
      </c>
      <c r="U3029" s="127" t="str">
        <f t="shared" si="621"/>
        <v>0</v>
      </c>
      <c r="V3029" s="127" t="str">
        <f t="shared" si="616"/>
        <v>0</v>
      </c>
      <c r="W3029" s="127" t="str">
        <f t="shared" si="617"/>
        <v>0</v>
      </c>
      <c r="X3029" s="128"/>
    </row>
    <row r="3030" spans="1:24" x14ac:dyDescent="0.3">
      <c r="A3030" s="156">
        <v>671</v>
      </c>
      <c r="B3030" s="158"/>
      <c r="C3030" s="158"/>
      <c r="D3030" s="159"/>
      <c r="E3030" s="159"/>
      <c r="F3030" s="160"/>
      <c r="G3030" s="160"/>
      <c r="H3030" s="160"/>
      <c r="I3030" s="160"/>
      <c r="K3030" s="121" t="str">
        <f t="shared" si="612"/>
        <v/>
      </c>
      <c r="L3030" s="129" t="str">
        <f t="shared" si="613"/>
        <v/>
      </c>
      <c r="M3030" s="115" t="s">
        <v>155</v>
      </c>
      <c r="N3030" s="113" t="str">
        <f t="shared" si="618"/>
        <v/>
      </c>
      <c r="O3030" s="129" t="str">
        <f t="shared" si="614"/>
        <v/>
      </c>
      <c r="P3030" s="115" t="s">
        <v>155</v>
      </c>
      <c r="Q3030" s="116" t="str">
        <f t="shared" si="619"/>
        <v/>
      </c>
      <c r="R3030" s="117" t="s">
        <v>155</v>
      </c>
      <c r="S3030" s="118" t="str">
        <f t="shared" si="622"/>
        <v/>
      </c>
      <c r="T3030" s="127" t="str">
        <f t="shared" si="615"/>
        <v>0</v>
      </c>
      <c r="U3030" s="119" t="str">
        <f t="shared" si="621"/>
        <v>0</v>
      </c>
      <c r="V3030" s="119" t="str">
        <f t="shared" si="616"/>
        <v>0</v>
      </c>
      <c r="W3030" s="119" t="str">
        <f t="shared" si="617"/>
        <v>0</v>
      </c>
      <c r="X3030" s="120"/>
    </row>
    <row r="3031" spans="1:24" x14ac:dyDescent="0.3">
      <c r="A3031" s="156">
        <v>672</v>
      </c>
      <c r="B3031" s="158"/>
      <c r="C3031" s="158"/>
      <c r="D3031" s="159"/>
      <c r="E3031" s="159"/>
      <c r="F3031" s="160"/>
      <c r="G3031" s="160"/>
      <c r="H3031" s="160"/>
      <c r="I3031" s="160"/>
      <c r="K3031" s="121" t="str">
        <f t="shared" si="612"/>
        <v/>
      </c>
      <c r="L3031" s="122" t="str">
        <f t="shared" si="613"/>
        <v/>
      </c>
      <c r="M3031" s="123" t="s">
        <v>155</v>
      </c>
      <c r="N3031" s="113" t="str">
        <f t="shared" si="618"/>
        <v/>
      </c>
      <c r="O3031" s="122" t="str">
        <f t="shared" si="614"/>
        <v/>
      </c>
      <c r="P3031" s="123" t="s">
        <v>155</v>
      </c>
      <c r="Q3031" s="116" t="str">
        <f t="shared" si="619"/>
        <v/>
      </c>
      <c r="R3031" s="125" t="s">
        <v>155</v>
      </c>
      <c r="S3031" s="126" t="str">
        <f t="shared" si="622"/>
        <v/>
      </c>
      <c r="T3031" s="127" t="str">
        <f t="shared" si="615"/>
        <v>0</v>
      </c>
      <c r="U3031" s="127" t="str">
        <f t="shared" si="621"/>
        <v>0</v>
      </c>
      <c r="V3031" s="127" t="str">
        <f t="shared" si="616"/>
        <v>0</v>
      </c>
      <c r="W3031" s="127" t="str">
        <f t="shared" si="617"/>
        <v>0</v>
      </c>
      <c r="X3031" s="128"/>
    </row>
    <row r="3032" spans="1:24" x14ac:dyDescent="0.3">
      <c r="A3032" s="156">
        <v>673</v>
      </c>
      <c r="B3032" s="158"/>
      <c r="C3032" s="158"/>
      <c r="D3032" s="159"/>
      <c r="E3032" s="159"/>
      <c r="F3032" s="160"/>
      <c r="G3032" s="160"/>
      <c r="H3032" s="160"/>
      <c r="I3032" s="160"/>
      <c r="K3032" s="121" t="str">
        <f t="shared" si="612"/>
        <v/>
      </c>
      <c r="L3032" s="129" t="str">
        <f t="shared" si="613"/>
        <v/>
      </c>
      <c r="M3032" s="115" t="s">
        <v>155</v>
      </c>
      <c r="N3032" s="113" t="str">
        <f t="shared" si="618"/>
        <v/>
      </c>
      <c r="O3032" s="129" t="str">
        <f t="shared" si="614"/>
        <v/>
      </c>
      <c r="P3032" s="115" t="s">
        <v>155</v>
      </c>
      <c r="Q3032" s="116" t="str">
        <f t="shared" si="619"/>
        <v/>
      </c>
      <c r="R3032" s="117" t="s">
        <v>155</v>
      </c>
      <c r="S3032" s="118" t="str">
        <f t="shared" si="622"/>
        <v/>
      </c>
      <c r="T3032" s="127" t="str">
        <f t="shared" si="615"/>
        <v>0</v>
      </c>
      <c r="U3032" s="119" t="str">
        <f t="shared" si="621"/>
        <v>0</v>
      </c>
      <c r="V3032" s="119" t="str">
        <f t="shared" si="616"/>
        <v>0</v>
      </c>
      <c r="W3032" s="119" t="str">
        <f t="shared" si="617"/>
        <v>0</v>
      </c>
      <c r="X3032" s="120"/>
    </row>
    <row r="3033" spans="1:24" x14ac:dyDescent="0.3">
      <c r="A3033" s="156">
        <v>674</v>
      </c>
      <c r="B3033" s="158"/>
      <c r="C3033" s="158"/>
      <c r="D3033" s="159"/>
      <c r="E3033" s="159"/>
      <c r="F3033" s="160"/>
      <c r="G3033" s="160"/>
      <c r="H3033" s="160"/>
      <c r="I3033" s="160"/>
      <c r="K3033" s="121" t="str">
        <f t="shared" si="612"/>
        <v/>
      </c>
      <c r="L3033" s="122" t="str">
        <f t="shared" si="613"/>
        <v/>
      </c>
      <c r="M3033" s="123" t="s">
        <v>155</v>
      </c>
      <c r="N3033" s="113" t="str">
        <f t="shared" si="618"/>
        <v/>
      </c>
      <c r="O3033" s="122" t="str">
        <f t="shared" si="614"/>
        <v/>
      </c>
      <c r="P3033" s="123" t="s">
        <v>155</v>
      </c>
      <c r="Q3033" s="116" t="str">
        <f t="shared" si="619"/>
        <v/>
      </c>
      <c r="R3033" s="125" t="s">
        <v>155</v>
      </c>
      <c r="S3033" s="126" t="str">
        <f t="shared" si="622"/>
        <v/>
      </c>
      <c r="T3033" s="127" t="str">
        <f t="shared" si="615"/>
        <v>0</v>
      </c>
      <c r="U3033" s="127" t="str">
        <f t="shared" si="621"/>
        <v>0</v>
      </c>
      <c r="V3033" s="127" t="str">
        <f t="shared" si="616"/>
        <v>0</v>
      </c>
      <c r="W3033" s="127" t="str">
        <f t="shared" si="617"/>
        <v>0</v>
      </c>
      <c r="X3033" s="128"/>
    </row>
    <row r="3034" spans="1:24" x14ac:dyDescent="0.3">
      <c r="A3034" s="156">
        <v>675</v>
      </c>
      <c r="B3034" s="158"/>
      <c r="C3034" s="158"/>
      <c r="D3034" s="159"/>
      <c r="E3034" s="159"/>
      <c r="F3034" s="160"/>
      <c r="G3034" s="160"/>
      <c r="H3034" s="160"/>
      <c r="I3034" s="160"/>
      <c r="K3034" s="121" t="str">
        <f t="shared" si="612"/>
        <v/>
      </c>
      <c r="L3034" s="129" t="str">
        <f t="shared" si="613"/>
        <v/>
      </c>
      <c r="M3034" s="115" t="s">
        <v>155</v>
      </c>
      <c r="N3034" s="113" t="str">
        <f t="shared" si="618"/>
        <v/>
      </c>
      <c r="O3034" s="129" t="str">
        <f t="shared" si="614"/>
        <v/>
      </c>
      <c r="P3034" s="115" t="s">
        <v>155</v>
      </c>
      <c r="Q3034" s="116" t="str">
        <f t="shared" si="619"/>
        <v/>
      </c>
      <c r="R3034" s="117" t="s">
        <v>155</v>
      </c>
      <c r="S3034" s="118" t="str">
        <f t="shared" si="622"/>
        <v/>
      </c>
      <c r="T3034" s="127" t="str">
        <f t="shared" si="615"/>
        <v>0</v>
      </c>
      <c r="U3034" s="119" t="str">
        <f t="shared" si="621"/>
        <v>0</v>
      </c>
      <c r="V3034" s="119" t="str">
        <f t="shared" si="616"/>
        <v>0</v>
      </c>
      <c r="W3034" s="119" t="str">
        <f t="shared" si="617"/>
        <v>0</v>
      </c>
      <c r="X3034" s="120"/>
    </row>
    <row r="3035" spans="1:24" x14ac:dyDescent="0.3">
      <c r="A3035" s="156">
        <v>676</v>
      </c>
      <c r="B3035" s="158"/>
      <c r="C3035" s="158"/>
      <c r="D3035" s="159"/>
      <c r="E3035" s="159"/>
      <c r="F3035" s="160"/>
      <c r="G3035" s="160"/>
      <c r="H3035" s="160"/>
      <c r="I3035" s="160"/>
      <c r="K3035" s="121" t="str">
        <f t="shared" si="612"/>
        <v/>
      </c>
      <c r="L3035" s="122" t="str">
        <f t="shared" si="613"/>
        <v/>
      </c>
      <c r="M3035" s="123" t="s">
        <v>155</v>
      </c>
      <c r="N3035" s="113" t="str">
        <f t="shared" si="618"/>
        <v/>
      </c>
      <c r="O3035" s="122" t="str">
        <f t="shared" si="614"/>
        <v/>
      </c>
      <c r="P3035" s="123" t="s">
        <v>155</v>
      </c>
      <c r="Q3035" s="116" t="str">
        <f t="shared" si="619"/>
        <v/>
      </c>
      <c r="R3035" s="125" t="s">
        <v>155</v>
      </c>
      <c r="S3035" s="126" t="str">
        <f t="shared" si="622"/>
        <v/>
      </c>
      <c r="T3035" s="127" t="str">
        <f t="shared" si="615"/>
        <v>0</v>
      </c>
      <c r="U3035" s="127" t="str">
        <f t="shared" si="621"/>
        <v>0</v>
      </c>
      <c r="V3035" s="127" t="str">
        <f t="shared" si="616"/>
        <v>0</v>
      </c>
      <c r="W3035" s="127" t="str">
        <f t="shared" si="617"/>
        <v>0</v>
      </c>
      <c r="X3035" s="128"/>
    </row>
    <row r="3036" spans="1:24" x14ac:dyDescent="0.3">
      <c r="A3036" s="156">
        <v>677</v>
      </c>
      <c r="B3036" s="158"/>
      <c r="C3036" s="158"/>
      <c r="D3036" s="159"/>
      <c r="E3036" s="159"/>
      <c r="F3036" s="160"/>
      <c r="G3036" s="160"/>
      <c r="H3036" s="160"/>
      <c r="I3036" s="160"/>
      <c r="K3036" s="121" t="str">
        <f t="shared" si="612"/>
        <v/>
      </c>
      <c r="L3036" s="129" t="str">
        <f t="shared" si="613"/>
        <v/>
      </c>
      <c r="M3036" s="115" t="s">
        <v>155</v>
      </c>
      <c r="N3036" s="113" t="str">
        <f t="shared" si="618"/>
        <v/>
      </c>
      <c r="O3036" s="129" t="str">
        <f t="shared" si="614"/>
        <v/>
      </c>
      <c r="P3036" s="115" t="s">
        <v>155</v>
      </c>
      <c r="Q3036" s="116" t="str">
        <f t="shared" si="619"/>
        <v/>
      </c>
      <c r="R3036" s="117" t="s">
        <v>155</v>
      </c>
      <c r="S3036" s="118" t="str">
        <f t="shared" si="622"/>
        <v/>
      </c>
      <c r="T3036" s="127" t="str">
        <f t="shared" si="615"/>
        <v>0</v>
      </c>
      <c r="U3036" s="119" t="str">
        <f t="shared" si="621"/>
        <v>0</v>
      </c>
      <c r="V3036" s="119" t="str">
        <f t="shared" si="616"/>
        <v>0</v>
      </c>
      <c r="W3036" s="119" t="str">
        <f t="shared" si="617"/>
        <v>0</v>
      </c>
      <c r="X3036" s="120"/>
    </row>
    <row r="3037" spans="1:24" x14ac:dyDescent="0.3">
      <c r="A3037" s="156">
        <v>678</v>
      </c>
      <c r="B3037" s="158"/>
      <c r="C3037" s="158"/>
      <c r="D3037" s="159"/>
      <c r="E3037" s="159"/>
      <c r="F3037" s="160"/>
      <c r="G3037" s="160"/>
      <c r="H3037" s="160"/>
      <c r="I3037" s="160"/>
      <c r="K3037" s="121" t="str">
        <f t="shared" si="612"/>
        <v/>
      </c>
      <c r="L3037" s="122" t="str">
        <f t="shared" si="613"/>
        <v/>
      </c>
      <c r="M3037" s="123" t="s">
        <v>155</v>
      </c>
      <c r="N3037" s="113" t="str">
        <f t="shared" si="618"/>
        <v/>
      </c>
      <c r="O3037" s="122" t="str">
        <f t="shared" si="614"/>
        <v/>
      </c>
      <c r="P3037" s="123" t="s">
        <v>155</v>
      </c>
      <c r="Q3037" s="116" t="str">
        <f t="shared" si="619"/>
        <v/>
      </c>
      <c r="R3037" s="125" t="s">
        <v>155</v>
      </c>
      <c r="S3037" s="126" t="str">
        <f t="shared" si="622"/>
        <v/>
      </c>
      <c r="T3037" s="127" t="str">
        <f t="shared" si="615"/>
        <v>0</v>
      </c>
      <c r="U3037" s="127" t="str">
        <f t="shared" si="621"/>
        <v>0</v>
      </c>
      <c r="V3037" s="127" t="str">
        <f t="shared" si="616"/>
        <v>0</v>
      </c>
      <c r="W3037" s="127" t="str">
        <f t="shared" si="617"/>
        <v>0</v>
      </c>
      <c r="X3037" s="128"/>
    </row>
    <row r="3038" spans="1:24" x14ac:dyDescent="0.3">
      <c r="A3038" s="156">
        <v>679</v>
      </c>
      <c r="B3038" s="158"/>
      <c r="C3038" s="158"/>
      <c r="D3038" s="159"/>
      <c r="E3038" s="159"/>
      <c r="F3038" s="160"/>
      <c r="G3038" s="160"/>
      <c r="H3038" s="160"/>
      <c r="I3038" s="160"/>
      <c r="K3038" s="121" t="str">
        <f t="shared" si="612"/>
        <v/>
      </c>
      <c r="L3038" s="129" t="str">
        <f t="shared" si="613"/>
        <v/>
      </c>
      <c r="M3038" s="115" t="s">
        <v>155</v>
      </c>
      <c r="N3038" s="113" t="str">
        <f t="shared" si="618"/>
        <v/>
      </c>
      <c r="O3038" s="129" t="str">
        <f t="shared" si="614"/>
        <v/>
      </c>
      <c r="P3038" s="115" t="s">
        <v>155</v>
      </c>
      <c r="Q3038" s="116" t="str">
        <f t="shared" si="619"/>
        <v/>
      </c>
      <c r="R3038" s="117" t="s">
        <v>155</v>
      </c>
      <c r="S3038" s="118" t="str">
        <f t="shared" si="622"/>
        <v/>
      </c>
      <c r="T3038" s="127" t="str">
        <f t="shared" si="615"/>
        <v>0</v>
      </c>
      <c r="U3038" s="119" t="str">
        <f t="shared" si="621"/>
        <v>0</v>
      </c>
      <c r="V3038" s="119" t="str">
        <f t="shared" si="616"/>
        <v>0</v>
      </c>
      <c r="W3038" s="119" t="str">
        <f t="shared" si="617"/>
        <v>0</v>
      </c>
      <c r="X3038" s="120"/>
    </row>
    <row r="3039" spans="1:24" x14ac:dyDescent="0.3">
      <c r="A3039" s="156">
        <v>680</v>
      </c>
      <c r="B3039" s="158"/>
      <c r="C3039" s="158"/>
      <c r="D3039" s="159"/>
      <c r="E3039" s="159"/>
      <c r="F3039" s="160"/>
      <c r="G3039" s="160"/>
      <c r="H3039" s="160"/>
      <c r="I3039" s="160"/>
      <c r="K3039" s="121" t="str">
        <f t="shared" si="612"/>
        <v/>
      </c>
      <c r="L3039" s="122" t="str">
        <f t="shared" si="613"/>
        <v/>
      </c>
      <c r="M3039" s="123" t="s">
        <v>155</v>
      </c>
      <c r="N3039" s="113" t="str">
        <f t="shared" si="618"/>
        <v/>
      </c>
      <c r="O3039" s="122" t="str">
        <f t="shared" si="614"/>
        <v/>
      </c>
      <c r="P3039" s="123" t="s">
        <v>155</v>
      </c>
      <c r="Q3039" s="116" t="str">
        <f t="shared" si="619"/>
        <v/>
      </c>
      <c r="R3039" s="125" t="s">
        <v>155</v>
      </c>
      <c r="S3039" s="126" t="str">
        <f t="shared" si="622"/>
        <v/>
      </c>
      <c r="T3039" s="127" t="str">
        <f t="shared" si="615"/>
        <v>0</v>
      </c>
      <c r="U3039" s="127" t="str">
        <f t="shared" si="621"/>
        <v>0</v>
      </c>
      <c r="V3039" s="127" t="str">
        <f t="shared" si="616"/>
        <v>0</v>
      </c>
      <c r="W3039" s="127" t="str">
        <f t="shared" si="617"/>
        <v>0</v>
      </c>
      <c r="X3039" s="128"/>
    </row>
    <row r="3040" spans="1:24" x14ac:dyDescent="0.3">
      <c r="A3040" s="156">
        <v>681</v>
      </c>
      <c r="D3040" s="104"/>
      <c r="E3040" s="104"/>
      <c r="F3040" s="104"/>
      <c r="G3040" s="104"/>
      <c r="H3040" s="160"/>
      <c r="I3040" s="160"/>
      <c r="K3040" s="121" t="str">
        <f t="shared" si="612"/>
        <v/>
      </c>
      <c r="L3040" s="129" t="str">
        <f t="shared" si="613"/>
        <v/>
      </c>
      <c r="M3040" s="115" t="s">
        <v>155</v>
      </c>
      <c r="N3040" s="113" t="str">
        <f t="shared" si="618"/>
        <v/>
      </c>
      <c r="O3040" s="129" t="str">
        <f t="shared" si="614"/>
        <v/>
      </c>
      <c r="P3040" s="115" t="s">
        <v>155</v>
      </c>
      <c r="Q3040" s="116" t="str">
        <f t="shared" si="619"/>
        <v/>
      </c>
      <c r="R3040" s="117" t="s">
        <v>155</v>
      </c>
      <c r="S3040" s="118" t="str">
        <f>IF(ISBLANK(G3040),"",G3040-$G$2355)</f>
        <v/>
      </c>
      <c r="T3040" s="127" t="str">
        <f t="shared" si="615"/>
        <v>0</v>
      </c>
      <c r="U3040" s="119" t="str">
        <f t="shared" si="621"/>
        <v>0</v>
      </c>
      <c r="V3040" s="119" t="str">
        <f t="shared" si="616"/>
        <v>0</v>
      </c>
      <c r="W3040" s="119" t="str">
        <f t="shared" si="617"/>
        <v>0</v>
      </c>
      <c r="X3040" s="120"/>
    </row>
    <row r="3041" spans="1:24" x14ac:dyDescent="0.3">
      <c r="A3041" s="156">
        <v>682</v>
      </c>
      <c r="B3041" s="133"/>
      <c r="K3041" s="121" t="str">
        <f t="shared" si="612"/>
        <v/>
      </c>
      <c r="L3041" s="122" t="str">
        <f t="shared" si="613"/>
        <v/>
      </c>
      <c r="M3041" s="123" t="s">
        <v>155</v>
      </c>
      <c r="N3041" s="113" t="str">
        <f t="shared" si="618"/>
        <v/>
      </c>
      <c r="O3041" s="122" t="str">
        <f t="shared" si="614"/>
        <v/>
      </c>
      <c r="P3041" s="123" t="s">
        <v>155</v>
      </c>
      <c r="Q3041" s="116" t="str">
        <f t="shared" si="619"/>
        <v/>
      </c>
      <c r="R3041" s="125" t="s">
        <v>155</v>
      </c>
      <c r="S3041" s="126" t="str">
        <f t="shared" ref="S3041:S3059" si="623">IF(ISBLANK(G3041),"",G3041-$G$2355)</f>
        <v/>
      </c>
      <c r="T3041" s="127" t="str">
        <f t="shared" si="615"/>
        <v>0</v>
      </c>
      <c r="U3041" s="127" t="str">
        <f t="shared" si="621"/>
        <v>0</v>
      </c>
      <c r="V3041" s="127" t="str">
        <f t="shared" si="616"/>
        <v>0</v>
      </c>
      <c r="W3041" s="127" t="str">
        <f t="shared" si="617"/>
        <v>0</v>
      </c>
      <c r="X3041" s="128"/>
    </row>
    <row r="3042" spans="1:24" x14ac:dyDescent="0.3">
      <c r="A3042" s="156">
        <v>683</v>
      </c>
      <c r="B3042" s="133"/>
      <c r="K3042" s="121" t="str">
        <f t="shared" si="612"/>
        <v/>
      </c>
      <c r="L3042" s="129" t="str">
        <f t="shared" si="613"/>
        <v/>
      </c>
      <c r="M3042" s="115" t="s">
        <v>155</v>
      </c>
      <c r="N3042" s="113" t="str">
        <f t="shared" si="618"/>
        <v/>
      </c>
      <c r="O3042" s="129" t="str">
        <f t="shared" si="614"/>
        <v/>
      </c>
      <c r="P3042" s="115" t="s">
        <v>155</v>
      </c>
      <c r="Q3042" s="116" t="str">
        <f t="shared" si="619"/>
        <v/>
      </c>
      <c r="R3042" s="117" t="s">
        <v>155</v>
      </c>
      <c r="S3042" s="118" t="str">
        <f t="shared" si="623"/>
        <v/>
      </c>
      <c r="T3042" s="127" t="str">
        <f t="shared" si="615"/>
        <v>0</v>
      </c>
      <c r="U3042" s="119" t="str">
        <f t="shared" si="621"/>
        <v>0</v>
      </c>
      <c r="V3042" s="119" t="str">
        <f t="shared" si="616"/>
        <v>0</v>
      </c>
      <c r="W3042" s="119" t="str">
        <f t="shared" si="617"/>
        <v>0</v>
      </c>
      <c r="X3042" s="120"/>
    </row>
    <row r="3043" spans="1:24" x14ac:dyDescent="0.3">
      <c r="A3043" s="156">
        <v>684</v>
      </c>
      <c r="B3043" s="133"/>
      <c r="K3043" s="121" t="str">
        <f t="shared" si="612"/>
        <v/>
      </c>
      <c r="L3043" s="122" t="str">
        <f t="shared" si="613"/>
        <v/>
      </c>
      <c r="M3043" s="123" t="s">
        <v>155</v>
      </c>
      <c r="N3043" s="113" t="str">
        <f t="shared" si="618"/>
        <v/>
      </c>
      <c r="O3043" s="122" t="str">
        <f t="shared" si="614"/>
        <v/>
      </c>
      <c r="P3043" s="123" t="s">
        <v>155</v>
      </c>
      <c r="Q3043" s="116" t="str">
        <f t="shared" si="619"/>
        <v/>
      </c>
      <c r="R3043" s="125" t="s">
        <v>155</v>
      </c>
      <c r="S3043" s="126" t="str">
        <f t="shared" si="623"/>
        <v/>
      </c>
      <c r="T3043" s="127" t="str">
        <f t="shared" si="615"/>
        <v>0</v>
      </c>
      <c r="U3043" s="127" t="str">
        <f t="shared" si="621"/>
        <v>0</v>
      </c>
      <c r="V3043" s="127" t="str">
        <f t="shared" si="616"/>
        <v>0</v>
      </c>
      <c r="W3043" s="127" t="str">
        <f t="shared" si="617"/>
        <v>0</v>
      </c>
      <c r="X3043" s="128"/>
    </row>
    <row r="3044" spans="1:24" x14ac:dyDescent="0.3">
      <c r="A3044" s="156">
        <v>685</v>
      </c>
      <c r="B3044" s="133"/>
      <c r="K3044" s="121" t="str">
        <f t="shared" si="612"/>
        <v/>
      </c>
      <c r="L3044" s="129" t="str">
        <f t="shared" si="613"/>
        <v/>
      </c>
      <c r="M3044" s="115" t="s">
        <v>155</v>
      </c>
      <c r="N3044" s="113" t="str">
        <f t="shared" si="618"/>
        <v/>
      </c>
      <c r="O3044" s="129" t="str">
        <f t="shared" si="614"/>
        <v/>
      </c>
      <c r="P3044" s="115" t="s">
        <v>155</v>
      </c>
      <c r="Q3044" s="116" t="str">
        <f t="shared" si="619"/>
        <v/>
      </c>
      <c r="R3044" s="117" t="s">
        <v>155</v>
      </c>
      <c r="S3044" s="118" t="str">
        <f t="shared" si="623"/>
        <v/>
      </c>
      <c r="T3044" s="127" t="str">
        <f t="shared" si="615"/>
        <v>0</v>
      </c>
      <c r="U3044" s="119" t="str">
        <f t="shared" si="621"/>
        <v>0</v>
      </c>
      <c r="V3044" s="119" t="str">
        <f t="shared" si="616"/>
        <v>0</v>
      </c>
      <c r="W3044" s="119" t="str">
        <f t="shared" si="617"/>
        <v>0</v>
      </c>
      <c r="X3044" s="120"/>
    </row>
    <row r="3045" spans="1:24" x14ac:dyDescent="0.3">
      <c r="A3045" s="156">
        <v>686</v>
      </c>
      <c r="B3045" s="133"/>
      <c r="K3045" s="121" t="str">
        <f t="shared" si="612"/>
        <v/>
      </c>
      <c r="L3045" s="122" t="str">
        <f t="shared" si="613"/>
        <v/>
      </c>
      <c r="M3045" s="123" t="s">
        <v>155</v>
      </c>
      <c r="N3045" s="113" t="str">
        <f t="shared" si="618"/>
        <v/>
      </c>
      <c r="O3045" s="122" t="str">
        <f t="shared" si="614"/>
        <v/>
      </c>
      <c r="P3045" s="123" t="s">
        <v>155</v>
      </c>
      <c r="Q3045" s="116" t="str">
        <f t="shared" si="619"/>
        <v/>
      </c>
      <c r="R3045" s="125" t="s">
        <v>155</v>
      </c>
      <c r="S3045" s="126" t="str">
        <f t="shared" si="623"/>
        <v/>
      </c>
      <c r="T3045" s="127" t="str">
        <f t="shared" si="615"/>
        <v>0</v>
      </c>
      <c r="U3045" s="127" t="str">
        <f t="shared" si="621"/>
        <v>0</v>
      </c>
      <c r="V3045" s="127" t="str">
        <f t="shared" si="616"/>
        <v>0</v>
      </c>
      <c r="W3045" s="127" t="str">
        <f t="shared" si="617"/>
        <v>0</v>
      </c>
      <c r="X3045" s="128"/>
    </row>
    <row r="3046" spans="1:24" x14ac:dyDescent="0.3">
      <c r="A3046" s="156">
        <v>687</v>
      </c>
      <c r="B3046" s="133"/>
      <c r="K3046" s="121" t="str">
        <f t="shared" si="612"/>
        <v/>
      </c>
      <c r="L3046" s="129" t="str">
        <f t="shared" si="613"/>
        <v/>
      </c>
      <c r="M3046" s="115" t="s">
        <v>155</v>
      </c>
      <c r="N3046" s="113" t="str">
        <f t="shared" si="618"/>
        <v/>
      </c>
      <c r="O3046" s="129" t="str">
        <f t="shared" si="614"/>
        <v/>
      </c>
      <c r="P3046" s="115" t="s">
        <v>155</v>
      </c>
      <c r="Q3046" s="116" t="str">
        <f t="shared" si="619"/>
        <v/>
      </c>
      <c r="R3046" s="117" t="s">
        <v>155</v>
      </c>
      <c r="S3046" s="118" t="str">
        <f t="shared" si="623"/>
        <v/>
      </c>
      <c r="T3046" s="127" t="str">
        <f t="shared" si="615"/>
        <v>0</v>
      </c>
      <c r="U3046" s="119" t="str">
        <f t="shared" si="621"/>
        <v>0</v>
      </c>
      <c r="V3046" s="119" t="str">
        <f t="shared" si="616"/>
        <v>0</v>
      </c>
      <c r="W3046" s="119" t="str">
        <f t="shared" si="617"/>
        <v>0</v>
      </c>
      <c r="X3046" s="120"/>
    </row>
    <row r="3047" spans="1:24" x14ac:dyDescent="0.3">
      <c r="A3047" s="156">
        <v>688</v>
      </c>
      <c r="B3047" s="133"/>
      <c r="K3047" s="121" t="str">
        <f t="shared" si="612"/>
        <v/>
      </c>
      <c r="L3047" s="122" t="str">
        <f t="shared" si="613"/>
        <v/>
      </c>
      <c r="M3047" s="123" t="s">
        <v>155</v>
      </c>
      <c r="N3047" s="113" t="str">
        <f t="shared" si="618"/>
        <v/>
      </c>
      <c r="O3047" s="122" t="str">
        <f t="shared" si="614"/>
        <v/>
      </c>
      <c r="P3047" s="123" t="s">
        <v>155</v>
      </c>
      <c r="Q3047" s="116" t="str">
        <f t="shared" si="619"/>
        <v/>
      </c>
      <c r="R3047" s="125" t="s">
        <v>155</v>
      </c>
      <c r="S3047" s="126" t="str">
        <f t="shared" si="623"/>
        <v/>
      </c>
      <c r="T3047" s="127" t="str">
        <f t="shared" si="615"/>
        <v>0</v>
      </c>
      <c r="U3047" s="127" t="str">
        <f t="shared" si="621"/>
        <v>0</v>
      </c>
      <c r="V3047" s="127" t="str">
        <f t="shared" si="616"/>
        <v>0</v>
      </c>
      <c r="W3047" s="127" t="str">
        <f t="shared" si="617"/>
        <v>0</v>
      </c>
      <c r="X3047" s="128"/>
    </row>
    <row r="3048" spans="1:24" x14ac:dyDescent="0.3">
      <c r="A3048" s="156">
        <v>689</v>
      </c>
      <c r="B3048" s="133"/>
      <c r="K3048" s="121" t="str">
        <f t="shared" si="612"/>
        <v/>
      </c>
      <c r="L3048" s="129" t="str">
        <f t="shared" si="613"/>
        <v/>
      </c>
      <c r="M3048" s="115" t="s">
        <v>155</v>
      </c>
      <c r="N3048" s="113" t="str">
        <f t="shared" si="618"/>
        <v/>
      </c>
      <c r="O3048" s="129" t="str">
        <f t="shared" si="614"/>
        <v/>
      </c>
      <c r="P3048" s="115" t="s">
        <v>155</v>
      </c>
      <c r="Q3048" s="116" t="str">
        <f t="shared" si="619"/>
        <v/>
      </c>
      <c r="R3048" s="117" t="s">
        <v>155</v>
      </c>
      <c r="S3048" s="118" t="str">
        <f t="shared" si="623"/>
        <v/>
      </c>
      <c r="T3048" s="127" t="str">
        <f t="shared" si="615"/>
        <v>0</v>
      </c>
      <c r="U3048" s="119" t="str">
        <f t="shared" si="621"/>
        <v>0</v>
      </c>
      <c r="V3048" s="119" t="str">
        <f t="shared" si="616"/>
        <v>0</v>
      </c>
      <c r="W3048" s="119" t="str">
        <f t="shared" si="617"/>
        <v>0</v>
      </c>
      <c r="X3048" s="120"/>
    </row>
    <row r="3049" spans="1:24" x14ac:dyDescent="0.3">
      <c r="A3049" s="156">
        <v>690</v>
      </c>
      <c r="B3049" s="133"/>
      <c r="K3049" s="121" t="str">
        <f t="shared" si="612"/>
        <v/>
      </c>
      <c r="L3049" s="122" t="str">
        <f t="shared" si="613"/>
        <v/>
      </c>
      <c r="M3049" s="123" t="s">
        <v>155</v>
      </c>
      <c r="N3049" s="113" t="str">
        <f t="shared" si="618"/>
        <v/>
      </c>
      <c r="O3049" s="122" t="str">
        <f t="shared" si="614"/>
        <v/>
      </c>
      <c r="P3049" s="123" t="s">
        <v>155</v>
      </c>
      <c r="Q3049" s="116" t="str">
        <f t="shared" si="619"/>
        <v/>
      </c>
      <c r="R3049" s="125" t="s">
        <v>155</v>
      </c>
      <c r="S3049" s="126" t="str">
        <f t="shared" si="623"/>
        <v/>
      </c>
      <c r="T3049" s="127" t="str">
        <f t="shared" si="615"/>
        <v>0</v>
      </c>
      <c r="U3049" s="127" t="str">
        <f t="shared" si="621"/>
        <v>0</v>
      </c>
      <c r="V3049" s="127" t="str">
        <f t="shared" si="616"/>
        <v>0</v>
      </c>
      <c r="W3049" s="127" t="str">
        <f t="shared" si="617"/>
        <v>0</v>
      </c>
      <c r="X3049" s="128"/>
    </row>
    <row r="3050" spans="1:24" x14ac:dyDescent="0.3">
      <c r="A3050" s="156">
        <v>691</v>
      </c>
      <c r="B3050" s="158"/>
      <c r="C3050" s="158"/>
      <c r="D3050" s="159"/>
      <c r="E3050" s="159"/>
      <c r="F3050" s="160"/>
      <c r="G3050" s="160"/>
      <c r="H3050" s="160"/>
      <c r="I3050" s="160"/>
      <c r="K3050" s="121" t="str">
        <f t="shared" si="612"/>
        <v/>
      </c>
      <c r="L3050" s="129" t="str">
        <f t="shared" si="613"/>
        <v/>
      </c>
      <c r="M3050" s="115" t="s">
        <v>155</v>
      </c>
      <c r="N3050" s="113" t="str">
        <f t="shared" si="618"/>
        <v/>
      </c>
      <c r="O3050" s="129" t="str">
        <f t="shared" si="614"/>
        <v/>
      </c>
      <c r="P3050" s="115" t="s">
        <v>155</v>
      </c>
      <c r="Q3050" s="116" t="str">
        <f t="shared" si="619"/>
        <v/>
      </c>
      <c r="R3050" s="117" t="s">
        <v>155</v>
      </c>
      <c r="S3050" s="118" t="str">
        <f t="shared" si="623"/>
        <v/>
      </c>
      <c r="T3050" s="127" t="str">
        <f t="shared" si="615"/>
        <v>0</v>
      </c>
      <c r="U3050" s="119" t="str">
        <f t="shared" si="621"/>
        <v>0</v>
      </c>
      <c r="V3050" s="119" t="str">
        <f t="shared" si="616"/>
        <v>0</v>
      </c>
      <c r="W3050" s="119" t="str">
        <f t="shared" si="617"/>
        <v>0</v>
      </c>
      <c r="X3050" s="120"/>
    </row>
    <row r="3051" spans="1:24" x14ac:dyDescent="0.3">
      <c r="A3051" s="156">
        <v>692</v>
      </c>
      <c r="B3051" s="158"/>
      <c r="C3051" s="158"/>
      <c r="D3051" s="159"/>
      <c r="E3051" s="159"/>
      <c r="F3051" s="160"/>
      <c r="G3051" s="160"/>
      <c r="H3051" s="160"/>
      <c r="I3051" s="160"/>
      <c r="K3051" s="121" t="str">
        <f t="shared" si="612"/>
        <v/>
      </c>
      <c r="L3051" s="122" t="str">
        <f t="shared" si="613"/>
        <v/>
      </c>
      <c r="M3051" s="123" t="s">
        <v>155</v>
      </c>
      <c r="N3051" s="113" t="str">
        <f t="shared" si="618"/>
        <v/>
      </c>
      <c r="O3051" s="122" t="str">
        <f t="shared" si="614"/>
        <v/>
      </c>
      <c r="P3051" s="123" t="s">
        <v>155</v>
      </c>
      <c r="Q3051" s="116" t="str">
        <f t="shared" si="619"/>
        <v/>
      </c>
      <c r="R3051" s="125" t="s">
        <v>155</v>
      </c>
      <c r="S3051" s="126" t="str">
        <f t="shared" si="623"/>
        <v/>
      </c>
      <c r="T3051" s="127" t="str">
        <f t="shared" si="615"/>
        <v>0</v>
      </c>
      <c r="U3051" s="127" t="str">
        <f t="shared" si="621"/>
        <v>0</v>
      </c>
      <c r="V3051" s="127" t="str">
        <f t="shared" si="616"/>
        <v>0</v>
      </c>
      <c r="W3051" s="127" t="str">
        <f t="shared" si="617"/>
        <v>0</v>
      </c>
      <c r="X3051" s="128"/>
    </row>
    <row r="3052" spans="1:24" x14ac:dyDescent="0.3">
      <c r="A3052" s="156">
        <v>693</v>
      </c>
      <c r="B3052" s="158"/>
      <c r="C3052" s="158"/>
      <c r="D3052" s="159"/>
      <c r="E3052" s="159"/>
      <c r="F3052" s="160"/>
      <c r="G3052" s="160"/>
      <c r="H3052" s="160"/>
      <c r="I3052" s="160"/>
      <c r="K3052" s="121" t="str">
        <f t="shared" si="612"/>
        <v/>
      </c>
      <c r="L3052" s="129" t="str">
        <f t="shared" si="613"/>
        <v/>
      </c>
      <c r="M3052" s="115" t="s">
        <v>155</v>
      </c>
      <c r="N3052" s="113" t="str">
        <f t="shared" si="618"/>
        <v/>
      </c>
      <c r="O3052" s="129" t="str">
        <f t="shared" si="614"/>
        <v/>
      </c>
      <c r="P3052" s="115" t="s">
        <v>155</v>
      </c>
      <c r="Q3052" s="116" t="str">
        <f t="shared" si="619"/>
        <v/>
      </c>
      <c r="R3052" s="117" t="s">
        <v>155</v>
      </c>
      <c r="S3052" s="118" t="str">
        <f t="shared" si="623"/>
        <v/>
      </c>
      <c r="T3052" s="127" t="str">
        <f t="shared" si="615"/>
        <v>0</v>
      </c>
      <c r="U3052" s="119" t="str">
        <f t="shared" si="621"/>
        <v>0</v>
      </c>
      <c r="V3052" s="119" t="str">
        <f t="shared" si="616"/>
        <v>0</v>
      </c>
      <c r="W3052" s="119" t="str">
        <f t="shared" si="617"/>
        <v>0</v>
      </c>
      <c r="X3052" s="120"/>
    </row>
    <row r="3053" spans="1:24" x14ac:dyDescent="0.3">
      <c r="A3053" s="156">
        <v>694</v>
      </c>
      <c r="B3053" s="158"/>
      <c r="C3053" s="158"/>
      <c r="D3053" s="159"/>
      <c r="E3053" s="159"/>
      <c r="F3053" s="160"/>
      <c r="G3053" s="160"/>
      <c r="H3053" s="160"/>
      <c r="I3053" s="160"/>
      <c r="K3053" s="121" t="str">
        <f t="shared" si="612"/>
        <v/>
      </c>
      <c r="L3053" s="122" t="str">
        <f t="shared" si="613"/>
        <v/>
      </c>
      <c r="M3053" s="123" t="s">
        <v>155</v>
      </c>
      <c r="N3053" s="113" t="str">
        <f t="shared" si="618"/>
        <v/>
      </c>
      <c r="O3053" s="122" t="str">
        <f t="shared" si="614"/>
        <v/>
      </c>
      <c r="P3053" s="123" t="s">
        <v>155</v>
      </c>
      <c r="Q3053" s="116" t="str">
        <f t="shared" si="619"/>
        <v/>
      </c>
      <c r="R3053" s="125" t="s">
        <v>155</v>
      </c>
      <c r="S3053" s="126" t="str">
        <f t="shared" si="623"/>
        <v/>
      </c>
      <c r="T3053" s="127" t="str">
        <f t="shared" si="615"/>
        <v>0</v>
      </c>
      <c r="U3053" s="127" t="str">
        <f t="shared" si="621"/>
        <v>0</v>
      </c>
      <c r="V3053" s="127" t="str">
        <f t="shared" si="616"/>
        <v>0</v>
      </c>
      <c r="W3053" s="127" t="str">
        <f t="shared" si="617"/>
        <v>0</v>
      </c>
      <c r="X3053" s="128"/>
    </row>
    <row r="3054" spans="1:24" x14ac:dyDescent="0.3">
      <c r="A3054" s="156">
        <v>695</v>
      </c>
      <c r="B3054" s="158"/>
      <c r="C3054" s="158"/>
      <c r="D3054" s="159"/>
      <c r="E3054" s="159"/>
      <c r="F3054" s="160"/>
      <c r="G3054" s="160"/>
      <c r="H3054" s="160"/>
      <c r="I3054" s="160"/>
      <c r="K3054" s="121" t="str">
        <f t="shared" si="612"/>
        <v/>
      </c>
      <c r="L3054" s="129" t="str">
        <f t="shared" si="613"/>
        <v/>
      </c>
      <c r="M3054" s="115" t="s">
        <v>155</v>
      </c>
      <c r="N3054" s="113" t="str">
        <f t="shared" si="618"/>
        <v/>
      </c>
      <c r="O3054" s="129" t="str">
        <f t="shared" si="614"/>
        <v/>
      </c>
      <c r="P3054" s="115" t="s">
        <v>155</v>
      </c>
      <c r="Q3054" s="116" t="str">
        <f t="shared" si="619"/>
        <v/>
      </c>
      <c r="R3054" s="117" t="s">
        <v>155</v>
      </c>
      <c r="S3054" s="118" t="str">
        <f t="shared" si="623"/>
        <v/>
      </c>
      <c r="T3054" s="127" t="str">
        <f t="shared" si="615"/>
        <v>0</v>
      </c>
      <c r="U3054" s="119" t="str">
        <f t="shared" si="621"/>
        <v>0</v>
      </c>
      <c r="V3054" s="119" t="str">
        <f t="shared" si="616"/>
        <v>0</v>
      </c>
      <c r="W3054" s="119" t="str">
        <f t="shared" si="617"/>
        <v>0</v>
      </c>
      <c r="X3054" s="120"/>
    </row>
    <row r="3055" spans="1:24" x14ac:dyDescent="0.3">
      <c r="A3055" s="156">
        <v>696</v>
      </c>
      <c r="B3055" s="158"/>
      <c r="C3055" s="158"/>
      <c r="D3055" s="159"/>
      <c r="E3055" s="159"/>
      <c r="F3055" s="160"/>
      <c r="G3055" s="160"/>
      <c r="H3055" s="160"/>
      <c r="I3055" s="160"/>
      <c r="K3055" s="121" t="str">
        <f t="shared" si="612"/>
        <v/>
      </c>
      <c r="L3055" s="122" t="str">
        <f t="shared" si="613"/>
        <v/>
      </c>
      <c r="M3055" s="123" t="s">
        <v>155</v>
      </c>
      <c r="N3055" s="113" t="str">
        <f t="shared" si="618"/>
        <v/>
      </c>
      <c r="O3055" s="122" t="str">
        <f t="shared" si="614"/>
        <v/>
      </c>
      <c r="P3055" s="123" t="s">
        <v>155</v>
      </c>
      <c r="Q3055" s="116" t="str">
        <f t="shared" si="619"/>
        <v/>
      </c>
      <c r="R3055" s="125" t="s">
        <v>155</v>
      </c>
      <c r="S3055" s="126" t="str">
        <f t="shared" si="623"/>
        <v/>
      </c>
      <c r="T3055" s="127" t="str">
        <f t="shared" si="615"/>
        <v>0</v>
      </c>
      <c r="U3055" s="127" t="str">
        <f t="shared" si="621"/>
        <v>0</v>
      </c>
      <c r="V3055" s="127" t="str">
        <f t="shared" si="616"/>
        <v>0</v>
      </c>
      <c r="W3055" s="127" t="str">
        <f t="shared" si="617"/>
        <v>0</v>
      </c>
      <c r="X3055" s="128"/>
    </row>
    <row r="3056" spans="1:24" x14ac:dyDescent="0.3">
      <c r="A3056" s="156">
        <v>697</v>
      </c>
      <c r="B3056" s="158"/>
      <c r="C3056" s="158"/>
      <c r="D3056" s="159"/>
      <c r="E3056" s="159"/>
      <c r="F3056" s="160"/>
      <c r="G3056" s="160"/>
      <c r="H3056" s="160"/>
      <c r="I3056" s="160"/>
      <c r="K3056" s="121" t="str">
        <f t="shared" si="612"/>
        <v/>
      </c>
      <c r="L3056" s="129" t="str">
        <f t="shared" si="613"/>
        <v/>
      </c>
      <c r="M3056" s="115" t="s">
        <v>155</v>
      </c>
      <c r="N3056" s="113" t="str">
        <f t="shared" si="618"/>
        <v/>
      </c>
      <c r="O3056" s="129" t="str">
        <f t="shared" si="614"/>
        <v/>
      </c>
      <c r="P3056" s="115" t="s">
        <v>155</v>
      </c>
      <c r="Q3056" s="116" t="str">
        <f t="shared" si="619"/>
        <v/>
      </c>
      <c r="R3056" s="117" t="s">
        <v>155</v>
      </c>
      <c r="S3056" s="118" t="str">
        <f t="shared" si="623"/>
        <v/>
      </c>
      <c r="T3056" s="127" t="str">
        <f t="shared" si="615"/>
        <v>0</v>
      </c>
      <c r="U3056" s="119" t="str">
        <f t="shared" si="621"/>
        <v>0</v>
      </c>
      <c r="V3056" s="119" t="str">
        <f t="shared" si="616"/>
        <v>0</v>
      </c>
      <c r="W3056" s="119" t="str">
        <f t="shared" si="617"/>
        <v>0</v>
      </c>
      <c r="X3056" s="120"/>
    </row>
    <row r="3057" spans="1:24" x14ac:dyDescent="0.3">
      <c r="A3057" s="156">
        <v>698</v>
      </c>
      <c r="B3057" s="158"/>
      <c r="C3057" s="158"/>
      <c r="D3057" s="159"/>
      <c r="E3057" s="159"/>
      <c r="F3057" s="160"/>
      <c r="G3057" s="160"/>
      <c r="H3057" s="160"/>
      <c r="I3057" s="160"/>
      <c r="K3057" s="121" t="str">
        <f t="shared" si="612"/>
        <v/>
      </c>
      <c r="L3057" s="122" t="str">
        <f t="shared" si="613"/>
        <v/>
      </c>
      <c r="M3057" s="123" t="s">
        <v>155</v>
      </c>
      <c r="N3057" s="113" t="str">
        <f t="shared" si="618"/>
        <v/>
      </c>
      <c r="O3057" s="122" t="str">
        <f t="shared" si="614"/>
        <v/>
      </c>
      <c r="P3057" s="123" t="s">
        <v>155</v>
      </c>
      <c r="Q3057" s="116" t="str">
        <f t="shared" si="619"/>
        <v/>
      </c>
      <c r="R3057" s="125" t="s">
        <v>155</v>
      </c>
      <c r="S3057" s="126" t="str">
        <f t="shared" si="623"/>
        <v/>
      </c>
      <c r="T3057" s="127" t="str">
        <f t="shared" si="615"/>
        <v>0</v>
      </c>
      <c r="U3057" s="127" t="str">
        <f t="shared" si="621"/>
        <v>0</v>
      </c>
      <c r="V3057" s="127" t="str">
        <f t="shared" si="616"/>
        <v>0</v>
      </c>
      <c r="W3057" s="127" t="str">
        <f t="shared" si="617"/>
        <v>0</v>
      </c>
      <c r="X3057" s="128"/>
    </row>
    <row r="3058" spans="1:24" x14ac:dyDescent="0.3">
      <c r="A3058" s="156">
        <v>699</v>
      </c>
      <c r="B3058" s="158"/>
      <c r="C3058" s="158"/>
      <c r="D3058" s="159"/>
      <c r="E3058" s="159"/>
      <c r="F3058" s="160"/>
      <c r="G3058" s="160"/>
      <c r="H3058" s="160"/>
      <c r="I3058" s="160"/>
      <c r="K3058" s="121" t="str">
        <f t="shared" si="612"/>
        <v/>
      </c>
      <c r="L3058" s="129" t="str">
        <f t="shared" si="613"/>
        <v/>
      </c>
      <c r="M3058" s="115" t="s">
        <v>155</v>
      </c>
      <c r="N3058" s="113" t="str">
        <f t="shared" si="618"/>
        <v/>
      </c>
      <c r="O3058" s="129" t="str">
        <f t="shared" si="614"/>
        <v/>
      </c>
      <c r="P3058" s="115" t="s">
        <v>155</v>
      </c>
      <c r="Q3058" s="116" t="str">
        <f t="shared" si="619"/>
        <v/>
      </c>
      <c r="R3058" s="117" t="s">
        <v>155</v>
      </c>
      <c r="S3058" s="118" t="str">
        <f t="shared" si="623"/>
        <v/>
      </c>
      <c r="T3058" s="127" t="str">
        <f t="shared" si="615"/>
        <v>0</v>
      </c>
      <c r="U3058" s="119" t="str">
        <f t="shared" si="621"/>
        <v>0</v>
      </c>
      <c r="V3058" s="119" t="str">
        <f t="shared" si="616"/>
        <v>0</v>
      </c>
      <c r="W3058" s="119" t="str">
        <f t="shared" si="617"/>
        <v>0</v>
      </c>
      <c r="X3058" s="120"/>
    </row>
    <row r="3059" spans="1:24" x14ac:dyDescent="0.3">
      <c r="A3059" s="156">
        <v>700</v>
      </c>
      <c r="B3059" s="158"/>
      <c r="C3059" s="158"/>
      <c r="D3059" s="159"/>
      <c r="E3059" s="159"/>
      <c r="F3059" s="160"/>
      <c r="G3059" s="160"/>
      <c r="H3059" s="160"/>
      <c r="I3059" s="160"/>
      <c r="K3059" s="121" t="str">
        <f t="shared" si="612"/>
        <v/>
      </c>
      <c r="L3059" s="122" t="str">
        <f t="shared" si="613"/>
        <v/>
      </c>
      <c r="M3059" s="123" t="s">
        <v>155</v>
      </c>
      <c r="N3059" s="113" t="str">
        <f t="shared" si="618"/>
        <v/>
      </c>
      <c r="O3059" s="122" t="str">
        <f t="shared" si="614"/>
        <v/>
      </c>
      <c r="P3059" s="123" t="s">
        <v>155</v>
      </c>
      <c r="Q3059" s="116" t="str">
        <f t="shared" si="619"/>
        <v/>
      </c>
      <c r="R3059" s="125" t="s">
        <v>155</v>
      </c>
      <c r="S3059" s="126" t="str">
        <f t="shared" si="623"/>
        <v/>
      </c>
      <c r="T3059" s="127" t="str">
        <f t="shared" si="615"/>
        <v>0</v>
      </c>
      <c r="U3059" s="127" t="str">
        <f t="shared" si="621"/>
        <v>0</v>
      </c>
      <c r="V3059" s="127" t="str">
        <f t="shared" si="616"/>
        <v>0</v>
      </c>
      <c r="W3059" s="127" t="str">
        <f t="shared" si="617"/>
        <v>0</v>
      </c>
      <c r="X3059" s="128"/>
    </row>
    <row r="3060" spans="1:24" x14ac:dyDescent="0.3">
      <c r="A3060" s="156">
        <v>701</v>
      </c>
      <c r="D3060" s="104"/>
      <c r="E3060" s="104"/>
      <c r="F3060" s="104"/>
      <c r="G3060" s="104"/>
      <c r="H3060" s="160"/>
      <c r="I3060" s="160"/>
      <c r="K3060" s="121" t="str">
        <f t="shared" si="612"/>
        <v/>
      </c>
      <c r="L3060" s="129" t="str">
        <f t="shared" si="613"/>
        <v/>
      </c>
      <c r="M3060" s="115" t="s">
        <v>155</v>
      </c>
      <c r="N3060" s="113" t="str">
        <f t="shared" si="618"/>
        <v/>
      </c>
      <c r="O3060" s="129" t="str">
        <f t="shared" si="614"/>
        <v/>
      </c>
      <c r="P3060" s="115" t="s">
        <v>155</v>
      </c>
      <c r="Q3060" s="116" t="str">
        <f t="shared" si="619"/>
        <v/>
      </c>
      <c r="R3060" s="117" t="s">
        <v>155</v>
      </c>
      <c r="S3060" s="118" t="str">
        <f>IF(ISBLANK(G3060),"",G3060-$G$2355)</f>
        <v/>
      </c>
      <c r="T3060" s="127" t="str">
        <f t="shared" si="615"/>
        <v>0</v>
      </c>
      <c r="U3060" s="119" t="str">
        <f t="shared" si="621"/>
        <v>0</v>
      </c>
      <c r="V3060" s="119" t="str">
        <f t="shared" si="616"/>
        <v>0</v>
      </c>
      <c r="W3060" s="119" t="str">
        <f t="shared" si="617"/>
        <v>0</v>
      </c>
      <c r="X3060" s="120"/>
    </row>
    <row r="3061" spans="1:24" x14ac:dyDescent="0.3">
      <c r="A3061" s="156">
        <v>702</v>
      </c>
      <c r="B3061" s="133"/>
      <c r="K3061" s="121" t="str">
        <f t="shared" si="612"/>
        <v/>
      </c>
      <c r="L3061" s="122" t="str">
        <f t="shared" si="613"/>
        <v/>
      </c>
      <c r="M3061" s="123" t="s">
        <v>155</v>
      </c>
      <c r="N3061" s="113" t="str">
        <f t="shared" si="618"/>
        <v/>
      </c>
      <c r="O3061" s="122" t="str">
        <f t="shared" si="614"/>
        <v/>
      </c>
      <c r="P3061" s="123" t="s">
        <v>155</v>
      </c>
      <c r="Q3061" s="116" t="str">
        <f t="shared" si="619"/>
        <v/>
      </c>
      <c r="R3061" s="125" t="s">
        <v>155</v>
      </c>
      <c r="S3061" s="126" t="str">
        <f t="shared" ref="S3061:S3079" si="624">IF(ISBLANK(G3061),"",G3061-$G$2355)</f>
        <v/>
      </c>
      <c r="T3061" s="127" t="str">
        <f t="shared" si="615"/>
        <v>0</v>
      </c>
      <c r="U3061" s="127" t="str">
        <f t="shared" si="621"/>
        <v>0</v>
      </c>
      <c r="V3061" s="127" t="str">
        <f t="shared" si="616"/>
        <v>0</v>
      </c>
      <c r="W3061" s="127" t="str">
        <f t="shared" si="617"/>
        <v>0</v>
      </c>
      <c r="X3061" s="128"/>
    </row>
    <row r="3062" spans="1:24" x14ac:dyDescent="0.3">
      <c r="A3062" s="156">
        <v>703</v>
      </c>
      <c r="B3062" s="133"/>
      <c r="K3062" s="121" t="str">
        <f t="shared" si="612"/>
        <v/>
      </c>
      <c r="L3062" s="129" t="str">
        <f t="shared" si="613"/>
        <v/>
      </c>
      <c r="M3062" s="115" t="s">
        <v>155</v>
      </c>
      <c r="N3062" s="113" t="str">
        <f t="shared" si="618"/>
        <v/>
      </c>
      <c r="O3062" s="129" t="str">
        <f t="shared" si="614"/>
        <v/>
      </c>
      <c r="P3062" s="115" t="s">
        <v>155</v>
      </c>
      <c r="Q3062" s="116" t="str">
        <f t="shared" si="619"/>
        <v/>
      </c>
      <c r="R3062" s="117" t="s">
        <v>155</v>
      </c>
      <c r="S3062" s="118" t="str">
        <f t="shared" si="624"/>
        <v/>
      </c>
      <c r="T3062" s="127" t="str">
        <f t="shared" si="615"/>
        <v>0</v>
      </c>
      <c r="U3062" s="119" t="str">
        <f t="shared" si="621"/>
        <v>0</v>
      </c>
      <c r="V3062" s="119" t="str">
        <f t="shared" si="616"/>
        <v>0</v>
      </c>
      <c r="W3062" s="119" t="str">
        <f t="shared" si="617"/>
        <v>0</v>
      </c>
      <c r="X3062" s="120"/>
    </row>
    <row r="3063" spans="1:24" x14ac:dyDescent="0.3">
      <c r="A3063" s="156">
        <v>704</v>
      </c>
      <c r="B3063" s="133"/>
      <c r="K3063" s="121" t="str">
        <f t="shared" si="612"/>
        <v/>
      </c>
      <c r="L3063" s="122" t="str">
        <f t="shared" si="613"/>
        <v/>
      </c>
      <c r="M3063" s="123" t="s">
        <v>155</v>
      </c>
      <c r="N3063" s="113" t="str">
        <f t="shared" si="618"/>
        <v/>
      </c>
      <c r="O3063" s="122" t="str">
        <f t="shared" si="614"/>
        <v/>
      </c>
      <c r="P3063" s="123" t="s">
        <v>155</v>
      </c>
      <c r="Q3063" s="116" t="str">
        <f t="shared" si="619"/>
        <v/>
      </c>
      <c r="R3063" s="125" t="s">
        <v>155</v>
      </c>
      <c r="S3063" s="126" t="str">
        <f t="shared" si="624"/>
        <v/>
      </c>
      <c r="T3063" s="127" t="str">
        <f t="shared" si="615"/>
        <v>0</v>
      </c>
      <c r="U3063" s="127" t="str">
        <f t="shared" si="621"/>
        <v>0</v>
      </c>
      <c r="V3063" s="127" t="str">
        <f t="shared" si="616"/>
        <v>0</v>
      </c>
      <c r="W3063" s="127" t="str">
        <f t="shared" si="617"/>
        <v>0</v>
      </c>
      <c r="X3063" s="128"/>
    </row>
    <row r="3064" spans="1:24" x14ac:dyDescent="0.3">
      <c r="A3064" s="156">
        <v>705</v>
      </c>
      <c r="B3064" s="133"/>
      <c r="K3064" s="121" t="str">
        <f t="shared" ref="K3064:K3127" si="625">IF(ISBLANK(D3064),"",IF(J3064=1,D3064-$D$3560,(IF(AND(J3064=2,D3064&gt;200),((D3064-200)-$D$3560),((D3064+200)-$D$3560)))))</f>
        <v/>
      </c>
      <c r="L3064" s="129" t="str">
        <f t="shared" ref="L3064:L3127" si="626">IF(K3064="","",SIN(K3064*PI()/200)*G3064)</f>
        <v/>
      </c>
      <c r="M3064" s="115" t="s">
        <v>155</v>
      </c>
      <c r="N3064" s="113" t="str">
        <f t="shared" si="618"/>
        <v/>
      </c>
      <c r="O3064" s="129" t="str">
        <f t="shared" ref="O3064:O3127" si="627">IF(N3064="","",SIN(N3064*PI()/200)*G3064)</f>
        <v/>
      </c>
      <c r="P3064" s="115" t="s">
        <v>155</v>
      </c>
      <c r="Q3064" s="116" t="str">
        <f t="shared" si="619"/>
        <v/>
      </c>
      <c r="R3064" s="117" t="s">
        <v>155</v>
      </c>
      <c r="S3064" s="118" t="str">
        <f t="shared" si="624"/>
        <v/>
      </c>
      <c r="T3064" s="127" t="str">
        <f t="shared" ref="T3064:T3127" si="628">IF(M3064="ON",IF(ISBLANK(D3064),"0",IF(AND(J3064=1,D3064&lt;200),D3064,D3064-200)),"0")</f>
        <v>0</v>
      </c>
      <c r="U3064" s="119" t="str">
        <f t="shared" si="621"/>
        <v>0</v>
      </c>
      <c r="V3064" s="119" t="str">
        <f t="shared" ref="V3064:V3127" si="629">IF(R3064="ON",IF(ISBLANK(F3064),"0",F3064),"0")</f>
        <v>0</v>
      </c>
      <c r="W3064" s="119" t="str">
        <f t="shared" ref="W3064:W3127" si="630">IF(R3064="ON",IF(ISBLANK(G3064),"0",G3064),"0")</f>
        <v>0</v>
      </c>
      <c r="X3064" s="120"/>
    </row>
    <row r="3065" spans="1:24" x14ac:dyDescent="0.3">
      <c r="A3065" s="156">
        <v>706</v>
      </c>
      <c r="B3065" s="133"/>
      <c r="K3065" s="121" t="str">
        <f t="shared" si="625"/>
        <v/>
      </c>
      <c r="L3065" s="122" t="str">
        <f t="shared" si="626"/>
        <v/>
      </c>
      <c r="M3065" s="123" t="s">
        <v>155</v>
      </c>
      <c r="N3065" s="113" t="str">
        <f t="shared" ref="N3065:N3128" si="631">IF(ISBLANK(E3065),"",IF(E3065&lt;200,E3065-$E$3560,(400-E3065)-$E$3560))</f>
        <v/>
      </c>
      <c r="O3065" s="122" t="str">
        <f t="shared" si="627"/>
        <v/>
      </c>
      <c r="P3065" s="123" t="s">
        <v>155</v>
      </c>
      <c r="Q3065" s="116" t="str">
        <f t="shared" ref="Q3065:Q3128" si="632">IF(ISBLANK(F3065),"",F3065-$F$3560)</f>
        <v/>
      </c>
      <c r="R3065" s="125" t="s">
        <v>155</v>
      </c>
      <c r="S3065" s="126" t="str">
        <f t="shared" si="624"/>
        <v/>
      </c>
      <c r="T3065" s="127" t="str">
        <f t="shared" si="628"/>
        <v>0</v>
      </c>
      <c r="U3065" s="127" t="str">
        <f t="shared" ref="U3065:U3128" si="633">IF(P3065="ON",IF(ISBLANK(E3065),"0",IF(E3065&lt;200,E3065,(400-E3065))),"0")</f>
        <v>0</v>
      </c>
      <c r="V3065" s="127" t="str">
        <f t="shared" si="629"/>
        <v>0</v>
      </c>
      <c r="W3065" s="127" t="str">
        <f t="shared" si="630"/>
        <v>0</v>
      </c>
      <c r="X3065" s="128"/>
    </row>
    <row r="3066" spans="1:24" x14ac:dyDescent="0.3">
      <c r="A3066" s="156">
        <v>707</v>
      </c>
      <c r="B3066" s="133"/>
      <c r="K3066" s="121" t="str">
        <f t="shared" si="625"/>
        <v/>
      </c>
      <c r="L3066" s="129" t="str">
        <f t="shared" si="626"/>
        <v/>
      </c>
      <c r="M3066" s="115" t="s">
        <v>155</v>
      </c>
      <c r="N3066" s="113" t="str">
        <f t="shared" si="631"/>
        <v/>
      </c>
      <c r="O3066" s="129" t="str">
        <f t="shared" si="627"/>
        <v/>
      </c>
      <c r="P3066" s="115" t="s">
        <v>155</v>
      </c>
      <c r="Q3066" s="116" t="str">
        <f t="shared" si="632"/>
        <v/>
      </c>
      <c r="R3066" s="117" t="s">
        <v>155</v>
      </c>
      <c r="S3066" s="118" t="str">
        <f t="shared" si="624"/>
        <v/>
      </c>
      <c r="T3066" s="127" t="str">
        <f t="shared" si="628"/>
        <v>0</v>
      </c>
      <c r="U3066" s="119" t="str">
        <f t="shared" si="633"/>
        <v>0</v>
      </c>
      <c r="V3066" s="119" t="str">
        <f t="shared" si="629"/>
        <v>0</v>
      </c>
      <c r="W3066" s="119" t="str">
        <f t="shared" si="630"/>
        <v>0</v>
      </c>
      <c r="X3066" s="120"/>
    </row>
    <row r="3067" spans="1:24" x14ac:dyDescent="0.3">
      <c r="A3067" s="156">
        <v>708</v>
      </c>
      <c r="B3067" s="133"/>
      <c r="K3067" s="121" t="str">
        <f t="shared" si="625"/>
        <v/>
      </c>
      <c r="L3067" s="122" t="str">
        <f t="shared" si="626"/>
        <v/>
      </c>
      <c r="M3067" s="123" t="s">
        <v>155</v>
      </c>
      <c r="N3067" s="113" t="str">
        <f t="shared" si="631"/>
        <v/>
      </c>
      <c r="O3067" s="122" t="str">
        <f t="shared" si="627"/>
        <v/>
      </c>
      <c r="P3067" s="123" t="s">
        <v>155</v>
      </c>
      <c r="Q3067" s="116" t="str">
        <f t="shared" si="632"/>
        <v/>
      </c>
      <c r="R3067" s="125" t="s">
        <v>155</v>
      </c>
      <c r="S3067" s="126" t="str">
        <f t="shared" si="624"/>
        <v/>
      </c>
      <c r="T3067" s="127" t="str">
        <f t="shared" si="628"/>
        <v>0</v>
      </c>
      <c r="U3067" s="127" t="str">
        <f t="shared" si="633"/>
        <v>0</v>
      </c>
      <c r="V3067" s="127" t="str">
        <f t="shared" si="629"/>
        <v>0</v>
      </c>
      <c r="W3067" s="127" t="str">
        <f t="shared" si="630"/>
        <v>0</v>
      </c>
      <c r="X3067" s="128"/>
    </row>
    <row r="3068" spans="1:24" x14ac:dyDescent="0.3">
      <c r="A3068" s="156">
        <v>709</v>
      </c>
      <c r="B3068" s="133"/>
      <c r="K3068" s="121" t="str">
        <f t="shared" si="625"/>
        <v/>
      </c>
      <c r="L3068" s="129" t="str">
        <f t="shared" si="626"/>
        <v/>
      </c>
      <c r="M3068" s="115" t="s">
        <v>155</v>
      </c>
      <c r="N3068" s="113" t="str">
        <f t="shared" si="631"/>
        <v/>
      </c>
      <c r="O3068" s="129" t="str">
        <f t="shared" si="627"/>
        <v/>
      </c>
      <c r="P3068" s="115" t="s">
        <v>155</v>
      </c>
      <c r="Q3068" s="116" t="str">
        <f t="shared" si="632"/>
        <v/>
      </c>
      <c r="R3068" s="117" t="s">
        <v>155</v>
      </c>
      <c r="S3068" s="118" t="str">
        <f t="shared" si="624"/>
        <v/>
      </c>
      <c r="T3068" s="127" t="str">
        <f t="shared" si="628"/>
        <v>0</v>
      </c>
      <c r="U3068" s="119" t="str">
        <f t="shared" si="633"/>
        <v>0</v>
      </c>
      <c r="V3068" s="119" t="str">
        <f t="shared" si="629"/>
        <v>0</v>
      </c>
      <c r="W3068" s="119" t="str">
        <f t="shared" si="630"/>
        <v>0</v>
      </c>
      <c r="X3068" s="120"/>
    </row>
    <row r="3069" spans="1:24" x14ac:dyDescent="0.3">
      <c r="A3069" s="156">
        <v>710</v>
      </c>
      <c r="B3069" s="133"/>
      <c r="K3069" s="121" t="str">
        <f t="shared" si="625"/>
        <v/>
      </c>
      <c r="L3069" s="122" t="str">
        <f t="shared" si="626"/>
        <v/>
      </c>
      <c r="M3069" s="123" t="s">
        <v>155</v>
      </c>
      <c r="N3069" s="113" t="str">
        <f t="shared" si="631"/>
        <v/>
      </c>
      <c r="O3069" s="122" t="str">
        <f t="shared" si="627"/>
        <v/>
      </c>
      <c r="P3069" s="123" t="s">
        <v>155</v>
      </c>
      <c r="Q3069" s="116" t="str">
        <f t="shared" si="632"/>
        <v/>
      </c>
      <c r="R3069" s="125" t="s">
        <v>155</v>
      </c>
      <c r="S3069" s="126" t="str">
        <f t="shared" si="624"/>
        <v/>
      </c>
      <c r="T3069" s="127" t="str">
        <f t="shared" si="628"/>
        <v>0</v>
      </c>
      <c r="U3069" s="127" t="str">
        <f t="shared" si="633"/>
        <v>0</v>
      </c>
      <c r="V3069" s="127" t="str">
        <f t="shared" si="629"/>
        <v>0</v>
      </c>
      <c r="W3069" s="127" t="str">
        <f t="shared" si="630"/>
        <v>0</v>
      </c>
      <c r="X3069" s="128"/>
    </row>
    <row r="3070" spans="1:24" x14ac:dyDescent="0.3">
      <c r="A3070" s="156">
        <v>711</v>
      </c>
      <c r="B3070" s="158"/>
      <c r="C3070" s="158"/>
      <c r="D3070" s="159"/>
      <c r="E3070" s="159"/>
      <c r="F3070" s="160"/>
      <c r="G3070" s="160"/>
      <c r="H3070" s="160"/>
      <c r="I3070" s="160"/>
      <c r="K3070" s="121" t="str">
        <f t="shared" si="625"/>
        <v/>
      </c>
      <c r="L3070" s="129" t="str">
        <f t="shared" si="626"/>
        <v/>
      </c>
      <c r="M3070" s="115" t="s">
        <v>155</v>
      </c>
      <c r="N3070" s="113" t="str">
        <f t="shared" si="631"/>
        <v/>
      </c>
      <c r="O3070" s="129" t="str">
        <f t="shared" si="627"/>
        <v/>
      </c>
      <c r="P3070" s="115" t="s">
        <v>155</v>
      </c>
      <c r="Q3070" s="116" t="str">
        <f t="shared" si="632"/>
        <v/>
      </c>
      <c r="R3070" s="117" t="s">
        <v>155</v>
      </c>
      <c r="S3070" s="118" t="str">
        <f t="shared" si="624"/>
        <v/>
      </c>
      <c r="T3070" s="127" t="str">
        <f t="shared" si="628"/>
        <v>0</v>
      </c>
      <c r="U3070" s="119" t="str">
        <f t="shared" si="633"/>
        <v>0</v>
      </c>
      <c r="V3070" s="119" t="str">
        <f t="shared" si="629"/>
        <v>0</v>
      </c>
      <c r="W3070" s="119" t="str">
        <f t="shared" si="630"/>
        <v>0</v>
      </c>
      <c r="X3070" s="120"/>
    </row>
    <row r="3071" spans="1:24" x14ac:dyDescent="0.3">
      <c r="A3071" s="156">
        <v>712</v>
      </c>
      <c r="B3071" s="158"/>
      <c r="C3071" s="158"/>
      <c r="D3071" s="159"/>
      <c r="E3071" s="159"/>
      <c r="F3071" s="160"/>
      <c r="G3071" s="160"/>
      <c r="H3071" s="160"/>
      <c r="I3071" s="160"/>
      <c r="K3071" s="121" t="str">
        <f t="shared" si="625"/>
        <v/>
      </c>
      <c r="L3071" s="122" t="str">
        <f t="shared" si="626"/>
        <v/>
      </c>
      <c r="M3071" s="123" t="s">
        <v>155</v>
      </c>
      <c r="N3071" s="113" t="str">
        <f t="shared" si="631"/>
        <v/>
      </c>
      <c r="O3071" s="122" t="str">
        <f t="shared" si="627"/>
        <v/>
      </c>
      <c r="P3071" s="123" t="s">
        <v>155</v>
      </c>
      <c r="Q3071" s="116" t="str">
        <f t="shared" si="632"/>
        <v/>
      </c>
      <c r="R3071" s="125" t="s">
        <v>155</v>
      </c>
      <c r="S3071" s="126" t="str">
        <f t="shared" si="624"/>
        <v/>
      </c>
      <c r="T3071" s="127" t="str">
        <f t="shared" si="628"/>
        <v>0</v>
      </c>
      <c r="U3071" s="127" t="str">
        <f t="shared" si="633"/>
        <v>0</v>
      </c>
      <c r="V3071" s="127" t="str">
        <f t="shared" si="629"/>
        <v>0</v>
      </c>
      <c r="W3071" s="127" t="str">
        <f t="shared" si="630"/>
        <v>0</v>
      </c>
      <c r="X3071" s="128"/>
    </row>
    <row r="3072" spans="1:24" x14ac:dyDescent="0.3">
      <c r="A3072" s="156">
        <v>713</v>
      </c>
      <c r="B3072" s="158"/>
      <c r="C3072" s="158"/>
      <c r="D3072" s="159"/>
      <c r="E3072" s="159"/>
      <c r="F3072" s="160"/>
      <c r="G3072" s="160"/>
      <c r="H3072" s="160"/>
      <c r="I3072" s="160"/>
      <c r="K3072" s="121" t="str">
        <f t="shared" si="625"/>
        <v/>
      </c>
      <c r="L3072" s="129" t="str">
        <f t="shared" si="626"/>
        <v/>
      </c>
      <c r="M3072" s="115" t="s">
        <v>155</v>
      </c>
      <c r="N3072" s="113" t="str">
        <f t="shared" si="631"/>
        <v/>
      </c>
      <c r="O3072" s="129" t="str">
        <f t="shared" si="627"/>
        <v/>
      </c>
      <c r="P3072" s="115" t="s">
        <v>155</v>
      </c>
      <c r="Q3072" s="116" t="str">
        <f t="shared" si="632"/>
        <v/>
      </c>
      <c r="R3072" s="117" t="s">
        <v>155</v>
      </c>
      <c r="S3072" s="118" t="str">
        <f t="shared" si="624"/>
        <v/>
      </c>
      <c r="T3072" s="127" t="str">
        <f t="shared" si="628"/>
        <v>0</v>
      </c>
      <c r="U3072" s="119" t="str">
        <f t="shared" si="633"/>
        <v>0</v>
      </c>
      <c r="V3072" s="119" t="str">
        <f t="shared" si="629"/>
        <v>0</v>
      </c>
      <c r="W3072" s="119" t="str">
        <f t="shared" si="630"/>
        <v>0</v>
      </c>
      <c r="X3072" s="120"/>
    </row>
    <row r="3073" spans="1:24" x14ac:dyDescent="0.3">
      <c r="A3073" s="156">
        <v>714</v>
      </c>
      <c r="B3073" s="158"/>
      <c r="C3073" s="158"/>
      <c r="D3073" s="159"/>
      <c r="E3073" s="159"/>
      <c r="F3073" s="160"/>
      <c r="G3073" s="160"/>
      <c r="H3073" s="160"/>
      <c r="I3073" s="160"/>
      <c r="K3073" s="121" t="str">
        <f t="shared" si="625"/>
        <v/>
      </c>
      <c r="L3073" s="122" t="str">
        <f t="shared" si="626"/>
        <v/>
      </c>
      <c r="M3073" s="123" t="s">
        <v>155</v>
      </c>
      <c r="N3073" s="113" t="str">
        <f t="shared" si="631"/>
        <v/>
      </c>
      <c r="O3073" s="122" t="str">
        <f t="shared" si="627"/>
        <v/>
      </c>
      <c r="P3073" s="123" t="s">
        <v>155</v>
      </c>
      <c r="Q3073" s="116" t="str">
        <f t="shared" si="632"/>
        <v/>
      </c>
      <c r="R3073" s="125" t="s">
        <v>155</v>
      </c>
      <c r="S3073" s="126" t="str">
        <f t="shared" si="624"/>
        <v/>
      </c>
      <c r="T3073" s="127" t="str">
        <f t="shared" si="628"/>
        <v>0</v>
      </c>
      <c r="U3073" s="127" t="str">
        <f t="shared" si="633"/>
        <v>0</v>
      </c>
      <c r="V3073" s="127" t="str">
        <f t="shared" si="629"/>
        <v>0</v>
      </c>
      <c r="W3073" s="127" t="str">
        <f t="shared" si="630"/>
        <v>0</v>
      </c>
      <c r="X3073" s="128"/>
    </row>
    <row r="3074" spans="1:24" x14ac:dyDescent="0.3">
      <c r="A3074" s="156">
        <v>715</v>
      </c>
      <c r="B3074" s="158"/>
      <c r="C3074" s="158"/>
      <c r="D3074" s="159"/>
      <c r="E3074" s="159"/>
      <c r="F3074" s="160"/>
      <c r="G3074" s="160"/>
      <c r="H3074" s="160"/>
      <c r="I3074" s="160"/>
      <c r="K3074" s="121" t="str">
        <f t="shared" si="625"/>
        <v/>
      </c>
      <c r="L3074" s="129" t="str">
        <f t="shared" si="626"/>
        <v/>
      </c>
      <c r="M3074" s="115" t="s">
        <v>155</v>
      </c>
      <c r="N3074" s="113" t="str">
        <f t="shared" si="631"/>
        <v/>
      </c>
      <c r="O3074" s="129" t="str">
        <f t="shared" si="627"/>
        <v/>
      </c>
      <c r="P3074" s="115" t="s">
        <v>155</v>
      </c>
      <c r="Q3074" s="116" t="str">
        <f t="shared" si="632"/>
        <v/>
      </c>
      <c r="R3074" s="117" t="s">
        <v>155</v>
      </c>
      <c r="S3074" s="118" t="str">
        <f t="shared" si="624"/>
        <v/>
      </c>
      <c r="T3074" s="127" t="str">
        <f t="shared" si="628"/>
        <v>0</v>
      </c>
      <c r="U3074" s="119" t="str">
        <f t="shared" si="633"/>
        <v>0</v>
      </c>
      <c r="V3074" s="119" t="str">
        <f t="shared" si="629"/>
        <v>0</v>
      </c>
      <c r="W3074" s="119" t="str">
        <f t="shared" si="630"/>
        <v>0</v>
      </c>
      <c r="X3074" s="120"/>
    </row>
    <row r="3075" spans="1:24" x14ac:dyDescent="0.3">
      <c r="A3075" s="156">
        <v>716</v>
      </c>
      <c r="B3075" s="158"/>
      <c r="C3075" s="158"/>
      <c r="D3075" s="159"/>
      <c r="E3075" s="159"/>
      <c r="F3075" s="160"/>
      <c r="G3075" s="160"/>
      <c r="H3075" s="160"/>
      <c r="I3075" s="160"/>
      <c r="K3075" s="121" t="str">
        <f t="shared" si="625"/>
        <v/>
      </c>
      <c r="L3075" s="122" t="str">
        <f t="shared" si="626"/>
        <v/>
      </c>
      <c r="M3075" s="123" t="s">
        <v>155</v>
      </c>
      <c r="N3075" s="113" t="str">
        <f t="shared" si="631"/>
        <v/>
      </c>
      <c r="O3075" s="122" t="str">
        <f t="shared" si="627"/>
        <v/>
      </c>
      <c r="P3075" s="123" t="s">
        <v>155</v>
      </c>
      <c r="Q3075" s="116" t="str">
        <f t="shared" si="632"/>
        <v/>
      </c>
      <c r="R3075" s="125" t="s">
        <v>155</v>
      </c>
      <c r="S3075" s="126" t="str">
        <f t="shared" si="624"/>
        <v/>
      </c>
      <c r="T3075" s="127" t="str">
        <f t="shared" si="628"/>
        <v>0</v>
      </c>
      <c r="U3075" s="127" t="str">
        <f t="shared" si="633"/>
        <v>0</v>
      </c>
      <c r="V3075" s="127" t="str">
        <f t="shared" si="629"/>
        <v>0</v>
      </c>
      <c r="W3075" s="127" t="str">
        <f t="shared" si="630"/>
        <v>0</v>
      </c>
      <c r="X3075" s="128"/>
    </row>
    <row r="3076" spans="1:24" x14ac:dyDescent="0.3">
      <c r="A3076" s="156">
        <v>717</v>
      </c>
      <c r="B3076" s="158"/>
      <c r="C3076" s="158"/>
      <c r="D3076" s="159"/>
      <c r="E3076" s="159"/>
      <c r="F3076" s="160"/>
      <c r="G3076" s="160"/>
      <c r="H3076" s="160"/>
      <c r="I3076" s="160"/>
      <c r="K3076" s="121" t="str">
        <f t="shared" si="625"/>
        <v/>
      </c>
      <c r="L3076" s="129" t="str">
        <f t="shared" si="626"/>
        <v/>
      </c>
      <c r="M3076" s="115" t="s">
        <v>155</v>
      </c>
      <c r="N3076" s="113" t="str">
        <f t="shared" si="631"/>
        <v/>
      </c>
      <c r="O3076" s="129" t="str">
        <f t="shared" si="627"/>
        <v/>
      </c>
      <c r="P3076" s="115" t="s">
        <v>155</v>
      </c>
      <c r="Q3076" s="116" t="str">
        <f t="shared" si="632"/>
        <v/>
      </c>
      <c r="R3076" s="117" t="s">
        <v>155</v>
      </c>
      <c r="S3076" s="118" t="str">
        <f t="shared" si="624"/>
        <v/>
      </c>
      <c r="T3076" s="127" t="str">
        <f t="shared" si="628"/>
        <v>0</v>
      </c>
      <c r="U3076" s="119" t="str">
        <f t="shared" si="633"/>
        <v>0</v>
      </c>
      <c r="V3076" s="119" t="str">
        <f t="shared" si="629"/>
        <v>0</v>
      </c>
      <c r="W3076" s="119" t="str">
        <f t="shared" si="630"/>
        <v>0</v>
      </c>
      <c r="X3076" s="120"/>
    </row>
    <row r="3077" spans="1:24" x14ac:dyDescent="0.3">
      <c r="A3077" s="156">
        <v>718</v>
      </c>
      <c r="B3077" s="158"/>
      <c r="C3077" s="158"/>
      <c r="D3077" s="159"/>
      <c r="E3077" s="159"/>
      <c r="F3077" s="160"/>
      <c r="G3077" s="160"/>
      <c r="H3077" s="160"/>
      <c r="I3077" s="160"/>
      <c r="K3077" s="121" t="str">
        <f t="shared" si="625"/>
        <v/>
      </c>
      <c r="L3077" s="122" t="str">
        <f t="shared" si="626"/>
        <v/>
      </c>
      <c r="M3077" s="123" t="s">
        <v>155</v>
      </c>
      <c r="N3077" s="113" t="str">
        <f t="shared" si="631"/>
        <v/>
      </c>
      <c r="O3077" s="122" t="str">
        <f t="shared" si="627"/>
        <v/>
      </c>
      <c r="P3077" s="123" t="s">
        <v>155</v>
      </c>
      <c r="Q3077" s="116" t="str">
        <f t="shared" si="632"/>
        <v/>
      </c>
      <c r="R3077" s="125" t="s">
        <v>155</v>
      </c>
      <c r="S3077" s="126" t="str">
        <f t="shared" si="624"/>
        <v/>
      </c>
      <c r="T3077" s="127" t="str">
        <f t="shared" si="628"/>
        <v>0</v>
      </c>
      <c r="U3077" s="127" t="str">
        <f t="shared" si="633"/>
        <v>0</v>
      </c>
      <c r="V3077" s="127" t="str">
        <f t="shared" si="629"/>
        <v>0</v>
      </c>
      <c r="W3077" s="127" t="str">
        <f t="shared" si="630"/>
        <v>0</v>
      </c>
      <c r="X3077" s="128"/>
    </row>
    <row r="3078" spans="1:24" x14ac:dyDescent="0.3">
      <c r="A3078" s="156">
        <v>719</v>
      </c>
      <c r="B3078" s="158"/>
      <c r="C3078" s="158"/>
      <c r="D3078" s="159"/>
      <c r="E3078" s="159"/>
      <c r="F3078" s="160"/>
      <c r="G3078" s="160"/>
      <c r="H3078" s="160"/>
      <c r="I3078" s="160"/>
      <c r="K3078" s="121" t="str">
        <f t="shared" si="625"/>
        <v/>
      </c>
      <c r="L3078" s="129" t="str">
        <f t="shared" si="626"/>
        <v/>
      </c>
      <c r="M3078" s="115" t="s">
        <v>155</v>
      </c>
      <c r="N3078" s="113" t="str">
        <f t="shared" si="631"/>
        <v/>
      </c>
      <c r="O3078" s="129" t="str">
        <f t="shared" si="627"/>
        <v/>
      </c>
      <c r="P3078" s="115" t="s">
        <v>155</v>
      </c>
      <c r="Q3078" s="116" t="str">
        <f t="shared" si="632"/>
        <v/>
      </c>
      <c r="R3078" s="117" t="s">
        <v>155</v>
      </c>
      <c r="S3078" s="118" t="str">
        <f t="shared" si="624"/>
        <v/>
      </c>
      <c r="T3078" s="127" t="str">
        <f t="shared" si="628"/>
        <v>0</v>
      </c>
      <c r="U3078" s="119" t="str">
        <f t="shared" si="633"/>
        <v>0</v>
      </c>
      <c r="V3078" s="119" t="str">
        <f t="shared" si="629"/>
        <v>0</v>
      </c>
      <c r="W3078" s="119" t="str">
        <f t="shared" si="630"/>
        <v>0</v>
      </c>
      <c r="X3078" s="120"/>
    </row>
    <row r="3079" spans="1:24" x14ac:dyDescent="0.3">
      <c r="A3079" s="156">
        <v>720</v>
      </c>
      <c r="B3079" s="158"/>
      <c r="C3079" s="158"/>
      <c r="D3079" s="159"/>
      <c r="E3079" s="159"/>
      <c r="F3079" s="160"/>
      <c r="G3079" s="160"/>
      <c r="H3079" s="160"/>
      <c r="I3079" s="160"/>
      <c r="K3079" s="121" t="str">
        <f t="shared" si="625"/>
        <v/>
      </c>
      <c r="L3079" s="122" t="str">
        <f t="shared" si="626"/>
        <v/>
      </c>
      <c r="M3079" s="123" t="s">
        <v>155</v>
      </c>
      <c r="N3079" s="113" t="str">
        <f t="shared" si="631"/>
        <v/>
      </c>
      <c r="O3079" s="122" t="str">
        <f t="shared" si="627"/>
        <v/>
      </c>
      <c r="P3079" s="123" t="s">
        <v>155</v>
      </c>
      <c r="Q3079" s="116" t="str">
        <f t="shared" si="632"/>
        <v/>
      </c>
      <c r="R3079" s="125" t="s">
        <v>155</v>
      </c>
      <c r="S3079" s="126" t="str">
        <f t="shared" si="624"/>
        <v/>
      </c>
      <c r="T3079" s="127" t="str">
        <f t="shared" si="628"/>
        <v>0</v>
      </c>
      <c r="U3079" s="127" t="str">
        <f t="shared" si="633"/>
        <v>0</v>
      </c>
      <c r="V3079" s="127" t="str">
        <f t="shared" si="629"/>
        <v>0</v>
      </c>
      <c r="W3079" s="127" t="str">
        <f t="shared" si="630"/>
        <v>0</v>
      </c>
      <c r="X3079" s="128"/>
    </row>
    <row r="3080" spans="1:24" x14ac:dyDescent="0.3">
      <c r="A3080" s="156">
        <v>721</v>
      </c>
      <c r="D3080" s="104"/>
      <c r="E3080" s="104"/>
      <c r="F3080" s="104"/>
      <c r="G3080" s="104"/>
      <c r="H3080" s="160"/>
      <c r="I3080" s="160"/>
      <c r="K3080" s="121" t="str">
        <f t="shared" si="625"/>
        <v/>
      </c>
      <c r="L3080" s="129" t="str">
        <f t="shared" si="626"/>
        <v/>
      </c>
      <c r="M3080" s="115" t="s">
        <v>155</v>
      </c>
      <c r="N3080" s="113" t="str">
        <f t="shared" si="631"/>
        <v/>
      </c>
      <c r="O3080" s="129" t="str">
        <f t="shared" si="627"/>
        <v/>
      </c>
      <c r="P3080" s="115" t="s">
        <v>155</v>
      </c>
      <c r="Q3080" s="116" t="str">
        <f t="shared" si="632"/>
        <v/>
      </c>
      <c r="R3080" s="117" t="s">
        <v>155</v>
      </c>
      <c r="S3080" s="118" t="str">
        <f>IF(ISBLANK(G3080),"",G3080-$G$2355)</f>
        <v/>
      </c>
      <c r="T3080" s="127" t="str">
        <f t="shared" si="628"/>
        <v>0</v>
      </c>
      <c r="U3080" s="119" t="str">
        <f t="shared" si="633"/>
        <v>0</v>
      </c>
      <c r="V3080" s="119" t="str">
        <f t="shared" si="629"/>
        <v>0</v>
      </c>
      <c r="W3080" s="119" t="str">
        <f t="shared" si="630"/>
        <v>0</v>
      </c>
      <c r="X3080" s="120"/>
    </row>
    <row r="3081" spans="1:24" x14ac:dyDescent="0.3">
      <c r="A3081" s="156">
        <v>722</v>
      </c>
      <c r="B3081" s="133"/>
      <c r="K3081" s="121" t="str">
        <f t="shared" si="625"/>
        <v/>
      </c>
      <c r="L3081" s="122" t="str">
        <f t="shared" si="626"/>
        <v/>
      </c>
      <c r="M3081" s="123" t="s">
        <v>155</v>
      </c>
      <c r="N3081" s="113" t="str">
        <f t="shared" si="631"/>
        <v/>
      </c>
      <c r="O3081" s="122" t="str">
        <f t="shared" si="627"/>
        <v/>
      </c>
      <c r="P3081" s="123" t="s">
        <v>155</v>
      </c>
      <c r="Q3081" s="116" t="str">
        <f t="shared" si="632"/>
        <v/>
      </c>
      <c r="R3081" s="125" t="s">
        <v>155</v>
      </c>
      <c r="S3081" s="126" t="str">
        <f t="shared" ref="S3081:S3099" si="634">IF(ISBLANK(G3081),"",G3081-$G$2355)</f>
        <v/>
      </c>
      <c r="T3081" s="127" t="str">
        <f t="shared" si="628"/>
        <v>0</v>
      </c>
      <c r="U3081" s="127" t="str">
        <f t="shared" si="633"/>
        <v>0</v>
      </c>
      <c r="V3081" s="127" t="str">
        <f t="shared" si="629"/>
        <v>0</v>
      </c>
      <c r="W3081" s="127" t="str">
        <f t="shared" si="630"/>
        <v>0</v>
      </c>
      <c r="X3081" s="128"/>
    </row>
    <row r="3082" spans="1:24" x14ac:dyDescent="0.3">
      <c r="A3082" s="156">
        <v>723</v>
      </c>
      <c r="B3082" s="133"/>
      <c r="K3082" s="121" t="str">
        <f t="shared" si="625"/>
        <v/>
      </c>
      <c r="L3082" s="129" t="str">
        <f t="shared" si="626"/>
        <v/>
      </c>
      <c r="M3082" s="115" t="s">
        <v>155</v>
      </c>
      <c r="N3082" s="113" t="str">
        <f t="shared" si="631"/>
        <v/>
      </c>
      <c r="O3082" s="129" t="str">
        <f t="shared" si="627"/>
        <v/>
      </c>
      <c r="P3082" s="115" t="s">
        <v>155</v>
      </c>
      <c r="Q3082" s="116" t="str">
        <f t="shared" si="632"/>
        <v/>
      </c>
      <c r="R3082" s="117" t="s">
        <v>155</v>
      </c>
      <c r="S3082" s="118" t="str">
        <f t="shared" si="634"/>
        <v/>
      </c>
      <c r="T3082" s="127" t="str">
        <f t="shared" si="628"/>
        <v>0</v>
      </c>
      <c r="U3082" s="119" t="str">
        <f t="shared" si="633"/>
        <v>0</v>
      </c>
      <c r="V3082" s="119" t="str">
        <f t="shared" si="629"/>
        <v>0</v>
      </c>
      <c r="W3082" s="119" t="str">
        <f t="shared" si="630"/>
        <v>0</v>
      </c>
      <c r="X3082" s="120"/>
    </row>
    <row r="3083" spans="1:24" x14ac:dyDescent="0.3">
      <c r="A3083" s="156">
        <v>724</v>
      </c>
      <c r="B3083" s="133"/>
      <c r="K3083" s="121" t="str">
        <f t="shared" si="625"/>
        <v/>
      </c>
      <c r="L3083" s="122" t="str">
        <f t="shared" si="626"/>
        <v/>
      </c>
      <c r="M3083" s="123" t="s">
        <v>155</v>
      </c>
      <c r="N3083" s="113" t="str">
        <f t="shared" si="631"/>
        <v/>
      </c>
      <c r="O3083" s="122" t="str">
        <f t="shared" si="627"/>
        <v/>
      </c>
      <c r="P3083" s="123" t="s">
        <v>155</v>
      </c>
      <c r="Q3083" s="116" t="str">
        <f t="shared" si="632"/>
        <v/>
      </c>
      <c r="R3083" s="125" t="s">
        <v>155</v>
      </c>
      <c r="S3083" s="126" t="str">
        <f t="shared" si="634"/>
        <v/>
      </c>
      <c r="T3083" s="127" t="str">
        <f t="shared" si="628"/>
        <v>0</v>
      </c>
      <c r="U3083" s="127" t="str">
        <f t="shared" si="633"/>
        <v>0</v>
      </c>
      <c r="V3083" s="127" t="str">
        <f t="shared" si="629"/>
        <v>0</v>
      </c>
      <c r="W3083" s="127" t="str">
        <f t="shared" si="630"/>
        <v>0</v>
      </c>
      <c r="X3083" s="128"/>
    </row>
    <row r="3084" spans="1:24" x14ac:dyDescent="0.3">
      <c r="A3084" s="156">
        <v>725</v>
      </c>
      <c r="B3084" s="133"/>
      <c r="K3084" s="121" t="str">
        <f t="shared" si="625"/>
        <v/>
      </c>
      <c r="L3084" s="129" t="str">
        <f t="shared" si="626"/>
        <v/>
      </c>
      <c r="M3084" s="115" t="s">
        <v>155</v>
      </c>
      <c r="N3084" s="113" t="str">
        <f t="shared" si="631"/>
        <v/>
      </c>
      <c r="O3084" s="129" t="str">
        <f t="shared" si="627"/>
        <v/>
      </c>
      <c r="P3084" s="115" t="s">
        <v>155</v>
      </c>
      <c r="Q3084" s="116" t="str">
        <f t="shared" si="632"/>
        <v/>
      </c>
      <c r="R3084" s="117" t="s">
        <v>155</v>
      </c>
      <c r="S3084" s="118" t="str">
        <f t="shared" si="634"/>
        <v/>
      </c>
      <c r="T3084" s="127" t="str">
        <f t="shared" si="628"/>
        <v>0</v>
      </c>
      <c r="U3084" s="119" t="str">
        <f t="shared" si="633"/>
        <v>0</v>
      </c>
      <c r="V3084" s="119" t="str">
        <f t="shared" si="629"/>
        <v>0</v>
      </c>
      <c r="W3084" s="119" t="str">
        <f t="shared" si="630"/>
        <v>0</v>
      </c>
      <c r="X3084" s="120"/>
    </row>
    <row r="3085" spans="1:24" x14ac:dyDescent="0.3">
      <c r="A3085" s="156">
        <v>726</v>
      </c>
      <c r="B3085" s="133"/>
      <c r="K3085" s="121" t="str">
        <f t="shared" si="625"/>
        <v/>
      </c>
      <c r="L3085" s="122" t="str">
        <f t="shared" si="626"/>
        <v/>
      </c>
      <c r="M3085" s="123" t="s">
        <v>155</v>
      </c>
      <c r="N3085" s="113" t="str">
        <f t="shared" si="631"/>
        <v/>
      </c>
      <c r="O3085" s="122" t="str">
        <f t="shared" si="627"/>
        <v/>
      </c>
      <c r="P3085" s="123" t="s">
        <v>155</v>
      </c>
      <c r="Q3085" s="116" t="str">
        <f t="shared" si="632"/>
        <v/>
      </c>
      <c r="R3085" s="125" t="s">
        <v>155</v>
      </c>
      <c r="S3085" s="126" t="str">
        <f t="shared" si="634"/>
        <v/>
      </c>
      <c r="T3085" s="127" t="str">
        <f t="shared" si="628"/>
        <v>0</v>
      </c>
      <c r="U3085" s="127" t="str">
        <f t="shared" si="633"/>
        <v>0</v>
      </c>
      <c r="V3085" s="127" t="str">
        <f t="shared" si="629"/>
        <v>0</v>
      </c>
      <c r="W3085" s="127" t="str">
        <f t="shared" si="630"/>
        <v>0</v>
      </c>
      <c r="X3085" s="128"/>
    </row>
    <row r="3086" spans="1:24" x14ac:dyDescent="0.3">
      <c r="A3086" s="156">
        <v>727</v>
      </c>
      <c r="B3086" s="133"/>
      <c r="K3086" s="121" t="str">
        <f t="shared" si="625"/>
        <v/>
      </c>
      <c r="L3086" s="129" t="str">
        <f t="shared" si="626"/>
        <v/>
      </c>
      <c r="M3086" s="115" t="s">
        <v>155</v>
      </c>
      <c r="N3086" s="113" t="str">
        <f t="shared" si="631"/>
        <v/>
      </c>
      <c r="O3086" s="129" t="str">
        <f t="shared" si="627"/>
        <v/>
      </c>
      <c r="P3086" s="115" t="s">
        <v>155</v>
      </c>
      <c r="Q3086" s="116" t="str">
        <f t="shared" si="632"/>
        <v/>
      </c>
      <c r="R3086" s="117" t="s">
        <v>155</v>
      </c>
      <c r="S3086" s="118" t="str">
        <f t="shared" si="634"/>
        <v/>
      </c>
      <c r="T3086" s="127" t="str">
        <f t="shared" si="628"/>
        <v>0</v>
      </c>
      <c r="U3086" s="119" t="str">
        <f t="shared" si="633"/>
        <v>0</v>
      </c>
      <c r="V3086" s="119" t="str">
        <f t="shared" si="629"/>
        <v>0</v>
      </c>
      <c r="W3086" s="119" t="str">
        <f t="shared" si="630"/>
        <v>0</v>
      </c>
      <c r="X3086" s="120"/>
    </row>
    <row r="3087" spans="1:24" x14ac:dyDescent="0.3">
      <c r="A3087" s="156">
        <v>728</v>
      </c>
      <c r="B3087" s="133"/>
      <c r="K3087" s="121" t="str">
        <f t="shared" si="625"/>
        <v/>
      </c>
      <c r="L3087" s="122" t="str">
        <f t="shared" si="626"/>
        <v/>
      </c>
      <c r="M3087" s="123" t="s">
        <v>155</v>
      </c>
      <c r="N3087" s="113" t="str">
        <f t="shared" si="631"/>
        <v/>
      </c>
      <c r="O3087" s="122" t="str">
        <f t="shared" si="627"/>
        <v/>
      </c>
      <c r="P3087" s="123" t="s">
        <v>155</v>
      </c>
      <c r="Q3087" s="116" t="str">
        <f t="shared" si="632"/>
        <v/>
      </c>
      <c r="R3087" s="125" t="s">
        <v>155</v>
      </c>
      <c r="S3087" s="126" t="str">
        <f t="shared" si="634"/>
        <v/>
      </c>
      <c r="T3087" s="127" t="str">
        <f t="shared" si="628"/>
        <v>0</v>
      </c>
      <c r="U3087" s="127" t="str">
        <f t="shared" si="633"/>
        <v>0</v>
      </c>
      <c r="V3087" s="127" t="str">
        <f t="shared" si="629"/>
        <v>0</v>
      </c>
      <c r="W3087" s="127" t="str">
        <f t="shared" si="630"/>
        <v>0</v>
      </c>
      <c r="X3087" s="128"/>
    </row>
    <row r="3088" spans="1:24" x14ac:dyDescent="0.3">
      <c r="A3088" s="156">
        <v>729</v>
      </c>
      <c r="B3088" s="133"/>
      <c r="K3088" s="121" t="str">
        <f t="shared" si="625"/>
        <v/>
      </c>
      <c r="L3088" s="129" t="str">
        <f t="shared" si="626"/>
        <v/>
      </c>
      <c r="M3088" s="115" t="s">
        <v>155</v>
      </c>
      <c r="N3088" s="113" t="str">
        <f t="shared" si="631"/>
        <v/>
      </c>
      <c r="O3088" s="129" t="str">
        <f t="shared" si="627"/>
        <v/>
      </c>
      <c r="P3088" s="115" t="s">
        <v>155</v>
      </c>
      <c r="Q3088" s="116" t="str">
        <f t="shared" si="632"/>
        <v/>
      </c>
      <c r="R3088" s="117" t="s">
        <v>155</v>
      </c>
      <c r="S3088" s="118" t="str">
        <f t="shared" si="634"/>
        <v/>
      </c>
      <c r="T3088" s="127" t="str">
        <f t="shared" si="628"/>
        <v>0</v>
      </c>
      <c r="U3088" s="119" t="str">
        <f t="shared" si="633"/>
        <v>0</v>
      </c>
      <c r="V3088" s="119" t="str">
        <f t="shared" si="629"/>
        <v>0</v>
      </c>
      <c r="W3088" s="119" t="str">
        <f t="shared" si="630"/>
        <v>0</v>
      </c>
      <c r="X3088" s="120"/>
    </row>
    <row r="3089" spans="1:24" x14ac:dyDescent="0.3">
      <c r="A3089" s="156">
        <v>730</v>
      </c>
      <c r="B3089" s="133"/>
      <c r="K3089" s="121" t="str">
        <f t="shared" si="625"/>
        <v/>
      </c>
      <c r="L3089" s="122" t="str">
        <f t="shared" si="626"/>
        <v/>
      </c>
      <c r="M3089" s="123" t="s">
        <v>155</v>
      </c>
      <c r="N3089" s="113" t="str">
        <f t="shared" si="631"/>
        <v/>
      </c>
      <c r="O3089" s="122" t="str">
        <f t="shared" si="627"/>
        <v/>
      </c>
      <c r="P3089" s="123" t="s">
        <v>155</v>
      </c>
      <c r="Q3089" s="116" t="str">
        <f t="shared" si="632"/>
        <v/>
      </c>
      <c r="R3089" s="125" t="s">
        <v>155</v>
      </c>
      <c r="S3089" s="126" t="str">
        <f t="shared" si="634"/>
        <v/>
      </c>
      <c r="T3089" s="127" t="str">
        <f t="shared" si="628"/>
        <v>0</v>
      </c>
      <c r="U3089" s="127" t="str">
        <f t="shared" si="633"/>
        <v>0</v>
      </c>
      <c r="V3089" s="127" t="str">
        <f t="shared" si="629"/>
        <v>0</v>
      </c>
      <c r="W3089" s="127" t="str">
        <f t="shared" si="630"/>
        <v>0</v>
      </c>
      <c r="X3089" s="128"/>
    </row>
    <row r="3090" spans="1:24" x14ac:dyDescent="0.3">
      <c r="A3090" s="156">
        <v>731</v>
      </c>
      <c r="B3090" s="158"/>
      <c r="C3090" s="158"/>
      <c r="D3090" s="159"/>
      <c r="E3090" s="159"/>
      <c r="F3090" s="160"/>
      <c r="G3090" s="160"/>
      <c r="H3090" s="160"/>
      <c r="I3090" s="160"/>
      <c r="K3090" s="121" t="str">
        <f t="shared" si="625"/>
        <v/>
      </c>
      <c r="L3090" s="129" t="str">
        <f t="shared" si="626"/>
        <v/>
      </c>
      <c r="M3090" s="115" t="s">
        <v>155</v>
      </c>
      <c r="N3090" s="113" t="str">
        <f t="shared" si="631"/>
        <v/>
      </c>
      <c r="O3090" s="129" t="str">
        <f t="shared" si="627"/>
        <v/>
      </c>
      <c r="P3090" s="115" t="s">
        <v>155</v>
      </c>
      <c r="Q3090" s="116" t="str">
        <f t="shared" si="632"/>
        <v/>
      </c>
      <c r="R3090" s="117" t="s">
        <v>155</v>
      </c>
      <c r="S3090" s="118" t="str">
        <f t="shared" si="634"/>
        <v/>
      </c>
      <c r="T3090" s="127" t="str">
        <f t="shared" si="628"/>
        <v>0</v>
      </c>
      <c r="U3090" s="119" t="str">
        <f t="shared" si="633"/>
        <v>0</v>
      </c>
      <c r="V3090" s="119" t="str">
        <f t="shared" si="629"/>
        <v>0</v>
      </c>
      <c r="W3090" s="119" t="str">
        <f t="shared" si="630"/>
        <v>0</v>
      </c>
      <c r="X3090" s="120"/>
    </row>
    <row r="3091" spans="1:24" x14ac:dyDescent="0.3">
      <c r="A3091" s="156">
        <v>732</v>
      </c>
      <c r="B3091" s="158"/>
      <c r="C3091" s="158"/>
      <c r="D3091" s="159"/>
      <c r="E3091" s="159"/>
      <c r="F3091" s="160"/>
      <c r="G3091" s="160"/>
      <c r="H3091" s="160"/>
      <c r="I3091" s="160"/>
      <c r="K3091" s="121" t="str">
        <f t="shared" si="625"/>
        <v/>
      </c>
      <c r="L3091" s="122" t="str">
        <f t="shared" si="626"/>
        <v/>
      </c>
      <c r="M3091" s="123" t="s">
        <v>155</v>
      </c>
      <c r="N3091" s="113" t="str">
        <f t="shared" si="631"/>
        <v/>
      </c>
      <c r="O3091" s="122" t="str">
        <f t="shared" si="627"/>
        <v/>
      </c>
      <c r="P3091" s="123" t="s">
        <v>155</v>
      </c>
      <c r="Q3091" s="116" t="str">
        <f t="shared" si="632"/>
        <v/>
      </c>
      <c r="R3091" s="125" t="s">
        <v>155</v>
      </c>
      <c r="S3091" s="126" t="str">
        <f t="shared" si="634"/>
        <v/>
      </c>
      <c r="T3091" s="127" t="str">
        <f t="shared" si="628"/>
        <v>0</v>
      </c>
      <c r="U3091" s="127" t="str">
        <f t="shared" si="633"/>
        <v>0</v>
      </c>
      <c r="V3091" s="127" t="str">
        <f t="shared" si="629"/>
        <v>0</v>
      </c>
      <c r="W3091" s="127" t="str">
        <f t="shared" si="630"/>
        <v>0</v>
      </c>
      <c r="X3091" s="128"/>
    </row>
    <row r="3092" spans="1:24" x14ac:dyDescent="0.3">
      <c r="A3092" s="156">
        <v>733</v>
      </c>
      <c r="B3092" s="158"/>
      <c r="C3092" s="158"/>
      <c r="D3092" s="159"/>
      <c r="E3092" s="159"/>
      <c r="F3092" s="160"/>
      <c r="G3092" s="160"/>
      <c r="H3092" s="160"/>
      <c r="I3092" s="160"/>
      <c r="K3092" s="121" t="str">
        <f t="shared" si="625"/>
        <v/>
      </c>
      <c r="L3092" s="129" t="str">
        <f t="shared" si="626"/>
        <v/>
      </c>
      <c r="M3092" s="115" t="s">
        <v>155</v>
      </c>
      <c r="N3092" s="113" t="str">
        <f t="shared" si="631"/>
        <v/>
      </c>
      <c r="O3092" s="129" t="str">
        <f t="shared" si="627"/>
        <v/>
      </c>
      <c r="P3092" s="115" t="s">
        <v>155</v>
      </c>
      <c r="Q3092" s="116" t="str">
        <f t="shared" si="632"/>
        <v/>
      </c>
      <c r="R3092" s="117" t="s">
        <v>155</v>
      </c>
      <c r="S3092" s="118" t="str">
        <f t="shared" si="634"/>
        <v/>
      </c>
      <c r="T3092" s="127" t="str">
        <f t="shared" si="628"/>
        <v>0</v>
      </c>
      <c r="U3092" s="119" t="str">
        <f t="shared" si="633"/>
        <v>0</v>
      </c>
      <c r="V3092" s="119" t="str">
        <f t="shared" si="629"/>
        <v>0</v>
      </c>
      <c r="W3092" s="119" t="str">
        <f t="shared" si="630"/>
        <v>0</v>
      </c>
      <c r="X3092" s="120"/>
    </row>
    <row r="3093" spans="1:24" x14ac:dyDescent="0.3">
      <c r="A3093" s="156">
        <v>734</v>
      </c>
      <c r="B3093" s="158"/>
      <c r="C3093" s="158"/>
      <c r="D3093" s="159"/>
      <c r="E3093" s="159"/>
      <c r="F3093" s="160"/>
      <c r="G3093" s="160"/>
      <c r="H3093" s="160"/>
      <c r="I3093" s="160"/>
      <c r="K3093" s="121" t="str">
        <f t="shared" si="625"/>
        <v/>
      </c>
      <c r="L3093" s="122" t="str">
        <f t="shared" si="626"/>
        <v/>
      </c>
      <c r="M3093" s="123" t="s">
        <v>155</v>
      </c>
      <c r="N3093" s="113" t="str">
        <f t="shared" si="631"/>
        <v/>
      </c>
      <c r="O3093" s="122" t="str">
        <f t="shared" si="627"/>
        <v/>
      </c>
      <c r="P3093" s="123" t="s">
        <v>155</v>
      </c>
      <c r="Q3093" s="116" t="str">
        <f t="shared" si="632"/>
        <v/>
      </c>
      <c r="R3093" s="125" t="s">
        <v>155</v>
      </c>
      <c r="S3093" s="126" t="str">
        <f t="shared" si="634"/>
        <v/>
      </c>
      <c r="T3093" s="127" t="str">
        <f t="shared" si="628"/>
        <v>0</v>
      </c>
      <c r="U3093" s="127" t="str">
        <f t="shared" si="633"/>
        <v>0</v>
      </c>
      <c r="V3093" s="127" t="str">
        <f t="shared" si="629"/>
        <v>0</v>
      </c>
      <c r="W3093" s="127" t="str">
        <f t="shared" si="630"/>
        <v>0</v>
      </c>
      <c r="X3093" s="128"/>
    </row>
    <row r="3094" spans="1:24" x14ac:dyDescent="0.3">
      <c r="A3094" s="156">
        <v>735</v>
      </c>
      <c r="B3094" s="158"/>
      <c r="C3094" s="158"/>
      <c r="D3094" s="159"/>
      <c r="E3094" s="159"/>
      <c r="F3094" s="160"/>
      <c r="G3094" s="160"/>
      <c r="H3094" s="160"/>
      <c r="I3094" s="160"/>
      <c r="K3094" s="121" t="str">
        <f t="shared" si="625"/>
        <v/>
      </c>
      <c r="L3094" s="129" t="str">
        <f t="shared" si="626"/>
        <v/>
      </c>
      <c r="M3094" s="115" t="s">
        <v>155</v>
      </c>
      <c r="N3094" s="113" t="str">
        <f t="shared" si="631"/>
        <v/>
      </c>
      <c r="O3094" s="129" t="str">
        <f t="shared" si="627"/>
        <v/>
      </c>
      <c r="P3094" s="115" t="s">
        <v>155</v>
      </c>
      <c r="Q3094" s="116" t="str">
        <f t="shared" si="632"/>
        <v/>
      </c>
      <c r="R3094" s="117" t="s">
        <v>155</v>
      </c>
      <c r="S3094" s="118" t="str">
        <f t="shared" si="634"/>
        <v/>
      </c>
      <c r="T3094" s="127" t="str">
        <f t="shared" si="628"/>
        <v>0</v>
      </c>
      <c r="U3094" s="119" t="str">
        <f t="shared" si="633"/>
        <v>0</v>
      </c>
      <c r="V3094" s="119" t="str">
        <f t="shared" si="629"/>
        <v>0</v>
      </c>
      <c r="W3094" s="119" t="str">
        <f t="shared" si="630"/>
        <v>0</v>
      </c>
      <c r="X3094" s="120"/>
    </row>
    <row r="3095" spans="1:24" x14ac:dyDescent="0.3">
      <c r="A3095" s="156">
        <v>736</v>
      </c>
      <c r="B3095" s="158"/>
      <c r="C3095" s="158"/>
      <c r="D3095" s="159"/>
      <c r="E3095" s="159"/>
      <c r="F3095" s="160"/>
      <c r="G3095" s="160"/>
      <c r="H3095" s="160"/>
      <c r="I3095" s="160"/>
      <c r="K3095" s="121" t="str">
        <f t="shared" si="625"/>
        <v/>
      </c>
      <c r="L3095" s="122" t="str">
        <f t="shared" si="626"/>
        <v/>
      </c>
      <c r="M3095" s="123" t="s">
        <v>155</v>
      </c>
      <c r="N3095" s="113" t="str">
        <f t="shared" si="631"/>
        <v/>
      </c>
      <c r="O3095" s="122" t="str">
        <f t="shared" si="627"/>
        <v/>
      </c>
      <c r="P3095" s="123" t="s">
        <v>155</v>
      </c>
      <c r="Q3095" s="116" t="str">
        <f t="shared" si="632"/>
        <v/>
      </c>
      <c r="R3095" s="125" t="s">
        <v>155</v>
      </c>
      <c r="S3095" s="126" t="str">
        <f t="shared" si="634"/>
        <v/>
      </c>
      <c r="T3095" s="127" t="str">
        <f t="shared" si="628"/>
        <v>0</v>
      </c>
      <c r="U3095" s="127" t="str">
        <f t="shared" si="633"/>
        <v>0</v>
      </c>
      <c r="V3095" s="127" t="str">
        <f t="shared" si="629"/>
        <v>0</v>
      </c>
      <c r="W3095" s="127" t="str">
        <f t="shared" si="630"/>
        <v>0</v>
      </c>
      <c r="X3095" s="128"/>
    </row>
    <row r="3096" spans="1:24" x14ac:dyDescent="0.3">
      <c r="A3096" s="156">
        <v>737</v>
      </c>
      <c r="B3096" s="158"/>
      <c r="C3096" s="158"/>
      <c r="D3096" s="159"/>
      <c r="E3096" s="159"/>
      <c r="F3096" s="160"/>
      <c r="G3096" s="160"/>
      <c r="H3096" s="160"/>
      <c r="I3096" s="160"/>
      <c r="K3096" s="121" t="str">
        <f t="shared" si="625"/>
        <v/>
      </c>
      <c r="L3096" s="129" t="str">
        <f t="shared" si="626"/>
        <v/>
      </c>
      <c r="M3096" s="115" t="s">
        <v>155</v>
      </c>
      <c r="N3096" s="113" t="str">
        <f t="shared" si="631"/>
        <v/>
      </c>
      <c r="O3096" s="129" t="str">
        <f t="shared" si="627"/>
        <v/>
      </c>
      <c r="P3096" s="115" t="s">
        <v>155</v>
      </c>
      <c r="Q3096" s="116" t="str">
        <f t="shared" si="632"/>
        <v/>
      </c>
      <c r="R3096" s="117" t="s">
        <v>155</v>
      </c>
      <c r="S3096" s="118" t="str">
        <f t="shared" si="634"/>
        <v/>
      </c>
      <c r="T3096" s="127" t="str">
        <f t="shared" si="628"/>
        <v>0</v>
      </c>
      <c r="U3096" s="119" t="str">
        <f t="shared" si="633"/>
        <v>0</v>
      </c>
      <c r="V3096" s="119" t="str">
        <f t="shared" si="629"/>
        <v>0</v>
      </c>
      <c r="W3096" s="119" t="str">
        <f t="shared" si="630"/>
        <v>0</v>
      </c>
      <c r="X3096" s="120"/>
    </row>
    <row r="3097" spans="1:24" x14ac:dyDescent="0.3">
      <c r="A3097" s="156">
        <v>738</v>
      </c>
      <c r="B3097" s="158"/>
      <c r="C3097" s="158"/>
      <c r="D3097" s="159"/>
      <c r="E3097" s="159"/>
      <c r="F3097" s="160"/>
      <c r="G3097" s="160"/>
      <c r="H3097" s="160"/>
      <c r="I3097" s="160"/>
      <c r="K3097" s="121" t="str">
        <f t="shared" si="625"/>
        <v/>
      </c>
      <c r="L3097" s="122" t="str">
        <f t="shared" si="626"/>
        <v/>
      </c>
      <c r="M3097" s="123" t="s">
        <v>155</v>
      </c>
      <c r="N3097" s="113" t="str">
        <f t="shared" si="631"/>
        <v/>
      </c>
      <c r="O3097" s="122" t="str">
        <f t="shared" si="627"/>
        <v/>
      </c>
      <c r="P3097" s="123" t="s">
        <v>155</v>
      </c>
      <c r="Q3097" s="116" t="str">
        <f t="shared" si="632"/>
        <v/>
      </c>
      <c r="R3097" s="125" t="s">
        <v>155</v>
      </c>
      <c r="S3097" s="126" t="str">
        <f t="shared" si="634"/>
        <v/>
      </c>
      <c r="T3097" s="127" t="str">
        <f t="shared" si="628"/>
        <v>0</v>
      </c>
      <c r="U3097" s="127" t="str">
        <f t="shared" si="633"/>
        <v>0</v>
      </c>
      <c r="V3097" s="127" t="str">
        <f t="shared" si="629"/>
        <v>0</v>
      </c>
      <c r="W3097" s="127" t="str">
        <f t="shared" si="630"/>
        <v>0</v>
      </c>
      <c r="X3097" s="128"/>
    </row>
    <row r="3098" spans="1:24" x14ac:dyDescent="0.3">
      <c r="A3098" s="156">
        <v>739</v>
      </c>
      <c r="B3098" s="158"/>
      <c r="C3098" s="158"/>
      <c r="D3098" s="159"/>
      <c r="E3098" s="159"/>
      <c r="F3098" s="160"/>
      <c r="G3098" s="160"/>
      <c r="H3098" s="160"/>
      <c r="I3098" s="160"/>
      <c r="K3098" s="121" t="str">
        <f t="shared" si="625"/>
        <v/>
      </c>
      <c r="L3098" s="129" t="str">
        <f t="shared" si="626"/>
        <v/>
      </c>
      <c r="M3098" s="115" t="s">
        <v>155</v>
      </c>
      <c r="N3098" s="113" t="str">
        <f t="shared" si="631"/>
        <v/>
      </c>
      <c r="O3098" s="129" t="str">
        <f t="shared" si="627"/>
        <v/>
      </c>
      <c r="P3098" s="115" t="s">
        <v>155</v>
      </c>
      <c r="Q3098" s="116" t="str">
        <f t="shared" si="632"/>
        <v/>
      </c>
      <c r="R3098" s="117" t="s">
        <v>155</v>
      </c>
      <c r="S3098" s="118" t="str">
        <f t="shared" si="634"/>
        <v/>
      </c>
      <c r="T3098" s="127" t="str">
        <f t="shared" si="628"/>
        <v>0</v>
      </c>
      <c r="U3098" s="119" t="str">
        <f t="shared" si="633"/>
        <v>0</v>
      </c>
      <c r="V3098" s="119" t="str">
        <f t="shared" si="629"/>
        <v>0</v>
      </c>
      <c r="W3098" s="119" t="str">
        <f t="shared" si="630"/>
        <v>0</v>
      </c>
      <c r="X3098" s="120"/>
    </row>
    <row r="3099" spans="1:24" x14ac:dyDescent="0.3">
      <c r="A3099" s="156">
        <v>740</v>
      </c>
      <c r="B3099" s="158"/>
      <c r="C3099" s="158"/>
      <c r="D3099" s="159"/>
      <c r="E3099" s="159"/>
      <c r="F3099" s="160"/>
      <c r="G3099" s="160"/>
      <c r="H3099" s="160"/>
      <c r="I3099" s="160"/>
      <c r="K3099" s="121" t="str">
        <f t="shared" si="625"/>
        <v/>
      </c>
      <c r="L3099" s="122" t="str">
        <f t="shared" si="626"/>
        <v/>
      </c>
      <c r="M3099" s="123" t="s">
        <v>155</v>
      </c>
      <c r="N3099" s="113" t="str">
        <f t="shared" si="631"/>
        <v/>
      </c>
      <c r="O3099" s="122" t="str">
        <f t="shared" si="627"/>
        <v/>
      </c>
      <c r="P3099" s="123" t="s">
        <v>155</v>
      </c>
      <c r="Q3099" s="116" t="str">
        <f t="shared" si="632"/>
        <v/>
      </c>
      <c r="R3099" s="125" t="s">
        <v>155</v>
      </c>
      <c r="S3099" s="126" t="str">
        <f t="shared" si="634"/>
        <v/>
      </c>
      <c r="T3099" s="127" t="str">
        <f t="shared" si="628"/>
        <v>0</v>
      </c>
      <c r="U3099" s="127" t="str">
        <f t="shared" si="633"/>
        <v>0</v>
      </c>
      <c r="V3099" s="127" t="str">
        <f t="shared" si="629"/>
        <v>0</v>
      </c>
      <c r="W3099" s="127" t="str">
        <f t="shared" si="630"/>
        <v>0</v>
      </c>
      <c r="X3099" s="128"/>
    </row>
    <row r="3100" spans="1:24" x14ac:dyDescent="0.3">
      <c r="A3100" s="156">
        <v>741</v>
      </c>
      <c r="D3100" s="104"/>
      <c r="E3100" s="104"/>
      <c r="F3100" s="104"/>
      <c r="G3100" s="104"/>
      <c r="H3100" s="160"/>
      <c r="I3100" s="160"/>
      <c r="K3100" s="121" t="str">
        <f t="shared" si="625"/>
        <v/>
      </c>
      <c r="L3100" s="129" t="str">
        <f t="shared" si="626"/>
        <v/>
      </c>
      <c r="M3100" s="115" t="s">
        <v>155</v>
      </c>
      <c r="N3100" s="113" t="str">
        <f t="shared" si="631"/>
        <v/>
      </c>
      <c r="O3100" s="129" t="str">
        <f t="shared" si="627"/>
        <v/>
      </c>
      <c r="P3100" s="115" t="s">
        <v>155</v>
      </c>
      <c r="Q3100" s="116" t="str">
        <f t="shared" si="632"/>
        <v/>
      </c>
      <c r="R3100" s="117" t="s">
        <v>155</v>
      </c>
      <c r="S3100" s="118" t="str">
        <f>IF(ISBLANK(G3100),"",G3100-$G$2355)</f>
        <v/>
      </c>
      <c r="T3100" s="127" t="str">
        <f t="shared" si="628"/>
        <v>0</v>
      </c>
      <c r="U3100" s="119" t="str">
        <f t="shared" si="633"/>
        <v>0</v>
      </c>
      <c r="V3100" s="119" t="str">
        <f t="shared" si="629"/>
        <v>0</v>
      </c>
      <c r="W3100" s="119" t="str">
        <f t="shared" si="630"/>
        <v>0</v>
      </c>
      <c r="X3100" s="120"/>
    </row>
    <row r="3101" spans="1:24" x14ac:dyDescent="0.3">
      <c r="A3101" s="156">
        <v>742</v>
      </c>
      <c r="B3101" s="133"/>
      <c r="K3101" s="121" t="str">
        <f t="shared" si="625"/>
        <v/>
      </c>
      <c r="L3101" s="122" t="str">
        <f t="shared" si="626"/>
        <v/>
      </c>
      <c r="M3101" s="123" t="s">
        <v>155</v>
      </c>
      <c r="N3101" s="113" t="str">
        <f t="shared" si="631"/>
        <v/>
      </c>
      <c r="O3101" s="122" t="str">
        <f t="shared" si="627"/>
        <v/>
      </c>
      <c r="P3101" s="123" t="s">
        <v>155</v>
      </c>
      <c r="Q3101" s="116" t="str">
        <f t="shared" si="632"/>
        <v/>
      </c>
      <c r="R3101" s="125" t="s">
        <v>155</v>
      </c>
      <c r="S3101" s="126" t="str">
        <f t="shared" ref="S3101:S3119" si="635">IF(ISBLANK(G3101),"",G3101-$G$2355)</f>
        <v/>
      </c>
      <c r="T3101" s="127" t="str">
        <f t="shared" si="628"/>
        <v>0</v>
      </c>
      <c r="U3101" s="127" t="str">
        <f t="shared" si="633"/>
        <v>0</v>
      </c>
      <c r="V3101" s="127" t="str">
        <f t="shared" si="629"/>
        <v>0</v>
      </c>
      <c r="W3101" s="127" t="str">
        <f t="shared" si="630"/>
        <v>0</v>
      </c>
      <c r="X3101" s="128"/>
    </row>
    <row r="3102" spans="1:24" x14ac:dyDescent="0.3">
      <c r="A3102" s="156">
        <v>743</v>
      </c>
      <c r="B3102" s="133"/>
      <c r="K3102" s="121" t="str">
        <f t="shared" si="625"/>
        <v/>
      </c>
      <c r="L3102" s="129" t="str">
        <f t="shared" si="626"/>
        <v/>
      </c>
      <c r="M3102" s="115" t="s">
        <v>155</v>
      </c>
      <c r="N3102" s="113" t="str">
        <f t="shared" si="631"/>
        <v/>
      </c>
      <c r="O3102" s="129" t="str">
        <f t="shared" si="627"/>
        <v/>
      </c>
      <c r="P3102" s="115" t="s">
        <v>155</v>
      </c>
      <c r="Q3102" s="116" t="str">
        <f t="shared" si="632"/>
        <v/>
      </c>
      <c r="R3102" s="117" t="s">
        <v>155</v>
      </c>
      <c r="S3102" s="118" t="str">
        <f t="shared" si="635"/>
        <v/>
      </c>
      <c r="T3102" s="127" t="str">
        <f t="shared" si="628"/>
        <v>0</v>
      </c>
      <c r="U3102" s="119" t="str">
        <f t="shared" si="633"/>
        <v>0</v>
      </c>
      <c r="V3102" s="119" t="str">
        <f t="shared" si="629"/>
        <v>0</v>
      </c>
      <c r="W3102" s="119" t="str">
        <f t="shared" si="630"/>
        <v>0</v>
      </c>
      <c r="X3102" s="120"/>
    </row>
    <row r="3103" spans="1:24" x14ac:dyDescent="0.3">
      <c r="A3103" s="156">
        <v>744</v>
      </c>
      <c r="B3103" s="133"/>
      <c r="K3103" s="121" t="str">
        <f t="shared" si="625"/>
        <v/>
      </c>
      <c r="L3103" s="122" t="str">
        <f t="shared" si="626"/>
        <v/>
      </c>
      <c r="M3103" s="123" t="s">
        <v>155</v>
      </c>
      <c r="N3103" s="113" t="str">
        <f t="shared" si="631"/>
        <v/>
      </c>
      <c r="O3103" s="122" t="str">
        <f t="shared" si="627"/>
        <v/>
      </c>
      <c r="P3103" s="123" t="s">
        <v>155</v>
      </c>
      <c r="Q3103" s="116" t="str">
        <f t="shared" si="632"/>
        <v/>
      </c>
      <c r="R3103" s="125" t="s">
        <v>155</v>
      </c>
      <c r="S3103" s="126" t="str">
        <f t="shared" si="635"/>
        <v/>
      </c>
      <c r="T3103" s="127" t="str">
        <f t="shared" si="628"/>
        <v>0</v>
      </c>
      <c r="U3103" s="127" t="str">
        <f t="shared" si="633"/>
        <v>0</v>
      </c>
      <c r="V3103" s="127" t="str">
        <f t="shared" si="629"/>
        <v>0</v>
      </c>
      <c r="W3103" s="127" t="str">
        <f t="shared" si="630"/>
        <v>0</v>
      </c>
      <c r="X3103" s="128"/>
    </row>
    <row r="3104" spans="1:24" x14ac:dyDescent="0.3">
      <c r="A3104" s="156">
        <v>745</v>
      </c>
      <c r="B3104" s="133"/>
      <c r="K3104" s="121" t="str">
        <f t="shared" si="625"/>
        <v/>
      </c>
      <c r="L3104" s="129" t="str">
        <f t="shared" si="626"/>
        <v/>
      </c>
      <c r="M3104" s="115" t="s">
        <v>155</v>
      </c>
      <c r="N3104" s="113" t="str">
        <f t="shared" si="631"/>
        <v/>
      </c>
      <c r="O3104" s="129" t="str">
        <f t="shared" si="627"/>
        <v/>
      </c>
      <c r="P3104" s="115" t="s">
        <v>155</v>
      </c>
      <c r="Q3104" s="116" t="str">
        <f t="shared" si="632"/>
        <v/>
      </c>
      <c r="R3104" s="117" t="s">
        <v>155</v>
      </c>
      <c r="S3104" s="118" t="str">
        <f t="shared" si="635"/>
        <v/>
      </c>
      <c r="T3104" s="127" t="str">
        <f t="shared" si="628"/>
        <v>0</v>
      </c>
      <c r="U3104" s="119" t="str">
        <f t="shared" si="633"/>
        <v>0</v>
      </c>
      <c r="V3104" s="119" t="str">
        <f t="shared" si="629"/>
        <v>0</v>
      </c>
      <c r="W3104" s="119" t="str">
        <f t="shared" si="630"/>
        <v>0</v>
      </c>
      <c r="X3104" s="120"/>
    </row>
    <row r="3105" spans="1:24" x14ac:dyDescent="0.3">
      <c r="A3105" s="156">
        <v>746</v>
      </c>
      <c r="B3105" s="133"/>
      <c r="K3105" s="121" t="str">
        <f t="shared" si="625"/>
        <v/>
      </c>
      <c r="L3105" s="122" t="str">
        <f t="shared" si="626"/>
        <v/>
      </c>
      <c r="M3105" s="123" t="s">
        <v>155</v>
      </c>
      <c r="N3105" s="113" t="str">
        <f t="shared" si="631"/>
        <v/>
      </c>
      <c r="O3105" s="122" t="str">
        <f t="shared" si="627"/>
        <v/>
      </c>
      <c r="P3105" s="123" t="s">
        <v>155</v>
      </c>
      <c r="Q3105" s="116" t="str">
        <f t="shared" si="632"/>
        <v/>
      </c>
      <c r="R3105" s="125" t="s">
        <v>155</v>
      </c>
      <c r="S3105" s="126" t="str">
        <f t="shared" si="635"/>
        <v/>
      </c>
      <c r="T3105" s="127" t="str">
        <f t="shared" si="628"/>
        <v>0</v>
      </c>
      <c r="U3105" s="127" t="str">
        <f t="shared" si="633"/>
        <v>0</v>
      </c>
      <c r="V3105" s="127" t="str">
        <f t="shared" si="629"/>
        <v>0</v>
      </c>
      <c r="W3105" s="127" t="str">
        <f t="shared" si="630"/>
        <v>0</v>
      </c>
      <c r="X3105" s="128"/>
    </row>
    <row r="3106" spans="1:24" x14ac:dyDescent="0.3">
      <c r="A3106" s="156">
        <v>747</v>
      </c>
      <c r="B3106" s="133"/>
      <c r="K3106" s="121" t="str">
        <f t="shared" si="625"/>
        <v/>
      </c>
      <c r="L3106" s="129" t="str">
        <f t="shared" si="626"/>
        <v/>
      </c>
      <c r="M3106" s="115" t="s">
        <v>155</v>
      </c>
      <c r="N3106" s="113" t="str">
        <f t="shared" si="631"/>
        <v/>
      </c>
      <c r="O3106" s="129" t="str">
        <f t="shared" si="627"/>
        <v/>
      </c>
      <c r="P3106" s="115" t="s">
        <v>155</v>
      </c>
      <c r="Q3106" s="116" t="str">
        <f t="shared" si="632"/>
        <v/>
      </c>
      <c r="R3106" s="117" t="s">
        <v>155</v>
      </c>
      <c r="S3106" s="118" t="str">
        <f t="shared" si="635"/>
        <v/>
      </c>
      <c r="T3106" s="127" t="str">
        <f t="shared" si="628"/>
        <v>0</v>
      </c>
      <c r="U3106" s="119" t="str">
        <f t="shared" si="633"/>
        <v>0</v>
      </c>
      <c r="V3106" s="119" t="str">
        <f t="shared" si="629"/>
        <v>0</v>
      </c>
      <c r="W3106" s="119" t="str">
        <f t="shared" si="630"/>
        <v>0</v>
      </c>
      <c r="X3106" s="120"/>
    </row>
    <row r="3107" spans="1:24" x14ac:dyDescent="0.3">
      <c r="A3107" s="156">
        <v>748</v>
      </c>
      <c r="B3107" s="133"/>
      <c r="K3107" s="121" t="str">
        <f t="shared" si="625"/>
        <v/>
      </c>
      <c r="L3107" s="122" t="str">
        <f t="shared" si="626"/>
        <v/>
      </c>
      <c r="M3107" s="123" t="s">
        <v>155</v>
      </c>
      <c r="N3107" s="113" t="str">
        <f t="shared" si="631"/>
        <v/>
      </c>
      <c r="O3107" s="122" t="str">
        <f t="shared" si="627"/>
        <v/>
      </c>
      <c r="P3107" s="123" t="s">
        <v>155</v>
      </c>
      <c r="Q3107" s="116" t="str">
        <f t="shared" si="632"/>
        <v/>
      </c>
      <c r="R3107" s="125" t="s">
        <v>155</v>
      </c>
      <c r="S3107" s="126" t="str">
        <f t="shared" si="635"/>
        <v/>
      </c>
      <c r="T3107" s="127" t="str">
        <f t="shared" si="628"/>
        <v>0</v>
      </c>
      <c r="U3107" s="127" t="str">
        <f t="shared" si="633"/>
        <v>0</v>
      </c>
      <c r="V3107" s="127" t="str">
        <f t="shared" si="629"/>
        <v>0</v>
      </c>
      <c r="W3107" s="127" t="str">
        <f t="shared" si="630"/>
        <v>0</v>
      </c>
      <c r="X3107" s="128"/>
    </row>
    <row r="3108" spans="1:24" x14ac:dyDescent="0.3">
      <c r="A3108" s="156">
        <v>749</v>
      </c>
      <c r="B3108" s="133"/>
      <c r="K3108" s="121" t="str">
        <f t="shared" si="625"/>
        <v/>
      </c>
      <c r="L3108" s="129" t="str">
        <f t="shared" si="626"/>
        <v/>
      </c>
      <c r="M3108" s="115" t="s">
        <v>155</v>
      </c>
      <c r="N3108" s="113" t="str">
        <f t="shared" si="631"/>
        <v/>
      </c>
      <c r="O3108" s="129" t="str">
        <f t="shared" si="627"/>
        <v/>
      </c>
      <c r="P3108" s="115" t="s">
        <v>155</v>
      </c>
      <c r="Q3108" s="116" t="str">
        <f t="shared" si="632"/>
        <v/>
      </c>
      <c r="R3108" s="117" t="s">
        <v>155</v>
      </c>
      <c r="S3108" s="118" t="str">
        <f t="shared" si="635"/>
        <v/>
      </c>
      <c r="T3108" s="127" t="str">
        <f t="shared" si="628"/>
        <v>0</v>
      </c>
      <c r="U3108" s="119" t="str">
        <f t="shared" si="633"/>
        <v>0</v>
      </c>
      <c r="V3108" s="119" t="str">
        <f t="shared" si="629"/>
        <v>0</v>
      </c>
      <c r="W3108" s="119" t="str">
        <f t="shared" si="630"/>
        <v>0</v>
      </c>
      <c r="X3108" s="120"/>
    </row>
    <row r="3109" spans="1:24" x14ac:dyDescent="0.3">
      <c r="A3109" s="156">
        <v>750</v>
      </c>
      <c r="B3109" s="133"/>
      <c r="K3109" s="121" t="str">
        <f t="shared" si="625"/>
        <v/>
      </c>
      <c r="L3109" s="122" t="str">
        <f t="shared" si="626"/>
        <v/>
      </c>
      <c r="M3109" s="123" t="s">
        <v>155</v>
      </c>
      <c r="N3109" s="113" t="str">
        <f t="shared" si="631"/>
        <v/>
      </c>
      <c r="O3109" s="122" t="str">
        <f t="shared" si="627"/>
        <v/>
      </c>
      <c r="P3109" s="123" t="s">
        <v>155</v>
      </c>
      <c r="Q3109" s="116" t="str">
        <f t="shared" si="632"/>
        <v/>
      </c>
      <c r="R3109" s="125" t="s">
        <v>155</v>
      </c>
      <c r="S3109" s="126" t="str">
        <f t="shared" si="635"/>
        <v/>
      </c>
      <c r="T3109" s="127" t="str">
        <f t="shared" si="628"/>
        <v>0</v>
      </c>
      <c r="U3109" s="127" t="str">
        <f t="shared" si="633"/>
        <v>0</v>
      </c>
      <c r="V3109" s="127" t="str">
        <f t="shared" si="629"/>
        <v>0</v>
      </c>
      <c r="W3109" s="127" t="str">
        <f t="shared" si="630"/>
        <v>0</v>
      </c>
      <c r="X3109" s="128"/>
    </row>
    <row r="3110" spans="1:24" x14ac:dyDescent="0.3">
      <c r="A3110" s="156">
        <v>751</v>
      </c>
      <c r="B3110" s="158"/>
      <c r="C3110" s="158"/>
      <c r="D3110" s="159"/>
      <c r="E3110" s="159"/>
      <c r="F3110" s="160"/>
      <c r="G3110" s="160"/>
      <c r="H3110" s="160"/>
      <c r="I3110" s="160"/>
      <c r="K3110" s="121" t="str">
        <f t="shared" si="625"/>
        <v/>
      </c>
      <c r="L3110" s="129" t="str">
        <f t="shared" si="626"/>
        <v/>
      </c>
      <c r="M3110" s="115" t="s">
        <v>155</v>
      </c>
      <c r="N3110" s="113" t="str">
        <f t="shared" si="631"/>
        <v/>
      </c>
      <c r="O3110" s="129" t="str">
        <f t="shared" si="627"/>
        <v/>
      </c>
      <c r="P3110" s="115" t="s">
        <v>155</v>
      </c>
      <c r="Q3110" s="116" t="str">
        <f t="shared" si="632"/>
        <v/>
      </c>
      <c r="R3110" s="117" t="s">
        <v>155</v>
      </c>
      <c r="S3110" s="118" t="str">
        <f t="shared" si="635"/>
        <v/>
      </c>
      <c r="T3110" s="127" t="str">
        <f t="shared" si="628"/>
        <v>0</v>
      </c>
      <c r="U3110" s="119" t="str">
        <f t="shared" si="633"/>
        <v>0</v>
      </c>
      <c r="V3110" s="119" t="str">
        <f t="shared" si="629"/>
        <v>0</v>
      </c>
      <c r="W3110" s="119" t="str">
        <f t="shared" si="630"/>
        <v>0</v>
      </c>
      <c r="X3110" s="120"/>
    </row>
    <row r="3111" spans="1:24" x14ac:dyDescent="0.3">
      <c r="A3111" s="156">
        <v>752</v>
      </c>
      <c r="B3111" s="158"/>
      <c r="C3111" s="158"/>
      <c r="D3111" s="159"/>
      <c r="E3111" s="159"/>
      <c r="F3111" s="160"/>
      <c r="G3111" s="160"/>
      <c r="H3111" s="160"/>
      <c r="I3111" s="160"/>
      <c r="K3111" s="121" t="str">
        <f t="shared" si="625"/>
        <v/>
      </c>
      <c r="L3111" s="122" t="str">
        <f t="shared" si="626"/>
        <v/>
      </c>
      <c r="M3111" s="123" t="s">
        <v>155</v>
      </c>
      <c r="N3111" s="113" t="str">
        <f t="shared" si="631"/>
        <v/>
      </c>
      <c r="O3111" s="122" t="str">
        <f t="shared" si="627"/>
        <v/>
      </c>
      <c r="P3111" s="123" t="s">
        <v>155</v>
      </c>
      <c r="Q3111" s="116" t="str">
        <f t="shared" si="632"/>
        <v/>
      </c>
      <c r="R3111" s="125" t="s">
        <v>155</v>
      </c>
      <c r="S3111" s="126" t="str">
        <f t="shared" si="635"/>
        <v/>
      </c>
      <c r="T3111" s="127" t="str">
        <f t="shared" si="628"/>
        <v>0</v>
      </c>
      <c r="U3111" s="127" t="str">
        <f t="shared" si="633"/>
        <v>0</v>
      </c>
      <c r="V3111" s="127" t="str">
        <f t="shared" si="629"/>
        <v>0</v>
      </c>
      <c r="W3111" s="127" t="str">
        <f t="shared" si="630"/>
        <v>0</v>
      </c>
      <c r="X3111" s="128"/>
    </row>
    <row r="3112" spans="1:24" x14ac:dyDescent="0.3">
      <c r="A3112" s="156">
        <v>753</v>
      </c>
      <c r="B3112" s="158"/>
      <c r="C3112" s="158"/>
      <c r="D3112" s="159"/>
      <c r="E3112" s="159"/>
      <c r="F3112" s="160"/>
      <c r="G3112" s="160"/>
      <c r="H3112" s="160"/>
      <c r="I3112" s="160"/>
      <c r="K3112" s="121" t="str">
        <f t="shared" si="625"/>
        <v/>
      </c>
      <c r="L3112" s="129" t="str">
        <f t="shared" si="626"/>
        <v/>
      </c>
      <c r="M3112" s="115" t="s">
        <v>155</v>
      </c>
      <c r="N3112" s="113" t="str">
        <f t="shared" si="631"/>
        <v/>
      </c>
      <c r="O3112" s="129" t="str">
        <f t="shared" si="627"/>
        <v/>
      </c>
      <c r="P3112" s="115" t="s">
        <v>155</v>
      </c>
      <c r="Q3112" s="116" t="str">
        <f t="shared" si="632"/>
        <v/>
      </c>
      <c r="R3112" s="117" t="s">
        <v>155</v>
      </c>
      <c r="S3112" s="118" t="str">
        <f t="shared" si="635"/>
        <v/>
      </c>
      <c r="T3112" s="127" t="str">
        <f t="shared" si="628"/>
        <v>0</v>
      </c>
      <c r="U3112" s="119" t="str">
        <f t="shared" si="633"/>
        <v>0</v>
      </c>
      <c r="V3112" s="119" t="str">
        <f t="shared" si="629"/>
        <v>0</v>
      </c>
      <c r="W3112" s="119" t="str">
        <f t="shared" si="630"/>
        <v>0</v>
      </c>
      <c r="X3112" s="120"/>
    </row>
    <row r="3113" spans="1:24" x14ac:dyDescent="0.3">
      <c r="A3113" s="156">
        <v>754</v>
      </c>
      <c r="B3113" s="158"/>
      <c r="C3113" s="158"/>
      <c r="D3113" s="159"/>
      <c r="E3113" s="159"/>
      <c r="F3113" s="160"/>
      <c r="G3113" s="160"/>
      <c r="H3113" s="160"/>
      <c r="I3113" s="160"/>
      <c r="K3113" s="121" t="str">
        <f t="shared" si="625"/>
        <v/>
      </c>
      <c r="L3113" s="122" t="str">
        <f t="shared" si="626"/>
        <v/>
      </c>
      <c r="M3113" s="123" t="s">
        <v>155</v>
      </c>
      <c r="N3113" s="113" t="str">
        <f t="shared" si="631"/>
        <v/>
      </c>
      <c r="O3113" s="122" t="str">
        <f t="shared" si="627"/>
        <v/>
      </c>
      <c r="P3113" s="123" t="s">
        <v>155</v>
      </c>
      <c r="Q3113" s="116" t="str">
        <f t="shared" si="632"/>
        <v/>
      </c>
      <c r="R3113" s="125" t="s">
        <v>155</v>
      </c>
      <c r="S3113" s="126" t="str">
        <f t="shared" si="635"/>
        <v/>
      </c>
      <c r="T3113" s="127" t="str">
        <f t="shared" si="628"/>
        <v>0</v>
      </c>
      <c r="U3113" s="127" t="str">
        <f t="shared" si="633"/>
        <v>0</v>
      </c>
      <c r="V3113" s="127" t="str">
        <f t="shared" si="629"/>
        <v>0</v>
      </c>
      <c r="W3113" s="127" t="str">
        <f t="shared" si="630"/>
        <v>0</v>
      </c>
      <c r="X3113" s="128"/>
    </row>
    <row r="3114" spans="1:24" x14ac:dyDescent="0.3">
      <c r="A3114" s="156">
        <v>755</v>
      </c>
      <c r="B3114" s="158"/>
      <c r="C3114" s="158"/>
      <c r="D3114" s="159"/>
      <c r="E3114" s="159"/>
      <c r="F3114" s="160"/>
      <c r="G3114" s="160"/>
      <c r="H3114" s="160"/>
      <c r="I3114" s="160"/>
      <c r="K3114" s="121" t="str">
        <f t="shared" si="625"/>
        <v/>
      </c>
      <c r="L3114" s="129" t="str">
        <f t="shared" si="626"/>
        <v/>
      </c>
      <c r="M3114" s="115" t="s">
        <v>155</v>
      </c>
      <c r="N3114" s="113" t="str">
        <f t="shared" si="631"/>
        <v/>
      </c>
      <c r="O3114" s="129" t="str">
        <f t="shared" si="627"/>
        <v/>
      </c>
      <c r="P3114" s="115" t="s">
        <v>155</v>
      </c>
      <c r="Q3114" s="116" t="str">
        <f t="shared" si="632"/>
        <v/>
      </c>
      <c r="R3114" s="117" t="s">
        <v>155</v>
      </c>
      <c r="S3114" s="118" t="str">
        <f t="shared" si="635"/>
        <v/>
      </c>
      <c r="T3114" s="127" t="str">
        <f t="shared" si="628"/>
        <v>0</v>
      </c>
      <c r="U3114" s="119" t="str">
        <f t="shared" si="633"/>
        <v>0</v>
      </c>
      <c r="V3114" s="119" t="str">
        <f t="shared" si="629"/>
        <v>0</v>
      </c>
      <c r="W3114" s="119" t="str">
        <f t="shared" si="630"/>
        <v>0</v>
      </c>
      <c r="X3114" s="120"/>
    </row>
    <row r="3115" spans="1:24" x14ac:dyDescent="0.3">
      <c r="A3115" s="156">
        <v>756</v>
      </c>
      <c r="B3115" s="158"/>
      <c r="C3115" s="158"/>
      <c r="D3115" s="159"/>
      <c r="E3115" s="159"/>
      <c r="F3115" s="160"/>
      <c r="G3115" s="160"/>
      <c r="H3115" s="160"/>
      <c r="I3115" s="160"/>
      <c r="K3115" s="121" t="str">
        <f t="shared" si="625"/>
        <v/>
      </c>
      <c r="L3115" s="122" t="str">
        <f t="shared" si="626"/>
        <v/>
      </c>
      <c r="M3115" s="123" t="s">
        <v>155</v>
      </c>
      <c r="N3115" s="113" t="str">
        <f t="shared" si="631"/>
        <v/>
      </c>
      <c r="O3115" s="122" t="str">
        <f t="shared" si="627"/>
        <v/>
      </c>
      <c r="P3115" s="123" t="s">
        <v>155</v>
      </c>
      <c r="Q3115" s="116" t="str">
        <f t="shared" si="632"/>
        <v/>
      </c>
      <c r="R3115" s="125" t="s">
        <v>155</v>
      </c>
      <c r="S3115" s="126" t="str">
        <f t="shared" si="635"/>
        <v/>
      </c>
      <c r="T3115" s="127" t="str">
        <f t="shared" si="628"/>
        <v>0</v>
      </c>
      <c r="U3115" s="127" t="str">
        <f t="shared" si="633"/>
        <v>0</v>
      </c>
      <c r="V3115" s="127" t="str">
        <f t="shared" si="629"/>
        <v>0</v>
      </c>
      <c r="W3115" s="127" t="str">
        <f t="shared" si="630"/>
        <v>0</v>
      </c>
      <c r="X3115" s="128"/>
    </row>
    <row r="3116" spans="1:24" x14ac:dyDescent="0.3">
      <c r="A3116" s="156">
        <v>757</v>
      </c>
      <c r="B3116" s="158"/>
      <c r="C3116" s="158"/>
      <c r="D3116" s="159"/>
      <c r="E3116" s="159"/>
      <c r="F3116" s="160"/>
      <c r="G3116" s="160"/>
      <c r="H3116" s="160"/>
      <c r="I3116" s="160"/>
      <c r="K3116" s="121" t="str">
        <f t="shared" si="625"/>
        <v/>
      </c>
      <c r="L3116" s="129" t="str">
        <f t="shared" si="626"/>
        <v/>
      </c>
      <c r="M3116" s="115" t="s">
        <v>155</v>
      </c>
      <c r="N3116" s="113" t="str">
        <f t="shared" si="631"/>
        <v/>
      </c>
      <c r="O3116" s="129" t="str">
        <f t="shared" si="627"/>
        <v/>
      </c>
      <c r="P3116" s="115" t="s">
        <v>155</v>
      </c>
      <c r="Q3116" s="116" t="str">
        <f t="shared" si="632"/>
        <v/>
      </c>
      <c r="R3116" s="117" t="s">
        <v>155</v>
      </c>
      <c r="S3116" s="118" t="str">
        <f t="shared" si="635"/>
        <v/>
      </c>
      <c r="T3116" s="127" t="str">
        <f t="shared" si="628"/>
        <v>0</v>
      </c>
      <c r="U3116" s="119" t="str">
        <f t="shared" si="633"/>
        <v>0</v>
      </c>
      <c r="V3116" s="119" t="str">
        <f t="shared" si="629"/>
        <v>0</v>
      </c>
      <c r="W3116" s="119" t="str">
        <f t="shared" si="630"/>
        <v>0</v>
      </c>
      <c r="X3116" s="120"/>
    </row>
    <row r="3117" spans="1:24" x14ac:dyDescent="0.3">
      <c r="A3117" s="156">
        <v>758</v>
      </c>
      <c r="B3117" s="158"/>
      <c r="C3117" s="158"/>
      <c r="D3117" s="159"/>
      <c r="E3117" s="159"/>
      <c r="F3117" s="160"/>
      <c r="G3117" s="160"/>
      <c r="H3117" s="160"/>
      <c r="I3117" s="160"/>
      <c r="K3117" s="121" t="str">
        <f t="shared" si="625"/>
        <v/>
      </c>
      <c r="L3117" s="122" t="str">
        <f t="shared" si="626"/>
        <v/>
      </c>
      <c r="M3117" s="123" t="s">
        <v>155</v>
      </c>
      <c r="N3117" s="113" t="str">
        <f t="shared" si="631"/>
        <v/>
      </c>
      <c r="O3117" s="122" t="str">
        <f t="shared" si="627"/>
        <v/>
      </c>
      <c r="P3117" s="123" t="s">
        <v>155</v>
      </c>
      <c r="Q3117" s="116" t="str">
        <f t="shared" si="632"/>
        <v/>
      </c>
      <c r="R3117" s="125" t="s">
        <v>155</v>
      </c>
      <c r="S3117" s="126" t="str">
        <f t="shared" si="635"/>
        <v/>
      </c>
      <c r="T3117" s="127" t="str">
        <f t="shared" si="628"/>
        <v>0</v>
      </c>
      <c r="U3117" s="127" t="str">
        <f t="shared" si="633"/>
        <v>0</v>
      </c>
      <c r="V3117" s="127" t="str">
        <f t="shared" si="629"/>
        <v>0</v>
      </c>
      <c r="W3117" s="127" t="str">
        <f t="shared" si="630"/>
        <v>0</v>
      </c>
      <c r="X3117" s="128"/>
    </row>
    <row r="3118" spans="1:24" x14ac:dyDescent="0.3">
      <c r="A3118" s="156">
        <v>759</v>
      </c>
      <c r="B3118" s="158"/>
      <c r="C3118" s="158"/>
      <c r="D3118" s="159"/>
      <c r="E3118" s="159"/>
      <c r="F3118" s="160"/>
      <c r="G3118" s="160"/>
      <c r="H3118" s="160"/>
      <c r="I3118" s="160"/>
      <c r="K3118" s="121" t="str">
        <f t="shared" si="625"/>
        <v/>
      </c>
      <c r="L3118" s="129" t="str">
        <f t="shared" si="626"/>
        <v/>
      </c>
      <c r="M3118" s="115" t="s">
        <v>155</v>
      </c>
      <c r="N3118" s="113" t="str">
        <f t="shared" si="631"/>
        <v/>
      </c>
      <c r="O3118" s="129" t="str">
        <f t="shared" si="627"/>
        <v/>
      </c>
      <c r="P3118" s="115" t="s">
        <v>155</v>
      </c>
      <c r="Q3118" s="116" t="str">
        <f t="shared" si="632"/>
        <v/>
      </c>
      <c r="R3118" s="117" t="s">
        <v>155</v>
      </c>
      <c r="S3118" s="118" t="str">
        <f t="shared" si="635"/>
        <v/>
      </c>
      <c r="T3118" s="127" t="str">
        <f t="shared" si="628"/>
        <v>0</v>
      </c>
      <c r="U3118" s="119" t="str">
        <f t="shared" si="633"/>
        <v>0</v>
      </c>
      <c r="V3118" s="119" t="str">
        <f t="shared" si="629"/>
        <v>0</v>
      </c>
      <c r="W3118" s="119" t="str">
        <f t="shared" si="630"/>
        <v>0</v>
      </c>
      <c r="X3118" s="120"/>
    </row>
    <row r="3119" spans="1:24" x14ac:dyDescent="0.3">
      <c r="A3119" s="156">
        <v>760</v>
      </c>
      <c r="B3119" s="158"/>
      <c r="C3119" s="158"/>
      <c r="D3119" s="159"/>
      <c r="E3119" s="159"/>
      <c r="F3119" s="160"/>
      <c r="G3119" s="160"/>
      <c r="H3119" s="160"/>
      <c r="I3119" s="160"/>
      <c r="K3119" s="121" t="str">
        <f t="shared" si="625"/>
        <v/>
      </c>
      <c r="L3119" s="122" t="str">
        <f t="shared" si="626"/>
        <v/>
      </c>
      <c r="M3119" s="123" t="s">
        <v>155</v>
      </c>
      <c r="N3119" s="113" t="str">
        <f t="shared" si="631"/>
        <v/>
      </c>
      <c r="O3119" s="122" t="str">
        <f t="shared" si="627"/>
        <v/>
      </c>
      <c r="P3119" s="123" t="s">
        <v>155</v>
      </c>
      <c r="Q3119" s="116" t="str">
        <f t="shared" si="632"/>
        <v/>
      </c>
      <c r="R3119" s="125" t="s">
        <v>155</v>
      </c>
      <c r="S3119" s="126" t="str">
        <f t="shared" si="635"/>
        <v/>
      </c>
      <c r="T3119" s="127" t="str">
        <f t="shared" si="628"/>
        <v>0</v>
      </c>
      <c r="U3119" s="127" t="str">
        <f t="shared" si="633"/>
        <v>0</v>
      </c>
      <c r="V3119" s="127" t="str">
        <f t="shared" si="629"/>
        <v>0</v>
      </c>
      <c r="W3119" s="127" t="str">
        <f t="shared" si="630"/>
        <v>0</v>
      </c>
      <c r="X3119" s="128"/>
    </row>
    <row r="3120" spans="1:24" x14ac:dyDescent="0.3">
      <c r="A3120" s="156">
        <v>761</v>
      </c>
      <c r="D3120" s="104"/>
      <c r="E3120" s="104"/>
      <c r="F3120" s="104"/>
      <c r="G3120" s="104"/>
      <c r="H3120" s="160"/>
      <c r="I3120" s="160"/>
      <c r="K3120" s="121" t="str">
        <f t="shared" si="625"/>
        <v/>
      </c>
      <c r="L3120" s="129" t="str">
        <f t="shared" si="626"/>
        <v/>
      </c>
      <c r="M3120" s="115" t="s">
        <v>155</v>
      </c>
      <c r="N3120" s="113" t="str">
        <f t="shared" si="631"/>
        <v/>
      </c>
      <c r="O3120" s="129" t="str">
        <f t="shared" si="627"/>
        <v/>
      </c>
      <c r="P3120" s="115" t="s">
        <v>155</v>
      </c>
      <c r="Q3120" s="116" t="str">
        <f t="shared" si="632"/>
        <v/>
      </c>
      <c r="R3120" s="117" t="s">
        <v>155</v>
      </c>
      <c r="S3120" s="118" t="str">
        <f>IF(ISBLANK(G3120),"",G3120-$G$2355)</f>
        <v/>
      </c>
      <c r="T3120" s="127" t="str">
        <f t="shared" si="628"/>
        <v>0</v>
      </c>
      <c r="U3120" s="119" t="str">
        <f t="shared" si="633"/>
        <v>0</v>
      </c>
      <c r="V3120" s="119" t="str">
        <f t="shared" si="629"/>
        <v>0</v>
      </c>
      <c r="W3120" s="119" t="str">
        <f t="shared" si="630"/>
        <v>0</v>
      </c>
      <c r="X3120" s="120"/>
    </row>
    <row r="3121" spans="1:24" x14ac:dyDescent="0.3">
      <c r="A3121" s="156">
        <v>762</v>
      </c>
      <c r="B3121" s="133"/>
      <c r="K3121" s="121" t="str">
        <f t="shared" si="625"/>
        <v/>
      </c>
      <c r="L3121" s="122" t="str">
        <f t="shared" si="626"/>
        <v/>
      </c>
      <c r="M3121" s="123" t="s">
        <v>155</v>
      </c>
      <c r="N3121" s="113" t="str">
        <f t="shared" si="631"/>
        <v/>
      </c>
      <c r="O3121" s="122" t="str">
        <f t="shared" si="627"/>
        <v/>
      </c>
      <c r="P3121" s="123" t="s">
        <v>155</v>
      </c>
      <c r="Q3121" s="116" t="str">
        <f t="shared" si="632"/>
        <v/>
      </c>
      <c r="R3121" s="125" t="s">
        <v>155</v>
      </c>
      <c r="S3121" s="126" t="str">
        <f t="shared" ref="S3121:S3139" si="636">IF(ISBLANK(G3121),"",G3121-$G$2355)</f>
        <v/>
      </c>
      <c r="T3121" s="127" t="str">
        <f t="shared" si="628"/>
        <v>0</v>
      </c>
      <c r="U3121" s="127" t="str">
        <f t="shared" si="633"/>
        <v>0</v>
      </c>
      <c r="V3121" s="127" t="str">
        <f t="shared" si="629"/>
        <v>0</v>
      </c>
      <c r="W3121" s="127" t="str">
        <f t="shared" si="630"/>
        <v>0</v>
      </c>
      <c r="X3121" s="128"/>
    </row>
    <row r="3122" spans="1:24" x14ac:dyDescent="0.3">
      <c r="A3122" s="156">
        <v>763</v>
      </c>
      <c r="B3122" s="133"/>
      <c r="K3122" s="121" t="str">
        <f t="shared" si="625"/>
        <v/>
      </c>
      <c r="L3122" s="129" t="str">
        <f t="shared" si="626"/>
        <v/>
      </c>
      <c r="M3122" s="115" t="s">
        <v>155</v>
      </c>
      <c r="N3122" s="113" t="str">
        <f t="shared" si="631"/>
        <v/>
      </c>
      <c r="O3122" s="129" t="str">
        <f t="shared" si="627"/>
        <v/>
      </c>
      <c r="P3122" s="115" t="s">
        <v>155</v>
      </c>
      <c r="Q3122" s="116" t="str">
        <f t="shared" si="632"/>
        <v/>
      </c>
      <c r="R3122" s="117" t="s">
        <v>155</v>
      </c>
      <c r="S3122" s="118" t="str">
        <f t="shared" si="636"/>
        <v/>
      </c>
      <c r="T3122" s="127" t="str">
        <f t="shared" si="628"/>
        <v>0</v>
      </c>
      <c r="U3122" s="119" t="str">
        <f t="shared" si="633"/>
        <v>0</v>
      </c>
      <c r="V3122" s="119" t="str">
        <f t="shared" si="629"/>
        <v>0</v>
      </c>
      <c r="W3122" s="119" t="str">
        <f t="shared" si="630"/>
        <v>0</v>
      </c>
      <c r="X3122" s="120"/>
    </row>
    <row r="3123" spans="1:24" x14ac:dyDescent="0.3">
      <c r="A3123" s="156">
        <v>764</v>
      </c>
      <c r="B3123" s="133"/>
      <c r="K3123" s="121" t="str">
        <f t="shared" si="625"/>
        <v/>
      </c>
      <c r="L3123" s="122" t="str">
        <f t="shared" si="626"/>
        <v/>
      </c>
      <c r="M3123" s="123" t="s">
        <v>155</v>
      </c>
      <c r="N3123" s="113" t="str">
        <f t="shared" si="631"/>
        <v/>
      </c>
      <c r="O3123" s="122" t="str">
        <f t="shared" si="627"/>
        <v/>
      </c>
      <c r="P3123" s="123" t="s">
        <v>155</v>
      </c>
      <c r="Q3123" s="116" t="str">
        <f t="shared" si="632"/>
        <v/>
      </c>
      <c r="R3123" s="125" t="s">
        <v>155</v>
      </c>
      <c r="S3123" s="126" t="str">
        <f t="shared" si="636"/>
        <v/>
      </c>
      <c r="T3123" s="127" t="str">
        <f t="shared" si="628"/>
        <v>0</v>
      </c>
      <c r="U3123" s="127" t="str">
        <f t="shared" si="633"/>
        <v>0</v>
      </c>
      <c r="V3123" s="127" t="str">
        <f t="shared" si="629"/>
        <v>0</v>
      </c>
      <c r="W3123" s="127" t="str">
        <f t="shared" si="630"/>
        <v>0</v>
      </c>
      <c r="X3123" s="128"/>
    </row>
    <row r="3124" spans="1:24" x14ac:dyDescent="0.3">
      <c r="A3124" s="156">
        <v>765</v>
      </c>
      <c r="B3124" s="133"/>
      <c r="K3124" s="121" t="str">
        <f t="shared" si="625"/>
        <v/>
      </c>
      <c r="L3124" s="129" t="str">
        <f t="shared" si="626"/>
        <v/>
      </c>
      <c r="M3124" s="115" t="s">
        <v>155</v>
      </c>
      <c r="N3124" s="113" t="str">
        <f t="shared" si="631"/>
        <v/>
      </c>
      <c r="O3124" s="129" t="str">
        <f t="shared" si="627"/>
        <v/>
      </c>
      <c r="P3124" s="115" t="s">
        <v>155</v>
      </c>
      <c r="Q3124" s="116" t="str">
        <f t="shared" si="632"/>
        <v/>
      </c>
      <c r="R3124" s="117" t="s">
        <v>155</v>
      </c>
      <c r="S3124" s="118" t="str">
        <f t="shared" si="636"/>
        <v/>
      </c>
      <c r="T3124" s="127" t="str">
        <f t="shared" si="628"/>
        <v>0</v>
      </c>
      <c r="U3124" s="119" t="str">
        <f t="shared" si="633"/>
        <v>0</v>
      </c>
      <c r="V3124" s="119" t="str">
        <f t="shared" si="629"/>
        <v>0</v>
      </c>
      <c r="W3124" s="119" t="str">
        <f t="shared" si="630"/>
        <v>0</v>
      </c>
      <c r="X3124" s="120"/>
    </row>
    <row r="3125" spans="1:24" x14ac:dyDescent="0.3">
      <c r="A3125" s="156">
        <v>766</v>
      </c>
      <c r="B3125" s="133"/>
      <c r="K3125" s="121" t="str">
        <f t="shared" si="625"/>
        <v/>
      </c>
      <c r="L3125" s="122" t="str">
        <f t="shared" si="626"/>
        <v/>
      </c>
      <c r="M3125" s="123" t="s">
        <v>155</v>
      </c>
      <c r="N3125" s="113" t="str">
        <f t="shared" si="631"/>
        <v/>
      </c>
      <c r="O3125" s="122" t="str">
        <f t="shared" si="627"/>
        <v/>
      </c>
      <c r="P3125" s="123" t="s">
        <v>155</v>
      </c>
      <c r="Q3125" s="116" t="str">
        <f t="shared" si="632"/>
        <v/>
      </c>
      <c r="R3125" s="125" t="s">
        <v>155</v>
      </c>
      <c r="S3125" s="126" t="str">
        <f t="shared" si="636"/>
        <v/>
      </c>
      <c r="T3125" s="127" t="str">
        <f t="shared" si="628"/>
        <v>0</v>
      </c>
      <c r="U3125" s="127" t="str">
        <f t="shared" si="633"/>
        <v>0</v>
      </c>
      <c r="V3125" s="127" t="str">
        <f t="shared" si="629"/>
        <v>0</v>
      </c>
      <c r="W3125" s="127" t="str">
        <f t="shared" si="630"/>
        <v>0</v>
      </c>
      <c r="X3125" s="128"/>
    </row>
    <row r="3126" spans="1:24" x14ac:dyDescent="0.3">
      <c r="A3126" s="156">
        <v>767</v>
      </c>
      <c r="B3126" s="133"/>
      <c r="K3126" s="121" t="str">
        <f t="shared" si="625"/>
        <v/>
      </c>
      <c r="L3126" s="129" t="str">
        <f t="shared" si="626"/>
        <v/>
      </c>
      <c r="M3126" s="115" t="s">
        <v>155</v>
      </c>
      <c r="N3126" s="113" t="str">
        <f t="shared" si="631"/>
        <v/>
      </c>
      <c r="O3126" s="129" t="str">
        <f t="shared" si="627"/>
        <v/>
      </c>
      <c r="P3126" s="115" t="s">
        <v>155</v>
      </c>
      <c r="Q3126" s="116" t="str">
        <f t="shared" si="632"/>
        <v/>
      </c>
      <c r="R3126" s="117" t="s">
        <v>155</v>
      </c>
      <c r="S3126" s="118" t="str">
        <f t="shared" si="636"/>
        <v/>
      </c>
      <c r="T3126" s="127" t="str">
        <f t="shared" si="628"/>
        <v>0</v>
      </c>
      <c r="U3126" s="119" t="str">
        <f t="shared" si="633"/>
        <v>0</v>
      </c>
      <c r="V3126" s="119" t="str">
        <f t="shared" si="629"/>
        <v>0</v>
      </c>
      <c r="W3126" s="119" t="str">
        <f t="shared" si="630"/>
        <v>0</v>
      </c>
      <c r="X3126" s="120"/>
    </row>
    <row r="3127" spans="1:24" x14ac:dyDescent="0.3">
      <c r="A3127" s="156">
        <v>768</v>
      </c>
      <c r="B3127" s="133"/>
      <c r="K3127" s="121" t="str">
        <f t="shared" si="625"/>
        <v/>
      </c>
      <c r="L3127" s="122" t="str">
        <f t="shared" si="626"/>
        <v/>
      </c>
      <c r="M3127" s="123" t="s">
        <v>155</v>
      </c>
      <c r="N3127" s="113" t="str">
        <f t="shared" si="631"/>
        <v/>
      </c>
      <c r="O3127" s="122" t="str">
        <f t="shared" si="627"/>
        <v/>
      </c>
      <c r="P3127" s="123" t="s">
        <v>155</v>
      </c>
      <c r="Q3127" s="116" t="str">
        <f t="shared" si="632"/>
        <v/>
      </c>
      <c r="R3127" s="125" t="s">
        <v>155</v>
      </c>
      <c r="S3127" s="126" t="str">
        <f t="shared" si="636"/>
        <v/>
      </c>
      <c r="T3127" s="127" t="str">
        <f t="shared" si="628"/>
        <v>0</v>
      </c>
      <c r="U3127" s="127" t="str">
        <f t="shared" si="633"/>
        <v>0</v>
      </c>
      <c r="V3127" s="127" t="str">
        <f t="shared" si="629"/>
        <v>0</v>
      </c>
      <c r="W3127" s="127" t="str">
        <f t="shared" si="630"/>
        <v>0</v>
      </c>
      <c r="X3127" s="128"/>
    </row>
    <row r="3128" spans="1:24" x14ac:dyDescent="0.3">
      <c r="A3128" s="156">
        <v>769</v>
      </c>
      <c r="B3128" s="133"/>
      <c r="K3128" s="121" t="str">
        <f t="shared" ref="K3128:K3191" si="637">IF(ISBLANK(D3128),"",IF(J3128=1,D3128-$D$3560,(IF(AND(J3128=2,D3128&gt;200),((D3128-200)-$D$3560),((D3128+200)-$D$3560)))))</f>
        <v/>
      </c>
      <c r="L3128" s="129" t="str">
        <f t="shared" ref="L3128:L3191" si="638">IF(K3128="","",SIN(K3128*PI()/200)*G3128)</f>
        <v/>
      </c>
      <c r="M3128" s="115" t="s">
        <v>155</v>
      </c>
      <c r="N3128" s="113" t="str">
        <f t="shared" si="631"/>
        <v/>
      </c>
      <c r="O3128" s="129" t="str">
        <f t="shared" ref="O3128:O3191" si="639">IF(N3128="","",SIN(N3128*PI()/200)*G3128)</f>
        <v/>
      </c>
      <c r="P3128" s="115" t="s">
        <v>155</v>
      </c>
      <c r="Q3128" s="116" t="str">
        <f t="shared" si="632"/>
        <v/>
      </c>
      <c r="R3128" s="117" t="s">
        <v>155</v>
      </c>
      <c r="S3128" s="118" t="str">
        <f t="shared" si="636"/>
        <v/>
      </c>
      <c r="T3128" s="127" t="str">
        <f t="shared" ref="T3128:T3191" si="640">IF(M3128="ON",IF(ISBLANK(D3128),"0",IF(AND(J3128=1,D3128&lt;200),D3128,D3128-200)),"0")</f>
        <v>0</v>
      </c>
      <c r="U3128" s="119" t="str">
        <f t="shared" si="633"/>
        <v>0</v>
      </c>
      <c r="V3128" s="119" t="str">
        <f t="shared" ref="V3128:V3191" si="641">IF(R3128="ON",IF(ISBLANK(F3128),"0",F3128),"0")</f>
        <v>0</v>
      </c>
      <c r="W3128" s="119" t="str">
        <f t="shared" ref="W3128:W3191" si="642">IF(R3128="ON",IF(ISBLANK(G3128),"0",G3128),"0")</f>
        <v>0</v>
      </c>
      <c r="X3128" s="120"/>
    </row>
    <row r="3129" spans="1:24" x14ac:dyDescent="0.3">
      <c r="A3129" s="156">
        <v>770</v>
      </c>
      <c r="B3129" s="133"/>
      <c r="K3129" s="121" t="str">
        <f t="shared" si="637"/>
        <v/>
      </c>
      <c r="L3129" s="122" t="str">
        <f t="shared" si="638"/>
        <v/>
      </c>
      <c r="M3129" s="123" t="s">
        <v>155</v>
      </c>
      <c r="N3129" s="113" t="str">
        <f t="shared" ref="N3129:N3192" si="643">IF(ISBLANK(E3129),"",IF(E3129&lt;200,E3129-$E$3560,(400-E3129)-$E$3560))</f>
        <v/>
      </c>
      <c r="O3129" s="122" t="str">
        <f t="shared" si="639"/>
        <v/>
      </c>
      <c r="P3129" s="123" t="s">
        <v>155</v>
      </c>
      <c r="Q3129" s="116" t="str">
        <f t="shared" ref="Q3129:Q3192" si="644">IF(ISBLANK(F3129),"",F3129-$F$3560)</f>
        <v/>
      </c>
      <c r="R3129" s="125" t="s">
        <v>155</v>
      </c>
      <c r="S3129" s="126" t="str">
        <f t="shared" si="636"/>
        <v/>
      </c>
      <c r="T3129" s="127" t="str">
        <f t="shared" si="640"/>
        <v>0</v>
      </c>
      <c r="U3129" s="127" t="str">
        <f t="shared" ref="U3129:U3192" si="645">IF(P3129="ON",IF(ISBLANK(E3129),"0",IF(E3129&lt;200,E3129,(400-E3129))),"0")</f>
        <v>0</v>
      </c>
      <c r="V3129" s="127" t="str">
        <f t="shared" si="641"/>
        <v>0</v>
      </c>
      <c r="W3129" s="127" t="str">
        <f t="shared" si="642"/>
        <v>0</v>
      </c>
      <c r="X3129" s="128"/>
    </row>
    <row r="3130" spans="1:24" x14ac:dyDescent="0.3">
      <c r="A3130" s="156">
        <v>771</v>
      </c>
      <c r="B3130" s="158"/>
      <c r="C3130" s="158"/>
      <c r="D3130" s="159"/>
      <c r="E3130" s="159"/>
      <c r="F3130" s="160"/>
      <c r="G3130" s="160"/>
      <c r="H3130" s="160"/>
      <c r="I3130" s="160"/>
      <c r="K3130" s="121" t="str">
        <f t="shared" si="637"/>
        <v/>
      </c>
      <c r="L3130" s="129" t="str">
        <f t="shared" si="638"/>
        <v/>
      </c>
      <c r="M3130" s="115" t="s">
        <v>155</v>
      </c>
      <c r="N3130" s="113" t="str">
        <f t="shared" si="643"/>
        <v/>
      </c>
      <c r="O3130" s="129" t="str">
        <f t="shared" si="639"/>
        <v/>
      </c>
      <c r="P3130" s="115" t="s">
        <v>155</v>
      </c>
      <c r="Q3130" s="116" t="str">
        <f t="shared" si="644"/>
        <v/>
      </c>
      <c r="R3130" s="117" t="s">
        <v>155</v>
      </c>
      <c r="S3130" s="118" t="str">
        <f t="shared" si="636"/>
        <v/>
      </c>
      <c r="T3130" s="127" t="str">
        <f t="shared" si="640"/>
        <v>0</v>
      </c>
      <c r="U3130" s="119" t="str">
        <f t="shared" si="645"/>
        <v>0</v>
      </c>
      <c r="V3130" s="119" t="str">
        <f t="shared" si="641"/>
        <v>0</v>
      </c>
      <c r="W3130" s="119" t="str">
        <f t="shared" si="642"/>
        <v>0</v>
      </c>
      <c r="X3130" s="120"/>
    </row>
    <row r="3131" spans="1:24" x14ac:dyDescent="0.3">
      <c r="A3131" s="156">
        <v>772</v>
      </c>
      <c r="B3131" s="158"/>
      <c r="C3131" s="158"/>
      <c r="D3131" s="159"/>
      <c r="E3131" s="159"/>
      <c r="F3131" s="160"/>
      <c r="G3131" s="160"/>
      <c r="H3131" s="160"/>
      <c r="I3131" s="160"/>
      <c r="K3131" s="121" t="str">
        <f t="shared" si="637"/>
        <v/>
      </c>
      <c r="L3131" s="122" t="str">
        <f t="shared" si="638"/>
        <v/>
      </c>
      <c r="M3131" s="123" t="s">
        <v>155</v>
      </c>
      <c r="N3131" s="113" t="str">
        <f t="shared" si="643"/>
        <v/>
      </c>
      <c r="O3131" s="122" t="str">
        <f t="shared" si="639"/>
        <v/>
      </c>
      <c r="P3131" s="123" t="s">
        <v>155</v>
      </c>
      <c r="Q3131" s="116" t="str">
        <f t="shared" si="644"/>
        <v/>
      </c>
      <c r="R3131" s="125" t="s">
        <v>155</v>
      </c>
      <c r="S3131" s="126" t="str">
        <f t="shared" si="636"/>
        <v/>
      </c>
      <c r="T3131" s="127" t="str">
        <f t="shared" si="640"/>
        <v>0</v>
      </c>
      <c r="U3131" s="127" t="str">
        <f t="shared" si="645"/>
        <v>0</v>
      </c>
      <c r="V3131" s="127" t="str">
        <f t="shared" si="641"/>
        <v>0</v>
      </c>
      <c r="W3131" s="127" t="str">
        <f t="shared" si="642"/>
        <v>0</v>
      </c>
      <c r="X3131" s="128"/>
    </row>
    <row r="3132" spans="1:24" x14ac:dyDescent="0.3">
      <c r="A3132" s="156">
        <v>773</v>
      </c>
      <c r="B3132" s="158"/>
      <c r="C3132" s="158"/>
      <c r="D3132" s="159"/>
      <c r="E3132" s="159"/>
      <c r="F3132" s="160"/>
      <c r="G3132" s="160"/>
      <c r="H3132" s="160"/>
      <c r="I3132" s="160"/>
      <c r="K3132" s="121" t="str">
        <f t="shared" si="637"/>
        <v/>
      </c>
      <c r="L3132" s="129" t="str">
        <f t="shared" si="638"/>
        <v/>
      </c>
      <c r="M3132" s="115" t="s">
        <v>155</v>
      </c>
      <c r="N3132" s="113" t="str">
        <f t="shared" si="643"/>
        <v/>
      </c>
      <c r="O3132" s="129" t="str">
        <f t="shared" si="639"/>
        <v/>
      </c>
      <c r="P3132" s="115" t="s">
        <v>155</v>
      </c>
      <c r="Q3132" s="116" t="str">
        <f t="shared" si="644"/>
        <v/>
      </c>
      <c r="R3132" s="117" t="s">
        <v>155</v>
      </c>
      <c r="S3132" s="118" t="str">
        <f t="shared" si="636"/>
        <v/>
      </c>
      <c r="T3132" s="127" t="str">
        <f t="shared" si="640"/>
        <v>0</v>
      </c>
      <c r="U3132" s="119" t="str">
        <f t="shared" si="645"/>
        <v>0</v>
      </c>
      <c r="V3132" s="119" t="str">
        <f t="shared" si="641"/>
        <v>0</v>
      </c>
      <c r="W3132" s="119" t="str">
        <f t="shared" si="642"/>
        <v>0</v>
      </c>
      <c r="X3132" s="120"/>
    </row>
    <row r="3133" spans="1:24" x14ac:dyDescent="0.3">
      <c r="A3133" s="156">
        <v>774</v>
      </c>
      <c r="B3133" s="158"/>
      <c r="C3133" s="158"/>
      <c r="D3133" s="159"/>
      <c r="E3133" s="159"/>
      <c r="F3133" s="160"/>
      <c r="G3133" s="160"/>
      <c r="H3133" s="160"/>
      <c r="I3133" s="160"/>
      <c r="K3133" s="121" t="str">
        <f t="shared" si="637"/>
        <v/>
      </c>
      <c r="L3133" s="122" t="str">
        <f t="shared" si="638"/>
        <v/>
      </c>
      <c r="M3133" s="123" t="s">
        <v>155</v>
      </c>
      <c r="N3133" s="113" t="str">
        <f t="shared" si="643"/>
        <v/>
      </c>
      <c r="O3133" s="122" t="str">
        <f t="shared" si="639"/>
        <v/>
      </c>
      <c r="P3133" s="123" t="s">
        <v>155</v>
      </c>
      <c r="Q3133" s="116" t="str">
        <f t="shared" si="644"/>
        <v/>
      </c>
      <c r="R3133" s="125" t="s">
        <v>155</v>
      </c>
      <c r="S3133" s="126" t="str">
        <f t="shared" si="636"/>
        <v/>
      </c>
      <c r="T3133" s="127" t="str">
        <f t="shared" si="640"/>
        <v>0</v>
      </c>
      <c r="U3133" s="127" t="str">
        <f t="shared" si="645"/>
        <v>0</v>
      </c>
      <c r="V3133" s="127" t="str">
        <f t="shared" si="641"/>
        <v>0</v>
      </c>
      <c r="W3133" s="127" t="str">
        <f t="shared" si="642"/>
        <v>0</v>
      </c>
      <c r="X3133" s="128"/>
    </row>
    <row r="3134" spans="1:24" x14ac:dyDescent="0.3">
      <c r="A3134" s="156">
        <v>775</v>
      </c>
      <c r="B3134" s="158"/>
      <c r="C3134" s="158"/>
      <c r="D3134" s="159"/>
      <c r="E3134" s="159"/>
      <c r="F3134" s="160"/>
      <c r="G3134" s="160"/>
      <c r="H3134" s="160"/>
      <c r="I3134" s="160"/>
      <c r="K3134" s="121" t="str">
        <f t="shared" si="637"/>
        <v/>
      </c>
      <c r="L3134" s="129" t="str">
        <f t="shared" si="638"/>
        <v/>
      </c>
      <c r="M3134" s="115" t="s">
        <v>155</v>
      </c>
      <c r="N3134" s="113" t="str">
        <f t="shared" si="643"/>
        <v/>
      </c>
      <c r="O3134" s="129" t="str">
        <f t="shared" si="639"/>
        <v/>
      </c>
      <c r="P3134" s="115" t="s">
        <v>155</v>
      </c>
      <c r="Q3134" s="116" t="str">
        <f t="shared" si="644"/>
        <v/>
      </c>
      <c r="R3134" s="117" t="s">
        <v>155</v>
      </c>
      <c r="S3134" s="118" t="str">
        <f t="shared" si="636"/>
        <v/>
      </c>
      <c r="T3134" s="127" t="str">
        <f t="shared" si="640"/>
        <v>0</v>
      </c>
      <c r="U3134" s="119" t="str">
        <f t="shared" si="645"/>
        <v>0</v>
      </c>
      <c r="V3134" s="119" t="str">
        <f t="shared" si="641"/>
        <v>0</v>
      </c>
      <c r="W3134" s="119" t="str">
        <f t="shared" si="642"/>
        <v>0</v>
      </c>
      <c r="X3134" s="120"/>
    </row>
    <row r="3135" spans="1:24" x14ac:dyDescent="0.3">
      <c r="A3135" s="156">
        <v>776</v>
      </c>
      <c r="B3135" s="158"/>
      <c r="C3135" s="158"/>
      <c r="D3135" s="159"/>
      <c r="E3135" s="159"/>
      <c r="F3135" s="160"/>
      <c r="G3135" s="160"/>
      <c r="H3135" s="160"/>
      <c r="I3135" s="160"/>
      <c r="K3135" s="121" t="str">
        <f t="shared" si="637"/>
        <v/>
      </c>
      <c r="L3135" s="122" t="str">
        <f t="shared" si="638"/>
        <v/>
      </c>
      <c r="M3135" s="123" t="s">
        <v>155</v>
      </c>
      <c r="N3135" s="113" t="str">
        <f t="shared" si="643"/>
        <v/>
      </c>
      <c r="O3135" s="122" t="str">
        <f t="shared" si="639"/>
        <v/>
      </c>
      <c r="P3135" s="123" t="s">
        <v>155</v>
      </c>
      <c r="Q3135" s="116" t="str">
        <f t="shared" si="644"/>
        <v/>
      </c>
      <c r="R3135" s="125" t="s">
        <v>155</v>
      </c>
      <c r="S3135" s="126" t="str">
        <f t="shared" si="636"/>
        <v/>
      </c>
      <c r="T3135" s="127" t="str">
        <f t="shared" si="640"/>
        <v>0</v>
      </c>
      <c r="U3135" s="127" t="str">
        <f t="shared" si="645"/>
        <v>0</v>
      </c>
      <c r="V3135" s="127" t="str">
        <f t="shared" si="641"/>
        <v>0</v>
      </c>
      <c r="W3135" s="127" t="str">
        <f t="shared" si="642"/>
        <v>0</v>
      </c>
      <c r="X3135" s="128"/>
    </row>
    <row r="3136" spans="1:24" x14ac:dyDescent="0.3">
      <c r="A3136" s="156">
        <v>777</v>
      </c>
      <c r="B3136" s="158"/>
      <c r="C3136" s="158"/>
      <c r="D3136" s="159"/>
      <c r="E3136" s="159"/>
      <c r="F3136" s="160"/>
      <c r="G3136" s="160"/>
      <c r="H3136" s="160"/>
      <c r="I3136" s="160"/>
      <c r="K3136" s="121" t="str">
        <f t="shared" si="637"/>
        <v/>
      </c>
      <c r="L3136" s="129" t="str">
        <f t="shared" si="638"/>
        <v/>
      </c>
      <c r="M3136" s="115" t="s">
        <v>155</v>
      </c>
      <c r="N3136" s="113" t="str">
        <f t="shared" si="643"/>
        <v/>
      </c>
      <c r="O3136" s="129" t="str">
        <f t="shared" si="639"/>
        <v/>
      </c>
      <c r="P3136" s="115" t="s">
        <v>155</v>
      </c>
      <c r="Q3136" s="116" t="str">
        <f t="shared" si="644"/>
        <v/>
      </c>
      <c r="R3136" s="117" t="s">
        <v>155</v>
      </c>
      <c r="S3136" s="118" t="str">
        <f t="shared" si="636"/>
        <v/>
      </c>
      <c r="T3136" s="127" t="str">
        <f t="shared" si="640"/>
        <v>0</v>
      </c>
      <c r="U3136" s="119" t="str">
        <f t="shared" si="645"/>
        <v>0</v>
      </c>
      <c r="V3136" s="119" t="str">
        <f t="shared" si="641"/>
        <v>0</v>
      </c>
      <c r="W3136" s="119" t="str">
        <f t="shared" si="642"/>
        <v>0</v>
      </c>
      <c r="X3136" s="120"/>
    </row>
    <row r="3137" spans="1:24" x14ac:dyDescent="0.3">
      <c r="A3137" s="156">
        <v>778</v>
      </c>
      <c r="B3137" s="158"/>
      <c r="C3137" s="158"/>
      <c r="D3137" s="159"/>
      <c r="E3137" s="159"/>
      <c r="F3137" s="160"/>
      <c r="G3137" s="160"/>
      <c r="H3137" s="160"/>
      <c r="I3137" s="160"/>
      <c r="K3137" s="121" t="str">
        <f t="shared" si="637"/>
        <v/>
      </c>
      <c r="L3137" s="122" t="str">
        <f t="shared" si="638"/>
        <v/>
      </c>
      <c r="M3137" s="123" t="s">
        <v>155</v>
      </c>
      <c r="N3137" s="113" t="str">
        <f t="shared" si="643"/>
        <v/>
      </c>
      <c r="O3137" s="122" t="str">
        <f t="shared" si="639"/>
        <v/>
      </c>
      <c r="P3137" s="123" t="s">
        <v>155</v>
      </c>
      <c r="Q3137" s="116" t="str">
        <f t="shared" si="644"/>
        <v/>
      </c>
      <c r="R3137" s="125" t="s">
        <v>155</v>
      </c>
      <c r="S3137" s="126" t="str">
        <f t="shared" si="636"/>
        <v/>
      </c>
      <c r="T3137" s="127" t="str">
        <f t="shared" si="640"/>
        <v>0</v>
      </c>
      <c r="U3137" s="127" t="str">
        <f t="shared" si="645"/>
        <v>0</v>
      </c>
      <c r="V3137" s="127" t="str">
        <f t="shared" si="641"/>
        <v>0</v>
      </c>
      <c r="W3137" s="127" t="str">
        <f t="shared" si="642"/>
        <v>0</v>
      </c>
      <c r="X3137" s="128"/>
    </row>
    <row r="3138" spans="1:24" x14ac:dyDescent="0.3">
      <c r="A3138" s="156">
        <v>779</v>
      </c>
      <c r="B3138" s="158"/>
      <c r="C3138" s="158"/>
      <c r="D3138" s="159"/>
      <c r="E3138" s="159"/>
      <c r="F3138" s="160"/>
      <c r="G3138" s="160"/>
      <c r="H3138" s="160"/>
      <c r="I3138" s="160"/>
      <c r="K3138" s="121" t="str">
        <f t="shared" si="637"/>
        <v/>
      </c>
      <c r="L3138" s="129" t="str">
        <f t="shared" si="638"/>
        <v/>
      </c>
      <c r="M3138" s="115" t="s">
        <v>155</v>
      </c>
      <c r="N3138" s="113" t="str">
        <f t="shared" si="643"/>
        <v/>
      </c>
      <c r="O3138" s="129" t="str">
        <f t="shared" si="639"/>
        <v/>
      </c>
      <c r="P3138" s="115" t="s">
        <v>155</v>
      </c>
      <c r="Q3138" s="116" t="str">
        <f t="shared" si="644"/>
        <v/>
      </c>
      <c r="R3138" s="117" t="s">
        <v>155</v>
      </c>
      <c r="S3138" s="118" t="str">
        <f t="shared" si="636"/>
        <v/>
      </c>
      <c r="T3138" s="127" t="str">
        <f t="shared" si="640"/>
        <v>0</v>
      </c>
      <c r="U3138" s="119" t="str">
        <f t="shared" si="645"/>
        <v>0</v>
      </c>
      <c r="V3138" s="119" t="str">
        <f t="shared" si="641"/>
        <v>0</v>
      </c>
      <c r="W3138" s="119" t="str">
        <f t="shared" si="642"/>
        <v>0</v>
      </c>
      <c r="X3138" s="120"/>
    </row>
    <row r="3139" spans="1:24" x14ac:dyDescent="0.3">
      <c r="A3139" s="156">
        <v>780</v>
      </c>
      <c r="B3139" s="158"/>
      <c r="C3139" s="158"/>
      <c r="D3139" s="159"/>
      <c r="E3139" s="159"/>
      <c r="F3139" s="160"/>
      <c r="G3139" s="160"/>
      <c r="H3139" s="160"/>
      <c r="I3139" s="160"/>
      <c r="K3139" s="121" t="str">
        <f t="shared" si="637"/>
        <v/>
      </c>
      <c r="L3139" s="122" t="str">
        <f t="shared" si="638"/>
        <v/>
      </c>
      <c r="M3139" s="123" t="s">
        <v>155</v>
      </c>
      <c r="N3139" s="113" t="str">
        <f t="shared" si="643"/>
        <v/>
      </c>
      <c r="O3139" s="122" t="str">
        <f t="shared" si="639"/>
        <v/>
      </c>
      <c r="P3139" s="123" t="s">
        <v>155</v>
      </c>
      <c r="Q3139" s="116" t="str">
        <f t="shared" si="644"/>
        <v/>
      </c>
      <c r="R3139" s="125" t="s">
        <v>155</v>
      </c>
      <c r="S3139" s="126" t="str">
        <f t="shared" si="636"/>
        <v/>
      </c>
      <c r="T3139" s="127" t="str">
        <f t="shared" si="640"/>
        <v>0</v>
      </c>
      <c r="U3139" s="127" t="str">
        <f t="shared" si="645"/>
        <v>0</v>
      </c>
      <c r="V3139" s="127" t="str">
        <f t="shared" si="641"/>
        <v>0</v>
      </c>
      <c r="W3139" s="127" t="str">
        <f t="shared" si="642"/>
        <v>0</v>
      </c>
      <c r="X3139" s="128"/>
    </row>
    <row r="3140" spans="1:24" x14ac:dyDescent="0.3">
      <c r="A3140" s="156">
        <v>781</v>
      </c>
      <c r="D3140" s="104"/>
      <c r="E3140" s="104"/>
      <c r="F3140" s="104"/>
      <c r="G3140" s="104"/>
      <c r="H3140" s="160"/>
      <c r="I3140" s="160"/>
      <c r="K3140" s="121" t="str">
        <f t="shared" si="637"/>
        <v/>
      </c>
      <c r="L3140" s="129" t="str">
        <f t="shared" si="638"/>
        <v/>
      </c>
      <c r="M3140" s="115" t="s">
        <v>155</v>
      </c>
      <c r="N3140" s="113" t="str">
        <f t="shared" si="643"/>
        <v/>
      </c>
      <c r="O3140" s="129" t="str">
        <f t="shared" si="639"/>
        <v/>
      </c>
      <c r="P3140" s="115" t="s">
        <v>155</v>
      </c>
      <c r="Q3140" s="116" t="str">
        <f t="shared" si="644"/>
        <v/>
      </c>
      <c r="R3140" s="117" t="s">
        <v>155</v>
      </c>
      <c r="S3140" s="118" t="str">
        <f>IF(ISBLANK(G3140),"",G3140-$G$2355)</f>
        <v/>
      </c>
      <c r="T3140" s="127" t="str">
        <f t="shared" si="640"/>
        <v>0</v>
      </c>
      <c r="U3140" s="119" t="str">
        <f t="shared" si="645"/>
        <v>0</v>
      </c>
      <c r="V3140" s="119" t="str">
        <f t="shared" si="641"/>
        <v>0</v>
      </c>
      <c r="W3140" s="119" t="str">
        <f t="shared" si="642"/>
        <v>0</v>
      </c>
      <c r="X3140" s="120"/>
    </row>
    <row r="3141" spans="1:24" x14ac:dyDescent="0.3">
      <c r="A3141" s="156">
        <v>782</v>
      </c>
      <c r="B3141" s="133"/>
      <c r="K3141" s="121" t="str">
        <f t="shared" si="637"/>
        <v/>
      </c>
      <c r="L3141" s="122" t="str">
        <f t="shared" si="638"/>
        <v/>
      </c>
      <c r="M3141" s="123" t="s">
        <v>155</v>
      </c>
      <c r="N3141" s="113" t="str">
        <f t="shared" si="643"/>
        <v/>
      </c>
      <c r="O3141" s="122" t="str">
        <f t="shared" si="639"/>
        <v/>
      </c>
      <c r="P3141" s="123" t="s">
        <v>155</v>
      </c>
      <c r="Q3141" s="116" t="str">
        <f t="shared" si="644"/>
        <v/>
      </c>
      <c r="R3141" s="125" t="s">
        <v>155</v>
      </c>
      <c r="S3141" s="126" t="str">
        <f t="shared" ref="S3141:S3159" si="646">IF(ISBLANK(G3141),"",G3141-$G$2355)</f>
        <v/>
      </c>
      <c r="T3141" s="127" t="str">
        <f t="shared" si="640"/>
        <v>0</v>
      </c>
      <c r="U3141" s="127" t="str">
        <f t="shared" si="645"/>
        <v>0</v>
      </c>
      <c r="V3141" s="127" t="str">
        <f t="shared" si="641"/>
        <v>0</v>
      </c>
      <c r="W3141" s="127" t="str">
        <f t="shared" si="642"/>
        <v>0</v>
      </c>
      <c r="X3141" s="128"/>
    </row>
    <row r="3142" spans="1:24" x14ac:dyDescent="0.3">
      <c r="A3142" s="156">
        <v>783</v>
      </c>
      <c r="B3142" s="133"/>
      <c r="K3142" s="121" t="str">
        <f t="shared" si="637"/>
        <v/>
      </c>
      <c r="L3142" s="129" t="str">
        <f t="shared" si="638"/>
        <v/>
      </c>
      <c r="M3142" s="115" t="s">
        <v>155</v>
      </c>
      <c r="N3142" s="113" t="str">
        <f t="shared" si="643"/>
        <v/>
      </c>
      <c r="O3142" s="129" t="str">
        <f t="shared" si="639"/>
        <v/>
      </c>
      <c r="P3142" s="115" t="s">
        <v>155</v>
      </c>
      <c r="Q3142" s="116" t="str">
        <f t="shared" si="644"/>
        <v/>
      </c>
      <c r="R3142" s="117" t="s">
        <v>155</v>
      </c>
      <c r="S3142" s="118" t="str">
        <f t="shared" si="646"/>
        <v/>
      </c>
      <c r="T3142" s="127" t="str">
        <f t="shared" si="640"/>
        <v>0</v>
      </c>
      <c r="U3142" s="119" t="str">
        <f t="shared" si="645"/>
        <v>0</v>
      </c>
      <c r="V3142" s="119" t="str">
        <f t="shared" si="641"/>
        <v>0</v>
      </c>
      <c r="W3142" s="119" t="str">
        <f t="shared" si="642"/>
        <v>0</v>
      </c>
      <c r="X3142" s="120"/>
    </row>
    <row r="3143" spans="1:24" x14ac:dyDescent="0.3">
      <c r="A3143" s="156">
        <v>784</v>
      </c>
      <c r="B3143" s="133"/>
      <c r="K3143" s="121" t="str">
        <f t="shared" si="637"/>
        <v/>
      </c>
      <c r="L3143" s="122" t="str">
        <f t="shared" si="638"/>
        <v/>
      </c>
      <c r="M3143" s="123" t="s">
        <v>155</v>
      </c>
      <c r="N3143" s="113" t="str">
        <f t="shared" si="643"/>
        <v/>
      </c>
      <c r="O3143" s="122" t="str">
        <f t="shared" si="639"/>
        <v/>
      </c>
      <c r="P3143" s="123" t="s">
        <v>155</v>
      </c>
      <c r="Q3143" s="116" t="str">
        <f t="shared" si="644"/>
        <v/>
      </c>
      <c r="R3143" s="125" t="s">
        <v>155</v>
      </c>
      <c r="S3143" s="126" t="str">
        <f t="shared" si="646"/>
        <v/>
      </c>
      <c r="T3143" s="127" t="str">
        <f t="shared" si="640"/>
        <v>0</v>
      </c>
      <c r="U3143" s="127" t="str">
        <f t="shared" si="645"/>
        <v>0</v>
      </c>
      <c r="V3143" s="127" t="str">
        <f t="shared" si="641"/>
        <v>0</v>
      </c>
      <c r="W3143" s="127" t="str">
        <f t="shared" si="642"/>
        <v>0</v>
      </c>
      <c r="X3143" s="128"/>
    </row>
    <row r="3144" spans="1:24" x14ac:dyDescent="0.3">
      <c r="A3144" s="156">
        <v>785</v>
      </c>
      <c r="B3144" s="133"/>
      <c r="K3144" s="121" t="str">
        <f t="shared" si="637"/>
        <v/>
      </c>
      <c r="L3144" s="129" t="str">
        <f t="shared" si="638"/>
        <v/>
      </c>
      <c r="M3144" s="115" t="s">
        <v>155</v>
      </c>
      <c r="N3144" s="113" t="str">
        <f t="shared" si="643"/>
        <v/>
      </c>
      <c r="O3144" s="129" t="str">
        <f t="shared" si="639"/>
        <v/>
      </c>
      <c r="P3144" s="115" t="s">
        <v>155</v>
      </c>
      <c r="Q3144" s="116" t="str">
        <f t="shared" si="644"/>
        <v/>
      </c>
      <c r="R3144" s="117" t="s">
        <v>155</v>
      </c>
      <c r="S3144" s="118" t="str">
        <f t="shared" si="646"/>
        <v/>
      </c>
      <c r="T3144" s="127" t="str">
        <f t="shared" si="640"/>
        <v>0</v>
      </c>
      <c r="U3144" s="119" t="str">
        <f t="shared" si="645"/>
        <v>0</v>
      </c>
      <c r="V3144" s="119" t="str">
        <f t="shared" si="641"/>
        <v>0</v>
      </c>
      <c r="W3144" s="119" t="str">
        <f t="shared" si="642"/>
        <v>0</v>
      </c>
      <c r="X3144" s="120"/>
    </row>
    <row r="3145" spans="1:24" x14ac:dyDescent="0.3">
      <c r="A3145" s="156">
        <v>786</v>
      </c>
      <c r="B3145" s="133"/>
      <c r="K3145" s="121" t="str">
        <f t="shared" si="637"/>
        <v/>
      </c>
      <c r="L3145" s="122" t="str">
        <f t="shared" si="638"/>
        <v/>
      </c>
      <c r="M3145" s="123" t="s">
        <v>155</v>
      </c>
      <c r="N3145" s="113" t="str">
        <f t="shared" si="643"/>
        <v/>
      </c>
      <c r="O3145" s="122" t="str">
        <f t="shared" si="639"/>
        <v/>
      </c>
      <c r="P3145" s="123" t="s">
        <v>155</v>
      </c>
      <c r="Q3145" s="116" t="str">
        <f t="shared" si="644"/>
        <v/>
      </c>
      <c r="R3145" s="125" t="s">
        <v>155</v>
      </c>
      <c r="S3145" s="126" t="str">
        <f t="shared" si="646"/>
        <v/>
      </c>
      <c r="T3145" s="127" t="str">
        <f t="shared" si="640"/>
        <v>0</v>
      </c>
      <c r="U3145" s="127" t="str">
        <f t="shared" si="645"/>
        <v>0</v>
      </c>
      <c r="V3145" s="127" t="str">
        <f t="shared" si="641"/>
        <v>0</v>
      </c>
      <c r="W3145" s="127" t="str">
        <f t="shared" si="642"/>
        <v>0</v>
      </c>
      <c r="X3145" s="128"/>
    </row>
    <row r="3146" spans="1:24" x14ac:dyDescent="0.3">
      <c r="A3146" s="156">
        <v>787</v>
      </c>
      <c r="B3146" s="133"/>
      <c r="K3146" s="121" t="str">
        <f t="shared" si="637"/>
        <v/>
      </c>
      <c r="L3146" s="129" t="str">
        <f t="shared" si="638"/>
        <v/>
      </c>
      <c r="M3146" s="115" t="s">
        <v>155</v>
      </c>
      <c r="N3146" s="113" t="str">
        <f t="shared" si="643"/>
        <v/>
      </c>
      <c r="O3146" s="129" t="str">
        <f t="shared" si="639"/>
        <v/>
      </c>
      <c r="P3146" s="115" t="s">
        <v>155</v>
      </c>
      <c r="Q3146" s="116" t="str">
        <f t="shared" si="644"/>
        <v/>
      </c>
      <c r="R3146" s="117" t="s">
        <v>155</v>
      </c>
      <c r="S3146" s="118" t="str">
        <f t="shared" si="646"/>
        <v/>
      </c>
      <c r="T3146" s="127" t="str">
        <f t="shared" si="640"/>
        <v>0</v>
      </c>
      <c r="U3146" s="119" t="str">
        <f t="shared" si="645"/>
        <v>0</v>
      </c>
      <c r="V3146" s="119" t="str">
        <f t="shared" si="641"/>
        <v>0</v>
      </c>
      <c r="W3146" s="119" t="str">
        <f t="shared" si="642"/>
        <v>0</v>
      </c>
      <c r="X3146" s="120"/>
    </row>
    <row r="3147" spans="1:24" x14ac:dyDescent="0.3">
      <c r="A3147" s="156">
        <v>788</v>
      </c>
      <c r="B3147" s="133"/>
      <c r="K3147" s="121" t="str">
        <f t="shared" si="637"/>
        <v/>
      </c>
      <c r="L3147" s="122" t="str">
        <f t="shared" si="638"/>
        <v/>
      </c>
      <c r="M3147" s="123" t="s">
        <v>155</v>
      </c>
      <c r="N3147" s="113" t="str">
        <f t="shared" si="643"/>
        <v/>
      </c>
      <c r="O3147" s="122" t="str">
        <f t="shared" si="639"/>
        <v/>
      </c>
      <c r="P3147" s="123" t="s">
        <v>155</v>
      </c>
      <c r="Q3147" s="116" t="str">
        <f t="shared" si="644"/>
        <v/>
      </c>
      <c r="R3147" s="125" t="s">
        <v>155</v>
      </c>
      <c r="S3147" s="126" t="str">
        <f t="shared" si="646"/>
        <v/>
      </c>
      <c r="T3147" s="127" t="str">
        <f t="shared" si="640"/>
        <v>0</v>
      </c>
      <c r="U3147" s="127" t="str">
        <f t="shared" si="645"/>
        <v>0</v>
      </c>
      <c r="V3147" s="127" t="str">
        <f t="shared" si="641"/>
        <v>0</v>
      </c>
      <c r="W3147" s="127" t="str">
        <f t="shared" si="642"/>
        <v>0</v>
      </c>
      <c r="X3147" s="128"/>
    </row>
    <row r="3148" spans="1:24" x14ac:dyDescent="0.3">
      <c r="A3148" s="156">
        <v>789</v>
      </c>
      <c r="B3148" s="133"/>
      <c r="K3148" s="121" t="str">
        <f t="shared" si="637"/>
        <v/>
      </c>
      <c r="L3148" s="129" t="str">
        <f t="shared" si="638"/>
        <v/>
      </c>
      <c r="M3148" s="115" t="s">
        <v>155</v>
      </c>
      <c r="N3148" s="113" t="str">
        <f t="shared" si="643"/>
        <v/>
      </c>
      <c r="O3148" s="129" t="str">
        <f t="shared" si="639"/>
        <v/>
      </c>
      <c r="P3148" s="115" t="s">
        <v>155</v>
      </c>
      <c r="Q3148" s="116" t="str">
        <f t="shared" si="644"/>
        <v/>
      </c>
      <c r="R3148" s="117" t="s">
        <v>155</v>
      </c>
      <c r="S3148" s="118" t="str">
        <f t="shared" si="646"/>
        <v/>
      </c>
      <c r="T3148" s="127" t="str">
        <f t="shared" si="640"/>
        <v>0</v>
      </c>
      <c r="U3148" s="119" t="str">
        <f t="shared" si="645"/>
        <v>0</v>
      </c>
      <c r="V3148" s="119" t="str">
        <f t="shared" si="641"/>
        <v>0</v>
      </c>
      <c r="W3148" s="119" t="str">
        <f t="shared" si="642"/>
        <v>0</v>
      </c>
      <c r="X3148" s="120"/>
    </row>
    <row r="3149" spans="1:24" x14ac:dyDescent="0.3">
      <c r="A3149" s="156">
        <v>790</v>
      </c>
      <c r="B3149" s="133"/>
      <c r="K3149" s="121" t="str">
        <f t="shared" si="637"/>
        <v/>
      </c>
      <c r="L3149" s="122" t="str">
        <f t="shared" si="638"/>
        <v/>
      </c>
      <c r="M3149" s="123" t="s">
        <v>155</v>
      </c>
      <c r="N3149" s="113" t="str">
        <f t="shared" si="643"/>
        <v/>
      </c>
      <c r="O3149" s="122" t="str">
        <f t="shared" si="639"/>
        <v/>
      </c>
      <c r="P3149" s="123" t="s">
        <v>155</v>
      </c>
      <c r="Q3149" s="116" t="str">
        <f t="shared" si="644"/>
        <v/>
      </c>
      <c r="R3149" s="125" t="s">
        <v>155</v>
      </c>
      <c r="S3149" s="126" t="str">
        <f t="shared" si="646"/>
        <v/>
      </c>
      <c r="T3149" s="127" t="str">
        <f t="shared" si="640"/>
        <v>0</v>
      </c>
      <c r="U3149" s="127" t="str">
        <f t="shared" si="645"/>
        <v>0</v>
      </c>
      <c r="V3149" s="127" t="str">
        <f t="shared" si="641"/>
        <v>0</v>
      </c>
      <c r="W3149" s="127" t="str">
        <f t="shared" si="642"/>
        <v>0</v>
      </c>
      <c r="X3149" s="128"/>
    </row>
    <row r="3150" spans="1:24" x14ac:dyDescent="0.3">
      <c r="A3150" s="156">
        <v>791</v>
      </c>
      <c r="B3150" s="158"/>
      <c r="C3150" s="158"/>
      <c r="D3150" s="159"/>
      <c r="E3150" s="159"/>
      <c r="F3150" s="160"/>
      <c r="G3150" s="160"/>
      <c r="H3150" s="160"/>
      <c r="I3150" s="160"/>
      <c r="K3150" s="121" t="str">
        <f t="shared" si="637"/>
        <v/>
      </c>
      <c r="L3150" s="129" t="str">
        <f t="shared" si="638"/>
        <v/>
      </c>
      <c r="M3150" s="115" t="s">
        <v>155</v>
      </c>
      <c r="N3150" s="113" t="str">
        <f t="shared" si="643"/>
        <v/>
      </c>
      <c r="O3150" s="129" t="str">
        <f t="shared" si="639"/>
        <v/>
      </c>
      <c r="P3150" s="115" t="s">
        <v>155</v>
      </c>
      <c r="Q3150" s="116" t="str">
        <f t="shared" si="644"/>
        <v/>
      </c>
      <c r="R3150" s="117" t="s">
        <v>155</v>
      </c>
      <c r="S3150" s="118" t="str">
        <f t="shared" si="646"/>
        <v/>
      </c>
      <c r="T3150" s="127" t="str">
        <f t="shared" si="640"/>
        <v>0</v>
      </c>
      <c r="U3150" s="119" t="str">
        <f t="shared" si="645"/>
        <v>0</v>
      </c>
      <c r="V3150" s="119" t="str">
        <f t="shared" si="641"/>
        <v>0</v>
      </c>
      <c r="W3150" s="119" t="str">
        <f t="shared" si="642"/>
        <v>0</v>
      </c>
      <c r="X3150" s="120"/>
    </row>
    <row r="3151" spans="1:24" x14ac:dyDescent="0.3">
      <c r="A3151" s="156">
        <v>792</v>
      </c>
      <c r="B3151" s="158"/>
      <c r="C3151" s="158"/>
      <c r="D3151" s="159"/>
      <c r="E3151" s="159"/>
      <c r="F3151" s="160"/>
      <c r="G3151" s="160"/>
      <c r="H3151" s="160"/>
      <c r="I3151" s="160"/>
      <c r="K3151" s="121" t="str">
        <f t="shared" si="637"/>
        <v/>
      </c>
      <c r="L3151" s="122" t="str">
        <f t="shared" si="638"/>
        <v/>
      </c>
      <c r="M3151" s="123" t="s">
        <v>155</v>
      </c>
      <c r="N3151" s="113" t="str">
        <f t="shared" si="643"/>
        <v/>
      </c>
      <c r="O3151" s="122" t="str">
        <f t="shared" si="639"/>
        <v/>
      </c>
      <c r="P3151" s="123" t="s">
        <v>155</v>
      </c>
      <c r="Q3151" s="116" t="str">
        <f t="shared" si="644"/>
        <v/>
      </c>
      <c r="R3151" s="125" t="s">
        <v>155</v>
      </c>
      <c r="S3151" s="126" t="str">
        <f t="shared" si="646"/>
        <v/>
      </c>
      <c r="T3151" s="127" t="str">
        <f t="shared" si="640"/>
        <v>0</v>
      </c>
      <c r="U3151" s="127" t="str">
        <f t="shared" si="645"/>
        <v>0</v>
      </c>
      <c r="V3151" s="127" t="str">
        <f t="shared" si="641"/>
        <v>0</v>
      </c>
      <c r="W3151" s="127" t="str">
        <f t="shared" si="642"/>
        <v>0</v>
      </c>
      <c r="X3151" s="128"/>
    </row>
    <row r="3152" spans="1:24" x14ac:dyDescent="0.3">
      <c r="A3152" s="156">
        <v>793</v>
      </c>
      <c r="B3152" s="158"/>
      <c r="C3152" s="158"/>
      <c r="D3152" s="159"/>
      <c r="E3152" s="159"/>
      <c r="F3152" s="160"/>
      <c r="G3152" s="160"/>
      <c r="H3152" s="160"/>
      <c r="I3152" s="160"/>
      <c r="K3152" s="121" t="str">
        <f t="shared" si="637"/>
        <v/>
      </c>
      <c r="L3152" s="129" t="str">
        <f t="shared" si="638"/>
        <v/>
      </c>
      <c r="M3152" s="115" t="s">
        <v>155</v>
      </c>
      <c r="N3152" s="113" t="str">
        <f t="shared" si="643"/>
        <v/>
      </c>
      <c r="O3152" s="129" t="str">
        <f t="shared" si="639"/>
        <v/>
      </c>
      <c r="P3152" s="115" t="s">
        <v>155</v>
      </c>
      <c r="Q3152" s="116" t="str">
        <f t="shared" si="644"/>
        <v/>
      </c>
      <c r="R3152" s="117" t="s">
        <v>155</v>
      </c>
      <c r="S3152" s="118" t="str">
        <f t="shared" si="646"/>
        <v/>
      </c>
      <c r="T3152" s="127" t="str">
        <f t="shared" si="640"/>
        <v>0</v>
      </c>
      <c r="U3152" s="119" t="str">
        <f t="shared" si="645"/>
        <v>0</v>
      </c>
      <c r="V3152" s="119" t="str">
        <f t="shared" si="641"/>
        <v>0</v>
      </c>
      <c r="W3152" s="119" t="str">
        <f t="shared" si="642"/>
        <v>0</v>
      </c>
      <c r="X3152" s="120"/>
    </row>
    <row r="3153" spans="1:24" x14ac:dyDescent="0.3">
      <c r="A3153" s="156">
        <v>794</v>
      </c>
      <c r="B3153" s="158"/>
      <c r="C3153" s="158"/>
      <c r="D3153" s="159"/>
      <c r="E3153" s="159"/>
      <c r="F3153" s="160"/>
      <c r="G3153" s="160"/>
      <c r="H3153" s="160"/>
      <c r="I3153" s="160"/>
      <c r="K3153" s="121" t="str">
        <f t="shared" si="637"/>
        <v/>
      </c>
      <c r="L3153" s="122" t="str">
        <f t="shared" si="638"/>
        <v/>
      </c>
      <c r="M3153" s="123" t="s">
        <v>155</v>
      </c>
      <c r="N3153" s="113" t="str">
        <f t="shared" si="643"/>
        <v/>
      </c>
      <c r="O3153" s="122" t="str">
        <f t="shared" si="639"/>
        <v/>
      </c>
      <c r="P3153" s="123" t="s">
        <v>155</v>
      </c>
      <c r="Q3153" s="116" t="str">
        <f t="shared" si="644"/>
        <v/>
      </c>
      <c r="R3153" s="125" t="s">
        <v>155</v>
      </c>
      <c r="S3153" s="126" t="str">
        <f t="shared" si="646"/>
        <v/>
      </c>
      <c r="T3153" s="127" t="str">
        <f t="shared" si="640"/>
        <v>0</v>
      </c>
      <c r="U3153" s="127" t="str">
        <f t="shared" si="645"/>
        <v>0</v>
      </c>
      <c r="V3153" s="127" t="str">
        <f t="shared" si="641"/>
        <v>0</v>
      </c>
      <c r="W3153" s="127" t="str">
        <f t="shared" si="642"/>
        <v>0</v>
      </c>
      <c r="X3153" s="128"/>
    </row>
    <row r="3154" spans="1:24" x14ac:dyDescent="0.3">
      <c r="A3154" s="156">
        <v>795</v>
      </c>
      <c r="B3154" s="158"/>
      <c r="C3154" s="158"/>
      <c r="D3154" s="159"/>
      <c r="E3154" s="159"/>
      <c r="F3154" s="160"/>
      <c r="G3154" s="160"/>
      <c r="H3154" s="160"/>
      <c r="I3154" s="160"/>
      <c r="K3154" s="121" t="str">
        <f t="shared" si="637"/>
        <v/>
      </c>
      <c r="L3154" s="129" t="str">
        <f t="shared" si="638"/>
        <v/>
      </c>
      <c r="M3154" s="115" t="s">
        <v>155</v>
      </c>
      <c r="N3154" s="113" t="str">
        <f t="shared" si="643"/>
        <v/>
      </c>
      <c r="O3154" s="129" t="str">
        <f t="shared" si="639"/>
        <v/>
      </c>
      <c r="P3154" s="115" t="s">
        <v>155</v>
      </c>
      <c r="Q3154" s="116" t="str">
        <f t="shared" si="644"/>
        <v/>
      </c>
      <c r="R3154" s="117" t="s">
        <v>155</v>
      </c>
      <c r="S3154" s="118" t="str">
        <f t="shared" si="646"/>
        <v/>
      </c>
      <c r="T3154" s="127" t="str">
        <f t="shared" si="640"/>
        <v>0</v>
      </c>
      <c r="U3154" s="119" t="str">
        <f t="shared" si="645"/>
        <v>0</v>
      </c>
      <c r="V3154" s="119" t="str">
        <f t="shared" si="641"/>
        <v>0</v>
      </c>
      <c r="W3154" s="119" t="str">
        <f t="shared" si="642"/>
        <v>0</v>
      </c>
      <c r="X3154" s="120"/>
    </row>
    <row r="3155" spans="1:24" x14ac:dyDescent="0.3">
      <c r="A3155" s="156">
        <v>796</v>
      </c>
      <c r="B3155" s="158"/>
      <c r="C3155" s="158"/>
      <c r="D3155" s="159"/>
      <c r="E3155" s="159"/>
      <c r="F3155" s="160"/>
      <c r="G3155" s="160"/>
      <c r="H3155" s="160"/>
      <c r="I3155" s="160"/>
      <c r="K3155" s="121" t="str">
        <f t="shared" si="637"/>
        <v/>
      </c>
      <c r="L3155" s="122" t="str">
        <f t="shared" si="638"/>
        <v/>
      </c>
      <c r="M3155" s="123" t="s">
        <v>155</v>
      </c>
      <c r="N3155" s="113" t="str">
        <f t="shared" si="643"/>
        <v/>
      </c>
      <c r="O3155" s="122" t="str">
        <f t="shared" si="639"/>
        <v/>
      </c>
      <c r="P3155" s="123" t="s">
        <v>155</v>
      </c>
      <c r="Q3155" s="116" t="str">
        <f t="shared" si="644"/>
        <v/>
      </c>
      <c r="R3155" s="125" t="s">
        <v>155</v>
      </c>
      <c r="S3155" s="126" t="str">
        <f t="shared" si="646"/>
        <v/>
      </c>
      <c r="T3155" s="127" t="str">
        <f t="shared" si="640"/>
        <v>0</v>
      </c>
      <c r="U3155" s="127" t="str">
        <f t="shared" si="645"/>
        <v>0</v>
      </c>
      <c r="V3155" s="127" t="str">
        <f t="shared" si="641"/>
        <v>0</v>
      </c>
      <c r="W3155" s="127" t="str">
        <f t="shared" si="642"/>
        <v>0</v>
      </c>
      <c r="X3155" s="128"/>
    </row>
    <row r="3156" spans="1:24" x14ac:dyDescent="0.3">
      <c r="A3156" s="156">
        <v>797</v>
      </c>
      <c r="B3156" s="158"/>
      <c r="C3156" s="158"/>
      <c r="D3156" s="159"/>
      <c r="E3156" s="159"/>
      <c r="F3156" s="160"/>
      <c r="G3156" s="160"/>
      <c r="H3156" s="160"/>
      <c r="I3156" s="160"/>
      <c r="K3156" s="121" t="str">
        <f t="shared" si="637"/>
        <v/>
      </c>
      <c r="L3156" s="129" t="str">
        <f t="shared" si="638"/>
        <v/>
      </c>
      <c r="M3156" s="115" t="s">
        <v>155</v>
      </c>
      <c r="N3156" s="113" t="str">
        <f t="shared" si="643"/>
        <v/>
      </c>
      <c r="O3156" s="129" t="str">
        <f t="shared" si="639"/>
        <v/>
      </c>
      <c r="P3156" s="115" t="s">
        <v>155</v>
      </c>
      <c r="Q3156" s="116" t="str">
        <f t="shared" si="644"/>
        <v/>
      </c>
      <c r="R3156" s="117" t="s">
        <v>155</v>
      </c>
      <c r="S3156" s="118" t="str">
        <f t="shared" si="646"/>
        <v/>
      </c>
      <c r="T3156" s="127" t="str">
        <f t="shared" si="640"/>
        <v>0</v>
      </c>
      <c r="U3156" s="119" t="str">
        <f t="shared" si="645"/>
        <v>0</v>
      </c>
      <c r="V3156" s="119" t="str">
        <f t="shared" si="641"/>
        <v>0</v>
      </c>
      <c r="W3156" s="119" t="str">
        <f t="shared" si="642"/>
        <v>0</v>
      </c>
      <c r="X3156" s="120"/>
    </row>
    <row r="3157" spans="1:24" x14ac:dyDescent="0.3">
      <c r="A3157" s="156">
        <v>798</v>
      </c>
      <c r="B3157" s="158"/>
      <c r="C3157" s="158"/>
      <c r="D3157" s="159"/>
      <c r="E3157" s="159"/>
      <c r="F3157" s="160"/>
      <c r="G3157" s="160"/>
      <c r="H3157" s="160"/>
      <c r="I3157" s="160"/>
      <c r="K3157" s="121" t="str">
        <f t="shared" si="637"/>
        <v/>
      </c>
      <c r="L3157" s="122" t="str">
        <f t="shared" si="638"/>
        <v/>
      </c>
      <c r="M3157" s="123" t="s">
        <v>155</v>
      </c>
      <c r="N3157" s="113" t="str">
        <f t="shared" si="643"/>
        <v/>
      </c>
      <c r="O3157" s="122" t="str">
        <f t="shared" si="639"/>
        <v/>
      </c>
      <c r="P3157" s="123" t="s">
        <v>155</v>
      </c>
      <c r="Q3157" s="116" t="str">
        <f t="shared" si="644"/>
        <v/>
      </c>
      <c r="R3157" s="125" t="s">
        <v>155</v>
      </c>
      <c r="S3157" s="126" t="str">
        <f t="shared" si="646"/>
        <v/>
      </c>
      <c r="T3157" s="127" t="str">
        <f t="shared" si="640"/>
        <v>0</v>
      </c>
      <c r="U3157" s="127" t="str">
        <f t="shared" si="645"/>
        <v>0</v>
      </c>
      <c r="V3157" s="127" t="str">
        <f t="shared" si="641"/>
        <v>0</v>
      </c>
      <c r="W3157" s="127" t="str">
        <f t="shared" si="642"/>
        <v>0</v>
      </c>
      <c r="X3157" s="128"/>
    </row>
    <row r="3158" spans="1:24" x14ac:dyDescent="0.3">
      <c r="A3158" s="156">
        <v>799</v>
      </c>
      <c r="B3158" s="158"/>
      <c r="C3158" s="158"/>
      <c r="D3158" s="159"/>
      <c r="E3158" s="159"/>
      <c r="F3158" s="160"/>
      <c r="G3158" s="160"/>
      <c r="H3158" s="160"/>
      <c r="I3158" s="160"/>
      <c r="K3158" s="121" t="str">
        <f t="shared" si="637"/>
        <v/>
      </c>
      <c r="L3158" s="129" t="str">
        <f t="shared" si="638"/>
        <v/>
      </c>
      <c r="M3158" s="115" t="s">
        <v>155</v>
      </c>
      <c r="N3158" s="113" t="str">
        <f t="shared" si="643"/>
        <v/>
      </c>
      <c r="O3158" s="129" t="str">
        <f t="shared" si="639"/>
        <v/>
      </c>
      <c r="P3158" s="115" t="s">
        <v>155</v>
      </c>
      <c r="Q3158" s="116" t="str">
        <f t="shared" si="644"/>
        <v/>
      </c>
      <c r="R3158" s="117" t="s">
        <v>155</v>
      </c>
      <c r="S3158" s="118" t="str">
        <f t="shared" si="646"/>
        <v/>
      </c>
      <c r="T3158" s="127" t="str">
        <f t="shared" si="640"/>
        <v>0</v>
      </c>
      <c r="U3158" s="119" t="str">
        <f t="shared" si="645"/>
        <v>0</v>
      </c>
      <c r="V3158" s="119" t="str">
        <f t="shared" si="641"/>
        <v>0</v>
      </c>
      <c r="W3158" s="119" t="str">
        <f t="shared" si="642"/>
        <v>0</v>
      </c>
      <c r="X3158" s="120"/>
    </row>
    <row r="3159" spans="1:24" x14ac:dyDescent="0.3">
      <c r="A3159" s="156">
        <v>800</v>
      </c>
      <c r="B3159" s="158"/>
      <c r="C3159" s="158"/>
      <c r="D3159" s="159"/>
      <c r="E3159" s="159"/>
      <c r="F3159" s="160"/>
      <c r="G3159" s="160"/>
      <c r="H3159" s="160"/>
      <c r="I3159" s="160"/>
      <c r="K3159" s="121" t="str">
        <f t="shared" si="637"/>
        <v/>
      </c>
      <c r="L3159" s="122" t="str">
        <f t="shared" si="638"/>
        <v/>
      </c>
      <c r="M3159" s="123" t="s">
        <v>155</v>
      </c>
      <c r="N3159" s="113" t="str">
        <f t="shared" si="643"/>
        <v/>
      </c>
      <c r="O3159" s="122" t="str">
        <f t="shared" si="639"/>
        <v/>
      </c>
      <c r="P3159" s="123" t="s">
        <v>155</v>
      </c>
      <c r="Q3159" s="116" t="str">
        <f t="shared" si="644"/>
        <v/>
      </c>
      <c r="R3159" s="125" t="s">
        <v>155</v>
      </c>
      <c r="S3159" s="126" t="str">
        <f t="shared" si="646"/>
        <v/>
      </c>
      <c r="T3159" s="127" t="str">
        <f t="shared" si="640"/>
        <v>0</v>
      </c>
      <c r="U3159" s="127" t="str">
        <f t="shared" si="645"/>
        <v>0</v>
      </c>
      <c r="V3159" s="127" t="str">
        <f t="shared" si="641"/>
        <v>0</v>
      </c>
      <c r="W3159" s="127" t="str">
        <f t="shared" si="642"/>
        <v>0</v>
      </c>
      <c r="X3159" s="128"/>
    </row>
    <row r="3160" spans="1:24" x14ac:dyDescent="0.3">
      <c r="A3160" s="156">
        <v>801</v>
      </c>
      <c r="D3160" s="104"/>
      <c r="E3160" s="104"/>
      <c r="F3160" s="104"/>
      <c r="G3160" s="104"/>
      <c r="H3160" s="160"/>
      <c r="I3160" s="160"/>
      <c r="K3160" s="121" t="str">
        <f t="shared" si="637"/>
        <v/>
      </c>
      <c r="L3160" s="129" t="str">
        <f t="shared" si="638"/>
        <v/>
      </c>
      <c r="M3160" s="115" t="s">
        <v>155</v>
      </c>
      <c r="N3160" s="113" t="str">
        <f t="shared" si="643"/>
        <v/>
      </c>
      <c r="O3160" s="129" t="str">
        <f t="shared" si="639"/>
        <v/>
      </c>
      <c r="P3160" s="115" t="s">
        <v>155</v>
      </c>
      <c r="Q3160" s="116" t="str">
        <f t="shared" si="644"/>
        <v/>
      </c>
      <c r="R3160" s="117" t="s">
        <v>155</v>
      </c>
      <c r="S3160" s="118" t="str">
        <f>IF(ISBLANK(G3160),"",G3160-$G$2355)</f>
        <v/>
      </c>
      <c r="T3160" s="127" t="str">
        <f t="shared" si="640"/>
        <v>0</v>
      </c>
      <c r="U3160" s="119" t="str">
        <f t="shared" si="645"/>
        <v>0</v>
      </c>
      <c r="V3160" s="119" t="str">
        <f t="shared" si="641"/>
        <v>0</v>
      </c>
      <c r="W3160" s="119" t="str">
        <f t="shared" si="642"/>
        <v>0</v>
      </c>
      <c r="X3160" s="120"/>
    </row>
    <row r="3161" spans="1:24" x14ac:dyDescent="0.3">
      <c r="A3161" s="156">
        <v>802</v>
      </c>
      <c r="B3161" s="133"/>
      <c r="K3161" s="121" t="str">
        <f t="shared" si="637"/>
        <v/>
      </c>
      <c r="L3161" s="122" t="str">
        <f t="shared" si="638"/>
        <v/>
      </c>
      <c r="M3161" s="123" t="s">
        <v>155</v>
      </c>
      <c r="N3161" s="113" t="str">
        <f t="shared" si="643"/>
        <v/>
      </c>
      <c r="O3161" s="122" t="str">
        <f t="shared" si="639"/>
        <v/>
      </c>
      <c r="P3161" s="123" t="s">
        <v>155</v>
      </c>
      <c r="Q3161" s="116" t="str">
        <f t="shared" si="644"/>
        <v/>
      </c>
      <c r="R3161" s="125" t="s">
        <v>155</v>
      </c>
      <c r="S3161" s="126" t="str">
        <f t="shared" ref="S3161:S3179" si="647">IF(ISBLANK(G3161),"",G3161-$G$2355)</f>
        <v/>
      </c>
      <c r="T3161" s="127" t="str">
        <f t="shared" si="640"/>
        <v>0</v>
      </c>
      <c r="U3161" s="127" t="str">
        <f t="shared" si="645"/>
        <v>0</v>
      </c>
      <c r="V3161" s="127" t="str">
        <f t="shared" si="641"/>
        <v>0</v>
      </c>
      <c r="W3161" s="127" t="str">
        <f t="shared" si="642"/>
        <v>0</v>
      </c>
      <c r="X3161" s="128"/>
    </row>
    <row r="3162" spans="1:24" x14ac:dyDescent="0.3">
      <c r="A3162" s="156">
        <v>803</v>
      </c>
      <c r="B3162" s="133"/>
      <c r="K3162" s="121" t="str">
        <f t="shared" si="637"/>
        <v/>
      </c>
      <c r="L3162" s="129" t="str">
        <f t="shared" si="638"/>
        <v/>
      </c>
      <c r="M3162" s="115" t="s">
        <v>155</v>
      </c>
      <c r="N3162" s="113" t="str">
        <f t="shared" si="643"/>
        <v/>
      </c>
      <c r="O3162" s="129" t="str">
        <f t="shared" si="639"/>
        <v/>
      </c>
      <c r="P3162" s="115" t="s">
        <v>155</v>
      </c>
      <c r="Q3162" s="116" t="str">
        <f t="shared" si="644"/>
        <v/>
      </c>
      <c r="R3162" s="117" t="s">
        <v>155</v>
      </c>
      <c r="S3162" s="118" t="str">
        <f t="shared" si="647"/>
        <v/>
      </c>
      <c r="T3162" s="127" t="str">
        <f t="shared" si="640"/>
        <v>0</v>
      </c>
      <c r="U3162" s="119" t="str">
        <f t="shared" si="645"/>
        <v>0</v>
      </c>
      <c r="V3162" s="119" t="str">
        <f t="shared" si="641"/>
        <v>0</v>
      </c>
      <c r="W3162" s="119" t="str">
        <f t="shared" si="642"/>
        <v>0</v>
      </c>
      <c r="X3162" s="120"/>
    </row>
    <row r="3163" spans="1:24" x14ac:dyDescent="0.3">
      <c r="A3163" s="156">
        <v>804</v>
      </c>
      <c r="B3163" s="133"/>
      <c r="K3163" s="121" t="str">
        <f t="shared" si="637"/>
        <v/>
      </c>
      <c r="L3163" s="122" t="str">
        <f t="shared" si="638"/>
        <v/>
      </c>
      <c r="M3163" s="123" t="s">
        <v>155</v>
      </c>
      <c r="N3163" s="113" t="str">
        <f t="shared" si="643"/>
        <v/>
      </c>
      <c r="O3163" s="122" t="str">
        <f t="shared" si="639"/>
        <v/>
      </c>
      <c r="P3163" s="123" t="s">
        <v>155</v>
      </c>
      <c r="Q3163" s="116" t="str">
        <f t="shared" si="644"/>
        <v/>
      </c>
      <c r="R3163" s="125" t="s">
        <v>155</v>
      </c>
      <c r="S3163" s="126" t="str">
        <f t="shared" si="647"/>
        <v/>
      </c>
      <c r="T3163" s="127" t="str">
        <f t="shared" si="640"/>
        <v>0</v>
      </c>
      <c r="U3163" s="127" t="str">
        <f t="shared" si="645"/>
        <v>0</v>
      </c>
      <c r="V3163" s="127" t="str">
        <f t="shared" si="641"/>
        <v>0</v>
      </c>
      <c r="W3163" s="127" t="str">
        <f t="shared" si="642"/>
        <v>0</v>
      </c>
      <c r="X3163" s="128"/>
    </row>
    <row r="3164" spans="1:24" x14ac:dyDescent="0.3">
      <c r="A3164" s="156">
        <v>805</v>
      </c>
      <c r="B3164" s="133"/>
      <c r="K3164" s="121" t="str">
        <f t="shared" si="637"/>
        <v/>
      </c>
      <c r="L3164" s="129" t="str">
        <f t="shared" si="638"/>
        <v/>
      </c>
      <c r="M3164" s="115" t="s">
        <v>155</v>
      </c>
      <c r="N3164" s="113" t="str">
        <f t="shared" si="643"/>
        <v/>
      </c>
      <c r="O3164" s="129" t="str">
        <f t="shared" si="639"/>
        <v/>
      </c>
      <c r="P3164" s="115" t="s">
        <v>155</v>
      </c>
      <c r="Q3164" s="116" t="str">
        <f t="shared" si="644"/>
        <v/>
      </c>
      <c r="R3164" s="117" t="s">
        <v>155</v>
      </c>
      <c r="S3164" s="118" t="str">
        <f t="shared" si="647"/>
        <v/>
      </c>
      <c r="T3164" s="127" t="str">
        <f t="shared" si="640"/>
        <v>0</v>
      </c>
      <c r="U3164" s="119" t="str">
        <f t="shared" si="645"/>
        <v>0</v>
      </c>
      <c r="V3164" s="119" t="str">
        <f t="shared" si="641"/>
        <v>0</v>
      </c>
      <c r="W3164" s="119" t="str">
        <f t="shared" si="642"/>
        <v>0</v>
      </c>
      <c r="X3164" s="120"/>
    </row>
    <row r="3165" spans="1:24" x14ac:dyDescent="0.3">
      <c r="A3165" s="156">
        <v>806</v>
      </c>
      <c r="B3165" s="133"/>
      <c r="K3165" s="121" t="str">
        <f t="shared" si="637"/>
        <v/>
      </c>
      <c r="L3165" s="122" t="str">
        <f t="shared" si="638"/>
        <v/>
      </c>
      <c r="M3165" s="123" t="s">
        <v>155</v>
      </c>
      <c r="N3165" s="113" t="str">
        <f t="shared" si="643"/>
        <v/>
      </c>
      <c r="O3165" s="122" t="str">
        <f t="shared" si="639"/>
        <v/>
      </c>
      <c r="P3165" s="123" t="s">
        <v>155</v>
      </c>
      <c r="Q3165" s="116" t="str">
        <f t="shared" si="644"/>
        <v/>
      </c>
      <c r="R3165" s="125" t="s">
        <v>155</v>
      </c>
      <c r="S3165" s="126" t="str">
        <f t="shared" si="647"/>
        <v/>
      </c>
      <c r="T3165" s="127" t="str">
        <f t="shared" si="640"/>
        <v>0</v>
      </c>
      <c r="U3165" s="127" t="str">
        <f t="shared" si="645"/>
        <v>0</v>
      </c>
      <c r="V3165" s="127" t="str">
        <f t="shared" si="641"/>
        <v>0</v>
      </c>
      <c r="W3165" s="127" t="str">
        <f t="shared" si="642"/>
        <v>0</v>
      </c>
      <c r="X3165" s="128"/>
    </row>
    <row r="3166" spans="1:24" x14ac:dyDescent="0.3">
      <c r="A3166" s="156">
        <v>807</v>
      </c>
      <c r="B3166" s="133"/>
      <c r="K3166" s="121" t="str">
        <f t="shared" si="637"/>
        <v/>
      </c>
      <c r="L3166" s="129" t="str">
        <f t="shared" si="638"/>
        <v/>
      </c>
      <c r="M3166" s="115" t="s">
        <v>155</v>
      </c>
      <c r="N3166" s="113" t="str">
        <f t="shared" si="643"/>
        <v/>
      </c>
      <c r="O3166" s="129" t="str">
        <f t="shared" si="639"/>
        <v/>
      </c>
      <c r="P3166" s="115" t="s">
        <v>155</v>
      </c>
      <c r="Q3166" s="116" t="str">
        <f t="shared" si="644"/>
        <v/>
      </c>
      <c r="R3166" s="117" t="s">
        <v>155</v>
      </c>
      <c r="S3166" s="118" t="str">
        <f t="shared" si="647"/>
        <v/>
      </c>
      <c r="T3166" s="127" t="str">
        <f t="shared" si="640"/>
        <v>0</v>
      </c>
      <c r="U3166" s="119" t="str">
        <f t="shared" si="645"/>
        <v>0</v>
      </c>
      <c r="V3166" s="119" t="str">
        <f t="shared" si="641"/>
        <v>0</v>
      </c>
      <c r="W3166" s="119" t="str">
        <f t="shared" si="642"/>
        <v>0</v>
      </c>
      <c r="X3166" s="120"/>
    </row>
    <row r="3167" spans="1:24" x14ac:dyDescent="0.3">
      <c r="A3167" s="156">
        <v>808</v>
      </c>
      <c r="B3167" s="133"/>
      <c r="K3167" s="121" t="str">
        <f t="shared" si="637"/>
        <v/>
      </c>
      <c r="L3167" s="122" t="str">
        <f t="shared" si="638"/>
        <v/>
      </c>
      <c r="M3167" s="123" t="s">
        <v>155</v>
      </c>
      <c r="N3167" s="113" t="str">
        <f t="shared" si="643"/>
        <v/>
      </c>
      <c r="O3167" s="122" t="str">
        <f t="shared" si="639"/>
        <v/>
      </c>
      <c r="P3167" s="123" t="s">
        <v>155</v>
      </c>
      <c r="Q3167" s="116" t="str">
        <f t="shared" si="644"/>
        <v/>
      </c>
      <c r="R3167" s="125" t="s">
        <v>155</v>
      </c>
      <c r="S3167" s="126" t="str">
        <f t="shared" si="647"/>
        <v/>
      </c>
      <c r="T3167" s="127" t="str">
        <f t="shared" si="640"/>
        <v>0</v>
      </c>
      <c r="U3167" s="127" t="str">
        <f t="shared" si="645"/>
        <v>0</v>
      </c>
      <c r="V3167" s="127" t="str">
        <f t="shared" si="641"/>
        <v>0</v>
      </c>
      <c r="W3167" s="127" t="str">
        <f t="shared" si="642"/>
        <v>0</v>
      </c>
      <c r="X3167" s="128"/>
    </row>
    <row r="3168" spans="1:24" x14ac:dyDescent="0.3">
      <c r="A3168" s="156">
        <v>809</v>
      </c>
      <c r="B3168" s="133"/>
      <c r="K3168" s="121" t="str">
        <f t="shared" si="637"/>
        <v/>
      </c>
      <c r="L3168" s="129" t="str">
        <f t="shared" si="638"/>
        <v/>
      </c>
      <c r="M3168" s="115" t="s">
        <v>155</v>
      </c>
      <c r="N3168" s="113" t="str">
        <f t="shared" si="643"/>
        <v/>
      </c>
      <c r="O3168" s="129" t="str">
        <f t="shared" si="639"/>
        <v/>
      </c>
      <c r="P3168" s="115" t="s">
        <v>155</v>
      </c>
      <c r="Q3168" s="116" t="str">
        <f t="shared" si="644"/>
        <v/>
      </c>
      <c r="R3168" s="117" t="s">
        <v>155</v>
      </c>
      <c r="S3168" s="118" t="str">
        <f t="shared" si="647"/>
        <v/>
      </c>
      <c r="T3168" s="127" t="str">
        <f t="shared" si="640"/>
        <v>0</v>
      </c>
      <c r="U3168" s="119" t="str">
        <f t="shared" si="645"/>
        <v>0</v>
      </c>
      <c r="V3168" s="119" t="str">
        <f t="shared" si="641"/>
        <v>0</v>
      </c>
      <c r="W3168" s="119" t="str">
        <f t="shared" si="642"/>
        <v>0</v>
      </c>
      <c r="X3168" s="120"/>
    </row>
    <row r="3169" spans="1:24" x14ac:dyDescent="0.3">
      <c r="A3169" s="156">
        <v>810</v>
      </c>
      <c r="B3169" s="133"/>
      <c r="K3169" s="121" t="str">
        <f t="shared" si="637"/>
        <v/>
      </c>
      <c r="L3169" s="122" t="str">
        <f t="shared" si="638"/>
        <v/>
      </c>
      <c r="M3169" s="123" t="s">
        <v>155</v>
      </c>
      <c r="N3169" s="113" t="str">
        <f t="shared" si="643"/>
        <v/>
      </c>
      <c r="O3169" s="122" t="str">
        <f t="shared" si="639"/>
        <v/>
      </c>
      <c r="P3169" s="123" t="s">
        <v>155</v>
      </c>
      <c r="Q3169" s="116" t="str">
        <f t="shared" si="644"/>
        <v/>
      </c>
      <c r="R3169" s="125" t="s">
        <v>155</v>
      </c>
      <c r="S3169" s="126" t="str">
        <f t="shared" si="647"/>
        <v/>
      </c>
      <c r="T3169" s="127" t="str">
        <f t="shared" si="640"/>
        <v>0</v>
      </c>
      <c r="U3169" s="127" t="str">
        <f t="shared" si="645"/>
        <v>0</v>
      </c>
      <c r="V3169" s="127" t="str">
        <f t="shared" si="641"/>
        <v>0</v>
      </c>
      <c r="W3169" s="127" t="str">
        <f t="shared" si="642"/>
        <v>0</v>
      </c>
      <c r="X3169" s="128"/>
    </row>
    <row r="3170" spans="1:24" x14ac:dyDescent="0.3">
      <c r="A3170" s="156">
        <v>811</v>
      </c>
      <c r="B3170" s="158"/>
      <c r="C3170" s="158"/>
      <c r="D3170" s="159"/>
      <c r="E3170" s="159"/>
      <c r="F3170" s="160"/>
      <c r="G3170" s="160"/>
      <c r="H3170" s="160"/>
      <c r="I3170" s="160"/>
      <c r="K3170" s="121" t="str">
        <f t="shared" si="637"/>
        <v/>
      </c>
      <c r="L3170" s="129" t="str">
        <f t="shared" si="638"/>
        <v/>
      </c>
      <c r="M3170" s="115" t="s">
        <v>155</v>
      </c>
      <c r="N3170" s="113" t="str">
        <f t="shared" si="643"/>
        <v/>
      </c>
      <c r="O3170" s="129" t="str">
        <f t="shared" si="639"/>
        <v/>
      </c>
      <c r="P3170" s="115" t="s">
        <v>155</v>
      </c>
      <c r="Q3170" s="116" t="str">
        <f t="shared" si="644"/>
        <v/>
      </c>
      <c r="R3170" s="117" t="s">
        <v>155</v>
      </c>
      <c r="S3170" s="118" t="str">
        <f t="shared" si="647"/>
        <v/>
      </c>
      <c r="T3170" s="127" t="str">
        <f t="shared" si="640"/>
        <v>0</v>
      </c>
      <c r="U3170" s="119" t="str">
        <f t="shared" si="645"/>
        <v>0</v>
      </c>
      <c r="V3170" s="119" t="str">
        <f t="shared" si="641"/>
        <v>0</v>
      </c>
      <c r="W3170" s="119" t="str">
        <f t="shared" si="642"/>
        <v>0</v>
      </c>
      <c r="X3170" s="120"/>
    </row>
    <row r="3171" spans="1:24" x14ac:dyDescent="0.3">
      <c r="A3171" s="156">
        <v>812</v>
      </c>
      <c r="B3171" s="158"/>
      <c r="C3171" s="158"/>
      <c r="D3171" s="159"/>
      <c r="E3171" s="159"/>
      <c r="F3171" s="160"/>
      <c r="G3171" s="160"/>
      <c r="H3171" s="160"/>
      <c r="I3171" s="160"/>
      <c r="K3171" s="121" t="str">
        <f t="shared" si="637"/>
        <v/>
      </c>
      <c r="L3171" s="122" t="str">
        <f t="shared" si="638"/>
        <v/>
      </c>
      <c r="M3171" s="123" t="s">
        <v>155</v>
      </c>
      <c r="N3171" s="113" t="str">
        <f t="shared" si="643"/>
        <v/>
      </c>
      <c r="O3171" s="122" t="str">
        <f t="shared" si="639"/>
        <v/>
      </c>
      <c r="P3171" s="123" t="s">
        <v>155</v>
      </c>
      <c r="Q3171" s="116" t="str">
        <f t="shared" si="644"/>
        <v/>
      </c>
      <c r="R3171" s="125" t="s">
        <v>155</v>
      </c>
      <c r="S3171" s="126" t="str">
        <f t="shared" si="647"/>
        <v/>
      </c>
      <c r="T3171" s="127" t="str">
        <f t="shared" si="640"/>
        <v>0</v>
      </c>
      <c r="U3171" s="127" t="str">
        <f t="shared" si="645"/>
        <v>0</v>
      </c>
      <c r="V3171" s="127" t="str">
        <f t="shared" si="641"/>
        <v>0</v>
      </c>
      <c r="W3171" s="127" t="str">
        <f t="shared" si="642"/>
        <v>0</v>
      </c>
      <c r="X3171" s="128"/>
    </row>
    <row r="3172" spans="1:24" x14ac:dyDescent="0.3">
      <c r="A3172" s="156">
        <v>813</v>
      </c>
      <c r="B3172" s="158"/>
      <c r="C3172" s="158"/>
      <c r="D3172" s="159"/>
      <c r="E3172" s="159"/>
      <c r="F3172" s="160"/>
      <c r="G3172" s="160"/>
      <c r="H3172" s="160"/>
      <c r="I3172" s="160"/>
      <c r="K3172" s="121" t="str">
        <f t="shared" si="637"/>
        <v/>
      </c>
      <c r="L3172" s="129" t="str">
        <f t="shared" si="638"/>
        <v/>
      </c>
      <c r="M3172" s="115" t="s">
        <v>155</v>
      </c>
      <c r="N3172" s="113" t="str">
        <f t="shared" si="643"/>
        <v/>
      </c>
      <c r="O3172" s="129" t="str">
        <f t="shared" si="639"/>
        <v/>
      </c>
      <c r="P3172" s="115" t="s">
        <v>155</v>
      </c>
      <c r="Q3172" s="116" t="str">
        <f t="shared" si="644"/>
        <v/>
      </c>
      <c r="R3172" s="117" t="s">
        <v>155</v>
      </c>
      <c r="S3172" s="118" t="str">
        <f t="shared" si="647"/>
        <v/>
      </c>
      <c r="T3172" s="127" t="str">
        <f t="shared" si="640"/>
        <v>0</v>
      </c>
      <c r="U3172" s="119" t="str">
        <f t="shared" si="645"/>
        <v>0</v>
      </c>
      <c r="V3172" s="119" t="str">
        <f t="shared" si="641"/>
        <v>0</v>
      </c>
      <c r="W3172" s="119" t="str">
        <f t="shared" si="642"/>
        <v>0</v>
      </c>
      <c r="X3172" s="120"/>
    </row>
    <row r="3173" spans="1:24" x14ac:dyDescent="0.3">
      <c r="A3173" s="156">
        <v>814</v>
      </c>
      <c r="B3173" s="158"/>
      <c r="C3173" s="158"/>
      <c r="D3173" s="159"/>
      <c r="E3173" s="159"/>
      <c r="F3173" s="160"/>
      <c r="G3173" s="160"/>
      <c r="H3173" s="160"/>
      <c r="I3173" s="160"/>
      <c r="K3173" s="121" t="str">
        <f t="shared" si="637"/>
        <v/>
      </c>
      <c r="L3173" s="122" t="str">
        <f t="shared" si="638"/>
        <v/>
      </c>
      <c r="M3173" s="123" t="s">
        <v>155</v>
      </c>
      <c r="N3173" s="113" t="str">
        <f t="shared" si="643"/>
        <v/>
      </c>
      <c r="O3173" s="122" t="str">
        <f t="shared" si="639"/>
        <v/>
      </c>
      <c r="P3173" s="123" t="s">
        <v>155</v>
      </c>
      <c r="Q3173" s="116" t="str">
        <f t="shared" si="644"/>
        <v/>
      </c>
      <c r="R3173" s="125" t="s">
        <v>155</v>
      </c>
      <c r="S3173" s="126" t="str">
        <f t="shared" si="647"/>
        <v/>
      </c>
      <c r="T3173" s="127" t="str">
        <f t="shared" si="640"/>
        <v>0</v>
      </c>
      <c r="U3173" s="127" t="str">
        <f t="shared" si="645"/>
        <v>0</v>
      </c>
      <c r="V3173" s="127" t="str">
        <f t="shared" si="641"/>
        <v>0</v>
      </c>
      <c r="W3173" s="127" t="str">
        <f t="shared" si="642"/>
        <v>0</v>
      </c>
      <c r="X3173" s="128"/>
    </row>
    <row r="3174" spans="1:24" x14ac:dyDescent="0.3">
      <c r="A3174" s="156">
        <v>815</v>
      </c>
      <c r="B3174" s="158"/>
      <c r="C3174" s="158"/>
      <c r="D3174" s="159"/>
      <c r="E3174" s="159"/>
      <c r="F3174" s="160"/>
      <c r="G3174" s="160"/>
      <c r="H3174" s="160"/>
      <c r="I3174" s="160"/>
      <c r="K3174" s="121" t="str">
        <f t="shared" si="637"/>
        <v/>
      </c>
      <c r="L3174" s="129" t="str">
        <f t="shared" si="638"/>
        <v/>
      </c>
      <c r="M3174" s="115" t="s">
        <v>155</v>
      </c>
      <c r="N3174" s="113" t="str">
        <f t="shared" si="643"/>
        <v/>
      </c>
      <c r="O3174" s="129" t="str">
        <f t="shared" si="639"/>
        <v/>
      </c>
      <c r="P3174" s="115" t="s">
        <v>155</v>
      </c>
      <c r="Q3174" s="116" t="str">
        <f t="shared" si="644"/>
        <v/>
      </c>
      <c r="R3174" s="117" t="s">
        <v>155</v>
      </c>
      <c r="S3174" s="118" t="str">
        <f t="shared" si="647"/>
        <v/>
      </c>
      <c r="T3174" s="127" t="str">
        <f t="shared" si="640"/>
        <v>0</v>
      </c>
      <c r="U3174" s="119" t="str">
        <f t="shared" si="645"/>
        <v>0</v>
      </c>
      <c r="V3174" s="119" t="str">
        <f t="shared" si="641"/>
        <v>0</v>
      </c>
      <c r="W3174" s="119" t="str">
        <f t="shared" si="642"/>
        <v>0</v>
      </c>
      <c r="X3174" s="120"/>
    </row>
    <row r="3175" spans="1:24" x14ac:dyDescent="0.3">
      <c r="A3175" s="156">
        <v>816</v>
      </c>
      <c r="B3175" s="158"/>
      <c r="C3175" s="158"/>
      <c r="D3175" s="159"/>
      <c r="E3175" s="159"/>
      <c r="F3175" s="160"/>
      <c r="G3175" s="160"/>
      <c r="H3175" s="160"/>
      <c r="I3175" s="160"/>
      <c r="K3175" s="121" t="str">
        <f t="shared" si="637"/>
        <v/>
      </c>
      <c r="L3175" s="122" t="str">
        <f t="shared" si="638"/>
        <v/>
      </c>
      <c r="M3175" s="123" t="s">
        <v>155</v>
      </c>
      <c r="N3175" s="113" t="str">
        <f t="shared" si="643"/>
        <v/>
      </c>
      <c r="O3175" s="122" t="str">
        <f t="shared" si="639"/>
        <v/>
      </c>
      <c r="P3175" s="123" t="s">
        <v>155</v>
      </c>
      <c r="Q3175" s="116" t="str">
        <f t="shared" si="644"/>
        <v/>
      </c>
      <c r="R3175" s="125" t="s">
        <v>155</v>
      </c>
      <c r="S3175" s="126" t="str">
        <f t="shared" si="647"/>
        <v/>
      </c>
      <c r="T3175" s="127" t="str">
        <f t="shared" si="640"/>
        <v>0</v>
      </c>
      <c r="U3175" s="127" t="str">
        <f t="shared" si="645"/>
        <v>0</v>
      </c>
      <c r="V3175" s="127" t="str">
        <f t="shared" si="641"/>
        <v>0</v>
      </c>
      <c r="W3175" s="127" t="str">
        <f t="shared" si="642"/>
        <v>0</v>
      </c>
      <c r="X3175" s="128"/>
    </row>
    <row r="3176" spans="1:24" x14ac:dyDescent="0.3">
      <c r="A3176" s="156">
        <v>817</v>
      </c>
      <c r="B3176" s="158"/>
      <c r="C3176" s="158"/>
      <c r="D3176" s="159"/>
      <c r="E3176" s="159"/>
      <c r="F3176" s="160"/>
      <c r="G3176" s="160"/>
      <c r="H3176" s="160"/>
      <c r="I3176" s="160"/>
      <c r="K3176" s="121" t="str">
        <f t="shared" si="637"/>
        <v/>
      </c>
      <c r="L3176" s="129" t="str">
        <f t="shared" si="638"/>
        <v/>
      </c>
      <c r="M3176" s="115" t="s">
        <v>155</v>
      </c>
      <c r="N3176" s="113" t="str">
        <f t="shared" si="643"/>
        <v/>
      </c>
      <c r="O3176" s="129" t="str">
        <f t="shared" si="639"/>
        <v/>
      </c>
      <c r="P3176" s="115" t="s">
        <v>155</v>
      </c>
      <c r="Q3176" s="116" t="str">
        <f t="shared" si="644"/>
        <v/>
      </c>
      <c r="R3176" s="117" t="s">
        <v>155</v>
      </c>
      <c r="S3176" s="118" t="str">
        <f t="shared" si="647"/>
        <v/>
      </c>
      <c r="T3176" s="127" t="str">
        <f t="shared" si="640"/>
        <v>0</v>
      </c>
      <c r="U3176" s="119" t="str">
        <f t="shared" si="645"/>
        <v>0</v>
      </c>
      <c r="V3176" s="119" t="str">
        <f t="shared" si="641"/>
        <v>0</v>
      </c>
      <c r="W3176" s="119" t="str">
        <f t="shared" si="642"/>
        <v>0</v>
      </c>
      <c r="X3176" s="120"/>
    </row>
    <row r="3177" spans="1:24" x14ac:dyDescent="0.3">
      <c r="A3177" s="156">
        <v>818</v>
      </c>
      <c r="B3177" s="158"/>
      <c r="C3177" s="158"/>
      <c r="D3177" s="159"/>
      <c r="E3177" s="159"/>
      <c r="F3177" s="160"/>
      <c r="G3177" s="160"/>
      <c r="H3177" s="160"/>
      <c r="I3177" s="160"/>
      <c r="K3177" s="121" t="str">
        <f t="shared" si="637"/>
        <v/>
      </c>
      <c r="L3177" s="122" t="str">
        <f t="shared" si="638"/>
        <v/>
      </c>
      <c r="M3177" s="123" t="s">
        <v>155</v>
      </c>
      <c r="N3177" s="113" t="str">
        <f t="shared" si="643"/>
        <v/>
      </c>
      <c r="O3177" s="122" t="str">
        <f t="shared" si="639"/>
        <v/>
      </c>
      <c r="P3177" s="123" t="s">
        <v>155</v>
      </c>
      <c r="Q3177" s="116" t="str">
        <f t="shared" si="644"/>
        <v/>
      </c>
      <c r="R3177" s="125" t="s">
        <v>155</v>
      </c>
      <c r="S3177" s="126" t="str">
        <f t="shared" si="647"/>
        <v/>
      </c>
      <c r="T3177" s="127" t="str">
        <f t="shared" si="640"/>
        <v>0</v>
      </c>
      <c r="U3177" s="127" t="str">
        <f t="shared" si="645"/>
        <v>0</v>
      </c>
      <c r="V3177" s="127" t="str">
        <f t="shared" si="641"/>
        <v>0</v>
      </c>
      <c r="W3177" s="127" t="str">
        <f t="shared" si="642"/>
        <v>0</v>
      </c>
      <c r="X3177" s="128"/>
    </row>
    <row r="3178" spans="1:24" x14ac:dyDescent="0.3">
      <c r="A3178" s="156">
        <v>819</v>
      </c>
      <c r="B3178" s="158"/>
      <c r="C3178" s="158"/>
      <c r="D3178" s="159"/>
      <c r="E3178" s="159"/>
      <c r="F3178" s="160"/>
      <c r="G3178" s="160"/>
      <c r="H3178" s="160"/>
      <c r="I3178" s="160"/>
      <c r="K3178" s="121" t="str">
        <f t="shared" si="637"/>
        <v/>
      </c>
      <c r="L3178" s="129" t="str">
        <f t="shared" si="638"/>
        <v/>
      </c>
      <c r="M3178" s="115" t="s">
        <v>155</v>
      </c>
      <c r="N3178" s="113" t="str">
        <f t="shared" si="643"/>
        <v/>
      </c>
      <c r="O3178" s="129" t="str">
        <f t="shared" si="639"/>
        <v/>
      </c>
      <c r="P3178" s="115" t="s">
        <v>155</v>
      </c>
      <c r="Q3178" s="116" t="str">
        <f t="shared" si="644"/>
        <v/>
      </c>
      <c r="R3178" s="117" t="s">
        <v>155</v>
      </c>
      <c r="S3178" s="118" t="str">
        <f t="shared" si="647"/>
        <v/>
      </c>
      <c r="T3178" s="127" t="str">
        <f t="shared" si="640"/>
        <v>0</v>
      </c>
      <c r="U3178" s="119" t="str">
        <f t="shared" si="645"/>
        <v>0</v>
      </c>
      <c r="V3178" s="119" t="str">
        <f t="shared" si="641"/>
        <v>0</v>
      </c>
      <c r="W3178" s="119" t="str">
        <f t="shared" si="642"/>
        <v>0</v>
      </c>
      <c r="X3178" s="120"/>
    </row>
    <row r="3179" spans="1:24" x14ac:dyDescent="0.3">
      <c r="A3179" s="156">
        <v>820</v>
      </c>
      <c r="B3179" s="158"/>
      <c r="C3179" s="158"/>
      <c r="D3179" s="159"/>
      <c r="E3179" s="159"/>
      <c r="F3179" s="160"/>
      <c r="G3179" s="160"/>
      <c r="H3179" s="160"/>
      <c r="I3179" s="160"/>
      <c r="K3179" s="121" t="str">
        <f t="shared" si="637"/>
        <v/>
      </c>
      <c r="L3179" s="122" t="str">
        <f t="shared" si="638"/>
        <v/>
      </c>
      <c r="M3179" s="123" t="s">
        <v>155</v>
      </c>
      <c r="N3179" s="113" t="str">
        <f t="shared" si="643"/>
        <v/>
      </c>
      <c r="O3179" s="122" t="str">
        <f t="shared" si="639"/>
        <v/>
      </c>
      <c r="P3179" s="123" t="s">
        <v>155</v>
      </c>
      <c r="Q3179" s="116" t="str">
        <f t="shared" si="644"/>
        <v/>
      </c>
      <c r="R3179" s="125" t="s">
        <v>155</v>
      </c>
      <c r="S3179" s="126" t="str">
        <f t="shared" si="647"/>
        <v/>
      </c>
      <c r="T3179" s="127" t="str">
        <f t="shared" si="640"/>
        <v>0</v>
      </c>
      <c r="U3179" s="127" t="str">
        <f t="shared" si="645"/>
        <v>0</v>
      </c>
      <c r="V3179" s="127" t="str">
        <f t="shared" si="641"/>
        <v>0</v>
      </c>
      <c r="W3179" s="127" t="str">
        <f t="shared" si="642"/>
        <v>0</v>
      </c>
      <c r="X3179" s="128"/>
    </row>
    <row r="3180" spans="1:24" x14ac:dyDescent="0.3">
      <c r="A3180" s="156">
        <v>821</v>
      </c>
      <c r="D3180" s="104"/>
      <c r="E3180" s="104"/>
      <c r="F3180" s="104"/>
      <c r="G3180" s="104"/>
      <c r="H3180" s="160"/>
      <c r="I3180" s="160"/>
      <c r="K3180" s="121" t="str">
        <f t="shared" si="637"/>
        <v/>
      </c>
      <c r="L3180" s="129" t="str">
        <f t="shared" si="638"/>
        <v/>
      </c>
      <c r="M3180" s="115" t="s">
        <v>155</v>
      </c>
      <c r="N3180" s="113" t="str">
        <f t="shared" si="643"/>
        <v/>
      </c>
      <c r="O3180" s="129" t="str">
        <f t="shared" si="639"/>
        <v/>
      </c>
      <c r="P3180" s="115" t="s">
        <v>155</v>
      </c>
      <c r="Q3180" s="116" t="str">
        <f t="shared" si="644"/>
        <v/>
      </c>
      <c r="R3180" s="117" t="s">
        <v>155</v>
      </c>
      <c r="S3180" s="118" t="str">
        <f>IF(ISBLANK(G3180),"",G3180-$G$2355)</f>
        <v/>
      </c>
      <c r="T3180" s="127" t="str">
        <f t="shared" si="640"/>
        <v>0</v>
      </c>
      <c r="U3180" s="119" t="str">
        <f t="shared" si="645"/>
        <v>0</v>
      </c>
      <c r="V3180" s="119" t="str">
        <f t="shared" si="641"/>
        <v>0</v>
      </c>
      <c r="W3180" s="119" t="str">
        <f t="shared" si="642"/>
        <v>0</v>
      </c>
      <c r="X3180" s="120"/>
    </row>
    <row r="3181" spans="1:24" x14ac:dyDescent="0.3">
      <c r="A3181" s="156">
        <v>822</v>
      </c>
      <c r="B3181" s="133"/>
      <c r="K3181" s="121" t="str">
        <f t="shared" si="637"/>
        <v/>
      </c>
      <c r="L3181" s="122" t="str">
        <f t="shared" si="638"/>
        <v/>
      </c>
      <c r="M3181" s="123" t="s">
        <v>155</v>
      </c>
      <c r="N3181" s="113" t="str">
        <f t="shared" si="643"/>
        <v/>
      </c>
      <c r="O3181" s="122" t="str">
        <f t="shared" si="639"/>
        <v/>
      </c>
      <c r="P3181" s="123" t="s">
        <v>155</v>
      </c>
      <c r="Q3181" s="116" t="str">
        <f t="shared" si="644"/>
        <v/>
      </c>
      <c r="R3181" s="125" t="s">
        <v>155</v>
      </c>
      <c r="S3181" s="126" t="str">
        <f t="shared" ref="S3181:S3199" si="648">IF(ISBLANK(G3181),"",G3181-$G$2355)</f>
        <v/>
      </c>
      <c r="T3181" s="127" t="str">
        <f t="shared" si="640"/>
        <v>0</v>
      </c>
      <c r="U3181" s="127" t="str">
        <f t="shared" si="645"/>
        <v>0</v>
      </c>
      <c r="V3181" s="127" t="str">
        <f t="shared" si="641"/>
        <v>0</v>
      </c>
      <c r="W3181" s="127" t="str">
        <f t="shared" si="642"/>
        <v>0</v>
      </c>
      <c r="X3181" s="128"/>
    </row>
    <row r="3182" spans="1:24" x14ac:dyDescent="0.3">
      <c r="A3182" s="156">
        <v>823</v>
      </c>
      <c r="B3182" s="133"/>
      <c r="K3182" s="121" t="str">
        <f t="shared" si="637"/>
        <v/>
      </c>
      <c r="L3182" s="129" t="str">
        <f t="shared" si="638"/>
        <v/>
      </c>
      <c r="M3182" s="115" t="s">
        <v>155</v>
      </c>
      <c r="N3182" s="113" t="str">
        <f t="shared" si="643"/>
        <v/>
      </c>
      <c r="O3182" s="129" t="str">
        <f t="shared" si="639"/>
        <v/>
      </c>
      <c r="P3182" s="115" t="s">
        <v>155</v>
      </c>
      <c r="Q3182" s="116" t="str">
        <f t="shared" si="644"/>
        <v/>
      </c>
      <c r="R3182" s="117" t="s">
        <v>155</v>
      </c>
      <c r="S3182" s="118" t="str">
        <f t="shared" si="648"/>
        <v/>
      </c>
      <c r="T3182" s="127" t="str">
        <f t="shared" si="640"/>
        <v>0</v>
      </c>
      <c r="U3182" s="119" t="str">
        <f t="shared" si="645"/>
        <v>0</v>
      </c>
      <c r="V3182" s="119" t="str">
        <f t="shared" si="641"/>
        <v>0</v>
      </c>
      <c r="W3182" s="119" t="str">
        <f t="shared" si="642"/>
        <v>0</v>
      </c>
      <c r="X3182" s="120"/>
    </row>
    <row r="3183" spans="1:24" x14ac:dyDescent="0.3">
      <c r="A3183" s="156">
        <v>824</v>
      </c>
      <c r="B3183" s="133"/>
      <c r="K3183" s="121" t="str">
        <f t="shared" si="637"/>
        <v/>
      </c>
      <c r="L3183" s="122" t="str">
        <f t="shared" si="638"/>
        <v/>
      </c>
      <c r="M3183" s="123" t="s">
        <v>155</v>
      </c>
      <c r="N3183" s="113" t="str">
        <f t="shared" si="643"/>
        <v/>
      </c>
      <c r="O3183" s="122" t="str">
        <f t="shared" si="639"/>
        <v/>
      </c>
      <c r="P3183" s="123" t="s">
        <v>155</v>
      </c>
      <c r="Q3183" s="116" t="str">
        <f t="shared" si="644"/>
        <v/>
      </c>
      <c r="R3183" s="125" t="s">
        <v>155</v>
      </c>
      <c r="S3183" s="126" t="str">
        <f t="shared" si="648"/>
        <v/>
      </c>
      <c r="T3183" s="127" t="str">
        <f t="shared" si="640"/>
        <v>0</v>
      </c>
      <c r="U3183" s="127" t="str">
        <f t="shared" si="645"/>
        <v>0</v>
      </c>
      <c r="V3183" s="127" t="str">
        <f t="shared" si="641"/>
        <v>0</v>
      </c>
      <c r="W3183" s="127" t="str">
        <f t="shared" si="642"/>
        <v>0</v>
      </c>
      <c r="X3183" s="128"/>
    </row>
    <row r="3184" spans="1:24" x14ac:dyDescent="0.3">
      <c r="A3184" s="156">
        <v>825</v>
      </c>
      <c r="B3184" s="133"/>
      <c r="K3184" s="121" t="str">
        <f t="shared" si="637"/>
        <v/>
      </c>
      <c r="L3184" s="129" t="str">
        <f t="shared" si="638"/>
        <v/>
      </c>
      <c r="M3184" s="115" t="s">
        <v>155</v>
      </c>
      <c r="N3184" s="113" t="str">
        <f t="shared" si="643"/>
        <v/>
      </c>
      <c r="O3184" s="129" t="str">
        <f t="shared" si="639"/>
        <v/>
      </c>
      <c r="P3184" s="115" t="s">
        <v>155</v>
      </c>
      <c r="Q3184" s="116" t="str">
        <f t="shared" si="644"/>
        <v/>
      </c>
      <c r="R3184" s="117" t="s">
        <v>155</v>
      </c>
      <c r="S3184" s="118" t="str">
        <f t="shared" si="648"/>
        <v/>
      </c>
      <c r="T3184" s="127" t="str">
        <f t="shared" si="640"/>
        <v>0</v>
      </c>
      <c r="U3184" s="119" t="str">
        <f t="shared" si="645"/>
        <v>0</v>
      </c>
      <c r="V3184" s="119" t="str">
        <f t="shared" si="641"/>
        <v>0</v>
      </c>
      <c r="W3184" s="119" t="str">
        <f t="shared" si="642"/>
        <v>0</v>
      </c>
      <c r="X3184" s="120"/>
    </row>
    <row r="3185" spans="1:24" x14ac:dyDescent="0.3">
      <c r="A3185" s="156">
        <v>826</v>
      </c>
      <c r="B3185" s="133"/>
      <c r="K3185" s="121" t="str">
        <f t="shared" si="637"/>
        <v/>
      </c>
      <c r="L3185" s="122" t="str">
        <f t="shared" si="638"/>
        <v/>
      </c>
      <c r="M3185" s="123" t="s">
        <v>155</v>
      </c>
      <c r="N3185" s="113" t="str">
        <f t="shared" si="643"/>
        <v/>
      </c>
      <c r="O3185" s="122" t="str">
        <f t="shared" si="639"/>
        <v/>
      </c>
      <c r="P3185" s="123" t="s">
        <v>155</v>
      </c>
      <c r="Q3185" s="116" t="str">
        <f t="shared" si="644"/>
        <v/>
      </c>
      <c r="R3185" s="125" t="s">
        <v>155</v>
      </c>
      <c r="S3185" s="126" t="str">
        <f t="shared" si="648"/>
        <v/>
      </c>
      <c r="T3185" s="127" t="str">
        <f t="shared" si="640"/>
        <v>0</v>
      </c>
      <c r="U3185" s="127" t="str">
        <f t="shared" si="645"/>
        <v>0</v>
      </c>
      <c r="V3185" s="127" t="str">
        <f t="shared" si="641"/>
        <v>0</v>
      </c>
      <c r="W3185" s="127" t="str">
        <f t="shared" si="642"/>
        <v>0</v>
      </c>
      <c r="X3185" s="128"/>
    </row>
    <row r="3186" spans="1:24" x14ac:dyDescent="0.3">
      <c r="A3186" s="156">
        <v>827</v>
      </c>
      <c r="B3186" s="133"/>
      <c r="K3186" s="121" t="str">
        <f t="shared" si="637"/>
        <v/>
      </c>
      <c r="L3186" s="129" t="str">
        <f t="shared" si="638"/>
        <v/>
      </c>
      <c r="M3186" s="115" t="s">
        <v>155</v>
      </c>
      <c r="N3186" s="113" t="str">
        <f t="shared" si="643"/>
        <v/>
      </c>
      <c r="O3186" s="129" t="str">
        <f t="shared" si="639"/>
        <v/>
      </c>
      <c r="P3186" s="115" t="s">
        <v>155</v>
      </c>
      <c r="Q3186" s="116" t="str">
        <f t="shared" si="644"/>
        <v/>
      </c>
      <c r="R3186" s="117" t="s">
        <v>155</v>
      </c>
      <c r="S3186" s="118" t="str">
        <f t="shared" si="648"/>
        <v/>
      </c>
      <c r="T3186" s="127" t="str">
        <f t="shared" si="640"/>
        <v>0</v>
      </c>
      <c r="U3186" s="119" t="str">
        <f t="shared" si="645"/>
        <v>0</v>
      </c>
      <c r="V3186" s="119" t="str">
        <f t="shared" si="641"/>
        <v>0</v>
      </c>
      <c r="W3186" s="119" t="str">
        <f t="shared" si="642"/>
        <v>0</v>
      </c>
      <c r="X3186" s="120"/>
    </row>
    <row r="3187" spans="1:24" x14ac:dyDescent="0.3">
      <c r="A3187" s="156">
        <v>828</v>
      </c>
      <c r="B3187" s="133"/>
      <c r="K3187" s="121" t="str">
        <f t="shared" si="637"/>
        <v/>
      </c>
      <c r="L3187" s="122" t="str">
        <f t="shared" si="638"/>
        <v/>
      </c>
      <c r="M3187" s="123" t="s">
        <v>155</v>
      </c>
      <c r="N3187" s="113" t="str">
        <f t="shared" si="643"/>
        <v/>
      </c>
      <c r="O3187" s="122" t="str">
        <f t="shared" si="639"/>
        <v/>
      </c>
      <c r="P3187" s="123" t="s">
        <v>155</v>
      </c>
      <c r="Q3187" s="116" t="str">
        <f t="shared" si="644"/>
        <v/>
      </c>
      <c r="R3187" s="125" t="s">
        <v>155</v>
      </c>
      <c r="S3187" s="126" t="str">
        <f t="shared" si="648"/>
        <v/>
      </c>
      <c r="T3187" s="127" t="str">
        <f t="shared" si="640"/>
        <v>0</v>
      </c>
      <c r="U3187" s="127" t="str">
        <f t="shared" si="645"/>
        <v>0</v>
      </c>
      <c r="V3187" s="127" t="str">
        <f t="shared" si="641"/>
        <v>0</v>
      </c>
      <c r="W3187" s="127" t="str">
        <f t="shared" si="642"/>
        <v>0</v>
      </c>
      <c r="X3187" s="128"/>
    </row>
    <row r="3188" spans="1:24" x14ac:dyDescent="0.3">
      <c r="A3188" s="156">
        <v>829</v>
      </c>
      <c r="B3188" s="133"/>
      <c r="K3188" s="121" t="str">
        <f t="shared" si="637"/>
        <v/>
      </c>
      <c r="L3188" s="129" t="str">
        <f t="shared" si="638"/>
        <v/>
      </c>
      <c r="M3188" s="115" t="s">
        <v>155</v>
      </c>
      <c r="N3188" s="113" t="str">
        <f t="shared" si="643"/>
        <v/>
      </c>
      <c r="O3188" s="129" t="str">
        <f t="shared" si="639"/>
        <v/>
      </c>
      <c r="P3188" s="115" t="s">
        <v>155</v>
      </c>
      <c r="Q3188" s="116" t="str">
        <f t="shared" si="644"/>
        <v/>
      </c>
      <c r="R3188" s="117" t="s">
        <v>155</v>
      </c>
      <c r="S3188" s="118" t="str">
        <f t="shared" si="648"/>
        <v/>
      </c>
      <c r="T3188" s="127" t="str">
        <f t="shared" si="640"/>
        <v>0</v>
      </c>
      <c r="U3188" s="119" t="str">
        <f t="shared" si="645"/>
        <v>0</v>
      </c>
      <c r="V3188" s="119" t="str">
        <f t="shared" si="641"/>
        <v>0</v>
      </c>
      <c r="W3188" s="119" t="str">
        <f t="shared" si="642"/>
        <v>0</v>
      </c>
      <c r="X3188" s="120"/>
    </row>
    <row r="3189" spans="1:24" x14ac:dyDescent="0.3">
      <c r="A3189" s="156">
        <v>830</v>
      </c>
      <c r="B3189" s="133"/>
      <c r="K3189" s="121" t="str">
        <f t="shared" si="637"/>
        <v/>
      </c>
      <c r="L3189" s="122" t="str">
        <f t="shared" si="638"/>
        <v/>
      </c>
      <c r="M3189" s="123" t="s">
        <v>155</v>
      </c>
      <c r="N3189" s="113" t="str">
        <f t="shared" si="643"/>
        <v/>
      </c>
      <c r="O3189" s="122" t="str">
        <f t="shared" si="639"/>
        <v/>
      </c>
      <c r="P3189" s="123" t="s">
        <v>155</v>
      </c>
      <c r="Q3189" s="116" t="str">
        <f t="shared" si="644"/>
        <v/>
      </c>
      <c r="R3189" s="125" t="s">
        <v>155</v>
      </c>
      <c r="S3189" s="126" t="str">
        <f t="shared" si="648"/>
        <v/>
      </c>
      <c r="T3189" s="127" t="str">
        <f t="shared" si="640"/>
        <v>0</v>
      </c>
      <c r="U3189" s="127" t="str">
        <f t="shared" si="645"/>
        <v>0</v>
      </c>
      <c r="V3189" s="127" t="str">
        <f t="shared" si="641"/>
        <v>0</v>
      </c>
      <c r="W3189" s="127" t="str">
        <f t="shared" si="642"/>
        <v>0</v>
      </c>
      <c r="X3189" s="128"/>
    </row>
    <row r="3190" spans="1:24" x14ac:dyDescent="0.3">
      <c r="A3190" s="156">
        <v>831</v>
      </c>
      <c r="B3190" s="158"/>
      <c r="C3190" s="158"/>
      <c r="D3190" s="159"/>
      <c r="E3190" s="159"/>
      <c r="F3190" s="160"/>
      <c r="G3190" s="160"/>
      <c r="H3190" s="160"/>
      <c r="I3190" s="160"/>
      <c r="K3190" s="121" t="str">
        <f t="shared" si="637"/>
        <v/>
      </c>
      <c r="L3190" s="129" t="str">
        <f t="shared" si="638"/>
        <v/>
      </c>
      <c r="M3190" s="115" t="s">
        <v>155</v>
      </c>
      <c r="N3190" s="113" t="str">
        <f t="shared" si="643"/>
        <v/>
      </c>
      <c r="O3190" s="129" t="str">
        <f t="shared" si="639"/>
        <v/>
      </c>
      <c r="P3190" s="115" t="s">
        <v>155</v>
      </c>
      <c r="Q3190" s="116" t="str">
        <f t="shared" si="644"/>
        <v/>
      </c>
      <c r="R3190" s="117" t="s">
        <v>155</v>
      </c>
      <c r="S3190" s="118" t="str">
        <f t="shared" si="648"/>
        <v/>
      </c>
      <c r="T3190" s="127" t="str">
        <f t="shared" si="640"/>
        <v>0</v>
      </c>
      <c r="U3190" s="119" t="str">
        <f t="shared" si="645"/>
        <v>0</v>
      </c>
      <c r="V3190" s="119" t="str">
        <f t="shared" si="641"/>
        <v>0</v>
      </c>
      <c r="W3190" s="119" t="str">
        <f t="shared" si="642"/>
        <v>0</v>
      </c>
      <c r="X3190" s="120"/>
    </row>
    <row r="3191" spans="1:24" x14ac:dyDescent="0.3">
      <c r="A3191" s="156">
        <v>832</v>
      </c>
      <c r="B3191" s="158"/>
      <c r="C3191" s="158"/>
      <c r="D3191" s="159"/>
      <c r="E3191" s="159"/>
      <c r="F3191" s="160"/>
      <c r="G3191" s="160"/>
      <c r="H3191" s="160"/>
      <c r="I3191" s="160"/>
      <c r="K3191" s="121" t="str">
        <f t="shared" si="637"/>
        <v/>
      </c>
      <c r="L3191" s="122" t="str">
        <f t="shared" si="638"/>
        <v/>
      </c>
      <c r="M3191" s="123" t="s">
        <v>155</v>
      </c>
      <c r="N3191" s="113" t="str">
        <f t="shared" si="643"/>
        <v/>
      </c>
      <c r="O3191" s="122" t="str">
        <f t="shared" si="639"/>
        <v/>
      </c>
      <c r="P3191" s="123" t="s">
        <v>155</v>
      </c>
      <c r="Q3191" s="116" t="str">
        <f t="shared" si="644"/>
        <v/>
      </c>
      <c r="R3191" s="125" t="s">
        <v>155</v>
      </c>
      <c r="S3191" s="126" t="str">
        <f t="shared" si="648"/>
        <v/>
      </c>
      <c r="T3191" s="127" t="str">
        <f t="shared" si="640"/>
        <v>0</v>
      </c>
      <c r="U3191" s="127" t="str">
        <f t="shared" si="645"/>
        <v>0</v>
      </c>
      <c r="V3191" s="127" t="str">
        <f t="shared" si="641"/>
        <v>0</v>
      </c>
      <c r="W3191" s="127" t="str">
        <f t="shared" si="642"/>
        <v>0</v>
      </c>
      <c r="X3191" s="128"/>
    </row>
    <row r="3192" spans="1:24" x14ac:dyDescent="0.3">
      <c r="A3192" s="156">
        <v>833</v>
      </c>
      <c r="B3192" s="158"/>
      <c r="C3192" s="158"/>
      <c r="D3192" s="159"/>
      <c r="E3192" s="159"/>
      <c r="F3192" s="160"/>
      <c r="G3192" s="160"/>
      <c r="H3192" s="160"/>
      <c r="I3192" s="160"/>
      <c r="K3192" s="121" t="str">
        <f t="shared" ref="K3192:K3255" si="649">IF(ISBLANK(D3192),"",IF(J3192=1,D3192-$D$3560,(IF(AND(J3192=2,D3192&gt;200),((D3192-200)-$D$3560),((D3192+200)-$D$3560)))))</f>
        <v/>
      </c>
      <c r="L3192" s="129" t="str">
        <f t="shared" ref="L3192:L3255" si="650">IF(K3192="","",SIN(K3192*PI()/200)*G3192)</f>
        <v/>
      </c>
      <c r="M3192" s="115" t="s">
        <v>155</v>
      </c>
      <c r="N3192" s="113" t="str">
        <f t="shared" si="643"/>
        <v/>
      </c>
      <c r="O3192" s="129" t="str">
        <f t="shared" ref="O3192:O3255" si="651">IF(N3192="","",SIN(N3192*PI()/200)*G3192)</f>
        <v/>
      </c>
      <c r="P3192" s="115" t="s">
        <v>155</v>
      </c>
      <c r="Q3192" s="116" t="str">
        <f t="shared" si="644"/>
        <v/>
      </c>
      <c r="R3192" s="117" t="s">
        <v>155</v>
      </c>
      <c r="S3192" s="118" t="str">
        <f t="shared" si="648"/>
        <v/>
      </c>
      <c r="T3192" s="127" t="str">
        <f t="shared" ref="T3192:T3255" si="652">IF(M3192="ON",IF(ISBLANK(D3192),"0",IF(AND(J3192=1,D3192&lt;200),D3192,D3192-200)),"0")</f>
        <v>0</v>
      </c>
      <c r="U3192" s="119" t="str">
        <f t="shared" si="645"/>
        <v>0</v>
      </c>
      <c r="V3192" s="119" t="str">
        <f t="shared" ref="V3192:V3255" si="653">IF(R3192="ON",IF(ISBLANK(F3192),"0",F3192),"0")</f>
        <v>0</v>
      </c>
      <c r="W3192" s="119" t="str">
        <f t="shared" ref="W3192:W3255" si="654">IF(R3192="ON",IF(ISBLANK(G3192),"0",G3192),"0")</f>
        <v>0</v>
      </c>
      <c r="X3192" s="120"/>
    </row>
    <row r="3193" spans="1:24" x14ac:dyDescent="0.3">
      <c r="A3193" s="156">
        <v>834</v>
      </c>
      <c r="B3193" s="158"/>
      <c r="C3193" s="158"/>
      <c r="D3193" s="159"/>
      <c r="E3193" s="159"/>
      <c r="F3193" s="160"/>
      <c r="G3193" s="160"/>
      <c r="H3193" s="160"/>
      <c r="I3193" s="160"/>
      <c r="K3193" s="121" t="str">
        <f t="shared" si="649"/>
        <v/>
      </c>
      <c r="L3193" s="122" t="str">
        <f t="shared" si="650"/>
        <v/>
      </c>
      <c r="M3193" s="123" t="s">
        <v>155</v>
      </c>
      <c r="N3193" s="113" t="str">
        <f t="shared" ref="N3193:N3256" si="655">IF(ISBLANK(E3193),"",IF(E3193&lt;200,E3193-$E$3560,(400-E3193)-$E$3560))</f>
        <v/>
      </c>
      <c r="O3193" s="122" t="str">
        <f t="shared" si="651"/>
        <v/>
      </c>
      <c r="P3193" s="123" t="s">
        <v>155</v>
      </c>
      <c r="Q3193" s="116" t="str">
        <f t="shared" ref="Q3193:Q3256" si="656">IF(ISBLANK(F3193),"",F3193-$F$3560)</f>
        <v/>
      </c>
      <c r="R3193" s="125" t="s">
        <v>155</v>
      </c>
      <c r="S3193" s="126" t="str">
        <f t="shared" si="648"/>
        <v/>
      </c>
      <c r="T3193" s="127" t="str">
        <f t="shared" si="652"/>
        <v>0</v>
      </c>
      <c r="U3193" s="127" t="str">
        <f t="shared" ref="U3193:U3256" si="657">IF(P3193="ON",IF(ISBLANK(E3193),"0",IF(E3193&lt;200,E3193,(400-E3193))),"0")</f>
        <v>0</v>
      </c>
      <c r="V3193" s="127" t="str">
        <f t="shared" si="653"/>
        <v>0</v>
      </c>
      <c r="W3193" s="127" t="str">
        <f t="shared" si="654"/>
        <v>0</v>
      </c>
      <c r="X3193" s="128"/>
    </row>
    <row r="3194" spans="1:24" x14ac:dyDescent="0.3">
      <c r="A3194" s="156">
        <v>835</v>
      </c>
      <c r="B3194" s="158"/>
      <c r="C3194" s="158"/>
      <c r="D3194" s="159"/>
      <c r="E3194" s="159"/>
      <c r="F3194" s="160"/>
      <c r="G3194" s="160"/>
      <c r="H3194" s="160"/>
      <c r="I3194" s="160"/>
      <c r="K3194" s="121" t="str">
        <f t="shared" si="649"/>
        <v/>
      </c>
      <c r="L3194" s="129" t="str">
        <f t="shared" si="650"/>
        <v/>
      </c>
      <c r="M3194" s="115" t="s">
        <v>155</v>
      </c>
      <c r="N3194" s="113" t="str">
        <f t="shared" si="655"/>
        <v/>
      </c>
      <c r="O3194" s="129" t="str">
        <f t="shared" si="651"/>
        <v/>
      </c>
      <c r="P3194" s="115" t="s">
        <v>155</v>
      </c>
      <c r="Q3194" s="116" t="str">
        <f t="shared" si="656"/>
        <v/>
      </c>
      <c r="R3194" s="117" t="s">
        <v>155</v>
      </c>
      <c r="S3194" s="118" t="str">
        <f t="shared" si="648"/>
        <v/>
      </c>
      <c r="T3194" s="127" t="str">
        <f t="shared" si="652"/>
        <v>0</v>
      </c>
      <c r="U3194" s="119" t="str">
        <f t="shared" si="657"/>
        <v>0</v>
      </c>
      <c r="V3194" s="119" t="str">
        <f t="shared" si="653"/>
        <v>0</v>
      </c>
      <c r="W3194" s="119" t="str">
        <f t="shared" si="654"/>
        <v>0</v>
      </c>
      <c r="X3194" s="120"/>
    </row>
    <row r="3195" spans="1:24" x14ac:dyDescent="0.3">
      <c r="A3195" s="156">
        <v>836</v>
      </c>
      <c r="B3195" s="158"/>
      <c r="C3195" s="158"/>
      <c r="D3195" s="159"/>
      <c r="E3195" s="159"/>
      <c r="F3195" s="160"/>
      <c r="G3195" s="160"/>
      <c r="H3195" s="160"/>
      <c r="I3195" s="160"/>
      <c r="K3195" s="121" t="str">
        <f t="shared" si="649"/>
        <v/>
      </c>
      <c r="L3195" s="122" t="str">
        <f t="shared" si="650"/>
        <v/>
      </c>
      <c r="M3195" s="123" t="s">
        <v>155</v>
      </c>
      <c r="N3195" s="113" t="str">
        <f t="shared" si="655"/>
        <v/>
      </c>
      <c r="O3195" s="122" t="str">
        <f t="shared" si="651"/>
        <v/>
      </c>
      <c r="P3195" s="123" t="s">
        <v>155</v>
      </c>
      <c r="Q3195" s="116" t="str">
        <f t="shared" si="656"/>
        <v/>
      </c>
      <c r="R3195" s="125" t="s">
        <v>155</v>
      </c>
      <c r="S3195" s="126" t="str">
        <f t="shared" si="648"/>
        <v/>
      </c>
      <c r="T3195" s="127" t="str">
        <f t="shared" si="652"/>
        <v>0</v>
      </c>
      <c r="U3195" s="127" t="str">
        <f t="shared" si="657"/>
        <v>0</v>
      </c>
      <c r="V3195" s="127" t="str">
        <f t="shared" si="653"/>
        <v>0</v>
      </c>
      <c r="W3195" s="127" t="str">
        <f t="shared" si="654"/>
        <v>0</v>
      </c>
      <c r="X3195" s="128"/>
    </row>
    <row r="3196" spans="1:24" x14ac:dyDescent="0.3">
      <c r="A3196" s="156">
        <v>837</v>
      </c>
      <c r="B3196" s="158"/>
      <c r="C3196" s="158"/>
      <c r="D3196" s="159"/>
      <c r="E3196" s="159"/>
      <c r="F3196" s="160"/>
      <c r="G3196" s="160"/>
      <c r="H3196" s="160"/>
      <c r="I3196" s="160"/>
      <c r="K3196" s="121" t="str">
        <f t="shared" si="649"/>
        <v/>
      </c>
      <c r="L3196" s="129" t="str">
        <f t="shared" si="650"/>
        <v/>
      </c>
      <c r="M3196" s="115" t="s">
        <v>155</v>
      </c>
      <c r="N3196" s="113" t="str">
        <f t="shared" si="655"/>
        <v/>
      </c>
      <c r="O3196" s="129" t="str">
        <f t="shared" si="651"/>
        <v/>
      </c>
      <c r="P3196" s="115" t="s">
        <v>155</v>
      </c>
      <c r="Q3196" s="116" t="str">
        <f t="shared" si="656"/>
        <v/>
      </c>
      <c r="R3196" s="117" t="s">
        <v>155</v>
      </c>
      <c r="S3196" s="118" t="str">
        <f t="shared" si="648"/>
        <v/>
      </c>
      <c r="T3196" s="127" t="str">
        <f t="shared" si="652"/>
        <v>0</v>
      </c>
      <c r="U3196" s="119" t="str">
        <f t="shared" si="657"/>
        <v>0</v>
      </c>
      <c r="V3196" s="119" t="str">
        <f t="shared" si="653"/>
        <v>0</v>
      </c>
      <c r="W3196" s="119" t="str">
        <f t="shared" si="654"/>
        <v>0</v>
      </c>
      <c r="X3196" s="120"/>
    </row>
    <row r="3197" spans="1:24" x14ac:dyDescent="0.3">
      <c r="A3197" s="156">
        <v>838</v>
      </c>
      <c r="B3197" s="158"/>
      <c r="C3197" s="158"/>
      <c r="D3197" s="159"/>
      <c r="E3197" s="159"/>
      <c r="F3197" s="160"/>
      <c r="G3197" s="160"/>
      <c r="H3197" s="160"/>
      <c r="I3197" s="160"/>
      <c r="K3197" s="121" t="str">
        <f t="shared" si="649"/>
        <v/>
      </c>
      <c r="L3197" s="122" t="str">
        <f t="shared" si="650"/>
        <v/>
      </c>
      <c r="M3197" s="123" t="s">
        <v>155</v>
      </c>
      <c r="N3197" s="113" t="str">
        <f t="shared" si="655"/>
        <v/>
      </c>
      <c r="O3197" s="122" t="str">
        <f t="shared" si="651"/>
        <v/>
      </c>
      <c r="P3197" s="123" t="s">
        <v>155</v>
      </c>
      <c r="Q3197" s="116" t="str">
        <f t="shared" si="656"/>
        <v/>
      </c>
      <c r="R3197" s="125" t="s">
        <v>155</v>
      </c>
      <c r="S3197" s="126" t="str">
        <f t="shared" si="648"/>
        <v/>
      </c>
      <c r="T3197" s="127" t="str">
        <f t="shared" si="652"/>
        <v>0</v>
      </c>
      <c r="U3197" s="127" t="str">
        <f t="shared" si="657"/>
        <v>0</v>
      </c>
      <c r="V3197" s="127" t="str">
        <f t="shared" si="653"/>
        <v>0</v>
      </c>
      <c r="W3197" s="127" t="str">
        <f t="shared" si="654"/>
        <v>0</v>
      </c>
      <c r="X3197" s="128"/>
    </row>
    <row r="3198" spans="1:24" x14ac:dyDescent="0.3">
      <c r="A3198" s="156">
        <v>839</v>
      </c>
      <c r="B3198" s="158"/>
      <c r="C3198" s="158"/>
      <c r="D3198" s="159"/>
      <c r="E3198" s="159"/>
      <c r="F3198" s="160"/>
      <c r="G3198" s="160"/>
      <c r="H3198" s="160"/>
      <c r="I3198" s="160"/>
      <c r="K3198" s="121" t="str">
        <f t="shared" si="649"/>
        <v/>
      </c>
      <c r="L3198" s="129" t="str">
        <f t="shared" si="650"/>
        <v/>
      </c>
      <c r="M3198" s="115" t="s">
        <v>155</v>
      </c>
      <c r="N3198" s="113" t="str">
        <f t="shared" si="655"/>
        <v/>
      </c>
      <c r="O3198" s="129" t="str">
        <f t="shared" si="651"/>
        <v/>
      </c>
      <c r="P3198" s="115" t="s">
        <v>155</v>
      </c>
      <c r="Q3198" s="116" t="str">
        <f t="shared" si="656"/>
        <v/>
      </c>
      <c r="R3198" s="117" t="s">
        <v>155</v>
      </c>
      <c r="S3198" s="118" t="str">
        <f t="shared" si="648"/>
        <v/>
      </c>
      <c r="T3198" s="127" t="str">
        <f t="shared" si="652"/>
        <v>0</v>
      </c>
      <c r="U3198" s="119" t="str">
        <f t="shared" si="657"/>
        <v>0</v>
      </c>
      <c r="V3198" s="119" t="str">
        <f t="shared" si="653"/>
        <v>0</v>
      </c>
      <c r="W3198" s="119" t="str">
        <f t="shared" si="654"/>
        <v>0</v>
      </c>
      <c r="X3198" s="120"/>
    </row>
    <row r="3199" spans="1:24" x14ac:dyDescent="0.3">
      <c r="A3199" s="156">
        <v>840</v>
      </c>
      <c r="B3199" s="158"/>
      <c r="C3199" s="158"/>
      <c r="D3199" s="159"/>
      <c r="E3199" s="159"/>
      <c r="F3199" s="160"/>
      <c r="G3199" s="160"/>
      <c r="H3199" s="160"/>
      <c r="I3199" s="160"/>
      <c r="K3199" s="121" t="str">
        <f t="shared" si="649"/>
        <v/>
      </c>
      <c r="L3199" s="122" t="str">
        <f t="shared" si="650"/>
        <v/>
      </c>
      <c r="M3199" s="123" t="s">
        <v>155</v>
      </c>
      <c r="N3199" s="113" t="str">
        <f t="shared" si="655"/>
        <v/>
      </c>
      <c r="O3199" s="122" t="str">
        <f t="shared" si="651"/>
        <v/>
      </c>
      <c r="P3199" s="123" t="s">
        <v>155</v>
      </c>
      <c r="Q3199" s="116" t="str">
        <f t="shared" si="656"/>
        <v/>
      </c>
      <c r="R3199" s="125" t="s">
        <v>155</v>
      </c>
      <c r="S3199" s="126" t="str">
        <f t="shared" si="648"/>
        <v/>
      </c>
      <c r="T3199" s="127" t="str">
        <f t="shared" si="652"/>
        <v>0</v>
      </c>
      <c r="U3199" s="127" t="str">
        <f t="shared" si="657"/>
        <v>0</v>
      </c>
      <c r="V3199" s="127" t="str">
        <f t="shared" si="653"/>
        <v>0</v>
      </c>
      <c r="W3199" s="127" t="str">
        <f t="shared" si="654"/>
        <v>0</v>
      </c>
      <c r="X3199" s="128"/>
    </row>
    <row r="3200" spans="1:24" x14ac:dyDescent="0.3">
      <c r="A3200" s="156">
        <v>841</v>
      </c>
      <c r="D3200" s="104"/>
      <c r="E3200" s="104"/>
      <c r="F3200" s="104"/>
      <c r="G3200" s="104"/>
      <c r="H3200" s="160"/>
      <c r="I3200" s="160"/>
      <c r="K3200" s="121" t="str">
        <f t="shared" si="649"/>
        <v/>
      </c>
      <c r="L3200" s="129" t="str">
        <f t="shared" si="650"/>
        <v/>
      </c>
      <c r="M3200" s="115" t="s">
        <v>155</v>
      </c>
      <c r="N3200" s="113" t="str">
        <f t="shared" si="655"/>
        <v/>
      </c>
      <c r="O3200" s="129" t="str">
        <f t="shared" si="651"/>
        <v/>
      </c>
      <c r="P3200" s="115" t="s">
        <v>155</v>
      </c>
      <c r="Q3200" s="116" t="str">
        <f t="shared" si="656"/>
        <v/>
      </c>
      <c r="R3200" s="117" t="s">
        <v>155</v>
      </c>
      <c r="S3200" s="118" t="str">
        <f>IF(ISBLANK(G3200),"",G3200-$G$2355)</f>
        <v/>
      </c>
      <c r="T3200" s="127" t="str">
        <f t="shared" si="652"/>
        <v>0</v>
      </c>
      <c r="U3200" s="119" t="str">
        <f t="shared" si="657"/>
        <v>0</v>
      </c>
      <c r="V3200" s="119" t="str">
        <f t="shared" si="653"/>
        <v>0</v>
      </c>
      <c r="W3200" s="119" t="str">
        <f t="shared" si="654"/>
        <v>0</v>
      </c>
      <c r="X3200" s="120"/>
    </row>
    <row r="3201" spans="1:24" x14ac:dyDescent="0.3">
      <c r="A3201" s="156">
        <v>842</v>
      </c>
      <c r="B3201" s="133"/>
      <c r="K3201" s="121" t="str">
        <f t="shared" si="649"/>
        <v/>
      </c>
      <c r="L3201" s="122" t="str">
        <f t="shared" si="650"/>
        <v/>
      </c>
      <c r="M3201" s="123" t="s">
        <v>155</v>
      </c>
      <c r="N3201" s="113" t="str">
        <f t="shared" si="655"/>
        <v/>
      </c>
      <c r="O3201" s="122" t="str">
        <f t="shared" si="651"/>
        <v/>
      </c>
      <c r="P3201" s="123" t="s">
        <v>155</v>
      </c>
      <c r="Q3201" s="116" t="str">
        <f t="shared" si="656"/>
        <v/>
      </c>
      <c r="R3201" s="125" t="s">
        <v>155</v>
      </c>
      <c r="S3201" s="126" t="str">
        <f t="shared" ref="S3201:S3219" si="658">IF(ISBLANK(G3201),"",G3201-$G$2355)</f>
        <v/>
      </c>
      <c r="T3201" s="127" t="str">
        <f t="shared" si="652"/>
        <v>0</v>
      </c>
      <c r="U3201" s="127" t="str">
        <f t="shared" si="657"/>
        <v>0</v>
      </c>
      <c r="V3201" s="127" t="str">
        <f t="shared" si="653"/>
        <v>0</v>
      </c>
      <c r="W3201" s="127" t="str">
        <f t="shared" si="654"/>
        <v>0</v>
      </c>
      <c r="X3201" s="128"/>
    </row>
    <row r="3202" spans="1:24" x14ac:dyDescent="0.3">
      <c r="A3202" s="156">
        <v>843</v>
      </c>
      <c r="B3202" s="133"/>
      <c r="K3202" s="121" t="str">
        <f t="shared" si="649"/>
        <v/>
      </c>
      <c r="L3202" s="129" t="str">
        <f t="shared" si="650"/>
        <v/>
      </c>
      <c r="M3202" s="115" t="s">
        <v>155</v>
      </c>
      <c r="N3202" s="113" t="str">
        <f t="shared" si="655"/>
        <v/>
      </c>
      <c r="O3202" s="129" t="str">
        <f t="shared" si="651"/>
        <v/>
      </c>
      <c r="P3202" s="115" t="s">
        <v>155</v>
      </c>
      <c r="Q3202" s="116" t="str">
        <f t="shared" si="656"/>
        <v/>
      </c>
      <c r="R3202" s="117" t="s">
        <v>155</v>
      </c>
      <c r="S3202" s="118" t="str">
        <f t="shared" si="658"/>
        <v/>
      </c>
      <c r="T3202" s="127" t="str">
        <f t="shared" si="652"/>
        <v>0</v>
      </c>
      <c r="U3202" s="119" t="str">
        <f t="shared" si="657"/>
        <v>0</v>
      </c>
      <c r="V3202" s="119" t="str">
        <f t="shared" si="653"/>
        <v>0</v>
      </c>
      <c r="W3202" s="119" t="str">
        <f t="shared" si="654"/>
        <v>0</v>
      </c>
      <c r="X3202" s="120"/>
    </row>
    <row r="3203" spans="1:24" x14ac:dyDescent="0.3">
      <c r="A3203" s="156">
        <v>844</v>
      </c>
      <c r="B3203" s="133"/>
      <c r="K3203" s="121" t="str">
        <f t="shared" si="649"/>
        <v/>
      </c>
      <c r="L3203" s="122" t="str">
        <f t="shared" si="650"/>
        <v/>
      </c>
      <c r="M3203" s="123" t="s">
        <v>155</v>
      </c>
      <c r="N3203" s="113" t="str">
        <f t="shared" si="655"/>
        <v/>
      </c>
      <c r="O3203" s="122" t="str">
        <f t="shared" si="651"/>
        <v/>
      </c>
      <c r="P3203" s="123" t="s">
        <v>155</v>
      </c>
      <c r="Q3203" s="116" t="str">
        <f t="shared" si="656"/>
        <v/>
      </c>
      <c r="R3203" s="125" t="s">
        <v>155</v>
      </c>
      <c r="S3203" s="126" t="str">
        <f t="shared" si="658"/>
        <v/>
      </c>
      <c r="T3203" s="127" t="str">
        <f t="shared" si="652"/>
        <v>0</v>
      </c>
      <c r="U3203" s="127" t="str">
        <f t="shared" si="657"/>
        <v>0</v>
      </c>
      <c r="V3203" s="127" t="str">
        <f t="shared" si="653"/>
        <v>0</v>
      </c>
      <c r="W3203" s="127" t="str">
        <f t="shared" si="654"/>
        <v>0</v>
      </c>
      <c r="X3203" s="128"/>
    </row>
    <row r="3204" spans="1:24" x14ac:dyDescent="0.3">
      <c r="A3204" s="156">
        <v>845</v>
      </c>
      <c r="B3204" s="133"/>
      <c r="K3204" s="121" t="str">
        <f t="shared" si="649"/>
        <v/>
      </c>
      <c r="L3204" s="129" t="str">
        <f t="shared" si="650"/>
        <v/>
      </c>
      <c r="M3204" s="115" t="s">
        <v>155</v>
      </c>
      <c r="N3204" s="113" t="str">
        <f t="shared" si="655"/>
        <v/>
      </c>
      <c r="O3204" s="129" t="str">
        <f t="shared" si="651"/>
        <v/>
      </c>
      <c r="P3204" s="115" t="s">
        <v>155</v>
      </c>
      <c r="Q3204" s="116" t="str">
        <f t="shared" si="656"/>
        <v/>
      </c>
      <c r="R3204" s="117" t="s">
        <v>155</v>
      </c>
      <c r="S3204" s="118" t="str">
        <f t="shared" si="658"/>
        <v/>
      </c>
      <c r="T3204" s="127" t="str">
        <f t="shared" si="652"/>
        <v>0</v>
      </c>
      <c r="U3204" s="119" t="str">
        <f t="shared" si="657"/>
        <v>0</v>
      </c>
      <c r="V3204" s="119" t="str">
        <f t="shared" si="653"/>
        <v>0</v>
      </c>
      <c r="W3204" s="119" t="str">
        <f t="shared" si="654"/>
        <v>0</v>
      </c>
      <c r="X3204" s="120"/>
    </row>
    <row r="3205" spans="1:24" x14ac:dyDescent="0.3">
      <c r="A3205" s="156">
        <v>846</v>
      </c>
      <c r="B3205" s="133"/>
      <c r="K3205" s="121" t="str">
        <f t="shared" si="649"/>
        <v/>
      </c>
      <c r="L3205" s="122" t="str">
        <f t="shared" si="650"/>
        <v/>
      </c>
      <c r="M3205" s="123" t="s">
        <v>155</v>
      </c>
      <c r="N3205" s="113" t="str">
        <f t="shared" si="655"/>
        <v/>
      </c>
      <c r="O3205" s="122" t="str">
        <f t="shared" si="651"/>
        <v/>
      </c>
      <c r="P3205" s="123" t="s">
        <v>155</v>
      </c>
      <c r="Q3205" s="116" t="str">
        <f t="shared" si="656"/>
        <v/>
      </c>
      <c r="R3205" s="125" t="s">
        <v>155</v>
      </c>
      <c r="S3205" s="126" t="str">
        <f t="shared" si="658"/>
        <v/>
      </c>
      <c r="T3205" s="127" t="str">
        <f t="shared" si="652"/>
        <v>0</v>
      </c>
      <c r="U3205" s="127" t="str">
        <f t="shared" si="657"/>
        <v>0</v>
      </c>
      <c r="V3205" s="127" t="str">
        <f t="shared" si="653"/>
        <v>0</v>
      </c>
      <c r="W3205" s="127" t="str">
        <f t="shared" si="654"/>
        <v>0</v>
      </c>
      <c r="X3205" s="128"/>
    </row>
    <row r="3206" spans="1:24" x14ac:dyDescent="0.3">
      <c r="A3206" s="156">
        <v>847</v>
      </c>
      <c r="B3206" s="133"/>
      <c r="K3206" s="121" t="str">
        <f t="shared" si="649"/>
        <v/>
      </c>
      <c r="L3206" s="129" t="str">
        <f t="shared" si="650"/>
        <v/>
      </c>
      <c r="M3206" s="115" t="s">
        <v>155</v>
      </c>
      <c r="N3206" s="113" t="str">
        <f t="shared" si="655"/>
        <v/>
      </c>
      <c r="O3206" s="129" t="str">
        <f t="shared" si="651"/>
        <v/>
      </c>
      <c r="P3206" s="115" t="s">
        <v>155</v>
      </c>
      <c r="Q3206" s="116" t="str">
        <f t="shared" si="656"/>
        <v/>
      </c>
      <c r="R3206" s="117" t="s">
        <v>155</v>
      </c>
      <c r="S3206" s="118" t="str">
        <f t="shared" si="658"/>
        <v/>
      </c>
      <c r="T3206" s="127" t="str">
        <f t="shared" si="652"/>
        <v>0</v>
      </c>
      <c r="U3206" s="119" t="str">
        <f t="shared" si="657"/>
        <v>0</v>
      </c>
      <c r="V3206" s="119" t="str">
        <f t="shared" si="653"/>
        <v>0</v>
      </c>
      <c r="W3206" s="119" t="str">
        <f t="shared" si="654"/>
        <v>0</v>
      </c>
      <c r="X3206" s="120"/>
    </row>
    <row r="3207" spans="1:24" x14ac:dyDescent="0.3">
      <c r="A3207" s="156">
        <v>848</v>
      </c>
      <c r="B3207" s="133"/>
      <c r="K3207" s="121" t="str">
        <f t="shared" si="649"/>
        <v/>
      </c>
      <c r="L3207" s="122" t="str">
        <f t="shared" si="650"/>
        <v/>
      </c>
      <c r="M3207" s="123" t="s">
        <v>155</v>
      </c>
      <c r="N3207" s="113" t="str">
        <f t="shared" si="655"/>
        <v/>
      </c>
      <c r="O3207" s="122" t="str">
        <f t="shared" si="651"/>
        <v/>
      </c>
      <c r="P3207" s="123" t="s">
        <v>155</v>
      </c>
      <c r="Q3207" s="116" t="str">
        <f t="shared" si="656"/>
        <v/>
      </c>
      <c r="R3207" s="125" t="s">
        <v>155</v>
      </c>
      <c r="S3207" s="126" t="str">
        <f t="shared" si="658"/>
        <v/>
      </c>
      <c r="T3207" s="127" t="str">
        <f t="shared" si="652"/>
        <v>0</v>
      </c>
      <c r="U3207" s="127" t="str">
        <f t="shared" si="657"/>
        <v>0</v>
      </c>
      <c r="V3207" s="127" t="str">
        <f t="shared" si="653"/>
        <v>0</v>
      </c>
      <c r="W3207" s="127" t="str">
        <f t="shared" si="654"/>
        <v>0</v>
      </c>
      <c r="X3207" s="128"/>
    </row>
    <row r="3208" spans="1:24" x14ac:dyDescent="0.3">
      <c r="A3208" s="156">
        <v>849</v>
      </c>
      <c r="B3208" s="133"/>
      <c r="K3208" s="121" t="str">
        <f t="shared" si="649"/>
        <v/>
      </c>
      <c r="L3208" s="129" t="str">
        <f t="shared" si="650"/>
        <v/>
      </c>
      <c r="M3208" s="115" t="s">
        <v>155</v>
      </c>
      <c r="N3208" s="113" t="str">
        <f t="shared" si="655"/>
        <v/>
      </c>
      <c r="O3208" s="129" t="str">
        <f t="shared" si="651"/>
        <v/>
      </c>
      <c r="P3208" s="115" t="s">
        <v>155</v>
      </c>
      <c r="Q3208" s="116" t="str">
        <f t="shared" si="656"/>
        <v/>
      </c>
      <c r="R3208" s="117" t="s">
        <v>155</v>
      </c>
      <c r="S3208" s="118" t="str">
        <f t="shared" si="658"/>
        <v/>
      </c>
      <c r="T3208" s="127" t="str">
        <f t="shared" si="652"/>
        <v>0</v>
      </c>
      <c r="U3208" s="119" t="str">
        <f t="shared" si="657"/>
        <v>0</v>
      </c>
      <c r="V3208" s="119" t="str">
        <f t="shared" si="653"/>
        <v>0</v>
      </c>
      <c r="W3208" s="119" t="str">
        <f t="shared" si="654"/>
        <v>0</v>
      </c>
      <c r="X3208" s="120"/>
    </row>
    <row r="3209" spans="1:24" x14ac:dyDescent="0.3">
      <c r="A3209" s="156">
        <v>850</v>
      </c>
      <c r="B3209" s="133"/>
      <c r="K3209" s="121" t="str">
        <f t="shared" si="649"/>
        <v/>
      </c>
      <c r="L3209" s="122" t="str">
        <f t="shared" si="650"/>
        <v/>
      </c>
      <c r="M3209" s="123" t="s">
        <v>155</v>
      </c>
      <c r="N3209" s="113" t="str">
        <f t="shared" si="655"/>
        <v/>
      </c>
      <c r="O3209" s="122" t="str">
        <f t="shared" si="651"/>
        <v/>
      </c>
      <c r="P3209" s="123" t="s">
        <v>155</v>
      </c>
      <c r="Q3209" s="116" t="str">
        <f t="shared" si="656"/>
        <v/>
      </c>
      <c r="R3209" s="125" t="s">
        <v>155</v>
      </c>
      <c r="S3209" s="126" t="str">
        <f t="shared" si="658"/>
        <v/>
      </c>
      <c r="T3209" s="127" t="str">
        <f t="shared" si="652"/>
        <v>0</v>
      </c>
      <c r="U3209" s="127" t="str">
        <f t="shared" si="657"/>
        <v>0</v>
      </c>
      <c r="V3209" s="127" t="str">
        <f t="shared" si="653"/>
        <v>0</v>
      </c>
      <c r="W3209" s="127" t="str">
        <f t="shared" si="654"/>
        <v>0</v>
      </c>
      <c r="X3209" s="128"/>
    </row>
    <row r="3210" spans="1:24" x14ac:dyDescent="0.3">
      <c r="A3210" s="156">
        <v>851</v>
      </c>
      <c r="B3210" s="158"/>
      <c r="C3210" s="158"/>
      <c r="D3210" s="159"/>
      <c r="E3210" s="159"/>
      <c r="F3210" s="160"/>
      <c r="G3210" s="160"/>
      <c r="H3210" s="160"/>
      <c r="I3210" s="160"/>
      <c r="K3210" s="121" t="str">
        <f t="shared" si="649"/>
        <v/>
      </c>
      <c r="L3210" s="129" t="str">
        <f t="shared" si="650"/>
        <v/>
      </c>
      <c r="M3210" s="115" t="s">
        <v>155</v>
      </c>
      <c r="N3210" s="113" t="str">
        <f t="shared" si="655"/>
        <v/>
      </c>
      <c r="O3210" s="129" t="str">
        <f t="shared" si="651"/>
        <v/>
      </c>
      <c r="P3210" s="115" t="s">
        <v>155</v>
      </c>
      <c r="Q3210" s="116" t="str">
        <f t="shared" si="656"/>
        <v/>
      </c>
      <c r="R3210" s="117" t="s">
        <v>155</v>
      </c>
      <c r="S3210" s="118" t="str">
        <f t="shared" si="658"/>
        <v/>
      </c>
      <c r="T3210" s="127" t="str">
        <f t="shared" si="652"/>
        <v>0</v>
      </c>
      <c r="U3210" s="119" t="str">
        <f t="shared" si="657"/>
        <v>0</v>
      </c>
      <c r="V3210" s="119" t="str">
        <f t="shared" si="653"/>
        <v>0</v>
      </c>
      <c r="W3210" s="119" t="str">
        <f t="shared" si="654"/>
        <v>0</v>
      </c>
      <c r="X3210" s="120"/>
    </row>
    <row r="3211" spans="1:24" x14ac:dyDescent="0.3">
      <c r="A3211" s="156">
        <v>852</v>
      </c>
      <c r="B3211" s="158"/>
      <c r="C3211" s="158"/>
      <c r="D3211" s="159"/>
      <c r="E3211" s="159"/>
      <c r="F3211" s="160"/>
      <c r="G3211" s="160"/>
      <c r="H3211" s="160"/>
      <c r="I3211" s="160"/>
      <c r="K3211" s="121" t="str">
        <f t="shared" si="649"/>
        <v/>
      </c>
      <c r="L3211" s="122" t="str">
        <f t="shared" si="650"/>
        <v/>
      </c>
      <c r="M3211" s="123" t="s">
        <v>155</v>
      </c>
      <c r="N3211" s="113" t="str">
        <f t="shared" si="655"/>
        <v/>
      </c>
      <c r="O3211" s="122" t="str">
        <f t="shared" si="651"/>
        <v/>
      </c>
      <c r="P3211" s="123" t="s">
        <v>155</v>
      </c>
      <c r="Q3211" s="116" t="str">
        <f t="shared" si="656"/>
        <v/>
      </c>
      <c r="R3211" s="125" t="s">
        <v>155</v>
      </c>
      <c r="S3211" s="126" t="str">
        <f t="shared" si="658"/>
        <v/>
      </c>
      <c r="T3211" s="127" t="str">
        <f t="shared" si="652"/>
        <v>0</v>
      </c>
      <c r="U3211" s="127" t="str">
        <f t="shared" si="657"/>
        <v>0</v>
      </c>
      <c r="V3211" s="127" t="str">
        <f t="shared" si="653"/>
        <v>0</v>
      </c>
      <c r="W3211" s="127" t="str">
        <f t="shared" si="654"/>
        <v>0</v>
      </c>
      <c r="X3211" s="128"/>
    </row>
    <row r="3212" spans="1:24" x14ac:dyDescent="0.3">
      <c r="A3212" s="156">
        <v>853</v>
      </c>
      <c r="B3212" s="158"/>
      <c r="C3212" s="158"/>
      <c r="D3212" s="159"/>
      <c r="E3212" s="159"/>
      <c r="F3212" s="160"/>
      <c r="G3212" s="160"/>
      <c r="H3212" s="160"/>
      <c r="I3212" s="160"/>
      <c r="K3212" s="121" t="str">
        <f t="shared" si="649"/>
        <v/>
      </c>
      <c r="L3212" s="129" t="str">
        <f t="shared" si="650"/>
        <v/>
      </c>
      <c r="M3212" s="115" t="s">
        <v>155</v>
      </c>
      <c r="N3212" s="113" t="str">
        <f t="shared" si="655"/>
        <v/>
      </c>
      <c r="O3212" s="129" t="str">
        <f t="shared" si="651"/>
        <v/>
      </c>
      <c r="P3212" s="115" t="s">
        <v>155</v>
      </c>
      <c r="Q3212" s="116" t="str">
        <f t="shared" si="656"/>
        <v/>
      </c>
      <c r="R3212" s="117" t="s">
        <v>155</v>
      </c>
      <c r="S3212" s="118" t="str">
        <f t="shared" si="658"/>
        <v/>
      </c>
      <c r="T3212" s="127" t="str">
        <f t="shared" si="652"/>
        <v>0</v>
      </c>
      <c r="U3212" s="119" t="str">
        <f t="shared" si="657"/>
        <v>0</v>
      </c>
      <c r="V3212" s="119" t="str">
        <f t="shared" si="653"/>
        <v>0</v>
      </c>
      <c r="W3212" s="119" t="str">
        <f t="shared" si="654"/>
        <v>0</v>
      </c>
      <c r="X3212" s="120"/>
    </row>
    <row r="3213" spans="1:24" x14ac:dyDescent="0.3">
      <c r="A3213" s="156">
        <v>854</v>
      </c>
      <c r="B3213" s="158"/>
      <c r="C3213" s="158"/>
      <c r="D3213" s="159"/>
      <c r="E3213" s="159"/>
      <c r="F3213" s="160"/>
      <c r="G3213" s="160"/>
      <c r="H3213" s="160"/>
      <c r="I3213" s="160"/>
      <c r="K3213" s="121" t="str">
        <f t="shared" si="649"/>
        <v/>
      </c>
      <c r="L3213" s="122" t="str">
        <f t="shared" si="650"/>
        <v/>
      </c>
      <c r="M3213" s="123" t="s">
        <v>155</v>
      </c>
      <c r="N3213" s="113" t="str">
        <f t="shared" si="655"/>
        <v/>
      </c>
      <c r="O3213" s="122" t="str">
        <f t="shared" si="651"/>
        <v/>
      </c>
      <c r="P3213" s="123" t="s">
        <v>155</v>
      </c>
      <c r="Q3213" s="116" t="str">
        <f t="shared" si="656"/>
        <v/>
      </c>
      <c r="R3213" s="125" t="s">
        <v>155</v>
      </c>
      <c r="S3213" s="126" t="str">
        <f t="shared" si="658"/>
        <v/>
      </c>
      <c r="T3213" s="127" t="str">
        <f t="shared" si="652"/>
        <v>0</v>
      </c>
      <c r="U3213" s="127" t="str">
        <f t="shared" si="657"/>
        <v>0</v>
      </c>
      <c r="V3213" s="127" t="str">
        <f t="shared" si="653"/>
        <v>0</v>
      </c>
      <c r="W3213" s="127" t="str">
        <f t="shared" si="654"/>
        <v>0</v>
      </c>
      <c r="X3213" s="128"/>
    </row>
    <row r="3214" spans="1:24" x14ac:dyDescent="0.3">
      <c r="A3214" s="156">
        <v>855</v>
      </c>
      <c r="B3214" s="158"/>
      <c r="C3214" s="158"/>
      <c r="D3214" s="159"/>
      <c r="E3214" s="159"/>
      <c r="F3214" s="160"/>
      <c r="G3214" s="160"/>
      <c r="H3214" s="160"/>
      <c r="I3214" s="160"/>
      <c r="K3214" s="121" t="str">
        <f t="shared" si="649"/>
        <v/>
      </c>
      <c r="L3214" s="129" t="str">
        <f t="shared" si="650"/>
        <v/>
      </c>
      <c r="M3214" s="115" t="s">
        <v>155</v>
      </c>
      <c r="N3214" s="113" t="str">
        <f t="shared" si="655"/>
        <v/>
      </c>
      <c r="O3214" s="129" t="str">
        <f t="shared" si="651"/>
        <v/>
      </c>
      <c r="P3214" s="115" t="s">
        <v>155</v>
      </c>
      <c r="Q3214" s="116" t="str">
        <f t="shared" si="656"/>
        <v/>
      </c>
      <c r="R3214" s="117" t="s">
        <v>155</v>
      </c>
      <c r="S3214" s="118" t="str">
        <f t="shared" si="658"/>
        <v/>
      </c>
      <c r="T3214" s="127" t="str">
        <f t="shared" si="652"/>
        <v>0</v>
      </c>
      <c r="U3214" s="119" t="str">
        <f t="shared" si="657"/>
        <v>0</v>
      </c>
      <c r="V3214" s="119" t="str">
        <f t="shared" si="653"/>
        <v>0</v>
      </c>
      <c r="W3214" s="119" t="str">
        <f t="shared" si="654"/>
        <v>0</v>
      </c>
      <c r="X3214" s="120"/>
    </row>
    <row r="3215" spans="1:24" x14ac:dyDescent="0.3">
      <c r="A3215" s="156">
        <v>856</v>
      </c>
      <c r="B3215" s="158"/>
      <c r="C3215" s="158"/>
      <c r="D3215" s="159"/>
      <c r="E3215" s="159"/>
      <c r="F3215" s="160"/>
      <c r="G3215" s="160"/>
      <c r="H3215" s="160"/>
      <c r="I3215" s="160"/>
      <c r="K3215" s="121" t="str">
        <f t="shared" si="649"/>
        <v/>
      </c>
      <c r="L3215" s="122" t="str">
        <f t="shared" si="650"/>
        <v/>
      </c>
      <c r="M3215" s="123" t="s">
        <v>155</v>
      </c>
      <c r="N3215" s="113" t="str">
        <f t="shared" si="655"/>
        <v/>
      </c>
      <c r="O3215" s="122" t="str">
        <f t="shared" si="651"/>
        <v/>
      </c>
      <c r="P3215" s="123" t="s">
        <v>155</v>
      </c>
      <c r="Q3215" s="116" t="str">
        <f t="shared" si="656"/>
        <v/>
      </c>
      <c r="R3215" s="125" t="s">
        <v>155</v>
      </c>
      <c r="S3215" s="126" t="str">
        <f t="shared" si="658"/>
        <v/>
      </c>
      <c r="T3215" s="127" t="str">
        <f t="shared" si="652"/>
        <v>0</v>
      </c>
      <c r="U3215" s="127" t="str">
        <f t="shared" si="657"/>
        <v>0</v>
      </c>
      <c r="V3215" s="127" t="str">
        <f t="shared" si="653"/>
        <v>0</v>
      </c>
      <c r="W3215" s="127" t="str">
        <f t="shared" si="654"/>
        <v>0</v>
      </c>
      <c r="X3215" s="128"/>
    </row>
    <row r="3216" spans="1:24" x14ac:dyDescent="0.3">
      <c r="A3216" s="156">
        <v>857</v>
      </c>
      <c r="B3216" s="158"/>
      <c r="C3216" s="158"/>
      <c r="D3216" s="159"/>
      <c r="E3216" s="159"/>
      <c r="F3216" s="160"/>
      <c r="G3216" s="160"/>
      <c r="H3216" s="160"/>
      <c r="I3216" s="160"/>
      <c r="K3216" s="121" t="str">
        <f t="shared" si="649"/>
        <v/>
      </c>
      <c r="L3216" s="129" t="str">
        <f t="shared" si="650"/>
        <v/>
      </c>
      <c r="M3216" s="115" t="s">
        <v>155</v>
      </c>
      <c r="N3216" s="113" t="str">
        <f t="shared" si="655"/>
        <v/>
      </c>
      <c r="O3216" s="129" t="str">
        <f t="shared" si="651"/>
        <v/>
      </c>
      <c r="P3216" s="115" t="s">
        <v>155</v>
      </c>
      <c r="Q3216" s="116" t="str">
        <f t="shared" si="656"/>
        <v/>
      </c>
      <c r="R3216" s="117" t="s">
        <v>155</v>
      </c>
      <c r="S3216" s="118" t="str">
        <f t="shared" si="658"/>
        <v/>
      </c>
      <c r="T3216" s="127" t="str">
        <f t="shared" si="652"/>
        <v>0</v>
      </c>
      <c r="U3216" s="119" t="str">
        <f t="shared" si="657"/>
        <v>0</v>
      </c>
      <c r="V3216" s="119" t="str">
        <f t="shared" si="653"/>
        <v>0</v>
      </c>
      <c r="W3216" s="119" t="str">
        <f t="shared" si="654"/>
        <v>0</v>
      </c>
      <c r="X3216" s="120"/>
    </row>
    <row r="3217" spans="1:24" x14ac:dyDescent="0.3">
      <c r="A3217" s="156">
        <v>858</v>
      </c>
      <c r="B3217" s="158"/>
      <c r="C3217" s="158"/>
      <c r="D3217" s="159"/>
      <c r="E3217" s="159"/>
      <c r="F3217" s="160"/>
      <c r="G3217" s="160"/>
      <c r="H3217" s="160"/>
      <c r="I3217" s="160"/>
      <c r="K3217" s="121" t="str">
        <f t="shared" si="649"/>
        <v/>
      </c>
      <c r="L3217" s="122" t="str">
        <f t="shared" si="650"/>
        <v/>
      </c>
      <c r="M3217" s="123" t="s">
        <v>155</v>
      </c>
      <c r="N3217" s="113" t="str">
        <f t="shared" si="655"/>
        <v/>
      </c>
      <c r="O3217" s="122" t="str">
        <f t="shared" si="651"/>
        <v/>
      </c>
      <c r="P3217" s="123" t="s">
        <v>155</v>
      </c>
      <c r="Q3217" s="116" t="str">
        <f t="shared" si="656"/>
        <v/>
      </c>
      <c r="R3217" s="125" t="s">
        <v>155</v>
      </c>
      <c r="S3217" s="126" t="str">
        <f t="shared" si="658"/>
        <v/>
      </c>
      <c r="T3217" s="127" t="str">
        <f t="shared" si="652"/>
        <v>0</v>
      </c>
      <c r="U3217" s="127" t="str">
        <f t="shared" si="657"/>
        <v>0</v>
      </c>
      <c r="V3217" s="127" t="str">
        <f t="shared" si="653"/>
        <v>0</v>
      </c>
      <c r="W3217" s="127" t="str">
        <f t="shared" si="654"/>
        <v>0</v>
      </c>
      <c r="X3217" s="128"/>
    </row>
    <row r="3218" spans="1:24" x14ac:dyDescent="0.3">
      <c r="A3218" s="156">
        <v>859</v>
      </c>
      <c r="B3218" s="158"/>
      <c r="C3218" s="158"/>
      <c r="D3218" s="159"/>
      <c r="E3218" s="159"/>
      <c r="F3218" s="160"/>
      <c r="G3218" s="160"/>
      <c r="H3218" s="160"/>
      <c r="I3218" s="160"/>
      <c r="K3218" s="121" t="str">
        <f t="shared" si="649"/>
        <v/>
      </c>
      <c r="L3218" s="129" t="str">
        <f t="shared" si="650"/>
        <v/>
      </c>
      <c r="M3218" s="115" t="s">
        <v>155</v>
      </c>
      <c r="N3218" s="113" t="str">
        <f t="shared" si="655"/>
        <v/>
      </c>
      <c r="O3218" s="129" t="str">
        <f t="shared" si="651"/>
        <v/>
      </c>
      <c r="P3218" s="115" t="s">
        <v>155</v>
      </c>
      <c r="Q3218" s="116" t="str">
        <f t="shared" si="656"/>
        <v/>
      </c>
      <c r="R3218" s="117" t="s">
        <v>155</v>
      </c>
      <c r="S3218" s="118" t="str">
        <f t="shared" si="658"/>
        <v/>
      </c>
      <c r="T3218" s="127" t="str">
        <f t="shared" si="652"/>
        <v>0</v>
      </c>
      <c r="U3218" s="119" t="str">
        <f t="shared" si="657"/>
        <v>0</v>
      </c>
      <c r="V3218" s="119" t="str">
        <f t="shared" si="653"/>
        <v>0</v>
      </c>
      <c r="W3218" s="119" t="str">
        <f t="shared" si="654"/>
        <v>0</v>
      </c>
      <c r="X3218" s="120"/>
    </row>
    <row r="3219" spans="1:24" x14ac:dyDescent="0.3">
      <c r="A3219" s="156">
        <v>860</v>
      </c>
      <c r="B3219" s="158"/>
      <c r="C3219" s="158"/>
      <c r="D3219" s="159"/>
      <c r="E3219" s="159"/>
      <c r="F3219" s="160"/>
      <c r="G3219" s="160"/>
      <c r="H3219" s="160"/>
      <c r="I3219" s="160"/>
      <c r="K3219" s="121" t="str">
        <f t="shared" si="649"/>
        <v/>
      </c>
      <c r="L3219" s="122" t="str">
        <f t="shared" si="650"/>
        <v/>
      </c>
      <c r="M3219" s="123" t="s">
        <v>155</v>
      </c>
      <c r="N3219" s="113" t="str">
        <f t="shared" si="655"/>
        <v/>
      </c>
      <c r="O3219" s="122" t="str">
        <f t="shared" si="651"/>
        <v/>
      </c>
      <c r="P3219" s="123" t="s">
        <v>155</v>
      </c>
      <c r="Q3219" s="116" t="str">
        <f t="shared" si="656"/>
        <v/>
      </c>
      <c r="R3219" s="125" t="s">
        <v>155</v>
      </c>
      <c r="S3219" s="126" t="str">
        <f t="shared" si="658"/>
        <v/>
      </c>
      <c r="T3219" s="127" t="str">
        <f t="shared" si="652"/>
        <v>0</v>
      </c>
      <c r="U3219" s="127" t="str">
        <f t="shared" si="657"/>
        <v>0</v>
      </c>
      <c r="V3219" s="127" t="str">
        <f t="shared" si="653"/>
        <v>0</v>
      </c>
      <c r="W3219" s="127" t="str">
        <f t="shared" si="654"/>
        <v>0</v>
      </c>
      <c r="X3219" s="128"/>
    </row>
    <row r="3220" spans="1:24" x14ac:dyDescent="0.3">
      <c r="A3220" s="156">
        <v>861</v>
      </c>
      <c r="D3220" s="104"/>
      <c r="E3220" s="104"/>
      <c r="F3220" s="104"/>
      <c r="G3220" s="104"/>
      <c r="H3220" s="160"/>
      <c r="I3220" s="160"/>
      <c r="K3220" s="121" t="str">
        <f t="shared" si="649"/>
        <v/>
      </c>
      <c r="L3220" s="129" t="str">
        <f t="shared" si="650"/>
        <v/>
      </c>
      <c r="M3220" s="115" t="s">
        <v>155</v>
      </c>
      <c r="N3220" s="113" t="str">
        <f t="shared" si="655"/>
        <v/>
      </c>
      <c r="O3220" s="129" t="str">
        <f t="shared" si="651"/>
        <v/>
      </c>
      <c r="P3220" s="115" t="s">
        <v>155</v>
      </c>
      <c r="Q3220" s="116" t="str">
        <f t="shared" si="656"/>
        <v/>
      </c>
      <c r="R3220" s="117" t="s">
        <v>155</v>
      </c>
      <c r="S3220" s="118" t="str">
        <f>IF(ISBLANK(G3220),"",G3220-$G$2355)</f>
        <v/>
      </c>
      <c r="T3220" s="127" t="str">
        <f t="shared" si="652"/>
        <v>0</v>
      </c>
      <c r="U3220" s="119" t="str">
        <f t="shared" si="657"/>
        <v>0</v>
      </c>
      <c r="V3220" s="119" t="str">
        <f t="shared" si="653"/>
        <v>0</v>
      </c>
      <c r="W3220" s="119" t="str">
        <f t="shared" si="654"/>
        <v>0</v>
      </c>
      <c r="X3220" s="120"/>
    </row>
    <row r="3221" spans="1:24" x14ac:dyDescent="0.3">
      <c r="A3221" s="156">
        <v>862</v>
      </c>
      <c r="B3221" s="133"/>
      <c r="K3221" s="121" t="str">
        <f t="shared" si="649"/>
        <v/>
      </c>
      <c r="L3221" s="122" t="str">
        <f t="shared" si="650"/>
        <v/>
      </c>
      <c r="M3221" s="123" t="s">
        <v>155</v>
      </c>
      <c r="N3221" s="113" t="str">
        <f t="shared" si="655"/>
        <v/>
      </c>
      <c r="O3221" s="122" t="str">
        <f t="shared" si="651"/>
        <v/>
      </c>
      <c r="P3221" s="123" t="s">
        <v>155</v>
      </c>
      <c r="Q3221" s="116" t="str">
        <f t="shared" si="656"/>
        <v/>
      </c>
      <c r="R3221" s="125" t="s">
        <v>155</v>
      </c>
      <c r="S3221" s="126" t="str">
        <f t="shared" ref="S3221:S3239" si="659">IF(ISBLANK(G3221),"",G3221-$G$2355)</f>
        <v/>
      </c>
      <c r="T3221" s="127" t="str">
        <f t="shared" si="652"/>
        <v>0</v>
      </c>
      <c r="U3221" s="127" t="str">
        <f t="shared" si="657"/>
        <v>0</v>
      </c>
      <c r="V3221" s="127" t="str">
        <f t="shared" si="653"/>
        <v>0</v>
      </c>
      <c r="W3221" s="127" t="str">
        <f t="shared" si="654"/>
        <v>0</v>
      </c>
      <c r="X3221" s="128"/>
    </row>
    <row r="3222" spans="1:24" x14ac:dyDescent="0.3">
      <c r="A3222" s="156">
        <v>863</v>
      </c>
      <c r="B3222" s="133"/>
      <c r="K3222" s="121" t="str">
        <f t="shared" si="649"/>
        <v/>
      </c>
      <c r="L3222" s="129" t="str">
        <f t="shared" si="650"/>
        <v/>
      </c>
      <c r="M3222" s="115" t="s">
        <v>155</v>
      </c>
      <c r="N3222" s="113" t="str">
        <f t="shared" si="655"/>
        <v/>
      </c>
      <c r="O3222" s="129" t="str">
        <f t="shared" si="651"/>
        <v/>
      </c>
      <c r="P3222" s="115" t="s">
        <v>155</v>
      </c>
      <c r="Q3222" s="116" t="str">
        <f t="shared" si="656"/>
        <v/>
      </c>
      <c r="R3222" s="117" t="s">
        <v>155</v>
      </c>
      <c r="S3222" s="118" t="str">
        <f t="shared" si="659"/>
        <v/>
      </c>
      <c r="T3222" s="127" t="str">
        <f t="shared" si="652"/>
        <v>0</v>
      </c>
      <c r="U3222" s="119" t="str">
        <f t="shared" si="657"/>
        <v>0</v>
      </c>
      <c r="V3222" s="119" t="str">
        <f t="shared" si="653"/>
        <v>0</v>
      </c>
      <c r="W3222" s="119" t="str">
        <f t="shared" si="654"/>
        <v>0</v>
      </c>
      <c r="X3222" s="120"/>
    </row>
    <row r="3223" spans="1:24" x14ac:dyDescent="0.3">
      <c r="A3223" s="156">
        <v>864</v>
      </c>
      <c r="B3223" s="133"/>
      <c r="K3223" s="121" t="str">
        <f t="shared" si="649"/>
        <v/>
      </c>
      <c r="L3223" s="122" t="str">
        <f t="shared" si="650"/>
        <v/>
      </c>
      <c r="M3223" s="123" t="s">
        <v>155</v>
      </c>
      <c r="N3223" s="113" t="str">
        <f t="shared" si="655"/>
        <v/>
      </c>
      <c r="O3223" s="122" t="str">
        <f t="shared" si="651"/>
        <v/>
      </c>
      <c r="P3223" s="123" t="s">
        <v>155</v>
      </c>
      <c r="Q3223" s="116" t="str">
        <f t="shared" si="656"/>
        <v/>
      </c>
      <c r="R3223" s="125" t="s">
        <v>155</v>
      </c>
      <c r="S3223" s="126" t="str">
        <f t="shared" si="659"/>
        <v/>
      </c>
      <c r="T3223" s="127" t="str">
        <f t="shared" si="652"/>
        <v>0</v>
      </c>
      <c r="U3223" s="127" t="str">
        <f t="shared" si="657"/>
        <v>0</v>
      </c>
      <c r="V3223" s="127" t="str">
        <f t="shared" si="653"/>
        <v>0</v>
      </c>
      <c r="W3223" s="127" t="str">
        <f t="shared" si="654"/>
        <v>0</v>
      </c>
      <c r="X3223" s="128"/>
    </row>
    <row r="3224" spans="1:24" x14ac:dyDescent="0.3">
      <c r="A3224" s="156">
        <v>865</v>
      </c>
      <c r="B3224" s="133"/>
      <c r="K3224" s="121" t="str">
        <f t="shared" si="649"/>
        <v/>
      </c>
      <c r="L3224" s="129" t="str">
        <f t="shared" si="650"/>
        <v/>
      </c>
      <c r="M3224" s="115" t="s">
        <v>155</v>
      </c>
      <c r="N3224" s="113" t="str">
        <f t="shared" si="655"/>
        <v/>
      </c>
      <c r="O3224" s="129" t="str">
        <f t="shared" si="651"/>
        <v/>
      </c>
      <c r="P3224" s="115" t="s">
        <v>155</v>
      </c>
      <c r="Q3224" s="116" t="str">
        <f t="shared" si="656"/>
        <v/>
      </c>
      <c r="R3224" s="117" t="s">
        <v>155</v>
      </c>
      <c r="S3224" s="118" t="str">
        <f t="shared" si="659"/>
        <v/>
      </c>
      <c r="T3224" s="127" t="str">
        <f t="shared" si="652"/>
        <v>0</v>
      </c>
      <c r="U3224" s="119" t="str">
        <f t="shared" si="657"/>
        <v>0</v>
      </c>
      <c r="V3224" s="119" t="str">
        <f t="shared" si="653"/>
        <v>0</v>
      </c>
      <c r="W3224" s="119" t="str">
        <f t="shared" si="654"/>
        <v>0</v>
      </c>
      <c r="X3224" s="120"/>
    </row>
    <row r="3225" spans="1:24" x14ac:dyDescent="0.3">
      <c r="A3225" s="156">
        <v>866</v>
      </c>
      <c r="B3225" s="133"/>
      <c r="K3225" s="121" t="str">
        <f t="shared" si="649"/>
        <v/>
      </c>
      <c r="L3225" s="122" t="str">
        <f t="shared" si="650"/>
        <v/>
      </c>
      <c r="M3225" s="123" t="s">
        <v>155</v>
      </c>
      <c r="N3225" s="113" t="str">
        <f t="shared" si="655"/>
        <v/>
      </c>
      <c r="O3225" s="122" t="str">
        <f t="shared" si="651"/>
        <v/>
      </c>
      <c r="P3225" s="123" t="s">
        <v>155</v>
      </c>
      <c r="Q3225" s="116" t="str">
        <f t="shared" si="656"/>
        <v/>
      </c>
      <c r="R3225" s="125" t="s">
        <v>155</v>
      </c>
      <c r="S3225" s="126" t="str">
        <f t="shared" si="659"/>
        <v/>
      </c>
      <c r="T3225" s="127" t="str">
        <f t="shared" si="652"/>
        <v>0</v>
      </c>
      <c r="U3225" s="127" t="str">
        <f t="shared" si="657"/>
        <v>0</v>
      </c>
      <c r="V3225" s="127" t="str">
        <f t="shared" si="653"/>
        <v>0</v>
      </c>
      <c r="W3225" s="127" t="str">
        <f t="shared" si="654"/>
        <v>0</v>
      </c>
      <c r="X3225" s="128"/>
    </row>
    <row r="3226" spans="1:24" x14ac:dyDescent="0.3">
      <c r="A3226" s="156">
        <v>867</v>
      </c>
      <c r="B3226" s="133"/>
      <c r="K3226" s="121" t="str">
        <f t="shared" si="649"/>
        <v/>
      </c>
      <c r="L3226" s="129" t="str">
        <f t="shared" si="650"/>
        <v/>
      </c>
      <c r="M3226" s="115" t="s">
        <v>155</v>
      </c>
      <c r="N3226" s="113" t="str">
        <f t="shared" si="655"/>
        <v/>
      </c>
      <c r="O3226" s="129" t="str">
        <f t="shared" si="651"/>
        <v/>
      </c>
      <c r="P3226" s="115" t="s">
        <v>155</v>
      </c>
      <c r="Q3226" s="116" t="str">
        <f t="shared" si="656"/>
        <v/>
      </c>
      <c r="R3226" s="117" t="s">
        <v>155</v>
      </c>
      <c r="S3226" s="118" t="str">
        <f t="shared" si="659"/>
        <v/>
      </c>
      <c r="T3226" s="127" t="str">
        <f t="shared" si="652"/>
        <v>0</v>
      </c>
      <c r="U3226" s="119" t="str">
        <f t="shared" si="657"/>
        <v>0</v>
      </c>
      <c r="V3226" s="119" t="str">
        <f t="shared" si="653"/>
        <v>0</v>
      </c>
      <c r="W3226" s="119" t="str">
        <f t="shared" si="654"/>
        <v>0</v>
      </c>
      <c r="X3226" s="120"/>
    </row>
    <row r="3227" spans="1:24" x14ac:dyDescent="0.3">
      <c r="A3227" s="156">
        <v>868</v>
      </c>
      <c r="B3227" s="133"/>
      <c r="K3227" s="121" t="str">
        <f t="shared" si="649"/>
        <v/>
      </c>
      <c r="L3227" s="122" t="str">
        <f t="shared" si="650"/>
        <v/>
      </c>
      <c r="M3227" s="123" t="s">
        <v>155</v>
      </c>
      <c r="N3227" s="113" t="str">
        <f t="shared" si="655"/>
        <v/>
      </c>
      <c r="O3227" s="122" t="str">
        <f t="shared" si="651"/>
        <v/>
      </c>
      <c r="P3227" s="123" t="s">
        <v>155</v>
      </c>
      <c r="Q3227" s="116" t="str">
        <f t="shared" si="656"/>
        <v/>
      </c>
      <c r="R3227" s="125" t="s">
        <v>155</v>
      </c>
      <c r="S3227" s="126" t="str">
        <f t="shared" si="659"/>
        <v/>
      </c>
      <c r="T3227" s="127" t="str">
        <f t="shared" si="652"/>
        <v>0</v>
      </c>
      <c r="U3227" s="127" t="str">
        <f t="shared" si="657"/>
        <v>0</v>
      </c>
      <c r="V3227" s="127" t="str">
        <f t="shared" si="653"/>
        <v>0</v>
      </c>
      <c r="W3227" s="127" t="str">
        <f t="shared" si="654"/>
        <v>0</v>
      </c>
      <c r="X3227" s="128"/>
    </row>
    <row r="3228" spans="1:24" x14ac:dyDescent="0.3">
      <c r="A3228" s="156">
        <v>869</v>
      </c>
      <c r="B3228" s="133"/>
      <c r="K3228" s="121" t="str">
        <f t="shared" si="649"/>
        <v/>
      </c>
      <c r="L3228" s="129" t="str">
        <f t="shared" si="650"/>
        <v/>
      </c>
      <c r="M3228" s="115" t="s">
        <v>155</v>
      </c>
      <c r="N3228" s="113" t="str">
        <f t="shared" si="655"/>
        <v/>
      </c>
      <c r="O3228" s="129" t="str">
        <f t="shared" si="651"/>
        <v/>
      </c>
      <c r="P3228" s="115" t="s">
        <v>155</v>
      </c>
      <c r="Q3228" s="116" t="str">
        <f t="shared" si="656"/>
        <v/>
      </c>
      <c r="R3228" s="117" t="s">
        <v>155</v>
      </c>
      <c r="S3228" s="118" t="str">
        <f t="shared" si="659"/>
        <v/>
      </c>
      <c r="T3228" s="127" t="str">
        <f t="shared" si="652"/>
        <v>0</v>
      </c>
      <c r="U3228" s="119" t="str">
        <f t="shared" si="657"/>
        <v>0</v>
      </c>
      <c r="V3228" s="119" t="str">
        <f t="shared" si="653"/>
        <v>0</v>
      </c>
      <c r="W3228" s="119" t="str">
        <f t="shared" si="654"/>
        <v>0</v>
      </c>
      <c r="X3228" s="120"/>
    </row>
    <row r="3229" spans="1:24" x14ac:dyDescent="0.3">
      <c r="A3229" s="156">
        <v>870</v>
      </c>
      <c r="B3229" s="133"/>
      <c r="K3229" s="121" t="str">
        <f t="shared" si="649"/>
        <v/>
      </c>
      <c r="L3229" s="122" t="str">
        <f t="shared" si="650"/>
        <v/>
      </c>
      <c r="M3229" s="123" t="s">
        <v>155</v>
      </c>
      <c r="N3229" s="113" t="str">
        <f t="shared" si="655"/>
        <v/>
      </c>
      <c r="O3229" s="122" t="str">
        <f t="shared" si="651"/>
        <v/>
      </c>
      <c r="P3229" s="123" t="s">
        <v>155</v>
      </c>
      <c r="Q3229" s="116" t="str">
        <f t="shared" si="656"/>
        <v/>
      </c>
      <c r="R3229" s="125" t="s">
        <v>155</v>
      </c>
      <c r="S3229" s="126" t="str">
        <f t="shared" si="659"/>
        <v/>
      </c>
      <c r="T3229" s="127" t="str">
        <f t="shared" si="652"/>
        <v>0</v>
      </c>
      <c r="U3229" s="127" t="str">
        <f t="shared" si="657"/>
        <v>0</v>
      </c>
      <c r="V3229" s="127" t="str">
        <f t="shared" si="653"/>
        <v>0</v>
      </c>
      <c r="W3229" s="127" t="str">
        <f t="shared" si="654"/>
        <v>0</v>
      </c>
      <c r="X3229" s="128"/>
    </row>
    <row r="3230" spans="1:24" x14ac:dyDescent="0.3">
      <c r="A3230" s="156">
        <v>871</v>
      </c>
      <c r="B3230" s="158"/>
      <c r="C3230" s="158"/>
      <c r="D3230" s="159"/>
      <c r="E3230" s="159"/>
      <c r="F3230" s="160"/>
      <c r="G3230" s="160"/>
      <c r="H3230" s="160"/>
      <c r="I3230" s="160"/>
      <c r="K3230" s="121" t="str">
        <f t="shared" si="649"/>
        <v/>
      </c>
      <c r="L3230" s="129" t="str">
        <f t="shared" si="650"/>
        <v/>
      </c>
      <c r="M3230" s="115" t="s">
        <v>155</v>
      </c>
      <c r="N3230" s="113" t="str">
        <f t="shared" si="655"/>
        <v/>
      </c>
      <c r="O3230" s="129" t="str">
        <f t="shared" si="651"/>
        <v/>
      </c>
      <c r="P3230" s="115" t="s">
        <v>155</v>
      </c>
      <c r="Q3230" s="116" t="str">
        <f t="shared" si="656"/>
        <v/>
      </c>
      <c r="R3230" s="117" t="s">
        <v>155</v>
      </c>
      <c r="S3230" s="118" t="str">
        <f t="shared" si="659"/>
        <v/>
      </c>
      <c r="T3230" s="127" t="str">
        <f t="shared" si="652"/>
        <v>0</v>
      </c>
      <c r="U3230" s="119" t="str">
        <f t="shared" si="657"/>
        <v>0</v>
      </c>
      <c r="V3230" s="119" t="str">
        <f t="shared" si="653"/>
        <v>0</v>
      </c>
      <c r="W3230" s="119" t="str">
        <f t="shared" si="654"/>
        <v>0</v>
      </c>
      <c r="X3230" s="120"/>
    </row>
    <row r="3231" spans="1:24" x14ac:dyDescent="0.3">
      <c r="A3231" s="156">
        <v>872</v>
      </c>
      <c r="B3231" s="158"/>
      <c r="C3231" s="158"/>
      <c r="D3231" s="159"/>
      <c r="E3231" s="159"/>
      <c r="F3231" s="160"/>
      <c r="G3231" s="160"/>
      <c r="H3231" s="160"/>
      <c r="I3231" s="160"/>
      <c r="K3231" s="121" t="str">
        <f t="shared" si="649"/>
        <v/>
      </c>
      <c r="L3231" s="122" t="str">
        <f t="shared" si="650"/>
        <v/>
      </c>
      <c r="M3231" s="123" t="s">
        <v>155</v>
      </c>
      <c r="N3231" s="113" t="str">
        <f t="shared" si="655"/>
        <v/>
      </c>
      <c r="O3231" s="122" t="str">
        <f t="shared" si="651"/>
        <v/>
      </c>
      <c r="P3231" s="123" t="s">
        <v>155</v>
      </c>
      <c r="Q3231" s="116" t="str">
        <f t="shared" si="656"/>
        <v/>
      </c>
      <c r="R3231" s="125" t="s">
        <v>155</v>
      </c>
      <c r="S3231" s="126" t="str">
        <f t="shared" si="659"/>
        <v/>
      </c>
      <c r="T3231" s="127" t="str">
        <f t="shared" si="652"/>
        <v>0</v>
      </c>
      <c r="U3231" s="127" t="str">
        <f t="shared" si="657"/>
        <v>0</v>
      </c>
      <c r="V3231" s="127" t="str">
        <f t="shared" si="653"/>
        <v>0</v>
      </c>
      <c r="W3231" s="127" t="str">
        <f t="shared" si="654"/>
        <v>0</v>
      </c>
      <c r="X3231" s="128"/>
    </row>
    <row r="3232" spans="1:24" x14ac:dyDescent="0.3">
      <c r="A3232" s="156">
        <v>873</v>
      </c>
      <c r="B3232" s="158"/>
      <c r="C3232" s="158"/>
      <c r="D3232" s="159"/>
      <c r="E3232" s="159"/>
      <c r="F3232" s="160"/>
      <c r="G3232" s="160"/>
      <c r="H3232" s="160"/>
      <c r="I3232" s="160"/>
      <c r="K3232" s="121" t="str">
        <f t="shared" si="649"/>
        <v/>
      </c>
      <c r="L3232" s="129" t="str">
        <f t="shared" si="650"/>
        <v/>
      </c>
      <c r="M3232" s="115" t="s">
        <v>155</v>
      </c>
      <c r="N3232" s="113" t="str">
        <f t="shared" si="655"/>
        <v/>
      </c>
      <c r="O3232" s="129" t="str">
        <f t="shared" si="651"/>
        <v/>
      </c>
      <c r="P3232" s="115" t="s">
        <v>155</v>
      </c>
      <c r="Q3232" s="116" t="str">
        <f t="shared" si="656"/>
        <v/>
      </c>
      <c r="R3232" s="117" t="s">
        <v>155</v>
      </c>
      <c r="S3232" s="118" t="str">
        <f t="shared" si="659"/>
        <v/>
      </c>
      <c r="T3232" s="127" t="str">
        <f t="shared" si="652"/>
        <v>0</v>
      </c>
      <c r="U3232" s="119" t="str">
        <f t="shared" si="657"/>
        <v>0</v>
      </c>
      <c r="V3232" s="119" t="str">
        <f t="shared" si="653"/>
        <v>0</v>
      </c>
      <c r="W3232" s="119" t="str">
        <f t="shared" si="654"/>
        <v>0</v>
      </c>
      <c r="X3232" s="120"/>
    </row>
    <row r="3233" spans="1:24" x14ac:dyDescent="0.3">
      <c r="A3233" s="156">
        <v>874</v>
      </c>
      <c r="B3233" s="158"/>
      <c r="C3233" s="158"/>
      <c r="D3233" s="159"/>
      <c r="E3233" s="159"/>
      <c r="F3233" s="160"/>
      <c r="G3233" s="160"/>
      <c r="H3233" s="160"/>
      <c r="I3233" s="160"/>
      <c r="K3233" s="121" t="str">
        <f t="shared" si="649"/>
        <v/>
      </c>
      <c r="L3233" s="122" t="str">
        <f t="shared" si="650"/>
        <v/>
      </c>
      <c r="M3233" s="123" t="s">
        <v>155</v>
      </c>
      <c r="N3233" s="113" t="str">
        <f t="shared" si="655"/>
        <v/>
      </c>
      <c r="O3233" s="122" t="str">
        <f t="shared" si="651"/>
        <v/>
      </c>
      <c r="P3233" s="123" t="s">
        <v>155</v>
      </c>
      <c r="Q3233" s="116" t="str">
        <f t="shared" si="656"/>
        <v/>
      </c>
      <c r="R3233" s="125" t="s">
        <v>155</v>
      </c>
      <c r="S3233" s="126" t="str">
        <f t="shared" si="659"/>
        <v/>
      </c>
      <c r="T3233" s="127" t="str">
        <f t="shared" si="652"/>
        <v>0</v>
      </c>
      <c r="U3233" s="127" t="str">
        <f t="shared" si="657"/>
        <v>0</v>
      </c>
      <c r="V3233" s="127" t="str">
        <f t="shared" si="653"/>
        <v>0</v>
      </c>
      <c r="W3233" s="127" t="str">
        <f t="shared" si="654"/>
        <v>0</v>
      </c>
      <c r="X3233" s="128"/>
    </row>
    <row r="3234" spans="1:24" x14ac:dyDescent="0.3">
      <c r="A3234" s="156">
        <v>875</v>
      </c>
      <c r="B3234" s="158"/>
      <c r="C3234" s="158"/>
      <c r="D3234" s="159"/>
      <c r="E3234" s="159"/>
      <c r="F3234" s="160"/>
      <c r="G3234" s="160"/>
      <c r="H3234" s="160"/>
      <c r="I3234" s="160"/>
      <c r="K3234" s="121" t="str">
        <f t="shared" si="649"/>
        <v/>
      </c>
      <c r="L3234" s="129" t="str">
        <f t="shared" si="650"/>
        <v/>
      </c>
      <c r="M3234" s="115" t="s">
        <v>155</v>
      </c>
      <c r="N3234" s="113" t="str">
        <f t="shared" si="655"/>
        <v/>
      </c>
      <c r="O3234" s="129" t="str">
        <f t="shared" si="651"/>
        <v/>
      </c>
      <c r="P3234" s="115" t="s">
        <v>155</v>
      </c>
      <c r="Q3234" s="116" t="str">
        <f t="shared" si="656"/>
        <v/>
      </c>
      <c r="R3234" s="117" t="s">
        <v>155</v>
      </c>
      <c r="S3234" s="118" t="str">
        <f t="shared" si="659"/>
        <v/>
      </c>
      <c r="T3234" s="127" t="str">
        <f t="shared" si="652"/>
        <v>0</v>
      </c>
      <c r="U3234" s="119" t="str">
        <f t="shared" si="657"/>
        <v>0</v>
      </c>
      <c r="V3234" s="119" t="str">
        <f t="shared" si="653"/>
        <v>0</v>
      </c>
      <c r="W3234" s="119" t="str">
        <f t="shared" si="654"/>
        <v>0</v>
      </c>
      <c r="X3234" s="120"/>
    </row>
    <row r="3235" spans="1:24" x14ac:dyDescent="0.3">
      <c r="A3235" s="156">
        <v>876</v>
      </c>
      <c r="B3235" s="158"/>
      <c r="C3235" s="158"/>
      <c r="D3235" s="159"/>
      <c r="E3235" s="159"/>
      <c r="F3235" s="160"/>
      <c r="G3235" s="160"/>
      <c r="H3235" s="160"/>
      <c r="I3235" s="160"/>
      <c r="K3235" s="121" t="str">
        <f t="shared" si="649"/>
        <v/>
      </c>
      <c r="L3235" s="122" t="str">
        <f t="shared" si="650"/>
        <v/>
      </c>
      <c r="M3235" s="123" t="s">
        <v>155</v>
      </c>
      <c r="N3235" s="113" t="str">
        <f t="shared" si="655"/>
        <v/>
      </c>
      <c r="O3235" s="122" t="str">
        <f t="shared" si="651"/>
        <v/>
      </c>
      <c r="P3235" s="123" t="s">
        <v>155</v>
      </c>
      <c r="Q3235" s="116" t="str">
        <f t="shared" si="656"/>
        <v/>
      </c>
      <c r="R3235" s="125" t="s">
        <v>155</v>
      </c>
      <c r="S3235" s="126" t="str">
        <f t="shared" si="659"/>
        <v/>
      </c>
      <c r="T3235" s="127" t="str">
        <f t="shared" si="652"/>
        <v>0</v>
      </c>
      <c r="U3235" s="127" t="str">
        <f t="shared" si="657"/>
        <v>0</v>
      </c>
      <c r="V3235" s="127" t="str">
        <f t="shared" si="653"/>
        <v>0</v>
      </c>
      <c r="W3235" s="127" t="str">
        <f t="shared" si="654"/>
        <v>0</v>
      </c>
      <c r="X3235" s="128"/>
    </row>
    <row r="3236" spans="1:24" x14ac:dyDescent="0.3">
      <c r="A3236" s="156">
        <v>877</v>
      </c>
      <c r="B3236" s="158"/>
      <c r="C3236" s="158"/>
      <c r="D3236" s="159"/>
      <c r="E3236" s="159"/>
      <c r="F3236" s="160"/>
      <c r="G3236" s="160"/>
      <c r="H3236" s="160"/>
      <c r="I3236" s="160"/>
      <c r="K3236" s="121" t="str">
        <f t="shared" si="649"/>
        <v/>
      </c>
      <c r="L3236" s="129" t="str">
        <f t="shared" si="650"/>
        <v/>
      </c>
      <c r="M3236" s="115" t="s">
        <v>155</v>
      </c>
      <c r="N3236" s="113" t="str">
        <f t="shared" si="655"/>
        <v/>
      </c>
      <c r="O3236" s="129" t="str">
        <f t="shared" si="651"/>
        <v/>
      </c>
      <c r="P3236" s="115" t="s">
        <v>155</v>
      </c>
      <c r="Q3236" s="116" t="str">
        <f t="shared" si="656"/>
        <v/>
      </c>
      <c r="R3236" s="117" t="s">
        <v>155</v>
      </c>
      <c r="S3236" s="118" t="str">
        <f t="shared" si="659"/>
        <v/>
      </c>
      <c r="T3236" s="127" t="str">
        <f t="shared" si="652"/>
        <v>0</v>
      </c>
      <c r="U3236" s="119" t="str">
        <f t="shared" si="657"/>
        <v>0</v>
      </c>
      <c r="V3236" s="119" t="str">
        <f t="shared" si="653"/>
        <v>0</v>
      </c>
      <c r="W3236" s="119" t="str">
        <f t="shared" si="654"/>
        <v>0</v>
      </c>
      <c r="X3236" s="120"/>
    </row>
    <row r="3237" spans="1:24" x14ac:dyDescent="0.3">
      <c r="A3237" s="156">
        <v>878</v>
      </c>
      <c r="B3237" s="158"/>
      <c r="C3237" s="158"/>
      <c r="D3237" s="159"/>
      <c r="E3237" s="159"/>
      <c r="F3237" s="160"/>
      <c r="G3237" s="160"/>
      <c r="H3237" s="160"/>
      <c r="I3237" s="160"/>
      <c r="K3237" s="121" t="str">
        <f t="shared" si="649"/>
        <v/>
      </c>
      <c r="L3237" s="122" t="str">
        <f t="shared" si="650"/>
        <v/>
      </c>
      <c r="M3237" s="123" t="s">
        <v>155</v>
      </c>
      <c r="N3237" s="113" t="str">
        <f t="shared" si="655"/>
        <v/>
      </c>
      <c r="O3237" s="122" t="str">
        <f t="shared" si="651"/>
        <v/>
      </c>
      <c r="P3237" s="123" t="s">
        <v>155</v>
      </c>
      <c r="Q3237" s="116" t="str">
        <f t="shared" si="656"/>
        <v/>
      </c>
      <c r="R3237" s="125" t="s">
        <v>155</v>
      </c>
      <c r="S3237" s="126" t="str">
        <f t="shared" si="659"/>
        <v/>
      </c>
      <c r="T3237" s="127" t="str">
        <f t="shared" si="652"/>
        <v>0</v>
      </c>
      <c r="U3237" s="127" t="str">
        <f t="shared" si="657"/>
        <v>0</v>
      </c>
      <c r="V3237" s="127" t="str">
        <f t="shared" si="653"/>
        <v>0</v>
      </c>
      <c r="W3237" s="127" t="str">
        <f t="shared" si="654"/>
        <v>0</v>
      </c>
      <c r="X3237" s="128"/>
    </row>
    <row r="3238" spans="1:24" x14ac:dyDescent="0.3">
      <c r="A3238" s="156">
        <v>879</v>
      </c>
      <c r="B3238" s="158"/>
      <c r="C3238" s="158"/>
      <c r="D3238" s="159"/>
      <c r="E3238" s="159"/>
      <c r="F3238" s="160"/>
      <c r="G3238" s="160"/>
      <c r="H3238" s="160"/>
      <c r="I3238" s="160"/>
      <c r="K3238" s="121" t="str">
        <f t="shared" si="649"/>
        <v/>
      </c>
      <c r="L3238" s="129" t="str">
        <f t="shared" si="650"/>
        <v/>
      </c>
      <c r="M3238" s="115" t="s">
        <v>155</v>
      </c>
      <c r="N3238" s="113" t="str">
        <f t="shared" si="655"/>
        <v/>
      </c>
      <c r="O3238" s="129" t="str">
        <f t="shared" si="651"/>
        <v/>
      </c>
      <c r="P3238" s="115" t="s">
        <v>155</v>
      </c>
      <c r="Q3238" s="116" t="str">
        <f t="shared" si="656"/>
        <v/>
      </c>
      <c r="R3238" s="117" t="s">
        <v>155</v>
      </c>
      <c r="S3238" s="118" t="str">
        <f t="shared" si="659"/>
        <v/>
      </c>
      <c r="T3238" s="127" t="str">
        <f t="shared" si="652"/>
        <v>0</v>
      </c>
      <c r="U3238" s="119" t="str">
        <f t="shared" si="657"/>
        <v>0</v>
      </c>
      <c r="V3238" s="119" t="str">
        <f t="shared" si="653"/>
        <v>0</v>
      </c>
      <c r="W3238" s="119" t="str">
        <f t="shared" si="654"/>
        <v>0</v>
      </c>
      <c r="X3238" s="120"/>
    </row>
    <row r="3239" spans="1:24" x14ac:dyDescent="0.3">
      <c r="A3239" s="156">
        <v>880</v>
      </c>
      <c r="B3239" s="158"/>
      <c r="C3239" s="158"/>
      <c r="D3239" s="159"/>
      <c r="E3239" s="159"/>
      <c r="F3239" s="160"/>
      <c r="G3239" s="160"/>
      <c r="H3239" s="160"/>
      <c r="I3239" s="160"/>
      <c r="K3239" s="121" t="str">
        <f t="shared" si="649"/>
        <v/>
      </c>
      <c r="L3239" s="122" t="str">
        <f t="shared" si="650"/>
        <v/>
      </c>
      <c r="M3239" s="123" t="s">
        <v>155</v>
      </c>
      <c r="N3239" s="113" t="str">
        <f t="shared" si="655"/>
        <v/>
      </c>
      <c r="O3239" s="122" t="str">
        <f t="shared" si="651"/>
        <v/>
      </c>
      <c r="P3239" s="123" t="s">
        <v>155</v>
      </c>
      <c r="Q3239" s="116" t="str">
        <f t="shared" si="656"/>
        <v/>
      </c>
      <c r="R3239" s="125" t="s">
        <v>155</v>
      </c>
      <c r="S3239" s="126" t="str">
        <f t="shared" si="659"/>
        <v/>
      </c>
      <c r="T3239" s="127" t="str">
        <f t="shared" si="652"/>
        <v>0</v>
      </c>
      <c r="U3239" s="127" t="str">
        <f t="shared" si="657"/>
        <v>0</v>
      </c>
      <c r="V3239" s="127" t="str">
        <f t="shared" si="653"/>
        <v>0</v>
      </c>
      <c r="W3239" s="127" t="str">
        <f t="shared" si="654"/>
        <v>0</v>
      </c>
      <c r="X3239" s="128"/>
    </row>
    <row r="3240" spans="1:24" x14ac:dyDescent="0.3">
      <c r="A3240" s="156">
        <v>881</v>
      </c>
      <c r="D3240" s="104"/>
      <c r="E3240" s="104"/>
      <c r="F3240" s="104"/>
      <c r="G3240" s="104"/>
      <c r="H3240" s="160"/>
      <c r="I3240" s="160"/>
      <c r="K3240" s="121" t="str">
        <f t="shared" si="649"/>
        <v/>
      </c>
      <c r="L3240" s="129" t="str">
        <f t="shared" si="650"/>
        <v/>
      </c>
      <c r="M3240" s="115" t="s">
        <v>155</v>
      </c>
      <c r="N3240" s="113" t="str">
        <f t="shared" si="655"/>
        <v/>
      </c>
      <c r="O3240" s="129" t="str">
        <f t="shared" si="651"/>
        <v/>
      </c>
      <c r="P3240" s="115" t="s">
        <v>155</v>
      </c>
      <c r="Q3240" s="116" t="str">
        <f t="shared" si="656"/>
        <v/>
      </c>
      <c r="R3240" s="117" t="s">
        <v>155</v>
      </c>
      <c r="S3240" s="118" t="str">
        <f>IF(ISBLANK(G3240),"",G3240-$G$2355)</f>
        <v/>
      </c>
      <c r="T3240" s="127" t="str">
        <f t="shared" si="652"/>
        <v>0</v>
      </c>
      <c r="U3240" s="119" t="str">
        <f t="shared" si="657"/>
        <v>0</v>
      </c>
      <c r="V3240" s="119" t="str">
        <f t="shared" si="653"/>
        <v>0</v>
      </c>
      <c r="W3240" s="119" t="str">
        <f t="shared" si="654"/>
        <v>0</v>
      </c>
      <c r="X3240" s="120"/>
    </row>
    <row r="3241" spans="1:24" x14ac:dyDescent="0.3">
      <c r="A3241" s="156">
        <v>882</v>
      </c>
      <c r="B3241" s="133"/>
      <c r="K3241" s="121" t="str">
        <f t="shared" si="649"/>
        <v/>
      </c>
      <c r="L3241" s="122" t="str">
        <f t="shared" si="650"/>
        <v/>
      </c>
      <c r="M3241" s="123" t="s">
        <v>155</v>
      </c>
      <c r="N3241" s="113" t="str">
        <f t="shared" si="655"/>
        <v/>
      </c>
      <c r="O3241" s="122" t="str">
        <f t="shared" si="651"/>
        <v/>
      </c>
      <c r="P3241" s="123" t="s">
        <v>155</v>
      </c>
      <c r="Q3241" s="116" t="str">
        <f t="shared" si="656"/>
        <v/>
      </c>
      <c r="R3241" s="125" t="s">
        <v>155</v>
      </c>
      <c r="S3241" s="126" t="str">
        <f t="shared" ref="S3241:S3259" si="660">IF(ISBLANK(G3241),"",G3241-$G$2355)</f>
        <v/>
      </c>
      <c r="T3241" s="127" t="str">
        <f t="shared" si="652"/>
        <v>0</v>
      </c>
      <c r="U3241" s="127" t="str">
        <f t="shared" si="657"/>
        <v>0</v>
      </c>
      <c r="V3241" s="127" t="str">
        <f t="shared" si="653"/>
        <v>0</v>
      </c>
      <c r="W3241" s="127" t="str">
        <f t="shared" si="654"/>
        <v>0</v>
      </c>
      <c r="X3241" s="128"/>
    </row>
    <row r="3242" spans="1:24" x14ac:dyDescent="0.3">
      <c r="A3242" s="156">
        <v>883</v>
      </c>
      <c r="B3242" s="133"/>
      <c r="K3242" s="121" t="str">
        <f t="shared" si="649"/>
        <v/>
      </c>
      <c r="L3242" s="129" t="str">
        <f t="shared" si="650"/>
        <v/>
      </c>
      <c r="M3242" s="115" t="s">
        <v>155</v>
      </c>
      <c r="N3242" s="113" t="str">
        <f t="shared" si="655"/>
        <v/>
      </c>
      <c r="O3242" s="129" t="str">
        <f t="shared" si="651"/>
        <v/>
      </c>
      <c r="P3242" s="115" t="s">
        <v>155</v>
      </c>
      <c r="Q3242" s="116" t="str">
        <f t="shared" si="656"/>
        <v/>
      </c>
      <c r="R3242" s="117" t="s">
        <v>155</v>
      </c>
      <c r="S3242" s="118" t="str">
        <f t="shared" si="660"/>
        <v/>
      </c>
      <c r="T3242" s="127" t="str">
        <f t="shared" si="652"/>
        <v>0</v>
      </c>
      <c r="U3242" s="119" t="str">
        <f t="shared" si="657"/>
        <v>0</v>
      </c>
      <c r="V3242" s="119" t="str">
        <f t="shared" si="653"/>
        <v>0</v>
      </c>
      <c r="W3242" s="119" t="str">
        <f t="shared" si="654"/>
        <v>0</v>
      </c>
      <c r="X3242" s="120"/>
    </row>
    <row r="3243" spans="1:24" x14ac:dyDescent="0.3">
      <c r="A3243" s="156">
        <v>884</v>
      </c>
      <c r="B3243" s="133"/>
      <c r="K3243" s="121" t="str">
        <f t="shared" si="649"/>
        <v/>
      </c>
      <c r="L3243" s="122" t="str">
        <f t="shared" si="650"/>
        <v/>
      </c>
      <c r="M3243" s="123" t="s">
        <v>155</v>
      </c>
      <c r="N3243" s="113" t="str">
        <f t="shared" si="655"/>
        <v/>
      </c>
      <c r="O3243" s="122" t="str">
        <f t="shared" si="651"/>
        <v/>
      </c>
      <c r="P3243" s="123" t="s">
        <v>155</v>
      </c>
      <c r="Q3243" s="116" t="str">
        <f t="shared" si="656"/>
        <v/>
      </c>
      <c r="R3243" s="125" t="s">
        <v>155</v>
      </c>
      <c r="S3243" s="126" t="str">
        <f t="shared" si="660"/>
        <v/>
      </c>
      <c r="T3243" s="127" t="str">
        <f t="shared" si="652"/>
        <v>0</v>
      </c>
      <c r="U3243" s="127" t="str">
        <f t="shared" si="657"/>
        <v>0</v>
      </c>
      <c r="V3243" s="127" t="str">
        <f t="shared" si="653"/>
        <v>0</v>
      </c>
      <c r="W3243" s="127" t="str">
        <f t="shared" si="654"/>
        <v>0</v>
      </c>
      <c r="X3243" s="128"/>
    </row>
    <row r="3244" spans="1:24" x14ac:dyDescent="0.3">
      <c r="A3244" s="156">
        <v>885</v>
      </c>
      <c r="B3244" s="133"/>
      <c r="K3244" s="121" t="str">
        <f t="shared" si="649"/>
        <v/>
      </c>
      <c r="L3244" s="129" t="str">
        <f t="shared" si="650"/>
        <v/>
      </c>
      <c r="M3244" s="115" t="s">
        <v>155</v>
      </c>
      <c r="N3244" s="113" t="str">
        <f t="shared" si="655"/>
        <v/>
      </c>
      <c r="O3244" s="129" t="str">
        <f t="shared" si="651"/>
        <v/>
      </c>
      <c r="P3244" s="115" t="s">
        <v>155</v>
      </c>
      <c r="Q3244" s="116" t="str">
        <f t="shared" si="656"/>
        <v/>
      </c>
      <c r="R3244" s="117" t="s">
        <v>155</v>
      </c>
      <c r="S3244" s="118" t="str">
        <f t="shared" si="660"/>
        <v/>
      </c>
      <c r="T3244" s="127" t="str">
        <f t="shared" si="652"/>
        <v>0</v>
      </c>
      <c r="U3244" s="119" t="str">
        <f t="shared" si="657"/>
        <v>0</v>
      </c>
      <c r="V3244" s="119" t="str">
        <f t="shared" si="653"/>
        <v>0</v>
      </c>
      <c r="W3244" s="119" t="str">
        <f t="shared" si="654"/>
        <v>0</v>
      </c>
      <c r="X3244" s="120"/>
    </row>
    <row r="3245" spans="1:24" x14ac:dyDescent="0.3">
      <c r="A3245" s="156">
        <v>886</v>
      </c>
      <c r="B3245" s="133"/>
      <c r="K3245" s="121" t="str">
        <f t="shared" si="649"/>
        <v/>
      </c>
      <c r="L3245" s="122" t="str">
        <f t="shared" si="650"/>
        <v/>
      </c>
      <c r="M3245" s="123" t="s">
        <v>155</v>
      </c>
      <c r="N3245" s="113" t="str">
        <f t="shared" si="655"/>
        <v/>
      </c>
      <c r="O3245" s="122" t="str">
        <f t="shared" si="651"/>
        <v/>
      </c>
      <c r="P3245" s="123" t="s">
        <v>155</v>
      </c>
      <c r="Q3245" s="116" t="str">
        <f t="shared" si="656"/>
        <v/>
      </c>
      <c r="R3245" s="125" t="s">
        <v>155</v>
      </c>
      <c r="S3245" s="126" t="str">
        <f t="shared" si="660"/>
        <v/>
      </c>
      <c r="T3245" s="127" t="str">
        <f t="shared" si="652"/>
        <v>0</v>
      </c>
      <c r="U3245" s="127" t="str">
        <f t="shared" si="657"/>
        <v>0</v>
      </c>
      <c r="V3245" s="127" t="str">
        <f t="shared" si="653"/>
        <v>0</v>
      </c>
      <c r="W3245" s="127" t="str">
        <f t="shared" si="654"/>
        <v>0</v>
      </c>
      <c r="X3245" s="128"/>
    </row>
    <row r="3246" spans="1:24" x14ac:dyDescent="0.3">
      <c r="A3246" s="156">
        <v>887</v>
      </c>
      <c r="B3246" s="133"/>
      <c r="K3246" s="121" t="str">
        <f t="shared" si="649"/>
        <v/>
      </c>
      <c r="L3246" s="129" t="str">
        <f t="shared" si="650"/>
        <v/>
      </c>
      <c r="M3246" s="115" t="s">
        <v>155</v>
      </c>
      <c r="N3246" s="113" t="str">
        <f t="shared" si="655"/>
        <v/>
      </c>
      <c r="O3246" s="129" t="str">
        <f t="shared" si="651"/>
        <v/>
      </c>
      <c r="P3246" s="115" t="s">
        <v>155</v>
      </c>
      <c r="Q3246" s="116" t="str">
        <f t="shared" si="656"/>
        <v/>
      </c>
      <c r="R3246" s="117" t="s">
        <v>155</v>
      </c>
      <c r="S3246" s="118" t="str">
        <f t="shared" si="660"/>
        <v/>
      </c>
      <c r="T3246" s="127" t="str">
        <f t="shared" si="652"/>
        <v>0</v>
      </c>
      <c r="U3246" s="119" t="str">
        <f t="shared" si="657"/>
        <v>0</v>
      </c>
      <c r="V3246" s="119" t="str">
        <f t="shared" si="653"/>
        <v>0</v>
      </c>
      <c r="W3246" s="119" t="str">
        <f t="shared" si="654"/>
        <v>0</v>
      </c>
      <c r="X3246" s="120"/>
    </row>
    <row r="3247" spans="1:24" x14ac:dyDescent="0.3">
      <c r="A3247" s="156">
        <v>888</v>
      </c>
      <c r="B3247" s="133"/>
      <c r="K3247" s="121" t="str">
        <f t="shared" si="649"/>
        <v/>
      </c>
      <c r="L3247" s="122" t="str">
        <f t="shared" si="650"/>
        <v/>
      </c>
      <c r="M3247" s="123" t="s">
        <v>155</v>
      </c>
      <c r="N3247" s="113" t="str">
        <f t="shared" si="655"/>
        <v/>
      </c>
      <c r="O3247" s="122" t="str">
        <f t="shared" si="651"/>
        <v/>
      </c>
      <c r="P3247" s="123" t="s">
        <v>155</v>
      </c>
      <c r="Q3247" s="116" t="str">
        <f t="shared" si="656"/>
        <v/>
      </c>
      <c r="R3247" s="125" t="s">
        <v>155</v>
      </c>
      <c r="S3247" s="126" t="str">
        <f t="shared" si="660"/>
        <v/>
      </c>
      <c r="T3247" s="127" t="str">
        <f t="shared" si="652"/>
        <v>0</v>
      </c>
      <c r="U3247" s="127" t="str">
        <f t="shared" si="657"/>
        <v>0</v>
      </c>
      <c r="V3247" s="127" t="str">
        <f t="shared" si="653"/>
        <v>0</v>
      </c>
      <c r="W3247" s="127" t="str">
        <f t="shared" si="654"/>
        <v>0</v>
      </c>
      <c r="X3247" s="128"/>
    </row>
    <row r="3248" spans="1:24" x14ac:dyDescent="0.3">
      <c r="A3248" s="156">
        <v>889</v>
      </c>
      <c r="B3248" s="133"/>
      <c r="K3248" s="121" t="str">
        <f t="shared" si="649"/>
        <v/>
      </c>
      <c r="L3248" s="129" t="str">
        <f t="shared" si="650"/>
        <v/>
      </c>
      <c r="M3248" s="115" t="s">
        <v>155</v>
      </c>
      <c r="N3248" s="113" t="str">
        <f t="shared" si="655"/>
        <v/>
      </c>
      <c r="O3248" s="129" t="str">
        <f t="shared" si="651"/>
        <v/>
      </c>
      <c r="P3248" s="115" t="s">
        <v>155</v>
      </c>
      <c r="Q3248" s="116" t="str">
        <f t="shared" si="656"/>
        <v/>
      </c>
      <c r="R3248" s="117" t="s">
        <v>155</v>
      </c>
      <c r="S3248" s="118" t="str">
        <f t="shared" si="660"/>
        <v/>
      </c>
      <c r="T3248" s="127" t="str">
        <f t="shared" si="652"/>
        <v>0</v>
      </c>
      <c r="U3248" s="119" t="str">
        <f t="shared" si="657"/>
        <v>0</v>
      </c>
      <c r="V3248" s="119" t="str">
        <f t="shared" si="653"/>
        <v>0</v>
      </c>
      <c r="W3248" s="119" t="str">
        <f t="shared" si="654"/>
        <v>0</v>
      </c>
      <c r="X3248" s="120"/>
    </row>
    <row r="3249" spans="1:24" x14ac:dyDescent="0.3">
      <c r="A3249" s="156">
        <v>890</v>
      </c>
      <c r="B3249" s="133"/>
      <c r="K3249" s="121" t="str">
        <f t="shared" si="649"/>
        <v/>
      </c>
      <c r="L3249" s="122" t="str">
        <f t="shared" si="650"/>
        <v/>
      </c>
      <c r="M3249" s="123" t="s">
        <v>155</v>
      </c>
      <c r="N3249" s="113" t="str">
        <f t="shared" si="655"/>
        <v/>
      </c>
      <c r="O3249" s="122" t="str">
        <f t="shared" si="651"/>
        <v/>
      </c>
      <c r="P3249" s="123" t="s">
        <v>155</v>
      </c>
      <c r="Q3249" s="116" t="str">
        <f t="shared" si="656"/>
        <v/>
      </c>
      <c r="R3249" s="125" t="s">
        <v>155</v>
      </c>
      <c r="S3249" s="126" t="str">
        <f t="shared" si="660"/>
        <v/>
      </c>
      <c r="T3249" s="127" t="str">
        <f t="shared" si="652"/>
        <v>0</v>
      </c>
      <c r="U3249" s="127" t="str">
        <f t="shared" si="657"/>
        <v>0</v>
      </c>
      <c r="V3249" s="127" t="str">
        <f t="shared" si="653"/>
        <v>0</v>
      </c>
      <c r="W3249" s="127" t="str">
        <f t="shared" si="654"/>
        <v>0</v>
      </c>
      <c r="X3249" s="128"/>
    </row>
    <row r="3250" spans="1:24" x14ac:dyDescent="0.3">
      <c r="A3250" s="156">
        <v>891</v>
      </c>
      <c r="B3250" s="158"/>
      <c r="C3250" s="158"/>
      <c r="D3250" s="159"/>
      <c r="E3250" s="159"/>
      <c r="F3250" s="160"/>
      <c r="G3250" s="160"/>
      <c r="H3250" s="160"/>
      <c r="I3250" s="160"/>
      <c r="K3250" s="121" t="str">
        <f t="shared" si="649"/>
        <v/>
      </c>
      <c r="L3250" s="129" t="str">
        <f t="shared" si="650"/>
        <v/>
      </c>
      <c r="M3250" s="115" t="s">
        <v>155</v>
      </c>
      <c r="N3250" s="113" t="str">
        <f t="shared" si="655"/>
        <v/>
      </c>
      <c r="O3250" s="129" t="str">
        <f t="shared" si="651"/>
        <v/>
      </c>
      <c r="P3250" s="115" t="s">
        <v>155</v>
      </c>
      <c r="Q3250" s="116" t="str">
        <f t="shared" si="656"/>
        <v/>
      </c>
      <c r="R3250" s="117" t="s">
        <v>155</v>
      </c>
      <c r="S3250" s="118" t="str">
        <f t="shared" si="660"/>
        <v/>
      </c>
      <c r="T3250" s="127" t="str">
        <f t="shared" si="652"/>
        <v>0</v>
      </c>
      <c r="U3250" s="119" t="str">
        <f t="shared" si="657"/>
        <v>0</v>
      </c>
      <c r="V3250" s="119" t="str">
        <f t="shared" si="653"/>
        <v>0</v>
      </c>
      <c r="W3250" s="119" t="str">
        <f t="shared" si="654"/>
        <v>0</v>
      </c>
      <c r="X3250" s="120"/>
    </row>
    <row r="3251" spans="1:24" x14ac:dyDescent="0.3">
      <c r="A3251" s="156">
        <v>892</v>
      </c>
      <c r="B3251" s="158"/>
      <c r="C3251" s="158"/>
      <c r="D3251" s="159"/>
      <c r="E3251" s="159"/>
      <c r="F3251" s="160"/>
      <c r="G3251" s="160"/>
      <c r="H3251" s="160"/>
      <c r="I3251" s="160"/>
      <c r="K3251" s="121" t="str">
        <f t="shared" si="649"/>
        <v/>
      </c>
      <c r="L3251" s="122" t="str">
        <f t="shared" si="650"/>
        <v/>
      </c>
      <c r="M3251" s="123" t="s">
        <v>155</v>
      </c>
      <c r="N3251" s="113" t="str">
        <f t="shared" si="655"/>
        <v/>
      </c>
      <c r="O3251" s="122" t="str">
        <f t="shared" si="651"/>
        <v/>
      </c>
      <c r="P3251" s="123" t="s">
        <v>155</v>
      </c>
      <c r="Q3251" s="116" t="str">
        <f t="shared" si="656"/>
        <v/>
      </c>
      <c r="R3251" s="125" t="s">
        <v>155</v>
      </c>
      <c r="S3251" s="126" t="str">
        <f t="shared" si="660"/>
        <v/>
      </c>
      <c r="T3251" s="127" t="str">
        <f t="shared" si="652"/>
        <v>0</v>
      </c>
      <c r="U3251" s="127" t="str">
        <f t="shared" si="657"/>
        <v>0</v>
      </c>
      <c r="V3251" s="127" t="str">
        <f t="shared" si="653"/>
        <v>0</v>
      </c>
      <c r="W3251" s="127" t="str">
        <f t="shared" si="654"/>
        <v>0</v>
      </c>
      <c r="X3251" s="128"/>
    </row>
    <row r="3252" spans="1:24" x14ac:dyDescent="0.3">
      <c r="A3252" s="156">
        <v>893</v>
      </c>
      <c r="B3252" s="158"/>
      <c r="C3252" s="158"/>
      <c r="D3252" s="159"/>
      <c r="E3252" s="159"/>
      <c r="F3252" s="160"/>
      <c r="G3252" s="160"/>
      <c r="H3252" s="160"/>
      <c r="I3252" s="160"/>
      <c r="K3252" s="121" t="str">
        <f t="shared" si="649"/>
        <v/>
      </c>
      <c r="L3252" s="129" t="str">
        <f t="shared" si="650"/>
        <v/>
      </c>
      <c r="M3252" s="115" t="s">
        <v>155</v>
      </c>
      <c r="N3252" s="113" t="str">
        <f t="shared" si="655"/>
        <v/>
      </c>
      <c r="O3252" s="129" t="str">
        <f t="shared" si="651"/>
        <v/>
      </c>
      <c r="P3252" s="115" t="s">
        <v>155</v>
      </c>
      <c r="Q3252" s="116" t="str">
        <f t="shared" si="656"/>
        <v/>
      </c>
      <c r="R3252" s="117" t="s">
        <v>155</v>
      </c>
      <c r="S3252" s="118" t="str">
        <f t="shared" si="660"/>
        <v/>
      </c>
      <c r="T3252" s="127" t="str">
        <f t="shared" si="652"/>
        <v>0</v>
      </c>
      <c r="U3252" s="119" t="str">
        <f t="shared" si="657"/>
        <v>0</v>
      </c>
      <c r="V3252" s="119" t="str">
        <f t="shared" si="653"/>
        <v>0</v>
      </c>
      <c r="W3252" s="119" t="str">
        <f t="shared" si="654"/>
        <v>0</v>
      </c>
      <c r="X3252" s="120"/>
    </row>
    <row r="3253" spans="1:24" x14ac:dyDescent="0.3">
      <c r="A3253" s="156">
        <v>894</v>
      </c>
      <c r="B3253" s="158"/>
      <c r="C3253" s="158"/>
      <c r="D3253" s="159"/>
      <c r="E3253" s="159"/>
      <c r="F3253" s="160"/>
      <c r="G3253" s="160"/>
      <c r="H3253" s="160"/>
      <c r="I3253" s="160"/>
      <c r="K3253" s="121" t="str">
        <f t="shared" si="649"/>
        <v/>
      </c>
      <c r="L3253" s="122" t="str">
        <f t="shared" si="650"/>
        <v/>
      </c>
      <c r="M3253" s="123" t="s">
        <v>155</v>
      </c>
      <c r="N3253" s="113" t="str">
        <f t="shared" si="655"/>
        <v/>
      </c>
      <c r="O3253" s="122" t="str">
        <f t="shared" si="651"/>
        <v/>
      </c>
      <c r="P3253" s="123" t="s">
        <v>155</v>
      </c>
      <c r="Q3253" s="116" t="str">
        <f t="shared" si="656"/>
        <v/>
      </c>
      <c r="R3253" s="125" t="s">
        <v>155</v>
      </c>
      <c r="S3253" s="126" t="str">
        <f t="shared" si="660"/>
        <v/>
      </c>
      <c r="T3253" s="127" t="str">
        <f t="shared" si="652"/>
        <v>0</v>
      </c>
      <c r="U3253" s="127" t="str">
        <f t="shared" si="657"/>
        <v>0</v>
      </c>
      <c r="V3253" s="127" t="str">
        <f t="shared" si="653"/>
        <v>0</v>
      </c>
      <c r="W3253" s="127" t="str">
        <f t="shared" si="654"/>
        <v>0</v>
      </c>
      <c r="X3253" s="128"/>
    </row>
    <row r="3254" spans="1:24" x14ac:dyDescent="0.3">
      <c r="A3254" s="156">
        <v>895</v>
      </c>
      <c r="B3254" s="158"/>
      <c r="C3254" s="158"/>
      <c r="D3254" s="159"/>
      <c r="E3254" s="159"/>
      <c r="F3254" s="160"/>
      <c r="G3254" s="160"/>
      <c r="H3254" s="160"/>
      <c r="I3254" s="160"/>
      <c r="K3254" s="121" t="str">
        <f t="shared" si="649"/>
        <v/>
      </c>
      <c r="L3254" s="129" t="str">
        <f t="shared" si="650"/>
        <v/>
      </c>
      <c r="M3254" s="115" t="s">
        <v>155</v>
      </c>
      <c r="N3254" s="113" t="str">
        <f t="shared" si="655"/>
        <v/>
      </c>
      <c r="O3254" s="129" t="str">
        <f t="shared" si="651"/>
        <v/>
      </c>
      <c r="P3254" s="115" t="s">
        <v>155</v>
      </c>
      <c r="Q3254" s="116" t="str">
        <f t="shared" si="656"/>
        <v/>
      </c>
      <c r="R3254" s="117" t="s">
        <v>155</v>
      </c>
      <c r="S3254" s="118" t="str">
        <f t="shared" si="660"/>
        <v/>
      </c>
      <c r="T3254" s="127" t="str">
        <f t="shared" si="652"/>
        <v>0</v>
      </c>
      <c r="U3254" s="119" t="str">
        <f t="shared" si="657"/>
        <v>0</v>
      </c>
      <c r="V3254" s="119" t="str">
        <f t="shared" si="653"/>
        <v>0</v>
      </c>
      <c r="W3254" s="119" t="str">
        <f t="shared" si="654"/>
        <v>0</v>
      </c>
      <c r="X3254" s="120"/>
    </row>
    <row r="3255" spans="1:24" x14ac:dyDescent="0.3">
      <c r="A3255" s="156">
        <v>896</v>
      </c>
      <c r="B3255" s="158"/>
      <c r="C3255" s="158"/>
      <c r="D3255" s="159"/>
      <c r="E3255" s="159"/>
      <c r="F3255" s="160"/>
      <c r="G3255" s="160"/>
      <c r="H3255" s="160"/>
      <c r="I3255" s="160"/>
      <c r="K3255" s="121" t="str">
        <f t="shared" si="649"/>
        <v/>
      </c>
      <c r="L3255" s="122" t="str">
        <f t="shared" si="650"/>
        <v/>
      </c>
      <c r="M3255" s="123" t="s">
        <v>155</v>
      </c>
      <c r="N3255" s="113" t="str">
        <f t="shared" si="655"/>
        <v/>
      </c>
      <c r="O3255" s="122" t="str">
        <f t="shared" si="651"/>
        <v/>
      </c>
      <c r="P3255" s="123" t="s">
        <v>155</v>
      </c>
      <c r="Q3255" s="116" t="str">
        <f t="shared" si="656"/>
        <v/>
      </c>
      <c r="R3255" s="125" t="s">
        <v>155</v>
      </c>
      <c r="S3255" s="126" t="str">
        <f t="shared" si="660"/>
        <v/>
      </c>
      <c r="T3255" s="127" t="str">
        <f t="shared" si="652"/>
        <v>0</v>
      </c>
      <c r="U3255" s="127" t="str">
        <f t="shared" si="657"/>
        <v>0</v>
      </c>
      <c r="V3255" s="127" t="str">
        <f t="shared" si="653"/>
        <v>0</v>
      </c>
      <c r="W3255" s="127" t="str">
        <f t="shared" si="654"/>
        <v>0</v>
      </c>
      <c r="X3255" s="128"/>
    </row>
    <row r="3256" spans="1:24" x14ac:dyDescent="0.3">
      <c r="A3256" s="156">
        <v>897</v>
      </c>
      <c r="B3256" s="158"/>
      <c r="C3256" s="158"/>
      <c r="D3256" s="159"/>
      <c r="E3256" s="159"/>
      <c r="F3256" s="160"/>
      <c r="G3256" s="160"/>
      <c r="H3256" s="160"/>
      <c r="I3256" s="160"/>
      <c r="K3256" s="121" t="str">
        <f t="shared" ref="K3256:K3319" si="661">IF(ISBLANK(D3256),"",IF(J3256=1,D3256-$D$3560,(IF(AND(J3256=2,D3256&gt;200),((D3256-200)-$D$3560),((D3256+200)-$D$3560)))))</f>
        <v/>
      </c>
      <c r="L3256" s="129" t="str">
        <f t="shared" ref="L3256:L3319" si="662">IF(K3256="","",SIN(K3256*PI()/200)*G3256)</f>
        <v/>
      </c>
      <c r="M3256" s="115" t="s">
        <v>155</v>
      </c>
      <c r="N3256" s="113" t="str">
        <f t="shared" si="655"/>
        <v/>
      </c>
      <c r="O3256" s="129" t="str">
        <f t="shared" ref="O3256:O3319" si="663">IF(N3256="","",SIN(N3256*PI()/200)*G3256)</f>
        <v/>
      </c>
      <c r="P3256" s="115" t="s">
        <v>155</v>
      </c>
      <c r="Q3256" s="116" t="str">
        <f t="shared" si="656"/>
        <v/>
      </c>
      <c r="R3256" s="117" t="s">
        <v>155</v>
      </c>
      <c r="S3256" s="118" t="str">
        <f t="shared" si="660"/>
        <v/>
      </c>
      <c r="T3256" s="127" t="str">
        <f t="shared" ref="T3256:T3319" si="664">IF(M3256="ON",IF(ISBLANK(D3256),"0",IF(AND(J3256=1,D3256&lt;200),D3256,D3256-200)),"0")</f>
        <v>0</v>
      </c>
      <c r="U3256" s="119" t="str">
        <f t="shared" si="657"/>
        <v>0</v>
      </c>
      <c r="V3256" s="119" t="str">
        <f t="shared" ref="V3256:V3319" si="665">IF(R3256="ON",IF(ISBLANK(F3256),"0",F3256),"0")</f>
        <v>0</v>
      </c>
      <c r="W3256" s="119" t="str">
        <f t="shared" ref="W3256:W3319" si="666">IF(R3256="ON",IF(ISBLANK(G3256),"0",G3256),"0")</f>
        <v>0</v>
      </c>
      <c r="X3256" s="120"/>
    </row>
    <row r="3257" spans="1:24" x14ac:dyDescent="0.3">
      <c r="A3257" s="156">
        <v>898</v>
      </c>
      <c r="B3257" s="158"/>
      <c r="C3257" s="158"/>
      <c r="D3257" s="159"/>
      <c r="E3257" s="159"/>
      <c r="F3257" s="160"/>
      <c r="G3257" s="160"/>
      <c r="H3257" s="160"/>
      <c r="I3257" s="160"/>
      <c r="K3257" s="121" t="str">
        <f t="shared" si="661"/>
        <v/>
      </c>
      <c r="L3257" s="122" t="str">
        <f t="shared" si="662"/>
        <v/>
      </c>
      <c r="M3257" s="123" t="s">
        <v>155</v>
      </c>
      <c r="N3257" s="113" t="str">
        <f t="shared" ref="N3257:N3320" si="667">IF(ISBLANK(E3257),"",IF(E3257&lt;200,E3257-$E$3560,(400-E3257)-$E$3560))</f>
        <v/>
      </c>
      <c r="O3257" s="122" t="str">
        <f t="shared" si="663"/>
        <v/>
      </c>
      <c r="P3257" s="123" t="s">
        <v>155</v>
      </c>
      <c r="Q3257" s="116" t="str">
        <f t="shared" ref="Q3257:Q3320" si="668">IF(ISBLANK(F3257),"",F3257-$F$3560)</f>
        <v/>
      </c>
      <c r="R3257" s="125" t="s">
        <v>155</v>
      </c>
      <c r="S3257" s="126" t="str">
        <f t="shared" si="660"/>
        <v/>
      </c>
      <c r="T3257" s="127" t="str">
        <f t="shared" si="664"/>
        <v>0</v>
      </c>
      <c r="U3257" s="127" t="str">
        <f t="shared" ref="U3257:U3320" si="669">IF(P3257="ON",IF(ISBLANK(E3257),"0",IF(E3257&lt;200,E3257,(400-E3257))),"0")</f>
        <v>0</v>
      </c>
      <c r="V3257" s="127" t="str">
        <f t="shared" si="665"/>
        <v>0</v>
      </c>
      <c r="W3257" s="127" t="str">
        <f t="shared" si="666"/>
        <v>0</v>
      </c>
      <c r="X3257" s="128"/>
    </row>
    <row r="3258" spans="1:24" x14ac:dyDescent="0.3">
      <c r="A3258" s="156">
        <v>899</v>
      </c>
      <c r="B3258" s="158"/>
      <c r="C3258" s="158"/>
      <c r="D3258" s="159"/>
      <c r="E3258" s="159"/>
      <c r="F3258" s="160"/>
      <c r="G3258" s="160"/>
      <c r="H3258" s="160"/>
      <c r="I3258" s="160"/>
      <c r="K3258" s="121" t="str">
        <f t="shared" si="661"/>
        <v/>
      </c>
      <c r="L3258" s="129" t="str">
        <f t="shared" si="662"/>
        <v/>
      </c>
      <c r="M3258" s="115" t="s">
        <v>155</v>
      </c>
      <c r="N3258" s="113" t="str">
        <f t="shared" si="667"/>
        <v/>
      </c>
      <c r="O3258" s="129" t="str">
        <f t="shared" si="663"/>
        <v/>
      </c>
      <c r="P3258" s="115" t="s">
        <v>155</v>
      </c>
      <c r="Q3258" s="116" t="str">
        <f t="shared" si="668"/>
        <v/>
      </c>
      <c r="R3258" s="117" t="s">
        <v>155</v>
      </c>
      <c r="S3258" s="118" t="str">
        <f t="shared" si="660"/>
        <v/>
      </c>
      <c r="T3258" s="127" t="str">
        <f t="shared" si="664"/>
        <v>0</v>
      </c>
      <c r="U3258" s="119" t="str">
        <f t="shared" si="669"/>
        <v>0</v>
      </c>
      <c r="V3258" s="119" t="str">
        <f t="shared" si="665"/>
        <v>0</v>
      </c>
      <c r="W3258" s="119" t="str">
        <f t="shared" si="666"/>
        <v>0</v>
      </c>
      <c r="X3258" s="120"/>
    </row>
    <row r="3259" spans="1:24" x14ac:dyDescent="0.3">
      <c r="A3259" s="156">
        <v>900</v>
      </c>
      <c r="B3259" s="158"/>
      <c r="C3259" s="158"/>
      <c r="D3259" s="159"/>
      <c r="E3259" s="159"/>
      <c r="F3259" s="160"/>
      <c r="G3259" s="160"/>
      <c r="H3259" s="160"/>
      <c r="I3259" s="160"/>
      <c r="K3259" s="121" t="str">
        <f t="shared" si="661"/>
        <v/>
      </c>
      <c r="L3259" s="122" t="str">
        <f t="shared" si="662"/>
        <v/>
      </c>
      <c r="M3259" s="123" t="s">
        <v>155</v>
      </c>
      <c r="N3259" s="113" t="str">
        <f t="shared" si="667"/>
        <v/>
      </c>
      <c r="O3259" s="122" t="str">
        <f t="shared" si="663"/>
        <v/>
      </c>
      <c r="P3259" s="123" t="s">
        <v>155</v>
      </c>
      <c r="Q3259" s="116" t="str">
        <f t="shared" si="668"/>
        <v/>
      </c>
      <c r="R3259" s="125" t="s">
        <v>155</v>
      </c>
      <c r="S3259" s="126" t="str">
        <f t="shared" si="660"/>
        <v/>
      </c>
      <c r="T3259" s="127" t="str">
        <f t="shared" si="664"/>
        <v>0</v>
      </c>
      <c r="U3259" s="127" t="str">
        <f t="shared" si="669"/>
        <v>0</v>
      </c>
      <c r="V3259" s="127" t="str">
        <f t="shared" si="665"/>
        <v>0</v>
      </c>
      <c r="W3259" s="127" t="str">
        <f t="shared" si="666"/>
        <v>0</v>
      </c>
      <c r="X3259" s="128"/>
    </row>
    <row r="3260" spans="1:24" x14ac:dyDescent="0.3">
      <c r="A3260" s="156">
        <v>901</v>
      </c>
      <c r="D3260" s="104"/>
      <c r="E3260" s="104"/>
      <c r="F3260" s="104"/>
      <c r="G3260" s="104"/>
      <c r="H3260" s="160"/>
      <c r="I3260" s="160"/>
      <c r="K3260" s="121" t="str">
        <f t="shared" si="661"/>
        <v/>
      </c>
      <c r="L3260" s="129" t="str">
        <f t="shared" si="662"/>
        <v/>
      </c>
      <c r="M3260" s="115" t="s">
        <v>155</v>
      </c>
      <c r="N3260" s="113" t="str">
        <f t="shared" si="667"/>
        <v/>
      </c>
      <c r="O3260" s="129" t="str">
        <f t="shared" si="663"/>
        <v/>
      </c>
      <c r="P3260" s="115" t="s">
        <v>155</v>
      </c>
      <c r="Q3260" s="116" t="str">
        <f t="shared" si="668"/>
        <v/>
      </c>
      <c r="R3260" s="117" t="s">
        <v>155</v>
      </c>
      <c r="S3260" s="118" t="str">
        <f>IF(ISBLANK(G3260),"",G3260-$G$2355)</f>
        <v/>
      </c>
      <c r="T3260" s="127" t="str">
        <f t="shared" si="664"/>
        <v>0</v>
      </c>
      <c r="U3260" s="119" t="str">
        <f t="shared" si="669"/>
        <v>0</v>
      </c>
      <c r="V3260" s="119" t="str">
        <f t="shared" si="665"/>
        <v>0</v>
      </c>
      <c r="W3260" s="119" t="str">
        <f t="shared" si="666"/>
        <v>0</v>
      </c>
      <c r="X3260" s="120"/>
    </row>
    <row r="3261" spans="1:24" x14ac:dyDescent="0.3">
      <c r="A3261" s="156">
        <v>902</v>
      </c>
      <c r="B3261" s="133"/>
      <c r="K3261" s="121" t="str">
        <f t="shared" si="661"/>
        <v/>
      </c>
      <c r="L3261" s="122" t="str">
        <f t="shared" si="662"/>
        <v/>
      </c>
      <c r="M3261" s="123" t="s">
        <v>155</v>
      </c>
      <c r="N3261" s="113" t="str">
        <f t="shared" si="667"/>
        <v/>
      </c>
      <c r="O3261" s="122" t="str">
        <f t="shared" si="663"/>
        <v/>
      </c>
      <c r="P3261" s="123" t="s">
        <v>155</v>
      </c>
      <c r="Q3261" s="116" t="str">
        <f t="shared" si="668"/>
        <v/>
      </c>
      <c r="R3261" s="125" t="s">
        <v>155</v>
      </c>
      <c r="S3261" s="126" t="str">
        <f t="shared" ref="S3261:S3279" si="670">IF(ISBLANK(G3261),"",G3261-$G$2355)</f>
        <v/>
      </c>
      <c r="T3261" s="127" t="str">
        <f t="shared" si="664"/>
        <v>0</v>
      </c>
      <c r="U3261" s="127" t="str">
        <f t="shared" si="669"/>
        <v>0</v>
      </c>
      <c r="V3261" s="127" t="str">
        <f t="shared" si="665"/>
        <v>0</v>
      </c>
      <c r="W3261" s="127" t="str">
        <f t="shared" si="666"/>
        <v>0</v>
      </c>
      <c r="X3261" s="128"/>
    </row>
    <row r="3262" spans="1:24" x14ac:dyDescent="0.3">
      <c r="A3262" s="156">
        <v>903</v>
      </c>
      <c r="B3262" s="133"/>
      <c r="K3262" s="121" t="str">
        <f t="shared" si="661"/>
        <v/>
      </c>
      <c r="L3262" s="129" t="str">
        <f t="shared" si="662"/>
        <v/>
      </c>
      <c r="M3262" s="115" t="s">
        <v>155</v>
      </c>
      <c r="N3262" s="113" t="str">
        <f t="shared" si="667"/>
        <v/>
      </c>
      <c r="O3262" s="129" t="str">
        <f t="shared" si="663"/>
        <v/>
      </c>
      <c r="P3262" s="115" t="s">
        <v>155</v>
      </c>
      <c r="Q3262" s="116" t="str">
        <f t="shared" si="668"/>
        <v/>
      </c>
      <c r="R3262" s="117" t="s">
        <v>155</v>
      </c>
      <c r="S3262" s="118" t="str">
        <f t="shared" si="670"/>
        <v/>
      </c>
      <c r="T3262" s="127" t="str">
        <f t="shared" si="664"/>
        <v>0</v>
      </c>
      <c r="U3262" s="119" t="str">
        <f t="shared" si="669"/>
        <v>0</v>
      </c>
      <c r="V3262" s="119" t="str">
        <f t="shared" si="665"/>
        <v>0</v>
      </c>
      <c r="W3262" s="119" t="str">
        <f t="shared" si="666"/>
        <v>0</v>
      </c>
      <c r="X3262" s="120"/>
    </row>
    <row r="3263" spans="1:24" x14ac:dyDescent="0.3">
      <c r="A3263" s="156">
        <v>904</v>
      </c>
      <c r="B3263" s="133"/>
      <c r="K3263" s="121" t="str">
        <f t="shared" si="661"/>
        <v/>
      </c>
      <c r="L3263" s="122" t="str">
        <f t="shared" si="662"/>
        <v/>
      </c>
      <c r="M3263" s="123" t="s">
        <v>155</v>
      </c>
      <c r="N3263" s="113" t="str">
        <f t="shared" si="667"/>
        <v/>
      </c>
      <c r="O3263" s="122" t="str">
        <f t="shared" si="663"/>
        <v/>
      </c>
      <c r="P3263" s="123" t="s">
        <v>155</v>
      </c>
      <c r="Q3263" s="116" t="str">
        <f t="shared" si="668"/>
        <v/>
      </c>
      <c r="R3263" s="125" t="s">
        <v>155</v>
      </c>
      <c r="S3263" s="126" t="str">
        <f t="shared" si="670"/>
        <v/>
      </c>
      <c r="T3263" s="127" t="str">
        <f t="shared" si="664"/>
        <v>0</v>
      </c>
      <c r="U3263" s="127" t="str">
        <f t="shared" si="669"/>
        <v>0</v>
      </c>
      <c r="V3263" s="127" t="str">
        <f t="shared" si="665"/>
        <v>0</v>
      </c>
      <c r="W3263" s="127" t="str">
        <f t="shared" si="666"/>
        <v>0</v>
      </c>
      <c r="X3263" s="128"/>
    </row>
    <row r="3264" spans="1:24" x14ac:dyDescent="0.3">
      <c r="A3264" s="156">
        <v>905</v>
      </c>
      <c r="B3264" s="133"/>
      <c r="K3264" s="121" t="str">
        <f t="shared" si="661"/>
        <v/>
      </c>
      <c r="L3264" s="129" t="str">
        <f t="shared" si="662"/>
        <v/>
      </c>
      <c r="M3264" s="115" t="s">
        <v>155</v>
      </c>
      <c r="N3264" s="113" t="str">
        <f t="shared" si="667"/>
        <v/>
      </c>
      <c r="O3264" s="129" t="str">
        <f t="shared" si="663"/>
        <v/>
      </c>
      <c r="P3264" s="115" t="s">
        <v>155</v>
      </c>
      <c r="Q3264" s="116" t="str">
        <f t="shared" si="668"/>
        <v/>
      </c>
      <c r="R3264" s="117" t="s">
        <v>155</v>
      </c>
      <c r="S3264" s="118" t="str">
        <f t="shared" si="670"/>
        <v/>
      </c>
      <c r="T3264" s="127" t="str">
        <f t="shared" si="664"/>
        <v>0</v>
      </c>
      <c r="U3264" s="119" t="str">
        <f t="shared" si="669"/>
        <v>0</v>
      </c>
      <c r="V3264" s="119" t="str">
        <f t="shared" si="665"/>
        <v>0</v>
      </c>
      <c r="W3264" s="119" t="str">
        <f t="shared" si="666"/>
        <v>0</v>
      </c>
      <c r="X3264" s="120"/>
    </row>
    <row r="3265" spans="1:24" x14ac:dyDescent="0.3">
      <c r="A3265" s="156">
        <v>906</v>
      </c>
      <c r="B3265" s="133"/>
      <c r="K3265" s="121" t="str">
        <f t="shared" si="661"/>
        <v/>
      </c>
      <c r="L3265" s="122" t="str">
        <f t="shared" si="662"/>
        <v/>
      </c>
      <c r="M3265" s="123" t="s">
        <v>155</v>
      </c>
      <c r="N3265" s="113" t="str">
        <f t="shared" si="667"/>
        <v/>
      </c>
      <c r="O3265" s="122" t="str">
        <f t="shared" si="663"/>
        <v/>
      </c>
      <c r="P3265" s="123" t="s">
        <v>155</v>
      </c>
      <c r="Q3265" s="116" t="str">
        <f t="shared" si="668"/>
        <v/>
      </c>
      <c r="R3265" s="125" t="s">
        <v>155</v>
      </c>
      <c r="S3265" s="126" t="str">
        <f t="shared" si="670"/>
        <v/>
      </c>
      <c r="T3265" s="127" t="str">
        <f t="shared" si="664"/>
        <v>0</v>
      </c>
      <c r="U3265" s="127" t="str">
        <f t="shared" si="669"/>
        <v>0</v>
      </c>
      <c r="V3265" s="127" t="str">
        <f t="shared" si="665"/>
        <v>0</v>
      </c>
      <c r="W3265" s="127" t="str">
        <f t="shared" si="666"/>
        <v>0</v>
      </c>
      <c r="X3265" s="128"/>
    </row>
    <row r="3266" spans="1:24" x14ac:dyDescent="0.3">
      <c r="A3266" s="156">
        <v>907</v>
      </c>
      <c r="B3266" s="133"/>
      <c r="K3266" s="121" t="str">
        <f t="shared" si="661"/>
        <v/>
      </c>
      <c r="L3266" s="129" t="str">
        <f t="shared" si="662"/>
        <v/>
      </c>
      <c r="M3266" s="115" t="s">
        <v>155</v>
      </c>
      <c r="N3266" s="113" t="str">
        <f t="shared" si="667"/>
        <v/>
      </c>
      <c r="O3266" s="129" t="str">
        <f t="shared" si="663"/>
        <v/>
      </c>
      <c r="P3266" s="115" t="s">
        <v>155</v>
      </c>
      <c r="Q3266" s="116" t="str">
        <f t="shared" si="668"/>
        <v/>
      </c>
      <c r="R3266" s="117" t="s">
        <v>155</v>
      </c>
      <c r="S3266" s="118" t="str">
        <f t="shared" si="670"/>
        <v/>
      </c>
      <c r="T3266" s="127" t="str">
        <f t="shared" si="664"/>
        <v>0</v>
      </c>
      <c r="U3266" s="119" t="str">
        <f t="shared" si="669"/>
        <v>0</v>
      </c>
      <c r="V3266" s="119" t="str">
        <f t="shared" si="665"/>
        <v>0</v>
      </c>
      <c r="W3266" s="119" t="str">
        <f t="shared" si="666"/>
        <v>0</v>
      </c>
      <c r="X3266" s="120"/>
    </row>
    <row r="3267" spans="1:24" x14ac:dyDescent="0.3">
      <c r="A3267" s="156">
        <v>908</v>
      </c>
      <c r="B3267" s="133"/>
      <c r="K3267" s="121" t="str">
        <f t="shared" si="661"/>
        <v/>
      </c>
      <c r="L3267" s="122" t="str">
        <f t="shared" si="662"/>
        <v/>
      </c>
      <c r="M3267" s="123" t="s">
        <v>155</v>
      </c>
      <c r="N3267" s="113" t="str">
        <f t="shared" si="667"/>
        <v/>
      </c>
      <c r="O3267" s="122" t="str">
        <f t="shared" si="663"/>
        <v/>
      </c>
      <c r="P3267" s="123" t="s">
        <v>155</v>
      </c>
      <c r="Q3267" s="116" t="str">
        <f t="shared" si="668"/>
        <v/>
      </c>
      <c r="R3267" s="125" t="s">
        <v>155</v>
      </c>
      <c r="S3267" s="126" t="str">
        <f t="shared" si="670"/>
        <v/>
      </c>
      <c r="T3267" s="127" t="str">
        <f t="shared" si="664"/>
        <v>0</v>
      </c>
      <c r="U3267" s="127" t="str">
        <f t="shared" si="669"/>
        <v>0</v>
      </c>
      <c r="V3267" s="127" t="str">
        <f t="shared" si="665"/>
        <v>0</v>
      </c>
      <c r="W3267" s="127" t="str">
        <f t="shared" si="666"/>
        <v>0</v>
      </c>
      <c r="X3267" s="128"/>
    </row>
    <row r="3268" spans="1:24" x14ac:dyDescent="0.3">
      <c r="A3268" s="156">
        <v>909</v>
      </c>
      <c r="B3268" s="133"/>
      <c r="K3268" s="121" t="str">
        <f t="shared" si="661"/>
        <v/>
      </c>
      <c r="L3268" s="129" t="str">
        <f t="shared" si="662"/>
        <v/>
      </c>
      <c r="M3268" s="115" t="s">
        <v>155</v>
      </c>
      <c r="N3268" s="113" t="str">
        <f t="shared" si="667"/>
        <v/>
      </c>
      <c r="O3268" s="129" t="str">
        <f t="shared" si="663"/>
        <v/>
      </c>
      <c r="P3268" s="115" t="s">
        <v>155</v>
      </c>
      <c r="Q3268" s="116" t="str">
        <f t="shared" si="668"/>
        <v/>
      </c>
      <c r="R3268" s="117" t="s">
        <v>155</v>
      </c>
      <c r="S3268" s="118" t="str">
        <f t="shared" si="670"/>
        <v/>
      </c>
      <c r="T3268" s="127" t="str">
        <f t="shared" si="664"/>
        <v>0</v>
      </c>
      <c r="U3268" s="119" t="str">
        <f t="shared" si="669"/>
        <v>0</v>
      </c>
      <c r="V3268" s="119" t="str">
        <f t="shared" si="665"/>
        <v>0</v>
      </c>
      <c r="W3268" s="119" t="str">
        <f t="shared" si="666"/>
        <v>0</v>
      </c>
      <c r="X3268" s="120"/>
    </row>
    <row r="3269" spans="1:24" x14ac:dyDescent="0.3">
      <c r="A3269" s="156">
        <v>910</v>
      </c>
      <c r="B3269" s="133"/>
      <c r="K3269" s="121" t="str">
        <f t="shared" si="661"/>
        <v/>
      </c>
      <c r="L3269" s="122" t="str">
        <f t="shared" si="662"/>
        <v/>
      </c>
      <c r="M3269" s="123" t="s">
        <v>155</v>
      </c>
      <c r="N3269" s="113" t="str">
        <f t="shared" si="667"/>
        <v/>
      </c>
      <c r="O3269" s="122" t="str">
        <f t="shared" si="663"/>
        <v/>
      </c>
      <c r="P3269" s="123" t="s">
        <v>155</v>
      </c>
      <c r="Q3269" s="116" t="str">
        <f t="shared" si="668"/>
        <v/>
      </c>
      <c r="R3269" s="125" t="s">
        <v>155</v>
      </c>
      <c r="S3269" s="126" t="str">
        <f t="shared" si="670"/>
        <v/>
      </c>
      <c r="T3269" s="127" t="str">
        <f t="shared" si="664"/>
        <v>0</v>
      </c>
      <c r="U3269" s="127" t="str">
        <f t="shared" si="669"/>
        <v>0</v>
      </c>
      <c r="V3269" s="127" t="str">
        <f t="shared" si="665"/>
        <v>0</v>
      </c>
      <c r="W3269" s="127" t="str">
        <f t="shared" si="666"/>
        <v>0</v>
      </c>
      <c r="X3269" s="128"/>
    </row>
    <row r="3270" spans="1:24" x14ac:dyDescent="0.3">
      <c r="A3270" s="156">
        <v>911</v>
      </c>
      <c r="B3270" s="158"/>
      <c r="C3270" s="158"/>
      <c r="D3270" s="159"/>
      <c r="E3270" s="159"/>
      <c r="F3270" s="160"/>
      <c r="G3270" s="160"/>
      <c r="H3270" s="160"/>
      <c r="I3270" s="160"/>
      <c r="K3270" s="121" t="str">
        <f t="shared" si="661"/>
        <v/>
      </c>
      <c r="L3270" s="129" t="str">
        <f t="shared" si="662"/>
        <v/>
      </c>
      <c r="M3270" s="115" t="s">
        <v>155</v>
      </c>
      <c r="N3270" s="113" t="str">
        <f t="shared" si="667"/>
        <v/>
      </c>
      <c r="O3270" s="129" t="str">
        <f t="shared" si="663"/>
        <v/>
      </c>
      <c r="P3270" s="115" t="s">
        <v>155</v>
      </c>
      <c r="Q3270" s="116" t="str">
        <f t="shared" si="668"/>
        <v/>
      </c>
      <c r="R3270" s="117" t="s">
        <v>155</v>
      </c>
      <c r="S3270" s="118" t="str">
        <f t="shared" si="670"/>
        <v/>
      </c>
      <c r="T3270" s="127" t="str">
        <f t="shared" si="664"/>
        <v>0</v>
      </c>
      <c r="U3270" s="119" t="str">
        <f t="shared" si="669"/>
        <v>0</v>
      </c>
      <c r="V3270" s="119" t="str">
        <f t="shared" si="665"/>
        <v>0</v>
      </c>
      <c r="W3270" s="119" t="str">
        <f t="shared" si="666"/>
        <v>0</v>
      </c>
      <c r="X3270" s="120"/>
    </row>
    <row r="3271" spans="1:24" x14ac:dyDescent="0.3">
      <c r="A3271" s="156">
        <v>912</v>
      </c>
      <c r="B3271" s="158"/>
      <c r="C3271" s="158"/>
      <c r="D3271" s="159"/>
      <c r="E3271" s="159"/>
      <c r="F3271" s="160"/>
      <c r="G3271" s="160"/>
      <c r="H3271" s="160"/>
      <c r="I3271" s="160"/>
      <c r="K3271" s="121" t="str">
        <f t="shared" si="661"/>
        <v/>
      </c>
      <c r="L3271" s="122" t="str">
        <f t="shared" si="662"/>
        <v/>
      </c>
      <c r="M3271" s="123" t="s">
        <v>155</v>
      </c>
      <c r="N3271" s="113" t="str">
        <f t="shared" si="667"/>
        <v/>
      </c>
      <c r="O3271" s="122" t="str">
        <f t="shared" si="663"/>
        <v/>
      </c>
      <c r="P3271" s="123" t="s">
        <v>155</v>
      </c>
      <c r="Q3271" s="116" t="str">
        <f t="shared" si="668"/>
        <v/>
      </c>
      <c r="R3271" s="125" t="s">
        <v>155</v>
      </c>
      <c r="S3271" s="126" t="str">
        <f t="shared" si="670"/>
        <v/>
      </c>
      <c r="T3271" s="127" t="str">
        <f t="shared" si="664"/>
        <v>0</v>
      </c>
      <c r="U3271" s="127" t="str">
        <f t="shared" si="669"/>
        <v>0</v>
      </c>
      <c r="V3271" s="127" t="str">
        <f t="shared" si="665"/>
        <v>0</v>
      </c>
      <c r="W3271" s="127" t="str">
        <f t="shared" si="666"/>
        <v>0</v>
      </c>
      <c r="X3271" s="128"/>
    </row>
    <row r="3272" spans="1:24" x14ac:dyDescent="0.3">
      <c r="A3272" s="156">
        <v>913</v>
      </c>
      <c r="B3272" s="158"/>
      <c r="C3272" s="158"/>
      <c r="D3272" s="159"/>
      <c r="E3272" s="159"/>
      <c r="F3272" s="160"/>
      <c r="G3272" s="160"/>
      <c r="H3272" s="160"/>
      <c r="I3272" s="160"/>
      <c r="K3272" s="121" t="str">
        <f t="shared" si="661"/>
        <v/>
      </c>
      <c r="L3272" s="129" t="str">
        <f t="shared" si="662"/>
        <v/>
      </c>
      <c r="M3272" s="115" t="s">
        <v>155</v>
      </c>
      <c r="N3272" s="113" t="str">
        <f t="shared" si="667"/>
        <v/>
      </c>
      <c r="O3272" s="129" t="str">
        <f t="shared" si="663"/>
        <v/>
      </c>
      <c r="P3272" s="115" t="s">
        <v>155</v>
      </c>
      <c r="Q3272" s="116" t="str">
        <f t="shared" si="668"/>
        <v/>
      </c>
      <c r="R3272" s="117" t="s">
        <v>155</v>
      </c>
      <c r="S3272" s="118" t="str">
        <f t="shared" si="670"/>
        <v/>
      </c>
      <c r="T3272" s="127" t="str">
        <f t="shared" si="664"/>
        <v>0</v>
      </c>
      <c r="U3272" s="119" t="str">
        <f t="shared" si="669"/>
        <v>0</v>
      </c>
      <c r="V3272" s="119" t="str">
        <f t="shared" si="665"/>
        <v>0</v>
      </c>
      <c r="W3272" s="119" t="str">
        <f t="shared" si="666"/>
        <v>0</v>
      </c>
      <c r="X3272" s="120"/>
    </row>
    <row r="3273" spans="1:24" x14ac:dyDescent="0.3">
      <c r="A3273" s="156">
        <v>914</v>
      </c>
      <c r="B3273" s="158"/>
      <c r="C3273" s="158"/>
      <c r="D3273" s="159"/>
      <c r="E3273" s="159"/>
      <c r="F3273" s="160"/>
      <c r="G3273" s="160"/>
      <c r="H3273" s="160"/>
      <c r="I3273" s="160"/>
      <c r="K3273" s="121" t="str">
        <f t="shared" si="661"/>
        <v/>
      </c>
      <c r="L3273" s="122" t="str">
        <f t="shared" si="662"/>
        <v/>
      </c>
      <c r="M3273" s="123" t="s">
        <v>155</v>
      </c>
      <c r="N3273" s="113" t="str">
        <f t="shared" si="667"/>
        <v/>
      </c>
      <c r="O3273" s="122" t="str">
        <f t="shared" si="663"/>
        <v/>
      </c>
      <c r="P3273" s="123" t="s">
        <v>155</v>
      </c>
      <c r="Q3273" s="116" t="str">
        <f t="shared" si="668"/>
        <v/>
      </c>
      <c r="R3273" s="125" t="s">
        <v>155</v>
      </c>
      <c r="S3273" s="126" t="str">
        <f t="shared" si="670"/>
        <v/>
      </c>
      <c r="T3273" s="127" t="str">
        <f t="shared" si="664"/>
        <v>0</v>
      </c>
      <c r="U3273" s="127" t="str">
        <f t="shared" si="669"/>
        <v>0</v>
      </c>
      <c r="V3273" s="127" t="str">
        <f t="shared" si="665"/>
        <v>0</v>
      </c>
      <c r="W3273" s="127" t="str">
        <f t="shared" si="666"/>
        <v>0</v>
      </c>
      <c r="X3273" s="128"/>
    </row>
    <row r="3274" spans="1:24" x14ac:dyDescent="0.3">
      <c r="A3274" s="156">
        <v>915</v>
      </c>
      <c r="B3274" s="158"/>
      <c r="C3274" s="158"/>
      <c r="D3274" s="159"/>
      <c r="E3274" s="159"/>
      <c r="F3274" s="160"/>
      <c r="G3274" s="160"/>
      <c r="H3274" s="160"/>
      <c r="I3274" s="160"/>
      <c r="K3274" s="121" t="str">
        <f t="shared" si="661"/>
        <v/>
      </c>
      <c r="L3274" s="129" t="str">
        <f t="shared" si="662"/>
        <v/>
      </c>
      <c r="M3274" s="115" t="s">
        <v>155</v>
      </c>
      <c r="N3274" s="113" t="str">
        <f t="shared" si="667"/>
        <v/>
      </c>
      <c r="O3274" s="129" t="str">
        <f t="shared" si="663"/>
        <v/>
      </c>
      <c r="P3274" s="115" t="s">
        <v>155</v>
      </c>
      <c r="Q3274" s="116" t="str">
        <f t="shared" si="668"/>
        <v/>
      </c>
      <c r="R3274" s="117" t="s">
        <v>155</v>
      </c>
      <c r="S3274" s="118" t="str">
        <f t="shared" si="670"/>
        <v/>
      </c>
      <c r="T3274" s="127" t="str">
        <f t="shared" si="664"/>
        <v>0</v>
      </c>
      <c r="U3274" s="119" t="str">
        <f t="shared" si="669"/>
        <v>0</v>
      </c>
      <c r="V3274" s="119" t="str">
        <f t="shared" si="665"/>
        <v>0</v>
      </c>
      <c r="W3274" s="119" t="str">
        <f t="shared" si="666"/>
        <v>0</v>
      </c>
      <c r="X3274" s="120"/>
    </row>
    <row r="3275" spans="1:24" x14ac:dyDescent="0.3">
      <c r="A3275" s="156">
        <v>916</v>
      </c>
      <c r="B3275" s="158"/>
      <c r="C3275" s="158"/>
      <c r="D3275" s="159"/>
      <c r="E3275" s="159"/>
      <c r="F3275" s="160"/>
      <c r="G3275" s="160"/>
      <c r="H3275" s="160"/>
      <c r="I3275" s="160"/>
      <c r="K3275" s="121" t="str">
        <f t="shared" si="661"/>
        <v/>
      </c>
      <c r="L3275" s="122" t="str">
        <f t="shared" si="662"/>
        <v/>
      </c>
      <c r="M3275" s="123" t="s">
        <v>155</v>
      </c>
      <c r="N3275" s="113" t="str">
        <f t="shared" si="667"/>
        <v/>
      </c>
      <c r="O3275" s="122" t="str">
        <f t="shared" si="663"/>
        <v/>
      </c>
      <c r="P3275" s="123" t="s">
        <v>155</v>
      </c>
      <c r="Q3275" s="116" t="str">
        <f t="shared" si="668"/>
        <v/>
      </c>
      <c r="R3275" s="125" t="s">
        <v>155</v>
      </c>
      <c r="S3275" s="126" t="str">
        <f t="shared" si="670"/>
        <v/>
      </c>
      <c r="T3275" s="127" t="str">
        <f t="shared" si="664"/>
        <v>0</v>
      </c>
      <c r="U3275" s="127" t="str">
        <f t="shared" si="669"/>
        <v>0</v>
      </c>
      <c r="V3275" s="127" t="str">
        <f t="shared" si="665"/>
        <v>0</v>
      </c>
      <c r="W3275" s="127" t="str">
        <f t="shared" si="666"/>
        <v>0</v>
      </c>
      <c r="X3275" s="128"/>
    </row>
    <row r="3276" spans="1:24" x14ac:dyDescent="0.3">
      <c r="A3276" s="156">
        <v>917</v>
      </c>
      <c r="B3276" s="158"/>
      <c r="C3276" s="158"/>
      <c r="D3276" s="159"/>
      <c r="E3276" s="159"/>
      <c r="F3276" s="160"/>
      <c r="G3276" s="160"/>
      <c r="H3276" s="160"/>
      <c r="I3276" s="160"/>
      <c r="K3276" s="121" t="str">
        <f t="shared" si="661"/>
        <v/>
      </c>
      <c r="L3276" s="129" t="str">
        <f t="shared" si="662"/>
        <v/>
      </c>
      <c r="M3276" s="115" t="s">
        <v>155</v>
      </c>
      <c r="N3276" s="113" t="str">
        <f t="shared" si="667"/>
        <v/>
      </c>
      <c r="O3276" s="129" t="str">
        <f t="shared" si="663"/>
        <v/>
      </c>
      <c r="P3276" s="115" t="s">
        <v>155</v>
      </c>
      <c r="Q3276" s="116" t="str">
        <f t="shared" si="668"/>
        <v/>
      </c>
      <c r="R3276" s="117" t="s">
        <v>155</v>
      </c>
      <c r="S3276" s="118" t="str">
        <f t="shared" si="670"/>
        <v/>
      </c>
      <c r="T3276" s="127" t="str">
        <f t="shared" si="664"/>
        <v>0</v>
      </c>
      <c r="U3276" s="119" t="str">
        <f t="shared" si="669"/>
        <v>0</v>
      </c>
      <c r="V3276" s="119" t="str">
        <f t="shared" si="665"/>
        <v>0</v>
      </c>
      <c r="W3276" s="119" t="str">
        <f t="shared" si="666"/>
        <v>0</v>
      </c>
      <c r="X3276" s="120"/>
    </row>
    <row r="3277" spans="1:24" x14ac:dyDescent="0.3">
      <c r="A3277" s="156">
        <v>918</v>
      </c>
      <c r="B3277" s="158"/>
      <c r="C3277" s="158"/>
      <c r="D3277" s="159"/>
      <c r="E3277" s="159"/>
      <c r="F3277" s="160"/>
      <c r="G3277" s="160"/>
      <c r="H3277" s="160"/>
      <c r="I3277" s="160"/>
      <c r="K3277" s="121" t="str">
        <f t="shared" si="661"/>
        <v/>
      </c>
      <c r="L3277" s="122" t="str">
        <f t="shared" si="662"/>
        <v/>
      </c>
      <c r="M3277" s="123" t="s">
        <v>155</v>
      </c>
      <c r="N3277" s="113" t="str">
        <f t="shared" si="667"/>
        <v/>
      </c>
      <c r="O3277" s="122" t="str">
        <f t="shared" si="663"/>
        <v/>
      </c>
      <c r="P3277" s="123" t="s">
        <v>155</v>
      </c>
      <c r="Q3277" s="116" t="str">
        <f t="shared" si="668"/>
        <v/>
      </c>
      <c r="R3277" s="125" t="s">
        <v>155</v>
      </c>
      <c r="S3277" s="126" t="str">
        <f t="shared" si="670"/>
        <v/>
      </c>
      <c r="T3277" s="127" t="str">
        <f t="shared" si="664"/>
        <v>0</v>
      </c>
      <c r="U3277" s="127" t="str">
        <f t="shared" si="669"/>
        <v>0</v>
      </c>
      <c r="V3277" s="127" t="str">
        <f t="shared" si="665"/>
        <v>0</v>
      </c>
      <c r="W3277" s="127" t="str">
        <f t="shared" si="666"/>
        <v>0</v>
      </c>
      <c r="X3277" s="128"/>
    </row>
    <row r="3278" spans="1:24" x14ac:dyDescent="0.3">
      <c r="A3278" s="156">
        <v>919</v>
      </c>
      <c r="B3278" s="158"/>
      <c r="C3278" s="158"/>
      <c r="D3278" s="159"/>
      <c r="E3278" s="159"/>
      <c r="F3278" s="160"/>
      <c r="G3278" s="160"/>
      <c r="H3278" s="160"/>
      <c r="I3278" s="160"/>
      <c r="K3278" s="121" t="str">
        <f t="shared" si="661"/>
        <v/>
      </c>
      <c r="L3278" s="129" t="str">
        <f t="shared" si="662"/>
        <v/>
      </c>
      <c r="M3278" s="115" t="s">
        <v>155</v>
      </c>
      <c r="N3278" s="113" t="str">
        <f t="shared" si="667"/>
        <v/>
      </c>
      <c r="O3278" s="129" t="str">
        <f t="shared" si="663"/>
        <v/>
      </c>
      <c r="P3278" s="115" t="s">
        <v>155</v>
      </c>
      <c r="Q3278" s="116" t="str">
        <f t="shared" si="668"/>
        <v/>
      </c>
      <c r="R3278" s="117" t="s">
        <v>155</v>
      </c>
      <c r="S3278" s="118" t="str">
        <f t="shared" si="670"/>
        <v/>
      </c>
      <c r="T3278" s="127" t="str">
        <f t="shared" si="664"/>
        <v>0</v>
      </c>
      <c r="U3278" s="119" t="str">
        <f t="shared" si="669"/>
        <v>0</v>
      </c>
      <c r="V3278" s="119" t="str">
        <f t="shared" si="665"/>
        <v>0</v>
      </c>
      <c r="W3278" s="119" t="str">
        <f t="shared" si="666"/>
        <v>0</v>
      </c>
      <c r="X3278" s="120"/>
    </row>
    <row r="3279" spans="1:24" x14ac:dyDescent="0.3">
      <c r="A3279" s="156">
        <v>920</v>
      </c>
      <c r="B3279" s="158"/>
      <c r="C3279" s="158"/>
      <c r="D3279" s="159"/>
      <c r="E3279" s="159"/>
      <c r="F3279" s="160"/>
      <c r="G3279" s="160"/>
      <c r="H3279" s="160"/>
      <c r="I3279" s="160"/>
      <c r="K3279" s="121" t="str">
        <f t="shared" si="661"/>
        <v/>
      </c>
      <c r="L3279" s="122" t="str">
        <f t="shared" si="662"/>
        <v/>
      </c>
      <c r="M3279" s="123" t="s">
        <v>155</v>
      </c>
      <c r="N3279" s="113" t="str">
        <f t="shared" si="667"/>
        <v/>
      </c>
      <c r="O3279" s="122" t="str">
        <f t="shared" si="663"/>
        <v/>
      </c>
      <c r="P3279" s="123" t="s">
        <v>155</v>
      </c>
      <c r="Q3279" s="116" t="str">
        <f t="shared" si="668"/>
        <v/>
      </c>
      <c r="R3279" s="125" t="s">
        <v>155</v>
      </c>
      <c r="S3279" s="126" t="str">
        <f t="shared" si="670"/>
        <v/>
      </c>
      <c r="T3279" s="127" t="str">
        <f t="shared" si="664"/>
        <v>0</v>
      </c>
      <c r="U3279" s="127" t="str">
        <f t="shared" si="669"/>
        <v>0</v>
      </c>
      <c r="V3279" s="127" t="str">
        <f t="shared" si="665"/>
        <v>0</v>
      </c>
      <c r="W3279" s="127" t="str">
        <f t="shared" si="666"/>
        <v>0</v>
      </c>
      <c r="X3279" s="128"/>
    </row>
    <row r="3280" spans="1:24" x14ac:dyDescent="0.3">
      <c r="A3280" s="156">
        <v>921</v>
      </c>
      <c r="D3280" s="104"/>
      <c r="E3280" s="104"/>
      <c r="F3280" s="104"/>
      <c r="G3280" s="104"/>
      <c r="H3280" s="160"/>
      <c r="I3280" s="160"/>
      <c r="K3280" s="121" t="str">
        <f t="shared" si="661"/>
        <v/>
      </c>
      <c r="L3280" s="129" t="str">
        <f t="shared" si="662"/>
        <v/>
      </c>
      <c r="M3280" s="115" t="s">
        <v>155</v>
      </c>
      <c r="N3280" s="113" t="str">
        <f t="shared" si="667"/>
        <v/>
      </c>
      <c r="O3280" s="129" t="str">
        <f t="shared" si="663"/>
        <v/>
      </c>
      <c r="P3280" s="115" t="s">
        <v>155</v>
      </c>
      <c r="Q3280" s="116" t="str">
        <f t="shared" si="668"/>
        <v/>
      </c>
      <c r="R3280" s="117" t="s">
        <v>155</v>
      </c>
      <c r="S3280" s="118" t="str">
        <f>IF(ISBLANK(G3280),"",G3280-$G$2355)</f>
        <v/>
      </c>
      <c r="T3280" s="127" t="str">
        <f t="shared" si="664"/>
        <v>0</v>
      </c>
      <c r="U3280" s="119" t="str">
        <f t="shared" si="669"/>
        <v>0</v>
      </c>
      <c r="V3280" s="119" t="str">
        <f t="shared" si="665"/>
        <v>0</v>
      </c>
      <c r="W3280" s="119" t="str">
        <f t="shared" si="666"/>
        <v>0</v>
      </c>
      <c r="X3280" s="120"/>
    </row>
    <row r="3281" spans="1:24" x14ac:dyDescent="0.3">
      <c r="A3281" s="156">
        <v>922</v>
      </c>
      <c r="B3281" s="133"/>
      <c r="K3281" s="121" t="str">
        <f t="shared" si="661"/>
        <v/>
      </c>
      <c r="L3281" s="122" t="str">
        <f t="shared" si="662"/>
        <v/>
      </c>
      <c r="M3281" s="123" t="s">
        <v>155</v>
      </c>
      <c r="N3281" s="113" t="str">
        <f t="shared" si="667"/>
        <v/>
      </c>
      <c r="O3281" s="122" t="str">
        <f t="shared" si="663"/>
        <v/>
      </c>
      <c r="P3281" s="123" t="s">
        <v>155</v>
      </c>
      <c r="Q3281" s="116" t="str">
        <f t="shared" si="668"/>
        <v/>
      </c>
      <c r="R3281" s="125" t="s">
        <v>155</v>
      </c>
      <c r="S3281" s="126" t="str">
        <f t="shared" ref="S3281:S3299" si="671">IF(ISBLANK(G3281),"",G3281-$G$2355)</f>
        <v/>
      </c>
      <c r="T3281" s="127" t="str">
        <f t="shared" si="664"/>
        <v>0</v>
      </c>
      <c r="U3281" s="127" t="str">
        <f t="shared" si="669"/>
        <v>0</v>
      </c>
      <c r="V3281" s="127" t="str">
        <f t="shared" si="665"/>
        <v>0</v>
      </c>
      <c r="W3281" s="127" t="str">
        <f t="shared" si="666"/>
        <v>0</v>
      </c>
      <c r="X3281" s="128"/>
    </row>
    <row r="3282" spans="1:24" x14ac:dyDescent="0.3">
      <c r="A3282" s="156">
        <v>923</v>
      </c>
      <c r="B3282" s="133"/>
      <c r="K3282" s="121" t="str">
        <f t="shared" si="661"/>
        <v/>
      </c>
      <c r="L3282" s="129" t="str">
        <f t="shared" si="662"/>
        <v/>
      </c>
      <c r="M3282" s="115" t="s">
        <v>155</v>
      </c>
      <c r="N3282" s="113" t="str">
        <f t="shared" si="667"/>
        <v/>
      </c>
      <c r="O3282" s="129" t="str">
        <f t="shared" si="663"/>
        <v/>
      </c>
      <c r="P3282" s="115" t="s">
        <v>155</v>
      </c>
      <c r="Q3282" s="116" t="str">
        <f t="shared" si="668"/>
        <v/>
      </c>
      <c r="R3282" s="117" t="s">
        <v>155</v>
      </c>
      <c r="S3282" s="118" t="str">
        <f t="shared" si="671"/>
        <v/>
      </c>
      <c r="T3282" s="127" t="str">
        <f t="shared" si="664"/>
        <v>0</v>
      </c>
      <c r="U3282" s="119" t="str">
        <f t="shared" si="669"/>
        <v>0</v>
      </c>
      <c r="V3282" s="119" t="str">
        <f t="shared" si="665"/>
        <v>0</v>
      </c>
      <c r="W3282" s="119" t="str">
        <f t="shared" si="666"/>
        <v>0</v>
      </c>
      <c r="X3282" s="120"/>
    </row>
    <row r="3283" spans="1:24" x14ac:dyDescent="0.3">
      <c r="A3283" s="156">
        <v>924</v>
      </c>
      <c r="B3283" s="133"/>
      <c r="K3283" s="121" t="str">
        <f t="shared" si="661"/>
        <v/>
      </c>
      <c r="L3283" s="122" t="str">
        <f t="shared" si="662"/>
        <v/>
      </c>
      <c r="M3283" s="123" t="s">
        <v>155</v>
      </c>
      <c r="N3283" s="113" t="str">
        <f t="shared" si="667"/>
        <v/>
      </c>
      <c r="O3283" s="122" t="str">
        <f t="shared" si="663"/>
        <v/>
      </c>
      <c r="P3283" s="123" t="s">
        <v>155</v>
      </c>
      <c r="Q3283" s="116" t="str">
        <f t="shared" si="668"/>
        <v/>
      </c>
      <c r="R3283" s="125" t="s">
        <v>155</v>
      </c>
      <c r="S3283" s="126" t="str">
        <f t="shared" si="671"/>
        <v/>
      </c>
      <c r="T3283" s="127" t="str">
        <f t="shared" si="664"/>
        <v>0</v>
      </c>
      <c r="U3283" s="127" t="str">
        <f t="shared" si="669"/>
        <v>0</v>
      </c>
      <c r="V3283" s="127" t="str">
        <f t="shared" si="665"/>
        <v>0</v>
      </c>
      <c r="W3283" s="127" t="str">
        <f t="shared" si="666"/>
        <v>0</v>
      </c>
      <c r="X3283" s="128"/>
    </row>
    <row r="3284" spans="1:24" x14ac:dyDescent="0.3">
      <c r="A3284" s="156">
        <v>925</v>
      </c>
      <c r="B3284" s="133"/>
      <c r="K3284" s="121" t="str">
        <f t="shared" si="661"/>
        <v/>
      </c>
      <c r="L3284" s="129" t="str">
        <f t="shared" si="662"/>
        <v/>
      </c>
      <c r="M3284" s="115" t="s">
        <v>155</v>
      </c>
      <c r="N3284" s="113" t="str">
        <f t="shared" si="667"/>
        <v/>
      </c>
      <c r="O3284" s="129" t="str">
        <f t="shared" si="663"/>
        <v/>
      </c>
      <c r="P3284" s="115" t="s">
        <v>155</v>
      </c>
      <c r="Q3284" s="116" t="str">
        <f t="shared" si="668"/>
        <v/>
      </c>
      <c r="R3284" s="117" t="s">
        <v>155</v>
      </c>
      <c r="S3284" s="118" t="str">
        <f t="shared" si="671"/>
        <v/>
      </c>
      <c r="T3284" s="127" t="str">
        <f t="shared" si="664"/>
        <v>0</v>
      </c>
      <c r="U3284" s="119" t="str">
        <f t="shared" si="669"/>
        <v>0</v>
      </c>
      <c r="V3284" s="119" t="str">
        <f t="shared" si="665"/>
        <v>0</v>
      </c>
      <c r="W3284" s="119" t="str">
        <f t="shared" si="666"/>
        <v>0</v>
      </c>
      <c r="X3284" s="120"/>
    </row>
    <row r="3285" spans="1:24" x14ac:dyDescent="0.3">
      <c r="A3285" s="156">
        <v>926</v>
      </c>
      <c r="B3285" s="133"/>
      <c r="K3285" s="121" t="str">
        <f t="shared" si="661"/>
        <v/>
      </c>
      <c r="L3285" s="122" t="str">
        <f t="shared" si="662"/>
        <v/>
      </c>
      <c r="M3285" s="123" t="s">
        <v>155</v>
      </c>
      <c r="N3285" s="113" t="str">
        <f t="shared" si="667"/>
        <v/>
      </c>
      <c r="O3285" s="122" t="str">
        <f t="shared" si="663"/>
        <v/>
      </c>
      <c r="P3285" s="123" t="s">
        <v>155</v>
      </c>
      <c r="Q3285" s="116" t="str">
        <f t="shared" si="668"/>
        <v/>
      </c>
      <c r="R3285" s="125" t="s">
        <v>155</v>
      </c>
      <c r="S3285" s="126" t="str">
        <f t="shared" si="671"/>
        <v/>
      </c>
      <c r="T3285" s="127" t="str">
        <f t="shared" si="664"/>
        <v>0</v>
      </c>
      <c r="U3285" s="127" t="str">
        <f t="shared" si="669"/>
        <v>0</v>
      </c>
      <c r="V3285" s="127" t="str">
        <f t="shared" si="665"/>
        <v>0</v>
      </c>
      <c r="W3285" s="127" t="str">
        <f t="shared" si="666"/>
        <v>0</v>
      </c>
      <c r="X3285" s="128"/>
    </row>
    <row r="3286" spans="1:24" x14ac:dyDescent="0.3">
      <c r="A3286" s="156">
        <v>927</v>
      </c>
      <c r="B3286" s="133"/>
      <c r="K3286" s="121" t="str">
        <f t="shared" si="661"/>
        <v/>
      </c>
      <c r="L3286" s="129" t="str">
        <f t="shared" si="662"/>
        <v/>
      </c>
      <c r="M3286" s="115" t="s">
        <v>155</v>
      </c>
      <c r="N3286" s="113" t="str">
        <f t="shared" si="667"/>
        <v/>
      </c>
      <c r="O3286" s="129" t="str">
        <f t="shared" si="663"/>
        <v/>
      </c>
      <c r="P3286" s="115" t="s">
        <v>155</v>
      </c>
      <c r="Q3286" s="116" t="str">
        <f t="shared" si="668"/>
        <v/>
      </c>
      <c r="R3286" s="117" t="s">
        <v>155</v>
      </c>
      <c r="S3286" s="118" t="str">
        <f t="shared" si="671"/>
        <v/>
      </c>
      <c r="T3286" s="127" t="str">
        <f t="shared" si="664"/>
        <v>0</v>
      </c>
      <c r="U3286" s="119" t="str">
        <f t="shared" si="669"/>
        <v>0</v>
      </c>
      <c r="V3286" s="119" t="str">
        <f t="shared" si="665"/>
        <v>0</v>
      </c>
      <c r="W3286" s="119" t="str">
        <f t="shared" si="666"/>
        <v>0</v>
      </c>
      <c r="X3286" s="120"/>
    </row>
    <row r="3287" spans="1:24" x14ac:dyDescent="0.3">
      <c r="A3287" s="156">
        <v>928</v>
      </c>
      <c r="B3287" s="133"/>
      <c r="K3287" s="121" t="str">
        <f t="shared" si="661"/>
        <v/>
      </c>
      <c r="L3287" s="122" t="str">
        <f t="shared" si="662"/>
        <v/>
      </c>
      <c r="M3287" s="123" t="s">
        <v>155</v>
      </c>
      <c r="N3287" s="113" t="str">
        <f t="shared" si="667"/>
        <v/>
      </c>
      <c r="O3287" s="122" t="str">
        <f t="shared" si="663"/>
        <v/>
      </c>
      <c r="P3287" s="123" t="s">
        <v>155</v>
      </c>
      <c r="Q3287" s="116" t="str">
        <f t="shared" si="668"/>
        <v/>
      </c>
      <c r="R3287" s="125" t="s">
        <v>155</v>
      </c>
      <c r="S3287" s="126" t="str">
        <f t="shared" si="671"/>
        <v/>
      </c>
      <c r="T3287" s="127" t="str">
        <f t="shared" si="664"/>
        <v>0</v>
      </c>
      <c r="U3287" s="127" t="str">
        <f t="shared" si="669"/>
        <v>0</v>
      </c>
      <c r="V3287" s="127" t="str">
        <f t="shared" si="665"/>
        <v>0</v>
      </c>
      <c r="W3287" s="127" t="str">
        <f t="shared" si="666"/>
        <v>0</v>
      </c>
      <c r="X3287" s="128"/>
    </row>
    <row r="3288" spans="1:24" x14ac:dyDescent="0.3">
      <c r="A3288" s="156">
        <v>929</v>
      </c>
      <c r="B3288" s="133"/>
      <c r="K3288" s="121" t="str">
        <f t="shared" si="661"/>
        <v/>
      </c>
      <c r="L3288" s="129" t="str">
        <f t="shared" si="662"/>
        <v/>
      </c>
      <c r="M3288" s="115" t="s">
        <v>155</v>
      </c>
      <c r="N3288" s="113" t="str">
        <f t="shared" si="667"/>
        <v/>
      </c>
      <c r="O3288" s="129" t="str">
        <f t="shared" si="663"/>
        <v/>
      </c>
      <c r="P3288" s="115" t="s">
        <v>155</v>
      </c>
      <c r="Q3288" s="116" t="str">
        <f t="shared" si="668"/>
        <v/>
      </c>
      <c r="R3288" s="117" t="s">
        <v>155</v>
      </c>
      <c r="S3288" s="118" t="str">
        <f t="shared" si="671"/>
        <v/>
      </c>
      <c r="T3288" s="127" t="str">
        <f t="shared" si="664"/>
        <v>0</v>
      </c>
      <c r="U3288" s="119" t="str">
        <f t="shared" si="669"/>
        <v>0</v>
      </c>
      <c r="V3288" s="119" t="str">
        <f t="shared" si="665"/>
        <v>0</v>
      </c>
      <c r="W3288" s="119" t="str">
        <f t="shared" si="666"/>
        <v>0</v>
      </c>
      <c r="X3288" s="120"/>
    </row>
    <row r="3289" spans="1:24" x14ac:dyDescent="0.3">
      <c r="A3289" s="156">
        <v>930</v>
      </c>
      <c r="B3289" s="133"/>
      <c r="K3289" s="121" t="str">
        <f t="shared" si="661"/>
        <v/>
      </c>
      <c r="L3289" s="122" t="str">
        <f t="shared" si="662"/>
        <v/>
      </c>
      <c r="M3289" s="123" t="s">
        <v>155</v>
      </c>
      <c r="N3289" s="113" t="str">
        <f t="shared" si="667"/>
        <v/>
      </c>
      <c r="O3289" s="122" t="str">
        <f t="shared" si="663"/>
        <v/>
      </c>
      <c r="P3289" s="123" t="s">
        <v>155</v>
      </c>
      <c r="Q3289" s="116" t="str">
        <f t="shared" si="668"/>
        <v/>
      </c>
      <c r="R3289" s="125" t="s">
        <v>155</v>
      </c>
      <c r="S3289" s="126" t="str">
        <f t="shared" si="671"/>
        <v/>
      </c>
      <c r="T3289" s="127" t="str">
        <f t="shared" si="664"/>
        <v>0</v>
      </c>
      <c r="U3289" s="127" t="str">
        <f t="shared" si="669"/>
        <v>0</v>
      </c>
      <c r="V3289" s="127" t="str">
        <f t="shared" si="665"/>
        <v>0</v>
      </c>
      <c r="W3289" s="127" t="str">
        <f t="shared" si="666"/>
        <v>0</v>
      </c>
      <c r="X3289" s="128"/>
    </row>
    <row r="3290" spans="1:24" x14ac:dyDescent="0.3">
      <c r="A3290" s="156">
        <v>931</v>
      </c>
      <c r="B3290" s="158"/>
      <c r="C3290" s="158"/>
      <c r="D3290" s="159"/>
      <c r="E3290" s="159"/>
      <c r="F3290" s="160"/>
      <c r="G3290" s="160"/>
      <c r="H3290" s="160"/>
      <c r="I3290" s="160"/>
      <c r="K3290" s="121" t="str">
        <f t="shared" si="661"/>
        <v/>
      </c>
      <c r="L3290" s="129" t="str">
        <f t="shared" si="662"/>
        <v/>
      </c>
      <c r="M3290" s="115" t="s">
        <v>155</v>
      </c>
      <c r="N3290" s="113" t="str">
        <f t="shared" si="667"/>
        <v/>
      </c>
      <c r="O3290" s="129" t="str">
        <f t="shared" si="663"/>
        <v/>
      </c>
      <c r="P3290" s="115" t="s">
        <v>155</v>
      </c>
      <c r="Q3290" s="116" t="str">
        <f t="shared" si="668"/>
        <v/>
      </c>
      <c r="R3290" s="117" t="s">
        <v>155</v>
      </c>
      <c r="S3290" s="118" t="str">
        <f t="shared" si="671"/>
        <v/>
      </c>
      <c r="T3290" s="127" t="str">
        <f t="shared" si="664"/>
        <v>0</v>
      </c>
      <c r="U3290" s="119" t="str">
        <f t="shared" si="669"/>
        <v>0</v>
      </c>
      <c r="V3290" s="119" t="str">
        <f t="shared" si="665"/>
        <v>0</v>
      </c>
      <c r="W3290" s="119" t="str">
        <f t="shared" si="666"/>
        <v>0</v>
      </c>
      <c r="X3290" s="120"/>
    </row>
    <row r="3291" spans="1:24" x14ac:dyDescent="0.3">
      <c r="A3291" s="156">
        <v>932</v>
      </c>
      <c r="B3291" s="158"/>
      <c r="C3291" s="158"/>
      <c r="D3291" s="159"/>
      <c r="E3291" s="159"/>
      <c r="F3291" s="160"/>
      <c r="G3291" s="160"/>
      <c r="H3291" s="160"/>
      <c r="I3291" s="160"/>
      <c r="K3291" s="121" t="str">
        <f t="shared" si="661"/>
        <v/>
      </c>
      <c r="L3291" s="122" t="str">
        <f t="shared" si="662"/>
        <v/>
      </c>
      <c r="M3291" s="123" t="s">
        <v>155</v>
      </c>
      <c r="N3291" s="113" t="str">
        <f t="shared" si="667"/>
        <v/>
      </c>
      <c r="O3291" s="122" t="str">
        <f t="shared" si="663"/>
        <v/>
      </c>
      <c r="P3291" s="123" t="s">
        <v>155</v>
      </c>
      <c r="Q3291" s="116" t="str">
        <f t="shared" si="668"/>
        <v/>
      </c>
      <c r="R3291" s="125" t="s">
        <v>155</v>
      </c>
      <c r="S3291" s="126" t="str">
        <f t="shared" si="671"/>
        <v/>
      </c>
      <c r="T3291" s="127" t="str">
        <f t="shared" si="664"/>
        <v>0</v>
      </c>
      <c r="U3291" s="127" t="str">
        <f t="shared" si="669"/>
        <v>0</v>
      </c>
      <c r="V3291" s="127" t="str">
        <f t="shared" si="665"/>
        <v>0</v>
      </c>
      <c r="W3291" s="127" t="str">
        <f t="shared" si="666"/>
        <v>0</v>
      </c>
      <c r="X3291" s="128"/>
    </row>
    <row r="3292" spans="1:24" x14ac:dyDescent="0.3">
      <c r="A3292" s="156">
        <v>933</v>
      </c>
      <c r="B3292" s="158"/>
      <c r="C3292" s="158"/>
      <c r="D3292" s="159"/>
      <c r="E3292" s="159"/>
      <c r="F3292" s="160"/>
      <c r="G3292" s="160"/>
      <c r="H3292" s="160"/>
      <c r="I3292" s="160"/>
      <c r="K3292" s="121" t="str">
        <f t="shared" si="661"/>
        <v/>
      </c>
      <c r="L3292" s="129" t="str">
        <f t="shared" si="662"/>
        <v/>
      </c>
      <c r="M3292" s="115" t="s">
        <v>155</v>
      </c>
      <c r="N3292" s="113" t="str">
        <f t="shared" si="667"/>
        <v/>
      </c>
      <c r="O3292" s="129" t="str">
        <f t="shared" si="663"/>
        <v/>
      </c>
      <c r="P3292" s="115" t="s">
        <v>155</v>
      </c>
      <c r="Q3292" s="116" t="str">
        <f t="shared" si="668"/>
        <v/>
      </c>
      <c r="R3292" s="117" t="s">
        <v>155</v>
      </c>
      <c r="S3292" s="118" t="str">
        <f t="shared" si="671"/>
        <v/>
      </c>
      <c r="T3292" s="127" t="str">
        <f t="shared" si="664"/>
        <v>0</v>
      </c>
      <c r="U3292" s="119" t="str">
        <f t="shared" si="669"/>
        <v>0</v>
      </c>
      <c r="V3292" s="119" t="str">
        <f t="shared" si="665"/>
        <v>0</v>
      </c>
      <c r="W3292" s="119" t="str">
        <f t="shared" si="666"/>
        <v>0</v>
      </c>
      <c r="X3292" s="120"/>
    </row>
    <row r="3293" spans="1:24" x14ac:dyDescent="0.3">
      <c r="A3293" s="156">
        <v>934</v>
      </c>
      <c r="B3293" s="158"/>
      <c r="C3293" s="158"/>
      <c r="D3293" s="159"/>
      <c r="E3293" s="159"/>
      <c r="F3293" s="160"/>
      <c r="G3293" s="160"/>
      <c r="H3293" s="160"/>
      <c r="I3293" s="160"/>
      <c r="K3293" s="121" t="str">
        <f t="shared" si="661"/>
        <v/>
      </c>
      <c r="L3293" s="122" t="str">
        <f t="shared" si="662"/>
        <v/>
      </c>
      <c r="M3293" s="123" t="s">
        <v>155</v>
      </c>
      <c r="N3293" s="113" t="str">
        <f t="shared" si="667"/>
        <v/>
      </c>
      <c r="O3293" s="122" t="str">
        <f t="shared" si="663"/>
        <v/>
      </c>
      <c r="P3293" s="123" t="s">
        <v>155</v>
      </c>
      <c r="Q3293" s="116" t="str">
        <f t="shared" si="668"/>
        <v/>
      </c>
      <c r="R3293" s="125" t="s">
        <v>155</v>
      </c>
      <c r="S3293" s="126" t="str">
        <f t="shared" si="671"/>
        <v/>
      </c>
      <c r="T3293" s="127" t="str">
        <f t="shared" si="664"/>
        <v>0</v>
      </c>
      <c r="U3293" s="127" t="str">
        <f t="shared" si="669"/>
        <v>0</v>
      </c>
      <c r="V3293" s="127" t="str">
        <f t="shared" si="665"/>
        <v>0</v>
      </c>
      <c r="W3293" s="127" t="str">
        <f t="shared" si="666"/>
        <v>0</v>
      </c>
      <c r="X3293" s="128"/>
    </row>
    <row r="3294" spans="1:24" x14ac:dyDescent="0.3">
      <c r="A3294" s="156">
        <v>935</v>
      </c>
      <c r="B3294" s="158"/>
      <c r="C3294" s="158"/>
      <c r="D3294" s="159"/>
      <c r="E3294" s="159"/>
      <c r="F3294" s="160"/>
      <c r="G3294" s="160"/>
      <c r="H3294" s="160"/>
      <c r="I3294" s="160"/>
      <c r="K3294" s="121" t="str">
        <f t="shared" si="661"/>
        <v/>
      </c>
      <c r="L3294" s="129" t="str">
        <f t="shared" si="662"/>
        <v/>
      </c>
      <c r="M3294" s="115" t="s">
        <v>155</v>
      </c>
      <c r="N3294" s="113" t="str">
        <f t="shared" si="667"/>
        <v/>
      </c>
      <c r="O3294" s="129" t="str">
        <f t="shared" si="663"/>
        <v/>
      </c>
      <c r="P3294" s="115" t="s">
        <v>155</v>
      </c>
      <c r="Q3294" s="116" t="str">
        <f t="shared" si="668"/>
        <v/>
      </c>
      <c r="R3294" s="117" t="s">
        <v>155</v>
      </c>
      <c r="S3294" s="118" t="str">
        <f t="shared" si="671"/>
        <v/>
      </c>
      <c r="T3294" s="127" t="str">
        <f t="shared" si="664"/>
        <v>0</v>
      </c>
      <c r="U3294" s="119" t="str">
        <f t="shared" si="669"/>
        <v>0</v>
      </c>
      <c r="V3294" s="119" t="str">
        <f t="shared" si="665"/>
        <v>0</v>
      </c>
      <c r="W3294" s="119" t="str">
        <f t="shared" si="666"/>
        <v>0</v>
      </c>
      <c r="X3294" s="120"/>
    </row>
    <row r="3295" spans="1:24" x14ac:dyDescent="0.3">
      <c r="A3295" s="156">
        <v>936</v>
      </c>
      <c r="B3295" s="158"/>
      <c r="C3295" s="158"/>
      <c r="D3295" s="159"/>
      <c r="E3295" s="159"/>
      <c r="F3295" s="160"/>
      <c r="G3295" s="160"/>
      <c r="H3295" s="160"/>
      <c r="I3295" s="160"/>
      <c r="K3295" s="121" t="str">
        <f t="shared" si="661"/>
        <v/>
      </c>
      <c r="L3295" s="122" t="str">
        <f t="shared" si="662"/>
        <v/>
      </c>
      <c r="M3295" s="123" t="s">
        <v>155</v>
      </c>
      <c r="N3295" s="113" t="str">
        <f t="shared" si="667"/>
        <v/>
      </c>
      <c r="O3295" s="122" t="str">
        <f t="shared" si="663"/>
        <v/>
      </c>
      <c r="P3295" s="123" t="s">
        <v>155</v>
      </c>
      <c r="Q3295" s="116" t="str">
        <f t="shared" si="668"/>
        <v/>
      </c>
      <c r="R3295" s="125" t="s">
        <v>155</v>
      </c>
      <c r="S3295" s="126" t="str">
        <f t="shared" si="671"/>
        <v/>
      </c>
      <c r="T3295" s="127" t="str">
        <f t="shared" si="664"/>
        <v>0</v>
      </c>
      <c r="U3295" s="127" t="str">
        <f t="shared" si="669"/>
        <v>0</v>
      </c>
      <c r="V3295" s="127" t="str">
        <f t="shared" si="665"/>
        <v>0</v>
      </c>
      <c r="W3295" s="127" t="str">
        <f t="shared" si="666"/>
        <v>0</v>
      </c>
      <c r="X3295" s="128"/>
    </row>
    <row r="3296" spans="1:24" x14ac:dyDescent="0.3">
      <c r="A3296" s="156">
        <v>937</v>
      </c>
      <c r="B3296" s="158"/>
      <c r="C3296" s="158"/>
      <c r="D3296" s="159"/>
      <c r="E3296" s="159"/>
      <c r="F3296" s="160"/>
      <c r="G3296" s="160"/>
      <c r="H3296" s="160"/>
      <c r="I3296" s="160"/>
      <c r="K3296" s="121" t="str">
        <f t="shared" si="661"/>
        <v/>
      </c>
      <c r="L3296" s="129" t="str">
        <f t="shared" si="662"/>
        <v/>
      </c>
      <c r="M3296" s="115" t="s">
        <v>155</v>
      </c>
      <c r="N3296" s="113" t="str">
        <f t="shared" si="667"/>
        <v/>
      </c>
      <c r="O3296" s="129" t="str">
        <f t="shared" si="663"/>
        <v/>
      </c>
      <c r="P3296" s="115" t="s">
        <v>155</v>
      </c>
      <c r="Q3296" s="116" t="str">
        <f t="shared" si="668"/>
        <v/>
      </c>
      <c r="R3296" s="117" t="s">
        <v>155</v>
      </c>
      <c r="S3296" s="118" t="str">
        <f t="shared" si="671"/>
        <v/>
      </c>
      <c r="T3296" s="127" t="str">
        <f t="shared" si="664"/>
        <v>0</v>
      </c>
      <c r="U3296" s="119" t="str">
        <f t="shared" si="669"/>
        <v>0</v>
      </c>
      <c r="V3296" s="119" t="str">
        <f t="shared" si="665"/>
        <v>0</v>
      </c>
      <c r="W3296" s="119" t="str">
        <f t="shared" si="666"/>
        <v>0</v>
      </c>
      <c r="X3296" s="120"/>
    </row>
    <row r="3297" spans="1:24" x14ac:dyDescent="0.3">
      <c r="A3297" s="156">
        <v>938</v>
      </c>
      <c r="B3297" s="158"/>
      <c r="C3297" s="158"/>
      <c r="D3297" s="159"/>
      <c r="E3297" s="159"/>
      <c r="F3297" s="160"/>
      <c r="G3297" s="160"/>
      <c r="H3297" s="160"/>
      <c r="I3297" s="160"/>
      <c r="K3297" s="121" t="str">
        <f t="shared" si="661"/>
        <v/>
      </c>
      <c r="L3297" s="122" t="str">
        <f t="shared" si="662"/>
        <v/>
      </c>
      <c r="M3297" s="123" t="s">
        <v>155</v>
      </c>
      <c r="N3297" s="113" t="str">
        <f t="shared" si="667"/>
        <v/>
      </c>
      <c r="O3297" s="122" t="str">
        <f t="shared" si="663"/>
        <v/>
      </c>
      <c r="P3297" s="123" t="s">
        <v>155</v>
      </c>
      <c r="Q3297" s="116" t="str">
        <f t="shared" si="668"/>
        <v/>
      </c>
      <c r="R3297" s="125" t="s">
        <v>155</v>
      </c>
      <c r="S3297" s="126" t="str">
        <f t="shared" si="671"/>
        <v/>
      </c>
      <c r="T3297" s="127" t="str">
        <f t="shared" si="664"/>
        <v>0</v>
      </c>
      <c r="U3297" s="127" t="str">
        <f t="shared" si="669"/>
        <v>0</v>
      </c>
      <c r="V3297" s="127" t="str">
        <f t="shared" si="665"/>
        <v>0</v>
      </c>
      <c r="W3297" s="127" t="str">
        <f t="shared" si="666"/>
        <v>0</v>
      </c>
      <c r="X3297" s="128"/>
    </row>
    <row r="3298" spans="1:24" x14ac:dyDescent="0.3">
      <c r="A3298" s="156">
        <v>939</v>
      </c>
      <c r="B3298" s="158"/>
      <c r="C3298" s="158"/>
      <c r="D3298" s="159"/>
      <c r="E3298" s="159"/>
      <c r="F3298" s="160"/>
      <c r="G3298" s="160"/>
      <c r="H3298" s="160"/>
      <c r="I3298" s="160"/>
      <c r="K3298" s="121" t="str">
        <f t="shared" si="661"/>
        <v/>
      </c>
      <c r="L3298" s="129" t="str">
        <f t="shared" si="662"/>
        <v/>
      </c>
      <c r="M3298" s="115" t="s">
        <v>155</v>
      </c>
      <c r="N3298" s="113" t="str">
        <f t="shared" si="667"/>
        <v/>
      </c>
      <c r="O3298" s="129" t="str">
        <f t="shared" si="663"/>
        <v/>
      </c>
      <c r="P3298" s="115" t="s">
        <v>155</v>
      </c>
      <c r="Q3298" s="116" t="str">
        <f t="shared" si="668"/>
        <v/>
      </c>
      <c r="R3298" s="117" t="s">
        <v>155</v>
      </c>
      <c r="S3298" s="118" t="str">
        <f t="shared" si="671"/>
        <v/>
      </c>
      <c r="T3298" s="127" t="str">
        <f t="shared" si="664"/>
        <v>0</v>
      </c>
      <c r="U3298" s="119" t="str">
        <f t="shared" si="669"/>
        <v>0</v>
      </c>
      <c r="V3298" s="119" t="str">
        <f t="shared" si="665"/>
        <v>0</v>
      </c>
      <c r="W3298" s="119" t="str">
        <f t="shared" si="666"/>
        <v>0</v>
      </c>
      <c r="X3298" s="120"/>
    </row>
    <row r="3299" spans="1:24" x14ac:dyDescent="0.3">
      <c r="A3299" s="156">
        <v>940</v>
      </c>
      <c r="B3299" s="158"/>
      <c r="C3299" s="158"/>
      <c r="D3299" s="159"/>
      <c r="E3299" s="159"/>
      <c r="F3299" s="160"/>
      <c r="G3299" s="160"/>
      <c r="H3299" s="160"/>
      <c r="I3299" s="160"/>
      <c r="K3299" s="121" t="str">
        <f t="shared" si="661"/>
        <v/>
      </c>
      <c r="L3299" s="122" t="str">
        <f t="shared" si="662"/>
        <v/>
      </c>
      <c r="M3299" s="123" t="s">
        <v>155</v>
      </c>
      <c r="N3299" s="113" t="str">
        <f t="shared" si="667"/>
        <v/>
      </c>
      <c r="O3299" s="122" t="str">
        <f t="shared" si="663"/>
        <v/>
      </c>
      <c r="P3299" s="123" t="s">
        <v>155</v>
      </c>
      <c r="Q3299" s="116" t="str">
        <f t="shared" si="668"/>
        <v/>
      </c>
      <c r="R3299" s="125" t="s">
        <v>155</v>
      </c>
      <c r="S3299" s="126" t="str">
        <f t="shared" si="671"/>
        <v/>
      </c>
      <c r="T3299" s="127" t="str">
        <f t="shared" si="664"/>
        <v>0</v>
      </c>
      <c r="U3299" s="127" t="str">
        <f t="shared" si="669"/>
        <v>0</v>
      </c>
      <c r="V3299" s="127" t="str">
        <f t="shared" si="665"/>
        <v>0</v>
      </c>
      <c r="W3299" s="127" t="str">
        <f t="shared" si="666"/>
        <v>0</v>
      </c>
      <c r="X3299" s="128"/>
    </row>
    <row r="3300" spans="1:24" x14ac:dyDescent="0.3">
      <c r="A3300" s="156">
        <v>941</v>
      </c>
      <c r="D3300" s="104"/>
      <c r="E3300" s="104"/>
      <c r="F3300" s="104"/>
      <c r="G3300" s="104"/>
      <c r="H3300" s="160"/>
      <c r="I3300" s="160"/>
      <c r="K3300" s="121" t="str">
        <f t="shared" si="661"/>
        <v/>
      </c>
      <c r="L3300" s="129" t="str">
        <f t="shared" si="662"/>
        <v/>
      </c>
      <c r="M3300" s="115" t="s">
        <v>155</v>
      </c>
      <c r="N3300" s="113" t="str">
        <f t="shared" si="667"/>
        <v/>
      </c>
      <c r="O3300" s="129" t="str">
        <f t="shared" si="663"/>
        <v/>
      </c>
      <c r="P3300" s="115" t="s">
        <v>155</v>
      </c>
      <c r="Q3300" s="116" t="str">
        <f t="shared" si="668"/>
        <v/>
      </c>
      <c r="R3300" s="117" t="s">
        <v>155</v>
      </c>
      <c r="S3300" s="118" t="str">
        <f>IF(ISBLANK(G3300),"",G3300-$G$2355)</f>
        <v/>
      </c>
      <c r="T3300" s="127" t="str">
        <f t="shared" si="664"/>
        <v>0</v>
      </c>
      <c r="U3300" s="119" t="str">
        <f t="shared" si="669"/>
        <v>0</v>
      </c>
      <c r="V3300" s="119" t="str">
        <f t="shared" si="665"/>
        <v>0</v>
      </c>
      <c r="W3300" s="119" t="str">
        <f t="shared" si="666"/>
        <v>0</v>
      </c>
      <c r="X3300" s="120"/>
    </row>
    <row r="3301" spans="1:24" x14ac:dyDescent="0.3">
      <c r="A3301" s="156">
        <v>942</v>
      </c>
      <c r="B3301" s="133"/>
      <c r="K3301" s="121" t="str">
        <f t="shared" si="661"/>
        <v/>
      </c>
      <c r="L3301" s="122" t="str">
        <f t="shared" si="662"/>
        <v/>
      </c>
      <c r="M3301" s="123" t="s">
        <v>155</v>
      </c>
      <c r="N3301" s="113" t="str">
        <f t="shared" si="667"/>
        <v/>
      </c>
      <c r="O3301" s="122" t="str">
        <f t="shared" si="663"/>
        <v/>
      </c>
      <c r="P3301" s="123" t="s">
        <v>155</v>
      </c>
      <c r="Q3301" s="116" t="str">
        <f t="shared" si="668"/>
        <v/>
      </c>
      <c r="R3301" s="125" t="s">
        <v>155</v>
      </c>
      <c r="S3301" s="126" t="str">
        <f t="shared" ref="S3301:S3319" si="672">IF(ISBLANK(G3301),"",G3301-$G$2355)</f>
        <v/>
      </c>
      <c r="T3301" s="127" t="str">
        <f t="shared" si="664"/>
        <v>0</v>
      </c>
      <c r="U3301" s="127" t="str">
        <f t="shared" si="669"/>
        <v>0</v>
      </c>
      <c r="V3301" s="127" t="str">
        <f t="shared" si="665"/>
        <v>0</v>
      </c>
      <c r="W3301" s="127" t="str">
        <f t="shared" si="666"/>
        <v>0</v>
      </c>
      <c r="X3301" s="128"/>
    </row>
    <row r="3302" spans="1:24" x14ac:dyDescent="0.3">
      <c r="A3302" s="156">
        <v>943</v>
      </c>
      <c r="B3302" s="133"/>
      <c r="K3302" s="121" t="str">
        <f t="shared" si="661"/>
        <v/>
      </c>
      <c r="L3302" s="129" t="str">
        <f t="shared" si="662"/>
        <v/>
      </c>
      <c r="M3302" s="115" t="s">
        <v>155</v>
      </c>
      <c r="N3302" s="113" t="str">
        <f t="shared" si="667"/>
        <v/>
      </c>
      <c r="O3302" s="129" t="str">
        <f t="shared" si="663"/>
        <v/>
      </c>
      <c r="P3302" s="115" t="s">
        <v>155</v>
      </c>
      <c r="Q3302" s="116" t="str">
        <f t="shared" si="668"/>
        <v/>
      </c>
      <c r="R3302" s="117" t="s">
        <v>155</v>
      </c>
      <c r="S3302" s="118" t="str">
        <f t="shared" si="672"/>
        <v/>
      </c>
      <c r="T3302" s="127" t="str">
        <f t="shared" si="664"/>
        <v>0</v>
      </c>
      <c r="U3302" s="119" t="str">
        <f t="shared" si="669"/>
        <v>0</v>
      </c>
      <c r="V3302" s="119" t="str">
        <f t="shared" si="665"/>
        <v>0</v>
      </c>
      <c r="W3302" s="119" t="str">
        <f t="shared" si="666"/>
        <v>0</v>
      </c>
      <c r="X3302" s="120"/>
    </row>
    <row r="3303" spans="1:24" x14ac:dyDescent="0.3">
      <c r="A3303" s="156">
        <v>944</v>
      </c>
      <c r="B3303" s="133"/>
      <c r="K3303" s="121" t="str">
        <f t="shared" si="661"/>
        <v/>
      </c>
      <c r="L3303" s="122" t="str">
        <f t="shared" si="662"/>
        <v/>
      </c>
      <c r="M3303" s="123" t="s">
        <v>155</v>
      </c>
      <c r="N3303" s="113" t="str">
        <f t="shared" si="667"/>
        <v/>
      </c>
      <c r="O3303" s="122" t="str">
        <f t="shared" si="663"/>
        <v/>
      </c>
      <c r="P3303" s="123" t="s">
        <v>155</v>
      </c>
      <c r="Q3303" s="116" t="str">
        <f t="shared" si="668"/>
        <v/>
      </c>
      <c r="R3303" s="125" t="s">
        <v>155</v>
      </c>
      <c r="S3303" s="126" t="str">
        <f t="shared" si="672"/>
        <v/>
      </c>
      <c r="T3303" s="127" t="str">
        <f t="shared" si="664"/>
        <v>0</v>
      </c>
      <c r="U3303" s="127" t="str">
        <f t="shared" si="669"/>
        <v>0</v>
      </c>
      <c r="V3303" s="127" t="str">
        <f t="shared" si="665"/>
        <v>0</v>
      </c>
      <c r="W3303" s="127" t="str">
        <f t="shared" si="666"/>
        <v>0</v>
      </c>
      <c r="X3303" s="128"/>
    </row>
    <row r="3304" spans="1:24" x14ac:dyDescent="0.3">
      <c r="A3304" s="156">
        <v>945</v>
      </c>
      <c r="B3304" s="133"/>
      <c r="K3304" s="121" t="str">
        <f t="shared" si="661"/>
        <v/>
      </c>
      <c r="L3304" s="129" t="str">
        <f t="shared" si="662"/>
        <v/>
      </c>
      <c r="M3304" s="115" t="s">
        <v>155</v>
      </c>
      <c r="N3304" s="113" t="str">
        <f t="shared" si="667"/>
        <v/>
      </c>
      <c r="O3304" s="129" t="str">
        <f t="shared" si="663"/>
        <v/>
      </c>
      <c r="P3304" s="115" t="s">
        <v>155</v>
      </c>
      <c r="Q3304" s="116" t="str">
        <f t="shared" si="668"/>
        <v/>
      </c>
      <c r="R3304" s="117" t="s">
        <v>155</v>
      </c>
      <c r="S3304" s="118" t="str">
        <f t="shared" si="672"/>
        <v/>
      </c>
      <c r="T3304" s="127" t="str">
        <f t="shared" si="664"/>
        <v>0</v>
      </c>
      <c r="U3304" s="119" t="str">
        <f t="shared" si="669"/>
        <v>0</v>
      </c>
      <c r="V3304" s="119" t="str">
        <f t="shared" si="665"/>
        <v>0</v>
      </c>
      <c r="W3304" s="119" t="str">
        <f t="shared" si="666"/>
        <v>0</v>
      </c>
      <c r="X3304" s="120"/>
    </row>
    <row r="3305" spans="1:24" x14ac:dyDescent="0.3">
      <c r="A3305" s="156">
        <v>946</v>
      </c>
      <c r="B3305" s="133"/>
      <c r="K3305" s="121" t="str">
        <f t="shared" si="661"/>
        <v/>
      </c>
      <c r="L3305" s="122" t="str">
        <f t="shared" si="662"/>
        <v/>
      </c>
      <c r="M3305" s="123" t="s">
        <v>155</v>
      </c>
      <c r="N3305" s="113" t="str">
        <f t="shared" si="667"/>
        <v/>
      </c>
      <c r="O3305" s="122" t="str">
        <f t="shared" si="663"/>
        <v/>
      </c>
      <c r="P3305" s="123" t="s">
        <v>155</v>
      </c>
      <c r="Q3305" s="116" t="str">
        <f t="shared" si="668"/>
        <v/>
      </c>
      <c r="R3305" s="125" t="s">
        <v>155</v>
      </c>
      <c r="S3305" s="126" t="str">
        <f t="shared" si="672"/>
        <v/>
      </c>
      <c r="T3305" s="127" t="str">
        <f t="shared" si="664"/>
        <v>0</v>
      </c>
      <c r="U3305" s="127" t="str">
        <f t="shared" si="669"/>
        <v>0</v>
      </c>
      <c r="V3305" s="127" t="str">
        <f t="shared" si="665"/>
        <v>0</v>
      </c>
      <c r="W3305" s="127" t="str">
        <f t="shared" si="666"/>
        <v>0</v>
      </c>
      <c r="X3305" s="128"/>
    </row>
    <row r="3306" spans="1:24" x14ac:dyDescent="0.3">
      <c r="A3306" s="156">
        <v>947</v>
      </c>
      <c r="B3306" s="133"/>
      <c r="K3306" s="121" t="str">
        <f t="shared" si="661"/>
        <v/>
      </c>
      <c r="L3306" s="129" t="str">
        <f t="shared" si="662"/>
        <v/>
      </c>
      <c r="M3306" s="115" t="s">
        <v>155</v>
      </c>
      <c r="N3306" s="113" t="str">
        <f t="shared" si="667"/>
        <v/>
      </c>
      <c r="O3306" s="129" t="str">
        <f t="shared" si="663"/>
        <v/>
      </c>
      <c r="P3306" s="115" t="s">
        <v>155</v>
      </c>
      <c r="Q3306" s="116" t="str">
        <f t="shared" si="668"/>
        <v/>
      </c>
      <c r="R3306" s="117" t="s">
        <v>155</v>
      </c>
      <c r="S3306" s="118" t="str">
        <f t="shared" si="672"/>
        <v/>
      </c>
      <c r="T3306" s="127" t="str">
        <f t="shared" si="664"/>
        <v>0</v>
      </c>
      <c r="U3306" s="119" t="str">
        <f t="shared" si="669"/>
        <v>0</v>
      </c>
      <c r="V3306" s="119" t="str">
        <f t="shared" si="665"/>
        <v>0</v>
      </c>
      <c r="W3306" s="119" t="str">
        <f t="shared" si="666"/>
        <v>0</v>
      </c>
      <c r="X3306" s="120"/>
    </row>
    <row r="3307" spans="1:24" x14ac:dyDescent="0.3">
      <c r="A3307" s="156">
        <v>948</v>
      </c>
      <c r="B3307" s="133"/>
      <c r="K3307" s="121" t="str">
        <f t="shared" si="661"/>
        <v/>
      </c>
      <c r="L3307" s="122" t="str">
        <f t="shared" si="662"/>
        <v/>
      </c>
      <c r="M3307" s="123" t="s">
        <v>155</v>
      </c>
      <c r="N3307" s="113" t="str">
        <f t="shared" si="667"/>
        <v/>
      </c>
      <c r="O3307" s="122" t="str">
        <f t="shared" si="663"/>
        <v/>
      </c>
      <c r="P3307" s="123" t="s">
        <v>155</v>
      </c>
      <c r="Q3307" s="116" t="str">
        <f t="shared" si="668"/>
        <v/>
      </c>
      <c r="R3307" s="125" t="s">
        <v>155</v>
      </c>
      <c r="S3307" s="126" t="str">
        <f t="shared" si="672"/>
        <v/>
      </c>
      <c r="T3307" s="127" t="str">
        <f t="shared" si="664"/>
        <v>0</v>
      </c>
      <c r="U3307" s="127" t="str">
        <f t="shared" si="669"/>
        <v>0</v>
      </c>
      <c r="V3307" s="127" t="str">
        <f t="shared" si="665"/>
        <v>0</v>
      </c>
      <c r="W3307" s="127" t="str">
        <f t="shared" si="666"/>
        <v>0</v>
      </c>
      <c r="X3307" s="128"/>
    </row>
    <row r="3308" spans="1:24" x14ac:dyDescent="0.3">
      <c r="A3308" s="156">
        <v>949</v>
      </c>
      <c r="B3308" s="133"/>
      <c r="K3308" s="121" t="str">
        <f t="shared" si="661"/>
        <v/>
      </c>
      <c r="L3308" s="129" t="str">
        <f t="shared" si="662"/>
        <v/>
      </c>
      <c r="M3308" s="115" t="s">
        <v>155</v>
      </c>
      <c r="N3308" s="113" t="str">
        <f t="shared" si="667"/>
        <v/>
      </c>
      <c r="O3308" s="129" t="str">
        <f t="shared" si="663"/>
        <v/>
      </c>
      <c r="P3308" s="115" t="s">
        <v>155</v>
      </c>
      <c r="Q3308" s="116" t="str">
        <f t="shared" si="668"/>
        <v/>
      </c>
      <c r="R3308" s="117" t="s">
        <v>155</v>
      </c>
      <c r="S3308" s="118" t="str">
        <f t="shared" si="672"/>
        <v/>
      </c>
      <c r="T3308" s="127" t="str">
        <f t="shared" si="664"/>
        <v>0</v>
      </c>
      <c r="U3308" s="119" t="str">
        <f t="shared" si="669"/>
        <v>0</v>
      </c>
      <c r="V3308" s="119" t="str">
        <f t="shared" si="665"/>
        <v>0</v>
      </c>
      <c r="W3308" s="119" t="str">
        <f t="shared" si="666"/>
        <v>0</v>
      </c>
      <c r="X3308" s="120"/>
    </row>
    <row r="3309" spans="1:24" x14ac:dyDescent="0.3">
      <c r="A3309" s="156">
        <v>950</v>
      </c>
      <c r="B3309" s="133"/>
      <c r="K3309" s="121" t="str">
        <f t="shared" si="661"/>
        <v/>
      </c>
      <c r="L3309" s="122" t="str">
        <f t="shared" si="662"/>
        <v/>
      </c>
      <c r="M3309" s="123" t="s">
        <v>155</v>
      </c>
      <c r="N3309" s="113" t="str">
        <f t="shared" si="667"/>
        <v/>
      </c>
      <c r="O3309" s="122" t="str">
        <f t="shared" si="663"/>
        <v/>
      </c>
      <c r="P3309" s="123" t="s">
        <v>155</v>
      </c>
      <c r="Q3309" s="116" t="str">
        <f t="shared" si="668"/>
        <v/>
      </c>
      <c r="R3309" s="125" t="s">
        <v>155</v>
      </c>
      <c r="S3309" s="126" t="str">
        <f t="shared" si="672"/>
        <v/>
      </c>
      <c r="T3309" s="127" t="str">
        <f t="shared" si="664"/>
        <v>0</v>
      </c>
      <c r="U3309" s="127" t="str">
        <f t="shared" si="669"/>
        <v>0</v>
      </c>
      <c r="V3309" s="127" t="str">
        <f t="shared" si="665"/>
        <v>0</v>
      </c>
      <c r="W3309" s="127" t="str">
        <f t="shared" si="666"/>
        <v>0</v>
      </c>
      <c r="X3309" s="128"/>
    </row>
    <row r="3310" spans="1:24" x14ac:dyDescent="0.3">
      <c r="A3310" s="156">
        <v>951</v>
      </c>
      <c r="B3310" s="158"/>
      <c r="C3310" s="158"/>
      <c r="D3310" s="159"/>
      <c r="E3310" s="159"/>
      <c r="F3310" s="160"/>
      <c r="G3310" s="160"/>
      <c r="H3310" s="160"/>
      <c r="I3310" s="160"/>
      <c r="K3310" s="121" t="str">
        <f t="shared" si="661"/>
        <v/>
      </c>
      <c r="L3310" s="129" t="str">
        <f t="shared" si="662"/>
        <v/>
      </c>
      <c r="M3310" s="115" t="s">
        <v>155</v>
      </c>
      <c r="N3310" s="113" t="str">
        <f t="shared" si="667"/>
        <v/>
      </c>
      <c r="O3310" s="129" t="str">
        <f t="shared" si="663"/>
        <v/>
      </c>
      <c r="P3310" s="115" t="s">
        <v>155</v>
      </c>
      <c r="Q3310" s="116" t="str">
        <f t="shared" si="668"/>
        <v/>
      </c>
      <c r="R3310" s="117" t="s">
        <v>155</v>
      </c>
      <c r="S3310" s="118" t="str">
        <f t="shared" si="672"/>
        <v/>
      </c>
      <c r="T3310" s="127" t="str">
        <f t="shared" si="664"/>
        <v>0</v>
      </c>
      <c r="U3310" s="119" t="str">
        <f t="shared" si="669"/>
        <v>0</v>
      </c>
      <c r="V3310" s="119" t="str">
        <f t="shared" si="665"/>
        <v>0</v>
      </c>
      <c r="W3310" s="119" t="str">
        <f t="shared" si="666"/>
        <v>0</v>
      </c>
      <c r="X3310" s="120"/>
    </row>
    <row r="3311" spans="1:24" x14ac:dyDescent="0.3">
      <c r="A3311" s="156">
        <v>952</v>
      </c>
      <c r="B3311" s="158"/>
      <c r="C3311" s="158"/>
      <c r="D3311" s="159"/>
      <c r="E3311" s="159"/>
      <c r="F3311" s="160"/>
      <c r="G3311" s="160"/>
      <c r="H3311" s="160"/>
      <c r="I3311" s="160"/>
      <c r="K3311" s="121" t="str">
        <f t="shared" si="661"/>
        <v/>
      </c>
      <c r="L3311" s="122" t="str">
        <f t="shared" si="662"/>
        <v/>
      </c>
      <c r="M3311" s="123" t="s">
        <v>155</v>
      </c>
      <c r="N3311" s="113" t="str">
        <f t="shared" si="667"/>
        <v/>
      </c>
      <c r="O3311" s="122" t="str">
        <f t="shared" si="663"/>
        <v/>
      </c>
      <c r="P3311" s="123" t="s">
        <v>155</v>
      </c>
      <c r="Q3311" s="116" t="str">
        <f t="shared" si="668"/>
        <v/>
      </c>
      <c r="R3311" s="125" t="s">
        <v>155</v>
      </c>
      <c r="S3311" s="126" t="str">
        <f t="shared" si="672"/>
        <v/>
      </c>
      <c r="T3311" s="127" t="str">
        <f t="shared" si="664"/>
        <v>0</v>
      </c>
      <c r="U3311" s="127" t="str">
        <f t="shared" si="669"/>
        <v>0</v>
      </c>
      <c r="V3311" s="127" t="str">
        <f t="shared" si="665"/>
        <v>0</v>
      </c>
      <c r="W3311" s="127" t="str">
        <f t="shared" si="666"/>
        <v>0</v>
      </c>
      <c r="X3311" s="128"/>
    </row>
    <row r="3312" spans="1:24" x14ac:dyDescent="0.3">
      <c r="A3312" s="156">
        <v>953</v>
      </c>
      <c r="B3312" s="158"/>
      <c r="C3312" s="158"/>
      <c r="D3312" s="159"/>
      <c r="E3312" s="159"/>
      <c r="F3312" s="160"/>
      <c r="G3312" s="160"/>
      <c r="H3312" s="160"/>
      <c r="I3312" s="160"/>
      <c r="K3312" s="121" t="str">
        <f t="shared" si="661"/>
        <v/>
      </c>
      <c r="L3312" s="129" t="str">
        <f t="shared" si="662"/>
        <v/>
      </c>
      <c r="M3312" s="115" t="s">
        <v>155</v>
      </c>
      <c r="N3312" s="113" t="str">
        <f t="shared" si="667"/>
        <v/>
      </c>
      <c r="O3312" s="129" t="str">
        <f t="shared" si="663"/>
        <v/>
      </c>
      <c r="P3312" s="115" t="s">
        <v>155</v>
      </c>
      <c r="Q3312" s="116" t="str">
        <f t="shared" si="668"/>
        <v/>
      </c>
      <c r="R3312" s="117" t="s">
        <v>155</v>
      </c>
      <c r="S3312" s="118" t="str">
        <f t="shared" si="672"/>
        <v/>
      </c>
      <c r="T3312" s="127" t="str">
        <f t="shared" si="664"/>
        <v>0</v>
      </c>
      <c r="U3312" s="119" t="str">
        <f t="shared" si="669"/>
        <v>0</v>
      </c>
      <c r="V3312" s="119" t="str">
        <f t="shared" si="665"/>
        <v>0</v>
      </c>
      <c r="W3312" s="119" t="str">
        <f t="shared" si="666"/>
        <v>0</v>
      </c>
      <c r="X3312" s="120"/>
    </row>
    <row r="3313" spans="1:24" x14ac:dyDescent="0.3">
      <c r="A3313" s="156">
        <v>954</v>
      </c>
      <c r="B3313" s="158"/>
      <c r="C3313" s="158"/>
      <c r="D3313" s="159"/>
      <c r="E3313" s="159"/>
      <c r="F3313" s="160"/>
      <c r="G3313" s="160"/>
      <c r="H3313" s="160"/>
      <c r="I3313" s="160"/>
      <c r="K3313" s="121" t="str">
        <f t="shared" si="661"/>
        <v/>
      </c>
      <c r="L3313" s="122" t="str">
        <f t="shared" si="662"/>
        <v/>
      </c>
      <c r="M3313" s="123" t="s">
        <v>155</v>
      </c>
      <c r="N3313" s="113" t="str">
        <f t="shared" si="667"/>
        <v/>
      </c>
      <c r="O3313" s="122" t="str">
        <f t="shared" si="663"/>
        <v/>
      </c>
      <c r="P3313" s="123" t="s">
        <v>155</v>
      </c>
      <c r="Q3313" s="116" t="str">
        <f t="shared" si="668"/>
        <v/>
      </c>
      <c r="R3313" s="125" t="s">
        <v>155</v>
      </c>
      <c r="S3313" s="126" t="str">
        <f t="shared" si="672"/>
        <v/>
      </c>
      <c r="T3313" s="127" t="str">
        <f t="shared" si="664"/>
        <v>0</v>
      </c>
      <c r="U3313" s="127" t="str">
        <f t="shared" si="669"/>
        <v>0</v>
      </c>
      <c r="V3313" s="127" t="str">
        <f t="shared" si="665"/>
        <v>0</v>
      </c>
      <c r="W3313" s="127" t="str">
        <f t="shared" si="666"/>
        <v>0</v>
      </c>
      <c r="X3313" s="128"/>
    </row>
    <row r="3314" spans="1:24" x14ac:dyDescent="0.3">
      <c r="A3314" s="156">
        <v>955</v>
      </c>
      <c r="B3314" s="158"/>
      <c r="C3314" s="158"/>
      <c r="D3314" s="159"/>
      <c r="E3314" s="159"/>
      <c r="F3314" s="160"/>
      <c r="G3314" s="160"/>
      <c r="H3314" s="160"/>
      <c r="I3314" s="160"/>
      <c r="K3314" s="121" t="str">
        <f t="shared" si="661"/>
        <v/>
      </c>
      <c r="L3314" s="129" t="str">
        <f t="shared" si="662"/>
        <v/>
      </c>
      <c r="M3314" s="115" t="s">
        <v>155</v>
      </c>
      <c r="N3314" s="113" t="str">
        <f t="shared" si="667"/>
        <v/>
      </c>
      <c r="O3314" s="129" t="str">
        <f t="shared" si="663"/>
        <v/>
      </c>
      <c r="P3314" s="115" t="s">
        <v>155</v>
      </c>
      <c r="Q3314" s="116" t="str">
        <f t="shared" si="668"/>
        <v/>
      </c>
      <c r="R3314" s="117" t="s">
        <v>155</v>
      </c>
      <c r="S3314" s="118" t="str">
        <f t="shared" si="672"/>
        <v/>
      </c>
      <c r="T3314" s="127" t="str">
        <f t="shared" si="664"/>
        <v>0</v>
      </c>
      <c r="U3314" s="119" t="str">
        <f t="shared" si="669"/>
        <v>0</v>
      </c>
      <c r="V3314" s="119" t="str">
        <f t="shared" si="665"/>
        <v>0</v>
      </c>
      <c r="W3314" s="119" t="str">
        <f t="shared" si="666"/>
        <v>0</v>
      </c>
      <c r="X3314" s="120"/>
    </row>
    <row r="3315" spans="1:24" x14ac:dyDescent="0.3">
      <c r="A3315" s="156">
        <v>956</v>
      </c>
      <c r="B3315" s="158"/>
      <c r="C3315" s="158"/>
      <c r="D3315" s="159"/>
      <c r="E3315" s="159"/>
      <c r="F3315" s="160"/>
      <c r="G3315" s="160"/>
      <c r="H3315" s="160"/>
      <c r="I3315" s="160"/>
      <c r="K3315" s="121" t="str">
        <f t="shared" si="661"/>
        <v/>
      </c>
      <c r="L3315" s="122" t="str">
        <f t="shared" si="662"/>
        <v/>
      </c>
      <c r="M3315" s="123" t="s">
        <v>155</v>
      </c>
      <c r="N3315" s="113" t="str">
        <f t="shared" si="667"/>
        <v/>
      </c>
      <c r="O3315" s="122" t="str">
        <f t="shared" si="663"/>
        <v/>
      </c>
      <c r="P3315" s="123" t="s">
        <v>155</v>
      </c>
      <c r="Q3315" s="116" t="str">
        <f t="shared" si="668"/>
        <v/>
      </c>
      <c r="R3315" s="125" t="s">
        <v>155</v>
      </c>
      <c r="S3315" s="126" t="str">
        <f t="shared" si="672"/>
        <v/>
      </c>
      <c r="T3315" s="127" t="str">
        <f t="shared" si="664"/>
        <v>0</v>
      </c>
      <c r="U3315" s="127" t="str">
        <f t="shared" si="669"/>
        <v>0</v>
      </c>
      <c r="V3315" s="127" t="str">
        <f t="shared" si="665"/>
        <v>0</v>
      </c>
      <c r="W3315" s="127" t="str">
        <f t="shared" si="666"/>
        <v>0</v>
      </c>
      <c r="X3315" s="128"/>
    </row>
    <row r="3316" spans="1:24" x14ac:dyDescent="0.3">
      <c r="A3316" s="156">
        <v>957</v>
      </c>
      <c r="B3316" s="158"/>
      <c r="C3316" s="158"/>
      <c r="D3316" s="159"/>
      <c r="E3316" s="159"/>
      <c r="F3316" s="160"/>
      <c r="G3316" s="160"/>
      <c r="H3316" s="160"/>
      <c r="I3316" s="160"/>
      <c r="K3316" s="121" t="str">
        <f t="shared" si="661"/>
        <v/>
      </c>
      <c r="L3316" s="129" t="str">
        <f t="shared" si="662"/>
        <v/>
      </c>
      <c r="M3316" s="115" t="s">
        <v>155</v>
      </c>
      <c r="N3316" s="113" t="str">
        <f t="shared" si="667"/>
        <v/>
      </c>
      <c r="O3316" s="129" t="str">
        <f t="shared" si="663"/>
        <v/>
      </c>
      <c r="P3316" s="115" t="s">
        <v>155</v>
      </c>
      <c r="Q3316" s="116" t="str">
        <f t="shared" si="668"/>
        <v/>
      </c>
      <c r="R3316" s="117" t="s">
        <v>155</v>
      </c>
      <c r="S3316" s="118" t="str">
        <f t="shared" si="672"/>
        <v/>
      </c>
      <c r="T3316" s="127" t="str">
        <f t="shared" si="664"/>
        <v>0</v>
      </c>
      <c r="U3316" s="119" t="str">
        <f t="shared" si="669"/>
        <v>0</v>
      </c>
      <c r="V3316" s="119" t="str">
        <f t="shared" si="665"/>
        <v>0</v>
      </c>
      <c r="W3316" s="119" t="str">
        <f t="shared" si="666"/>
        <v>0</v>
      </c>
      <c r="X3316" s="120"/>
    </row>
    <row r="3317" spans="1:24" x14ac:dyDescent="0.3">
      <c r="A3317" s="156">
        <v>958</v>
      </c>
      <c r="B3317" s="158"/>
      <c r="C3317" s="158"/>
      <c r="D3317" s="159"/>
      <c r="E3317" s="159"/>
      <c r="F3317" s="160"/>
      <c r="G3317" s="160"/>
      <c r="H3317" s="160"/>
      <c r="I3317" s="160"/>
      <c r="K3317" s="121" t="str">
        <f t="shared" si="661"/>
        <v/>
      </c>
      <c r="L3317" s="122" t="str">
        <f t="shared" si="662"/>
        <v/>
      </c>
      <c r="M3317" s="123" t="s">
        <v>155</v>
      </c>
      <c r="N3317" s="113" t="str">
        <f t="shared" si="667"/>
        <v/>
      </c>
      <c r="O3317" s="122" t="str">
        <f t="shared" si="663"/>
        <v/>
      </c>
      <c r="P3317" s="123" t="s">
        <v>155</v>
      </c>
      <c r="Q3317" s="116" t="str">
        <f t="shared" si="668"/>
        <v/>
      </c>
      <c r="R3317" s="125" t="s">
        <v>155</v>
      </c>
      <c r="S3317" s="126" t="str">
        <f t="shared" si="672"/>
        <v/>
      </c>
      <c r="T3317" s="127" t="str">
        <f t="shared" si="664"/>
        <v>0</v>
      </c>
      <c r="U3317" s="127" t="str">
        <f t="shared" si="669"/>
        <v>0</v>
      </c>
      <c r="V3317" s="127" t="str">
        <f t="shared" si="665"/>
        <v>0</v>
      </c>
      <c r="W3317" s="127" t="str">
        <f t="shared" si="666"/>
        <v>0</v>
      </c>
      <c r="X3317" s="128"/>
    </row>
    <row r="3318" spans="1:24" x14ac:dyDescent="0.3">
      <c r="A3318" s="156">
        <v>959</v>
      </c>
      <c r="B3318" s="158"/>
      <c r="C3318" s="158"/>
      <c r="D3318" s="159"/>
      <c r="E3318" s="159"/>
      <c r="F3318" s="160"/>
      <c r="G3318" s="160"/>
      <c r="H3318" s="160"/>
      <c r="I3318" s="160"/>
      <c r="K3318" s="121" t="str">
        <f t="shared" si="661"/>
        <v/>
      </c>
      <c r="L3318" s="129" t="str">
        <f t="shared" si="662"/>
        <v/>
      </c>
      <c r="M3318" s="115" t="s">
        <v>155</v>
      </c>
      <c r="N3318" s="113" t="str">
        <f t="shared" si="667"/>
        <v/>
      </c>
      <c r="O3318" s="129" t="str">
        <f t="shared" si="663"/>
        <v/>
      </c>
      <c r="P3318" s="115" t="s">
        <v>155</v>
      </c>
      <c r="Q3318" s="116" t="str">
        <f t="shared" si="668"/>
        <v/>
      </c>
      <c r="R3318" s="117" t="s">
        <v>155</v>
      </c>
      <c r="S3318" s="118" t="str">
        <f t="shared" si="672"/>
        <v/>
      </c>
      <c r="T3318" s="127" t="str">
        <f t="shared" si="664"/>
        <v>0</v>
      </c>
      <c r="U3318" s="119" t="str">
        <f t="shared" si="669"/>
        <v>0</v>
      </c>
      <c r="V3318" s="119" t="str">
        <f t="shared" si="665"/>
        <v>0</v>
      </c>
      <c r="W3318" s="119" t="str">
        <f t="shared" si="666"/>
        <v>0</v>
      </c>
      <c r="X3318" s="120"/>
    </row>
    <row r="3319" spans="1:24" x14ac:dyDescent="0.3">
      <c r="A3319" s="156">
        <v>960</v>
      </c>
      <c r="B3319" s="158"/>
      <c r="C3319" s="158"/>
      <c r="D3319" s="159"/>
      <c r="E3319" s="159"/>
      <c r="F3319" s="160"/>
      <c r="G3319" s="160"/>
      <c r="H3319" s="160"/>
      <c r="I3319" s="160"/>
      <c r="K3319" s="121" t="str">
        <f t="shared" si="661"/>
        <v/>
      </c>
      <c r="L3319" s="122" t="str">
        <f t="shared" si="662"/>
        <v/>
      </c>
      <c r="M3319" s="123" t="s">
        <v>155</v>
      </c>
      <c r="N3319" s="113" t="str">
        <f t="shared" si="667"/>
        <v/>
      </c>
      <c r="O3319" s="122" t="str">
        <f t="shared" si="663"/>
        <v/>
      </c>
      <c r="P3319" s="123" t="s">
        <v>155</v>
      </c>
      <c r="Q3319" s="116" t="str">
        <f t="shared" si="668"/>
        <v/>
      </c>
      <c r="R3319" s="125" t="s">
        <v>155</v>
      </c>
      <c r="S3319" s="126" t="str">
        <f t="shared" si="672"/>
        <v/>
      </c>
      <c r="T3319" s="127" t="str">
        <f t="shared" si="664"/>
        <v>0</v>
      </c>
      <c r="U3319" s="127" t="str">
        <f t="shared" si="669"/>
        <v>0</v>
      </c>
      <c r="V3319" s="127" t="str">
        <f t="shared" si="665"/>
        <v>0</v>
      </c>
      <c r="W3319" s="127" t="str">
        <f t="shared" si="666"/>
        <v>0</v>
      </c>
      <c r="X3319" s="128"/>
    </row>
    <row r="3320" spans="1:24" x14ac:dyDescent="0.3">
      <c r="A3320" s="156">
        <v>961</v>
      </c>
      <c r="D3320" s="104"/>
      <c r="E3320" s="104"/>
      <c r="F3320" s="104"/>
      <c r="G3320" s="104"/>
      <c r="H3320" s="160"/>
      <c r="I3320" s="160"/>
      <c r="K3320" s="121" t="str">
        <f t="shared" ref="K3320:K3383" si="673">IF(ISBLANK(D3320),"",IF(J3320=1,D3320-$D$3560,(IF(AND(J3320=2,D3320&gt;200),((D3320-200)-$D$3560),((D3320+200)-$D$3560)))))</f>
        <v/>
      </c>
      <c r="L3320" s="129" t="str">
        <f t="shared" ref="L3320:L3383" si="674">IF(K3320="","",SIN(K3320*PI()/200)*G3320)</f>
        <v/>
      </c>
      <c r="M3320" s="115" t="s">
        <v>155</v>
      </c>
      <c r="N3320" s="113" t="str">
        <f t="shared" si="667"/>
        <v/>
      </c>
      <c r="O3320" s="129" t="str">
        <f t="shared" ref="O3320:O3383" si="675">IF(N3320="","",SIN(N3320*PI()/200)*G3320)</f>
        <v/>
      </c>
      <c r="P3320" s="115" t="s">
        <v>155</v>
      </c>
      <c r="Q3320" s="116" t="str">
        <f t="shared" si="668"/>
        <v/>
      </c>
      <c r="R3320" s="117" t="s">
        <v>155</v>
      </c>
      <c r="S3320" s="118" t="str">
        <f>IF(ISBLANK(G3320),"",G3320-$G$2355)</f>
        <v/>
      </c>
      <c r="T3320" s="127" t="str">
        <f t="shared" ref="T3320:T3383" si="676">IF(M3320="ON",IF(ISBLANK(D3320),"0",IF(AND(J3320=1,D3320&lt;200),D3320,D3320-200)),"0")</f>
        <v>0</v>
      </c>
      <c r="U3320" s="119" t="str">
        <f t="shared" si="669"/>
        <v>0</v>
      </c>
      <c r="V3320" s="119" t="str">
        <f t="shared" ref="V3320:V3383" si="677">IF(R3320="ON",IF(ISBLANK(F3320),"0",F3320),"0")</f>
        <v>0</v>
      </c>
      <c r="W3320" s="119" t="str">
        <f t="shared" ref="W3320:W3383" si="678">IF(R3320="ON",IF(ISBLANK(G3320),"0",G3320),"0")</f>
        <v>0</v>
      </c>
      <c r="X3320" s="120"/>
    </row>
    <row r="3321" spans="1:24" x14ac:dyDescent="0.3">
      <c r="A3321" s="156">
        <v>962</v>
      </c>
      <c r="B3321" s="133"/>
      <c r="K3321" s="121" t="str">
        <f t="shared" si="673"/>
        <v/>
      </c>
      <c r="L3321" s="122" t="str">
        <f t="shared" si="674"/>
        <v/>
      </c>
      <c r="M3321" s="123" t="s">
        <v>155</v>
      </c>
      <c r="N3321" s="113" t="str">
        <f t="shared" ref="N3321:N3384" si="679">IF(ISBLANK(E3321),"",IF(E3321&lt;200,E3321-$E$3560,(400-E3321)-$E$3560))</f>
        <v/>
      </c>
      <c r="O3321" s="122" t="str">
        <f t="shared" si="675"/>
        <v/>
      </c>
      <c r="P3321" s="123" t="s">
        <v>155</v>
      </c>
      <c r="Q3321" s="116" t="str">
        <f t="shared" ref="Q3321:Q3384" si="680">IF(ISBLANK(F3321),"",F3321-$F$3560)</f>
        <v/>
      </c>
      <c r="R3321" s="125" t="s">
        <v>155</v>
      </c>
      <c r="S3321" s="126" t="str">
        <f t="shared" ref="S3321:S3339" si="681">IF(ISBLANK(G3321),"",G3321-$G$2355)</f>
        <v/>
      </c>
      <c r="T3321" s="127" t="str">
        <f t="shared" si="676"/>
        <v>0</v>
      </c>
      <c r="U3321" s="127" t="str">
        <f t="shared" ref="U3321:U3384" si="682">IF(P3321="ON",IF(ISBLANK(E3321),"0",IF(E3321&lt;200,E3321,(400-E3321))),"0")</f>
        <v>0</v>
      </c>
      <c r="V3321" s="127" t="str">
        <f t="shared" si="677"/>
        <v>0</v>
      </c>
      <c r="W3321" s="127" t="str">
        <f t="shared" si="678"/>
        <v>0</v>
      </c>
      <c r="X3321" s="128"/>
    </row>
    <row r="3322" spans="1:24" x14ac:dyDescent="0.3">
      <c r="A3322" s="156">
        <v>963</v>
      </c>
      <c r="B3322" s="133"/>
      <c r="K3322" s="121" t="str">
        <f t="shared" si="673"/>
        <v/>
      </c>
      <c r="L3322" s="129" t="str">
        <f t="shared" si="674"/>
        <v/>
      </c>
      <c r="M3322" s="115" t="s">
        <v>155</v>
      </c>
      <c r="N3322" s="113" t="str">
        <f t="shared" si="679"/>
        <v/>
      </c>
      <c r="O3322" s="129" t="str">
        <f t="shared" si="675"/>
        <v/>
      </c>
      <c r="P3322" s="115" t="s">
        <v>155</v>
      </c>
      <c r="Q3322" s="116" t="str">
        <f t="shared" si="680"/>
        <v/>
      </c>
      <c r="R3322" s="117" t="s">
        <v>155</v>
      </c>
      <c r="S3322" s="118" t="str">
        <f t="shared" si="681"/>
        <v/>
      </c>
      <c r="T3322" s="127" t="str">
        <f t="shared" si="676"/>
        <v>0</v>
      </c>
      <c r="U3322" s="119" t="str">
        <f t="shared" si="682"/>
        <v>0</v>
      </c>
      <c r="V3322" s="119" t="str">
        <f t="shared" si="677"/>
        <v>0</v>
      </c>
      <c r="W3322" s="119" t="str">
        <f t="shared" si="678"/>
        <v>0</v>
      </c>
      <c r="X3322" s="120"/>
    </row>
    <row r="3323" spans="1:24" x14ac:dyDescent="0.3">
      <c r="A3323" s="156">
        <v>964</v>
      </c>
      <c r="B3323" s="133"/>
      <c r="K3323" s="121" t="str">
        <f t="shared" si="673"/>
        <v/>
      </c>
      <c r="L3323" s="122" t="str">
        <f t="shared" si="674"/>
        <v/>
      </c>
      <c r="M3323" s="123" t="s">
        <v>155</v>
      </c>
      <c r="N3323" s="113" t="str">
        <f t="shared" si="679"/>
        <v/>
      </c>
      <c r="O3323" s="122" t="str">
        <f t="shared" si="675"/>
        <v/>
      </c>
      <c r="P3323" s="123" t="s">
        <v>155</v>
      </c>
      <c r="Q3323" s="116" t="str">
        <f t="shared" si="680"/>
        <v/>
      </c>
      <c r="R3323" s="125" t="s">
        <v>155</v>
      </c>
      <c r="S3323" s="126" t="str">
        <f t="shared" si="681"/>
        <v/>
      </c>
      <c r="T3323" s="127" t="str">
        <f t="shared" si="676"/>
        <v>0</v>
      </c>
      <c r="U3323" s="127" t="str">
        <f t="shared" si="682"/>
        <v>0</v>
      </c>
      <c r="V3323" s="127" t="str">
        <f t="shared" si="677"/>
        <v>0</v>
      </c>
      <c r="W3323" s="127" t="str">
        <f t="shared" si="678"/>
        <v>0</v>
      </c>
      <c r="X3323" s="128"/>
    </row>
    <row r="3324" spans="1:24" x14ac:dyDescent="0.3">
      <c r="A3324" s="156">
        <v>965</v>
      </c>
      <c r="B3324" s="133"/>
      <c r="K3324" s="121" t="str">
        <f t="shared" si="673"/>
        <v/>
      </c>
      <c r="L3324" s="129" t="str">
        <f t="shared" si="674"/>
        <v/>
      </c>
      <c r="M3324" s="115" t="s">
        <v>155</v>
      </c>
      <c r="N3324" s="113" t="str">
        <f t="shared" si="679"/>
        <v/>
      </c>
      <c r="O3324" s="129" t="str">
        <f t="shared" si="675"/>
        <v/>
      </c>
      <c r="P3324" s="115" t="s">
        <v>155</v>
      </c>
      <c r="Q3324" s="116" t="str">
        <f t="shared" si="680"/>
        <v/>
      </c>
      <c r="R3324" s="117" t="s">
        <v>155</v>
      </c>
      <c r="S3324" s="118" t="str">
        <f t="shared" si="681"/>
        <v/>
      </c>
      <c r="T3324" s="127" t="str">
        <f t="shared" si="676"/>
        <v>0</v>
      </c>
      <c r="U3324" s="119" t="str">
        <f t="shared" si="682"/>
        <v>0</v>
      </c>
      <c r="V3324" s="119" t="str">
        <f t="shared" si="677"/>
        <v>0</v>
      </c>
      <c r="W3324" s="119" t="str">
        <f t="shared" si="678"/>
        <v>0</v>
      </c>
      <c r="X3324" s="120"/>
    </row>
    <row r="3325" spans="1:24" x14ac:dyDescent="0.3">
      <c r="A3325" s="156">
        <v>966</v>
      </c>
      <c r="B3325" s="133"/>
      <c r="K3325" s="121" t="str">
        <f t="shared" si="673"/>
        <v/>
      </c>
      <c r="L3325" s="122" t="str">
        <f t="shared" si="674"/>
        <v/>
      </c>
      <c r="M3325" s="123" t="s">
        <v>155</v>
      </c>
      <c r="N3325" s="113" t="str">
        <f t="shared" si="679"/>
        <v/>
      </c>
      <c r="O3325" s="122" t="str">
        <f t="shared" si="675"/>
        <v/>
      </c>
      <c r="P3325" s="123" t="s">
        <v>155</v>
      </c>
      <c r="Q3325" s="116" t="str">
        <f t="shared" si="680"/>
        <v/>
      </c>
      <c r="R3325" s="125" t="s">
        <v>155</v>
      </c>
      <c r="S3325" s="126" t="str">
        <f t="shared" si="681"/>
        <v/>
      </c>
      <c r="T3325" s="127" t="str">
        <f t="shared" si="676"/>
        <v>0</v>
      </c>
      <c r="U3325" s="127" t="str">
        <f t="shared" si="682"/>
        <v>0</v>
      </c>
      <c r="V3325" s="127" t="str">
        <f t="shared" si="677"/>
        <v>0</v>
      </c>
      <c r="W3325" s="127" t="str">
        <f t="shared" si="678"/>
        <v>0</v>
      </c>
      <c r="X3325" s="128"/>
    </row>
    <row r="3326" spans="1:24" x14ac:dyDescent="0.3">
      <c r="A3326" s="156">
        <v>967</v>
      </c>
      <c r="B3326" s="133"/>
      <c r="K3326" s="121" t="str">
        <f t="shared" si="673"/>
        <v/>
      </c>
      <c r="L3326" s="129" t="str">
        <f t="shared" si="674"/>
        <v/>
      </c>
      <c r="M3326" s="115" t="s">
        <v>155</v>
      </c>
      <c r="N3326" s="113" t="str">
        <f t="shared" si="679"/>
        <v/>
      </c>
      <c r="O3326" s="129" t="str">
        <f t="shared" si="675"/>
        <v/>
      </c>
      <c r="P3326" s="115" t="s">
        <v>155</v>
      </c>
      <c r="Q3326" s="116" t="str">
        <f t="shared" si="680"/>
        <v/>
      </c>
      <c r="R3326" s="117" t="s">
        <v>155</v>
      </c>
      <c r="S3326" s="118" t="str">
        <f t="shared" si="681"/>
        <v/>
      </c>
      <c r="T3326" s="127" t="str">
        <f t="shared" si="676"/>
        <v>0</v>
      </c>
      <c r="U3326" s="119" t="str">
        <f t="shared" si="682"/>
        <v>0</v>
      </c>
      <c r="V3326" s="119" t="str">
        <f t="shared" si="677"/>
        <v>0</v>
      </c>
      <c r="W3326" s="119" t="str">
        <f t="shared" si="678"/>
        <v>0</v>
      </c>
      <c r="X3326" s="120"/>
    </row>
    <row r="3327" spans="1:24" x14ac:dyDescent="0.3">
      <c r="A3327" s="156">
        <v>968</v>
      </c>
      <c r="B3327" s="133"/>
      <c r="K3327" s="121" t="str">
        <f t="shared" si="673"/>
        <v/>
      </c>
      <c r="L3327" s="122" t="str">
        <f t="shared" si="674"/>
        <v/>
      </c>
      <c r="M3327" s="123" t="s">
        <v>155</v>
      </c>
      <c r="N3327" s="113" t="str">
        <f t="shared" si="679"/>
        <v/>
      </c>
      <c r="O3327" s="122" t="str">
        <f t="shared" si="675"/>
        <v/>
      </c>
      <c r="P3327" s="123" t="s">
        <v>155</v>
      </c>
      <c r="Q3327" s="116" t="str">
        <f t="shared" si="680"/>
        <v/>
      </c>
      <c r="R3327" s="125" t="s">
        <v>155</v>
      </c>
      <c r="S3327" s="126" t="str">
        <f t="shared" si="681"/>
        <v/>
      </c>
      <c r="T3327" s="127" t="str">
        <f t="shared" si="676"/>
        <v>0</v>
      </c>
      <c r="U3327" s="127" t="str">
        <f t="shared" si="682"/>
        <v>0</v>
      </c>
      <c r="V3327" s="127" t="str">
        <f t="shared" si="677"/>
        <v>0</v>
      </c>
      <c r="W3327" s="127" t="str">
        <f t="shared" si="678"/>
        <v>0</v>
      </c>
      <c r="X3327" s="128"/>
    </row>
    <row r="3328" spans="1:24" x14ac:dyDescent="0.3">
      <c r="A3328" s="156">
        <v>969</v>
      </c>
      <c r="B3328" s="133"/>
      <c r="K3328" s="121" t="str">
        <f t="shared" si="673"/>
        <v/>
      </c>
      <c r="L3328" s="129" t="str">
        <f t="shared" si="674"/>
        <v/>
      </c>
      <c r="M3328" s="115" t="s">
        <v>155</v>
      </c>
      <c r="N3328" s="113" t="str">
        <f t="shared" si="679"/>
        <v/>
      </c>
      <c r="O3328" s="129" t="str">
        <f t="shared" si="675"/>
        <v/>
      </c>
      <c r="P3328" s="115" t="s">
        <v>155</v>
      </c>
      <c r="Q3328" s="116" t="str">
        <f t="shared" si="680"/>
        <v/>
      </c>
      <c r="R3328" s="117" t="s">
        <v>155</v>
      </c>
      <c r="S3328" s="118" t="str">
        <f t="shared" si="681"/>
        <v/>
      </c>
      <c r="T3328" s="127" t="str">
        <f t="shared" si="676"/>
        <v>0</v>
      </c>
      <c r="U3328" s="119" t="str">
        <f t="shared" si="682"/>
        <v>0</v>
      </c>
      <c r="V3328" s="119" t="str">
        <f t="shared" si="677"/>
        <v>0</v>
      </c>
      <c r="W3328" s="119" t="str">
        <f t="shared" si="678"/>
        <v>0</v>
      </c>
      <c r="X3328" s="120"/>
    </row>
    <row r="3329" spans="1:24" x14ac:dyDescent="0.3">
      <c r="A3329" s="156">
        <v>970</v>
      </c>
      <c r="B3329" s="133"/>
      <c r="K3329" s="121" t="str">
        <f t="shared" si="673"/>
        <v/>
      </c>
      <c r="L3329" s="122" t="str">
        <f t="shared" si="674"/>
        <v/>
      </c>
      <c r="M3329" s="123" t="s">
        <v>155</v>
      </c>
      <c r="N3329" s="113" t="str">
        <f t="shared" si="679"/>
        <v/>
      </c>
      <c r="O3329" s="122" t="str">
        <f t="shared" si="675"/>
        <v/>
      </c>
      <c r="P3329" s="123" t="s">
        <v>155</v>
      </c>
      <c r="Q3329" s="116" t="str">
        <f t="shared" si="680"/>
        <v/>
      </c>
      <c r="R3329" s="125" t="s">
        <v>155</v>
      </c>
      <c r="S3329" s="126" t="str">
        <f t="shared" si="681"/>
        <v/>
      </c>
      <c r="T3329" s="127" t="str">
        <f t="shared" si="676"/>
        <v>0</v>
      </c>
      <c r="U3329" s="127" t="str">
        <f t="shared" si="682"/>
        <v>0</v>
      </c>
      <c r="V3329" s="127" t="str">
        <f t="shared" si="677"/>
        <v>0</v>
      </c>
      <c r="W3329" s="127" t="str">
        <f t="shared" si="678"/>
        <v>0</v>
      </c>
      <c r="X3329" s="128"/>
    </row>
    <row r="3330" spans="1:24" x14ac:dyDescent="0.3">
      <c r="A3330" s="156">
        <v>971</v>
      </c>
      <c r="B3330" s="158"/>
      <c r="C3330" s="158"/>
      <c r="D3330" s="159"/>
      <c r="E3330" s="159"/>
      <c r="F3330" s="160"/>
      <c r="G3330" s="160"/>
      <c r="H3330" s="160"/>
      <c r="I3330" s="160"/>
      <c r="K3330" s="121" t="str">
        <f t="shared" si="673"/>
        <v/>
      </c>
      <c r="L3330" s="129" t="str">
        <f t="shared" si="674"/>
        <v/>
      </c>
      <c r="M3330" s="115" t="s">
        <v>155</v>
      </c>
      <c r="N3330" s="113" t="str">
        <f t="shared" si="679"/>
        <v/>
      </c>
      <c r="O3330" s="129" t="str">
        <f t="shared" si="675"/>
        <v/>
      </c>
      <c r="P3330" s="115" t="s">
        <v>155</v>
      </c>
      <c r="Q3330" s="116" t="str">
        <f t="shared" si="680"/>
        <v/>
      </c>
      <c r="R3330" s="117" t="s">
        <v>155</v>
      </c>
      <c r="S3330" s="118" t="str">
        <f t="shared" si="681"/>
        <v/>
      </c>
      <c r="T3330" s="127" t="str">
        <f t="shared" si="676"/>
        <v>0</v>
      </c>
      <c r="U3330" s="119" t="str">
        <f t="shared" si="682"/>
        <v>0</v>
      </c>
      <c r="V3330" s="119" t="str">
        <f t="shared" si="677"/>
        <v>0</v>
      </c>
      <c r="W3330" s="119" t="str">
        <f t="shared" si="678"/>
        <v>0</v>
      </c>
      <c r="X3330" s="120"/>
    </row>
    <row r="3331" spans="1:24" x14ac:dyDescent="0.3">
      <c r="A3331" s="156">
        <v>972</v>
      </c>
      <c r="B3331" s="158"/>
      <c r="C3331" s="158"/>
      <c r="D3331" s="159"/>
      <c r="E3331" s="159"/>
      <c r="F3331" s="160"/>
      <c r="G3331" s="160"/>
      <c r="H3331" s="160"/>
      <c r="I3331" s="160"/>
      <c r="K3331" s="121" t="str">
        <f t="shared" si="673"/>
        <v/>
      </c>
      <c r="L3331" s="122" t="str">
        <f t="shared" si="674"/>
        <v/>
      </c>
      <c r="M3331" s="123" t="s">
        <v>155</v>
      </c>
      <c r="N3331" s="113" t="str">
        <f t="shared" si="679"/>
        <v/>
      </c>
      <c r="O3331" s="122" t="str">
        <f t="shared" si="675"/>
        <v/>
      </c>
      <c r="P3331" s="123" t="s">
        <v>155</v>
      </c>
      <c r="Q3331" s="116" t="str">
        <f t="shared" si="680"/>
        <v/>
      </c>
      <c r="R3331" s="125" t="s">
        <v>155</v>
      </c>
      <c r="S3331" s="126" t="str">
        <f t="shared" si="681"/>
        <v/>
      </c>
      <c r="T3331" s="127" t="str">
        <f t="shared" si="676"/>
        <v>0</v>
      </c>
      <c r="U3331" s="127" t="str">
        <f t="shared" si="682"/>
        <v>0</v>
      </c>
      <c r="V3331" s="127" t="str">
        <f t="shared" si="677"/>
        <v>0</v>
      </c>
      <c r="W3331" s="127" t="str">
        <f t="shared" si="678"/>
        <v>0</v>
      </c>
      <c r="X3331" s="128"/>
    </row>
    <row r="3332" spans="1:24" x14ac:dyDescent="0.3">
      <c r="A3332" s="156">
        <v>973</v>
      </c>
      <c r="B3332" s="158"/>
      <c r="C3332" s="158"/>
      <c r="D3332" s="159"/>
      <c r="E3332" s="159"/>
      <c r="F3332" s="160"/>
      <c r="G3332" s="160"/>
      <c r="H3332" s="160"/>
      <c r="I3332" s="160"/>
      <c r="K3332" s="121" t="str">
        <f t="shared" si="673"/>
        <v/>
      </c>
      <c r="L3332" s="129" t="str">
        <f t="shared" si="674"/>
        <v/>
      </c>
      <c r="M3332" s="115" t="s">
        <v>155</v>
      </c>
      <c r="N3332" s="113" t="str">
        <f t="shared" si="679"/>
        <v/>
      </c>
      <c r="O3332" s="129" t="str">
        <f t="shared" si="675"/>
        <v/>
      </c>
      <c r="P3332" s="115" t="s">
        <v>155</v>
      </c>
      <c r="Q3332" s="116" t="str">
        <f t="shared" si="680"/>
        <v/>
      </c>
      <c r="R3332" s="117" t="s">
        <v>155</v>
      </c>
      <c r="S3332" s="118" t="str">
        <f t="shared" si="681"/>
        <v/>
      </c>
      <c r="T3332" s="127" t="str">
        <f t="shared" si="676"/>
        <v>0</v>
      </c>
      <c r="U3332" s="119" t="str">
        <f t="shared" si="682"/>
        <v>0</v>
      </c>
      <c r="V3332" s="119" t="str">
        <f t="shared" si="677"/>
        <v>0</v>
      </c>
      <c r="W3332" s="119" t="str">
        <f t="shared" si="678"/>
        <v>0</v>
      </c>
      <c r="X3332" s="120"/>
    </row>
    <row r="3333" spans="1:24" x14ac:dyDescent="0.3">
      <c r="A3333" s="156">
        <v>974</v>
      </c>
      <c r="B3333" s="158"/>
      <c r="C3333" s="158"/>
      <c r="D3333" s="159"/>
      <c r="E3333" s="159"/>
      <c r="F3333" s="160"/>
      <c r="G3333" s="160"/>
      <c r="H3333" s="160"/>
      <c r="I3333" s="160"/>
      <c r="K3333" s="121" t="str">
        <f t="shared" si="673"/>
        <v/>
      </c>
      <c r="L3333" s="122" t="str">
        <f t="shared" si="674"/>
        <v/>
      </c>
      <c r="M3333" s="123" t="s">
        <v>155</v>
      </c>
      <c r="N3333" s="113" t="str">
        <f t="shared" si="679"/>
        <v/>
      </c>
      <c r="O3333" s="122" t="str">
        <f t="shared" si="675"/>
        <v/>
      </c>
      <c r="P3333" s="123" t="s">
        <v>155</v>
      </c>
      <c r="Q3333" s="116" t="str">
        <f t="shared" si="680"/>
        <v/>
      </c>
      <c r="R3333" s="125" t="s">
        <v>155</v>
      </c>
      <c r="S3333" s="126" t="str">
        <f t="shared" si="681"/>
        <v/>
      </c>
      <c r="T3333" s="127" t="str">
        <f t="shared" si="676"/>
        <v>0</v>
      </c>
      <c r="U3333" s="127" t="str">
        <f t="shared" si="682"/>
        <v>0</v>
      </c>
      <c r="V3333" s="127" t="str">
        <f t="shared" si="677"/>
        <v>0</v>
      </c>
      <c r="W3333" s="127" t="str">
        <f t="shared" si="678"/>
        <v>0</v>
      </c>
      <c r="X3333" s="128"/>
    </row>
    <row r="3334" spans="1:24" x14ac:dyDescent="0.3">
      <c r="A3334" s="156">
        <v>975</v>
      </c>
      <c r="B3334" s="158"/>
      <c r="C3334" s="158"/>
      <c r="D3334" s="159"/>
      <c r="E3334" s="159"/>
      <c r="F3334" s="160"/>
      <c r="G3334" s="160"/>
      <c r="H3334" s="160"/>
      <c r="I3334" s="160"/>
      <c r="K3334" s="121" t="str">
        <f t="shared" si="673"/>
        <v/>
      </c>
      <c r="L3334" s="129" t="str">
        <f t="shared" si="674"/>
        <v/>
      </c>
      <c r="M3334" s="115" t="s">
        <v>155</v>
      </c>
      <c r="N3334" s="113" t="str">
        <f t="shared" si="679"/>
        <v/>
      </c>
      <c r="O3334" s="129" t="str">
        <f t="shared" si="675"/>
        <v/>
      </c>
      <c r="P3334" s="115" t="s">
        <v>155</v>
      </c>
      <c r="Q3334" s="116" t="str">
        <f t="shared" si="680"/>
        <v/>
      </c>
      <c r="R3334" s="117" t="s">
        <v>155</v>
      </c>
      <c r="S3334" s="118" t="str">
        <f t="shared" si="681"/>
        <v/>
      </c>
      <c r="T3334" s="127" t="str">
        <f t="shared" si="676"/>
        <v>0</v>
      </c>
      <c r="U3334" s="119" t="str">
        <f t="shared" si="682"/>
        <v>0</v>
      </c>
      <c r="V3334" s="119" t="str">
        <f t="shared" si="677"/>
        <v>0</v>
      </c>
      <c r="W3334" s="119" t="str">
        <f t="shared" si="678"/>
        <v>0</v>
      </c>
      <c r="X3334" s="120"/>
    </row>
    <row r="3335" spans="1:24" x14ac:dyDescent="0.3">
      <c r="A3335" s="156">
        <v>976</v>
      </c>
      <c r="B3335" s="158"/>
      <c r="C3335" s="158"/>
      <c r="D3335" s="159"/>
      <c r="E3335" s="159"/>
      <c r="F3335" s="160"/>
      <c r="G3335" s="160"/>
      <c r="H3335" s="160"/>
      <c r="I3335" s="160"/>
      <c r="K3335" s="121" t="str">
        <f t="shared" si="673"/>
        <v/>
      </c>
      <c r="L3335" s="122" t="str">
        <f t="shared" si="674"/>
        <v/>
      </c>
      <c r="M3335" s="123" t="s">
        <v>155</v>
      </c>
      <c r="N3335" s="113" t="str">
        <f t="shared" si="679"/>
        <v/>
      </c>
      <c r="O3335" s="122" t="str">
        <f t="shared" si="675"/>
        <v/>
      </c>
      <c r="P3335" s="123" t="s">
        <v>155</v>
      </c>
      <c r="Q3335" s="116" t="str">
        <f t="shared" si="680"/>
        <v/>
      </c>
      <c r="R3335" s="125" t="s">
        <v>155</v>
      </c>
      <c r="S3335" s="126" t="str">
        <f t="shared" si="681"/>
        <v/>
      </c>
      <c r="T3335" s="127" t="str">
        <f t="shared" si="676"/>
        <v>0</v>
      </c>
      <c r="U3335" s="127" t="str">
        <f t="shared" si="682"/>
        <v>0</v>
      </c>
      <c r="V3335" s="127" t="str">
        <f t="shared" si="677"/>
        <v>0</v>
      </c>
      <c r="W3335" s="127" t="str">
        <f t="shared" si="678"/>
        <v>0</v>
      </c>
      <c r="X3335" s="128"/>
    </row>
    <row r="3336" spans="1:24" x14ac:dyDescent="0.3">
      <c r="A3336" s="156">
        <v>977</v>
      </c>
      <c r="B3336" s="158"/>
      <c r="C3336" s="158"/>
      <c r="D3336" s="159"/>
      <c r="E3336" s="159"/>
      <c r="F3336" s="160"/>
      <c r="G3336" s="160"/>
      <c r="H3336" s="160"/>
      <c r="I3336" s="160"/>
      <c r="K3336" s="121" t="str">
        <f t="shared" si="673"/>
        <v/>
      </c>
      <c r="L3336" s="129" t="str">
        <f t="shared" si="674"/>
        <v/>
      </c>
      <c r="M3336" s="115" t="s">
        <v>155</v>
      </c>
      <c r="N3336" s="113" t="str">
        <f t="shared" si="679"/>
        <v/>
      </c>
      <c r="O3336" s="129" t="str">
        <f t="shared" si="675"/>
        <v/>
      </c>
      <c r="P3336" s="115" t="s">
        <v>155</v>
      </c>
      <c r="Q3336" s="116" t="str">
        <f t="shared" si="680"/>
        <v/>
      </c>
      <c r="R3336" s="117" t="s">
        <v>155</v>
      </c>
      <c r="S3336" s="118" t="str">
        <f t="shared" si="681"/>
        <v/>
      </c>
      <c r="T3336" s="127" t="str">
        <f t="shared" si="676"/>
        <v>0</v>
      </c>
      <c r="U3336" s="119" t="str">
        <f t="shared" si="682"/>
        <v>0</v>
      </c>
      <c r="V3336" s="119" t="str">
        <f t="shared" si="677"/>
        <v>0</v>
      </c>
      <c r="W3336" s="119" t="str">
        <f t="shared" si="678"/>
        <v>0</v>
      </c>
      <c r="X3336" s="120"/>
    </row>
    <row r="3337" spans="1:24" x14ac:dyDescent="0.3">
      <c r="A3337" s="156">
        <v>978</v>
      </c>
      <c r="B3337" s="158"/>
      <c r="C3337" s="158"/>
      <c r="D3337" s="159"/>
      <c r="E3337" s="159"/>
      <c r="F3337" s="160"/>
      <c r="G3337" s="160"/>
      <c r="H3337" s="160"/>
      <c r="I3337" s="160"/>
      <c r="K3337" s="121" t="str">
        <f t="shared" si="673"/>
        <v/>
      </c>
      <c r="L3337" s="122" t="str">
        <f t="shared" si="674"/>
        <v/>
      </c>
      <c r="M3337" s="123" t="s">
        <v>155</v>
      </c>
      <c r="N3337" s="113" t="str">
        <f t="shared" si="679"/>
        <v/>
      </c>
      <c r="O3337" s="122" t="str">
        <f t="shared" si="675"/>
        <v/>
      </c>
      <c r="P3337" s="123" t="s">
        <v>155</v>
      </c>
      <c r="Q3337" s="116" t="str">
        <f t="shared" si="680"/>
        <v/>
      </c>
      <c r="R3337" s="125" t="s">
        <v>155</v>
      </c>
      <c r="S3337" s="126" t="str">
        <f t="shared" si="681"/>
        <v/>
      </c>
      <c r="T3337" s="127" t="str">
        <f t="shared" si="676"/>
        <v>0</v>
      </c>
      <c r="U3337" s="127" t="str">
        <f t="shared" si="682"/>
        <v>0</v>
      </c>
      <c r="V3337" s="127" t="str">
        <f t="shared" si="677"/>
        <v>0</v>
      </c>
      <c r="W3337" s="127" t="str">
        <f t="shared" si="678"/>
        <v>0</v>
      </c>
      <c r="X3337" s="128"/>
    </row>
    <row r="3338" spans="1:24" x14ac:dyDescent="0.3">
      <c r="A3338" s="156">
        <v>979</v>
      </c>
      <c r="B3338" s="158"/>
      <c r="C3338" s="158"/>
      <c r="D3338" s="159"/>
      <c r="E3338" s="159"/>
      <c r="F3338" s="160"/>
      <c r="G3338" s="160"/>
      <c r="H3338" s="160"/>
      <c r="I3338" s="160"/>
      <c r="K3338" s="121" t="str">
        <f t="shared" si="673"/>
        <v/>
      </c>
      <c r="L3338" s="129" t="str">
        <f t="shared" si="674"/>
        <v/>
      </c>
      <c r="M3338" s="115" t="s">
        <v>155</v>
      </c>
      <c r="N3338" s="113" t="str">
        <f t="shared" si="679"/>
        <v/>
      </c>
      <c r="O3338" s="129" t="str">
        <f t="shared" si="675"/>
        <v/>
      </c>
      <c r="P3338" s="115" t="s">
        <v>155</v>
      </c>
      <c r="Q3338" s="116" t="str">
        <f t="shared" si="680"/>
        <v/>
      </c>
      <c r="R3338" s="117" t="s">
        <v>155</v>
      </c>
      <c r="S3338" s="118" t="str">
        <f t="shared" si="681"/>
        <v/>
      </c>
      <c r="T3338" s="127" t="str">
        <f t="shared" si="676"/>
        <v>0</v>
      </c>
      <c r="U3338" s="119" t="str">
        <f t="shared" si="682"/>
        <v>0</v>
      </c>
      <c r="V3338" s="119" t="str">
        <f t="shared" si="677"/>
        <v>0</v>
      </c>
      <c r="W3338" s="119" t="str">
        <f t="shared" si="678"/>
        <v>0</v>
      </c>
      <c r="X3338" s="120"/>
    </row>
    <row r="3339" spans="1:24" x14ac:dyDescent="0.3">
      <c r="A3339" s="156">
        <v>980</v>
      </c>
      <c r="B3339" s="158"/>
      <c r="C3339" s="158"/>
      <c r="D3339" s="159"/>
      <c r="E3339" s="159"/>
      <c r="F3339" s="160"/>
      <c r="G3339" s="160"/>
      <c r="H3339" s="160"/>
      <c r="I3339" s="160"/>
      <c r="K3339" s="121" t="str">
        <f t="shared" si="673"/>
        <v/>
      </c>
      <c r="L3339" s="122" t="str">
        <f t="shared" si="674"/>
        <v/>
      </c>
      <c r="M3339" s="123" t="s">
        <v>155</v>
      </c>
      <c r="N3339" s="113" t="str">
        <f t="shared" si="679"/>
        <v/>
      </c>
      <c r="O3339" s="122" t="str">
        <f t="shared" si="675"/>
        <v/>
      </c>
      <c r="P3339" s="123" t="s">
        <v>155</v>
      </c>
      <c r="Q3339" s="116" t="str">
        <f t="shared" si="680"/>
        <v/>
      </c>
      <c r="R3339" s="125" t="s">
        <v>155</v>
      </c>
      <c r="S3339" s="126" t="str">
        <f t="shared" si="681"/>
        <v/>
      </c>
      <c r="T3339" s="127" t="str">
        <f t="shared" si="676"/>
        <v>0</v>
      </c>
      <c r="U3339" s="127" t="str">
        <f t="shared" si="682"/>
        <v>0</v>
      </c>
      <c r="V3339" s="127" t="str">
        <f t="shared" si="677"/>
        <v>0</v>
      </c>
      <c r="W3339" s="127" t="str">
        <f t="shared" si="678"/>
        <v>0</v>
      </c>
      <c r="X3339" s="128"/>
    </row>
    <row r="3340" spans="1:24" x14ac:dyDescent="0.3">
      <c r="A3340" s="156">
        <v>981</v>
      </c>
      <c r="D3340" s="104"/>
      <c r="E3340" s="104"/>
      <c r="F3340" s="104"/>
      <c r="G3340" s="104"/>
      <c r="H3340" s="160"/>
      <c r="I3340" s="160"/>
      <c r="K3340" s="121" t="str">
        <f t="shared" si="673"/>
        <v/>
      </c>
      <c r="L3340" s="129" t="str">
        <f t="shared" si="674"/>
        <v/>
      </c>
      <c r="M3340" s="115" t="s">
        <v>155</v>
      </c>
      <c r="N3340" s="113" t="str">
        <f t="shared" si="679"/>
        <v/>
      </c>
      <c r="O3340" s="129" t="str">
        <f t="shared" si="675"/>
        <v/>
      </c>
      <c r="P3340" s="115" t="s">
        <v>155</v>
      </c>
      <c r="Q3340" s="116" t="str">
        <f t="shared" si="680"/>
        <v/>
      </c>
      <c r="R3340" s="117" t="s">
        <v>155</v>
      </c>
      <c r="S3340" s="118" t="str">
        <f>IF(ISBLANK(G3340),"",G3340-$G$2355)</f>
        <v/>
      </c>
      <c r="T3340" s="127" t="str">
        <f t="shared" si="676"/>
        <v>0</v>
      </c>
      <c r="U3340" s="119" t="str">
        <f t="shared" si="682"/>
        <v>0</v>
      </c>
      <c r="V3340" s="119" t="str">
        <f t="shared" si="677"/>
        <v>0</v>
      </c>
      <c r="W3340" s="119" t="str">
        <f t="shared" si="678"/>
        <v>0</v>
      </c>
      <c r="X3340" s="120"/>
    </row>
    <row r="3341" spans="1:24" x14ac:dyDescent="0.3">
      <c r="A3341" s="156">
        <v>982</v>
      </c>
      <c r="B3341" s="133"/>
      <c r="K3341" s="121" t="str">
        <f t="shared" si="673"/>
        <v/>
      </c>
      <c r="L3341" s="122" t="str">
        <f t="shared" si="674"/>
        <v/>
      </c>
      <c r="M3341" s="123" t="s">
        <v>155</v>
      </c>
      <c r="N3341" s="113" t="str">
        <f t="shared" si="679"/>
        <v/>
      </c>
      <c r="O3341" s="122" t="str">
        <f t="shared" si="675"/>
        <v/>
      </c>
      <c r="P3341" s="123" t="s">
        <v>155</v>
      </c>
      <c r="Q3341" s="116" t="str">
        <f t="shared" si="680"/>
        <v/>
      </c>
      <c r="R3341" s="125" t="s">
        <v>155</v>
      </c>
      <c r="S3341" s="126" t="str">
        <f t="shared" ref="S3341:S3359" si="683">IF(ISBLANK(G3341),"",G3341-$G$2355)</f>
        <v/>
      </c>
      <c r="T3341" s="127" t="str">
        <f t="shared" si="676"/>
        <v>0</v>
      </c>
      <c r="U3341" s="127" t="str">
        <f t="shared" si="682"/>
        <v>0</v>
      </c>
      <c r="V3341" s="127" t="str">
        <f t="shared" si="677"/>
        <v>0</v>
      </c>
      <c r="W3341" s="127" t="str">
        <f t="shared" si="678"/>
        <v>0</v>
      </c>
      <c r="X3341" s="128"/>
    </row>
    <row r="3342" spans="1:24" x14ac:dyDescent="0.3">
      <c r="A3342" s="156">
        <v>983</v>
      </c>
      <c r="B3342" s="133"/>
      <c r="K3342" s="121" t="str">
        <f t="shared" si="673"/>
        <v/>
      </c>
      <c r="L3342" s="129" t="str">
        <f t="shared" si="674"/>
        <v/>
      </c>
      <c r="M3342" s="115" t="s">
        <v>155</v>
      </c>
      <c r="N3342" s="113" t="str">
        <f t="shared" si="679"/>
        <v/>
      </c>
      <c r="O3342" s="129" t="str">
        <f t="shared" si="675"/>
        <v/>
      </c>
      <c r="P3342" s="115" t="s">
        <v>155</v>
      </c>
      <c r="Q3342" s="116" t="str">
        <f t="shared" si="680"/>
        <v/>
      </c>
      <c r="R3342" s="117" t="s">
        <v>155</v>
      </c>
      <c r="S3342" s="118" t="str">
        <f t="shared" si="683"/>
        <v/>
      </c>
      <c r="T3342" s="127" t="str">
        <f t="shared" si="676"/>
        <v>0</v>
      </c>
      <c r="U3342" s="119" t="str">
        <f t="shared" si="682"/>
        <v>0</v>
      </c>
      <c r="V3342" s="119" t="str">
        <f t="shared" si="677"/>
        <v>0</v>
      </c>
      <c r="W3342" s="119" t="str">
        <f t="shared" si="678"/>
        <v>0</v>
      </c>
      <c r="X3342" s="120"/>
    </row>
    <row r="3343" spans="1:24" x14ac:dyDescent="0.3">
      <c r="A3343" s="156">
        <v>984</v>
      </c>
      <c r="B3343" s="133"/>
      <c r="K3343" s="121" t="str">
        <f t="shared" si="673"/>
        <v/>
      </c>
      <c r="L3343" s="122" t="str">
        <f t="shared" si="674"/>
        <v/>
      </c>
      <c r="M3343" s="123" t="s">
        <v>155</v>
      </c>
      <c r="N3343" s="113" t="str">
        <f t="shared" si="679"/>
        <v/>
      </c>
      <c r="O3343" s="122" t="str">
        <f t="shared" si="675"/>
        <v/>
      </c>
      <c r="P3343" s="123" t="s">
        <v>155</v>
      </c>
      <c r="Q3343" s="116" t="str">
        <f t="shared" si="680"/>
        <v/>
      </c>
      <c r="R3343" s="125" t="s">
        <v>155</v>
      </c>
      <c r="S3343" s="126" t="str">
        <f t="shared" si="683"/>
        <v/>
      </c>
      <c r="T3343" s="127" t="str">
        <f t="shared" si="676"/>
        <v>0</v>
      </c>
      <c r="U3343" s="127" t="str">
        <f t="shared" si="682"/>
        <v>0</v>
      </c>
      <c r="V3343" s="127" t="str">
        <f t="shared" si="677"/>
        <v>0</v>
      </c>
      <c r="W3343" s="127" t="str">
        <f t="shared" si="678"/>
        <v>0</v>
      </c>
      <c r="X3343" s="128"/>
    </row>
    <row r="3344" spans="1:24" x14ac:dyDescent="0.3">
      <c r="A3344" s="156">
        <v>985</v>
      </c>
      <c r="B3344" s="133"/>
      <c r="K3344" s="121" t="str">
        <f t="shared" si="673"/>
        <v/>
      </c>
      <c r="L3344" s="129" t="str">
        <f t="shared" si="674"/>
        <v/>
      </c>
      <c r="M3344" s="115" t="s">
        <v>155</v>
      </c>
      <c r="N3344" s="113" t="str">
        <f t="shared" si="679"/>
        <v/>
      </c>
      <c r="O3344" s="129" t="str">
        <f t="shared" si="675"/>
        <v/>
      </c>
      <c r="P3344" s="115" t="s">
        <v>155</v>
      </c>
      <c r="Q3344" s="116" t="str">
        <f t="shared" si="680"/>
        <v/>
      </c>
      <c r="R3344" s="117" t="s">
        <v>155</v>
      </c>
      <c r="S3344" s="118" t="str">
        <f t="shared" si="683"/>
        <v/>
      </c>
      <c r="T3344" s="127" t="str">
        <f t="shared" si="676"/>
        <v>0</v>
      </c>
      <c r="U3344" s="119" t="str">
        <f t="shared" si="682"/>
        <v>0</v>
      </c>
      <c r="V3344" s="119" t="str">
        <f t="shared" si="677"/>
        <v>0</v>
      </c>
      <c r="W3344" s="119" t="str">
        <f t="shared" si="678"/>
        <v>0</v>
      </c>
      <c r="X3344" s="120"/>
    </row>
    <row r="3345" spans="1:24" x14ac:dyDescent="0.3">
      <c r="A3345" s="156">
        <v>986</v>
      </c>
      <c r="B3345" s="133"/>
      <c r="K3345" s="121" t="str">
        <f t="shared" si="673"/>
        <v/>
      </c>
      <c r="L3345" s="122" t="str">
        <f t="shared" si="674"/>
        <v/>
      </c>
      <c r="M3345" s="123" t="s">
        <v>155</v>
      </c>
      <c r="N3345" s="113" t="str">
        <f t="shared" si="679"/>
        <v/>
      </c>
      <c r="O3345" s="122" t="str">
        <f t="shared" si="675"/>
        <v/>
      </c>
      <c r="P3345" s="123" t="s">
        <v>155</v>
      </c>
      <c r="Q3345" s="116" t="str">
        <f t="shared" si="680"/>
        <v/>
      </c>
      <c r="R3345" s="125" t="s">
        <v>155</v>
      </c>
      <c r="S3345" s="126" t="str">
        <f t="shared" si="683"/>
        <v/>
      </c>
      <c r="T3345" s="127" t="str">
        <f t="shared" si="676"/>
        <v>0</v>
      </c>
      <c r="U3345" s="127" t="str">
        <f t="shared" si="682"/>
        <v>0</v>
      </c>
      <c r="V3345" s="127" t="str">
        <f t="shared" si="677"/>
        <v>0</v>
      </c>
      <c r="W3345" s="127" t="str">
        <f t="shared" si="678"/>
        <v>0</v>
      </c>
      <c r="X3345" s="128"/>
    </row>
    <row r="3346" spans="1:24" x14ac:dyDescent="0.3">
      <c r="A3346" s="156">
        <v>987</v>
      </c>
      <c r="B3346" s="133"/>
      <c r="K3346" s="121" t="str">
        <f t="shared" si="673"/>
        <v/>
      </c>
      <c r="L3346" s="129" t="str">
        <f t="shared" si="674"/>
        <v/>
      </c>
      <c r="M3346" s="115" t="s">
        <v>155</v>
      </c>
      <c r="N3346" s="113" t="str">
        <f t="shared" si="679"/>
        <v/>
      </c>
      <c r="O3346" s="129" t="str">
        <f t="shared" si="675"/>
        <v/>
      </c>
      <c r="P3346" s="115" t="s">
        <v>155</v>
      </c>
      <c r="Q3346" s="116" t="str">
        <f t="shared" si="680"/>
        <v/>
      </c>
      <c r="R3346" s="117" t="s">
        <v>155</v>
      </c>
      <c r="S3346" s="118" t="str">
        <f t="shared" si="683"/>
        <v/>
      </c>
      <c r="T3346" s="127" t="str">
        <f t="shared" si="676"/>
        <v>0</v>
      </c>
      <c r="U3346" s="119" t="str">
        <f t="shared" si="682"/>
        <v>0</v>
      </c>
      <c r="V3346" s="119" t="str">
        <f t="shared" si="677"/>
        <v>0</v>
      </c>
      <c r="W3346" s="119" t="str">
        <f t="shared" si="678"/>
        <v>0</v>
      </c>
      <c r="X3346" s="120"/>
    </row>
    <row r="3347" spans="1:24" x14ac:dyDescent="0.3">
      <c r="A3347" s="156">
        <v>988</v>
      </c>
      <c r="B3347" s="133"/>
      <c r="K3347" s="121" t="str">
        <f t="shared" si="673"/>
        <v/>
      </c>
      <c r="L3347" s="122" t="str">
        <f t="shared" si="674"/>
        <v/>
      </c>
      <c r="M3347" s="123" t="s">
        <v>155</v>
      </c>
      <c r="N3347" s="113" t="str">
        <f t="shared" si="679"/>
        <v/>
      </c>
      <c r="O3347" s="122" t="str">
        <f t="shared" si="675"/>
        <v/>
      </c>
      <c r="P3347" s="123" t="s">
        <v>155</v>
      </c>
      <c r="Q3347" s="116" t="str">
        <f t="shared" si="680"/>
        <v/>
      </c>
      <c r="R3347" s="125" t="s">
        <v>155</v>
      </c>
      <c r="S3347" s="126" t="str">
        <f t="shared" si="683"/>
        <v/>
      </c>
      <c r="T3347" s="127" t="str">
        <f t="shared" si="676"/>
        <v>0</v>
      </c>
      <c r="U3347" s="127" t="str">
        <f t="shared" si="682"/>
        <v>0</v>
      </c>
      <c r="V3347" s="127" t="str">
        <f t="shared" si="677"/>
        <v>0</v>
      </c>
      <c r="W3347" s="127" t="str">
        <f t="shared" si="678"/>
        <v>0</v>
      </c>
      <c r="X3347" s="128"/>
    </row>
    <row r="3348" spans="1:24" x14ac:dyDescent="0.3">
      <c r="A3348" s="156">
        <v>989</v>
      </c>
      <c r="B3348" s="133"/>
      <c r="K3348" s="121" t="str">
        <f t="shared" si="673"/>
        <v/>
      </c>
      <c r="L3348" s="129" t="str">
        <f t="shared" si="674"/>
        <v/>
      </c>
      <c r="M3348" s="115" t="s">
        <v>155</v>
      </c>
      <c r="N3348" s="113" t="str">
        <f t="shared" si="679"/>
        <v/>
      </c>
      <c r="O3348" s="129" t="str">
        <f t="shared" si="675"/>
        <v/>
      </c>
      <c r="P3348" s="115" t="s">
        <v>155</v>
      </c>
      <c r="Q3348" s="116" t="str">
        <f t="shared" si="680"/>
        <v/>
      </c>
      <c r="R3348" s="117" t="s">
        <v>155</v>
      </c>
      <c r="S3348" s="118" t="str">
        <f t="shared" si="683"/>
        <v/>
      </c>
      <c r="T3348" s="127" t="str">
        <f t="shared" si="676"/>
        <v>0</v>
      </c>
      <c r="U3348" s="119" t="str">
        <f t="shared" si="682"/>
        <v>0</v>
      </c>
      <c r="V3348" s="119" t="str">
        <f t="shared" si="677"/>
        <v>0</v>
      </c>
      <c r="W3348" s="119" t="str">
        <f t="shared" si="678"/>
        <v>0</v>
      </c>
      <c r="X3348" s="120"/>
    </row>
    <row r="3349" spans="1:24" x14ac:dyDescent="0.3">
      <c r="A3349" s="156">
        <v>990</v>
      </c>
      <c r="B3349" s="133"/>
      <c r="K3349" s="121" t="str">
        <f t="shared" si="673"/>
        <v/>
      </c>
      <c r="L3349" s="122" t="str">
        <f t="shared" si="674"/>
        <v/>
      </c>
      <c r="M3349" s="123" t="s">
        <v>155</v>
      </c>
      <c r="N3349" s="113" t="str">
        <f t="shared" si="679"/>
        <v/>
      </c>
      <c r="O3349" s="122" t="str">
        <f t="shared" si="675"/>
        <v/>
      </c>
      <c r="P3349" s="123" t="s">
        <v>155</v>
      </c>
      <c r="Q3349" s="116" t="str">
        <f t="shared" si="680"/>
        <v/>
      </c>
      <c r="R3349" s="125" t="s">
        <v>155</v>
      </c>
      <c r="S3349" s="126" t="str">
        <f t="shared" si="683"/>
        <v/>
      </c>
      <c r="T3349" s="127" t="str">
        <f t="shared" si="676"/>
        <v>0</v>
      </c>
      <c r="U3349" s="127" t="str">
        <f t="shared" si="682"/>
        <v>0</v>
      </c>
      <c r="V3349" s="127" t="str">
        <f t="shared" si="677"/>
        <v>0</v>
      </c>
      <c r="W3349" s="127" t="str">
        <f t="shared" si="678"/>
        <v>0</v>
      </c>
      <c r="X3349" s="128"/>
    </row>
    <row r="3350" spans="1:24" x14ac:dyDescent="0.3">
      <c r="A3350" s="156">
        <v>991</v>
      </c>
      <c r="B3350" s="158"/>
      <c r="C3350" s="158"/>
      <c r="D3350" s="159"/>
      <c r="E3350" s="159"/>
      <c r="F3350" s="160"/>
      <c r="G3350" s="160"/>
      <c r="H3350" s="160"/>
      <c r="I3350" s="160"/>
      <c r="K3350" s="121" t="str">
        <f t="shared" si="673"/>
        <v/>
      </c>
      <c r="L3350" s="129" t="str">
        <f t="shared" si="674"/>
        <v/>
      </c>
      <c r="M3350" s="115" t="s">
        <v>155</v>
      </c>
      <c r="N3350" s="113" t="str">
        <f t="shared" si="679"/>
        <v/>
      </c>
      <c r="O3350" s="129" t="str">
        <f t="shared" si="675"/>
        <v/>
      </c>
      <c r="P3350" s="115" t="s">
        <v>155</v>
      </c>
      <c r="Q3350" s="116" t="str">
        <f t="shared" si="680"/>
        <v/>
      </c>
      <c r="R3350" s="117" t="s">
        <v>155</v>
      </c>
      <c r="S3350" s="118" t="str">
        <f t="shared" si="683"/>
        <v/>
      </c>
      <c r="T3350" s="127" t="str">
        <f t="shared" si="676"/>
        <v>0</v>
      </c>
      <c r="U3350" s="119" t="str">
        <f t="shared" si="682"/>
        <v>0</v>
      </c>
      <c r="V3350" s="119" t="str">
        <f t="shared" si="677"/>
        <v>0</v>
      </c>
      <c r="W3350" s="119" t="str">
        <f t="shared" si="678"/>
        <v>0</v>
      </c>
      <c r="X3350" s="120"/>
    </row>
    <row r="3351" spans="1:24" x14ac:dyDescent="0.3">
      <c r="A3351" s="156">
        <v>992</v>
      </c>
      <c r="B3351" s="158"/>
      <c r="C3351" s="158"/>
      <c r="D3351" s="159"/>
      <c r="E3351" s="159"/>
      <c r="F3351" s="160"/>
      <c r="G3351" s="160"/>
      <c r="H3351" s="160"/>
      <c r="I3351" s="160"/>
      <c r="K3351" s="121" t="str">
        <f t="shared" si="673"/>
        <v/>
      </c>
      <c r="L3351" s="122" t="str">
        <f t="shared" si="674"/>
        <v/>
      </c>
      <c r="M3351" s="123" t="s">
        <v>155</v>
      </c>
      <c r="N3351" s="113" t="str">
        <f t="shared" si="679"/>
        <v/>
      </c>
      <c r="O3351" s="122" t="str">
        <f t="shared" si="675"/>
        <v/>
      </c>
      <c r="P3351" s="123" t="s">
        <v>155</v>
      </c>
      <c r="Q3351" s="116" t="str">
        <f t="shared" si="680"/>
        <v/>
      </c>
      <c r="R3351" s="125" t="s">
        <v>155</v>
      </c>
      <c r="S3351" s="126" t="str">
        <f t="shared" si="683"/>
        <v/>
      </c>
      <c r="T3351" s="127" t="str">
        <f t="shared" si="676"/>
        <v>0</v>
      </c>
      <c r="U3351" s="127" t="str">
        <f t="shared" si="682"/>
        <v>0</v>
      </c>
      <c r="V3351" s="127" t="str">
        <f t="shared" si="677"/>
        <v>0</v>
      </c>
      <c r="W3351" s="127" t="str">
        <f t="shared" si="678"/>
        <v>0</v>
      </c>
      <c r="X3351" s="128"/>
    </row>
    <row r="3352" spans="1:24" x14ac:dyDescent="0.3">
      <c r="A3352" s="156">
        <v>993</v>
      </c>
      <c r="B3352" s="158"/>
      <c r="C3352" s="158"/>
      <c r="D3352" s="159"/>
      <c r="E3352" s="159"/>
      <c r="F3352" s="160"/>
      <c r="G3352" s="160"/>
      <c r="H3352" s="160"/>
      <c r="I3352" s="160"/>
      <c r="K3352" s="121" t="str">
        <f t="shared" si="673"/>
        <v/>
      </c>
      <c r="L3352" s="129" t="str">
        <f t="shared" si="674"/>
        <v/>
      </c>
      <c r="M3352" s="115" t="s">
        <v>155</v>
      </c>
      <c r="N3352" s="113" t="str">
        <f t="shared" si="679"/>
        <v/>
      </c>
      <c r="O3352" s="129" t="str">
        <f t="shared" si="675"/>
        <v/>
      </c>
      <c r="P3352" s="115" t="s">
        <v>155</v>
      </c>
      <c r="Q3352" s="116" t="str">
        <f t="shared" si="680"/>
        <v/>
      </c>
      <c r="R3352" s="117" t="s">
        <v>155</v>
      </c>
      <c r="S3352" s="118" t="str">
        <f t="shared" si="683"/>
        <v/>
      </c>
      <c r="T3352" s="127" t="str">
        <f t="shared" si="676"/>
        <v>0</v>
      </c>
      <c r="U3352" s="119" t="str">
        <f t="shared" si="682"/>
        <v>0</v>
      </c>
      <c r="V3352" s="119" t="str">
        <f t="shared" si="677"/>
        <v>0</v>
      </c>
      <c r="W3352" s="119" t="str">
        <f t="shared" si="678"/>
        <v>0</v>
      </c>
      <c r="X3352" s="120"/>
    </row>
    <row r="3353" spans="1:24" x14ac:dyDescent="0.3">
      <c r="A3353" s="156">
        <v>994</v>
      </c>
      <c r="B3353" s="158"/>
      <c r="C3353" s="158"/>
      <c r="D3353" s="159"/>
      <c r="E3353" s="159"/>
      <c r="F3353" s="160"/>
      <c r="G3353" s="160"/>
      <c r="H3353" s="160"/>
      <c r="I3353" s="160"/>
      <c r="K3353" s="121" t="str">
        <f t="shared" si="673"/>
        <v/>
      </c>
      <c r="L3353" s="122" t="str">
        <f t="shared" si="674"/>
        <v/>
      </c>
      <c r="M3353" s="123" t="s">
        <v>155</v>
      </c>
      <c r="N3353" s="113" t="str">
        <f t="shared" si="679"/>
        <v/>
      </c>
      <c r="O3353" s="122" t="str">
        <f t="shared" si="675"/>
        <v/>
      </c>
      <c r="P3353" s="123" t="s">
        <v>155</v>
      </c>
      <c r="Q3353" s="116" t="str">
        <f t="shared" si="680"/>
        <v/>
      </c>
      <c r="R3353" s="125" t="s">
        <v>155</v>
      </c>
      <c r="S3353" s="126" t="str">
        <f t="shared" si="683"/>
        <v/>
      </c>
      <c r="T3353" s="127" t="str">
        <f t="shared" si="676"/>
        <v>0</v>
      </c>
      <c r="U3353" s="127" t="str">
        <f t="shared" si="682"/>
        <v>0</v>
      </c>
      <c r="V3353" s="127" t="str">
        <f t="shared" si="677"/>
        <v>0</v>
      </c>
      <c r="W3353" s="127" t="str">
        <f t="shared" si="678"/>
        <v>0</v>
      </c>
      <c r="X3353" s="128"/>
    </row>
    <row r="3354" spans="1:24" x14ac:dyDescent="0.3">
      <c r="A3354" s="156">
        <v>995</v>
      </c>
      <c r="B3354" s="158"/>
      <c r="C3354" s="158"/>
      <c r="D3354" s="159"/>
      <c r="E3354" s="159"/>
      <c r="F3354" s="160"/>
      <c r="G3354" s="160"/>
      <c r="H3354" s="160"/>
      <c r="I3354" s="160"/>
      <c r="K3354" s="121" t="str">
        <f t="shared" si="673"/>
        <v/>
      </c>
      <c r="L3354" s="129" t="str">
        <f t="shared" si="674"/>
        <v/>
      </c>
      <c r="M3354" s="115" t="s">
        <v>155</v>
      </c>
      <c r="N3354" s="113" t="str">
        <f t="shared" si="679"/>
        <v/>
      </c>
      <c r="O3354" s="129" t="str">
        <f t="shared" si="675"/>
        <v/>
      </c>
      <c r="P3354" s="115" t="s">
        <v>155</v>
      </c>
      <c r="Q3354" s="116" t="str">
        <f t="shared" si="680"/>
        <v/>
      </c>
      <c r="R3354" s="117" t="s">
        <v>155</v>
      </c>
      <c r="S3354" s="118" t="str">
        <f t="shared" si="683"/>
        <v/>
      </c>
      <c r="T3354" s="127" t="str">
        <f t="shared" si="676"/>
        <v>0</v>
      </c>
      <c r="U3354" s="119" t="str">
        <f t="shared" si="682"/>
        <v>0</v>
      </c>
      <c r="V3354" s="119" t="str">
        <f t="shared" si="677"/>
        <v>0</v>
      </c>
      <c r="W3354" s="119" t="str">
        <f t="shared" si="678"/>
        <v>0</v>
      </c>
      <c r="X3354" s="120"/>
    </row>
    <row r="3355" spans="1:24" x14ac:dyDescent="0.3">
      <c r="A3355" s="156">
        <v>996</v>
      </c>
      <c r="B3355" s="158"/>
      <c r="C3355" s="158"/>
      <c r="D3355" s="159"/>
      <c r="E3355" s="159"/>
      <c r="F3355" s="160"/>
      <c r="G3355" s="160"/>
      <c r="H3355" s="160"/>
      <c r="I3355" s="160"/>
      <c r="K3355" s="121" t="str">
        <f t="shared" si="673"/>
        <v/>
      </c>
      <c r="L3355" s="122" t="str">
        <f t="shared" si="674"/>
        <v/>
      </c>
      <c r="M3355" s="123" t="s">
        <v>155</v>
      </c>
      <c r="N3355" s="113" t="str">
        <f t="shared" si="679"/>
        <v/>
      </c>
      <c r="O3355" s="122" t="str">
        <f t="shared" si="675"/>
        <v/>
      </c>
      <c r="P3355" s="123" t="s">
        <v>155</v>
      </c>
      <c r="Q3355" s="116" t="str">
        <f t="shared" si="680"/>
        <v/>
      </c>
      <c r="R3355" s="125" t="s">
        <v>155</v>
      </c>
      <c r="S3355" s="126" t="str">
        <f t="shared" si="683"/>
        <v/>
      </c>
      <c r="T3355" s="127" t="str">
        <f t="shared" si="676"/>
        <v>0</v>
      </c>
      <c r="U3355" s="127" t="str">
        <f t="shared" si="682"/>
        <v>0</v>
      </c>
      <c r="V3355" s="127" t="str">
        <f t="shared" si="677"/>
        <v>0</v>
      </c>
      <c r="W3355" s="127" t="str">
        <f t="shared" si="678"/>
        <v>0</v>
      </c>
      <c r="X3355" s="128"/>
    </row>
    <row r="3356" spans="1:24" x14ac:dyDescent="0.3">
      <c r="A3356" s="156">
        <v>997</v>
      </c>
      <c r="B3356" s="158"/>
      <c r="C3356" s="158"/>
      <c r="D3356" s="159"/>
      <c r="E3356" s="159"/>
      <c r="F3356" s="160"/>
      <c r="G3356" s="160"/>
      <c r="H3356" s="160"/>
      <c r="I3356" s="160"/>
      <c r="K3356" s="121" t="str">
        <f t="shared" si="673"/>
        <v/>
      </c>
      <c r="L3356" s="129" t="str">
        <f t="shared" si="674"/>
        <v/>
      </c>
      <c r="M3356" s="115" t="s">
        <v>155</v>
      </c>
      <c r="N3356" s="113" t="str">
        <f t="shared" si="679"/>
        <v/>
      </c>
      <c r="O3356" s="129" t="str">
        <f t="shared" si="675"/>
        <v/>
      </c>
      <c r="P3356" s="115" t="s">
        <v>155</v>
      </c>
      <c r="Q3356" s="116" t="str">
        <f t="shared" si="680"/>
        <v/>
      </c>
      <c r="R3356" s="117" t="s">
        <v>155</v>
      </c>
      <c r="S3356" s="118" t="str">
        <f t="shared" si="683"/>
        <v/>
      </c>
      <c r="T3356" s="127" t="str">
        <f t="shared" si="676"/>
        <v>0</v>
      </c>
      <c r="U3356" s="119" t="str">
        <f t="shared" si="682"/>
        <v>0</v>
      </c>
      <c r="V3356" s="119" t="str">
        <f t="shared" si="677"/>
        <v>0</v>
      </c>
      <c r="W3356" s="119" t="str">
        <f t="shared" si="678"/>
        <v>0</v>
      </c>
      <c r="X3356" s="120"/>
    </row>
    <row r="3357" spans="1:24" x14ac:dyDescent="0.3">
      <c r="A3357" s="156">
        <v>998</v>
      </c>
      <c r="B3357" s="158"/>
      <c r="C3357" s="158"/>
      <c r="D3357" s="159"/>
      <c r="E3357" s="159"/>
      <c r="F3357" s="160"/>
      <c r="G3357" s="160"/>
      <c r="H3357" s="160"/>
      <c r="I3357" s="160"/>
      <c r="K3357" s="121" t="str">
        <f t="shared" si="673"/>
        <v/>
      </c>
      <c r="L3357" s="122" t="str">
        <f t="shared" si="674"/>
        <v/>
      </c>
      <c r="M3357" s="123" t="s">
        <v>155</v>
      </c>
      <c r="N3357" s="113" t="str">
        <f t="shared" si="679"/>
        <v/>
      </c>
      <c r="O3357" s="122" t="str">
        <f t="shared" si="675"/>
        <v/>
      </c>
      <c r="P3357" s="123" t="s">
        <v>155</v>
      </c>
      <c r="Q3357" s="116" t="str">
        <f t="shared" si="680"/>
        <v/>
      </c>
      <c r="R3357" s="125" t="s">
        <v>155</v>
      </c>
      <c r="S3357" s="126" t="str">
        <f t="shared" si="683"/>
        <v/>
      </c>
      <c r="T3357" s="127" t="str">
        <f t="shared" si="676"/>
        <v>0</v>
      </c>
      <c r="U3357" s="127" t="str">
        <f t="shared" si="682"/>
        <v>0</v>
      </c>
      <c r="V3357" s="127" t="str">
        <f t="shared" si="677"/>
        <v>0</v>
      </c>
      <c r="W3357" s="127" t="str">
        <f t="shared" si="678"/>
        <v>0</v>
      </c>
      <c r="X3357" s="128"/>
    </row>
    <row r="3358" spans="1:24" x14ac:dyDescent="0.3">
      <c r="A3358" s="156">
        <v>999</v>
      </c>
      <c r="B3358" s="158"/>
      <c r="C3358" s="158"/>
      <c r="D3358" s="159"/>
      <c r="E3358" s="159"/>
      <c r="F3358" s="160"/>
      <c r="G3358" s="160"/>
      <c r="H3358" s="160"/>
      <c r="I3358" s="160"/>
      <c r="K3358" s="121" t="str">
        <f t="shared" si="673"/>
        <v/>
      </c>
      <c r="L3358" s="129" t="str">
        <f t="shared" si="674"/>
        <v/>
      </c>
      <c r="M3358" s="115" t="s">
        <v>155</v>
      </c>
      <c r="N3358" s="113" t="str">
        <f t="shared" si="679"/>
        <v/>
      </c>
      <c r="O3358" s="129" t="str">
        <f t="shared" si="675"/>
        <v/>
      </c>
      <c r="P3358" s="115" t="s">
        <v>155</v>
      </c>
      <c r="Q3358" s="116" t="str">
        <f t="shared" si="680"/>
        <v/>
      </c>
      <c r="R3358" s="117" t="s">
        <v>155</v>
      </c>
      <c r="S3358" s="118" t="str">
        <f t="shared" si="683"/>
        <v/>
      </c>
      <c r="T3358" s="127" t="str">
        <f t="shared" si="676"/>
        <v>0</v>
      </c>
      <c r="U3358" s="119" t="str">
        <f t="shared" si="682"/>
        <v>0</v>
      </c>
      <c r="V3358" s="119" t="str">
        <f t="shared" si="677"/>
        <v>0</v>
      </c>
      <c r="W3358" s="119" t="str">
        <f t="shared" si="678"/>
        <v>0</v>
      </c>
      <c r="X3358" s="120"/>
    </row>
    <row r="3359" spans="1:24" x14ac:dyDescent="0.3">
      <c r="A3359" s="156">
        <v>1000</v>
      </c>
      <c r="B3359" s="158"/>
      <c r="C3359" s="158"/>
      <c r="D3359" s="159"/>
      <c r="E3359" s="159"/>
      <c r="F3359" s="160"/>
      <c r="G3359" s="160"/>
      <c r="H3359" s="160"/>
      <c r="I3359" s="160"/>
      <c r="K3359" s="121" t="str">
        <f t="shared" si="673"/>
        <v/>
      </c>
      <c r="L3359" s="122" t="str">
        <f t="shared" si="674"/>
        <v/>
      </c>
      <c r="M3359" s="123" t="s">
        <v>155</v>
      </c>
      <c r="N3359" s="113" t="str">
        <f t="shared" si="679"/>
        <v/>
      </c>
      <c r="O3359" s="122" t="str">
        <f t="shared" si="675"/>
        <v/>
      </c>
      <c r="P3359" s="123" t="s">
        <v>155</v>
      </c>
      <c r="Q3359" s="116" t="str">
        <f t="shared" si="680"/>
        <v/>
      </c>
      <c r="R3359" s="125" t="s">
        <v>155</v>
      </c>
      <c r="S3359" s="126" t="str">
        <f t="shared" si="683"/>
        <v/>
      </c>
      <c r="T3359" s="127" t="str">
        <f t="shared" si="676"/>
        <v>0</v>
      </c>
      <c r="U3359" s="127" t="str">
        <f t="shared" si="682"/>
        <v>0</v>
      </c>
      <c r="V3359" s="127" t="str">
        <f t="shared" si="677"/>
        <v>0</v>
      </c>
      <c r="W3359" s="127" t="str">
        <f t="shared" si="678"/>
        <v>0</v>
      </c>
      <c r="X3359" s="128"/>
    </row>
    <row r="3360" spans="1:24" x14ac:dyDescent="0.3">
      <c r="A3360" s="156">
        <v>1001</v>
      </c>
      <c r="D3360" s="104"/>
      <c r="E3360" s="104"/>
      <c r="F3360" s="104"/>
      <c r="G3360" s="104"/>
      <c r="H3360" s="160"/>
      <c r="I3360" s="160"/>
      <c r="K3360" s="121" t="str">
        <f t="shared" si="673"/>
        <v/>
      </c>
      <c r="L3360" s="129" t="str">
        <f t="shared" si="674"/>
        <v/>
      </c>
      <c r="M3360" s="115" t="s">
        <v>155</v>
      </c>
      <c r="N3360" s="113" t="str">
        <f t="shared" si="679"/>
        <v/>
      </c>
      <c r="O3360" s="129" t="str">
        <f t="shared" si="675"/>
        <v/>
      </c>
      <c r="P3360" s="115" t="s">
        <v>155</v>
      </c>
      <c r="Q3360" s="116" t="str">
        <f t="shared" si="680"/>
        <v/>
      </c>
      <c r="R3360" s="117" t="s">
        <v>155</v>
      </c>
      <c r="S3360" s="118" t="str">
        <f>IF(ISBLANK(G3360),"",G3360-$G$2355)</f>
        <v/>
      </c>
      <c r="T3360" s="127" t="str">
        <f t="shared" si="676"/>
        <v>0</v>
      </c>
      <c r="U3360" s="119" t="str">
        <f t="shared" si="682"/>
        <v>0</v>
      </c>
      <c r="V3360" s="119" t="str">
        <f t="shared" si="677"/>
        <v>0</v>
      </c>
      <c r="W3360" s="119" t="str">
        <f t="shared" si="678"/>
        <v>0</v>
      </c>
      <c r="X3360" s="120"/>
    </row>
    <row r="3361" spans="1:24" x14ac:dyDescent="0.3">
      <c r="A3361" s="156">
        <v>1002</v>
      </c>
      <c r="B3361" s="133"/>
      <c r="K3361" s="121" t="str">
        <f t="shared" si="673"/>
        <v/>
      </c>
      <c r="L3361" s="122" t="str">
        <f t="shared" si="674"/>
        <v/>
      </c>
      <c r="M3361" s="123" t="s">
        <v>155</v>
      </c>
      <c r="N3361" s="113" t="str">
        <f t="shared" si="679"/>
        <v/>
      </c>
      <c r="O3361" s="122" t="str">
        <f t="shared" si="675"/>
        <v/>
      </c>
      <c r="P3361" s="123" t="s">
        <v>155</v>
      </c>
      <c r="Q3361" s="116" t="str">
        <f t="shared" si="680"/>
        <v/>
      </c>
      <c r="R3361" s="125" t="s">
        <v>155</v>
      </c>
      <c r="S3361" s="126" t="str">
        <f t="shared" ref="S3361:S3379" si="684">IF(ISBLANK(G3361),"",G3361-$G$2355)</f>
        <v/>
      </c>
      <c r="T3361" s="127" t="str">
        <f t="shared" si="676"/>
        <v>0</v>
      </c>
      <c r="U3361" s="127" t="str">
        <f t="shared" si="682"/>
        <v>0</v>
      </c>
      <c r="V3361" s="127" t="str">
        <f t="shared" si="677"/>
        <v>0</v>
      </c>
      <c r="W3361" s="127" t="str">
        <f t="shared" si="678"/>
        <v>0</v>
      </c>
      <c r="X3361" s="128"/>
    </row>
    <row r="3362" spans="1:24" x14ac:dyDescent="0.3">
      <c r="A3362" s="156">
        <v>1003</v>
      </c>
      <c r="B3362" s="133"/>
      <c r="K3362" s="121" t="str">
        <f t="shared" si="673"/>
        <v/>
      </c>
      <c r="L3362" s="129" t="str">
        <f t="shared" si="674"/>
        <v/>
      </c>
      <c r="M3362" s="115" t="s">
        <v>155</v>
      </c>
      <c r="N3362" s="113" t="str">
        <f t="shared" si="679"/>
        <v/>
      </c>
      <c r="O3362" s="129" t="str">
        <f t="shared" si="675"/>
        <v/>
      </c>
      <c r="P3362" s="115" t="s">
        <v>155</v>
      </c>
      <c r="Q3362" s="116" t="str">
        <f t="shared" si="680"/>
        <v/>
      </c>
      <c r="R3362" s="117" t="s">
        <v>155</v>
      </c>
      <c r="S3362" s="118" t="str">
        <f t="shared" si="684"/>
        <v/>
      </c>
      <c r="T3362" s="127" t="str">
        <f t="shared" si="676"/>
        <v>0</v>
      </c>
      <c r="U3362" s="119" t="str">
        <f t="shared" si="682"/>
        <v>0</v>
      </c>
      <c r="V3362" s="119" t="str">
        <f t="shared" si="677"/>
        <v>0</v>
      </c>
      <c r="W3362" s="119" t="str">
        <f t="shared" si="678"/>
        <v>0</v>
      </c>
      <c r="X3362" s="120"/>
    </row>
    <row r="3363" spans="1:24" x14ac:dyDescent="0.3">
      <c r="A3363" s="156">
        <v>1004</v>
      </c>
      <c r="B3363" s="133"/>
      <c r="K3363" s="121" t="str">
        <f t="shared" si="673"/>
        <v/>
      </c>
      <c r="L3363" s="122" t="str">
        <f t="shared" si="674"/>
        <v/>
      </c>
      <c r="M3363" s="123" t="s">
        <v>155</v>
      </c>
      <c r="N3363" s="113" t="str">
        <f t="shared" si="679"/>
        <v/>
      </c>
      <c r="O3363" s="122" t="str">
        <f t="shared" si="675"/>
        <v/>
      </c>
      <c r="P3363" s="123" t="s">
        <v>155</v>
      </c>
      <c r="Q3363" s="116" t="str">
        <f t="shared" si="680"/>
        <v/>
      </c>
      <c r="R3363" s="125" t="s">
        <v>155</v>
      </c>
      <c r="S3363" s="126" t="str">
        <f t="shared" si="684"/>
        <v/>
      </c>
      <c r="T3363" s="127" t="str">
        <f t="shared" si="676"/>
        <v>0</v>
      </c>
      <c r="U3363" s="127" t="str">
        <f t="shared" si="682"/>
        <v>0</v>
      </c>
      <c r="V3363" s="127" t="str">
        <f t="shared" si="677"/>
        <v>0</v>
      </c>
      <c r="W3363" s="127" t="str">
        <f t="shared" si="678"/>
        <v>0</v>
      </c>
      <c r="X3363" s="128"/>
    </row>
    <row r="3364" spans="1:24" x14ac:dyDescent="0.3">
      <c r="A3364" s="156">
        <v>1005</v>
      </c>
      <c r="B3364" s="133"/>
      <c r="K3364" s="121" t="str">
        <f t="shared" si="673"/>
        <v/>
      </c>
      <c r="L3364" s="129" t="str">
        <f t="shared" si="674"/>
        <v/>
      </c>
      <c r="M3364" s="115" t="s">
        <v>155</v>
      </c>
      <c r="N3364" s="113" t="str">
        <f t="shared" si="679"/>
        <v/>
      </c>
      <c r="O3364" s="129" t="str">
        <f t="shared" si="675"/>
        <v/>
      </c>
      <c r="P3364" s="115" t="s">
        <v>155</v>
      </c>
      <c r="Q3364" s="116" t="str">
        <f t="shared" si="680"/>
        <v/>
      </c>
      <c r="R3364" s="117" t="s">
        <v>155</v>
      </c>
      <c r="S3364" s="118" t="str">
        <f t="shared" si="684"/>
        <v/>
      </c>
      <c r="T3364" s="127" t="str">
        <f t="shared" si="676"/>
        <v>0</v>
      </c>
      <c r="U3364" s="119" t="str">
        <f t="shared" si="682"/>
        <v>0</v>
      </c>
      <c r="V3364" s="119" t="str">
        <f t="shared" si="677"/>
        <v>0</v>
      </c>
      <c r="W3364" s="119" t="str">
        <f t="shared" si="678"/>
        <v>0</v>
      </c>
      <c r="X3364" s="120"/>
    </row>
    <row r="3365" spans="1:24" x14ac:dyDescent="0.3">
      <c r="A3365" s="156">
        <v>1006</v>
      </c>
      <c r="B3365" s="133"/>
      <c r="K3365" s="121" t="str">
        <f t="shared" si="673"/>
        <v/>
      </c>
      <c r="L3365" s="122" t="str">
        <f t="shared" si="674"/>
        <v/>
      </c>
      <c r="M3365" s="123" t="s">
        <v>155</v>
      </c>
      <c r="N3365" s="113" t="str">
        <f t="shared" si="679"/>
        <v/>
      </c>
      <c r="O3365" s="122" t="str">
        <f t="shared" si="675"/>
        <v/>
      </c>
      <c r="P3365" s="123" t="s">
        <v>155</v>
      </c>
      <c r="Q3365" s="116" t="str">
        <f t="shared" si="680"/>
        <v/>
      </c>
      <c r="R3365" s="125" t="s">
        <v>155</v>
      </c>
      <c r="S3365" s="126" t="str">
        <f t="shared" si="684"/>
        <v/>
      </c>
      <c r="T3365" s="127" t="str">
        <f t="shared" si="676"/>
        <v>0</v>
      </c>
      <c r="U3365" s="127" t="str">
        <f t="shared" si="682"/>
        <v>0</v>
      </c>
      <c r="V3365" s="127" t="str">
        <f t="shared" si="677"/>
        <v>0</v>
      </c>
      <c r="W3365" s="127" t="str">
        <f t="shared" si="678"/>
        <v>0</v>
      </c>
      <c r="X3365" s="128"/>
    </row>
    <row r="3366" spans="1:24" x14ac:dyDescent="0.3">
      <c r="A3366" s="156">
        <v>1007</v>
      </c>
      <c r="B3366" s="133"/>
      <c r="K3366" s="121" t="str">
        <f t="shared" si="673"/>
        <v/>
      </c>
      <c r="L3366" s="129" t="str">
        <f t="shared" si="674"/>
        <v/>
      </c>
      <c r="M3366" s="115" t="s">
        <v>155</v>
      </c>
      <c r="N3366" s="113" t="str">
        <f t="shared" si="679"/>
        <v/>
      </c>
      <c r="O3366" s="129" t="str">
        <f t="shared" si="675"/>
        <v/>
      </c>
      <c r="P3366" s="115" t="s">
        <v>155</v>
      </c>
      <c r="Q3366" s="116" t="str">
        <f t="shared" si="680"/>
        <v/>
      </c>
      <c r="R3366" s="117" t="s">
        <v>155</v>
      </c>
      <c r="S3366" s="118" t="str">
        <f t="shared" si="684"/>
        <v/>
      </c>
      <c r="T3366" s="127" t="str">
        <f t="shared" si="676"/>
        <v>0</v>
      </c>
      <c r="U3366" s="119" t="str">
        <f t="shared" si="682"/>
        <v>0</v>
      </c>
      <c r="V3366" s="119" t="str">
        <f t="shared" si="677"/>
        <v>0</v>
      </c>
      <c r="W3366" s="119" t="str">
        <f t="shared" si="678"/>
        <v>0</v>
      </c>
      <c r="X3366" s="120"/>
    </row>
    <row r="3367" spans="1:24" x14ac:dyDescent="0.3">
      <c r="A3367" s="156">
        <v>1008</v>
      </c>
      <c r="B3367" s="133"/>
      <c r="K3367" s="121" t="str">
        <f t="shared" si="673"/>
        <v/>
      </c>
      <c r="L3367" s="122" t="str">
        <f t="shared" si="674"/>
        <v/>
      </c>
      <c r="M3367" s="123" t="s">
        <v>155</v>
      </c>
      <c r="N3367" s="113" t="str">
        <f t="shared" si="679"/>
        <v/>
      </c>
      <c r="O3367" s="122" t="str">
        <f t="shared" si="675"/>
        <v/>
      </c>
      <c r="P3367" s="123" t="s">
        <v>155</v>
      </c>
      <c r="Q3367" s="116" t="str">
        <f t="shared" si="680"/>
        <v/>
      </c>
      <c r="R3367" s="125" t="s">
        <v>155</v>
      </c>
      <c r="S3367" s="126" t="str">
        <f t="shared" si="684"/>
        <v/>
      </c>
      <c r="T3367" s="127" t="str">
        <f t="shared" si="676"/>
        <v>0</v>
      </c>
      <c r="U3367" s="127" t="str">
        <f t="shared" si="682"/>
        <v>0</v>
      </c>
      <c r="V3367" s="127" t="str">
        <f t="shared" si="677"/>
        <v>0</v>
      </c>
      <c r="W3367" s="127" t="str">
        <f t="shared" si="678"/>
        <v>0</v>
      </c>
      <c r="X3367" s="128"/>
    </row>
    <row r="3368" spans="1:24" x14ac:dyDescent="0.3">
      <c r="A3368" s="156">
        <v>1009</v>
      </c>
      <c r="B3368" s="133"/>
      <c r="K3368" s="121" t="str">
        <f t="shared" si="673"/>
        <v/>
      </c>
      <c r="L3368" s="129" t="str">
        <f t="shared" si="674"/>
        <v/>
      </c>
      <c r="M3368" s="115" t="s">
        <v>155</v>
      </c>
      <c r="N3368" s="113" t="str">
        <f t="shared" si="679"/>
        <v/>
      </c>
      <c r="O3368" s="129" t="str">
        <f t="shared" si="675"/>
        <v/>
      </c>
      <c r="P3368" s="115" t="s">
        <v>155</v>
      </c>
      <c r="Q3368" s="116" t="str">
        <f t="shared" si="680"/>
        <v/>
      </c>
      <c r="R3368" s="117" t="s">
        <v>155</v>
      </c>
      <c r="S3368" s="118" t="str">
        <f t="shared" si="684"/>
        <v/>
      </c>
      <c r="T3368" s="127" t="str">
        <f t="shared" si="676"/>
        <v>0</v>
      </c>
      <c r="U3368" s="119" t="str">
        <f t="shared" si="682"/>
        <v>0</v>
      </c>
      <c r="V3368" s="119" t="str">
        <f t="shared" si="677"/>
        <v>0</v>
      </c>
      <c r="W3368" s="119" t="str">
        <f t="shared" si="678"/>
        <v>0</v>
      </c>
      <c r="X3368" s="120"/>
    </row>
    <row r="3369" spans="1:24" x14ac:dyDescent="0.3">
      <c r="A3369" s="156">
        <v>1010</v>
      </c>
      <c r="B3369" s="133"/>
      <c r="K3369" s="121" t="str">
        <f t="shared" si="673"/>
        <v/>
      </c>
      <c r="L3369" s="122" t="str">
        <f t="shared" si="674"/>
        <v/>
      </c>
      <c r="M3369" s="123" t="s">
        <v>155</v>
      </c>
      <c r="N3369" s="113" t="str">
        <f t="shared" si="679"/>
        <v/>
      </c>
      <c r="O3369" s="122" t="str">
        <f t="shared" si="675"/>
        <v/>
      </c>
      <c r="P3369" s="123" t="s">
        <v>155</v>
      </c>
      <c r="Q3369" s="116" t="str">
        <f t="shared" si="680"/>
        <v/>
      </c>
      <c r="R3369" s="125" t="s">
        <v>155</v>
      </c>
      <c r="S3369" s="126" t="str">
        <f t="shared" si="684"/>
        <v/>
      </c>
      <c r="T3369" s="127" t="str">
        <f t="shared" si="676"/>
        <v>0</v>
      </c>
      <c r="U3369" s="127" t="str">
        <f t="shared" si="682"/>
        <v>0</v>
      </c>
      <c r="V3369" s="127" t="str">
        <f t="shared" si="677"/>
        <v>0</v>
      </c>
      <c r="W3369" s="127" t="str">
        <f t="shared" si="678"/>
        <v>0</v>
      </c>
      <c r="X3369" s="128"/>
    </row>
    <row r="3370" spans="1:24" x14ac:dyDescent="0.3">
      <c r="A3370" s="156">
        <v>1011</v>
      </c>
      <c r="B3370" s="158"/>
      <c r="C3370" s="158"/>
      <c r="D3370" s="159"/>
      <c r="E3370" s="159"/>
      <c r="F3370" s="160"/>
      <c r="G3370" s="160"/>
      <c r="H3370" s="160"/>
      <c r="I3370" s="160"/>
      <c r="K3370" s="121" t="str">
        <f t="shared" si="673"/>
        <v/>
      </c>
      <c r="L3370" s="129" t="str">
        <f t="shared" si="674"/>
        <v/>
      </c>
      <c r="M3370" s="115" t="s">
        <v>155</v>
      </c>
      <c r="N3370" s="113" t="str">
        <f t="shared" si="679"/>
        <v/>
      </c>
      <c r="O3370" s="129" t="str">
        <f t="shared" si="675"/>
        <v/>
      </c>
      <c r="P3370" s="115" t="s">
        <v>155</v>
      </c>
      <c r="Q3370" s="116" t="str">
        <f t="shared" si="680"/>
        <v/>
      </c>
      <c r="R3370" s="117" t="s">
        <v>155</v>
      </c>
      <c r="S3370" s="118" t="str">
        <f t="shared" si="684"/>
        <v/>
      </c>
      <c r="T3370" s="127" t="str">
        <f t="shared" si="676"/>
        <v>0</v>
      </c>
      <c r="U3370" s="119" t="str">
        <f t="shared" si="682"/>
        <v>0</v>
      </c>
      <c r="V3370" s="119" t="str">
        <f t="shared" si="677"/>
        <v>0</v>
      </c>
      <c r="W3370" s="119" t="str">
        <f t="shared" si="678"/>
        <v>0</v>
      </c>
      <c r="X3370" s="120"/>
    </row>
    <row r="3371" spans="1:24" x14ac:dyDescent="0.3">
      <c r="A3371" s="156">
        <v>1012</v>
      </c>
      <c r="B3371" s="158"/>
      <c r="C3371" s="158"/>
      <c r="D3371" s="159"/>
      <c r="E3371" s="159"/>
      <c r="F3371" s="160"/>
      <c r="G3371" s="160"/>
      <c r="H3371" s="160"/>
      <c r="I3371" s="160"/>
      <c r="K3371" s="121" t="str">
        <f t="shared" si="673"/>
        <v/>
      </c>
      <c r="L3371" s="122" t="str">
        <f t="shared" si="674"/>
        <v/>
      </c>
      <c r="M3371" s="123" t="s">
        <v>155</v>
      </c>
      <c r="N3371" s="113" t="str">
        <f t="shared" si="679"/>
        <v/>
      </c>
      <c r="O3371" s="122" t="str">
        <f t="shared" si="675"/>
        <v/>
      </c>
      <c r="P3371" s="123" t="s">
        <v>155</v>
      </c>
      <c r="Q3371" s="116" t="str">
        <f t="shared" si="680"/>
        <v/>
      </c>
      <c r="R3371" s="125" t="s">
        <v>155</v>
      </c>
      <c r="S3371" s="126" t="str">
        <f t="shared" si="684"/>
        <v/>
      </c>
      <c r="T3371" s="127" t="str">
        <f t="shared" si="676"/>
        <v>0</v>
      </c>
      <c r="U3371" s="127" t="str">
        <f t="shared" si="682"/>
        <v>0</v>
      </c>
      <c r="V3371" s="127" t="str">
        <f t="shared" si="677"/>
        <v>0</v>
      </c>
      <c r="W3371" s="127" t="str">
        <f t="shared" si="678"/>
        <v>0</v>
      </c>
      <c r="X3371" s="128"/>
    </row>
    <row r="3372" spans="1:24" x14ac:dyDescent="0.3">
      <c r="A3372" s="156">
        <v>1013</v>
      </c>
      <c r="B3372" s="158"/>
      <c r="C3372" s="158"/>
      <c r="D3372" s="159"/>
      <c r="E3372" s="159"/>
      <c r="F3372" s="160"/>
      <c r="G3372" s="160"/>
      <c r="H3372" s="160"/>
      <c r="I3372" s="160"/>
      <c r="K3372" s="121" t="str">
        <f t="shared" si="673"/>
        <v/>
      </c>
      <c r="L3372" s="129" t="str">
        <f t="shared" si="674"/>
        <v/>
      </c>
      <c r="M3372" s="115" t="s">
        <v>155</v>
      </c>
      <c r="N3372" s="113" t="str">
        <f t="shared" si="679"/>
        <v/>
      </c>
      <c r="O3372" s="129" t="str">
        <f t="shared" si="675"/>
        <v/>
      </c>
      <c r="P3372" s="115" t="s">
        <v>155</v>
      </c>
      <c r="Q3372" s="116" t="str">
        <f t="shared" si="680"/>
        <v/>
      </c>
      <c r="R3372" s="117" t="s">
        <v>155</v>
      </c>
      <c r="S3372" s="118" t="str">
        <f t="shared" si="684"/>
        <v/>
      </c>
      <c r="T3372" s="127" t="str">
        <f t="shared" si="676"/>
        <v>0</v>
      </c>
      <c r="U3372" s="119" t="str">
        <f t="shared" si="682"/>
        <v>0</v>
      </c>
      <c r="V3372" s="119" t="str">
        <f t="shared" si="677"/>
        <v>0</v>
      </c>
      <c r="W3372" s="119" t="str">
        <f t="shared" si="678"/>
        <v>0</v>
      </c>
      <c r="X3372" s="120"/>
    </row>
    <row r="3373" spans="1:24" x14ac:dyDescent="0.3">
      <c r="A3373" s="156">
        <v>1014</v>
      </c>
      <c r="B3373" s="158"/>
      <c r="C3373" s="158"/>
      <c r="D3373" s="159"/>
      <c r="E3373" s="159"/>
      <c r="F3373" s="160"/>
      <c r="G3373" s="160"/>
      <c r="H3373" s="160"/>
      <c r="I3373" s="160"/>
      <c r="K3373" s="121" t="str">
        <f t="shared" si="673"/>
        <v/>
      </c>
      <c r="L3373" s="122" t="str">
        <f t="shared" si="674"/>
        <v/>
      </c>
      <c r="M3373" s="123" t="s">
        <v>155</v>
      </c>
      <c r="N3373" s="113" t="str">
        <f t="shared" si="679"/>
        <v/>
      </c>
      <c r="O3373" s="122" t="str">
        <f t="shared" si="675"/>
        <v/>
      </c>
      <c r="P3373" s="123" t="s">
        <v>155</v>
      </c>
      <c r="Q3373" s="116" t="str">
        <f t="shared" si="680"/>
        <v/>
      </c>
      <c r="R3373" s="125" t="s">
        <v>155</v>
      </c>
      <c r="S3373" s="126" t="str">
        <f t="shared" si="684"/>
        <v/>
      </c>
      <c r="T3373" s="127" t="str">
        <f t="shared" si="676"/>
        <v>0</v>
      </c>
      <c r="U3373" s="127" t="str">
        <f t="shared" si="682"/>
        <v>0</v>
      </c>
      <c r="V3373" s="127" t="str">
        <f t="shared" si="677"/>
        <v>0</v>
      </c>
      <c r="W3373" s="127" t="str">
        <f t="shared" si="678"/>
        <v>0</v>
      </c>
      <c r="X3373" s="128"/>
    </row>
    <row r="3374" spans="1:24" x14ac:dyDescent="0.3">
      <c r="A3374" s="156">
        <v>1015</v>
      </c>
      <c r="B3374" s="158"/>
      <c r="C3374" s="158"/>
      <c r="D3374" s="159"/>
      <c r="E3374" s="159"/>
      <c r="F3374" s="160"/>
      <c r="G3374" s="160"/>
      <c r="H3374" s="160"/>
      <c r="I3374" s="160"/>
      <c r="K3374" s="121" t="str">
        <f t="shared" si="673"/>
        <v/>
      </c>
      <c r="L3374" s="129" t="str">
        <f t="shared" si="674"/>
        <v/>
      </c>
      <c r="M3374" s="115" t="s">
        <v>155</v>
      </c>
      <c r="N3374" s="113" t="str">
        <f t="shared" si="679"/>
        <v/>
      </c>
      <c r="O3374" s="129" t="str">
        <f t="shared" si="675"/>
        <v/>
      </c>
      <c r="P3374" s="115" t="s">
        <v>155</v>
      </c>
      <c r="Q3374" s="116" t="str">
        <f t="shared" si="680"/>
        <v/>
      </c>
      <c r="R3374" s="117" t="s">
        <v>155</v>
      </c>
      <c r="S3374" s="118" t="str">
        <f t="shared" si="684"/>
        <v/>
      </c>
      <c r="T3374" s="127" t="str">
        <f t="shared" si="676"/>
        <v>0</v>
      </c>
      <c r="U3374" s="119" t="str">
        <f t="shared" si="682"/>
        <v>0</v>
      </c>
      <c r="V3374" s="119" t="str">
        <f t="shared" si="677"/>
        <v>0</v>
      </c>
      <c r="W3374" s="119" t="str">
        <f t="shared" si="678"/>
        <v>0</v>
      </c>
      <c r="X3374" s="120"/>
    </row>
    <row r="3375" spans="1:24" x14ac:dyDescent="0.3">
      <c r="A3375" s="156">
        <v>1016</v>
      </c>
      <c r="B3375" s="158"/>
      <c r="C3375" s="158"/>
      <c r="D3375" s="159"/>
      <c r="E3375" s="159"/>
      <c r="F3375" s="160"/>
      <c r="G3375" s="160"/>
      <c r="H3375" s="160"/>
      <c r="I3375" s="160"/>
      <c r="K3375" s="121" t="str">
        <f t="shared" si="673"/>
        <v/>
      </c>
      <c r="L3375" s="122" t="str">
        <f t="shared" si="674"/>
        <v/>
      </c>
      <c r="M3375" s="123" t="s">
        <v>155</v>
      </c>
      <c r="N3375" s="113" t="str">
        <f t="shared" si="679"/>
        <v/>
      </c>
      <c r="O3375" s="122" t="str">
        <f t="shared" si="675"/>
        <v/>
      </c>
      <c r="P3375" s="123" t="s">
        <v>155</v>
      </c>
      <c r="Q3375" s="116" t="str">
        <f t="shared" si="680"/>
        <v/>
      </c>
      <c r="R3375" s="125" t="s">
        <v>155</v>
      </c>
      <c r="S3375" s="126" t="str">
        <f t="shared" si="684"/>
        <v/>
      </c>
      <c r="T3375" s="127" t="str">
        <f t="shared" si="676"/>
        <v>0</v>
      </c>
      <c r="U3375" s="127" t="str">
        <f t="shared" si="682"/>
        <v>0</v>
      </c>
      <c r="V3375" s="127" t="str">
        <f t="shared" si="677"/>
        <v>0</v>
      </c>
      <c r="W3375" s="127" t="str">
        <f t="shared" si="678"/>
        <v>0</v>
      </c>
      <c r="X3375" s="128"/>
    </row>
    <row r="3376" spans="1:24" x14ac:dyDescent="0.3">
      <c r="A3376" s="156">
        <v>1017</v>
      </c>
      <c r="B3376" s="158"/>
      <c r="C3376" s="158"/>
      <c r="D3376" s="159"/>
      <c r="E3376" s="159"/>
      <c r="F3376" s="160"/>
      <c r="G3376" s="160"/>
      <c r="H3376" s="160"/>
      <c r="I3376" s="160"/>
      <c r="K3376" s="121" t="str">
        <f t="shared" si="673"/>
        <v/>
      </c>
      <c r="L3376" s="129" t="str">
        <f t="shared" si="674"/>
        <v/>
      </c>
      <c r="M3376" s="115" t="s">
        <v>155</v>
      </c>
      <c r="N3376" s="113" t="str">
        <f t="shared" si="679"/>
        <v/>
      </c>
      <c r="O3376" s="129" t="str">
        <f t="shared" si="675"/>
        <v/>
      </c>
      <c r="P3376" s="115" t="s">
        <v>155</v>
      </c>
      <c r="Q3376" s="116" t="str">
        <f t="shared" si="680"/>
        <v/>
      </c>
      <c r="R3376" s="117" t="s">
        <v>155</v>
      </c>
      <c r="S3376" s="118" t="str">
        <f t="shared" si="684"/>
        <v/>
      </c>
      <c r="T3376" s="127" t="str">
        <f t="shared" si="676"/>
        <v>0</v>
      </c>
      <c r="U3376" s="119" t="str">
        <f t="shared" si="682"/>
        <v>0</v>
      </c>
      <c r="V3376" s="119" t="str">
        <f t="shared" si="677"/>
        <v>0</v>
      </c>
      <c r="W3376" s="119" t="str">
        <f t="shared" si="678"/>
        <v>0</v>
      </c>
      <c r="X3376" s="120"/>
    </row>
    <row r="3377" spans="1:24" x14ac:dyDescent="0.3">
      <c r="A3377" s="156">
        <v>1018</v>
      </c>
      <c r="B3377" s="158"/>
      <c r="C3377" s="158"/>
      <c r="D3377" s="159"/>
      <c r="E3377" s="159"/>
      <c r="F3377" s="160"/>
      <c r="G3377" s="160"/>
      <c r="H3377" s="160"/>
      <c r="I3377" s="160"/>
      <c r="K3377" s="121" t="str">
        <f t="shared" si="673"/>
        <v/>
      </c>
      <c r="L3377" s="122" t="str">
        <f t="shared" si="674"/>
        <v/>
      </c>
      <c r="M3377" s="123" t="s">
        <v>155</v>
      </c>
      <c r="N3377" s="113" t="str">
        <f t="shared" si="679"/>
        <v/>
      </c>
      <c r="O3377" s="122" t="str">
        <f t="shared" si="675"/>
        <v/>
      </c>
      <c r="P3377" s="123" t="s">
        <v>155</v>
      </c>
      <c r="Q3377" s="116" t="str">
        <f t="shared" si="680"/>
        <v/>
      </c>
      <c r="R3377" s="125" t="s">
        <v>155</v>
      </c>
      <c r="S3377" s="126" t="str">
        <f t="shared" si="684"/>
        <v/>
      </c>
      <c r="T3377" s="127" t="str">
        <f t="shared" si="676"/>
        <v>0</v>
      </c>
      <c r="U3377" s="127" t="str">
        <f t="shared" si="682"/>
        <v>0</v>
      </c>
      <c r="V3377" s="127" t="str">
        <f t="shared" si="677"/>
        <v>0</v>
      </c>
      <c r="W3377" s="127" t="str">
        <f t="shared" si="678"/>
        <v>0</v>
      </c>
      <c r="X3377" s="128"/>
    </row>
    <row r="3378" spans="1:24" x14ac:dyDescent="0.3">
      <c r="A3378" s="156">
        <v>1019</v>
      </c>
      <c r="B3378" s="158"/>
      <c r="C3378" s="158"/>
      <c r="D3378" s="159"/>
      <c r="E3378" s="159"/>
      <c r="F3378" s="160"/>
      <c r="G3378" s="160"/>
      <c r="H3378" s="160"/>
      <c r="I3378" s="160"/>
      <c r="K3378" s="121" t="str">
        <f t="shared" si="673"/>
        <v/>
      </c>
      <c r="L3378" s="129" t="str">
        <f t="shared" si="674"/>
        <v/>
      </c>
      <c r="M3378" s="115" t="s">
        <v>155</v>
      </c>
      <c r="N3378" s="113" t="str">
        <f t="shared" si="679"/>
        <v/>
      </c>
      <c r="O3378" s="129" t="str">
        <f t="shared" si="675"/>
        <v/>
      </c>
      <c r="P3378" s="115" t="s">
        <v>155</v>
      </c>
      <c r="Q3378" s="116" t="str">
        <f t="shared" si="680"/>
        <v/>
      </c>
      <c r="R3378" s="117" t="s">
        <v>155</v>
      </c>
      <c r="S3378" s="118" t="str">
        <f t="shared" si="684"/>
        <v/>
      </c>
      <c r="T3378" s="127" t="str">
        <f t="shared" si="676"/>
        <v>0</v>
      </c>
      <c r="U3378" s="119" t="str">
        <f t="shared" si="682"/>
        <v>0</v>
      </c>
      <c r="V3378" s="119" t="str">
        <f t="shared" si="677"/>
        <v>0</v>
      </c>
      <c r="W3378" s="119" t="str">
        <f t="shared" si="678"/>
        <v>0</v>
      </c>
      <c r="X3378" s="120"/>
    </row>
    <row r="3379" spans="1:24" x14ac:dyDescent="0.3">
      <c r="A3379" s="156">
        <v>1020</v>
      </c>
      <c r="B3379" s="158"/>
      <c r="C3379" s="158"/>
      <c r="D3379" s="159"/>
      <c r="E3379" s="159"/>
      <c r="F3379" s="160"/>
      <c r="G3379" s="160"/>
      <c r="H3379" s="160"/>
      <c r="I3379" s="160"/>
      <c r="K3379" s="121" t="str">
        <f t="shared" si="673"/>
        <v/>
      </c>
      <c r="L3379" s="122" t="str">
        <f t="shared" si="674"/>
        <v/>
      </c>
      <c r="M3379" s="123" t="s">
        <v>155</v>
      </c>
      <c r="N3379" s="113" t="str">
        <f t="shared" si="679"/>
        <v/>
      </c>
      <c r="O3379" s="122" t="str">
        <f t="shared" si="675"/>
        <v/>
      </c>
      <c r="P3379" s="123" t="s">
        <v>155</v>
      </c>
      <c r="Q3379" s="116" t="str">
        <f t="shared" si="680"/>
        <v/>
      </c>
      <c r="R3379" s="125" t="s">
        <v>155</v>
      </c>
      <c r="S3379" s="126" t="str">
        <f t="shared" si="684"/>
        <v/>
      </c>
      <c r="T3379" s="127" t="str">
        <f t="shared" si="676"/>
        <v>0</v>
      </c>
      <c r="U3379" s="127" t="str">
        <f t="shared" si="682"/>
        <v>0</v>
      </c>
      <c r="V3379" s="127" t="str">
        <f t="shared" si="677"/>
        <v>0</v>
      </c>
      <c r="W3379" s="127" t="str">
        <f t="shared" si="678"/>
        <v>0</v>
      </c>
      <c r="X3379" s="128"/>
    </row>
    <row r="3380" spans="1:24" x14ac:dyDescent="0.3">
      <c r="A3380" s="156">
        <v>1021</v>
      </c>
      <c r="D3380" s="104"/>
      <c r="E3380" s="104"/>
      <c r="F3380" s="104"/>
      <c r="G3380" s="104"/>
      <c r="H3380" s="160"/>
      <c r="I3380" s="160"/>
      <c r="K3380" s="121" t="str">
        <f t="shared" si="673"/>
        <v/>
      </c>
      <c r="L3380" s="129" t="str">
        <f t="shared" si="674"/>
        <v/>
      </c>
      <c r="M3380" s="115" t="s">
        <v>155</v>
      </c>
      <c r="N3380" s="113" t="str">
        <f t="shared" si="679"/>
        <v/>
      </c>
      <c r="O3380" s="129" t="str">
        <f t="shared" si="675"/>
        <v/>
      </c>
      <c r="P3380" s="115" t="s">
        <v>155</v>
      </c>
      <c r="Q3380" s="116" t="str">
        <f t="shared" si="680"/>
        <v/>
      </c>
      <c r="R3380" s="117" t="s">
        <v>155</v>
      </c>
      <c r="S3380" s="118" t="str">
        <f>IF(ISBLANK(G3380),"",G3380-$G$2355)</f>
        <v/>
      </c>
      <c r="T3380" s="127" t="str">
        <f t="shared" si="676"/>
        <v>0</v>
      </c>
      <c r="U3380" s="119" t="str">
        <f t="shared" si="682"/>
        <v>0</v>
      </c>
      <c r="V3380" s="119" t="str">
        <f t="shared" si="677"/>
        <v>0</v>
      </c>
      <c r="W3380" s="119" t="str">
        <f t="shared" si="678"/>
        <v>0</v>
      </c>
      <c r="X3380" s="120"/>
    </row>
    <row r="3381" spans="1:24" x14ac:dyDescent="0.3">
      <c r="A3381" s="156">
        <v>1022</v>
      </c>
      <c r="B3381" s="133"/>
      <c r="K3381" s="121" t="str">
        <f t="shared" si="673"/>
        <v/>
      </c>
      <c r="L3381" s="122" t="str">
        <f t="shared" si="674"/>
        <v/>
      </c>
      <c r="M3381" s="123" t="s">
        <v>155</v>
      </c>
      <c r="N3381" s="113" t="str">
        <f t="shared" si="679"/>
        <v/>
      </c>
      <c r="O3381" s="122" t="str">
        <f t="shared" si="675"/>
        <v/>
      </c>
      <c r="P3381" s="123" t="s">
        <v>155</v>
      </c>
      <c r="Q3381" s="116" t="str">
        <f t="shared" si="680"/>
        <v/>
      </c>
      <c r="R3381" s="125" t="s">
        <v>155</v>
      </c>
      <c r="S3381" s="126" t="str">
        <f t="shared" ref="S3381:S3399" si="685">IF(ISBLANK(G3381),"",G3381-$G$2355)</f>
        <v/>
      </c>
      <c r="T3381" s="127" t="str">
        <f t="shared" si="676"/>
        <v>0</v>
      </c>
      <c r="U3381" s="127" t="str">
        <f t="shared" si="682"/>
        <v>0</v>
      </c>
      <c r="V3381" s="127" t="str">
        <f t="shared" si="677"/>
        <v>0</v>
      </c>
      <c r="W3381" s="127" t="str">
        <f t="shared" si="678"/>
        <v>0</v>
      </c>
      <c r="X3381" s="128"/>
    </row>
    <row r="3382" spans="1:24" x14ac:dyDescent="0.3">
      <c r="A3382" s="156">
        <v>1023</v>
      </c>
      <c r="B3382" s="133"/>
      <c r="K3382" s="121" t="str">
        <f t="shared" si="673"/>
        <v/>
      </c>
      <c r="L3382" s="129" t="str">
        <f t="shared" si="674"/>
        <v/>
      </c>
      <c r="M3382" s="115" t="s">
        <v>155</v>
      </c>
      <c r="N3382" s="113" t="str">
        <f t="shared" si="679"/>
        <v/>
      </c>
      <c r="O3382" s="129" t="str">
        <f t="shared" si="675"/>
        <v/>
      </c>
      <c r="P3382" s="115" t="s">
        <v>155</v>
      </c>
      <c r="Q3382" s="116" t="str">
        <f t="shared" si="680"/>
        <v/>
      </c>
      <c r="R3382" s="117" t="s">
        <v>155</v>
      </c>
      <c r="S3382" s="118" t="str">
        <f t="shared" si="685"/>
        <v/>
      </c>
      <c r="T3382" s="127" t="str">
        <f t="shared" si="676"/>
        <v>0</v>
      </c>
      <c r="U3382" s="119" t="str">
        <f t="shared" si="682"/>
        <v>0</v>
      </c>
      <c r="V3382" s="119" t="str">
        <f t="shared" si="677"/>
        <v>0</v>
      </c>
      <c r="W3382" s="119" t="str">
        <f t="shared" si="678"/>
        <v>0</v>
      </c>
      <c r="X3382" s="120"/>
    </row>
    <row r="3383" spans="1:24" x14ac:dyDescent="0.3">
      <c r="A3383" s="156">
        <v>1024</v>
      </c>
      <c r="B3383" s="133"/>
      <c r="K3383" s="121" t="str">
        <f t="shared" si="673"/>
        <v/>
      </c>
      <c r="L3383" s="122" t="str">
        <f t="shared" si="674"/>
        <v/>
      </c>
      <c r="M3383" s="123" t="s">
        <v>155</v>
      </c>
      <c r="N3383" s="113" t="str">
        <f t="shared" si="679"/>
        <v/>
      </c>
      <c r="O3383" s="122" t="str">
        <f t="shared" si="675"/>
        <v/>
      </c>
      <c r="P3383" s="123" t="s">
        <v>155</v>
      </c>
      <c r="Q3383" s="116" t="str">
        <f t="shared" si="680"/>
        <v/>
      </c>
      <c r="R3383" s="125" t="s">
        <v>155</v>
      </c>
      <c r="S3383" s="126" t="str">
        <f t="shared" si="685"/>
        <v/>
      </c>
      <c r="T3383" s="127" t="str">
        <f t="shared" si="676"/>
        <v>0</v>
      </c>
      <c r="U3383" s="127" t="str">
        <f t="shared" si="682"/>
        <v>0</v>
      </c>
      <c r="V3383" s="127" t="str">
        <f t="shared" si="677"/>
        <v>0</v>
      </c>
      <c r="W3383" s="127" t="str">
        <f t="shared" si="678"/>
        <v>0</v>
      </c>
      <c r="X3383" s="128"/>
    </row>
    <row r="3384" spans="1:24" x14ac:dyDescent="0.3">
      <c r="A3384" s="156">
        <v>1025</v>
      </c>
      <c r="B3384" s="133"/>
      <c r="K3384" s="121" t="str">
        <f t="shared" ref="K3384:K3447" si="686">IF(ISBLANK(D3384),"",IF(J3384=1,D3384-$D$3560,(IF(AND(J3384=2,D3384&gt;200),((D3384-200)-$D$3560),((D3384+200)-$D$3560)))))</f>
        <v/>
      </c>
      <c r="L3384" s="129" t="str">
        <f t="shared" ref="L3384:L3447" si="687">IF(K3384="","",SIN(K3384*PI()/200)*G3384)</f>
        <v/>
      </c>
      <c r="M3384" s="115" t="s">
        <v>155</v>
      </c>
      <c r="N3384" s="113" t="str">
        <f t="shared" si="679"/>
        <v/>
      </c>
      <c r="O3384" s="129" t="str">
        <f t="shared" ref="O3384:O3447" si="688">IF(N3384="","",SIN(N3384*PI()/200)*G3384)</f>
        <v/>
      </c>
      <c r="P3384" s="115" t="s">
        <v>155</v>
      </c>
      <c r="Q3384" s="116" t="str">
        <f t="shared" si="680"/>
        <v/>
      </c>
      <c r="R3384" s="117" t="s">
        <v>155</v>
      </c>
      <c r="S3384" s="118" t="str">
        <f t="shared" si="685"/>
        <v/>
      </c>
      <c r="T3384" s="127" t="str">
        <f t="shared" ref="T3384:T3447" si="689">IF(M3384="ON",IF(ISBLANK(D3384),"0",IF(AND(J3384=1,D3384&lt;200),D3384,D3384-200)),"0")</f>
        <v>0</v>
      </c>
      <c r="U3384" s="119" t="str">
        <f t="shared" si="682"/>
        <v>0</v>
      </c>
      <c r="V3384" s="119" t="str">
        <f t="shared" ref="V3384:V3447" si="690">IF(R3384="ON",IF(ISBLANK(F3384),"0",F3384),"0")</f>
        <v>0</v>
      </c>
      <c r="W3384" s="119" t="str">
        <f t="shared" ref="W3384:W3447" si="691">IF(R3384="ON",IF(ISBLANK(G3384),"0",G3384),"0")</f>
        <v>0</v>
      </c>
      <c r="X3384" s="120"/>
    </row>
    <row r="3385" spans="1:24" x14ac:dyDescent="0.3">
      <c r="A3385" s="156">
        <v>1026</v>
      </c>
      <c r="B3385" s="133"/>
      <c r="K3385" s="121" t="str">
        <f t="shared" si="686"/>
        <v/>
      </c>
      <c r="L3385" s="122" t="str">
        <f t="shared" si="687"/>
        <v/>
      </c>
      <c r="M3385" s="123" t="s">
        <v>155</v>
      </c>
      <c r="N3385" s="113" t="str">
        <f t="shared" ref="N3385:N3448" si="692">IF(ISBLANK(E3385),"",IF(E3385&lt;200,E3385-$E$3560,(400-E3385)-$E$3560))</f>
        <v/>
      </c>
      <c r="O3385" s="122" t="str">
        <f t="shared" si="688"/>
        <v/>
      </c>
      <c r="P3385" s="123" t="s">
        <v>155</v>
      </c>
      <c r="Q3385" s="116" t="str">
        <f t="shared" ref="Q3385:Q3448" si="693">IF(ISBLANK(F3385),"",F3385-$F$3560)</f>
        <v/>
      </c>
      <c r="R3385" s="125" t="s">
        <v>155</v>
      </c>
      <c r="S3385" s="126" t="str">
        <f t="shared" si="685"/>
        <v/>
      </c>
      <c r="T3385" s="127" t="str">
        <f t="shared" si="689"/>
        <v>0</v>
      </c>
      <c r="U3385" s="127" t="str">
        <f t="shared" ref="U3385:U3448" si="694">IF(P3385="ON",IF(ISBLANK(E3385),"0",IF(E3385&lt;200,E3385,(400-E3385))),"0")</f>
        <v>0</v>
      </c>
      <c r="V3385" s="127" t="str">
        <f t="shared" si="690"/>
        <v>0</v>
      </c>
      <c r="W3385" s="127" t="str">
        <f t="shared" si="691"/>
        <v>0</v>
      </c>
      <c r="X3385" s="128"/>
    </row>
    <row r="3386" spans="1:24" x14ac:dyDescent="0.3">
      <c r="A3386" s="156">
        <v>1027</v>
      </c>
      <c r="B3386" s="133"/>
      <c r="K3386" s="121" t="str">
        <f t="shared" si="686"/>
        <v/>
      </c>
      <c r="L3386" s="129" t="str">
        <f t="shared" si="687"/>
        <v/>
      </c>
      <c r="M3386" s="115" t="s">
        <v>155</v>
      </c>
      <c r="N3386" s="113" t="str">
        <f t="shared" si="692"/>
        <v/>
      </c>
      <c r="O3386" s="129" t="str">
        <f t="shared" si="688"/>
        <v/>
      </c>
      <c r="P3386" s="115" t="s">
        <v>155</v>
      </c>
      <c r="Q3386" s="116" t="str">
        <f t="shared" si="693"/>
        <v/>
      </c>
      <c r="R3386" s="117" t="s">
        <v>155</v>
      </c>
      <c r="S3386" s="118" t="str">
        <f t="shared" si="685"/>
        <v/>
      </c>
      <c r="T3386" s="127" t="str">
        <f t="shared" si="689"/>
        <v>0</v>
      </c>
      <c r="U3386" s="119" t="str">
        <f t="shared" si="694"/>
        <v>0</v>
      </c>
      <c r="V3386" s="119" t="str">
        <f t="shared" si="690"/>
        <v>0</v>
      </c>
      <c r="W3386" s="119" t="str">
        <f t="shared" si="691"/>
        <v>0</v>
      </c>
      <c r="X3386" s="120"/>
    </row>
    <row r="3387" spans="1:24" x14ac:dyDescent="0.3">
      <c r="A3387" s="156">
        <v>1028</v>
      </c>
      <c r="B3387" s="133"/>
      <c r="K3387" s="121" t="str">
        <f t="shared" si="686"/>
        <v/>
      </c>
      <c r="L3387" s="122" t="str">
        <f t="shared" si="687"/>
        <v/>
      </c>
      <c r="M3387" s="123" t="s">
        <v>155</v>
      </c>
      <c r="N3387" s="113" t="str">
        <f t="shared" si="692"/>
        <v/>
      </c>
      <c r="O3387" s="122" t="str">
        <f t="shared" si="688"/>
        <v/>
      </c>
      <c r="P3387" s="123" t="s">
        <v>155</v>
      </c>
      <c r="Q3387" s="116" t="str">
        <f t="shared" si="693"/>
        <v/>
      </c>
      <c r="R3387" s="125" t="s">
        <v>155</v>
      </c>
      <c r="S3387" s="126" t="str">
        <f t="shared" si="685"/>
        <v/>
      </c>
      <c r="T3387" s="127" t="str">
        <f t="shared" si="689"/>
        <v>0</v>
      </c>
      <c r="U3387" s="127" t="str">
        <f t="shared" si="694"/>
        <v>0</v>
      </c>
      <c r="V3387" s="127" t="str">
        <f t="shared" si="690"/>
        <v>0</v>
      </c>
      <c r="W3387" s="127" t="str">
        <f t="shared" si="691"/>
        <v>0</v>
      </c>
      <c r="X3387" s="128"/>
    </row>
    <row r="3388" spans="1:24" x14ac:dyDescent="0.3">
      <c r="A3388" s="156">
        <v>1029</v>
      </c>
      <c r="B3388" s="133"/>
      <c r="K3388" s="121" t="str">
        <f t="shared" si="686"/>
        <v/>
      </c>
      <c r="L3388" s="129" t="str">
        <f t="shared" si="687"/>
        <v/>
      </c>
      <c r="M3388" s="115" t="s">
        <v>155</v>
      </c>
      <c r="N3388" s="113" t="str">
        <f t="shared" si="692"/>
        <v/>
      </c>
      <c r="O3388" s="129" t="str">
        <f t="shared" si="688"/>
        <v/>
      </c>
      <c r="P3388" s="115" t="s">
        <v>155</v>
      </c>
      <c r="Q3388" s="116" t="str">
        <f t="shared" si="693"/>
        <v/>
      </c>
      <c r="R3388" s="117" t="s">
        <v>155</v>
      </c>
      <c r="S3388" s="118" t="str">
        <f t="shared" si="685"/>
        <v/>
      </c>
      <c r="T3388" s="127" t="str">
        <f t="shared" si="689"/>
        <v>0</v>
      </c>
      <c r="U3388" s="119" t="str">
        <f t="shared" si="694"/>
        <v>0</v>
      </c>
      <c r="V3388" s="119" t="str">
        <f t="shared" si="690"/>
        <v>0</v>
      </c>
      <c r="W3388" s="119" t="str">
        <f t="shared" si="691"/>
        <v>0</v>
      </c>
      <c r="X3388" s="120"/>
    </row>
    <row r="3389" spans="1:24" x14ac:dyDescent="0.3">
      <c r="A3389" s="156">
        <v>1030</v>
      </c>
      <c r="B3389" s="133"/>
      <c r="K3389" s="121" t="str">
        <f t="shared" si="686"/>
        <v/>
      </c>
      <c r="L3389" s="122" t="str">
        <f t="shared" si="687"/>
        <v/>
      </c>
      <c r="M3389" s="123" t="s">
        <v>155</v>
      </c>
      <c r="N3389" s="113" t="str">
        <f t="shared" si="692"/>
        <v/>
      </c>
      <c r="O3389" s="122" t="str">
        <f t="shared" si="688"/>
        <v/>
      </c>
      <c r="P3389" s="123" t="s">
        <v>155</v>
      </c>
      <c r="Q3389" s="116" t="str">
        <f t="shared" si="693"/>
        <v/>
      </c>
      <c r="R3389" s="125" t="s">
        <v>155</v>
      </c>
      <c r="S3389" s="126" t="str">
        <f t="shared" si="685"/>
        <v/>
      </c>
      <c r="T3389" s="127" t="str">
        <f t="shared" si="689"/>
        <v>0</v>
      </c>
      <c r="U3389" s="127" t="str">
        <f t="shared" si="694"/>
        <v>0</v>
      </c>
      <c r="V3389" s="127" t="str">
        <f t="shared" si="690"/>
        <v>0</v>
      </c>
      <c r="W3389" s="127" t="str">
        <f t="shared" si="691"/>
        <v>0</v>
      </c>
      <c r="X3389" s="128"/>
    </row>
    <row r="3390" spans="1:24" x14ac:dyDescent="0.3">
      <c r="A3390" s="156">
        <v>1031</v>
      </c>
      <c r="B3390" s="158"/>
      <c r="C3390" s="158"/>
      <c r="D3390" s="159"/>
      <c r="E3390" s="159"/>
      <c r="F3390" s="160"/>
      <c r="G3390" s="160"/>
      <c r="H3390" s="160"/>
      <c r="I3390" s="160"/>
      <c r="K3390" s="121" t="str">
        <f t="shared" si="686"/>
        <v/>
      </c>
      <c r="L3390" s="129" t="str">
        <f t="shared" si="687"/>
        <v/>
      </c>
      <c r="M3390" s="115" t="s">
        <v>155</v>
      </c>
      <c r="N3390" s="113" t="str">
        <f t="shared" si="692"/>
        <v/>
      </c>
      <c r="O3390" s="129" t="str">
        <f t="shared" si="688"/>
        <v/>
      </c>
      <c r="P3390" s="115" t="s">
        <v>155</v>
      </c>
      <c r="Q3390" s="116" t="str">
        <f t="shared" si="693"/>
        <v/>
      </c>
      <c r="R3390" s="117" t="s">
        <v>155</v>
      </c>
      <c r="S3390" s="118" t="str">
        <f t="shared" si="685"/>
        <v/>
      </c>
      <c r="T3390" s="127" t="str">
        <f t="shared" si="689"/>
        <v>0</v>
      </c>
      <c r="U3390" s="119" t="str">
        <f t="shared" si="694"/>
        <v>0</v>
      </c>
      <c r="V3390" s="119" t="str">
        <f t="shared" si="690"/>
        <v>0</v>
      </c>
      <c r="W3390" s="119" t="str">
        <f t="shared" si="691"/>
        <v>0</v>
      </c>
      <c r="X3390" s="120"/>
    </row>
    <row r="3391" spans="1:24" x14ac:dyDescent="0.3">
      <c r="A3391" s="156">
        <v>1032</v>
      </c>
      <c r="B3391" s="158"/>
      <c r="C3391" s="158"/>
      <c r="D3391" s="159"/>
      <c r="E3391" s="159"/>
      <c r="F3391" s="160"/>
      <c r="G3391" s="160"/>
      <c r="H3391" s="160"/>
      <c r="I3391" s="160"/>
      <c r="K3391" s="121" t="str">
        <f t="shared" si="686"/>
        <v/>
      </c>
      <c r="L3391" s="122" t="str">
        <f t="shared" si="687"/>
        <v/>
      </c>
      <c r="M3391" s="123" t="s">
        <v>155</v>
      </c>
      <c r="N3391" s="113" t="str">
        <f t="shared" si="692"/>
        <v/>
      </c>
      <c r="O3391" s="122" t="str">
        <f t="shared" si="688"/>
        <v/>
      </c>
      <c r="P3391" s="123" t="s">
        <v>155</v>
      </c>
      <c r="Q3391" s="116" t="str">
        <f t="shared" si="693"/>
        <v/>
      </c>
      <c r="R3391" s="125" t="s">
        <v>155</v>
      </c>
      <c r="S3391" s="126" t="str">
        <f t="shared" si="685"/>
        <v/>
      </c>
      <c r="T3391" s="127" t="str">
        <f t="shared" si="689"/>
        <v>0</v>
      </c>
      <c r="U3391" s="127" t="str">
        <f t="shared" si="694"/>
        <v>0</v>
      </c>
      <c r="V3391" s="127" t="str">
        <f t="shared" si="690"/>
        <v>0</v>
      </c>
      <c r="W3391" s="127" t="str">
        <f t="shared" si="691"/>
        <v>0</v>
      </c>
      <c r="X3391" s="128"/>
    </row>
    <row r="3392" spans="1:24" x14ac:dyDescent="0.3">
      <c r="A3392" s="156">
        <v>1033</v>
      </c>
      <c r="B3392" s="158"/>
      <c r="C3392" s="158"/>
      <c r="D3392" s="159"/>
      <c r="E3392" s="159"/>
      <c r="F3392" s="160"/>
      <c r="G3392" s="160"/>
      <c r="H3392" s="160"/>
      <c r="I3392" s="160"/>
      <c r="K3392" s="121" t="str">
        <f t="shared" si="686"/>
        <v/>
      </c>
      <c r="L3392" s="129" t="str">
        <f t="shared" si="687"/>
        <v/>
      </c>
      <c r="M3392" s="115" t="s">
        <v>155</v>
      </c>
      <c r="N3392" s="113" t="str">
        <f t="shared" si="692"/>
        <v/>
      </c>
      <c r="O3392" s="129" t="str">
        <f t="shared" si="688"/>
        <v/>
      </c>
      <c r="P3392" s="115" t="s">
        <v>155</v>
      </c>
      <c r="Q3392" s="116" t="str">
        <f t="shared" si="693"/>
        <v/>
      </c>
      <c r="R3392" s="117" t="s">
        <v>155</v>
      </c>
      <c r="S3392" s="118" t="str">
        <f t="shared" si="685"/>
        <v/>
      </c>
      <c r="T3392" s="127" t="str">
        <f t="shared" si="689"/>
        <v>0</v>
      </c>
      <c r="U3392" s="119" t="str">
        <f t="shared" si="694"/>
        <v>0</v>
      </c>
      <c r="V3392" s="119" t="str">
        <f t="shared" si="690"/>
        <v>0</v>
      </c>
      <c r="W3392" s="119" t="str">
        <f t="shared" si="691"/>
        <v>0</v>
      </c>
      <c r="X3392" s="120"/>
    </row>
    <row r="3393" spans="1:24" x14ac:dyDescent="0.3">
      <c r="A3393" s="156">
        <v>1034</v>
      </c>
      <c r="B3393" s="158"/>
      <c r="C3393" s="158"/>
      <c r="D3393" s="159"/>
      <c r="E3393" s="159"/>
      <c r="F3393" s="160"/>
      <c r="G3393" s="160"/>
      <c r="H3393" s="160"/>
      <c r="I3393" s="160"/>
      <c r="K3393" s="121" t="str">
        <f t="shared" si="686"/>
        <v/>
      </c>
      <c r="L3393" s="122" t="str">
        <f t="shared" si="687"/>
        <v/>
      </c>
      <c r="M3393" s="123" t="s">
        <v>155</v>
      </c>
      <c r="N3393" s="113" t="str">
        <f t="shared" si="692"/>
        <v/>
      </c>
      <c r="O3393" s="122" t="str">
        <f t="shared" si="688"/>
        <v/>
      </c>
      <c r="P3393" s="123" t="s">
        <v>155</v>
      </c>
      <c r="Q3393" s="116" t="str">
        <f t="shared" si="693"/>
        <v/>
      </c>
      <c r="R3393" s="125" t="s">
        <v>155</v>
      </c>
      <c r="S3393" s="126" t="str">
        <f t="shared" si="685"/>
        <v/>
      </c>
      <c r="T3393" s="127" t="str">
        <f t="shared" si="689"/>
        <v>0</v>
      </c>
      <c r="U3393" s="127" t="str">
        <f t="shared" si="694"/>
        <v>0</v>
      </c>
      <c r="V3393" s="127" t="str">
        <f t="shared" si="690"/>
        <v>0</v>
      </c>
      <c r="W3393" s="127" t="str">
        <f t="shared" si="691"/>
        <v>0</v>
      </c>
      <c r="X3393" s="128"/>
    </row>
    <row r="3394" spans="1:24" x14ac:dyDescent="0.3">
      <c r="A3394" s="156">
        <v>1035</v>
      </c>
      <c r="B3394" s="158"/>
      <c r="C3394" s="158"/>
      <c r="D3394" s="159"/>
      <c r="E3394" s="159"/>
      <c r="F3394" s="160"/>
      <c r="G3394" s="160"/>
      <c r="H3394" s="160"/>
      <c r="I3394" s="160"/>
      <c r="K3394" s="121" t="str">
        <f t="shared" si="686"/>
        <v/>
      </c>
      <c r="L3394" s="129" t="str">
        <f t="shared" si="687"/>
        <v/>
      </c>
      <c r="M3394" s="115" t="s">
        <v>155</v>
      </c>
      <c r="N3394" s="113" t="str">
        <f t="shared" si="692"/>
        <v/>
      </c>
      <c r="O3394" s="129" t="str">
        <f t="shared" si="688"/>
        <v/>
      </c>
      <c r="P3394" s="115" t="s">
        <v>155</v>
      </c>
      <c r="Q3394" s="116" t="str">
        <f t="shared" si="693"/>
        <v/>
      </c>
      <c r="R3394" s="117" t="s">
        <v>155</v>
      </c>
      <c r="S3394" s="118" t="str">
        <f t="shared" si="685"/>
        <v/>
      </c>
      <c r="T3394" s="127" t="str">
        <f t="shared" si="689"/>
        <v>0</v>
      </c>
      <c r="U3394" s="119" t="str">
        <f t="shared" si="694"/>
        <v>0</v>
      </c>
      <c r="V3394" s="119" t="str">
        <f t="shared" si="690"/>
        <v>0</v>
      </c>
      <c r="W3394" s="119" t="str">
        <f t="shared" si="691"/>
        <v>0</v>
      </c>
      <c r="X3394" s="120"/>
    </row>
    <row r="3395" spans="1:24" x14ac:dyDescent="0.3">
      <c r="A3395" s="156">
        <v>1036</v>
      </c>
      <c r="B3395" s="158"/>
      <c r="C3395" s="158"/>
      <c r="D3395" s="159"/>
      <c r="E3395" s="159"/>
      <c r="F3395" s="160"/>
      <c r="G3395" s="160"/>
      <c r="H3395" s="160"/>
      <c r="I3395" s="160"/>
      <c r="K3395" s="121" t="str">
        <f t="shared" si="686"/>
        <v/>
      </c>
      <c r="L3395" s="122" t="str">
        <f t="shared" si="687"/>
        <v/>
      </c>
      <c r="M3395" s="123" t="s">
        <v>155</v>
      </c>
      <c r="N3395" s="113" t="str">
        <f t="shared" si="692"/>
        <v/>
      </c>
      <c r="O3395" s="122" t="str">
        <f t="shared" si="688"/>
        <v/>
      </c>
      <c r="P3395" s="123" t="s">
        <v>155</v>
      </c>
      <c r="Q3395" s="116" t="str">
        <f t="shared" si="693"/>
        <v/>
      </c>
      <c r="R3395" s="125" t="s">
        <v>155</v>
      </c>
      <c r="S3395" s="126" t="str">
        <f t="shared" si="685"/>
        <v/>
      </c>
      <c r="T3395" s="127" t="str">
        <f t="shared" si="689"/>
        <v>0</v>
      </c>
      <c r="U3395" s="127" t="str">
        <f t="shared" si="694"/>
        <v>0</v>
      </c>
      <c r="V3395" s="127" t="str">
        <f t="shared" si="690"/>
        <v>0</v>
      </c>
      <c r="W3395" s="127" t="str">
        <f t="shared" si="691"/>
        <v>0</v>
      </c>
      <c r="X3395" s="128"/>
    </row>
    <row r="3396" spans="1:24" x14ac:dyDescent="0.3">
      <c r="A3396" s="156">
        <v>1037</v>
      </c>
      <c r="B3396" s="158"/>
      <c r="C3396" s="158"/>
      <c r="D3396" s="159"/>
      <c r="E3396" s="159"/>
      <c r="F3396" s="160"/>
      <c r="G3396" s="160"/>
      <c r="H3396" s="160"/>
      <c r="I3396" s="160"/>
      <c r="K3396" s="121" t="str">
        <f t="shared" si="686"/>
        <v/>
      </c>
      <c r="L3396" s="129" t="str">
        <f t="shared" si="687"/>
        <v/>
      </c>
      <c r="M3396" s="115" t="s">
        <v>155</v>
      </c>
      <c r="N3396" s="113" t="str">
        <f t="shared" si="692"/>
        <v/>
      </c>
      <c r="O3396" s="129" t="str">
        <f t="shared" si="688"/>
        <v/>
      </c>
      <c r="P3396" s="115" t="s">
        <v>155</v>
      </c>
      <c r="Q3396" s="116" t="str">
        <f t="shared" si="693"/>
        <v/>
      </c>
      <c r="R3396" s="117" t="s">
        <v>155</v>
      </c>
      <c r="S3396" s="118" t="str">
        <f t="shared" si="685"/>
        <v/>
      </c>
      <c r="T3396" s="127" t="str">
        <f t="shared" si="689"/>
        <v>0</v>
      </c>
      <c r="U3396" s="119" t="str">
        <f t="shared" si="694"/>
        <v>0</v>
      </c>
      <c r="V3396" s="119" t="str">
        <f t="shared" si="690"/>
        <v>0</v>
      </c>
      <c r="W3396" s="119" t="str">
        <f t="shared" si="691"/>
        <v>0</v>
      </c>
      <c r="X3396" s="120"/>
    </row>
    <row r="3397" spans="1:24" x14ac:dyDescent="0.3">
      <c r="A3397" s="156">
        <v>1038</v>
      </c>
      <c r="B3397" s="158"/>
      <c r="C3397" s="158"/>
      <c r="D3397" s="159"/>
      <c r="E3397" s="159"/>
      <c r="F3397" s="160"/>
      <c r="G3397" s="160"/>
      <c r="H3397" s="160"/>
      <c r="I3397" s="160"/>
      <c r="K3397" s="121" t="str">
        <f t="shared" si="686"/>
        <v/>
      </c>
      <c r="L3397" s="122" t="str">
        <f t="shared" si="687"/>
        <v/>
      </c>
      <c r="M3397" s="123" t="s">
        <v>155</v>
      </c>
      <c r="N3397" s="113" t="str">
        <f t="shared" si="692"/>
        <v/>
      </c>
      <c r="O3397" s="122" t="str">
        <f t="shared" si="688"/>
        <v/>
      </c>
      <c r="P3397" s="123" t="s">
        <v>155</v>
      </c>
      <c r="Q3397" s="116" t="str">
        <f t="shared" si="693"/>
        <v/>
      </c>
      <c r="R3397" s="125" t="s">
        <v>155</v>
      </c>
      <c r="S3397" s="126" t="str">
        <f t="shared" si="685"/>
        <v/>
      </c>
      <c r="T3397" s="127" t="str">
        <f t="shared" si="689"/>
        <v>0</v>
      </c>
      <c r="U3397" s="127" t="str">
        <f t="shared" si="694"/>
        <v>0</v>
      </c>
      <c r="V3397" s="127" t="str">
        <f t="shared" si="690"/>
        <v>0</v>
      </c>
      <c r="W3397" s="127" t="str">
        <f t="shared" si="691"/>
        <v>0</v>
      </c>
      <c r="X3397" s="128"/>
    </row>
    <row r="3398" spans="1:24" x14ac:dyDescent="0.3">
      <c r="A3398" s="156">
        <v>1039</v>
      </c>
      <c r="B3398" s="158"/>
      <c r="C3398" s="158"/>
      <c r="D3398" s="159"/>
      <c r="E3398" s="159"/>
      <c r="F3398" s="160"/>
      <c r="G3398" s="160"/>
      <c r="H3398" s="160"/>
      <c r="I3398" s="160"/>
      <c r="K3398" s="121" t="str">
        <f t="shared" si="686"/>
        <v/>
      </c>
      <c r="L3398" s="129" t="str">
        <f t="shared" si="687"/>
        <v/>
      </c>
      <c r="M3398" s="115" t="s">
        <v>155</v>
      </c>
      <c r="N3398" s="113" t="str">
        <f t="shared" si="692"/>
        <v/>
      </c>
      <c r="O3398" s="129" t="str">
        <f t="shared" si="688"/>
        <v/>
      </c>
      <c r="P3398" s="115" t="s">
        <v>155</v>
      </c>
      <c r="Q3398" s="116" t="str">
        <f t="shared" si="693"/>
        <v/>
      </c>
      <c r="R3398" s="117" t="s">
        <v>155</v>
      </c>
      <c r="S3398" s="118" t="str">
        <f t="shared" si="685"/>
        <v/>
      </c>
      <c r="T3398" s="127" t="str">
        <f t="shared" si="689"/>
        <v>0</v>
      </c>
      <c r="U3398" s="119" t="str">
        <f t="shared" si="694"/>
        <v>0</v>
      </c>
      <c r="V3398" s="119" t="str">
        <f t="shared" si="690"/>
        <v>0</v>
      </c>
      <c r="W3398" s="119" t="str">
        <f t="shared" si="691"/>
        <v>0</v>
      </c>
      <c r="X3398" s="120"/>
    </row>
    <row r="3399" spans="1:24" x14ac:dyDescent="0.3">
      <c r="A3399" s="156">
        <v>1040</v>
      </c>
      <c r="B3399" s="158"/>
      <c r="C3399" s="158"/>
      <c r="D3399" s="159"/>
      <c r="E3399" s="159"/>
      <c r="F3399" s="160"/>
      <c r="G3399" s="160"/>
      <c r="H3399" s="160"/>
      <c r="I3399" s="160"/>
      <c r="K3399" s="121" t="str">
        <f t="shared" si="686"/>
        <v/>
      </c>
      <c r="L3399" s="122" t="str">
        <f t="shared" si="687"/>
        <v/>
      </c>
      <c r="M3399" s="123" t="s">
        <v>155</v>
      </c>
      <c r="N3399" s="113" t="str">
        <f t="shared" si="692"/>
        <v/>
      </c>
      <c r="O3399" s="122" t="str">
        <f t="shared" si="688"/>
        <v/>
      </c>
      <c r="P3399" s="123" t="s">
        <v>155</v>
      </c>
      <c r="Q3399" s="116" t="str">
        <f t="shared" si="693"/>
        <v/>
      </c>
      <c r="R3399" s="125" t="s">
        <v>155</v>
      </c>
      <c r="S3399" s="126" t="str">
        <f t="shared" si="685"/>
        <v/>
      </c>
      <c r="T3399" s="127" t="str">
        <f t="shared" si="689"/>
        <v>0</v>
      </c>
      <c r="U3399" s="127" t="str">
        <f t="shared" si="694"/>
        <v>0</v>
      </c>
      <c r="V3399" s="127" t="str">
        <f t="shared" si="690"/>
        <v>0</v>
      </c>
      <c r="W3399" s="127" t="str">
        <f t="shared" si="691"/>
        <v>0</v>
      </c>
      <c r="X3399" s="128"/>
    </row>
    <row r="3400" spans="1:24" x14ac:dyDescent="0.3">
      <c r="A3400" s="156">
        <v>1041</v>
      </c>
      <c r="D3400" s="104"/>
      <c r="E3400" s="104"/>
      <c r="F3400" s="104"/>
      <c r="G3400" s="104"/>
      <c r="H3400" s="160"/>
      <c r="I3400" s="160"/>
      <c r="K3400" s="121" t="str">
        <f t="shared" si="686"/>
        <v/>
      </c>
      <c r="L3400" s="129" t="str">
        <f t="shared" si="687"/>
        <v/>
      </c>
      <c r="M3400" s="115" t="s">
        <v>155</v>
      </c>
      <c r="N3400" s="113" t="str">
        <f t="shared" si="692"/>
        <v/>
      </c>
      <c r="O3400" s="129" t="str">
        <f t="shared" si="688"/>
        <v/>
      </c>
      <c r="P3400" s="115" t="s">
        <v>155</v>
      </c>
      <c r="Q3400" s="116" t="str">
        <f t="shared" si="693"/>
        <v/>
      </c>
      <c r="R3400" s="117" t="s">
        <v>155</v>
      </c>
      <c r="S3400" s="118" t="str">
        <f>IF(ISBLANK(G3400),"",G3400-$G$2355)</f>
        <v/>
      </c>
      <c r="T3400" s="127" t="str">
        <f t="shared" si="689"/>
        <v>0</v>
      </c>
      <c r="U3400" s="119" t="str">
        <f t="shared" si="694"/>
        <v>0</v>
      </c>
      <c r="V3400" s="119" t="str">
        <f t="shared" si="690"/>
        <v>0</v>
      </c>
      <c r="W3400" s="119" t="str">
        <f t="shared" si="691"/>
        <v>0</v>
      </c>
      <c r="X3400" s="120"/>
    </row>
    <row r="3401" spans="1:24" x14ac:dyDescent="0.3">
      <c r="A3401" s="156">
        <v>1042</v>
      </c>
      <c r="B3401" s="133"/>
      <c r="K3401" s="121" t="str">
        <f t="shared" si="686"/>
        <v/>
      </c>
      <c r="L3401" s="122" t="str">
        <f t="shared" si="687"/>
        <v/>
      </c>
      <c r="M3401" s="123" t="s">
        <v>155</v>
      </c>
      <c r="N3401" s="113" t="str">
        <f t="shared" si="692"/>
        <v/>
      </c>
      <c r="O3401" s="122" t="str">
        <f t="shared" si="688"/>
        <v/>
      </c>
      <c r="P3401" s="123" t="s">
        <v>155</v>
      </c>
      <c r="Q3401" s="116" t="str">
        <f t="shared" si="693"/>
        <v/>
      </c>
      <c r="R3401" s="125" t="s">
        <v>155</v>
      </c>
      <c r="S3401" s="126" t="str">
        <f t="shared" ref="S3401:S3419" si="695">IF(ISBLANK(G3401),"",G3401-$G$2355)</f>
        <v/>
      </c>
      <c r="T3401" s="127" t="str">
        <f t="shared" si="689"/>
        <v>0</v>
      </c>
      <c r="U3401" s="127" t="str">
        <f t="shared" si="694"/>
        <v>0</v>
      </c>
      <c r="V3401" s="127" t="str">
        <f t="shared" si="690"/>
        <v>0</v>
      </c>
      <c r="W3401" s="127" t="str">
        <f t="shared" si="691"/>
        <v>0</v>
      </c>
      <c r="X3401" s="128"/>
    </row>
    <row r="3402" spans="1:24" x14ac:dyDescent="0.3">
      <c r="A3402" s="156">
        <v>1043</v>
      </c>
      <c r="B3402" s="133"/>
      <c r="K3402" s="121" t="str">
        <f t="shared" si="686"/>
        <v/>
      </c>
      <c r="L3402" s="129" t="str">
        <f t="shared" si="687"/>
        <v/>
      </c>
      <c r="M3402" s="115" t="s">
        <v>155</v>
      </c>
      <c r="N3402" s="113" t="str">
        <f t="shared" si="692"/>
        <v/>
      </c>
      <c r="O3402" s="129" t="str">
        <f t="shared" si="688"/>
        <v/>
      </c>
      <c r="P3402" s="115" t="s">
        <v>155</v>
      </c>
      <c r="Q3402" s="116" t="str">
        <f t="shared" si="693"/>
        <v/>
      </c>
      <c r="R3402" s="117" t="s">
        <v>155</v>
      </c>
      <c r="S3402" s="118" t="str">
        <f t="shared" si="695"/>
        <v/>
      </c>
      <c r="T3402" s="127" t="str">
        <f t="shared" si="689"/>
        <v>0</v>
      </c>
      <c r="U3402" s="119" t="str">
        <f t="shared" si="694"/>
        <v>0</v>
      </c>
      <c r="V3402" s="119" t="str">
        <f t="shared" si="690"/>
        <v>0</v>
      </c>
      <c r="W3402" s="119" t="str">
        <f t="shared" si="691"/>
        <v>0</v>
      </c>
      <c r="X3402" s="120"/>
    </row>
    <row r="3403" spans="1:24" x14ac:dyDescent="0.3">
      <c r="A3403" s="156">
        <v>1044</v>
      </c>
      <c r="B3403" s="133"/>
      <c r="K3403" s="121" t="str">
        <f t="shared" si="686"/>
        <v/>
      </c>
      <c r="L3403" s="122" t="str">
        <f t="shared" si="687"/>
        <v/>
      </c>
      <c r="M3403" s="123" t="s">
        <v>155</v>
      </c>
      <c r="N3403" s="113" t="str">
        <f t="shared" si="692"/>
        <v/>
      </c>
      <c r="O3403" s="122" t="str">
        <f t="shared" si="688"/>
        <v/>
      </c>
      <c r="P3403" s="123" t="s">
        <v>155</v>
      </c>
      <c r="Q3403" s="116" t="str">
        <f t="shared" si="693"/>
        <v/>
      </c>
      <c r="R3403" s="125" t="s">
        <v>155</v>
      </c>
      <c r="S3403" s="126" t="str">
        <f t="shared" si="695"/>
        <v/>
      </c>
      <c r="T3403" s="127" t="str">
        <f t="shared" si="689"/>
        <v>0</v>
      </c>
      <c r="U3403" s="127" t="str">
        <f t="shared" si="694"/>
        <v>0</v>
      </c>
      <c r="V3403" s="127" t="str">
        <f t="shared" si="690"/>
        <v>0</v>
      </c>
      <c r="W3403" s="127" t="str">
        <f t="shared" si="691"/>
        <v>0</v>
      </c>
      <c r="X3403" s="128"/>
    </row>
    <row r="3404" spans="1:24" x14ac:dyDescent="0.3">
      <c r="A3404" s="156">
        <v>1045</v>
      </c>
      <c r="B3404" s="133"/>
      <c r="K3404" s="121" t="str">
        <f t="shared" si="686"/>
        <v/>
      </c>
      <c r="L3404" s="129" t="str">
        <f t="shared" si="687"/>
        <v/>
      </c>
      <c r="M3404" s="115" t="s">
        <v>155</v>
      </c>
      <c r="N3404" s="113" t="str">
        <f t="shared" si="692"/>
        <v/>
      </c>
      <c r="O3404" s="129" t="str">
        <f t="shared" si="688"/>
        <v/>
      </c>
      <c r="P3404" s="115" t="s">
        <v>155</v>
      </c>
      <c r="Q3404" s="116" t="str">
        <f t="shared" si="693"/>
        <v/>
      </c>
      <c r="R3404" s="117" t="s">
        <v>155</v>
      </c>
      <c r="S3404" s="118" t="str">
        <f t="shared" si="695"/>
        <v/>
      </c>
      <c r="T3404" s="127" t="str">
        <f t="shared" si="689"/>
        <v>0</v>
      </c>
      <c r="U3404" s="119" t="str">
        <f t="shared" si="694"/>
        <v>0</v>
      </c>
      <c r="V3404" s="119" t="str">
        <f t="shared" si="690"/>
        <v>0</v>
      </c>
      <c r="W3404" s="119" t="str">
        <f t="shared" si="691"/>
        <v>0</v>
      </c>
      <c r="X3404" s="120"/>
    </row>
    <row r="3405" spans="1:24" x14ac:dyDescent="0.3">
      <c r="A3405" s="156">
        <v>1046</v>
      </c>
      <c r="B3405" s="133"/>
      <c r="K3405" s="121" t="str">
        <f t="shared" si="686"/>
        <v/>
      </c>
      <c r="L3405" s="122" t="str">
        <f t="shared" si="687"/>
        <v/>
      </c>
      <c r="M3405" s="123" t="s">
        <v>155</v>
      </c>
      <c r="N3405" s="113" t="str">
        <f t="shared" si="692"/>
        <v/>
      </c>
      <c r="O3405" s="122" t="str">
        <f t="shared" si="688"/>
        <v/>
      </c>
      <c r="P3405" s="123" t="s">
        <v>155</v>
      </c>
      <c r="Q3405" s="116" t="str">
        <f t="shared" si="693"/>
        <v/>
      </c>
      <c r="R3405" s="125" t="s">
        <v>155</v>
      </c>
      <c r="S3405" s="126" t="str">
        <f t="shared" si="695"/>
        <v/>
      </c>
      <c r="T3405" s="127" t="str">
        <f t="shared" si="689"/>
        <v>0</v>
      </c>
      <c r="U3405" s="127" t="str">
        <f t="shared" si="694"/>
        <v>0</v>
      </c>
      <c r="V3405" s="127" t="str">
        <f t="shared" si="690"/>
        <v>0</v>
      </c>
      <c r="W3405" s="127" t="str">
        <f t="shared" si="691"/>
        <v>0</v>
      </c>
      <c r="X3405" s="128"/>
    </row>
    <row r="3406" spans="1:24" x14ac:dyDescent="0.3">
      <c r="A3406" s="156">
        <v>1047</v>
      </c>
      <c r="B3406" s="133"/>
      <c r="K3406" s="121" t="str">
        <f t="shared" si="686"/>
        <v/>
      </c>
      <c r="L3406" s="129" t="str">
        <f t="shared" si="687"/>
        <v/>
      </c>
      <c r="M3406" s="115" t="s">
        <v>155</v>
      </c>
      <c r="N3406" s="113" t="str">
        <f t="shared" si="692"/>
        <v/>
      </c>
      <c r="O3406" s="129" t="str">
        <f t="shared" si="688"/>
        <v/>
      </c>
      <c r="P3406" s="115" t="s">
        <v>155</v>
      </c>
      <c r="Q3406" s="116" t="str">
        <f t="shared" si="693"/>
        <v/>
      </c>
      <c r="R3406" s="117" t="s">
        <v>155</v>
      </c>
      <c r="S3406" s="118" t="str">
        <f t="shared" si="695"/>
        <v/>
      </c>
      <c r="T3406" s="127" t="str">
        <f t="shared" si="689"/>
        <v>0</v>
      </c>
      <c r="U3406" s="119" t="str">
        <f t="shared" si="694"/>
        <v>0</v>
      </c>
      <c r="V3406" s="119" t="str">
        <f t="shared" si="690"/>
        <v>0</v>
      </c>
      <c r="W3406" s="119" t="str">
        <f t="shared" si="691"/>
        <v>0</v>
      </c>
      <c r="X3406" s="120"/>
    </row>
    <row r="3407" spans="1:24" x14ac:dyDescent="0.3">
      <c r="A3407" s="156">
        <v>1048</v>
      </c>
      <c r="B3407" s="133"/>
      <c r="K3407" s="121" t="str">
        <f t="shared" si="686"/>
        <v/>
      </c>
      <c r="L3407" s="122" t="str">
        <f t="shared" si="687"/>
        <v/>
      </c>
      <c r="M3407" s="123" t="s">
        <v>155</v>
      </c>
      <c r="N3407" s="113" t="str">
        <f t="shared" si="692"/>
        <v/>
      </c>
      <c r="O3407" s="122" t="str">
        <f t="shared" si="688"/>
        <v/>
      </c>
      <c r="P3407" s="123" t="s">
        <v>155</v>
      </c>
      <c r="Q3407" s="116" t="str">
        <f t="shared" si="693"/>
        <v/>
      </c>
      <c r="R3407" s="125" t="s">
        <v>155</v>
      </c>
      <c r="S3407" s="126" t="str">
        <f t="shared" si="695"/>
        <v/>
      </c>
      <c r="T3407" s="127" t="str">
        <f t="shared" si="689"/>
        <v>0</v>
      </c>
      <c r="U3407" s="127" t="str">
        <f t="shared" si="694"/>
        <v>0</v>
      </c>
      <c r="V3407" s="127" t="str">
        <f t="shared" si="690"/>
        <v>0</v>
      </c>
      <c r="W3407" s="127" t="str">
        <f t="shared" si="691"/>
        <v>0</v>
      </c>
      <c r="X3407" s="128"/>
    </row>
    <row r="3408" spans="1:24" x14ac:dyDescent="0.3">
      <c r="A3408" s="156">
        <v>1049</v>
      </c>
      <c r="B3408" s="133"/>
      <c r="K3408" s="121" t="str">
        <f t="shared" si="686"/>
        <v/>
      </c>
      <c r="L3408" s="129" t="str">
        <f t="shared" si="687"/>
        <v/>
      </c>
      <c r="M3408" s="115" t="s">
        <v>155</v>
      </c>
      <c r="N3408" s="113" t="str">
        <f t="shared" si="692"/>
        <v/>
      </c>
      <c r="O3408" s="129" t="str">
        <f t="shared" si="688"/>
        <v/>
      </c>
      <c r="P3408" s="115" t="s">
        <v>155</v>
      </c>
      <c r="Q3408" s="116" t="str">
        <f t="shared" si="693"/>
        <v/>
      </c>
      <c r="R3408" s="117" t="s">
        <v>155</v>
      </c>
      <c r="S3408" s="118" t="str">
        <f t="shared" si="695"/>
        <v/>
      </c>
      <c r="T3408" s="127" t="str">
        <f t="shared" si="689"/>
        <v>0</v>
      </c>
      <c r="U3408" s="119" t="str">
        <f t="shared" si="694"/>
        <v>0</v>
      </c>
      <c r="V3408" s="119" t="str">
        <f t="shared" si="690"/>
        <v>0</v>
      </c>
      <c r="W3408" s="119" t="str">
        <f t="shared" si="691"/>
        <v>0</v>
      </c>
      <c r="X3408" s="120"/>
    </row>
    <row r="3409" spans="1:24" x14ac:dyDescent="0.3">
      <c r="A3409" s="156">
        <v>1050</v>
      </c>
      <c r="B3409" s="133"/>
      <c r="K3409" s="121" t="str">
        <f t="shared" si="686"/>
        <v/>
      </c>
      <c r="L3409" s="122" t="str">
        <f t="shared" si="687"/>
        <v/>
      </c>
      <c r="M3409" s="123" t="s">
        <v>155</v>
      </c>
      <c r="N3409" s="113" t="str">
        <f t="shared" si="692"/>
        <v/>
      </c>
      <c r="O3409" s="122" t="str">
        <f t="shared" si="688"/>
        <v/>
      </c>
      <c r="P3409" s="123" t="s">
        <v>155</v>
      </c>
      <c r="Q3409" s="116" t="str">
        <f t="shared" si="693"/>
        <v/>
      </c>
      <c r="R3409" s="125" t="s">
        <v>155</v>
      </c>
      <c r="S3409" s="126" t="str">
        <f t="shared" si="695"/>
        <v/>
      </c>
      <c r="T3409" s="127" t="str">
        <f t="shared" si="689"/>
        <v>0</v>
      </c>
      <c r="U3409" s="127" t="str">
        <f t="shared" si="694"/>
        <v>0</v>
      </c>
      <c r="V3409" s="127" t="str">
        <f t="shared" si="690"/>
        <v>0</v>
      </c>
      <c r="W3409" s="127" t="str">
        <f t="shared" si="691"/>
        <v>0</v>
      </c>
      <c r="X3409" s="128"/>
    </row>
    <row r="3410" spans="1:24" x14ac:dyDescent="0.3">
      <c r="A3410" s="156">
        <v>1051</v>
      </c>
      <c r="B3410" s="158"/>
      <c r="C3410" s="158"/>
      <c r="D3410" s="159"/>
      <c r="E3410" s="159"/>
      <c r="F3410" s="160"/>
      <c r="G3410" s="160"/>
      <c r="H3410" s="160"/>
      <c r="I3410" s="160"/>
      <c r="K3410" s="121" t="str">
        <f t="shared" si="686"/>
        <v/>
      </c>
      <c r="L3410" s="129" t="str">
        <f t="shared" si="687"/>
        <v/>
      </c>
      <c r="M3410" s="115" t="s">
        <v>155</v>
      </c>
      <c r="N3410" s="113" t="str">
        <f t="shared" si="692"/>
        <v/>
      </c>
      <c r="O3410" s="129" t="str">
        <f t="shared" si="688"/>
        <v/>
      </c>
      <c r="P3410" s="115" t="s">
        <v>155</v>
      </c>
      <c r="Q3410" s="116" t="str">
        <f t="shared" si="693"/>
        <v/>
      </c>
      <c r="R3410" s="117" t="s">
        <v>155</v>
      </c>
      <c r="S3410" s="118" t="str">
        <f t="shared" si="695"/>
        <v/>
      </c>
      <c r="T3410" s="127" t="str">
        <f t="shared" si="689"/>
        <v>0</v>
      </c>
      <c r="U3410" s="119" t="str">
        <f t="shared" si="694"/>
        <v>0</v>
      </c>
      <c r="V3410" s="119" t="str">
        <f t="shared" si="690"/>
        <v>0</v>
      </c>
      <c r="W3410" s="119" t="str">
        <f t="shared" si="691"/>
        <v>0</v>
      </c>
      <c r="X3410" s="120"/>
    </row>
    <row r="3411" spans="1:24" x14ac:dyDescent="0.3">
      <c r="A3411" s="156">
        <v>1052</v>
      </c>
      <c r="B3411" s="158"/>
      <c r="C3411" s="158"/>
      <c r="D3411" s="159"/>
      <c r="E3411" s="159"/>
      <c r="F3411" s="160"/>
      <c r="G3411" s="160"/>
      <c r="H3411" s="160"/>
      <c r="I3411" s="160"/>
      <c r="K3411" s="121" t="str">
        <f t="shared" si="686"/>
        <v/>
      </c>
      <c r="L3411" s="122" t="str">
        <f t="shared" si="687"/>
        <v/>
      </c>
      <c r="M3411" s="123" t="s">
        <v>155</v>
      </c>
      <c r="N3411" s="113" t="str">
        <f t="shared" si="692"/>
        <v/>
      </c>
      <c r="O3411" s="122" t="str">
        <f t="shared" si="688"/>
        <v/>
      </c>
      <c r="P3411" s="123" t="s">
        <v>155</v>
      </c>
      <c r="Q3411" s="116" t="str">
        <f t="shared" si="693"/>
        <v/>
      </c>
      <c r="R3411" s="125" t="s">
        <v>155</v>
      </c>
      <c r="S3411" s="126" t="str">
        <f t="shared" si="695"/>
        <v/>
      </c>
      <c r="T3411" s="127" t="str">
        <f t="shared" si="689"/>
        <v>0</v>
      </c>
      <c r="U3411" s="127" t="str">
        <f t="shared" si="694"/>
        <v>0</v>
      </c>
      <c r="V3411" s="127" t="str">
        <f t="shared" si="690"/>
        <v>0</v>
      </c>
      <c r="W3411" s="127" t="str">
        <f t="shared" si="691"/>
        <v>0</v>
      </c>
      <c r="X3411" s="128"/>
    </row>
    <row r="3412" spans="1:24" x14ac:dyDescent="0.3">
      <c r="A3412" s="156">
        <v>1053</v>
      </c>
      <c r="B3412" s="158"/>
      <c r="C3412" s="158"/>
      <c r="D3412" s="159"/>
      <c r="E3412" s="159"/>
      <c r="F3412" s="160"/>
      <c r="G3412" s="160"/>
      <c r="H3412" s="160"/>
      <c r="I3412" s="160"/>
      <c r="K3412" s="121" t="str">
        <f t="shared" si="686"/>
        <v/>
      </c>
      <c r="L3412" s="129" t="str">
        <f t="shared" si="687"/>
        <v/>
      </c>
      <c r="M3412" s="115" t="s">
        <v>155</v>
      </c>
      <c r="N3412" s="113" t="str">
        <f t="shared" si="692"/>
        <v/>
      </c>
      <c r="O3412" s="129" t="str">
        <f t="shared" si="688"/>
        <v/>
      </c>
      <c r="P3412" s="115" t="s">
        <v>155</v>
      </c>
      <c r="Q3412" s="116" t="str">
        <f t="shared" si="693"/>
        <v/>
      </c>
      <c r="R3412" s="117" t="s">
        <v>155</v>
      </c>
      <c r="S3412" s="118" t="str">
        <f t="shared" si="695"/>
        <v/>
      </c>
      <c r="T3412" s="127" t="str">
        <f t="shared" si="689"/>
        <v>0</v>
      </c>
      <c r="U3412" s="119" t="str">
        <f t="shared" si="694"/>
        <v>0</v>
      </c>
      <c r="V3412" s="119" t="str">
        <f t="shared" si="690"/>
        <v>0</v>
      </c>
      <c r="W3412" s="119" t="str">
        <f t="shared" si="691"/>
        <v>0</v>
      </c>
      <c r="X3412" s="120"/>
    </row>
    <row r="3413" spans="1:24" x14ac:dyDescent="0.3">
      <c r="A3413" s="156">
        <v>1054</v>
      </c>
      <c r="B3413" s="158"/>
      <c r="C3413" s="158"/>
      <c r="D3413" s="159"/>
      <c r="E3413" s="159"/>
      <c r="F3413" s="160"/>
      <c r="G3413" s="160"/>
      <c r="H3413" s="160"/>
      <c r="I3413" s="160"/>
      <c r="K3413" s="121" t="str">
        <f t="shared" si="686"/>
        <v/>
      </c>
      <c r="L3413" s="122" t="str">
        <f t="shared" si="687"/>
        <v/>
      </c>
      <c r="M3413" s="123" t="s">
        <v>155</v>
      </c>
      <c r="N3413" s="113" t="str">
        <f t="shared" si="692"/>
        <v/>
      </c>
      <c r="O3413" s="122" t="str">
        <f t="shared" si="688"/>
        <v/>
      </c>
      <c r="P3413" s="123" t="s">
        <v>155</v>
      </c>
      <c r="Q3413" s="116" t="str">
        <f t="shared" si="693"/>
        <v/>
      </c>
      <c r="R3413" s="125" t="s">
        <v>155</v>
      </c>
      <c r="S3413" s="126" t="str">
        <f t="shared" si="695"/>
        <v/>
      </c>
      <c r="T3413" s="127" t="str">
        <f t="shared" si="689"/>
        <v>0</v>
      </c>
      <c r="U3413" s="127" t="str">
        <f t="shared" si="694"/>
        <v>0</v>
      </c>
      <c r="V3413" s="127" t="str">
        <f t="shared" si="690"/>
        <v>0</v>
      </c>
      <c r="W3413" s="127" t="str">
        <f t="shared" si="691"/>
        <v>0</v>
      </c>
      <c r="X3413" s="128"/>
    </row>
    <row r="3414" spans="1:24" x14ac:dyDescent="0.3">
      <c r="A3414" s="156">
        <v>1055</v>
      </c>
      <c r="B3414" s="158"/>
      <c r="C3414" s="158"/>
      <c r="D3414" s="159"/>
      <c r="E3414" s="159"/>
      <c r="F3414" s="160"/>
      <c r="G3414" s="160"/>
      <c r="H3414" s="160"/>
      <c r="I3414" s="160"/>
      <c r="K3414" s="121" t="str">
        <f t="shared" si="686"/>
        <v/>
      </c>
      <c r="L3414" s="129" t="str">
        <f t="shared" si="687"/>
        <v/>
      </c>
      <c r="M3414" s="115" t="s">
        <v>155</v>
      </c>
      <c r="N3414" s="113" t="str">
        <f t="shared" si="692"/>
        <v/>
      </c>
      <c r="O3414" s="129" t="str">
        <f t="shared" si="688"/>
        <v/>
      </c>
      <c r="P3414" s="115" t="s">
        <v>155</v>
      </c>
      <c r="Q3414" s="116" t="str">
        <f t="shared" si="693"/>
        <v/>
      </c>
      <c r="R3414" s="117" t="s">
        <v>155</v>
      </c>
      <c r="S3414" s="118" t="str">
        <f t="shared" si="695"/>
        <v/>
      </c>
      <c r="T3414" s="127" t="str">
        <f t="shared" si="689"/>
        <v>0</v>
      </c>
      <c r="U3414" s="119" t="str">
        <f t="shared" si="694"/>
        <v>0</v>
      </c>
      <c r="V3414" s="119" t="str">
        <f t="shared" si="690"/>
        <v>0</v>
      </c>
      <c r="W3414" s="119" t="str">
        <f t="shared" si="691"/>
        <v>0</v>
      </c>
      <c r="X3414" s="120"/>
    </row>
    <row r="3415" spans="1:24" x14ac:dyDescent="0.3">
      <c r="A3415" s="156">
        <v>1056</v>
      </c>
      <c r="B3415" s="158"/>
      <c r="C3415" s="158"/>
      <c r="D3415" s="159"/>
      <c r="E3415" s="159"/>
      <c r="F3415" s="160"/>
      <c r="G3415" s="160"/>
      <c r="H3415" s="160"/>
      <c r="I3415" s="160"/>
      <c r="K3415" s="121" t="str">
        <f t="shared" si="686"/>
        <v/>
      </c>
      <c r="L3415" s="122" t="str">
        <f t="shared" si="687"/>
        <v/>
      </c>
      <c r="M3415" s="123" t="s">
        <v>155</v>
      </c>
      <c r="N3415" s="113" t="str">
        <f t="shared" si="692"/>
        <v/>
      </c>
      <c r="O3415" s="122" t="str">
        <f t="shared" si="688"/>
        <v/>
      </c>
      <c r="P3415" s="123" t="s">
        <v>155</v>
      </c>
      <c r="Q3415" s="116" t="str">
        <f t="shared" si="693"/>
        <v/>
      </c>
      <c r="R3415" s="125" t="s">
        <v>155</v>
      </c>
      <c r="S3415" s="126" t="str">
        <f t="shared" si="695"/>
        <v/>
      </c>
      <c r="T3415" s="127" t="str">
        <f t="shared" si="689"/>
        <v>0</v>
      </c>
      <c r="U3415" s="127" t="str">
        <f t="shared" si="694"/>
        <v>0</v>
      </c>
      <c r="V3415" s="127" t="str">
        <f t="shared" si="690"/>
        <v>0</v>
      </c>
      <c r="W3415" s="127" t="str">
        <f t="shared" si="691"/>
        <v>0</v>
      </c>
      <c r="X3415" s="128"/>
    </row>
    <row r="3416" spans="1:24" x14ac:dyDescent="0.3">
      <c r="A3416" s="156">
        <v>1057</v>
      </c>
      <c r="B3416" s="158"/>
      <c r="C3416" s="158"/>
      <c r="D3416" s="159"/>
      <c r="E3416" s="159"/>
      <c r="F3416" s="160"/>
      <c r="G3416" s="160"/>
      <c r="H3416" s="160"/>
      <c r="I3416" s="160"/>
      <c r="K3416" s="121" t="str">
        <f t="shared" si="686"/>
        <v/>
      </c>
      <c r="L3416" s="129" t="str">
        <f t="shared" si="687"/>
        <v/>
      </c>
      <c r="M3416" s="115" t="s">
        <v>155</v>
      </c>
      <c r="N3416" s="113" t="str">
        <f t="shared" si="692"/>
        <v/>
      </c>
      <c r="O3416" s="129" t="str">
        <f t="shared" si="688"/>
        <v/>
      </c>
      <c r="P3416" s="115" t="s">
        <v>155</v>
      </c>
      <c r="Q3416" s="116" t="str">
        <f t="shared" si="693"/>
        <v/>
      </c>
      <c r="R3416" s="117" t="s">
        <v>155</v>
      </c>
      <c r="S3416" s="118" t="str">
        <f t="shared" si="695"/>
        <v/>
      </c>
      <c r="T3416" s="127" t="str">
        <f t="shared" si="689"/>
        <v>0</v>
      </c>
      <c r="U3416" s="119" t="str">
        <f t="shared" si="694"/>
        <v>0</v>
      </c>
      <c r="V3416" s="119" t="str">
        <f t="shared" si="690"/>
        <v>0</v>
      </c>
      <c r="W3416" s="119" t="str">
        <f t="shared" si="691"/>
        <v>0</v>
      </c>
      <c r="X3416" s="120"/>
    </row>
    <row r="3417" spans="1:24" x14ac:dyDescent="0.3">
      <c r="A3417" s="156">
        <v>1058</v>
      </c>
      <c r="B3417" s="158"/>
      <c r="C3417" s="158"/>
      <c r="D3417" s="159"/>
      <c r="E3417" s="159"/>
      <c r="F3417" s="160"/>
      <c r="G3417" s="160"/>
      <c r="H3417" s="160"/>
      <c r="I3417" s="160"/>
      <c r="K3417" s="121" t="str">
        <f t="shared" si="686"/>
        <v/>
      </c>
      <c r="L3417" s="122" t="str">
        <f t="shared" si="687"/>
        <v/>
      </c>
      <c r="M3417" s="123" t="s">
        <v>155</v>
      </c>
      <c r="N3417" s="113" t="str">
        <f t="shared" si="692"/>
        <v/>
      </c>
      <c r="O3417" s="122" t="str">
        <f t="shared" si="688"/>
        <v/>
      </c>
      <c r="P3417" s="123" t="s">
        <v>155</v>
      </c>
      <c r="Q3417" s="116" t="str">
        <f t="shared" si="693"/>
        <v/>
      </c>
      <c r="R3417" s="125" t="s">
        <v>155</v>
      </c>
      <c r="S3417" s="126" t="str">
        <f t="shared" si="695"/>
        <v/>
      </c>
      <c r="T3417" s="127" t="str">
        <f t="shared" si="689"/>
        <v>0</v>
      </c>
      <c r="U3417" s="127" t="str">
        <f t="shared" si="694"/>
        <v>0</v>
      </c>
      <c r="V3417" s="127" t="str">
        <f t="shared" si="690"/>
        <v>0</v>
      </c>
      <c r="W3417" s="127" t="str">
        <f t="shared" si="691"/>
        <v>0</v>
      </c>
      <c r="X3417" s="128"/>
    </row>
    <row r="3418" spans="1:24" x14ac:dyDescent="0.3">
      <c r="A3418" s="156">
        <v>1059</v>
      </c>
      <c r="B3418" s="158"/>
      <c r="C3418" s="158"/>
      <c r="D3418" s="159"/>
      <c r="E3418" s="159"/>
      <c r="F3418" s="160"/>
      <c r="G3418" s="160"/>
      <c r="H3418" s="160"/>
      <c r="I3418" s="160"/>
      <c r="K3418" s="121" t="str">
        <f t="shared" si="686"/>
        <v/>
      </c>
      <c r="L3418" s="129" t="str">
        <f t="shared" si="687"/>
        <v/>
      </c>
      <c r="M3418" s="115" t="s">
        <v>155</v>
      </c>
      <c r="N3418" s="113" t="str">
        <f t="shared" si="692"/>
        <v/>
      </c>
      <c r="O3418" s="129" t="str">
        <f t="shared" si="688"/>
        <v/>
      </c>
      <c r="P3418" s="115" t="s">
        <v>155</v>
      </c>
      <c r="Q3418" s="116" t="str">
        <f t="shared" si="693"/>
        <v/>
      </c>
      <c r="R3418" s="117" t="s">
        <v>155</v>
      </c>
      <c r="S3418" s="118" t="str">
        <f t="shared" si="695"/>
        <v/>
      </c>
      <c r="T3418" s="127" t="str">
        <f t="shared" si="689"/>
        <v>0</v>
      </c>
      <c r="U3418" s="119" t="str">
        <f t="shared" si="694"/>
        <v>0</v>
      </c>
      <c r="V3418" s="119" t="str">
        <f t="shared" si="690"/>
        <v>0</v>
      </c>
      <c r="W3418" s="119" t="str">
        <f t="shared" si="691"/>
        <v>0</v>
      </c>
      <c r="X3418" s="120"/>
    </row>
    <row r="3419" spans="1:24" x14ac:dyDescent="0.3">
      <c r="A3419" s="156">
        <v>1060</v>
      </c>
      <c r="B3419" s="158"/>
      <c r="C3419" s="158"/>
      <c r="D3419" s="159"/>
      <c r="E3419" s="159"/>
      <c r="F3419" s="160"/>
      <c r="G3419" s="160"/>
      <c r="H3419" s="160"/>
      <c r="I3419" s="160"/>
      <c r="K3419" s="121" t="str">
        <f t="shared" si="686"/>
        <v/>
      </c>
      <c r="L3419" s="122" t="str">
        <f t="shared" si="687"/>
        <v/>
      </c>
      <c r="M3419" s="123" t="s">
        <v>155</v>
      </c>
      <c r="N3419" s="113" t="str">
        <f t="shared" si="692"/>
        <v/>
      </c>
      <c r="O3419" s="122" t="str">
        <f t="shared" si="688"/>
        <v/>
      </c>
      <c r="P3419" s="123" t="s">
        <v>155</v>
      </c>
      <c r="Q3419" s="116" t="str">
        <f t="shared" si="693"/>
        <v/>
      </c>
      <c r="R3419" s="125" t="s">
        <v>155</v>
      </c>
      <c r="S3419" s="126" t="str">
        <f t="shared" si="695"/>
        <v/>
      </c>
      <c r="T3419" s="127" t="str">
        <f t="shared" si="689"/>
        <v>0</v>
      </c>
      <c r="U3419" s="127" t="str">
        <f t="shared" si="694"/>
        <v>0</v>
      </c>
      <c r="V3419" s="127" t="str">
        <f t="shared" si="690"/>
        <v>0</v>
      </c>
      <c r="W3419" s="127" t="str">
        <f t="shared" si="691"/>
        <v>0</v>
      </c>
      <c r="X3419" s="128"/>
    </row>
    <row r="3420" spans="1:24" x14ac:dyDescent="0.3">
      <c r="A3420" s="156">
        <v>1061</v>
      </c>
      <c r="D3420" s="104"/>
      <c r="E3420" s="104"/>
      <c r="F3420" s="104"/>
      <c r="G3420" s="104"/>
      <c r="H3420" s="160"/>
      <c r="I3420" s="160"/>
      <c r="K3420" s="121" t="str">
        <f t="shared" si="686"/>
        <v/>
      </c>
      <c r="L3420" s="129" t="str">
        <f t="shared" si="687"/>
        <v/>
      </c>
      <c r="M3420" s="115" t="s">
        <v>155</v>
      </c>
      <c r="N3420" s="113" t="str">
        <f t="shared" si="692"/>
        <v/>
      </c>
      <c r="O3420" s="129" t="str">
        <f t="shared" si="688"/>
        <v/>
      </c>
      <c r="P3420" s="115" t="s">
        <v>155</v>
      </c>
      <c r="Q3420" s="116" t="str">
        <f t="shared" si="693"/>
        <v/>
      </c>
      <c r="R3420" s="117" t="s">
        <v>155</v>
      </c>
      <c r="S3420" s="118" t="str">
        <f>IF(ISBLANK(G3420),"",G3420-$G$2355)</f>
        <v/>
      </c>
      <c r="T3420" s="127" t="str">
        <f t="shared" si="689"/>
        <v>0</v>
      </c>
      <c r="U3420" s="119" t="str">
        <f t="shared" si="694"/>
        <v>0</v>
      </c>
      <c r="V3420" s="119" t="str">
        <f t="shared" si="690"/>
        <v>0</v>
      </c>
      <c r="W3420" s="119" t="str">
        <f t="shared" si="691"/>
        <v>0</v>
      </c>
      <c r="X3420" s="120"/>
    </row>
    <row r="3421" spans="1:24" x14ac:dyDescent="0.3">
      <c r="A3421" s="156">
        <v>1062</v>
      </c>
      <c r="B3421" s="133"/>
      <c r="K3421" s="121" t="str">
        <f t="shared" si="686"/>
        <v/>
      </c>
      <c r="L3421" s="122" t="str">
        <f t="shared" si="687"/>
        <v/>
      </c>
      <c r="M3421" s="123" t="s">
        <v>155</v>
      </c>
      <c r="N3421" s="113" t="str">
        <f t="shared" si="692"/>
        <v/>
      </c>
      <c r="O3421" s="122" t="str">
        <f t="shared" si="688"/>
        <v/>
      </c>
      <c r="P3421" s="123" t="s">
        <v>155</v>
      </c>
      <c r="Q3421" s="116" t="str">
        <f t="shared" si="693"/>
        <v/>
      </c>
      <c r="R3421" s="125" t="s">
        <v>155</v>
      </c>
      <c r="S3421" s="126" t="str">
        <f t="shared" ref="S3421:S3439" si="696">IF(ISBLANK(G3421),"",G3421-$G$2355)</f>
        <v/>
      </c>
      <c r="T3421" s="127" t="str">
        <f t="shared" si="689"/>
        <v>0</v>
      </c>
      <c r="U3421" s="127" t="str">
        <f t="shared" si="694"/>
        <v>0</v>
      </c>
      <c r="V3421" s="127" t="str">
        <f t="shared" si="690"/>
        <v>0</v>
      </c>
      <c r="W3421" s="127" t="str">
        <f t="shared" si="691"/>
        <v>0</v>
      </c>
      <c r="X3421" s="128"/>
    </row>
    <row r="3422" spans="1:24" x14ac:dyDescent="0.3">
      <c r="A3422" s="156">
        <v>1063</v>
      </c>
      <c r="B3422" s="133"/>
      <c r="K3422" s="121" t="str">
        <f t="shared" si="686"/>
        <v/>
      </c>
      <c r="L3422" s="129" t="str">
        <f t="shared" si="687"/>
        <v/>
      </c>
      <c r="M3422" s="115" t="s">
        <v>155</v>
      </c>
      <c r="N3422" s="113" t="str">
        <f t="shared" si="692"/>
        <v/>
      </c>
      <c r="O3422" s="129" t="str">
        <f t="shared" si="688"/>
        <v/>
      </c>
      <c r="P3422" s="115" t="s">
        <v>155</v>
      </c>
      <c r="Q3422" s="116" t="str">
        <f t="shared" si="693"/>
        <v/>
      </c>
      <c r="R3422" s="117" t="s">
        <v>155</v>
      </c>
      <c r="S3422" s="118" t="str">
        <f t="shared" si="696"/>
        <v/>
      </c>
      <c r="T3422" s="127" t="str">
        <f t="shared" si="689"/>
        <v>0</v>
      </c>
      <c r="U3422" s="119" t="str">
        <f t="shared" si="694"/>
        <v>0</v>
      </c>
      <c r="V3422" s="119" t="str">
        <f t="shared" si="690"/>
        <v>0</v>
      </c>
      <c r="W3422" s="119" t="str">
        <f t="shared" si="691"/>
        <v>0</v>
      </c>
      <c r="X3422" s="120"/>
    </row>
    <row r="3423" spans="1:24" x14ac:dyDescent="0.3">
      <c r="A3423" s="156">
        <v>1064</v>
      </c>
      <c r="B3423" s="133"/>
      <c r="K3423" s="121" t="str">
        <f t="shared" si="686"/>
        <v/>
      </c>
      <c r="L3423" s="122" t="str">
        <f t="shared" si="687"/>
        <v/>
      </c>
      <c r="M3423" s="123" t="s">
        <v>155</v>
      </c>
      <c r="N3423" s="113" t="str">
        <f t="shared" si="692"/>
        <v/>
      </c>
      <c r="O3423" s="122" t="str">
        <f t="shared" si="688"/>
        <v/>
      </c>
      <c r="P3423" s="123" t="s">
        <v>155</v>
      </c>
      <c r="Q3423" s="116" t="str">
        <f t="shared" si="693"/>
        <v/>
      </c>
      <c r="R3423" s="125" t="s">
        <v>155</v>
      </c>
      <c r="S3423" s="126" t="str">
        <f t="shared" si="696"/>
        <v/>
      </c>
      <c r="T3423" s="127" t="str">
        <f t="shared" si="689"/>
        <v>0</v>
      </c>
      <c r="U3423" s="127" t="str">
        <f t="shared" si="694"/>
        <v>0</v>
      </c>
      <c r="V3423" s="127" t="str">
        <f t="shared" si="690"/>
        <v>0</v>
      </c>
      <c r="W3423" s="127" t="str">
        <f t="shared" si="691"/>
        <v>0</v>
      </c>
      <c r="X3423" s="128"/>
    </row>
    <row r="3424" spans="1:24" x14ac:dyDescent="0.3">
      <c r="A3424" s="156">
        <v>1065</v>
      </c>
      <c r="B3424" s="133"/>
      <c r="K3424" s="121" t="str">
        <f t="shared" si="686"/>
        <v/>
      </c>
      <c r="L3424" s="129" t="str">
        <f t="shared" si="687"/>
        <v/>
      </c>
      <c r="M3424" s="115" t="s">
        <v>155</v>
      </c>
      <c r="N3424" s="113" t="str">
        <f t="shared" si="692"/>
        <v/>
      </c>
      <c r="O3424" s="129" t="str">
        <f t="shared" si="688"/>
        <v/>
      </c>
      <c r="P3424" s="115" t="s">
        <v>155</v>
      </c>
      <c r="Q3424" s="116" t="str">
        <f t="shared" si="693"/>
        <v/>
      </c>
      <c r="R3424" s="117" t="s">
        <v>155</v>
      </c>
      <c r="S3424" s="118" t="str">
        <f t="shared" si="696"/>
        <v/>
      </c>
      <c r="T3424" s="127" t="str">
        <f t="shared" si="689"/>
        <v>0</v>
      </c>
      <c r="U3424" s="119" t="str">
        <f t="shared" si="694"/>
        <v>0</v>
      </c>
      <c r="V3424" s="119" t="str">
        <f t="shared" si="690"/>
        <v>0</v>
      </c>
      <c r="W3424" s="119" t="str">
        <f t="shared" si="691"/>
        <v>0</v>
      </c>
      <c r="X3424" s="120"/>
    </row>
    <row r="3425" spans="1:24" x14ac:dyDescent="0.3">
      <c r="A3425" s="156">
        <v>1066</v>
      </c>
      <c r="B3425" s="133"/>
      <c r="K3425" s="121" t="str">
        <f t="shared" si="686"/>
        <v/>
      </c>
      <c r="L3425" s="122" t="str">
        <f t="shared" si="687"/>
        <v/>
      </c>
      <c r="M3425" s="123" t="s">
        <v>155</v>
      </c>
      <c r="N3425" s="113" t="str">
        <f t="shared" si="692"/>
        <v/>
      </c>
      <c r="O3425" s="122" t="str">
        <f t="shared" si="688"/>
        <v/>
      </c>
      <c r="P3425" s="123" t="s">
        <v>155</v>
      </c>
      <c r="Q3425" s="116" t="str">
        <f t="shared" si="693"/>
        <v/>
      </c>
      <c r="R3425" s="125" t="s">
        <v>155</v>
      </c>
      <c r="S3425" s="126" t="str">
        <f t="shared" si="696"/>
        <v/>
      </c>
      <c r="T3425" s="127" t="str">
        <f t="shared" si="689"/>
        <v>0</v>
      </c>
      <c r="U3425" s="127" t="str">
        <f t="shared" si="694"/>
        <v>0</v>
      </c>
      <c r="V3425" s="127" t="str">
        <f t="shared" si="690"/>
        <v>0</v>
      </c>
      <c r="W3425" s="127" t="str">
        <f t="shared" si="691"/>
        <v>0</v>
      </c>
      <c r="X3425" s="128"/>
    </row>
    <row r="3426" spans="1:24" x14ac:dyDescent="0.3">
      <c r="A3426" s="156">
        <v>1067</v>
      </c>
      <c r="B3426" s="133"/>
      <c r="K3426" s="121" t="str">
        <f t="shared" si="686"/>
        <v/>
      </c>
      <c r="L3426" s="129" t="str">
        <f t="shared" si="687"/>
        <v/>
      </c>
      <c r="M3426" s="115" t="s">
        <v>155</v>
      </c>
      <c r="N3426" s="113" t="str">
        <f t="shared" si="692"/>
        <v/>
      </c>
      <c r="O3426" s="129" t="str">
        <f t="shared" si="688"/>
        <v/>
      </c>
      <c r="P3426" s="115" t="s">
        <v>155</v>
      </c>
      <c r="Q3426" s="116" t="str">
        <f t="shared" si="693"/>
        <v/>
      </c>
      <c r="R3426" s="117" t="s">
        <v>155</v>
      </c>
      <c r="S3426" s="118" t="str">
        <f t="shared" si="696"/>
        <v/>
      </c>
      <c r="T3426" s="127" t="str">
        <f t="shared" si="689"/>
        <v>0</v>
      </c>
      <c r="U3426" s="119" t="str">
        <f t="shared" si="694"/>
        <v>0</v>
      </c>
      <c r="V3426" s="119" t="str">
        <f t="shared" si="690"/>
        <v>0</v>
      </c>
      <c r="W3426" s="119" t="str">
        <f t="shared" si="691"/>
        <v>0</v>
      </c>
      <c r="X3426" s="120"/>
    </row>
    <row r="3427" spans="1:24" x14ac:dyDescent="0.3">
      <c r="A3427" s="156">
        <v>1068</v>
      </c>
      <c r="B3427" s="133"/>
      <c r="K3427" s="121" t="str">
        <f t="shared" si="686"/>
        <v/>
      </c>
      <c r="L3427" s="122" t="str">
        <f t="shared" si="687"/>
        <v/>
      </c>
      <c r="M3427" s="123" t="s">
        <v>155</v>
      </c>
      <c r="N3427" s="113" t="str">
        <f t="shared" si="692"/>
        <v/>
      </c>
      <c r="O3427" s="122" t="str">
        <f t="shared" si="688"/>
        <v/>
      </c>
      <c r="P3427" s="123" t="s">
        <v>155</v>
      </c>
      <c r="Q3427" s="116" t="str">
        <f t="shared" si="693"/>
        <v/>
      </c>
      <c r="R3427" s="125" t="s">
        <v>155</v>
      </c>
      <c r="S3427" s="126" t="str">
        <f t="shared" si="696"/>
        <v/>
      </c>
      <c r="T3427" s="127" t="str">
        <f t="shared" si="689"/>
        <v>0</v>
      </c>
      <c r="U3427" s="127" t="str">
        <f t="shared" si="694"/>
        <v>0</v>
      </c>
      <c r="V3427" s="127" t="str">
        <f t="shared" si="690"/>
        <v>0</v>
      </c>
      <c r="W3427" s="127" t="str">
        <f t="shared" si="691"/>
        <v>0</v>
      </c>
      <c r="X3427" s="128"/>
    </row>
    <row r="3428" spans="1:24" x14ac:dyDescent="0.3">
      <c r="A3428" s="156">
        <v>1069</v>
      </c>
      <c r="B3428" s="133"/>
      <c r="K3428" s="121" t="str">
        <f t="shared" si="686"/>
        <v/>
      </c>
      <c r="L3428" s="129" t="str">
        <f t="shared" si="687"/>
        <v/>
      </c>
      <c r="M3428" s="115" t="s">
        <v>155</v>
      </c>
      <c r="N3428" s="113" t="str">
        <f t="shared" si="692"/>
        <v/>
      </c>
      <c r="O3428" s="129" t="str">
        <f t="shared" si="688"/>
        <v/>
      </c>
      <c r="P3428" s="115" t="s">
        <v>155</v>
      </c>
      <c r="Q3428" s="116" t="str">
        <f t="shared" si="693"/>
        <v/>
      </c>
      <c r="R3428" s="117" t="s">
        <v>155</v>
      </c>
      <c r="S3428" s="118" t="str">
        <f t="shared" si="696"/>
        <v/>
      </c>
      <c r="T3428" s="127" t="str">
        <f t="shared" si="689"/>
        <v>0</v>
      </c>
      <c r="U3428" s="119" t="str">
        <f t="shared" si="694"/>
        <v>0</v>
      </c>
      <c r="V3428" s="119" t="str">
        <f t="shared" si="690"/>
        <v>0</v>
      </c>
      <c r="W3428" s="119" t="str">
        <f t="shared" si="691"/>
        <v>0</v>
      </c>
      <c r="X3428" s="120"/>
    </row>
    <row r="3429" spans="1:24" x14ac:dyDescent="0.3">
      <c r="A3429" s="156">
        <v>1070</v>
      </c>
      <c r="B3429" s="133"/>
      <c r="K3429" s="121" t="str">
        <f t="shared" si="686"/>
        <v/>
      </c>
      <c r="L3429" s="122" t="str">
        <f t="shared" si="687"/>
        <v/>
      </c>
      <c r="M3429" s="123" t="s">
        <v>155</v>
      </c>
      <c r="N3429" s="113" t="str">
        <f t="shared" si="692"/>
        <v/>
      </c>
      <c r="O3429" s="122" t="str">
        <f t="shared" si="688"/>
        <v/>
      </c>
      <c r="P3429" s="123" t="s">
        <v>155</v>
      </c>
      <c r="Q3429" s="116" t="str">
        <f t="shared" si="693"/>
        <v/>
      </c>
      <c r="R3429" s="125" t="s">
        <v>155</v>
      </c>
      <c r="S3429" s="126" t="str">
        <f t="shared" si="696"/>
        <v/>
      </c>
      <c r="T3429" s="127" t="str">
        <f t="shared" si="689"/>
        <v>0</v>
      </c>
      <c r="U3429" s="127" t="str">
        <f t="shared" si="694"/>
        <v>0</v>
      </c>
      <c r="V3429" s="127" t="str">
        <f t="shared" si="690"/>
        <v>0</v>
      </c>
      <c r="W3429" s="127" t="str">
        <f t="shared" si="691"/>
        <v>0</v>
      </c>
      <c r="X3429" s="128"/>
    </row>
    <row r="3430" spans="1:24" x14ac:dyDescent="0.3">
      <c r="A3430" s="156">
        <v>1071</v>
      </c>
      <c r="B3430" s="158"/>
      <c r="C3430" s="158"/>
      <c r="D3430" s="159"/>
      <c r="E3430" s="159"/>
      <c r="F3430" s="160"/>
      <c r="G3430" s="160"/>
      <c r="H3430" s="160"/>
      <c r="I3430" s="160"/>
      <c r="K3430" s="121" t="str">
        <f t="shared" si="686"/>
        <v/>
      </c>
      <c r="L3430" s="129" t="str">
        <f t="shared" si="687"/>
        <v/>
      </c>
      <c r="M3430" s="115" t="s">
        <v>155</v>
      </c>
      <c r="N3430" s="113" t="str">
        <f t="shared" si="692"/>
        <v/>
      </c>
      <c r="O3430" s="129" t="str">
        <f t="shared" si="688"/>
        <v/>
      </c>
      <c r="P3430" s="115" t="s">
        <v>155</v>
      </c>
      <c r="Q3430" s="116" t="str">
        <f t="shared" si="693"/>
        <v/>
      </c>
      <c r="R3430" s="117" t="s">
        <v>155</v>
      </c>
      <c r="S3430" s="118" t="str">
        <f t="shared" si="696"/>
        <v/>
      </c>
      <c r="T3430" s="127" t="str">
        <f t="shared" si="689"/>
        <v>0</v>
      </c>
      <c r="U3430" s="119" t="str">
        <f t="shared" si="694"/>
        <v>0</v>
      </c>
      <c r="V3430" s="119" t="str">
        <f t="shared" si="690"/>
        <v>0</v>
      </c>
      <c r="W3430" s="119" t="str">
        <f t="shared" si="691"/>
        <v>0</v>
      </c>
      <c r="X3430" s="120"/>
    </row>
    <row r="3431" spans="1:24" x14ac:dyDescent="0.3">
      <c r="A3431" s="156">
        <v>1072</v>
      </c>
      <c r="B3431" s="158"/>
      <c r="C3431" s="158"/>
      <c r="D3431" s="159"/>
      <c r="E3431" s="159"/>
      <c r="F3431" s="160"/>
      <c r="G3431" s="160"/>
      <c r="H3431" s="160"/>
      <c r="I3431" s="160"/>
      <c r="K3431" s="121" t="str">
        <f t="shared" si="686"/>
        <v/>
      </c>
      <c r="L3431" s="122" t="str">
        <f t="shared" si="687"/>
        <v/>
      </c>
      <c r="M3431" s="123" t="s">
        <v>155</v>
      </c>
      <c r="N3431" s="113" t="str">
        <f t="shared" si="692"/>
        <v/>
      </c>
      <c r="O3431" s="122" t="str">
        <f t="shared" si="688"/>
        <v/>
      </c>
      <c r="P3431" s="123" t="s">
        <v>155</v>
      </c>
      <c r="Q3431" s="116" t="str">
        <f t="shared" si="693"/>
        <v/>
      </c>
      <c r="R3431" s="125" t="s">
        <v>155</v>
      </c>
      <c r="S3431" s="126" t="str">
        <f t="shared" si="696"/>
        <v/>
      </c>
      <c r="T3431" s="127" t="str">
        <f t="shared" si="689"/>
        <v>0</v>
      </c>
      <c r="U3431" s="127" t="str">
        <f t="shared" si="694"/>
        <v>0</v>
      </c>
      <c r="V3431" s="127" t="str">
        <f t="shared" si="690"/>
        <v>0</v>
      </c>
      <c r="W3431" s="127" t="str">
        <f t="shared" si="691"/>
        <v>0</v>
      </c>
      <c r="X3431" s="128"/>
    </row>
    <row r="3432" spans="1:24" x14ac:dyDescent="0.3">
      <c r="A3432" s="156">
        <v>1073</v>
      </c>
      <c r="B3432" s="158"/>
      <c r="C3432" s="158"/>
      <c r="D3432" s="159"/>
      <c r="E3432" s="159"/>
      <c r="F3432" s="160"/>
      <c r="G3432" s="160"/>
      <c r="H3432" s="160"/>
      <c r="I3432" s="160"/>
      <c r="K3432" s="121" t="str">
        <f t="shared" si="686"/>
        <v/>
      </c>
      <c r="L3432" s="129" t="str">
        <f t="shared" si="687"/>
        <v/>
      </c>
      <c r="M3432" s="115" t="s">
        <v>155</v>
      </c>
      <c r="N3432" s="113" t="str">
        <f t="shared" si="692"/>
        <v/>
      </c>
      <c r="O3432" s="129" t="str">
        <f t="shared" si="688"/>
        <v/>
      </c>
      <c r="P3432" s="115" t="s">
        <v>155</v>
      </c>
      <c r="Q3432" s="116" t="str">
        <f t="shared" si="693"/>
        <v/>
      </c>
      <c r="R3432" s="117" t="s">
        <v>155</v>
      </c>
      <c r="S3432" s="118" t="str">
        <f t="shared" si="696"/>
        <v/>
      </c>
      <c r="T3432" s="127" t="str">
        <f t="shared" si="689"/>
        <v>0</v>
      </c>
      <c r="U3432" s="119" t="str">
        <f t="shared" si="694"/>
        <v>0</v>
      </c>
      <c r="V3432" s="119" t="str">
        <f t="shared" si="690"/>
        <v>0</v>
      </c>
      <c r="W3432" s="119" t="str">
        <f t="shared" si="691"/>
        <v>0</v>
      </c>
      <c r="X3432" s="120"/>
    </row>
    <row r="3433" spans="1:24" x14ac:dyDescent="0.3">
      <c r="A3433" s="156">
        <v>1074</v>
      </c>
      <c r="B3433" s="158"/>
      <c r="C3433" s="158"/>
      <c r="D3433" s="159"/>
      <c r="E3433" s="159"/>
      <c r="F3433" s="160"/>
      <c r="G3433" s="160"/>
      <c r="H3433" s="160"/>
      <c r="I3433" s="160"/>
      <c r="K3433" s="121" t="str">
        <f t="shared" si="686"/>
        <v/>
      </c>
      <c r="L3433" s="122" t="str">
        <f t="shared" si="687"/>
        <v/>
      </c>
      <c r="M3433" s="123" t="s">
        <v>155</v>
      </c>
      <c r="N3433" s="113" t="str">
        <f t="shared" si="692"/>
        <v/>
      </c>
      <c r="O3433" s="122" t="str">
        <f t="shared" si="688"/>
        <v/>
      </c>
      <c r="P3433" s="123" t="s">
        <v>155</v>
      </c>
      <c r="Q3433" s="116" t="str">
        <f t="shared" si="693"/>
        <v/>
      </c>
      <c r="R3433" s="125" t="s">
        <v>155</v>
      </c>
      <c r="S3433" s="126" t="str">
        <f t="shared" si="696"/>
        <v/>
      </c>
      <c r="T3433" s="127" t="str">
        <f t="shared" si="689"/>
        <v>0</v>
      </c>
      <c r="U3433" s="127" t="str">
        <f t="shared" si="694"/>
        <v>0</v>
      </c>
      <c r="V3433" s="127" t="str">
        <f t="shared" si="690"/>
        <v>0</v>
      </c>
      <c r="W3433" s="127" t="str">
        <f t="shared" si="691"/>
        <v>0</v>
      </c>
      <c r="X3433" s="128"/>
    </row>
    <row r="3434" spans="1:24" x14ac:dyDescent="0.3">
      <c r="A3434" s="156">
        <v>1075</v>
      </c>
      <c r="B3434" s="158"/>
      <c r="C3434" s="158"/>
      <c r="D3434" s="159"/>
      <c r="E3434" s="159"/>
      <c r="F3434" s="160"/>
      <c r="G3434" s="160"/>
      <c r="H3434" s="160"/>
      <c r="I3434" s="160"/>
      <c r="K3434" s="121" t="str">
        <f t="shared" si="686"/>
        <v/>
      </c>
      <c r="L3434" s="129" t="str">
        <f t="shared" si="687"/>
        <v/>
      </c>
      <c r="M3434" s="115" t="s">
        <v>155</v>
      </c>
      <c r="N3434" s="113" t="str">
        <f t="shared" si="692"/>
        <v/>
      </c>
      <c r="O3434" s="129" t="str">
        <f t="shared" si="688"/>
        <v/>
      </c>
      <c r="P3434" s="115" t="s">
        <v>155</v>
      </c>
      <c r="Q3434" s="116" t="str">
        <f t="shared" si="693"/>
        <v/>
      </c>
      <c r="R3434" s="117" t="s">
        <v>155</v>
      </c>
      <c r="S3434" s="118" t="str">
        <f t="shared" si="696"/>
        <v/>
      </c>
      <c r="T3434" s="127" t="str">
        <f t="shared" si="689"/>
        <v>0</v>
      </c>
      <c r="U3434" s="119" t="str">
        <f t="shared" si="694"/>
        <v>0</v>
      </c>
      <c r="V3434" s="119" t="str">
        <f t="shared" si="690"/>
        <v>0</v>
      </c>
      <c r="W3434" s="119" t="str">
        <f t="shared" si="691"/>
        <v>0</v>
      </c>
      <c r="X3434" s="120"/>
    </row>
    <row r="3435" spans="1:24" x14ac:dyDescent="0.3">
      <c r="A3435" s="156">
        <v>1076</v>
      </c>
      <c r="B3435" s="158"/>
      <c r="C3435" s="158"/>
      <c r="D3435" s="159"/>
      <c r="E3435" s="159"/>
      <c r="F3435" s="160"/>
      <c r="G3435" s="160"/>
      <c r="H3435" s="160"/>
      <c r="I3435" s="160"/>
      <c r="K3435" s="121" t="str">
        <f t="shared" si="686"/>
        <v/>
      </c>
      <c r="L3435" s="122" t="str">
        <f t="shared" si="687"/>
        <v/>
      </c>
      <c r="M3435" s="123" t="s">
        <v>155</v>
      </c>
      <c r="N3435" s="113" t="str">
        <f t="shared" si="692"/>
        <v/>
      </c>
      <c r="O3435" s="122" t="str">
        <f t="shared" si="688"/>
        <v/>
      </c>
      <c r="P3435" s="123" t="s">
        <v>155</v>
      </c>
      <c r="Q3435" s="116" t="str">
        <f t="shared" si="693"/>
        <v/>
      </c>
      <c r="R3435" s="125" t="s">
        <v>155</v>
      </c>
      <c r="S3435" s="126" t="str">
        <f t="shared" si="696"/>
        <v/>
      </c>
      <c r="T3435" s="127" t="str">
        <f t="shared" si="689"/>
        <v>0</v>
      </c>
      <c r="U3435" s="127" t="str">
        <f t="shared" si="694"/>
        <v>0</v>
      </c>
      <c r="V3435" s="127" t="str">
        <f t="shared" si="690"/>
        <v>0</v>
      </c>
      <c r="W3435" s="127" t="str">
        <f t="shared" si="691"/>
        <v>0</v>
      </c>
      <c r="X3435" s="128"/>
    </row>
    <row r="3436" spans="1:24" x14ac:dyDescent="0.3">
      <c r="A3436" s="156">
        <v>1077</v>
      </c>
      <c r="B3436" s="158"/>
      <c r="C3436" s="158"/>
      <c r="D3436" s="159"/>
      <c r="E3436" s="159"/>
      <c r="F3436" s="160"/>
      <c r="G3436" s="160"/>
      <c r="H3436" s="160"/>
      <c r="I3436" s="160"/>
      <c r="K3436" s="121" t="str">
        <f t="shared" si="686"/>
        <v/>
      </c>
      <c r="L3436" s="129" t="str">
        <f t="shared" si="687"/>
        <v/>
      </c>
      <c r="M3436" s="115" t="s">
        <v>155</v>
      </c>
      <c r="N3436" s="113" t="str">
        <f t="shared" si="692"/>
        <v/>
      </c>
      <c r="O3436" s="129" t="str">
        <f t="shared" si="688"/>
        <v/>
      </c>
      <c r="P3436" s="115" t="s">
        <v>155</v>
      </c>
      <c r="Q3436" s="116" t="str">
        <f t="shared" si="693"/>
        <v/>
      </c>
      <c r="R3436" s="117" t="s">
        <v>155</v>
      </c>
      <c r="S3436" s="118" t="str">
        <f t="shared" si="696"/>
        <v/>
      </c>
      <c r="T3436" s="127" t="str">
        <f t="shared" si="689"/>
        <v>0</v>
      </c>
      <c r="U3436" s="119" t="str">
        <f t="shared" si="694"/>
        <v>0</v>
      </c>
      <c r="V3436" s="119" t="str">
        <f t="shared" si="690"/>
        <v>0</v>
      </c>
      <c r="W3436" s="119" t="str">
        <f t="shared" si="691"/>
        <v>0</v>
      </c>
      <c r="X3436" s="120"/>
    </row>
    <row r="3437" spans="1:24" x14ac:dyDescent="0.3">
      <c r="A3437" s="156">
        <v>1078</v>
      </c>
      <c r="B3437" s="158"/>
      <c r="C3437" s="158"/>
      <c r="D3437" s="159"/>
      <c r="E3437" s="159"/>
      <c r="F3437" s="160"/>
      <c r="G3437" s="160"/>
      <c r="H3437" s="160"/>
      <c r="I3437" s="160"/>
      <c r="K3437" s="121" t="str">
        <f t="shared" si="686"/>
        <v/>
      </c>
      <c r="L3437" s="122" t="str">
        <f t="shared" si="687"/>
        <v/>
      </c>
      <c r="M3437" s="123" t="s">
        <v>155</v>
      </c>
      <c r="N3437" s="113" t="str">
        <f t="shared" si="692"/>
        <v/>
      </c>
      <c r="O3437" s="122" t="str">
        <f t="shared" si="688"/>
        <v/>
      </c>
      <c r="P3437" s="123" t="s">
        <v>155</v>
      </c>
      <c r="Q3437" s="116" t="str">
        <f t="shared" si="693"/>
        <v/>
      </c>
      <c r="R3437" s="125" t="s">
        <v>155</v>
      </c>
      <c r="S3437" s="126" t="str">
        <f t="shared" si="696"/>
        <v/>
      </c>
      <c r="T3437" s="127" t="str">
        <f t="shared" si="689"/>
        <v>0</v>
      </c>
      <c r="U3437" s="127" t="str">
        <f t="shared" si="694"/>
        <v>0</v>
      </c>
      <c r="V3437" s="127" t="str">
        <f t="shared" si="690"/>
        <v>0</v>
      </c>
      <c r="W3437" s="127" t="str">
        <f t="shared" si="691"/>
        <v>0</v>
      </c>
      <c r="X3437" s="128"/>
    </row>
    <row r="3438" spans="1:24" x14ac:dyDescent="0.3">
      <c r="A3438" s="156">
        <v>1079</v>
      </c>
      <c r="B3438" s="158"/>
      <c r="C3438" s="158"/>
      <c r="D3438" s="159"/>
      <c r="E3438" s="159"/>
      <c r="F3438" s="160"/>
      <c r="G3438" s="160"/>
      <c r="H3438" s="160"/>
      <c r="I3438" s="160"/>
      <c r="K3438" s="121" t="str">
        <f t="shared" si="686"/>
        <v/>
      </c>
      <c r="L3438" s="129" t="str">
        <f t="shared" si="687"/>
        <v/>
      </c>
      <c r="M3438" s="115" t="s">
        <v>155</v>
      </c>
      <c r="N3438" s="113" t="str">
        <f t="shared" si="692"/>
        <v/>
      </c>
      <c r="O3438" s="129" t="str">
        <f t="shared" si="688"/>
        <v/>
      </c>
      <c r="P3438" s="115" t="s">
        <v>155</v>
      </c>
      <c r="Q3438" s="116" t="str">
        <f t="shared" si="693"/>
        <v/>
      </c>
      <c r="R3438" s="117" t="s">
        <v>155</v>
      </c>
      <c r="S3438" s="118" t="str">
        <f t="shared" si="696"/>
        <v/>
      </c>
      <c r="T3438" s="127" t="str">
        <f t="shared" si="689"/>
        <v>0</v>
      </c>
      <c r="U3438" s="119" t="str">
        <f t="shared" si="694"/>
        <v>0</v>
      </c>
      <c r="V3438" s="119" t="str">
        <f t="shared" si="690"/>
        <v>0</v>
      </c>
      <c r="W3438" s="119" t="str">
        <f t="shared" si="691"/>
        <v>0</v>
      </c>
      <c r="X3438" s="120"/>
    </row>
    <row r="3439" spans="1:24" x14ac:dyDescent="0.3">
      <c r="A3439" s="156">
        <v>1080</v>
      </c>
      <c r="B3439" s="158"/>
      <c r="C3439" s="158"/>
      <c r="D3439" s="159"/>
      <c r="E3439" s="159"/>
      <c r="F3439" s="160"/>
      <c r="G3439" s="160"/>
      <c r="H3439" s="160"/>
      <c r="I3439" s="160"/>
      <c r="K3439" s="121" t="str">
        <f t="shared" si="686"/>
        <v/>
      </c>
      <c r="L3439" s="122" t="str">
        <f t="shared" si="687"/>
        <v/>
      </c>
      <c r="M3439" s="123" t="s">
        <v>155</v>
      </c>
      <c r="N3439" s="113" t="str">
        <f t="shared" si="692"/>
        <v/>
      </c>
      <c r="O3439" s="122" t="str">
        <f t="shared" si="688"/>
        <v/>
      </c>
      <c r="P3439" s="123" t="s">
        <v>155</v>
      </c>
      <c r="Q3439" s="116" t="str">
        <f t="shared" si="693"/>
        <v/>
      </c>
      <c r="R3439" s="125" t="s">
        <v>155</v>
      </c>
      <c r="S3439" s="126" t="str">
        <f t="shared" si="696"/>
        <v/>
      </c>
      <c r="T3439" s="127" t="str">
        <f t="shared" si="689"/>
        <v>0</v>
      </c>
      <c r="U3439" s="127" t="str">
        <f t="shared" si="694"/>
        <v>0</v>
      </c>
      <c r="V3439" s="127" t="str">
        <f t="shared" si="690"/>
        <v>0</v>
      </c>
      <c r="W3439" s="127" t="str">
        <f t="shared" si="691"/>
        <v>0</v>
      </c>
      <c r="X3439" s="128"/>
    </row>
    <row r="3440" spans="1:24" x14ac:dyDescent="0.3">
      <c r="A3440" s="156">
        <v>1081</v>
      </c>
      <c r="D3440" s="104"/>
      <c r="E3440" s="104"/>
      <c r="F3440" s="104"/>
      <c r="G3440" s="104"/>
      <c r="H3440" s="160"/>
      <c r="I3440" s="160"/>
      <c r="K3440" s="121" t="str">
        <f t="shared" si="686"/>
        <v/>
      </c>
      <c r="L3440" s="129" t="str">
        <f t="shared" si="687"/>
        <v/>
      </c>
      <c r="M3440" s="115" t="s">
        <v>155</v>
      </c>
      <c r="N3440" s="113" t="str">
        <f t="shared" si="692"/>
        <v/>
      </c>
      <c r="O3440" s="129" t="str">
        <f t="shared" si="688"/>
        <v/>
      </c>
      <c r="P3440" s="115" t="s">
        <v>155</v>
      </c>
      <c r="Q3440" s="116" t="str">
        <f t="shared" si="693"/>
        <v/>
      </c>
      <c r="R3440" s="117" t="s">
        <v>155</v>
      </c>
      <c r="S3440" s="118" t="str">
        <f>IF(ISBLANK(G3440),"",G3440-$G$2355)</f>
        <v/>
      </c>
      <c r="T3440" s="127" t="str">
        <f t="shared" si="689"/>
        <v>0</v>
      </c>
      <c r="U3440" s="119" t="str">
        <f t="shared" si="694"/>
        <v>0</v>
      </c>
      <c r="V3440" s="119" t="str">
        <f t="shared" si="690"/>
        <v>0</v>
      </c>
      <c r="W3440" s="119" t="str">
        <f t="shared" si="691"/>
        <v>0</v>
      </c>
      <c r="X3440" s="120"/>
    </row>
    <row r="3441" spans="1:24" x14ac:dyDescent="0.3">
      <c r="A3441" s="156">
        <v>1082</v>
      </c>
      <c r="B3441" s="133"/>
      <c r="K3441" s="121" t="str">
        <f t="shared" si="686"/>
        <v/>
      </c>
      <c r="L3441" s="122" t="str">
        <f t="shared" si="687"/>
        <v/>
      </c>
      <c r="M3441" s="123" t="s">
        <v>155</v>
      </c>
      <c r="N3441" s="113" t="str">
        <f t="shared" si="692"/>
        <v/>
      </c>
      <c r="O3441" s="122" t="str">
        <f t="shared" si="688"/>
        <v/>
      </c>
      <c r="P3441" s="123" t="s">
        <v>155</v>
      </c>
      <c r="Q3441" s="116" t="str">
        <f t="shared" si="693"/>
        <v/>
      </c>
      <c r="R3441" s="125" t="s">
        <v>155</v>
      </c>
      <c r="S3441" s="126" t="str">
        <f t="shared" ref="S3441:S3459" si="697">IF(ISBLANK(G3441),"",G3441-$G$2355)</f>
        <v/>
      </c>
      <c r="T3441" s="127" t="str">
        <f t="shared" si="689"/>
        <v>0</v>
      </c>
      <c r="U3441" s="127" t="str">
        <f t="shared" si="694"/>
        <v>0</v>
      </c>
      <c r="V3441" s="127" t="str">
        <f t="shared" si="690"/>
        <v>0</v>
      </c>
      <c r="W3441" s="127" t="str">
        <f t="shared" si="691"/>
        <v>0</v>
      </c>
      <c r="X3441" s="128"/>
    </row>
    <row r="3442" spans="1:24" x14ac:dyDescent="0.3">
      <c r="A3442" s="156">
        <v>1083</v>
      </c>
      <c r="B3442" s="133"/>
      <c r="K3442" s="121" t="str">
        <f t="shared" si="686"/>
        <v/>
      </c>
      <c r="L3442" s="129" t="str">
        <f t="shared" si="687"/>
        <v/>
      </c>
      <c r="M3442" s="115" t="s">
        <v>155</v>
      </c>
      <c r="N3442" s="113" t="str">
        <f t="shared" si="692"/>
        <v/>
      </c>
      <c r="O3442" s="129" t="str">
        <f t="shared" si="688"/>
        <v/>
      </c>
      <c r="P3442" s="115" t="s">
        <v>155</v>
      </c>
      <c r="Q3442" s="116" t="str">
        <f t="shared" si="693"/>
        <v/>
      </c>
      <c r="R3442" s="117" t="s">
        <v>155</v>
      </c>
      <c r="S3442" s="118" t="str">
        <f t="shared" si="697"/>
        <v/>
      </c>
      <c r="T3442" s="127" t="str">
        <f t="shared" si="689"/>
        <v>0</v>
      </c>
      <c r="U3442" s="119" t="str">
        <f t="shared" si="694"/>
        <v>0</v>
      </c>
      <c r="V3442" s="119" t="str">
        <f t="shared" si="690"/>
        <v>0</v>
      </c>
      <c r="W3442" s="119" t="str">
        <f t="shared" si="691"/>
        <v>0</v>
      </c>
      <c r="X3442" s="120"/>
    </row>
    <row r="3443" spans="1:24" x14ac:dyDescent="0.3">
      <c r="A3443" s="156">
        <v>1084</v>
      </c>
      <c r="B3443" s="133"/>
      <c r="K3443" s="121" t="str">
        <f t="shared" si="686"/>
        <v/>
      </c>
      <c r="L3443" s="122" t="str">
        <f t="shared" si="687"/>
        <v/>
      </c>
      <c r="M3443" s="123" t="s">
        <v>155</v>
      </c>
      <c r="N3443" s="113" t="str">
        <f t="shared" si="692"/>
        <v/>
      </c>
      <c r="O3443" s="122" t="str">
        <f t="shared" si="688"/>
        <v/>
      </c>
      <c r="P3443" s="123" t="s">
        <v>155</v>
      </c>
      <c r="Q3443" s="116" t="str">
        <f t="shared" si="693"/>
        <v/>
      </c>
      <c r="R3443" s="125" t="s">
        <v>155</v>
      </c>
      <c r="S3443" s="126" t="str">
        <f t="shared" si="697"/>
        <v/>
      </c>
      <c r="T3443" s="127" t="str">
        <f t="shared" si="689"/>
        <v>0</v>
      </c>
      <c r="U3443" s="127" t="str">
        <f t="shared" si="694"/>
        <v>0</v>
      </c>
      <c r="V3443" s="127" t="str">
        <f t="shared" si="690"/>
        <v>0</v>
      </c>
      <c r="W3443" s="127" t="str">
        <f t="shared" si="691"/>
        <v>0</v>
      </c>
      <c r="X3443" s="128"/>
    </row>
    <row r="3444" spans="1:24" x14ac:dyDescent="0.3">
      <c r="A3444" s="156">
        <v>1085</v>
      </c>
      <c r="B3444" s="133"/>
      <c r="K3444" s="121" t="str">
        <f t="shared" si="686"/>
        <v/>
      </c>
      <c r="L3444" s="129" t="str">
        <f t="shared" si="687"/>
        <v/>
      </c>
      <c r="M3444" s="115" t="s">
        <v>155</v>
      </c>
      <c r="N3444" s="113" t="str">
        <f t="shared" si="692"/>
        <v/>
      </c>
      <c r="O3444" s="129" t="str">
        <f t="shared" si="688"/>
        <v/>
      </c>
      <c r="P3444" s="115" t="s">
        <v>155</v>
      </c>
      <c r="Q3444" s="116" t="str">
        <f t="shared" si="693"/>
        <v/>
      </c>
      <c r="R3444" s="117" t="s">
        <v>155</v>
      </c>
      <c r="S3444" s="118" t="str">
        <f t="shared" si="697"/>
        <v/>
      </c>
      <c r="T3444" s="127" t="str">
        <f t="shared" si="689"/>
        <v>0</v>
      </c>
      <c r="U3444" s="119" t="str">
        <f t="shared" si="694"/>
        <v>0</v>
      </c>
      <c r="V3444" s="119" t="str">
        <f t="shared" si="690"/>
        <v>0</v>
      </c>
      <c r="W3444" s="119" t="str">
        <f t="shared" si="691"/>
        <v>0</v>
      </c>
      <c r="X3444" s="120"/>
    </row>
    <row r="3445" spans="1:24" x14ac:dyDescent="0.3">
      <c r="A3445" s="156">
        <v>1086</v>
      </c>
      <c r="B3445" s="133"/>
      <c r="K3445" s="121" t="str">
        <f t="shared" si="686"/>
        <v/>
      </c>
      <c r="L3445" s="122" t="str">
        <f t="shared" si="687"/>
        <v/>
      </c>
      <c r="M3445" s="123" t="s">
        <v>155</v>
      </c>
      <c r="N3445" s="113" t="str">
        <f t="shared" si="692"/>
        <v/>
      </c>
      <c r="O3445" s="122" t="str">
        <f t="shared" si="688"/>
        <v/>
      </c>
      <c r="P3445" s="123" t="s">
        <v>155</v>
      </c>
      <c r="Q3445" s="116" t="str">
        <f t="shared" si="693"/>
        <v/>
      </c>
      <c r="R3445" s="125" t="s">
        <v>155</v>
      </c>
      <c r="S3445" s="126" t="str">
        <f t="shared" si="697"/>
        <v/>
      </c>
      <c r="T3445" s="127" t="str">
        <f t="shared" si="689"/>
        <v>0</v>
      </c>
      <c r="U3445" s="127" t="str">
        <f t="shared" si="694"/>
        <v>0</v>
      </c>
      <c r="V3445" s="127" t="str">
        <f t="shared" si="690"/>
        <v>0</v>
      </c>
      <c r="W3445" s="127" t="str">
        <f t="shared" si="691"/>
        <v>0</v>
      </c>
      <c r="X3445" s="128"/>
    </row>
    <row r="3446" spans="1:24" x14ac:dyDescent="0.3">
      <c r="A3446" s="156">
        <v>1087</v>
      </c>
      <c r="B3446" s="133"/>
      <c r="K3446" s="121" t="str">
        <f t="shared" si="686"/>
        <v/>
      </c>
      <c r="L3446" s="129" t="str">
        <f t="shared" si="687"/>
        <v/>
      </c>
      <c r="M3446" s="115" t="s">
        <v>155</v>
      </c>
      <c r="N3446" s="113" t="str">
        <f t="shared" si="692"/>
        <v/>
      </c>
      <c r="O3446" s="129" t="str">
        <f t="shared" si="688"/>
        <v/>
      </c>
      <c r="P3446" s="115" t="s">
        <v>155</v>
      </c>
      <c r="Q3446" s="116" t="str">
        <f t="shared" si="693"/>
        <v/>
      </c>
      <c r="R3446" s="117" t="s">
        <v>155</v>
      </c>
      <c r="S3446" s="118" t="str">
        <f t="shared" si="697"/>
        <v/>
      </c>
      <c r="T3446" s="127" t="str">
        <f t="shared" si="689"/>
        <v>0</v>
      </c>
      <c r="U3446" s="119" t="str">
        <f t="shared" si="694"/>
        <v>0</v>
      </c>
      <c r="V3446" s="119" t="str">
        <f t="shared" si="690"/>
        <v>0</v>
      </c>
      <c r="W3446" s="119" t="str">
        <f t="shared" si="691"/>
        <v>0</v>
      </c>
      <c r="X3446" s="120"/>
    </row>
    <row r="3447" spans="1:24" x14ac:dyDescent="0.3">
      <c r="A3447" s="156">
        <v>1088</v>
      </c>
      <c r="B3447" s="133"/>
      <c r="K3447" s="121" t="str">
        <f t="shared" si="686"/>
        <v/>
      </c>
      <c r="L3447" s="122" t="str">
        <f t="shared" si="687"/>
        <v/>
      </c>
      <c r="M3447" s="123" t="s">
        <v>155</v>
      </c>
      <c r="N3447" s="113" t="str">
        <f t="shared" si="692"/>
        <v/>
      </c>
      <c r="O3447" s="122" t="str">
        <f t="shared" si="688"/>
        <v/>
      </c>
      <c r="P3447" s="123" t="s">
        <v>155</v>
      </c>
      <c r="Q3447" s="116" t="str">
        <f t="shared" si="693"/>
        <v/>
      </c>
      <c r="R3447" s="125" t="s">
        <v>155</v>
      </c>
      <c r="S3447" s="126" t="str">
        <f t="shared" si="697"/>
        <v/>
      </c>
      <c r="T3447" s="127" t="str">
        <f t="shared" si="689"/>
        <v>0</v>
      </c>
      <c r="U3447" s="127" t="str">
        <f t="shared" si="694"/>
        <v>0</v>
      </c>
      <c r="V3447" s="127" t="str">
        <f t="shared" si="690"/>
        <v>0</v>
      </c>
      <c r="W3447" s="127" t="str">
        <f t="shared" si="691"/>
        <v>0</v>
      </c>
      <c r="X3447" s="128"/>
    </row>
    <row r="3448" spans="1:24" x14ac:dyDescent="0.3">
      <c r="A3448" s="156">
        <v>1089</v>
      </c>
      <c r="B3448" s="133"/>
      <c r="K3448" s="121" t="str">
        <f t="shared" ref="K3448:K3511" si="698">IF(ISBLANK(D3448),"",IF(J3448=1,D3448-$D$3560,(IF(AND(J3448=2,D3448&gt;200),((D3448-200)-$D$3560),((D3448+200)-$D$3560)))))</f>
        <v/>
      </c>
      <c r="L3448" s="129" t="str">
        <f t="shared" ref="L3448:L3511" si="699">IF(K3448="","",SIN(K3448*PI()/200)*G3448)</f>
        <v/>
      </c>
      <c r="M3448" s="115" t="s">
        <v>155</v>
      </c>
      <c r="N3448" s="113" t="str">
        <f t="shared" si="692"/>
        <v/>
      </c>
      <c r="O3448" s="129" t="str">
        <f t="shared" ref="O3448:O3511" si="700">IF(N3448="","",SIN(N3448*PI()/200)*G3448)</f>
        <v/>
      </c>
      <c r="P3448" s="115" t="s">
        <v>155</v>
      </c>
      <c r="Q3448" s="116" t="str">
        <f t="shared" si="693"/>
        <v/>
      </c>
      <c r="R3448" s="117" t="s">
        <v>155</v>
      </c>
      <c r="S3448" s="118" t="str">
        <f t="shared" si="697"/>
        <v/>
      </c>
      <c r="T3448" s="127" t="str">
        <f t="shared" ref="T3448:T3511" si="701">IF(M3448="ON",IF(ISBLANK(D3448),"0",IF(AND(J3448=1,D3448&lt;200),D3448,D3448-200)),"0")</f>
        <v>0</v>
      </c>
      <c r="U3448" s="119" t="str">
        <f t="shared" si="694"/>
        <v>0</v>
      </c>
      <c r="V3448" s="119" t="str">
        <f t="shared" ref="V3448:V3511" si="702">IF(R3448="ON",IF(ISBLANK(F3448),"0",F3448),"0")</f>
        <v>0</v>
      </c>
      <c r="W3448" s="119" t="str">
        <f t="shared" ref="W3448:W3511" si="703">IF(R3448="ON",IF(ISBLANK(G3448),"0",G3448),"0")</f>
        <v>0</v>
      </c>
      <c r="X3448" s="120"/>
    </row>
    <row r="3449" spans="1:24" x14ac:dyDescent="0.3">
      <c r="A3449" s="156">
        <v>1090</v>
      </c>
      <c r="B3449" s="133"/>
      <c r="K3449" s="121" t="str">
        <f t="shared" si="698"/>
        <v/>
      </c>
      <c r="L3449" s="122" t="str">
        <f t="shared" si="699"/>
        <v/>
      </c>
      <c r="M3449" s="123" t="s">
        <v>155</v>
      </c>
      <c r="N3449" s="113" t="str">
        <f t="shared" ref="N3449:N3512" si="704">IF(ISBLANK(E3449),"",IF(E3449&lt;200,E3449-$E$3560,(400-E3449)-$E$3560))</f>
        <v/>
      </c>
      <c r="O3449" s="122" t="str">
        <f t="shared" si="700"/>
        <v/>
      </c>
      <c r="P3449" s="123" t="s">
        <v>155</v>
      </c>
      <c r="Q3449" s="116" t="str">
        <f t="shared" ref="Q3449:Q3512" si="705">IF(ISBLANK(F3449),"",F3449-$F$3560)</f>
        <v/>
      </c>
      <c r="R3449" s="125" t="s">
        <v>155</v>
      </c>
      <c r="S3449" s="126" t="str">
        <f t="shared" si="697"/>
        <v/>
      </c>
      <c r="T3449" s="127" t="str">
        <f t="shared" si="701"/>
        <v>0</v>
      </c>
      <c r="U3449" s="127" t="str">
        <f t="shared" ref="U3449:U3512" si="706">IF(P3449="ON",IF(ISBLANK(E3449),"0",IF(E3449&lt;200,E3449,(400-E3449))),"0")</f>
        <v>0</v>
      </c>
      <c r="V3449" s="127" t="str">
        <f t="shared" si="702"/>
        <v>0</v>
      </c>
      <c r="W3449" s="127" t="str">
        <f t="shared" si="703"/>
        <v>0</v>
      </c>
      <c r="X3449" s="128"/>
    </row>
    <row r="3450" spans="1:24" x14ac:dyDescent="0.3">
      <c r="A3450" s="156">
        <v>1091</v>
      </c>
      <c r="B3450" s="158"/>
      <c r="C3450" s="158"/>
      <c r="D3450" s="159"/>
      <c r="E3450" s="159"/>
      <c r="F3450" s="160"/>
      <c r="G3450" s="160"/>
      <c r="H3450" s="160"/>
      <c r="I3450" s="160"/>
      <c r="K3450" s="121" t="str">
        <f t="shared" si="698"/>
        <v/>
      </c>
      <c r="L3450" s="129" t="str">
        <f t="shared" si="699"/>
        <v/>
      </c>
      <c r="M3450" s="115" t="s">
        <v>155</v>
      </c>
      <c r="N3450" s="113" t="str">
        <f t="shared" si="704"/>
        <v/>
      </c>
      <c r="O3450" s="129" t="str">
        <f t="shared" si="700"/>
        <v/>
      </c>
      <c r="P3450" s="115" t="s">
        <v>155</v>
      </c>
      <c r="Q3450" s="116" t="str">
        <f t="shared" si="705"/>
        <v/>
      </c>
      <c r="R3450" s="117" t="s">
        <v>155</v>
      </c>
      <c r="S3450" s="118" t="str">
        <f t="shared" si="697"/>
        <v/>
      </c>
      <c r="T3450" s="127" t="str">
        <f t="shared" si="701"/>
        <v>0</v>
      </c>
      <c r="U3450" s="119" t="str">
        <f t="shared" si="706"/>
        <v>0</v>
      </c>
      <c r="V3450" s="119" t="str">
        <f t="shared" si="702"/>
        <v>0</v>
      </c>
      <c r="W3450" s="119" t="str">
        <f t="shared" si="703"/>
        <v>0</v>
      </c>
      <c r="X3450" s="120"/>
    </row>
    <row r="3451" spans="1:24" x14ac:dyDescent="0.3">
      <c r="A3451" s="156">
        <v>1092</v>
      </c>
      <c r="B3451" s="158"/>
      <c r="C3451" s="158"/>
      <c r="D3451" s="159"/>
      <c r="E3451" s="159"/>
      <c r="F3451" s="160"/>
      <c r="G3451" s="160"/>
      <c r="H3451" s="160"/>
      <c r="I3451" s="160"/>
      <c r="K3451" s="121" t="str">
        <f t="shared" si="698"/>
        <v/>
      </c>
      <c r="L3451" s="122" t="str">
        <f t="shared" si="699"/>
        <v/>
      </c>
      <c r="M3451" s="123" t="s">
        <v>155</v>
      </c>
      <c r="N3451" s="113" t="str">
        <f t="shared" si="704"/>
        <v/>
      </c>
      <c r="O3451" s="122" t="str">
        <f t="shared" si="700"/>
        <v/>
      </c>
      <c r="P3451" s="123" t="s">
        <v>155</v>
      </c>
      <c r="Q3451" s="116" t="str">
        <f t="shared" si="705"/>
        <v/>
      </c>
      <c r="R3451" s="125" t="s">
        <v>155</v>
      </c>
      <c r="S3451" s="126" t="str">
        <f t="shared" si="697"/>
        <v/>
      </c>
      <c r="T3451" s="127" t="str">
        <f t="shared" si="701"/>
        <v>0</v>
      </c>
      <c r="U3451" s="127" t="str">
        <f t="shared" si="706"/>
        <v>0</v>
      </c>
      <c r="V3451" s="127" t="str">
        <f t="shared" si="702"/>
        <v>0</v>
      </c>
      <c r="W3451" s="127" t="str">
        <f t="shared" si="703"/>
        <v>0</v>
      </c>
      <c r="X3451" s="128"/>
    </row>
    <row r="3452" spans="1:24" x14ac:dyDescent="0.3">
      <c r="A3452" s="156">
        <v>1093</v>
      </c>
      <c r="B3452" s="158"/>
      <c r="C3452" s="158"/>
      <c r="D3452" s="159"/>
      <c r="E3452" s="159"/>
      <c r="F3452" s="160"/>
      <c r="G3452" s="160"/>
      <c r="H3452" s="160"/>
      <c r="I3452" s="160"/>
      <c r="K3452" s="121" t="str">
        <f t="shared" si="698"/>
        <v/>
      </c>
      <c r="L3452" s="129" t="str">
        <f t="shared" si="699"/>
        <v/>
      </c>
      <c r="M3452" s="115" t="s">
        <v>155</v>
      </c>
      <c r="N3452" s="113" t="str">
        <f t="shared" si="704"/>
        <v/>
      </c>
      <c r="O3452" s="129" t="str">
        <f t="shared" si="700"/>
        <v/>
      </c>
      <c r="P3452" s="115" t="s">
        <v>155</v>
      </c>
      <c r="Q3452" s="116" t="str">
        <f t="shared" si="705"/>
        <v/>
      </c>
      <c r="R3452" s="117" t="s">
        <v>155</v>
      </c>
      <c r="S3452" s="118" t="str">
        <f t="shared" si="697"/>
        <v/>
      </c>
      <c r="T3452" s="127" t="str">
        <f t="shared" si="701"/>
        <v>0</v>
      </c>
      <c r="U3452" s="119" t="str">
        <f t="shared" si="706"/>
        <v>0</v>
      </c>
      <c r="V3452" s="119" t="str">
        <f t="shared" si="702"/>
        <v>0</v>
      </c>
      <c r="W3452" s="119" t="str">
        <f t="shared" si="703"/>
        <v>0</v>
      </c>
      <c r="X3452" s="120"/>
    </row>
    <row r="3453" spans="1:24" x14ac:dyDescent="0.3">
      <c r="A3453" s="156">
        <v>1094</v>
      </c>
      <c r="B3453" s="158"/>
      <c r="C3453" s="158"/>
      <c r="D3453" s="159"/>
      <c r="E3453" s="159"/>
      <c r="F3453" s="160"/>
      <c r="G3453" s="160"/>
      <c r="H3453" s="160"/>
      <c r="I3453" s="160"/>
      <c r="K3453" s="121" t="str">
        <f t="shared" si="698"/>
        <v/>
      </c>
      <c r="L3453" s="122" t="str">
        <f t="shared" si="699"/>
        <v/>
      </c>
      <c r="M3453" s="123" t="s">
        <v>155</v>
      </c>
      <c r="N3453" s="113" t="str">
        <f t="shared" si="704"/>
        <v/>
      </c>
      <c r="O3453" s="122" t="str">
        <f t="shared" si="700"/>
        <v/>
      </c>
      <c r="P3453" s="123" t="s">
        <v>155</v>
      </c>
      <c r="Q3453" s="116" t="str">
        <f t="shared" si="705"/>
        <v/>
      </c>
      <c r="R3453" s="125" t="s">
        <v>155</v>
      </c>
      <c r="S3453" s="126" t="str">
        <f t="shared" si="697"/>
        <v/>
      </c>
      <c r="T3453" s="127" t="str">
        <f t="shared" si="701"/>
        <v>0</v>
      </c>
      <c r="U3453" s="127" t="str">
        <f t="shared" si="706"/>
        <v>0</v>
      </c>
      <c r="V3453" s="127" t="str">
        <f t="shared" si="702"/>
        <v>0</v>
      </c>
      <c r="W3453" s="127" t="str">
        <f t="shared" si="703"/>
        <v>0</v>
      </c>
      <c r="X3453" s="128"/>
    </row>
    <row r="3454" spans="1:24" x14ac:dyDescent="0.3">
      <c r="A3454" s="156">
        <v>1095</v>
      </c>
      <c r="B3454" s="158"/>
      <c r="C3454" s="158"/>
      <c r="D3454" s="159"/>
      <c r="E3454" s="159"/>
      <c r="F3454" s="160"/>
      <c r="G3454" s="160"/>
      <c r="H3454" s="160"/>
      <c r="I3454" s="160"/>
      <c r="K3454" s="121" t="str">
        <f t="shared" si="698"/>
        <v/>
      </c>
      <c r="L3454" s="129" t="str">
        <f t="shared" si="699"/>
        <v/>
      </c>
      <c r="M3454" s="115" t="s">
        <v>155</v>
      </c>
      <c r="N3454" s="113" t="str">
        <f t="shared" si="704"/>
        <v/>
      </c>
      <c r="O3454" s="129" t="str">
        <f t="shared" si="700"/>
        <v/>
      </c>
      <c r="P3454" s="115" t="s">
        <v>155</v>
      </c>
      <c r="Q3454" s="116" t="str">
        <f t="shared" si="705"/>
        <v/>
      </c>
      <c r="R3454" s="117" t="s">
        <v>155</v>
      </c>
      <c r="S3454" s="118" t="str">
        <f t="shared" si="697"/>
        <v/>
      </c>
      <c r="T3454" s="127" t="str">
        <f t="shared" si="701"/>
        <v>0</v>
      </c>
      <c r="U3454" s="119" t="str">
        <f t="shared" si="706"/>
        <v>0</v>
      </c>
      <c r="V3454" s="119" t="str">
        <f t="shared" si="702"/>
        <v>0</v>
      </c>
      <c r="W3454" s="119" t="str">
        <f t="shared" si="703"/>
        <v>0</v>
      </c>
      <c r="X3454" s="120"/>
    </row>
    <row r="3455" spans="1:24" x14ac:dyDescent="0.3">
      <c r="A3455" s="156">
        <v>1096</v>
      </c>
      <c r="B3455" s="158"/>
      <c r="C3455" s="158"/>
      <c r="D3455" s="159"/>
      <c r="E3455" s="159"/>
      <c r="F3455" s="160"/>
      <c r="G3455" s="160"/>
      <c r="H3455" s="160"/>
      <c r="I3455" s="160"/>
      <c r="K3455" s="121" t="str">
        <f t="shared" si="698"/>
        <v/>
      </c>
      <c r="L3455" s="122" t="str">
        <f t="shared" si="699"/>
        <v/>
      </c>
      <c r="M3455" s="123" t="s">
        <v>155</v>
      </c>
      <c r="N3455" s="113" t="str">
        <f t="shared" si="704"/>
        <v/>
      </c>
      <c r="O3455" s="122" t="str">
        <f t="shared" si="700"/>
        <v/>
      </c>
      <c r="P3455" s="123" t="s">
        <v>155</v>
      </c>
      <c r="Q3455" s="116" t="str">
        <f t="shared" si="705"/>
        <v/>
      </c>
      <c r="R3455" s="125" t="s">
        <v>155</v>
      </c>
      <c r="S3455" s="126" t="str">
        <f t="shared" si="697"/>
        <v/>
      </c>
      <c r="T3455" s="127" t="str">
        <f t="shared" si="701"/>
        <v>0</v>
      </c>
      <c r="U3455" s="127" t="str">
        <f t="shared" si="706"/>
        <v>0</v>
      </c>
      <c r="V3455" s="127" t="str">
        <f t="shared" si="702"/>
        <v>0</v>
      </c>
      <c r="W3455" s="127" t="str">
        <f t="shared" si="703"/>
        <v>0</v>
      </c>
      <c r="X3455" s="128"/>
    </row>
    <row r="3456" spans="1:24" x14ac:dyDescent="0.3">
      <c r="A3456" s="156">
        <v>1097</v>
      </c>
      <c r="B3456" s="158"/>
      <c r="C3456" s="158"/>
      <c r="D3456" s="159"/>
      <c r="E3456" s="159"/>
      <c r="F3456" s="160"/>
      <c r="G3456" s="160"/>
      <c r="H3456" s="160"/>
      <c r="I3456" s="160"/>
      <c r="K3456" s="121" t="str">
        <f t="shared" si="698"/>
        <v/>
      </c>
      <c r="L3456" s="129" t="str">
        <f t="shared" si="699"/>
        <v/>
      </c>
      <c r="M3456" s="115" t="s">
        <v>155</v>
      </c>
      <c r="N3456" s="113" t="str">
        <f t="shared" si="704"/>
        <v/>
      </c>
      <c r="O3456" s="129" t="str">
        <f t="shared" si="700"/>
        <v/>
      </c>
      <c r="P3456" s="115" t="s">
        <v>155</v>
      </c>
      <c r="Q3456" s="116" t="str">
        <f t="shared" si="705"/>
        <v/>
      </c>
      <c r="R3456" s="117" t="s">
        <v>155</v>
      </c>
      <c r="S3456" s="118" t="str">
        <f t="shared" si="697"/>
        <v/>
      </c>
      <c r="T3456" s="127" t="str">
        <f t="shared" si="701"/>
        <v>0</v>
      </c>
      <c r="U3456" s="119" t="str">
        <f t="shared" si="706"/>
        <v>0</v>
      </c>
      <c r="V3456" s="119" t="str">
        <f t="shared" si="702"/>
        <v>0</v>
      </c>
      <c r="W3456" s="119" t="str">
        <f t="shared" si="703"/>
        <v>0</v>
      </c>
      <c r="X3456" s="120"/>
    </row>
    <row r="3457" spans="1:24" x14ac:dyDescent="0.3">
      <c r="A3457" s="156">
        <v>1098</v>
      </c>
      <c r="B3457" s="158"/>
      <c r="C3457" s="158"/>
      <c r="D3457" s="159"/>
      <c r="E3457" s="159"/>
      <c r="F3457" s="160"/>
      <c r="G3457" s="160"/>
      <c r="H3457" s="160"/>
      <c r="I3457" s="160"/>
      <c r="K3457" s="121" t="str">
        <f t="shared" si="698"/>
        <v/>
      </c>
      <c r="L3457" s="122" t="str">
        <f t="shared" si="699"/>
        <v/>
      </c>
      <c r="M3457" s="123" t="s">
        <v>155</v>
      </c>
      <c r="N3457" s="113" t="str">
        <f t="shared" si="704"/>
        <v/>
      </c>
      <c r="O3457" s="122" t="str">
        <f t="shared" si="700"/>
        <v/>
      </c>
      <c r="P3457" s="123" t="s">
        <v>155</v>
      </c>
      <c r="Q3457" s="116" t="str">
        <f t="shared" si="705"/>
        <v/>
      </c>
      <c r="R3457" s="125" t="s">
        <v>155</v>
      </c>
      <c r="S3457" s="126" t="str">
        <f t="shared" si="697"/>
        <v/>
      </c>
      <c r="T3457" s="127" t="str">
        <f t="shared" si="701"/>
        <v>0</v>
      </c>
      <c r="U3457" s="127" t="str">
        <f t="shared" si="706"/>
        <v>0</v>
      </c>
      <c r="V3457" s="127" t="str">
        <f t="shared" si="702"/>
        <v>0</v>
      </c>
      <c r="W3457" s="127" t="str">
        <f t="shared" si="703"/>
        <v>0</v>
      </c>
      <c r="X3457" s="128"/>
    </row>
    <row r="3458" spans="1:24" x14ac:dyDescent="0.3">
      <c r="A3458" s="156">
        <v>1099</v>
      </c>
      <c r="B3458" s="158"/>
      <c r="C3458" s="158"/>
      <c r="D3458" s="159"/>
      <c r="E3458" s="159"/>
      <c r="F3458" s="160"/>
      <c r="G3458" s="160"/>
      <c r="H3458" s="160"/>
      <c r="I3458" s="160"/>
      <c r="K3458" s="121" t="str">
        <f t="shared" si="698"/>
        <v/>
      </c>
      <c r="L3458" s="129" t="str">
        <f t="shared" si="699"/>
        <v/>
      </c>
      <c r="M3458" s="115" t="s">
        <v>155</v>
      </c>
      <c r="N3458" s="113" t="str">
        <f t="shared" si="704"/>
        <v/>
      </c>
      <c r="O3458" s="129" t="str">
        <f t="shared" si="700"/>
        <v/>
      </c>
      <c r="P3458" s="115" t="s">
        <v>155</v>
      </c>
      <c r="Q3458" s="116" t="str">
        <f t="shared" si="705"/>
        <v/>
      </c>
      <c r="R3458" s="117" t="s">
        <v>155</v>
      </c>
      <c r="S3458" s="118" t="str">
        <f t="shared" si="697"/>
        <v/>
      </c>
      <c r="T3458" s="127" t="str">
        <f t="shared" si="701"/>
        <v>0</v>
      </c>
      <c r="U3458" s="119" t="str">
        <f t="shared" si="706"/>
        <v>0</v>
      </c>
      <c r="V3458" s="119" t="str">
        <f t="shared" si="702"/>
        <v>0</v>
      </c>
      <c r="W3458" s="119" t="str">
        <f t="shared" si="703"/>
        <v>0</v>
      </c>
      <c r="X3458" s="120"/>
    </row>
    <row r="3459" spans="1:24" x14ac:dyDescent="0.3">
      <c r="A3459" s="156">
        <v>1100</v>
      </c>
      <c r="B3459" s="158"/>
      <c r="C3459" s="158"/>
      <c r="D3459" s="159"/>
      <c r="E3459" s="159"/>
      <c r="F3459" s="160"/>
      <c r="G3459" s="160"/>
      <c r="H3459" s="160"/>
      <c r="I3459" s="160"/>
      <c r="K3459" s="121" t="str">
        <f t="shared" si="698"/>
        <v/>
      </c>
      <c r="L3459" s="122" t="str">
        <f t="shared" si="699"/>
        <v/>
      </c>
      <c r="M3459" s="123" t="s">
        <v>155</v>
      </c>
      <c r="N3459" s="113" t="str">
        <f t="shared" si="704"/>
        <v/>
      </c>
      <c r="O3459" s="122" t="str">
        <f t="shared" si="700"/>
        <v/>
      </c>
      <c r="P3459" s="123" t="s">
        <v>155</v>
      </c>
      <c r="Q3459" s="116" t="str">
        <f t="shared" si="705"/>
        <v/>
      </c>
      <c r="R3459" s="125" t="s">
        <v>155</v>
      </c>
      <c r="S3459" s="126" t="str">
        <f t="shared" si="697"/>
        <v/>
      </c>
      <c r="T3459" s="127" t="str">
        <f t="shared" si="701"/>
        <v>0</v>
      </c>
      <c r="U3459" s="127" t="str">
        <f t="shared" si="706"/>
        <v>0</v>
      </c>
      <c r="V3459" s="127" t="str">
        <f t="shared" si="702"/>
        <v>0</v>
      </c>
      <c r="W3459" s="127" t="str">
        <f t="shared" si="703"/>
        <v>0</v>
      </c>
      <c r="X3459" s="128"/>
    </row>
    <row r="3460" spans="1:24" x14ac:dyDescent="0.3">
      <c r="A3460" s="156">
        <v>1101</v>
      </c>
      <c r="D3460" s="104"/>
      <c r="E3460" s="104"/>
      <c r="F3460" s="104"/>
      <c r="G3460" s="104"/>
      <c r="H3460" s="160"/>
      <c r="I3460" s="160"/>
      <c r="K3460" s="121" t="str">
        <f t="shared" si="698"/>
        <v/>
      </c>
      <c r="L3460" s="129" t="str">
        <f t="shared" si="699"/>
        <v/>
      </c>
      <c r="M3460" s="115" t="s">
        <v>155</v>
      </c>
      <c r="N3460" s="113" t="str">
        <f t="shared" si="704"/>
        <v/>
      </c>
      <c r="O3460" s="129" t="str">
        <f t="shared" si="700"/>
        <v/>
      </c>
      <c r="P3460" s="115" t="s">
        <v>155</v>
      </c>
      <c r="Q3460" s="116" t="str">
        <f t="shared" si="705"/>
        <v/>
      </c>
      <c r="R3460" s="117" t="s">
        <v>155</v>
      </c>
      <c r="S3460" s="118" t="str">
        <f>IF(ISBLANK(G3460),"",G3460-$G$2355)</f>
        <v/>
      </c>
      <c r="T3460" s="127" t="str">
        <f t="shared" si="701"/>
        <v>0</v>
      </c>
      <c r="U3460" s="119" t="str">
        <f t="shared" si="706"/>
        <v>0</v>
      </c>
      <c r="V3460" s="119" t="str">
        <f t="shared" si="702"/>
        <v>0</v>
      </c>
      <c r="W3460" s="119" t="str">
        <f t="shared" si="703"/>
        <v>0</v>
      </c>
      <c r="X3460" s="120"/>
    </row>
    <row r="3461" spans="1:24" x14ac:dyDescent="0.3">
      <c r="A3461" s="156">
        <v>1102</v>
      </c>
      <c r="B3461" s="133"/>
      <c r="K3461" s="121" t="str">
        <f t="shared" si="698"/>
        <v/>
      </c>
      <c r="L3461" s="122" t="str">
        <f t="shared" si="699"/>
        <v/>
      </c>
      <c r="M3461" s="123" t="s">
        <v>155</v>
      </c>
      <c r="N3461" s="113" t="str">
        <f t="shared" si="704"/>
        <v/>
      </c>
      <c r="O3461" s="122" t="str">
        <f t="shared" si="700"/>
        <v/>
      </c>
      <c r="P3461" s="123" t="s">
        <v>155</v>
      </c>
      <c r="Q3461" s="116" t="str">
        <f t="shared" si="705"/>
        <v/>
      </c>
      <c r="R3461" s="125" t="s">
        <v>155</v>
      </c>
      <c r="S3461" s="126" t="str">
        <f t="shared" ref="S3461:S3479" si="707">IF(ISBLANK(G3461),"",G3461-$G$2355)</f>
        <v/>
      </c>
      <c r="T3461" s="127" t="str">
        <f t="shared" si="701"/>
        <v>0</v>
      </c>
      <c r="U3461" s="127" t="str">
        <f t="shared" si="706"/>
        <v>0</v>
      </c>
      <c r="V3461" s="127" t="str">
        <f t="shared" si="702"/>
        <v>0</v>
      </c>
      <c r="W3461" s="127" t="str">
        <f t="shared" si="703"/>
        <v>0</v>
      </c>
      <c r="X3461" s="128"/>
    </row>
    <row r="3462" spans="1:24" x14ac:dyDescent="0.3">
      <c r="A3462" s="156">
        <v>1103</v>
      </c>
      <c r="B3462" s="133"/>
      <c r="K3462" s="121" t="str">
        <f t="shared" si="698"/>
        <v/>
      </c>
      <c r="L3462" s="129" t="str">
        <f t="shared" si="699"/>
        <v/>
      </c>
      <c r="M3462" s="115" t="s">
        <v>155</v>
      </c>
      <c r="N3462" s="113" t="str">
        <f t="shared" si="704"/>
        <v/>
      </c>
      <c r="O3462" s="129" t="str">
        <f t="shared" si="700"/>
        <v/>
      </c>
      <c r="P3462" s="115" t="s">
        <v>155</v>
      </c>
      <c r="Q3462" s="116" t="str">
        <f t="shared" si="705"/>
        <v/>
      </c>
      <c r="R3462" s="117" t="s">
        <v>155</v>
      </c>
      <c r="S3462" s="118" t="str">
        <f t="shared" si="707"/>
        <v/>
      </c>
      <c r="T3462" s="127" t="str">
        <f t="shared" si="701"/>
        <v>0</v>
      </c>
      <c r="U3462" s="119" t="str">
        <f t="shared" si="706"/>
        <v>0</v>
      </c>
      <c r="V3462" s="119" t="str">
        <f t="shared" si="702"/>
        <v>0</v>
      </c>
      <c r="W3462" s="119" t="str">
        <f t="shared" si="703"/>
        <v>0</v>
      </c>
      <c r="X3462" s="120"/>
    </row>
    <row r="3463" spans="1:24" x14ac:dyDescent="0.3">
      <c r="A3463" s="156">
        <v>1104</v>
      </c>
      <c r="B3463" s="133"/>
      <c r="K3463" s="121" t="str">
        <f t="shared" si="698"/>
        <v/>
      </c>
      <c r="L3463" s="122" t="str">
        <f t="shared" si="699"/>
        <v/>
      </c>
      <c r="M3463" s="123" t="s">
        <v>155</v>
      </c>
      <c r="N3463" s="113" t="str">
        <f t="shared" si="704"/>
        <v/>
      </c>
      <c r="O3463" s="122" t="str">
        <f t="shared" si="700"/>
        <v/>
      </c>
      <c r="P3463" s="123" t="s">
        <v>155</v>
      </c>
      <c r="Q3463" s="116" t="str">
        <f t="shared" si="705"/>
        <v/>
      </c>
      <c r="R3463" s="125" t="s">
        <v>155</v>
      </c>
      <c r="S3463" s="126" t="str">
        <f t="shared" si="707"/>
        <v/>
      </c>
      <c r="T3463" s="127" t="str">
        <f t="shared" si="701"/>
        <v>0</v>
      </c>
      <c r="U3463" s="127" t="str">
        <f t="shared" si="706"/>
        <v>0</v>
      </c>
      <c r="V3463" s="127" t="str">
        <f t="shared" si="702"/>
        <v>0</v>
      </c>
      <c r="W3463" s="127" t="str">
        <f t="shared" si="703"/>
        <v>0</v>
      </c>
      <c r="X3463" s="128"/>
    </row>
    <row r="3464" spans="1:24" x14ac:dyDescent="0.3">
      <c r="A3464" s="156">
        <v>1105</v>
      </c>
      <c r="B3464" s="133"/>
      <c r="K3464" s="121" t="str">
        <f t="shared" si="698"/>
        <v/>
      </c>
      <c r="L3464" s="129" t="str">
        <f t="shared" si="699"/>
        <v/>
      </c>
      <c r="M3464" s="115" t="s">
        <v>155</v>
      </c>
      <c r="N3464" s="113" t="str">
        <f t="shared" si="704"/>
        <v/>
      </c>
      <c r="O3464" s="129" t="str">
        <f t="shared" si="700"/>
        <v/>
      </c>
      <c r="P3464" s="115" t="s">
        <v>155</v>
      </c>
      <c r="Q3464" s="116" t="str">
        <f t="shared" si="705"/>
        <v/>
      </c>
      <c r="R3464" s="117" t="s">
        <v>155</v>
      </c>
      <c r="S3464" s="118" t="str">
        <f t="shared" si="707"/>
        <v/>
      </c>
      <c r="T3464" s="127" t="str">
        <f t="shared" si="701"/>
        <v>0</v>
      </c>
      <c r="U3464" s="119" t="str">
        <f t="shared" si="706"/>
        <v>0</v>
      </c>
      <c r="V3464" s="119" t="str">
        <f t="shared" si="702"/>
        <v>0</v>
      </c>
      <c r="W3464" s="119" t="str">
        <f t="shared" si="703"/>
        <v>0</v>
      </c>
      <c r="X3464" s="120"/>
    </row>
    <row r="3465" spans="1:24" x14ac:dyDescent="0.3">
      <c r="A3465" s="156">
        <v>1106</v>
      </c>
      <c r="B3465" s="133"/>
      <c r="K3465" s="121" t="str">
        <f t="shared" si="698"/>
        <v/>
      </c>
      <c r="L3465" s="122" t="str">
        <f t="shared" si="699"/>
        <v/>
      </c>
      <c r="M3465" s="123" t="s">
        <v>155</v>
      </c>
      <c r="N3465" s="113" t="str">
        <f t="shared" si="704"/>
        <v/>
      </c>
      <c r="O3465" s="122" t="str">
        <f t="shared" si="700"/>
        <v/>
      </c>
      <c r="P3465" s="123" t="s">
        <v>155</v>
      </c>
      <c r="Q3465" s="116" t="str">
        <f t="shared" si="705"/>
        <v/>
      </c>
      <c r="R3465" s="125" t="s">
        <v>155</v>
      </c>
      <c r="S3465" s="126" t="str">
        <f t="shared" si="707"/>
        <v/>
      </c>
      <c r="T3465" s="127" t="str">
        <f t="shared" si="701"/>
        <v>0</v>
      </c>
      <c r="U3465" s="127" t="str">
        <f t="shared" si="706"/>
        <v>0</v>
      </c>
      <c r="V3465" s="127" t="str">
        <f t="shared" si="702"/>
        <v>0</v>
      </c>
      <c r="W3465" s="127" t="str">
        <f t="shared" si="703"/>
        <v>0</v>
      </c>
      <c r="X3465" s="128"/>
    </row>
    <row r="3466" spans="1:24" x14ac:dyDescent="0.3">
      <c r="A3466" s="156">
        <v>1107</v>
      </c>
      <c r="B3466" s="133"/>
      <c r="K3466" s="121" t="str">
        <f t="shared" si="698"/>
        <v/>
      </c>
      <c r="L3466" s="129" t="str">
        <f t="shared" si="699"/>
        <v/>
      </c>
      <c r="M3466" s="115" t="s">
        <v>155</v>
      </c>
      <c r="N3466" s="113" t="str">
        <f t="shared" si="704"/>
        <v/>
      </c>
      <c r="O3466" s="129" t="str">
        <f t="shared" si="700"/>
        <v/>
      </c>
      <c r="P3466" s="115" t="s">
        <v>155</v>
      </c>
      <c r="Q3466" s="116" t="str">
        <f t="shared" si="705"/>
        <v/>
      </c>
      <c r="R3466" s="117" t="s">
        <v>155</v>
      </c>
      <c r="S3466" s="118" t="str">
        <f t="shared" si="707"/>
        <v/>
      </c>
      <c r="T3466" s="127" t="str">
        <f t="shared" si="701"/>
        <v>0</v>
      </c>
      <c r="U3466" s="119" t="str">
        <f t="shared" si="706"/>
        <v>0</v>
      </c>
      <c r="V3466" s="119" t="str">
        <f t="shared" si="702"/>
        <v>0</v>
      </c>
      <c r="W3466" s="119" t="str">
        <f t="shared" si="703"/>
        <v>0</v>
      </c>
      <c r="X3466" s="120"/>
    </row>
    <row r="3467" spans="1:24" x14ac:dyDescent="0.3">
      <c r="A3467" s="156">
        <v>1108</v>
      </c>
      <c r="B3467" s="133"/>
      <c r="K3467" s="121" t="str">
        <f t="shared" si="698"/>
        <v/>
      </c>
      <c r="L3467" s="122" t="str">
        <f t="shared" si="699"/>
        <v/>
      </c>
      <c r="M3467" s="123" t="s">
        <v>155</v>
      </c>
      <c r="N3467" s="113" t="str">
        <f t="shared" si="704"/>
        <v/>
      </c>
      <c r="O3467" s="122" t="str">
        <f t="shared" si="700"/>
        <v/>
      </c>
      <c r="P3467" s="123" t="s">
        <v>155</v>
      </c>
      <c r="Q3467" s="116" t="str">
        <f t="shared" si="705"/>
        <v/>
      </c>
      <c r="R3467" s="125" t="s">
        <v>155</v>
      </c>
      <c r="S3467" s="126" t="str">
        <f t="shared" si="707"/>
        <v/>
      </c>
      <c r="T3467" s="127" t="str">
        <f t="shared" si="701"/>
        <v>0</v>
      </c>
      <c r="U3467" s="127" t="str">
        <f t="shared" si="706"/>
        <v>0</v>
      </c>
      <c r="V3467" s="127" t="str">
        <f t="shared" si="702"/>
        <v>0</v>
      </c>
      <c r="W3467" s="127" t="str">
        <f t="shared" si="703"/>
        <v>0</v>
      </c>
      <c r="X3467" s="128"/>
    </row>
    <row r="3468" spans="1:24" x14ac:dyDescent="0.3">
      <c r="A3468" s="156">
        <v>1109</v>
      </c>
      <c r="B3468" s="133"/>
      <c r="K3468" s="121" t="str">
        <f t="shared" si="698"/>
        <v/>
      </c>
      <c r="L3468" s="129" t="str">
        <f t="shared" si="699"/>
        <v/>
      </c>
      <c r="M3468" s="115" t="s">
        <v>155</v>
      </c>
      <c r="N3468" s="113" t="str">
        <f t="shared" si="704"/>
        <v/>
      </c>
      <c r="O3468" s="129" t="str">
        <f t="shared" si="700"/>
        <v/>
      </c>
      <c r="P3468" s="115" t="s">
        <v>155</v>
      </c>
      <c r="Q3468" s="116" t="str">
        <f t="shared" si="705"/>
        <v/>
      </c>
      <c r="R3468" s="117" t="s">
        <v>155</v>
      </c>
      <c r="S3468" s="118" t="str">
        <f t="shared" si="707"/>
        <v/>
      </c>
      <c r="T3468" s="127" t="str">
        <f t="shared" si="701"/>
        <v>0</v>
      </c>
      <c r="U3468" s="119" t="str">
        <f t="shared" si="706"/>
        <v>0</v>
      </c>
      <c r="V3468" s="119" t="str">
        <f t="shared" si="702"/>
        <v>0</v>
      </c>
      <c r="W3468" s="119" t="str">
        <f t="shared" si="703"/>
        <v>0</v>
      </c>
      <c r="X3468" s="120"/>
    </row>
    <row r="3469" spans="1:24" x14ac:dyDescent="0.3">
      <c r="A3469" s="156">
        <v>1110</v>
      </c>
      <c r="B3469" s="133"/>
      <c r="K3469" s="121" t="str">
        <f t="shared" si="698"/>
        <v/>
      </c>
      <c r="L3469" s="122" t="str">
        <f t="shared" si="699"/>
        <v/>
      </c>
      <c r="M3469" s="123" t="s">
        <v>155</v>
      </c>
      <c r="N3469" s="113" t="str">
        <f t="shared" si="704"/>
        <v/>
      </c>
      <c r="O3469" s="122" t="str">
        <f t="shared" si="700"/>
        <v/>
      </c>
      <c r="P3469" s="123" t="s">
        <v>155</v>
      </c>
      <c r="Q3469" s="116" t="str">
        <f t="shared" si="705"/>
        <v/>
      </c>
      <c r="R3469" s="125" t="s">
        <v>155</v>
      </c>
      <c r="S3469" s="126" t="str">
        <f t="shared" si="707"/>
        <v/>
      </c>
      <c r="T3469" s="127" t="str">
        <f t="shared" si="701"/>
        <v>0</v>
      </c>
      <c r="U3469" s="127" t="str">
        <f t="shared" si="706"/>
        <v>0</v>
      </c>
      <c r="V3469" s="127" t="str">
        <f t="shared" si="702"/>
        <v>0</v>
      </c>
      <c r="W3469" s="127" t="str">
        <f t="shared" si="703"/>
        <v>0</v>
      </c>
      <c r="X3469" s="128"/>
    </row>
    <row r="3470" spans="1:24" x14ac:dyDescent="0.3">
      <c r="A3470" s="156">
        <v>1111</v>
      </c>
      <c r="B3470" s="158"/>
      <c r="C3470" s="158"/>
      <c r="D3470" s="159"/>
      <c r="E3470" s="159"/>
      <c r="F3470" s="160"/>
      <c r="G3470" s="160"/>
      <c r="H3470" s="160"/>
      <c r="I3470" s="160"/>
      <c r="K3470" s="121" t="str">
        <f t="shared" si="698"/>
        <v/>
      </c>
      <c r="L3470" s="129" t="str">
        <f t="shared" si="699"/>
        <v/>
      </c>
      <c r="M3470" s="115" t="s">
        <v>155</v>
      </c>
      <c r="N3470" s="113" t="str">
        <f t="shared" si="704"/>
        <v/>
      </c>
      <c r="O3470" s="129" t="str">
        <f t="shared" si="700"/>
        <v/>
      </c>
      <c r="P3470" s="115" t="s">
        <v>155</v>
      </c>
      <c r="Q3470" s="116" t="str">
        <f t="shared" si="705"/>
        <v/>
      </c>
      <c r="R3470" s="117" t="s">
        <v>155</v>
      </c>
      <c r="S3470" s="118" t="str">
        <f t="shared" si="707"/>
        <v/>
      </c>
      <c r="T3470" s="127" t="str">
        <f t="shared" si="701"/>
        <v>0</v>
      </c>
      <c r="U3470" s="119" t="str">
        <f t="shared" si="706"/>
        <v>0</v>
      </c>
      <c r="V3470" s="119" t="str">
        <f t="shared" si="702"/>
        <v>0</v>
      </c>
      <c r="W3470" s="119" t="str">
        <f t="shared" si="703"/>
        <v>0</v>
      </c>
      <c r="X3470" s="120"/>
    </row>
    <row r="3471" spans="1:24" x14ac:dyDescent="0.3">
      <c r="A3471" s="156">
        <v>1112</v>
      </c>
      <c r="B3471" s="158"/>
      <c r="C3471" s="158"/>
      <c r="D3471" s="159"/>
      <c r="E3471" s="159"/>
      <c r="F3471" s="160"/>
      <c r="G3471" s="160"/>
      <c r="H3471" s="160"/>
      <c r="I3471" s="160"/>
      <c r="K3471" s="121" t="str">
        <f t="shared" si="698"/>
        <v/>
      </c>
      <c r="L3471" s="122" t="str">
        <f t="shared" si="699"/>
        <v/>
      </c>
      <c r="M3471" s="123" t="s">
        <v>155</v>
      </c>
      <c r="N3471" s="113" t="str">
        <f t="shared" si="704"/>
        <v/>
      </c>
      <c r="O3471" s="122" t="str">
        <f t="shared" si="700"/>
        <v/>
      </c>
      <c r="P3471" s="123" t="s">
        <v>155</v>
      </c>
      <c r="Q3471" s="116" t="str">
        <f t="shared" si="705"/>
        <v/>
      </c>
      <c r="R3471" s="125" t="s">
        <v>155</v>
      </c>
      <c r="S3471" s="126" t="str">
        <f t="shared" si="707"/>
        <v/>
      </c>
      <c r="T3471" s="127" t="str">
        <f t="shared" si="701"/>
        <v>0</v>
      </c>
      <c r="U3471" s="127" t="str">
        <f t="shared" si="706"/>
        <v>0</v>
      </c>
      <c r="V3471" s="127" t="str">
        <f t="shared" si="702"/>
        <v>0</v>
      </c>
      <c r="W3471" s="127" t="str">
        <f t="shared" si="703"/>
        <v>0</v>
      </c>
      <c r="X3471" s="128"/>
    </row>
    <row r="3472" spans="1:24" x14ac:dyDescent="0.3">
      <c r="A3472" s="156">
        <v>1113</v>
      </c>
      <c r="B3472" s="158"/>
      <c r="C3472" s="158"/>
      <c r="D3472" s="159"/>
      <c r="E3472" s="159"/>
      <c r="F3472" s="160"/>
      <c r="G3472" s="160"/>
      <c r="H3472" s="160"/>
      <c r="I3472" s="160"/>
      <c r="K3472" s="121" t="str">
        <f t="shared" si="698"/>
        <v/>
      </c>
      <c r="L3472" s="129" t="str">
        <f t="shared" si="699"/>
        <v/>
      </c>
      <c r="M3472" s="115" t="s">
        <v>155</v>
      </c>
      <c r="N3472" s="113" t="str">
        <f t="shared" si="704"/>
        <v/>
      </c>
      <c r="O3472" s="129" t="str">
        <f t="shared" si="700"/>
        <v/>
      </c>
      <c r="P3472" s="115" t="s">
        <v>155</v>
      </c>
      <c r="Q3472" s="116" t="str">
        <f t="shared" si="705"/>
        <v/>
      </c>
      <c r="R3472" s="117" t="s">
        <v>155</v>
      </c>
      <c r="S3472" s="118" t="str">
        <f t="shared" si="707"/>
        <v/>
      </c>
      <c r="T3472" s="127" t="str">
        <f t="shared" si="701"/>
        <v>0</v>
      </c>
      <c r="U3472" s="119" t="str">
        <f t="shared" si="706"/>
        <v>0</v>
      </c>
      <c r="V3472" s="119" t="str">
        <f t="shared" si="702"/>
        <v>0</v>
      </c>
      <c r="W3472" s="119" t="str">
        <f t="shared" si="703"/>
        <v>0</v>
      </c>
      <c r="X3472" s="120"/>
    </row>
    <row r="3473" spans="1:24" x14ac:dyDescent="0.3">
      <c r="A3473" s="156">
        <v>1114</v>
      </c>
      <c r="B3473" s="158"/>
      <c r="C3473" s="158"/>
      <c r="D3473" s="159"/>
      <c r="E3473" s="159"/>
      <c r="F3473" s="160"/>
      <c r="G3473" s="160"/>
      <c r="H3473" s="160"/>
      <c r="I3473" s="160"/>
      <c r="K3473" s="121" t="str">
        <f t="shared" si="698"/>
        <v/>
      </c>
      <c r="L3473" s="122" t="str">
        <f t="shared" si="699"/>
        <v/>
      </c>
      <c r="M3473" s="123" t="s">
        <v>155</v>
      </c>
      <c r="N3473" s="113" t="str">
        <f t="shared" si="704"/>
        <v/>
      </c>
      <c r="O3473" s="122" t="str">
        <f t="shared" si="700"/>
        <v/>
      </c>
      <c r="P3473" s="123" t="s">
        <v>155</v>
      </c>
      <c r="Q3473" s="116" t="str">
        <f t="shared" si="705"/>
        <v/>
      </c>
      <c r="R3473" s="125" t="s">
        <v>155</v>
      </c>
      <c r="S3473" s="126" t="str">
        <f t="shared" si="707"/>
        <v/>
      </c>
      <c r="T3473" s="127" t="str">
        <f t="shared" si="701"/>
        <v>0</v>
      </c>
      <c r="U3473" s="127" t="str">
        <f t="shared" si="706"/>
        <v>0</v>
      </c>
      <c r="V3473" s="127" t="str">
        <f t="shared" si="702"/>
        <v>0</v>
      </c>
      <c r="W3473" s="127" t="str">
        <f t="shared" si="703"/>
        <v>0</v>
      </c>
      <c r="X3473" s="128"/>
    </row>
    <row r="3474" spans="1:24" x14ac:dyDescent="0.3">
      <c r="A3474" s="156">
        <v>1115</v>
      </c>
      <c r="B3474" s="158"/>
      <c r="C3474" s="158"/>
      <c r="D3474" s="159"/>
      <c r="E3474" s="159"/>
      <c r="F3474" s="160"/>
      <c r="G3474" s="160"/>
      <c r="H3474" s="160"/>
      <c r="I3474" s="160"/>
      <c r="K3474" s="121" t="str">
        <f t="shared" si="698"/>
        <v/>
      </c>
      <c r="L3474" s="129" t="str">
        <f t="shared" si="699"/>
        <v/>
      </c>
      <c r="M3474" s="115" t="s">
        <v>155</v>
      </c>
      <c r="N3474" s="113" t="str">
        <f t="shared" si="704"/>
        <v/>
      </c>
      <c r="O3474" s="129" t="str">
        <f t="shared" si="700"/>
        <v/>
      </c>
      <c r="P3474" s="115" t="s">
        <v>155</v>
      </c>
      <c r="Q3474" s="116" t="str">
        <f t="shared" si="705"/>
        <v/>
      </c>
      <c r="R3474" s="117" t="s">
        <v>155</v>
      </c>
      <c r="S3474" s="118" t="str">
        <f t="shared" si="707"/>
        <v/>
      </c>
      <c r="T3474" s="127" t="str">
        <f t="shared" si="701"/>
        <v>0</v>
      </c>
      <c r="U3474" s="119" t="str">
        <f t="shared" si="706"/>
        <v>0</v>
      </c>
      <c r="V3474" s="119" t="str">
        <f t="shared" si="702"/>
        <v>0</v>
      </c>
      <c r="W3474" s="119" t="str">
        <f t="shared" si="703"/>
        <v>0</v>
      </c>
      <c r="X3474" s="120"/>
    </row>
    <row r="3475" spans="1:24" x14ac:dyDescent="0.3">
      <c r="A3475" s="156">
        <v>1116</v>
      </c>
      <c r="B3475" s="158"/>
      <c r="C3475" s="158"/>
      <c r="D3475" s="159"/>
      <c r="E3475" s="159"/>
      <c r="F3475" s="160"/>
      <c r="G3475" s="160"/>
      <c r="H3475" s="160"/>
      <c r="I3475" s="160"/>
      <c r="K3475" s="121" t="str">
        <f t="shared" si="698"/>
        <v/>
      </c>
      <c r="L3475" s="122" t="str">
        <f t="shared" si="699"/>
        <v/>
      </c>
      <c r="M3475" s="123" t="s">
        <v>155</v>
      </c>
      <c r="N3475" s="113" t="str">
        <f t="shared" si="704"/>
        <v/>
      </c>
      <c r="O3475" s="122" t="str">
        <f t="shared" si="700"/>
        <v/>
      </c>
      <c r="P3475" s="123" t="s">
        <v>155</v>
      </c>
      <c r="Q3475" s="116" t="str">
        <f t="shared" si="705"/>
        <v/>
      </c>
      <c r="R3475" s="125" t="s">
        <v>155</v>
      </c>
      <c r="S3475" s="126" t="str">
        <f t="shared" si="707"/>
        <v/>
      </c>
      <c r="T3475" s="127" t="str">
        <f t="shared" si="701"/>
        <v>0</v>
      </c>
      <c r="U3475" s="127" t="str">
        <f t="shared" si="706"/>
        <v>0</v>
      </c>
      <c r="V3475" s="127" t="str">
        <f t="shared" si="702"/>
        <v>0</v>
      </c>
      <c r="W3475" s="127" t="str">
        <f t="shared" si="703"/>
        <v>0</v>
      </c>
      <c r="X3475" s="128"/>
    </row>
    <row r="3476" spans="1:24" x14ac:dyDescent="0.3">
      <c r="A3476" s="156">
        <v>1117</v>
      </c>
      <c r="B3476" s="158"/>
      <c r="C3476" s="158"/>
      <c r="D3476" s="159"/>
      <c r="E3476" s="159"/>
      <c r="F3476" s="160"/>
      <c r="G3476" s="160"/>
      <c r="H3476" s="160"/>
      <c r="I3476" s="160"/>
      <c r="K3476" s="121" t="str">
        <f t="shared" si="698"/>
        <v/>
      </c>
      <c r="L3476" s="129" t="str">
        <f t="shared" si="699"/>
        <v/>
      </c>
      <c r="M3476" s="115" t="s">
        <v>155</v>
      </c>
      <c r="N3476" s="113" t="str">
        <f t="shared" si="704"/>
        <v/>
      </c>
      <c r="O3476" s="129" t="str">
        <f t="shared" si="700"/>
        <v/>
      </c>
      <c r="P3476" s="115" t="s">
        <v>155</v>
      </c>
      <c r="Q3476" s="116" t="str">
        <f t="shared" si="705"/>
        <v/>
      </c>
      <c r="R3476" s="117" t="s">
        <v>155</v>
      </c>
      <c r="S3476" s="118" t="str">
        <f t="shared" si="707"/>
        <v/>
      </c>
      <c r="T3476" s="127" t="str">
        <f t="shared" si="701"/>
        <v>0</v>
      </c>
      <c r="U3476" s="119" t="str">
        <f t="shared" si="706"/>
        <v>0</v>
      </c>
      <c r="V3476" s="119" t="str">
        <f t="shared" si="702"/>
        <v>0</v>
      </c>
      <c r="W3476" s="119" t="str">
        <f t="shared" si="703"/>
        <v>0</v>
      </c>
      <c r="X3476" s="120"/>
    </row>
    <row r="3477" spans="1:24" x14ac:dyDescent="0.3">
      <c r="A3477" s="156">
        <v>1118</v>
      </c>
      <c r="B3477" s="158"/>
      <c r="C3477" s="158"/>
      <c r="D3477" s="159"/>
      <c r="E3477" s="159"/>
      <c r="F3477" s="160"/>
      <c r="G3477" s="160"/>
      <c r="H3477" s="160"/>
      <c r="I3477" s="160"/>
      <c r="K3477" s="121" t="str">
        <f t="shared" si="698"/>
        <v/>
      </c>
      <c r="L3477" s="122" t="str">
        <f t="shared" si="699"/>
        <v/>
      </c>
      <c r="M3477" s="123" t="s">
        <v>155</v>
      </c>
      <c r="N3477" s="113" t="str">
        <f t="shared" si="704"/>
        <v/>
      </c>
      <c r="O3477" s="122" t="str">
        <f t="shared" si="700"/>
        <v/>
      </c>
      <c r="P3477" s="123" t="s">
        <v>155</v>
      </c>
      <c r="Q3477" s="116" t="str">
        <f t="shared" si="705"/>
        <v/>
      </c>
      <c r="R3477" s="125" t="s">
        <v>155</v>
      </c>
      <c r="S3477" s="126" t="str">
        <f t="shared" si="707"/>
        <v/>
      </c>
      <c r="T3477" s="127" t="str">
        <f t="shared" si="701"/>
        <v>0</v>
      </c>
      <c r="U3477" s="127" t="str">
        <f t="shared" si="706"/>
        <v>0</v>
      </c>
      <c r="V3477" s="127" t="str">
        <f t="shared" si="702"/>
        <v>0</v>
      </c>
      <c r="W3477" s="127" t="str">
        <f t="shared" si="703"/>
        <v>0</v>
      </c>
      <c r="X3477" s="128"/>
    </row>
    <row r="3478" spans="1:24" x14ac:dyDescent="0.3">
      <c r="A3478" s="156">
        <v>1119</v>
      </c>
      <c r="B3478" s="158"/>
      <c r="C3478" s="158"/>
      <c r="D3478" s="159"/>
      <c r="E3478" s="159"/>
      <c r="F3478" s="160"/>
      <c r="G3478" s="160"/>
      <c r="H3478" s="160"/>
      <c r="I3478" s="160"/>
      <c r="K3478" s="121" t="str">
        <f t="shared" si="698"/>
        <v/>
      </c>
      <c r="L3478" s="129" t="str">
        <f t="shared" si="699"/>
        <v/>
      </c>
      <c r="M3478" s="115" t="s">
        <v>155</v>
      </c>
      <c r="N3478" s="113" t="str">
        <f t="shared" si="704"/>
        <v/>
      </c>
      <c r="O3478" s="129" t="str">
        <f t="shared" si="700"/>
        <v/>
      </c>
      <c r="P3478" s="115" t="s">
        <v>155</v>
      </c>
      <c r="Q3478" s="116" t="str">
        <f t="shared" si="705"/>
        <v/>
      </c>
      <c r="R3478" s="117" t="s">
        <v>155</v>
      </c>
      <c r="S3478" s="118" t="str">
        <f t="shared" si="707"/>
        <v/>
      </c>
      <c r="T3478" s="127" t="str">
        <f t="shared" si="701"/>
        <v>0</v>
      </c>
      <c r="U3478" s="119" t="str">
        <f t="shared" si="706"/>
        <v>0</v>
      </c>
      <c r="V3478" s="119" t="str">
        <f t="shared" si="702"/>
        <v>0</v>
      </c>
      <c r="W3478" s="119" t="str">
        <f t="shared" si="703"/>
        <v>0</v>
      </c>
      <c r="X3478" s="120"/>
    </row>
    <row r="3479" spans="1:24" x14ac:dyDescent="0.3">
      <c r="A3479" s="156">
        <v>1120</v>
      </c>
      <c r="B3479" s="158"/>
      <c r="C3479" s="158"/>
      <c r="D3479" s="159"/>
      <c r="E3479" s="159"/>
      <c r="F3479" s="160"/>
      <c r="G3479" s="160"/>
      <c r="H3479" s="160"/>
      <c r="I3479" s="160"/>
      <c r="K3479" s="121" t="str">
        <f t="shared" si="698"/>
        <v/>
      </c>
      <c r="L3479" s="122" t="str">
        <f t="shared" si="699"/>
        <v/>
      </c>
      <c r="M3479" s="123" t="s">
        <v>155</v>
      </c>
      <c r="N3479" s="113" t="str">
        <f t="shared" si="704"/>
        <v/>
      </c>
      <c r="O3479" s="122" t="str">
        <f t="shared" si="700"/>
        <v/>
      </c>
      <c r="P3479" s="123" t="s">
        <v>155</v>
      </c>
      <c r="Q3479" s="116" t="str">
        <f t="shared" si="705"/>
        <v/>
      </c>
      <c r="R3479" s="125" t="s">
        <v>155</v>
      </c>
      <c r="S3479" s="126" t="str">
        <f t="shared" si="707"/>
        <v/>
      </c>
      <c r="T3479" s="127" t="str">
        <f t="shared" si="701"/>
        <v>0</v>
      </c>
      <c r="U3479" s="127" t="str">
        <f t="shared" si="706"/>
        <v>0</v>
      </c>
      <c r="V3479" s="127" t="str">
        <f t="shared" si="702"/>
        <v>0</v>
      </c>
      <c r="W3479" s="127" t="str">
        <f t="shared" si="703"/>
        <v>0</v>
      </c>
      <c r="X3479" s="128"/>
    </row>
    <row r="3480" spans="1:24" x14ac:dyDescent="0.3">
      <c r="A3480" s="156">
        <v>1121</v>
      </c>
      <c r="D3480" s="104"/>
      <c r="E3480" s="104"/>
      <c r="F3480" s="104"/>
      <c r="G3480" s="104"/>
      <c r="H3480" s="160"/>
      <c r="I3480" s="160"/>
      <c r="K3480" s="121" t="str">
        <f t="shared" si="698"/>
        <v/>
      </c>
      <c r="L3480" s="129" t="str">
        <f t="shared" si="699"/>
        <v/>
      </c>
      <c r="M3480" s="115" t="s">
        <v>155</v>
      </c>
      <c r="N3480" s="113" t="str">
        <f t="shared" si="704"/>
        <v/>
      </c>
      <c r="O3480" s="129" t="str">
        <f t="shared" si="700"/>
        <v/>
      </c>
      <c r="P3480" s="115" t="s">
        <v>155</v>
      </c>
      <c r="Q3480" s="116" t="str">
        <f t="shared" si="705"/>
        <v/>
      </c>
      <c r="R3480" s="117" t="s">
        <v>155</v>
      </c>
      <c r="S3480" s="118" t="str">
        <f>IF(ISBLANK(G3480),"",G3480-$G$2355)</f>
        <v/>
      </c>
      <c r="T3480" s="127" t="str">
        <f t="shared" si="701"/>
        <v>0</v>
      </c>
      <c r="U3480" s="119" t="str">
        <f t="shared" si="706"/>
        <v>0</v>
      </c>
      <c r="V3480" s="119" t="str">
        <f t="shared" si="702"/>
        <v>0</v>
      </c>
      <c r="W3480" s="119" t="str">
        <f t="shared" si="703"/>
        <v>0</v>
      </c>
      <c r="X3480" s="120"/>
    </row>
    <row r="3481" spans="1:24" x14ac:dyDescent="0.3">
      <c r="A3481" s="156">
        <v>1122</v>
      </c>
      <c r="B3481" s="133"/>
      <c r="K3481" s="121" t="str">
        <f t="shared" si="698"/>
        <v/>
      </c>
      <c r="L3481" s="122" t="str">
        <f t="shared" si="699"/>
        <v/>
      </c>
      <c r="M3481" s="123" t="s">
        <v>155</v>
      </c>
      <c r="N3481" s="113" t="str">
        <f t="shared" si="704"/>
        <v/>
      </c>
      <c r="O3481" s="122" t="str">
        <f t="shared" si="700"/>
        <v/>
      </c>
      <c r="P3481" s="123" t="s">
        <v>155</v>
      </c>
      <c r="Q3481" s="116" t="str">
        <f t="shared" si="705"/>
        <v/>
      </c>
      <c r="R3481" s="125" t="s">
        <v>155</v>
      </c>
      <c r="S3481" s="126" t="str">
        <f t="shared" ref="S3481:S3499" si="708">IF(ISBLANK(G3481),"",G3481-$G$2355)</f>
        <v/>
      </c>
      <c r="T3481" s="127" t="str">
        <f t="shared" si="701"/>
        <v>0</v>
      </c>
      <c r="U3481" s="127" t="str">
        <f t="shared" si="706"/>
        <v>0</v>
      </c>
      <c r="V3481" s="127" t="str">
        <f t="shared" si="702"/>
        <v>0</v>
      </c>
      <c r="W3481" s="127" t="str">
        <f t="shared" si="703"/>
        <v>0</v>
      </c>
      <c r="X3481" s="128"/>
    </row>
    <row r="3482" spans="1:24" x14ac:dyDescent="0.3">
      <c r="A3482" s="156">
        <v>1123</v>
      </c>
      <c r="B3482" s="133"/>
      <c r="K3482" s="121" t="str">
        <f t="shared" si="698"/>
        <v/>
      </c>
      <c r="L3482" s="129" t="str">
        <f t="shared" si="699"/>
        <v/>
      </c>
      <c r="M3482" s="115" t="s">
        <v>155</v>
      </c>
      <c r="N3482" s="113" t="str">
        <f t="shared" si="704"/>
        <v/>
      </c>
      <c r="O3482" s="129" t="str">
        <f t="shared" si="700"/>
        <v/>
      </c>
      <c r="P3482" s="115" t="s">
        <v>155</v>
      </c>
      <c r="Q3482" s="116" t="str">
        <f t="shared" si="705"/>
        <v/>
      </c>
      <c r="R3482" s="117" t="s">
        <v>155</v>
      </c>
      <c r="S3482" s="118" t="str">
        <f t="shared" si="708"/>
        <v/>
      </c>
      <c r="T3482" s="127" t="str">
        <f t="shared" si="701"/>
        <v>0</v>
      </c>
      <c r="U3482" s="119" t="str">
        <f t="shared" si="706"/>
        <v>0</v>
      </c>
      <c r="V3482" s="119" t="str">
        <f t="shared" si="702"/>
        <v>0</v>
      </c>
      <c r="W3482" s="119" t="str">
        <f t="shared" si="703"/>
        <v>0</v>
      </c>
      <c r="X3482" s="120"/>
    </row>
    <row r="3483" spans="1:24" x14ac:dyDescent="0.3">
      <c r="A3483" s="156">
        <v>1124</v>
      </c>
      <c r="B3483" s="133"/>
      <c r="K3483" s="121" t="str">
        <f t="shared" si="698"/>
        <v/>
      </c>
      <c r="L3483" s="122" t="str">
        <f t="shared" si="699"/>
        <v/>
      </c>
      <c r="M3483" s="123" t="s">
        <v>155</v>
      </c>
      <c r="N3483" s="113" t="str">
        <f t="shared" si="704"/>
        <v/>
      </c>
      <c r="O3483" s="122" t="str">
        <f t="shared" si="700"/>
        <v/>
      </c>
      <c r="P3483" s="123" t="s">
        <v>155</v>
      </c>
      <c r="Q3483" s="116" t="str">
        <f t="shared" si="705"/>
        <v/>
      </c>
      <c r="R3483" s="125" t="s">
        <v>155</v>
      </c>
      <c r="S3483" s="126" t="str">
        <f t="shared" si="708"/>
        <v/>
      </c>
      <c r="T3483" s="127" t="str">
        <f t="shared" si="701"/>
        <v>0</v>
      </c>
      <c r="U3483" s="127" t="str">
        <f t="shared" si="706"/>
        <v>0</v>
      </c>
      <c r="V3483" s="127" t="str">
        <f t="shared" si="702"/>
        <v>0</v>
      </c>
      <c r="W3483" s="127" t="str">
        <f t="shared" si="703"/>
        <v>0</v>
      </c>
      <c r="X3483" s="128"/>
    </row>
    <row r="3484" spans="1:24" x14ac:dyDescent="0.3">
      <c r="A3484" s="156">
        <v>1125</v>
      </c>
      <c r="B3484" s="133"/>
      <c r="K3484" s="121" t="str">
        <f t="shared" si="698"/>
        <v/>
      </c>
      <c r="L3484" s="129" t="str">
        <f t="shared" si="699"/>
        <v/>
      </c>
      <c r="M3484" s="115" t="s">
        <v>155</v>
      </c>
      <c r="N3484" s="113" t="str">
        <f t="shared" si="704"/>
        <v/>
      </c>
      <c r="O3484" s="129" t="str">
        <f t="shared" si="700"/>
        <v/>
      </c>
      <c r="P3484" s="115" t="s">
        <v>155</v>
      </c>
      <c r="Q3484" s="116" t="str">
        <f t="shared" si="705"/>
        <v/>
      </c>
      <c r="R3484" s="117" t="s">
        <v>155</v>
      </c>
      <c r="S3484" s="118" t="str">
        <f t="shared" si="708"/>
        <v/>
      </c>
      <c r="T3484" s="127" t="str">
        <f t="shared" si="701"/>
        <v>0</v>
      </c>
      <c r="U3484" s="119" t="str">
        <f t="shared" si="706"/>
        <v>0</v>
      </c>
      <c r="V3484" s="119" t="str">
        <f t="shared" si="702"/>
        <v>0</v>
      </c>
      <c r="W3484" s="119" t="str">
        <f t="shared" si="703"/>
        <v>0</v>
      </c>
      <c r="X3484" s="120"/>
    </row>
    <row r="3485" spans="1:24" x14ac:dyDescent="0.3">
      <c r="A3485" s="156">
        <v>1126</v>
      </c>
      <c r="B3485" s="133"/>
      <c r="K3485" s="121" t="str">
        <f t="shared" si="698"/>
        <v/>
      </c>
      <c r="L3485" s="122" t="str">
        <f t="shared" si="699"/>
        <v/>
      </c>
      <c r="M3485" s="123" t="s">
        <v>155</v>
      </c>
      <c r="N3485" s="113" t="str">
        <f t="shared" si="704"/>
        <v/>
      </c>
      <c r="O3485" s="122" t="str">
        <f t="shared" si="700"/>
        <v/>
      </c>
      <c r="P3485" s="123" t="s">
        <v>155</v>
      </c>
      <c r="Q3485" s="116" t="str">
        <f t="shared" si="705"/>
        <v/>
      </c>
      <c r="R3485" s="125" t="s">
        <v>155</v>
      </c>
      <c r="S3485" s="126" t="str">
        <f t="shared" si="708"/>
        <v/>
      </c>
      <c r="T3485" s="127" t="str">
        <f t="shared" si="701"/>
        <v>0</v>
      </c>
      <c r="U3485" s="127" t="str">
        <f t="shared" si="706"/>
        <v>0</v>
      </c>
      <c r="V3485" s="127" t="str">
        <f t="shared" si="702"/>
        <v>0</v>
      </c>
      <c r="W3485" s="127" t="str">
        <f t="shared" si="703"/>
        <v>0</v>
      </c>
      <c r="X3485" s="128"/>
    </row>
    <row r="3486" spans="1:24" x14ac:dyDescent="0.3">
      <c r="A3486" s="156">
        <v>1127</v>
      </c>
      <c r="B3486" s="133"/>
      <c r="K3486" s="121" t="str">
        <f t="shared" si="698"/>
        <v/>
      </c>
      <c r="L3486" s="129" t="str">
        <f t="shared" si="699"/>
        <v/>
      </c>
      <c r="M3486" s="115" t="s">
        <v>155</v>
      </c>
      <c r="N3486" s="113" t="str">
        <f t="shared" si="704"/>
        <v/>
      </c>
      <c r="O3486" s="129" t="str">
        <f t="shared" si="700"/>
        <v/>
      </c>
      <c r="P3486" s="115" t="s">
        <v>155</v>
      </c>
      <c r="Q3486" s="116" t="str">
        <f t="shared" si="705"/>
        <v/>
      </c>
      <c r="R3486" s="117" t="s">
        <v>155</v>
      </c>
      <c r="S3486" s="118" t="str">
        <f t="shared" si="708"/>
        <v/>
      </c>
      <c r="T3486" s="127" t="str">
        <f t="shared" si="701"/>
        <v>0</v>
      </c>
      <c r="U3486" s="119" t="str">
        <f t="shared" si="706"/>
        <v>0</v>
      </c>
      <c r="V3486" s="119" t="str">
        <f t="shared" si="702"/>
        <v>0</v>
      </c>
      <c r="W3486" s="119" t="str">
        <f t="shared" si="703"/>
        <v>0</v>
      </c>
      <c r="X3486" s="120"/>
    </row>
    <row r="3487" spans="1:24" x14ac:dyDescent="0.3">
      <c r="A3487" s="156">
        <v>1128</v>
      </c>
      <c r="B3487" s="133"/>
      <c r="K3487" s="121" t="str">
        <f t="shared" si="698"/>
        <v/>
      </c>
      <c r="L3487" s="122" t="str">
        <f t="shared" si="699"/>
        <v/>
      </c>
      <c r="M3487" s="123" t="s">
        <v>155</v>
      </c>
      <c r="N3487" s="113" t="str">
        <f t="shared" si="704"/>
        <v/>
      </c>
      <c r="O3487" s="122" t="str">
        <f t="shared" si="700"/>
        <v/>
      </c>
      <c r="P3487" s="123" t="s">
        <v>155</v>
      </c>
      <c r="Q3487" s="116" t="str">
        <f t="shared" si="705"/>
        <v/>
      </c>
      <c r="R3487" s="125" t="s">
        <v>155</v>
      </c>
      <c r="S3487" s="126" t="str">
        <f t="shared" si="708"/>
        <v/>
      </c>
      <c r="T3487" s="127" t="str">
        <f t="shared" si="701"/>
        <v>0</v>
      </c>
      <c r="U3487" s="127" t="str">
        <f t="shared" si="706"/>
        <v>0</v>
      </c>
      <c r="V3487" s="127" t="str">
        <f t="shared" si="702"/>
        <v>0</v>
      </c>
      <c r="W3487" s="127" t="str">
        <f t="shared" si="703"/>
        <v>0</v>
      </c>
      <c r="X3487" s="128"/>
    </row>
    <row r="3488" spans="1:24" x14ac:dyDescent="0.3">
      <c r="A3488" s="156">
        <v>1129</v>
      </c>
      <c r="B3488" s="133"/>
      <c r="K3488" s="121" t="str">
        <f t="shared" si="698"/>
        <v/>
      </c>
      <c r="L3488" s="129" t="str">
        <f t="shared" si="699"/>
        <v/>
      </c>
      <c r="M3488" s="115" t="s">
        <v>155</v>
      </c>
      <c r="N3488" s="113" t="str">
        <f t="shared" si="704"/>
        <v/>
      </c>
      <c r="O3488" s="129" t="str">
        <f t="shared" si="700"/>
        <v/>
      </c>
      <c r="P3488" s="115" t="s">
        <v>155</v>
      </c>
      <c r="Q3488" s="116" t="str">
        <f t="shared" si="705"/>
        <v/>
      </c>
      <c r="R3488" s="117" t="s">
        <v>155</v>
      </c>
      <c r="S3488" s="118" t="str">
        <f t="shared" si="708"/>
        <v/>
      </c>
      <c r="T3488" s="127" t="str">
        <f t="shared" si="701"/>
        <v>0</v>
      </c>
      <c r="U3488" s="119" t="str">
        <f t="shared" si="706"/>
        <v>0</v>
      </c>
      <c r="V3488" s="119" t="str">
        <f t="shared" si="702"/>
        <v>0</v>
      </c>
      <c r="W3488" s="119" t="str">
        <f t="shared" si="703"/>
        <v>0</v>
      </c>
      <c r="X3488" s="120"/>
    </row>
    <row r="3489" spans="1:24" x14ac:dyDescent="0.3">
      <c r="A3489" s="156">
        <v>1130</v>
      </c>
      <c r="B3489" s="133"/>
      <c r="K3489" s="121" t="str">
        <f t="shared" si="698"/>
        <v/>
      </c>
      <c r="L3489" s="122" t="str">
        <f t="shared" si="699"/>
        <v/>
      </c>
      <c r="M3489" s="123" t="s">
        <v>155</v>
      </c>
      <c r="N3489" s="113" t="str">
        <f t="shared" si="704"/>
        <v/>
      </c>
      <c r="O3489" s="122" t="str">
        <f t="shared" si="700"/>
        <v/>
      </c>
      <c r="P3489" s="123" t="s">
        <v>155</v>
      </c>
      <c r="Q3489" s="116" t="str">
        <f t="shared" si="705"/>
        <v/>
      </c>
      <c r="R3489" s="125" t="s">
        <v>155</v>
      </c>
      <c r="S3489" s="126" t="str">
        <f t="shared" si="708"/>
        <v/>
      </c>
      <c r="T3489" s="127" t="str">
        <f t="shared" si="701"/>
        <v>0</v>
      </c>
      <c r="U3489" s="127" t="str">
        <f t="shared" si="706"/>
        <v>0</v>
      </c>
      <c r="V3489" s="127" t="str">
        <f t="shared" si="702"/>
        <v>0</v>
      </c>
      <c r="W3489" s="127" t="str">
        <f t="shared" si="703"/>
        <v>0</v>
      </c>
      <c r="X3489" s="128"/>
    </row>
    <row r="3490" spans="1:24" x14ac:dyDescent="0.3">
      <c r="A3490" s="156">
        <v>1131</v>
      </c>
      <c r="B3490" s="158"/>
      <c r="C3490" s="158"/>
      <c r="D3490" s="159"/>
      <c r="E3490" s="159"/>
      <c r="F3490" s="160"/>
      <c r="G3490" s="160"/>
      <c r="H3490" s="160"/>
      <c r="I3490" s="160"/>
      <c r="K3490" s="121" t="str">
        <f t="shared" si="698"/>
        <v/>
      </c>
      <c r="L3490" s="129" t="str">
        <f t="shared" si="699"/>
        <v/>
      </c>
      <c r="M3490" s="115" t="s">
        <v>155</v>
      </c>
      <c r="N3490" s="113" t="str">
        <f t="shared" si="704"/>
        <v/>
      </c>
      <c r="O3490" s="129" t="str">
        <f t="shared" si="700"/>
        <v/>
      </c>
      <c r="P3490" s="115" t="s">
        <v>155</v>
      </c>
      <c r="Q3490" s="116" t="str">
        <f t="shared" si="705"/>
        <v/>
      </c>
      <c r="R3490" s="117" t="s">
        <v>155</v>
      </c>
      <c r="S3490" s="118" t="str">
        <f t="shared" si="708"/>
        <v/>
      </c>
      <c r="T3490" s="127" t="str">
        <f t="shared" si="701"/>
        <v>0</v>
      </c>
      <c r="U3490" s="119" t="str">
        <f t="shared" si="706"/>
        <v>0</v>
      </c>
      <c r="V3490" s="119" t="str">
        <f t="shared" si="702"/>
        <v>0</v>
      </c>
      <c r="W3490" s="119" t="str">
        <f t="shared" si="703"/>
        <v>0</v>
      </c>
      <c r="X3490" s="120"/>
    </row>
    <row r="3491" spans="1:24" x14ac:dyDescent="0.3">
      <c r="A3491" s="156">
        <v>1132</v>
      </c>
      <c r="B3491" s="158"/>
      <c r="C3491" s="158"/>
      <c r="D3491" s="159"/>
      <c r="E3491" s="159"/>
      <c r="F3491" s="160"/>
      <c r="G3491" s="160"/>
      <c r="H3491" s="160"/>
      <c r="I3491" s="160"/>
      <c r="K3491" s="121" t="str">
        <f t="shared" si="698"/>
        <v/>
      </c>
      <c r="L3491" s="122" t="str">
        <f t="shared" si="699"/>
        <v/>
      </c>
      <c r="M3491" s="123" t="s">
        <v>155</v>
      </c>
      <c r="N3491" s="113" t="str">
        <f t="shared" si="704"/>
        <v/>
      </c>
      <c r="O3491" s="122" t="str">
        <f t="shared" si="700"/>
        <v/>
      </c>
      <c r="P3491" s="123" t="s">
        <v>155</v>
      </c>
      <c r="Q3491" s="116" t="str">
        <f t="shared" si="705"/>
        <v/>
      </c>
      <c r="R3491" s="125" t="s">
        <v>155</v>
      </c>
      <c r="S3491" s="126" t="str">
        <f t="shared" si="708"/>
        <v/>
      </c>
      <c r="T3491" s="127" t="str">
        <f t="shared" si="701"/>
        <v>0</v>
      </c>
      <c r="U3491" s="127" t="str">
        <f t="shared" si="706"/>
        <v>0</v>
      </c>
      <c r="V3491" s="127" t="str">
        <f t="shared" si="702"/>
        <v>0</v>
      </c>
      <c r="W3491" s="127" t="str">
        <f t="shared" si="703"/>
        <v>0</v>
      </c>
      <c r="X3491" s="128"/>
    </row>
    <row r="3492" spans="1:24" x14ac:dyDescent="0.3">
      <c r="A3492" s="156">
        <v>1133</v>
      </c>
      <c r="B3492" s="158"/>
      <c r="C3492" s="158"/>
      <c r="D3492" s="159"/>
      <c r="E3492" s="159"/>
      <c r="F3492" s="160"/>
      <c r="G3492" s="160"/>
      <c r="H3492" s="160"/>
      <c r="I3492" s="160"/>
      <c r="K3492" s="121" t="str">
        <f t="shared" si="698"/>
        <v/>
      </c>
      <c r="L3492" s="129" t="str">
        <f t="shared" si="699"/>
        <v/>
      </c>
      <c r="M3492" s="115" t="s">
        <v>155</v>
      </c>
      <c r="N3492" s="113" t="str">
        <f t="shared" si="704"/>
        <v/>
      </c>
      <c r="O3492" s="129" t="str">
        <f t="shared" si="700"/>
        <v/>
      </c>
      <c r="P3492" s="115" t="s">
        <v>155</v>
      </c>
      <c r="Q3492" s="116" t="str">
        <f t="shared" si="705"/>
        <v/>
      </c>
      <c r="R3492" s="117" t="s">
        <v>155</v>
      </c>
      <c r="S3492" s="118" t="str">
        <f t="shared" si="708"/>
        <v/>
      </c>
      <c r="T3492" s="127" t="str">
        <f t="shared" si="701"/>
        <v>0</v>
      </c>
      <c r="U3492" s="119" t="str">
        <f t="shared" si="706"/>
        <v>0</v>
      </c>
      <c r="V3492" s="119" t="str">
        <f t="shared" si="702"/>
        <v>0</v>
      </c>
      <c r="W3492" s="119" t="str">
        <f t="shared" si="703"/>
        <v>0</v>
      </c>
      <c r="X3492" s="120"/>
    </row>
    <row r="3493" spans="1:24" x14ac:dyDescent="0.3">
      <c r="A3493" s="156">
        <v>1134</v>
      </c>
      <c r="B3493" s="158"/>
      <c r="C3493" s="158"/>
      <c r="D3493" s="159"/>
      <c r="E3493" s="159"/>
      <c r="F3493" s="160"/>
      <c r="G3493" s="160"/>
      <c r="H3493" s="160"/>
      <c r="I3493" s="160"/>
      <c r="K3493" s="121" t="str">
        <f t="shared" si="698"/>
        <v/>
      </c>
      <c r="L3493" s="122" t="str">
        <f t="shared" si="699"/>
        <v/>
      </c>
      <c r="M3493" s="123" t="s">
        <v>155</v>
      </c>
      <c r="N3493" s="113" t="str">
        <f t="shared" si="704"/>
        <v/>
      </c>
      <c r="O3493" s="122" t="str">
        <f t="shared" si="700"/>
        <v/>
      </c>
      <c r="P3493" s="123" t="s">
        <v>155</v>
      </c>
      <c r="Q3493" s="116" t="str">
        <f t="shared" si="705"/>
        <v/>
      </c>
      <c r="R3493" s="125" t="s">
        <v>155</v>
      </c>
      <c r="S3493" s="126" t="str">
        <f t="shared" si="708"/>
        <v/>
      </c>
      <c r="T3493" s="127" t="str">
        <f t="shared" si="701"/>
        <v>0</v>
      </c>
      <c r="U3493" s="127" t="str">
        <f t="shared" si="706"/>
        <v>0</v>
      </c>
      <c r="V3493" s="127" t="str">
        <f t="shared" si="702"/>
        <v>0</v>
      </c>
      <c r="W3493" s="127" t="str">
        <f t="shared" si="703"/>
        <v>0</v>
      </c>
      <c r="X3493" s="128"/>
    </row>
    <row r="3494" spans="1:24" x14ac:dyDescent="0.3">
      <c r="A3494" s="156">
        <v>1135</v>
      </c>
      <c r="B3494" s="158"/>
      <c r="C3494" s="158"/>
      <c r="D3494" s="159"/>
      <c r="E3494" s="159"/>
      <c r="F3494" s="160"/>
      <c r="G3494" s="160"/>
      <c r="H3494" s="160"/>
      <c r="I3494" s="160"/>
      <c r="K3494" s="121" t="str">
        <f t="shared" si="698"/>
        <v/>
      </c>
      <c r="L3494" s="129" t="str">
        <f t="shared" si="699"/>
        <v/>
      </c>
      <c r="M3494" s="115" t="s">
        <v>155</v>
      </c>
      <c r="N3494" s="113" t="str">
        <f t="shared" si="704"/>
        <v/>
      </c>
      <c r="O3494" s="129" t="str">
        <f t="shared" si="700"/>
        <v/>
      </c>
      <c r="P3494" s="115" t="s">
        <v>155</v>
      </c>
      <c r="Q3494" s="116" t="str">
        <f t="shared" si="705"/>
        <v/>
      </c>
      <c r="R3494" s="117" t="s">
        <v>155</v>
      </c>
      <c r="S3494" s="118" t="str">
        <f t="shared" si="708"/>
        <v/>
      </c>
      <c r="T3494" s="127" t="str">
        <f t="shared" si="701"/>
        <v>0</v>
      </c>
      <c r="U3494" s="119" t="str">
        <f t="shared" si="706"/>
        <v>0</v>
      </c>
      <c r="V3494" s="119" t="str">
        <f t="shared" si="702"/>
        <v>0</v>
      </c>
      <c r="W3494" s="119" t="str">
        <f t="shared" si="703"/>
        <v>0</v>
      </c>
      <c r="X3494" s="120"/>
    </row>
    <row r="3495" spans="1:24" x14ac:dyDescent="0.3">
      <c r="A3495" s="156">
        <v>1136</v>
      </c>
      <c r="B3495" s="158"/>
      <c r="C3495" s="158"/>
      <c r="D3495" s="159"/>
      <c r="E3495" s="159"/>
      <c r="F3495" s="160"/>
      <c r="G3495" s="160"/>
      <c r="H3495" s="160"/>
      <c r="I3495" s="160"/>
      <c r="K3495" s="121" t="str">
        <f t="shared" si="698"/>
        <v/>
      </c>
      <c r="L3495" s="122" t="str">
        <f t="shared" si="699"/>
        <v/>
      </c>
      <c r="M3495" s="123" t="s">
        <v>155</v>
      </c>
      <c r="N3495" s="113" t="str">
        <f t="shared" si="704"/>
        <v/>
      </c>
      <c r="O3495" s="122" t="str">
        <f t="shared" si="700"/>
        <v/>
      </c>
      <c r="P3495" s="123" t="s">
        <v>155</v>
      </c>
      <c r="Q3495" s="116" t="str">
        <f t="shared" si="705"/>
        <v/>
      </c>
      <c r="R3495" s="125" t="s">
        <v>155</v>
      </c>
      <c r="S3495" s="126" t="str">
        <f t="shared" si="708"/>
        <v/>
      </c>
      <c r="T3495" s="127" t="str">
        <f t="shared" si="701"/>
        <v>0</v>
      </c>
      <c r="U3495" s="127" t="str">
        <f t="shared" si="706"/>
        <v>0</v>
      </c>
      <c r="V3495" s="127" t="str">
        <f t="shared" si="702"/>
        <v>0</v>
      </c>
      <c r="W3495" s="127" t="str">
        <f t="shared" si="703"/>
        <v>0</v>
      </c>
      <c r="X3495" s="128"/>
    </row>
    <row r="3496" spans="1:24" x14ac:dyDescent="0.3">
      <c r="A3496" s="156">
        <v>1137</v>
      </c>
      <c r="B3496" s="158"/>
      <c r="C3496" s="158"/>
      <c r="D3496" s="159"/>
      <c r="E3496" s="159"/>
      <c r="F3496" s="160"/>
      <c r="G3496" s="160"/>
      <c r="H3496" s="160"/>
      <c r="I3496" s="160"/>
      <c r="K3496" s="121" t="str">
        <f t="shared" si="698"/>
        <v/>
      </c>
      <c r="L3496" s="129" t="str">
        <f t="shared" si="699"/>
        <v/>
      </c>
      <c r="M3496" s="115" t="s">
        <v>155</v>
      </c>
      <c r="N3496" s="113" t="str">
        <f t="shared" si="704"/>
        <v/>
      </c>
      <c r="O3496" s="129" t="str">
        <f t="shared" si="700"/>
        <v/>
      </c>
      <c r="P3496" s="115" t="s">
        <v>155</v>
      </c>
      <c r="Q3496" s="116" t="str">
        <f t="shared" si="705"/>
        <v/>
      </c>
      <c r="R3496" s="117" t="s">
        <v>155</v>
      </c>
      <c r="S3496" s="118" t="str">
        <f t="shared" si="708"/>
        <v/>
      </c>
      <c r="T3496" s="127" t="str">
        <f t="shared" si="701"/>
        <v>0</v>
      </c>
      <c r="U3496" s="119" t="str">
        <f t="shared" si="706"/>
        <v>0</v>
      </c>
      <c r="V3496" s="119" t="str">
        <f t="shared" si="702"/>
        <v>0</v>
      </c>
      <c r="W3496" s="119" t="str">
        <f t="shared" si="703"/>
        <v>0</v>
      </c>
      <c r="X3496" s="120"/>
    </row>
    <row r="3497" spans="1:24" x14ac:dyDescent="0.3">
      <c r="A3497" s="156">
        <v>1138</v>
      </c>
      <c r="B3497" s="158"/>
      <c r="C3497" s="158"/>
      <c r="D3497" s="159"/>
      <c r="E3497" s="159"/>
      <c r="F3497" s="160"/>
      <c r="G3497" s="160"/>
      <c r="H3497" s="160"/>
      <c r="I3497" s="160"/>
      <c r="K3497" s="121" t="str">
        <f t="shared" si="698"/>
        <v/>
      </c>
      <c r="L3497" s="122" t="str">
        <f t="shared" si="699"/>
        <v/>
      </c>
      <c r="M3497" s="123" t="s">
        <v>155</v>
      </c>
      <c r="N3497" s="113" t="str">
        <f t="shared" si="704"/>
        <v/>
      </c>
      <c r="O3497" s="122" t="str">
        <f t="shared" si="700"/>
        <v/>
      </c>
      <c r="P3497" s="123" t="s">
        <v>155</v>
      </c>
      <c r="Q3497" s="116" t="str">
        <f t="shared" si="705"/>
        <v/>
      </c>
      <c r="R3497" s="125" t="s">
        <v>155</v>
      </c>
      <c r="S3497" s="126" t="str">
        <f t="shared" si="708"/>
        <v/>
      </c>
      <c r="T3497" s="127" t="str">
        <f t="shared" si="701"/>
        <v>0</v>
      </c>
      <c r="U3497" s="127" t="str">
        <f t="shared" si="706"/>
        <v>0</v>
      </c>
      <c r="V3497" s="127" t="str">
        <f t="shared" si="702"/>
        <v>0</v>
      </c>
      <c r="W3497" s="127" t="str">
        <f t="shared" si="703"/>
        <v>0</v>
      </c>
      <c r="X3497" s="128"/>
    </row>
    <row r="3498" spans="1:24" x14ac:dyDescent="0.3">
      <c r="A3498" s="156">
        <v>1139</v>
      </c>
      <c r="B3498" s="158"/>
      <c r="C3498" s="158"/>
      <c r="D3498" s="159"/>
      <c r="E3498" s="159"/>
      <c r="F3498" s="160"/>
      <c r="G3498" s="160"/>
      <c r="H3498" s="160"/>
      <c r="I3498" s="160"/>
      <c r="K3498" s="121" t="str">
        <f t="shared" si="698"/>
        <v/>
      </c>
      <c r="L3498" s="129" t="str">
        <f t="shared" si="699"/>
        <v/>
      </c>
      <c r="M3498" s="115" t="s">
        <v>155</v>
      </c>
      <c r="N3498" s="113" t="str">
        <f t="shared" si="704"/>
        <v/>
      </c>
      <c r="O3498" s="129" t="str">
        <f t="shared" si="700"/>
        <v/>
      </c>
      <c r="P3498" s="115" t="s">
        <v>155</v>
      </c>
      <c r="Q3498" s="116" t="str">
        <f t="shared" si="705"/>
        <v/>
      </c>
      <c r="R3498" s="117" t="s">
        <v>155</v>
      </c>
      <c r="S3498" s="118" t="str">
        <f t="shared" si="708"/>
        <v/>
      </c>
      <c r="T3498" s="127" t="str">
        <f t="shared" si="701"/>
        <v>0</v>
      </c>
      <c r="U3498" s="119" t="str">
        <f t="shared" si="706"/>
        <v>0</v>
      </c>
      <c r="V3498" s="119" t="str">
        <f t="shared" si="702"/>
        <v>0</v>
      </c>
      <c r="W3498" s="119" t="str">
        <f t="shared" si="703"/>
        <v>0</v>
      </c>
      <c r="X3498" s="120"/>
    </row>
    <row r="3499" spans="1:24" x14ac:dyDescent="0.3">
      <c r="A3499" s="156">
        <v>1140</v>
      </c>
      <c r="B3499" s="158"/>
      <c r="C3499" s="158"/>
      <c r="D3499" s="159"/>
      <c r="E3499" s="159"/>
      <c r="F3499" s="160"/>
      <c r="G3499" s="160"/>
      <c r="H3499" s="160"/>
      <c r="I3499" s="160"/>
      <c r="K3499" s="121" t="str">
        <f t="shared" si="698"/>
        <v/>
      </c>
      <c r="L3499" s="122" t="str">
        <f t="shared" si="699"/>
        <v/>
      </c>
      <c r="M3499" s="123" t="s">
        <v>155</v>
      </c>
      <c r="N3499" s="113" t="str">
        <f t="shared" si="704"/>
        <v/>
      </c>
      <c r="O3499" s="122" t="str">
        <f t="shared" si="700"/>
        <v/>
      </c>
      <c r="P3499" s="123" t="s">
        <v>155</v>
      </c>
      <c r="Q3499" s="116" t="str">
        <f t="shared" si="705"/>
        <v/>
      </c>
      <c r="R3499" s="125" t="s">
        <v>155</v>
      </c>
      <c r="S3499" s="126" t="str">
        <f t="shared" si="708"/>
        <v/>
      </c>
      <c r="T3499" s="127" t="str">
        <f t="shared" si="701"/>
        <v>0</v>
      </c>
      <c r="U3499" s="127" t="str">
        <f t="shared" si="706"/>
        <v>0</v>
      </c>
      <c r="V3499" s="127" t="str">
        <f t="shared" si="702"/>
        <v>0</v>
      </c>
      <c r="W3499" s="127" t="str">
        <f t="shared" si="703"/>
        <v>0</v>
      </c>
      <c r="X3499" s="128"/>
    </row>
    <row r="3500" spans="1:24" x14ac:dyDescent="0.3">
      <c r="A3500" s="156">
        <v>1141</v>
      </c>
      <c r="D3500" s="104"/>
      <c r="E3500" s="104"/>
      <c r="F3500" s="104"/>
      <c r="G3500" s="104"/>
      <c r="H3500" s="160"/>
      <c r="I3500" s="160"/>
      <c r="K3500" s="121" t="str">
        <f t="shared" si="698"/>
        <v/>
      </c>
      <c r="L3500" s="129" t="str">
        <f t="shared" si="699"/>
        <v/>
      </c>
      <c r="M3500" s="115" t="s">
        <v>155</v>
      </c>
      <c r="N3500" s="113" t="str">
        <f t="shared" si="704"/>
        <v/>
      </c>
      <c r="O3500" s="129" t="str">
        <f t="shared" si="700"/>
        <v/>
      </c>
      <c r="P3500" s="115" t="s">
        <v>155</v>
      </c>
      <c r="Q3500" s="116" t="str">
        <f t="shared" si="705"/>
        <v/>
      </c>
      <c r="R3500" s="117" t="s">
        <v>155</v>
      </c>
      <c r="S3500" s="118" t="str">
        <f>IF(ISBLANK(G3500),"",G3500-$G$2355)</f>
        <v/>
      </c>
      <c r="T3500" s="127" t="str">
        <f t="shared" si="701"/>
        <v>0</v>
      </c>
      <c r="U3500" s="119" t="str">
        <f t="shared" si="706"/>
        <v>0</v>
      </c>
      <c r="V3500" s="119" t="str">
        <f t="shared" si="702"/>
        <v>0</v>
      </c>
      <c r="W3500" s="119" t="str">
        <f t="shared" si="703"/>
        <v>0</v>
      </c>
      <c r="X3500" s="120"/>
    </row>
    <row r="3501" spans="1:24" x14ac:dyDescent="0.3">
      <c r="A3501" s="156">
        <v>1142</v>
      </c>
      <c r="B3501" s="133"/>
      <c r="K3501" s="121" t="str">
        <f t="shared" si="698"/>
        <v/>
      </c>
      <c r="L3501" s="122" t="str">
        <f t="shared" si="699"/>
        <v/>
      </c>
      <c r="M3501" s="123" t="s">
        <v>155</v>
      </c>
      <c r="N3501" s="113" t="str">
        <f t="shared" si="704"/>
        <v/>
      </c>
      <c r="O3501" s="122" t="str">
        <f t="shared" si="700"/>
        <v/>
      </c>
      <c r="P3501" s="123" t="s">
        <v>155</v>
      </c>
      <c r="Q3501" s="116" t="str">
        <f t="shared" si="705"/>
        <v/>
      </c>
      <c r="R3501" s="125" t="s">
        <v>155</v>
      </c>
      <c r="S3501" s="126" t="str">
        <f t="shared" ref="S3501:S3519" si="709">IF(ISBLANK(G3501),"",G3501-$G$2355)</f>
        <v/>
      </c>
      <c r="T3501" s="127" t="str">
        <f t="shared" si="701"/>
        <v>0</v>
      </c>
      <c r="U3501" s="127" t="str">
        <f t="shared" si="706"/>
        <v>0</v>
      </c>
      <c r="V3501" s="127" t="str">
        <f t="shared" si="702"/>
        <v>0</v>
      </c>
      <c r="W3501" s="127" t="str">
        <f t="shared" si="703"/>
        <v>0</v>
      </c>
      <c r="X3501" s="128"/>
    </row>
    <row r="3502" spans="1:24" x14ac:dyDescent="0.3">
      <c r="A3502" s="156">
        <v>1143</v>
      </c>
      <c r="B3502" s="133"/>
      <c r="K3502" s="121" t="str">
        <f t="shared" si="698"/>
        <v/>
      </c>
      <c r="L3502" s="129" t="str">
        <f t="shared" si="699"/>
        <v/>
      </c>
      <c r="M3502" s="115" t="s">
        <v>155</v>
      </c>
      <c r="N3502" s="113" t="str">
        <f t="shared" si="704"/>
        <v/>
      </c>
      <c r="O3502" s="129" t="str">
        <f t="shared" si="700"/>
        <v/>
      </c>
      <c r="P3502" s="115" t="s">
        <v>155</v>
      </c>
      <c r="Q3502" s="116" t="str">
        <f t="shared" si="705"/>
        <v/>
      </c>
      <c r="R3502" s="117" t="s">
        <v>155</v>
      </c>
      <c r="S3502" s="118" t="str">
        <f t="shared" si="709"/>
        <v/>
      </c>
      <c r="T3502" s="127" t="str">
        <f t="shared" si="701"/>
        <v>0</v>
      </c>
      <c r="U3502" s="119" t="str">
        <f t="shared" si="706"/>
        <v>0</v>
      </c>
      <c r="V3502" s="119" t="str">
        <f t="shared" si="702"/>
        <v>0</v>
      </c>
      <c r="W3502" s="119" t="str">
        <f t="shared" si="703"/>
        <v>0</v>
      </c>
      <c r="X3502" s="120"/>
    </row>
    <row r="3503" spans="1:24" x14ac:dyDescent="0.3">
      <c r="A3503" s="156">
        <v>1144</v>
      </c>
      <c r="B3503" s="133"/>
      <c r="K3503" s="121" t="str">
        <f t="shared" si="698"/>
        <v/>
      </c>
      <c r="L3503" s="122" t="str">
        <f t="shared" si="699"/>
        <v/>
      </c>
      <c r="M3503" s="123" t="s">
        <v>155</v>
      </c>
      <c r="N3503" s="113" t="str">
        <f t="shared" si="704"/>
        <v/>
      </c>
      <c r="O3503" s="122" t="str">
        <f t="shared" si="700"/>
        <v/>
      </c>
      <c r="P3503" s="123" t="s">
        <v>155</v>
      </c>
      <c r="Q3503" s="116" t="str">
        <f t="shared" si="705"/>
        <v/>
      </c>
      <c r="R3503" s="125" t="s">
        <v>155</v>
      </c>
      <c r="S3503" s="126" t="str">
        <f t="shared" si="709"/>
        <v/>
      </c>
      <c r="T3503" s="127" t="str">
        <f t="shared" si="701"/>
        <v>0</v>
      </c>
      <c r="U3503" s="127" t="str">
        <f t="shared" si="706"/>
        <v>0</v>
      </c>
      <c r="V3503" s="127" t="str">
        <f t="shared" si="702"/>
        <v>0</v>
      </c>
      <c r="W3503" s="127" t="str">
        <f t="shared" si="703"/>
        <v>0</v>
      </c>
      <c r="X3503" s="128"/>
    </row>
    <row r="3504" spans="1:24" x14ac:dyDescent="0.3">
      <c r="A3504" s="156">
        <v>1145</v>
      </c>
      <c r="B3504" s="133"/>
      <c r="K3504" s="121" t="str">
        <f t="shared" si="698"/>
        <v/>
      </c>
      <c r="L3504" s="129" t="str">
        <f t="shared" si="699"/>
        <v/>
      </c>
      <c r="M3504" s="115" t="s">
        <v>155</v>
      </c>
      <c r="N3504" s="113" t="str">
        <f t="shared" si="704"/>
        <v/>
      </c>
      <c r="O3504" s="129" t="str">
        <f t="shared" si="700"/>
        <v/>
      </c>
      <c r="P3504" s="115" t="s">
        <v>155</v>
      </c>
      <c r="Q3504" s="116" t="str">
        <f t="shared" si="705"/>
        <v/>
      </c>
      <c r="R3504" s="117" t="s">
        <v>155</v>
      </c>
      <c r="S3504" s="118" t="str">
        <f t="shared" si="709"/>
        <v/>
      </c>
      <c r="T3504" s="127" t="str">
        <f t="shared" si="701"/>
        <v>0</v>
      </c>
      <c r="U3504" s="119" t="str">
        <f t="shared" si="706"/>
        <v>0</v>
      </c>
      <c r="V3504" s="119" t="str">
        <f t="shared" si="702"/>
        <v>0</v>
      </c>
      <c r="W3504" s="119" t="str">
        <f t="shared" si="703"/>
        <v>0</v>
      </c>
      <c r="X3504" s="120"/>
    </row>
    <row r="3505" spans="1:24" x14ac:dyDescent="0.3">
      <c r="A3505" s="156">
        <v>1146</v>
      </c>
      <c r="B3505" s="133"/>
      <c r="K3505" s="121" t="str">
        <f t="shared" si="698"/>
        <v/>
      </c>
      <c r="L3505" s="122" t="str">
        <f t="shared" si="699"/>
        <v/>
      </c>
      <c r="M3505" s="123" t="s">
        <v>155</v>
      </c>
      <c r="N3505" s="113" t="str">
        <f t="shared" si="704"/>
        <v/>
      </c>
      <c r="O3505" s="122" t="str">
        <f t="shared" si="700"/>
        <v/>
      </c>
      <c r="P3505" s="123" t="s">
        <v>155</v>
      </c>
      <c r="Q3505" s="116" t="str">
        <f t="shared" si="705"/>
        <v/>
      </c>
      <c r="R3505" s="125" t="s">
        <v>155</v>
      </c>
      <c r="S3505" s="126" t="str">
        <f t="shared" si="709"/>
        <v/>
      </c>
      <c r="T3505" s="127" t="str">
        <f t="shared" si="701"/>
        <v>0</v>
      </c>
      <c r="U3505" s="127" t="str">
        <f t="shared" si="706"/>
        <v>0</v>
      </c>
      <c r="V3505" s="127" t="str">
        <f t="shared" si="702"/>
        <v>0</v>
      </c>
      <c r="W3505" s="127" t="str">
        <f t="shared" si="703"/>
        <v>0</v>
      </c>
      <c r="X3505" s="128"/>
    </row>
    <row r="3506" spans="1:24" x14ac:dyDescent="0.3">
      <c r="A3506" s="156">
        <v>1147</v>
      </c>
      <c r="B3506" s="133"/>
      <c r="K3506" s="121" t="str">
        <f t="shared" si="698"/>
        <v/>
      </c>
      <c r="L3506" s="129" t="str">
        <f t="shared" si="699"/>
        <v/>
      </c>
      <c r="M3506" s="115" t="s">
        <v>155</v>
      </c>
      <c r="N3506" s="113" t="str">
        <f t="shared" si="704"/>
        <v/>
      </c>
      <c r="O3506" s="129" t="str">
        <f t="shared" si="700"/>
        <v/>
      </c>
      <c r="P3506" s="115" t="s">
        <v>155</v>
      </c>
      <c r="Q3506" s="116" t="str">
        <f t="shared" si="705"/>
        <v/>
      </c>
      <c r="R3506" s="117" t="s">
        <v>155</v>
      </c>
      <c r="S3506" s="118" t="str">
        <f t="shared" si="709"/>
        <v/>
      </c>
      <c r="T3506" s="127" t="str">
        <f t="shared" si="701"/>
        <v>0</v>
      </c>
      <c r="U3506" s="119" t="str">
        <f t="shared" si="706"/>
        <v>0</v>
      </c>
      <c r="V3506" s="119" t="str">
        <f t="shared" si="702"/>
        <v>0</v>
      </c>
      <c r="W3506" s="119" t="str">
        <f t="shared" si="703"/>
        <v>0</v>
      </c>
      <c r="X3506" s="120"/>
    </row>
    <row r="3507" spans="1:24" x14ac:dyDescent="0.3">
      <c r="A3507" s="156">
        <v>1148</v>
      </c>
      <c r="B3507" s="133"/>
      <c r="K3507" s="121" t="str">
        <f t="shared" si="698"/>
        <v/>
      </c>
      <c r="L3507" s="122" t="str">
        <f t="shared" si="699"/>
        <v/>
      </c>
      <c r="M3507" s="123" t="s">
        <v>155</v>
      </c>
      <c r="N3507" s="113" t="str">
        <f t="shared" si="704"/>
        <v/>
      </c>
      <c r="O3507" s="122" t="str">
        <f t="shared" si="700"/>
        <v/>
      </c>
      <c r="P3507" s="123" t="s">
        <v>155</v>
      </c>
      <c r="Q3507" s="116" t="str">
        <f t="shared" si="705"/>
        <v/>
      </c>
      <c r="R3507" s="125" t="s">
        <v>155</v>
      </c>
      <c r="S3507" s="126" t="str">
        <f t="shared" si="709"/>
        <v/>
      </c>
      <c r="T3507" s="127" t="str">
        <f t="shared" si="701"/>
        <v>0</v>
      </c>
      <c r="U3507" s="127" t="str">
        <f t="shared" si="706"/>
        <v>0</v>
      </c>
      <c r="V3507" s="127" t="str">
        <f t="shared" si="702"/>
        <v>0</v>
      </c>
      <c r="W3507" s="127" t="str">
        <f t="shared" si="703"/>
        <v>0</v>
      </c>
      <c r="X3507" s="128"/>
    </row>
    <row r="3508" spans="1:24" x14ac:dyDescent="0.3">
      <c r="A3508" s="156">
        <v>1149</v>
      </c>
      <c r="B3508" s="133"/>
      <c r="K3508" s="121" t="str">
        <f t="shared" si="698"/>
        <v/>
      </c>
      <c r="L3508" s="129" t="str">
        <f t="shared" si="699"/>
        <v/>
      </c>
      <c r="M3508" s="115" t="s">
        <v>155</v>
      </c>
      <c r="N3508" s="113" t="str">
        <f t="shared" si="704"/>
        <v/>
      </c>
      <c r="O3508" s="129" t="str">
        <f t="shared" si="700"/>
        <v/>
      </c>
      <c r="P3508" s="115" t="s">
        <v>155</v>
      </c>
      <c r="Q3508" s="116" t="str">
        <f t="shared" si="705"/>
        <v/>
      </c>
      <c r="R3508" s="117" t="s">
        <v>155</v>
      </c>
      <c r="S3508" s="118" t="str">
        <f t="shared" si="709"/>
        <v/>
      </c>
      <c r="T3508" s="127" t="str">
        <f t="shared" si="701"/>
        <v>0</v>
      </c>
      <c r="U3508" s="119" t="str">
        <f t="shared" si="706"/>
        <v>0</v>
      </c>
      <c r="V3508" s="119" t="str">
        <f t="shared" si="702"/>
        <v>0</v>
      </c>
      <c r="W3508" s="119" t="str">
        <f t="shared" si="703"/>
        <v>0</v>
      </c>
      <c r="X3508" s="120"/>
    </row>
    <row r="3509" spans="1:24" x14ac:dyDescent="0.3">
      <c r="A3509" s="156">
        <v>1150</v>
      </c>
      <c r="B3509" s="133"/>
      <c r="K3509" s="121" t="str">
        <f t="shared" si="698"/>
        <v/>
      </c>
      <c r="L3509" s="122" t="str">
        <f t="shared" si="699"/>
        <v/>
      </c>
      <c r="M3509" s="123" t="s">
        <v>155</v>
      </c>
      <c r="N3509" s="113" t="str">
        <f t="shared" si="704"/>
        <v/>
      </c>
      <c r="O3509" s="122" t="str">
        <f t="shared" si="700"/>
        <v/>
      </c>
      <c r="P3509" s="123" t="s">
        <v>155</v>
      </c>
      <c r="Q3509" s="116" t="str">
        <f t="shared" si="705"/>
        <v/>
      </c>
      <c r="R3509" s="125" t="s">
        <v>155</v>
      </c>
      <c r="S3509" s="126" t="str">
        <f t="shared" si="709"/>
        <v/>
      </c>
      <c r="T3509" s="127" t="str">
        <f t="shared" si="701"/>
        <v>0</v>
      </c>
      <c r="U3509" s="127" t="str">
        <f t="shared" si="706"/>
        <v>0</v>
      </c>
      <c r="V3509" s="127" t="str">
        <f t="shared" si="702"/>
        <v>0</v>
      </c>
      <c r="W3509" s="127" t="str">
        <f t="shared" si="703"/>
        <v>0</v>
      </c>
      <c r="X3509" s="128"/>
    </row>
    <row r="3510" spans="1:24" x14ac:dyDescent="0.3">
      <c r="A3510" s="156">
        <v>1151</v>
      </c>
      <c r="B3510" s="158"/>
      <c r="C3510" s="158"/>
      <c r="D3510" s="159"/>
      <c r="E3510" s="159"/>
      <c r="F3510" s="160"/>
      <c r="G3510" s="160"/>
      <c r="H3510" s="160"/>
      <c r="I3510" s="160"/>
      <c r="K3510" s="121" t="str">
        <f t="shared" si="698"/>
        <v/>
      </c>
      <c r="L3510" s="129" t="str">
        <f t="shared" si="699"/>
        <v/>
      </c>
      <c r="M3510" s="115" t="s">
        <v>155</v>
      </c>
      <c r="N3510" s="113" t="str">
        <f t="shared" si="704"/>
        <v/>
      </c>
      <c r="O3510" s="129" t="str">
        <f t="shared" si="700"/>
        <v/>
      </c>
      <c r="P3510" s="115" t="s">
        <v>155</v>
      </c>
      <c r="Q3510" s="116" t="str">
        <f t="shared" si="705"/>
        <v/>
      </c>
      <c r="R3510" s="117" t="s">
        <v>155</v>
      </c>
      <c r="S3510" s="118" t="str">
        <f t="shared" si="709"/>
        <v/>
      </c>
      <c r="T3510" s="127" t="str">
        <f t="shared" si="701"/>
        <v>0</v>
      </c>
      <c r="U3510" s="119" t="str">
        <f t="shared" si="706"/>
        <v>0</v>
      </c>
      <c r="V3510" s="119" t="str">
        <f t="shared" si="702"/>
        <v>0</v>
      </c>
      <c r="W3510" s="119" t="str">
        <f t="shared" si="703"/>
        <v>0</v>
      </c>
      <c r="X3510" s="120"/>
    </row>
    <row r="3511" spans="1:24" x14ac:dyDescent="0.3">
      <c r="A3511" s="156">
        <v>1152</v>
      </c>
      <c r="B3511" s="158"/>
      <c r="C3511" s="158"/>
      <c r="D3511" s="159"/>
      <c r="E3511" s="159"/>
      <c r="F3511" s="160"/>
      <c r="G3511" s="160"/>
      <c r="H3511" s="160"/>
      <c r="I3511" s="160"/>
      <c r="K3511" s="121" t="str">
        <f t="shared" si="698"/>
        <v/>
      </c>
      <c r="L3511" s="122" t="str">
        <f t="shared" si="699"/>
        <v/>
      </c>
      <c r="M3511" s="123" t="s">
        <v>155</v>
      </c>
      <c r="N3511" s="113" t="str">
        <f t="shared" si="704"/>
        <v/>
      </c>
      <c r="O3511" s="122" t="str">
        <f t="shared" si="700"/>
        <v/>
      </c>
      <c r="P3511" s="123" t="s">
        <v>155</v>
      </c>
      <c r="Q3511" s="116" t="str">
        <f t="shared" si="705"/>
        <v/>
      </c>
      <c r="R3511" s="125" t="s">
        <v>155</v>
      </c>
      <c r="S3511" s="126" t="str">
        <f t="shared" si="709"/>
        <v/>
      </c>
      <c r="T3511" s="127" t="str">
        <f t="shared" si="701"/>
        <v>0</v>
      </c>
      <c r="U3511" s="127" t="str">
        <f t="shared" si="706"/>
        <v>0</v>
      </c>
      <c r="V3511" s="127" t="str">
        <f t="shared" si="702"/>
        <v>0</v>
      </c>
      <c r="W3511" s="127" t="str">
        <f t="shared" si="703"/>
        <v>0</v>
      </c>
      <c r="X3511" s="128"/>
    </row>
    <row r="3512" spans="1:24" x14ac:dyDescent="0.3">
      <c r="A3512" s="156">
        <v>1153</v>
      </c>
      <c r="B3512" s="158"/>
      <c r="C3512" s="158"/>
      <c r="D3512" s="159"/>
      <c r="E3512" s="159"/>
      <c r="F3512" s="160"/>
      <c r="G3512" s="160"/>
      <c r="H3512" s="160"/>
      <c r="I3512" s="160"/>
      <c r="K3512" s="121" t="str">
        <f t="shared" ref="K3512:K3559" si="710">IF(ISBLANK(D3512),"",IF(J3512=1,D3512-$D$3560,(IF(AND(J3512=2,D3512&gt;200),((D3512-200)-$D$3560),((D3512+200)-$D$3560)))))</f>
        <v/>
      </c>
      <c r="L3512" s="129" t="str">
        <f t="shared" ref="L3512:L3559" si="711">IF(K3512="","",SIN(K3512*PI()/200)*G3512)</f>
        <v/>
      </c>
      <c r="M3512" s="115" t="s">
        <v>155</v>
      </c>
      <c r="N3512" s="113" t="str">
        <f t="shared" si="704"/>
        <v/>
      </c>
      <c r="O3512" s="129" t="str">
        <f t="shared" ref="O3512:O3559" si="712">IF(N3512="","",SIN(N3512*PI()/200)*G3512)</f>
        <v/>
      </c>
      <c r="P3512" s="115" t="s">
        <v>155</v>
      </c>
      <c r="Q3512" s="116" t="str">
        <f t="shared" si="705"/>
        <v/>
      </c>
      <c r="R3512" s="117" t="s">
        <v>155</v>
      </c>
      <c r="S3512" s="118" t="str">
        <f t="shared" si="709"/>
        <v/>
      </c>
      <c r="T3512" s="127" t="str">
        <f t="shared" ref="T3512:T3559" si="713">IF(M3512="ON",IF(ISBLANK(D3512),"0",IF(AND(J3512=1,D3512&lt;200),D3512,D3512-200)),"0")</f>
        <v>0</v>
      </c>
      <c r="U3512" s="119" t="str">
        <f t="shared" si="706"/>
        <v>0</v>
      </c>
      <c r="V3512" s="119" t="str">
        <f t="shared" ref="V3512:V3559" si="714">IF(R3512="ON",IF(ISBLANK(F3512),"0",F3512),"0")</f>
        <v>0</v>
      </c>
      <c r="W3512" s="119" t="str">
        <f t="shared" ref="W3512:W3559" si="715">IF(R3512="ON",IF(ISBLANK(G3512),"0",G3512),"0")</f>
        <v>0</v>
      </c>
      <c r="X3512" s="120"/>
    </row>
    <row r="3513" spans="1:24" x14ac:dyDescent="0.3">
      <c r="A3513" s="156">
        <v>1154</v>
      </c>
      <c r="B3513" s="158"/>
      <c r="C3513" s="158"/>
      <c r="D3513" s="159"/>
      <c r="E3513" s="159"/>
      <c r="F3513" s="160"/>
      <c r="G3513" s="160"/>
      <c r="H3513" s="160"/>
      <c r="I3513" s="160"/>
      <c r="K3513" s="121" t="str">
        <f t="shared" si="710"/>
        <v/>
      </c>
      <c r="L3513" s="122" t="str">
        <f t="shared" si="711"/>
        <v/>
      </c>
      <c r="M3513" s="123" t="s">
        <v>155</v>
      </c>
      <c r="N3513" s="113" t="str">
        <f t="shared" ref="N3513:N3559" si="716">IF(ISBLANK(E3513),"",IF(E3513&lt;200,E3513-$E$3560,(400-E3513)-$E$3560))</f>
        <v/>
      </c>
      <c r="O3513" s="122" t="str">
        <f t="shared" si="712"/>
        <v/>
      </c>
      <c r="P3513" s="123" t="s">
        <v>155</v>
      </c>
      <c r="Q3513" s="116" t="str">
        <f t="shared" ref="Q3513:Q3559" si="717">IF(ISBLANK(F3513),"",F3513-$F$3560)</f>
        <v/>
      </c>
      <c r="R3513" s="125" t="s">
        <v>155</v>
      </c>
      <c r="S3513" s="126" t="str">
        <f t="shared" si="709"/>
        <v/>
      </c>
      <c r="T3513" s="127" t="str">
        <f t="shared" si="713"/>
        <v>0</v>
      </c>
      <c r="U3513" s="127" t="str">
        <f t="shared" ref="U3513:U3559" si="718">IF(P3513="ON",IF(ISBLANK(E3513),"0",IF(E3513&lt;200,E3513,(400-E3513))),"0")</f>
        <v>0</v>
      </c>
      <c r="V3513" s="127" t="str">
        <f t="shared" si="714"/>
        <v>0</v>
      </c>
      <c r="W3513" s="127" t="str">
        <f t="shared" si="715"/>
        <v>0</v>
      </c>
      <c r="X3513" s="128"/>
    </row>
    <row r="3514" spans="1:24" x14ac:dyDescent="0.3">
      <c r="A3514" s="156">
        <v>1155</v>
      </c>
      <c r="B3514" s="158"/>
      <c r="C3514" s="158"/>
      <c r="D3514" s="159"/>
      <c r="E3514" s="159"/>
      <c r="F3514" s="160"/>
      <c r="G3514" s="160"/>
      <c r="H3514" s="160"/>
      <c r="I3514" s="160"/>
      <c r="K3514" s="121" t="str">
        <f t="shared" si="710"/>
        <v/>
      </c>
      <c r="L3514" s="129" t="str">
        <f t="shared" si="711"/>
        <v/>
      </c>
      <c r="M3514" s="115" t="s">
        <v>155</v>
      </c>
      <c r="N3514" s="113" t="str">
        <f t="shared" si="716"/>
        <v/>
      </c>
      <c r="O3514" s="129" t="str">
        <f t="shared" si="712"/>
        <v/>
      </c>
      <c r="P3514" s="115" t="s">
        <v>155</v>
      </c>
      <c r="Q3514" s="116" t="str">
        <f t="shared" si="717"/>
        <v/>
      </c>
      <c r="R3514" s="117" t="s">
        <v>155</v>
      </c>
      <c r="S3514" s="118" t="str">
        <f t="shared" si="709"/>
        <v/>
      </c>
      <c r="T3514" s="127" t="str">
        <f t="shared" si="713"/>
        <v>0</v>
      </c>
      <c r="U3514" s="119" t="str">
        <f t="shared" si="718"/>
        <v>0</v>
      </c>
      <c r="V3514" s="119" t="str">
        <f t="shared" si="714"/>
        <v>0</v>
      </c>
      <c r="W3514" s="119" t="str">
        <f t="shared" si="715"/>
        <v>0</v>
      </c>
      <c r="X3514" s="120"/>
    </row>
    <row r="3515" spans="1:24" x14ac:dyDescent="0.3">
      <c r="A3515" s="156">
        <v>1156</v>
      </c>
      <c r="B3515" s="158"/>
      <c r="C3515" s="158"/>
      <c r="D3515" s="159"/>
      <c r="E3515" s="159"/>
      <c r="F3515" s="160"/>
      <c r="G3515" s="160"/>
      <c r="H3515" s="160"/>
      <c r="I3515" s="160"/>
      <c r="K3515" s="121" t="str">
        <f t="shared" si="710"/>
        <v/>
      </c>
      <c r="L3515" s="122" t="str">
        <f t="shared" si="711"/>
        <v/>
      </c>
      <c r="M3515" s="123" t="s">
        <v>155</v>
      </c>
      <c r="N3515" s="113" t="str">
        <f t="shared" si="716"/>
        <v/>
      </c>
      <c r="O3515" s="122" t="str">
        <f t="shared" si="712"/>
        <v/>
      </c>
      <c r="P3515" s="123" t="s">
        <v>155</v>
      </c>
      <c r="Q3515" s="116" t="str">
        <f t="shared" si="717"/>
        <v/>
      </c>
      <c r="R3515" s="125" t="s">
        <v>155</v>
      </c>
      <c r="S3515" s="126" t="str">
        <f t="shared" si="709"/>
        <v/>
      </c>
      <c r="T3515" s="127" t="str">
        <f t="shared" si="713"/>
        <v>0</v>
      </c>
      <c r="U3515" s="127" t="str">
        <f t="shared" si="718"/>
        <v>0</v>
      </c>
      <c r="V3515" s="127" t="str">
        <f t="shared" si="714"/>
        <v>0</v>
      </c>
      <c r="W3515" s="127" t="str">
        <f t="shared" si="715"/>
        <v>0</v>
      </c>
      <c r="X3515" s="128"/>
    </row>
    <row r="3516" spans="1:24" x14ac:dyDescent="0.3">
      <c r="A3516" s="156">
        <v>1157</v>
      </c>
      <c r="B3516" s="158"/>
      <c r="C3516" s="158"/>
      <c r="D3516" s="159"/>
      <c r="E3516" s="159"/>
      <c r="F3516" s="160"/>
      <c r="G3516" s="160"/>
      <c r="H3516" s="160"/>
      <c r="I3516" s="160"/>
      <c r="K3516" s="121" t="str">
        <f t="shared" si="710"/>
        <v/>
      </c>
      <c r="L3516" s="129" t="str">
        <f t="shared" si="711"/>
        <v/>
      </c>
      <c r="M3516" s="115" t="s">
        <v>155</v>
      </c>
      <c r="N3516" s="113" t="str">
        <f t="shared" si="716"/>
        <v/>
      </c>
      <c r="O3516" s="129" t="str">
        <f t="shared" si="712"/>
        <v/>
      </c>
      <c r="P3516" s="115" t="s">
        <v>155</v>
      </c>
      <c r="Q3516" s="116" t="str">
        <f t="shared" si="717"/>
        <v/>
      </c>
      <c r="R3516" s="117" t="s">
        <v>155</v>
      </c>
      <c r="S3516" s="118" t="str">
        <f t="shared" si="709"/>
        <v/>
      </c>
      <c r="T3516" s="127" t="str">
        <f t="shared" si="713"/>
        <v>0</v>
      </c>
      <c r="U3516" s="119" t="str">
        <f t="shared" si="718"/>
        <v>0</v>
      </c>
      <c r="V3516" s="119" t="str">
        <f t="shared" si="714"/>
        <v>0</v>
      </c>
      <c r="W3516" s="119" t="str">
        <f t="shared" si="715"/>
        <v>0</v>
      </c>
      <c r="X3516" s="120"/>
    </row>
    <row r="3517" spans="1:24" x14ac:dyDescent="0.3">
      <c r="A3517" s="156">
        <v>1158</v>
      </c>
      <c r="B3517" s="158"/>
      <c r="C3517" s="158"/>
      <c r="D3517" s="159"/>
      <c r="E3517" s="159"/>
      <c r="F3517" s="160"/>
      <c r="G3517" s="160"/>
      <c r="H3517" s="160"/>
      <c r="I3517" s="160"/>
      <c r="K3517" s="121" t="str">
        <f t="shared" si="710"/>
        <v/>
      </c>
      <c r="L3517" s="122" t="str">
        <f t="shared" si="711"/>
        <v/>
      </c>
      <c r="M3517" s="123" t="s">
        <v>155</v>
      </c>
      <c r="N3517" s="113" t="str">
        <f t="shared" si="716"/>
        <v/>
      </c>
      <c r="O3517" s="122" t="str">
        <f t="shared" si="712"/>
        <v/>
      </c>
      <c r="P3517" s="123" t="s">
        <v>155</v>
      </c>
      <c r="Q3517" s="116" t="str">
        <f t="shared" si="717"/>
        <v/>
      </c>
      <c r="R3517" s="125" t="s">
        <v>155</v>
      </c>
      <c r="S3517" s="126" t="str">
        <f t="shared" si="709"/>
        <v/>
      </c>
      <c r="T3517" s="127" t="str">
        <f t="shared" si="713"/>
        <v>0</v>
      </c>
      <c r="U3517" s="127" t="str">
        <f t="shared" si="718"/>
        <v>0</v>
      </c>
      <c r="V3517" s="127" t="str">
        <f t="shared" si="714"/>
        <v>0</v>
      </c>
      <c r="W3517" s="127" t="str">
        <f t="shared" si="715"/>
        <v>0</v>
      </c>
      <c r="X3517" s="128"/>
    </row>
    <row r="3518" spans="1:24" x14ac:dyDescent="0.3">
      <c r="A3518" s="156">
        <v>1159</v>
      </c>
      <c r="B3518" s="158"/>
      <c r="C3518" s="158"/>
      <c r="D3518" s="159"/>
      <c r="E3518" s="159"/>
      <c r="F3518" s="160"/>
      <c r="G3518" s="160"/>
      <c r="H3518" s="160"/>
      <c r="I3518" s="160"/>
      <c r="K3518" s="121" t="str">
        <f t="shared" si="710"/>
        <v/>
      </c>
      <c r="L3518" s="129" t="str">
        <f t="shared" si="711"/>
        <v/>
      </c>
      <c r="M3518" s="115" t="s">
        <v>155</v>
      </c>
      <c r="N3518" s="113" t="str">
        <f t="shared" si="716"/>
        <v/>
      </c>
      <c r="O3518" s="129" t="str">
        <f t="shared" si="712"/>
        <v/>
      </c>
      <c r="P3518" s="115" t="s">
        <v>155</v>
      </c>
      <c r="Q3518" s="116" t="str">
        <f t="shared" si="717"/>
        <v/>
      </c>
      <c r="R3518" s="117" t="s">
        <v>155</v>
      </c>
      <c r="S3518" s="118" t="str">
        <f t="shared" si="709"/>
        <v/>
      </c>
      <c r="T3518" s="127" t="str">
        <f t="shared" si="713"/>
        <v>0</v>
      </c>
      <c r="U3518" s="119" t="str">
        <f t="shared" si="718"/>
        <v>0</v>
      </c>
      <c r="V3518" s="119" t="str">
        <f t="shared" si="714"/>
        <v>0</v>
      </c>
      <c r="W3518" s="119" t="str">
        <f t="shared" si="715"/>
        <v>0</v>
      </c>
      <c r="X3518" s="120"/>
    </row>
    <row r="3519" spans="1:24" x14ac:dyDescent="0.3">
      <c r="A3519" s="156">
        <v>1160</v>
      </c>
      <c r="B3519" s="158"/>
      <c r="C3519" s="158"/>
      <c r="D3519" s="159"/>
      <c r="E3519" s="159"/>
      <c r="F3519" s="160"/>
      <c r="G3519" s="160"/>
      <c r="H3519" s="160"/>
      <c r="I3519" s="160"/>
      <c r="K3519" s="121" t="str">
        <f t="shared" si="710"/>
        <v/>
      </c>
      <c r="L3519" s="122" t="str">
        <f t="shared" si="711"/>
        <v/>
      </c>
      <c r="M3519" s="123" t="s">
        <v>155</v>
      </c>
      <c r="N3519" s="113" t="str">
        <f t="shared" si="716"/>
        <v/>
      </c>
      <c r="O3519" s="122" t="str">
        <f t="shared" si="712"/>
        <v/>
      </c>
      <c r="P3519" s="123" t="s">
        <v>155</v>
      </c>
      <c r="Q3519" s="116" t="str">
        <f t="shared" si="717"/>
        <v/>
      </c>
      <c r="R3519" s="125" t="s">
        <v>155</v>
      </c>
      <c r="S3519" s="126" t="str">
        <f t="shared" si="709"/>
        <v/>
      </c>
      <c r="T3519" s="127" t="str">
        <f t="shared" si="713"/>
        <v>0</v>
      </c>
      <c r="U3519" s="127" t="str">
        <f t="shared" si="718"/>
        <v>0</v>
      </c>
      <c r="V3519" s="127" t="str">
        <f t="shared" si="714"/>
        <v>0</v>
      </c>
      <c r="W3519" s="127" t="str">
        <f t="shared" si="715"/>
        <v>0</v>
      </c>
      <c r="X3519" s="128"/>
    </row>
    <row r="3520" spans="1:24" x14ac:dyDescent="0.3">
      <c r="A3520" s="156">
        <v>1161</v>
      </c>
      <c r="D3520" s="104"/>
      <c r="E3520" s="104"/>
      <c r="F3520" s="104"/>
      <c r="G3520" s="104"/>
      <c r="H3520" s="160"/>
      <c r="I3520" s="160"/>
      <c r="K3520" s="121" t="str">
        <f t="shared" si="710"/>
        <v/>
      </c>
      <c r="L3520" s="129" t="str">
        <f t="shared" si="711"/>
        <v/>
      </c>
      <c r="M3520" s="115" t="s">
        <v>155</v>
      </c>
      <c r="N3520" s="113" t="str">
        <f t="shared" si="716"/>
        <v/>
      </c>
      <c r="O3520" s="129" t="str">
        <f t="shared" si="712"/>
        <v/>
      </c>
      <c r="P3520" s="115" t="s">
        <v>155</v>
      </c>
      <c r="Q3520" s="116" t="str">
        <f t="shared" si="717"/>
        <v/>
      </c>
      <c r="R3520" s="117" t="s">
        <v>155</v>
      </c>
      <c r="S3520" s="118" t="str">
        <f>IF(ISBLANK(G3520),"",G3520-$G$2355)</f>
        <v/>
      </c>
      <c r="T3520" s="127" t="str">
        <f t="shared" si="713"/>
        <v>0</v>
      </c>
      <c r="U3520" s="119" t="str">
        <f t="shared" si="718"/>
        <v>0</v>
      </c>
      <c r="V3520" s="119" t="str">
        <f t="shared" si="714"/>
        <v>0</v>
      </c>
      <c r="W3520" s="119" t="str">
        <f t="shared" si="715"/>
        <v>0</v>
      </c>
      <c r="X3520" s="120"/>
    </row>
    <row r="3521" spans="1:24" x14ac:dyDescent="0.3">
      <c r="A3521" s="156">
        <v>1162</v>
      </c>
      <c r="B3521" s="133"/>
      <c r="K3521" s="121" t="str">
        <f t="shared" si="710"/>
        <v/>
      </c>
      <c r="L3521" s="122" t="str">
        <f t="shared" si="711"/>
        <v/>
      </c>
      <c r="M3521" s="123" t="s">
        <v>155</v>
      </c>
      <c r="N3521" s="113" t="str">
        <f t="shared" si="716"/>
        <v/>
      </c>
      <c r="O3521" s="122" t="str">
        <f t="shared" si="712"/>
        <v/>
      </c>
      <c r="P3521" s="123" t="s">
        <v>155</v>
      </c>
      <c r="Q3521" s="116" t="str">
        <f t="shared" si="717"/>
        <v/>
      </c>
      <c r="R3521" s="125" t="s">
        <v>155</v>
      </c>
      <c r="S3521" s="126" t="str">
        <f t="shared" ref="S3521:S3539" si="719">IF(ISBLANK(G3521),"",G3521-$G$2355)</f>
        <v/>
      </c>
      <c r="T3521" s="127" t="str">
        <f t="shared" si="713"/>
        <v>0</v>
      </c>
      <c r="U3521" s="127" t="str">
        <f t="shared" si="718"/>
        <v>0</v>
      </c>
      <c r="V3521" s="127" t="str">
        <f t="shared" si="714"/>
        <v>0</v>
      </c>
      <c r="W3521" s="127" t="str">
        <f t="shared" si="715"/>
        <v>0</v>
      </c>
      <c r="X3521" s="128"/>
    </row>
    <row r="3522" spans="1:24" x14ac:dyDescent="0.3">
      <c r="A3522" s="156">
        <v>1163</v>
      </c>
      <c r="B3522" s="133"/>
      <c r="K3522" s="121" t="str">
        <f t="shared" si="710"/>
        <v/>
      </c>
      <c r="L3522" s="129" t="str">
        <f t="shared" si="711"/>
        <v/>
      </c>
      <c r="M3522" s="115" t="s">
        <v>155</v>
      </c>
      <c r="N3522" s="113" t="str">
        <f t="shared" si="716"/>
        <v/>
      </c>
      <c r="O3522" s="129" t="str">
        <f t="shared" si="712"/>
        <v/>
      </c>
      <c r="P3522" s="115" t="s">
        <v>155</v>
      </c>
      <c r="Q3522" s="116" t="str">
        <f t="shared" si="717"/>
        <v/>
      </c>
      <c r="R3522" s="117" t="s">
        <v>155</v>
      </c>
      <c r="S3522" s="118" t="str">
        <f t="shared" si="719"/>
        <v/>
      </c>
      <c r="T3522" s="127" t="str">
        <f t="shared" si="713"/>
        <v>0</v>
      </c>
      <c r="U3522" s="119" t="str">
        <f t="shared" si="718"/>
        <v>0</v>
      </c>
      <c r="V3522" s="119" t="str">
        <f t="shared" si="714"/>
        <v>0</v>
      </c>
      <c r="W3522" s="119" t="str">
        <f t="shared" si="715"/>
        <v>0</v>
      </c>
      <c r="X3522" s="120"/>
    </row>
    <row r="3523" spans="1:24" x14ac:dyDescent="0.3">
      <c r="A3523" s="156">
        <v>1164</v>
      </c>
      <c r="B3523" s="133"/>
      <c r="K3523" s="121" t="str">
        <f t="shared" si="710"/>
        <v/>
      </c>
      <c r="L3523" s="122" t="str">
        <f t="shared" si="711"/>
        <v/>
      </c>
      <c r="M3523" s="123" t="s">
        <v>155</v>
      </c>
      <c r="N3523" s="113" t="str">
        <f t="shared" si="716"/>
        <v/>
      </c>
      <c r="O3523" s="122" t="str">
        <f t="shared" si="712"/>
        <v/>
      </c>
      <c r="P3523" s="123" t="s">
        <v>155</v>
      </c>
      <c r="Q3523" s="116" t="str">
        <f t="shared" si="717"/>
        <v/>
      </c>
      <c r="R3523" s="125" t="s">
        <v>155</v>
      </c>
      <c r="S3523" s="126" t="str">
        <f t="shared" si="719"/>
        <v/>
      </c>
      <c r="T3523" s="127" t="str">
        <f t="shared" si="713"/>
        <v>0</v>
      </c>
      <c r="U3523" s="127" t="str">
        <f t="shared" si="718"/>
        <v>0</v>
      </c>
      <c r="V3523" s="127" t="str">
        <f t="shared" si="714"/>
        <v>0</v>
      </c>
      <c r="W3523" s="127" t="str">
        <f t="shared" si="715"/>
        <v>0</v>
      </c>
      <c r="X3523" s="128"/>
    </row>
    <row r="3524" spans="1:24" x14ac:dyDescent="0.3">
      <c r="A3524" s="156">
        <v>1165</v>
      </c>
      <c r="B3524" s="133"/>
      <c r="K3524" s="121" t="str">
        <f t="shared" si="710"/>
        <v/>
      </c>
      <c r="L3524" s="129" t="str">
        <f t="shared" si="711"/>
        <v/>
      </c>
      <c r="M3524" s="115" t="s">
        <v>155</v>
      </c>
      <c r="N3524" s="113" t="str">
        <f t="shared" si="716"/>
        <v/>
      </c>
      <c r="O3524" s="129" t="str">
        <f t="shared" si="712"/>
        <v/>
      </c>
      <c r="P3524" s="115" t="s">
        <v>155</v>
      </c>
      <c r="Q3524" s="116" t="str">
        <f t="shared" si="717"/>
        <v/>
      </c>
      <c r="R3524" s="117" t="s">
        <v>155</v>
      </c>
      <c r="S3524" s="118" t="str">
        <f t="shared" si="719"/>
        <v/>
      </c>
      <c r="T3524" s="127" t="str">
        <f t="shared" si="713"/>
        <v>0</v>
      </c>
      <c r="U3524" s="119" t="str">
        <f t="shared" si="718"/>
        <v>0</v>
      </c>
      <c r="V3524" s="119" t="str">
        <f t="shared" si="714"/>
        <v>0</v>
      </c>
      <c r="W3524" s="119" t="str">
        <f t="shared" si="715"/>
        <v>0</v>
      </c>
      <c r="X3524" s="120"/>
    </row>
    <row r="3525" spans="1:24" x14ac:dyDescent="0.3">
      <c r="A3525" s="156">
        <v>1166</v>
      </c>
      <c r="B3525" s="133"/>
      <c r="K3525" s="121" t="str">
        <f t="shared" si="710"/>
        <v/>
      </c>
      <c r="L3525" s="122" t="str">
        <f t="shared" si="711"/>
        <v/>
      </c>
      <c r="M3525" s="123" t="s">
        <v>155</v>
      </c>
      <c r="N3525" s="113" t="str">
        <f t="shared" si="716"/>
        <v/>
      </c>
      <c r="O3525" s="122" t="str">
        <f t="shared" si="712"/>
        <v/>
      </c>
      <c r="P3525" s="123" t="s">
        <v>155</v>
      </c>
      <c r="Q3525" s="116" t="str">
        <f t="shared" si="717"/>
        <v/>
      </c>
      <c r="R3525" s="125" t="s">
        <v>155</v>
      </c>
      <c r="S3525" s="126" t="str">
        <f t="shared" si="719"/>
        <v/>
      </c>
      <c r="T3525" s="127" t="str">
        <f t="shared" si="713"/>
        <v>0</v>
      </c>
      <c r="U3525" s="127" t="str">
        <f t="shared" si="718"/>
        <v>0</v>
      </c>
      <c r="V3525" s="127" t="str">
        <f t="shared" si="714"/>
        <v>0</v>
      </c>
      <c r="W3525" s="127" t="str">
        <f t="shared" si="715"/>
        <v>0</v>
      </c>
      <c r="X3525" s="128"/>
    </row>
    <row r="3526" spans="1:24" x14ac:dyDescent="0.3">
      <c r="A3526" s="156">
        <v>1167</v>
      </c>
      <c r="B3526" s="133"/>
      <c r="K3526" s="121" t="str">
        <f t="shared" si="710"/>
        <v/>
      </c>
      <c r="L3526" s="129" t="str">
        <f t="shared" si="711"/>
        <v/>
      </c>
      <c r="M3526" s="115" t="s">
        <v>155</v>
      </c>
      <c r="N3526" s="113" t="str">
        <f t="shared" si="716"/>
        <v/>
      </c>
      <c r="O3526" s="129" t="str">
        <f t="shared" si="712"/>
        <v/>
      </c>
      <c r="P3526" s="115" t="s">
        <v>155</v>
      </c>
      <c r="Q3526" s="116" t="str">
        <f t="shared" si="717"/>
        <v/>
      </c>
      <c r="R3526" s="117" t="s">
        <v>155</v>
      </c>
      <c r="S3526" s="118" t="str">
        <f t="shared" si="719"/>
        <v/>
      </c>
      <c r="T3526" s="127" t="str">
        <f t="shared" si="713"/>
        <v>0</v>
      </c>
      <c r="U3526" s="119" t="str">
        <f t="shared" si="718"/>
        <v>0</v>
      </c>
      <c r="V3526" s="119" t="str">
        <f t="shared" si="714"/>
        <v>0</v>
      </c>
      <c r="W3526" s="119" t="str">
        <f t="shared" si="715"/>
        <v>0</v>
      </c>
      <c r="X3526" s="120"/>
    </row>
    <row r="3527" spans="1:24" x14ac:dyDescent="0.3">
      <c r="A3527" s="156">
        <v>1168</v>
      </c>
      <c r="B3527" s="133"/>
      <c r="K3527" s="121" t="str">
        <f t="shared" si="710"/>
        <v/>
      </c>
      <c r="L3527" s="122" t="str">
        <f t="shared" si="711"/>
        <v/>
      </c>
      <c r="M3527" s="123" t="s">
        <v>155</v>
      </c>
      <c r="N3527" s="113" t="str">
        <f t="shared" si="716"/>
        <v/>
      </c>
      <c r="O3527" s="122" t="str">
        <f t="shared" si="712"/>
        <v/>
      </c>
      <c r="P3527" s="123" t="s">
        <v>155</v>
      </c>
      <c r="Q3527" s="116" t="str">
        <f t="shared" si="717"/>
        <v/>
      </c>
      <c r="R3527" s="125" t="s">
        <v>155</v>
      </c>
      <c r="S3527" s="126" t="str">
        <f t="shared" si="719"/>
        <v/>
      </c>
      <c r="T3527" s="127" t="str">
        <f t="shared" si="713"/>
        <v>0</v>
      </c>
      <c r="U3527" s="127" t="str">
        <f t="shared" si="718"/>
        <v>0</v>
      </c>
      <c r="V3527" s="127" t="str">
        <f t="shared" si="714"/>
        <v>0</v>
      </c>
      <c r="W3527" s="127" t="str">
        <f t="shared" si="715"/>
        <v>0</v>
      </c>
      <c r="X3527" s="128"/>
    </row>
    <row r="3528" spans="1:24" x14ac:dyDescent="0.3">
      <c r="A3528" s="156">
        <v>1169</v>
      </c>
      <c r="B3528" s="133"/>
      <c r="K3528" s="121" t="str">
        <f t="shared" si="710"/>
        <v/>
      </c>
      <c r="L3528" s="129" t="str">
        <f t="shared" si="711"/>
        <v/>
      </c>
      <c r="M3528" s="115" t="s">
        <v>155</v>
      </c>
      <c r="N3528" s="113" t="str">
        <f t="shared" si="716"/>
        <v/>
      </c>
      <c r="O3528" s="129" t="str">
        <f t="shared" si="712"/>
        <v/>
      </c>
      <c r="P3528" s="115" t="s">
        <v>155</v>
      </c>
      <c r="Q3528" s="116" t="str">
        <f t="shared" si="717"/>
        <v/>
      </c>
      <c r="R3528" s="117" t="s">
        <v>155</v>
      </c>
      <c r="S3528" s="118" t="str">
        <f t="shared" si="719"/>
        <v/>
      </c>
      <c r="T3528" s="127" t="str">
        <f t="shared" si="713"/>
        <v>0</v>
      </c>
      <c r="U3528" s="119" t="str">
        <f t="shared" si="718"/>
        <v>0</v>
      </c>
      <c r="V3528" s="119" t="str">
        <f t="shared" si="714"/>
        <v>0</v>
      </c>
      <c r="W3528" s="119" t="str">
        <f t="shared" si="715"/>
        <v>0</v>
      </c>
      <c r="X3528" s="120"/>
    </row>
    <row r="3529" spans="1:24" x14ac:dyDescent="0.3">
      <c r="A3529" s="156">
        <v>1170</v>
      </c>
      <c r="B3529" s="133"/>
      <c r="K3529" s="121" t="str">
        <f t="shared" si="710"/>
        <v/>
      </c>
      <c r="L3529" s="122" t="str">
        <f t="shared" si="711"/>
        <v/>
      </c>
      <c r="M3529" s="123" t="s">
        <v>155</v>
      </c>
      <c r="N3529" s="113" t="str">
        <f t="shared" si="716"/>
        <v/>
      </c>
      <c r="O3529" s="122" t="str">
        <f t="shared" si="712"/>
        <v/>
      </c>
      <c r="P3529" s="123" t="s">
        <v>155</v>
      </c>
      <c r="Q3529" s="116" t="str">
        <f t="shared" si="717"/>
        <v/>
      </c>
      <c r="R3529" s="125" t="s">
        <v>155</v>
      </c>
      <c r="S3529" s="126" t="str">
        <f t="shared" si="719"/>
        <v/>
      </c>
      <c r="T3529" s="127" t="str">
        <f t="shared" si="713"/>
        <v>0</v>
      </c>
      <c r="U3529" s="127" t="str">
        <f t="shared" si="718"/>
        <v>0</v>
      </c>
      <c r="V3529" s="127" t="str">
        <f t="shared" si="714"/>
        <v>0</v>
      </c>
      <c r="W3529" s="127" t="str">
        <f t="shared" si="715"/>
        <v>0</v>
      </c>
      <c r="X3529" s="128"/>
    </row>
    <row r="3530" spans="1:24" x14ac:dyDescent="0.3">
      <c r="A3530" s="156">
        <v>1171</v>
      </c>
      <c r="B3530" s="158"/>
      <c r="C3530" s="158"/>
      <c r="D3530" s="159"/>
      <c r="E3530" s="159"/>
      <c r="F3530" s="160"/>
      <c r="G3530" s="160"/>
      <c r="H3530" s="160"/>
      <c r="I3530" s="160"/>
      <c r="K3530" s="121" t="str">
        <f t="shared" si="710"/>
        <v/>
      </c>
      <c r="L3530" s="129" t="str">
        <f t="shared" si="711"/>
        <v/>
      </c>
      <c r="M3530" s="115" t="s">
        <v>155</v>
      </c>
      <c r="N3530" s="113" t="str">
        <f t="shared" si="716"/>
        <v/>
      </c>
      <c r="O3530" s="129" t="str">
        <f t="shared" si="712"/>
        <v/>
      </c>
      <c r="P3530" s="115" t="s">
        <v>155</v>
      </c>
      <c r="Q3530" s="116" t="str">
        <f t="shared" si="717"/>
        <v/>
      </c>
      <c r="R3530" s="117" t="s">
        <v>155</v>
      </c>
      <c r="S3530" s="118" t="str">
        <f t="shared" si="719"/>
        <v/>
      </c>
      <c r="T3530" s="127" t="str">
        <f t="shared" si="713"/>
        <v>0</v>
      </c>
      <c r="U3530" s="119" t="str">
        <f t="shared" si="718"/>
        <v>0</v>
      </c>
      <c r="V3530" s="119" t="str">
        <f t="shared" si="714"/>
        <v>0</v>
      </c>
      <c r="W3530" s="119" t="str">
        <f t="shared" si="715"/>
        <v>0</v>
      </c>
      <c r="X3530" s="120"/>
    </row>
    <row r="3531" spans="1:24" x14ac:dyDescent="0.3">
      <c r="A3531" s="156">
        <v>1172</v>
      </c>
      <c r="B3531" s="158"/>
      <c r="C3531" s="158"/>
      <c r="D3531" s="159"/>
      <c r="E3531" s="159"/>
      <c r="F3531" s="160"/>
      <c r="G3531" s="160"/>
      <c r="H3531" s="160"/>
      <c r="I3531" s="160"/>
      <c r="K3531" s="121" t="str">
        <f t="shared" si="710"/>
        <v/>
      </c>
      <c r="L3531" s="122" t="str">
        <f t="shared" si="711"/>
        <v/>
      </c>
      <c r="M3531" s="123" t="s">
        <v>155</v>
      </c>
      <c r="N3531" s="113" t="str">
        <f t="shared" si="716"/>
        <v/>
      </c>
      <c r="O3531" s="122" t="str">
        <f t="shared" si="712"/>
        <v/>
      </c>
      <c r="P3531" s="123" t="s">
        <v>155</v>
      </c>
      <c r="Q3531" s="116" t="str">
        <f t="shared" si="717"/>
        <v/>
      </c>
      <c r="R3531" s="125" t="s">
        <v>155</v>
      </c>
      <c r="S3531" s="126" t="str">
        <f t="shared" si="719"/>
        <v/>
      </c>
      <c r="T3531" s="127" t="str">
        <f t="shared" si="713"/>
        <v>0</v>
      </c>
      <c r="U3531" s="127" t="str">
        <f t="shared" si="718"/>
        <v>0</v>
      </c>
      <c r="V3531" s="127" t="str">
        <f t="shared" si="714"/>
        <v>0</v>
      </c>
      <c r="W3531" s="127" t="str">
        <f t="shared" si="715"/>
        <v>0</v>
      </c>
      <c r="X3531" s="128"/>
    </row>
    <row r="3532" spans="1:24" x14ac:dyDescent="0.3">
      <c r="A3532" s="156">
        <v>1173</v>
      </c>
      <c r="B3532" s="158"/>
      <c r="C3532" s="158"/>
      <c r="D3532" s="159"/>
      <c r="E3532" s="159"/>
      <c r="F3532" s="160"/>
      <c r="G3532" s="160"/>
      <c r="H3532" s="160"/>
      <c r="I3532" s="160"/>
      <c r="K3532" s="121" t="str">
        <f t="shared" si="710"/>
        <v/>
      </c>
      <c r="L3532" s="129" t="str">
        <f t="shared" si="711"/>
        <v/>
      </c>
      <c r="M3532" s="115" t="s">
        <v>155</v>
      </c>
      <c r="N3532" s="113" t="str">
        <f t="shared" si="716"/>
        <v/>
      </c>
      <c r="O3532" s="129" t="str">
        <f t="shared" si="712"/>
        <v/>
      </c>
      <c r="P3532" s="115" t="s">
        <v>155</v>
      </c>
      <c r="Q3532" s="116" t="str">
        <f t="shared" si="717"/>
        <v/>
      </c>
      <c r="R3532" s="117" t="s">
        <v>155</v>
      </c>
      <c r="S3532" s="118" t="str">
        <f t="shared" si="719"/>
        <v/>
      </c>
      <c r="T3532" s="127" t="str">
        <f t="shared" si="713"/>
        <v>0</v>
      </c>
      <c r="U3532" s="119" t="str">
        <f t="shared" si="718"/>
        <v>0</v>
      </c>
      <c r="V3532" s="119" t="str">
        <f t="shared" si="714"/>
        <v>0</v>
      </c>
      <c r="W3532" s="119" t="str">
        <f t="shared" si="715"/>
        <v>0</v>
      </c>
      <c r="X3532" s="120"/>
    </row>
    <row r="3533" spans="1:24" x14ac:dyDescent="0.3">
      <c r="A3533" s="156">
        <v>1174</v>
      </c>
      <c r="B3533" s="158"/>
      <c r="C3533" s="158"/>
      <c r="D3533" s="159"/>
      <c r="E3533" s="159"/>
      <c r="F3533" s="160"/>
      <c r="G3533" s="160"/>
      <c r="H3533" s="160"/>
      <c r="I3533" s="160"/>
      <c r="K3533" s="121" t="str">
        <f t="shared" si="710"/>
        <v/>
      </c>
      <c r="L3533" s="122" t="str">
        <f t="shared" si="711"/>
        <v/>
      </c>
      <c r="M3533" s="123" t="s">
        <v>155</v>
      </c>
      <c r="N3533" s="113" t="str">
        <f t="shared" si="716"/>
        <v/>
      </c>
      <c r="O3533" s="122" t="str">
        <f t="shared" si="712"/>
        <v/>
      </c>
      <c r="P3533" s="123" t="s">
        <v>155</v>
      </c>
      <c r="Q3533" s="116" t="str">
        <f t="shared" si="717"/>
        <v/>
      </c>
      <c r="R3533" s="125" t="s">
        <v>155</v>
      </c>
      <c r="S3533" s="126" t="str">
        <f t="shared" si="719"/>
        <v/>
      </c>
      <c r="T3533" s="127" t="str">
        <f t="shared" si="713"/>
        <v>0</v>
      </c>
      <c r="U3533" s="127" t="str">
        <f t="shared" si="718"/>
        <v>0</v>
      </c>
      <c r="V3533" s="127" t="str">
        <f t="shared" si="714"/>
        <v>0</v>
      </c>
      <c r="W3533" s="127" t="str">
        <f t="shared" si="715"/>
        <v>0</v>
      </c>
      <c r="X3533" s="128"/>
    </row>
    <row r="3534" spans="1:24" x14ac:dyDescent="0.3">
      <c r="A3534" s="156">
        <v>1175</v>
      </c>
      <c r="B3534" s="158"/>
      <c r="C3534" s="158"/>
      <c r="D3534" s="159"/>
      <c r="E3534" s="159"/>
      <c r="F3534" s="160"/>
      <c r="G3534" s="160"/>
      <c r="H3534" s="160"/>
      <c r="I3534" s="160"/>
      <c r="K3534" s="121" t="str">
        <f t="shared" si="710"/>
        <v/>
      </c>
      <c r="L3534" s="129" t="str">
        <f t="shared" si="711"/>
        <v/>
      </c>
      <c r="M3534" s="115" t="s">
        <v>155</v>
      </c>
      <c r="N3534" s="113" t="str">
        <f t="shared" si="716"/>
        <v/>
      </c>
      <c r="O3534" s="129" t="str">
        <f t="shared" si="712"/>
        <v/>
      </c>
      <c r="P3534" s="115" t="s">
        <v>155</v>
      </c>
      <c r="Q3534" s="116" t="str">
        <f t="shared" si="717"/>
        <v/>
      </c>
      <c r="R3534" s="117" t="s">
        <v>155</v>
      </c>
      <c r="S3534" s="118" t="str">
        <f t="shared" si="719"/>
        <v/>
      </c>
      <c r="T3534" s="127" t="str">
        <f t="shared" si="713"/>
        <v>0</v>
      </c>
      <c r="U3534" s="119" t="str">
        <f t="shared" si="718"/>
        <v>0</v>
      </c>
      <c r="V3534" s="119" t="str">
        <f t="shared" si="714"/>
        <v>0</v>
      </c>
      <c r="W3534" s="119" t="str">
        <f t="shared" si="715"/>
        <v>0</v>
      </c>
      <c r="X3534" s="120"/>
    </row>
    <row r="3535" spans="1:24" x14ac:dyDescent="0.3">
      <c r="A3535" s="156">
        <v>1176</v>
      </c>
      <c r="B3535" s="158"/>
      <c r="C3535" s="158"/>
      <c r="D3535" s="159"/>
      <c r="E3535" s="159"/>
      <c r="F3535" s="160"/>
      <c r="G3535" s="160"/>
      <c r="H3535" s="160"/>
      <c r="I3535" s="160"/>
      <c r="K3535" s="121" t="str">
        <f t="shared" si="710"/>
        <v/>
      </c>
      <c r="L3535" s="122" t="str">
        <f t="shared" si="711"/>
        <v/>
      </c>
      <c r="M3535" s="123" t="s">
        <v>155</v>
      </c>
      <c r="N3535" s="113" t="str">
        <f t="shared" si="716"/>
        <v/>
      </c>
      <c r="O3535" s="122" t="str">
        <f t="shared" si="712"/>
        <v/>
      </c>
      <c r="P3535" s="123" t="s">
        <v>155</v>
      </c>
      <c r="Q3535" s="116" t="str">
        <f t="shared" si="717"/>
        <v/>
      </c>
      <c r="R3535" s="125" t="s">
        <v>155</v>
      </c>
      <c r="S3535" s="126" t="str">
        <f t="shared" si="719"/>
        <v/>
      </c>
      <c r="T3535" s="127" t="str">
        <f t="shared" si="713"/>
        <v>0</v>
      </c>
      <c r="U3535" s="127" t="str">
        <f t="shared" si="718"/>
        <v>0</v>
      </c>
      <c r="V3535" s="127" t="str">
        <f t="shared" si="714"/>
        <v>0</v>
      </c>
      <c r="W3535" s="127" t="str">
        <f t="shared" si="715"/>
        <v>0</v>
      </c>
      <c r="X3535" s="128"/>
    </row>
    <row r="3536" spans="1:24" x14ac:dyDescent="0.3">
      <c r="A3536" s="156">
        <v>1177</v>
      </c>
      <c r="B3536" s="158"/>
      <c r="C3536" s="158"/>
      <c r="D3536" s="159"/>
      <c r="E3536" s="159"/>
      <c r="F3536" s="160"/>
      <c r="G3536" s="160"/>
      <c r="H3536" s="160"/>
      <c r="I3536" s="160"/>
      <c r="K3536" s="121" t="str">
        <f t="shared" si="710"/>
        <v/>
      </c>
      <c r="L3536" s="129" t="str">
        <f t="shared" si="711"/>
        <v/>
      </c>
      <c r="M3536" s="115" t="s">
        <v>155</v>
      </c>
      <c r="N3536" s="113" t="str">
        <f t="shared" si="716"/>
        <v/>
      </c>
      <c r="O3536" s="129" t="str">
        <f t="shared" si="712"/>
        <v/>
      </c>
      <c r="P3536" s="115" t="s">
        <v>155</v>
      </c>
      <c r="Q3536" s="116" t="str">
        <f t="shared" si="717"/>
        <v/>
      </c>
      <c r="R3536" s="117" t="s">
        <v>155</v>
      </c>
      <c r="S3536" s="118" t="str">
        <f t="shared" si="719"/>
        <v/>
      </c>
      <c r="T3536" s="127" t="str">
        <f t="shared" si="713"/>
        <v>0</v>
      </c>
      <c r="U3536" s="119" t="str">
        <f t="shared" si="718"/>
        <v>0</v>
      </c>
      <c r="V3536" s="119" t="str">
        <f t="shared" si="714"/>
        <v>0</v>
      </c>
      <c r="W3536" s="119" t="str">
        <f t="shared" si="715"/>
        <v>0</v>
      </c>
      <c r="X3536" s="120"/>
    </row>
    <row r="3537" spans="1:24" x14ac:dyDescent="0.3">
      <c r="A3537" s="156">
        <v>1178</v>
      </c>
      <c r="B3537" s="158"/>
      <c r="C3537" s="158"/>
      <c r="D3537" s="159"/>
      <c r="E3537" s="159"/>
      <c r="F3537" s="160"/>
      <c r="G3537" s="160"/>
      <c r="H3537" s="160"/>
      <c r="I3537" s="160"/>
      <c r="K3537" s="121" t="str">
        <f t="shared" si="710"/>
        <v/>
      </c>
      <c r="L3537" s="122" t="str">
        <f t="shared" si="711"/>
        <v/>
      </c>
      <c r="M3537" s="123" t="s">
        <v>155</v>
      </c>
      <c r="N3537" s="113" t="str">
        <f t="shared" si="716"/>
        <v/>
      </c>
      <c r="O3537" s="122" t="str">
        <f t="shared" si="712"/>
        <v/>
      </c>
      <c r="P3537" s="123" t="s">
        <v>155</v>
      </c>
      <c r="Q3537" s="116" t="str">
        <f t="shared" si="717"/>
        <v/>
      </c>
      <c r="R3537" s="125" t="s">
        <v>155</v>
      </c>
      <c r="S3537" s="126" t="str">
        <f t="shared" si="719"/>
        <v/>
      </c>
      <c r="T3537" s="127" t="str">
        <f t="shared" si="713"/>
        <v>0</v>
      </c>
      <c r="U3537" s="127" t="str">
        <f t="shared" si="718"/>
        <v>0</v>
      </c>
      <c r="V3537" s="127" t="str">
        <f t="shared" si="714"/>
        <v>0</v>
      </c>
      <c r="W3537" s="127" t="str">
        <f t="shared" si="715"/>
        <v>0</v>
      </c>
      <c r="X3537" s="128"/>
    </row>
    <row r="3538" spans="1:24" x14ac:dyDescent="0.3">
      <c r="A3538" s="156">
        <v>1179</v>
      </c>
      <c r="B3538" s="158"/>
      <c r="C3538" s="158"/>
      <c r="D3538" s="159"/>
      <c r="E3538" s="159"/>
      <c r="F3538" s="160"/>
      <c r="G3538" s="160"/>
      <c r="H3538" s="160"/>
      <c r="I3538" s="160"/>
      <c r="K3538" s="121" t="str">
        <f t="shared" si="710"/>
        <v/>
      </c>
      <c r="L3538" s="129" t="str">
        <f t="shared" si="711"/>
        <v/>
      </c>
      <c r="M3538" s="115" t="s">
        <v>155</v>
      </c>
      <c r="N3538" s="113" t="str">
        <f t="shared" si="716"/>
        <v/>
      </c>
      <c r="O3538" s="129" t="str">
        <f t="shared" si="712"/>
        <v/>
      </c>
      <c r="P3538" s="115" t="s">
        <v>155</v>
      </c>
      <c r="Q3538" s="116" t="str">
        <f t="shared" si="717"/>
        <v/>
      </c>
      <c r="R3538" s="117" t="s">
        <v>155</v>
      </c>
      <c r="S3538" s="118" t="str">
        <f t="shared" si="719"/>
        <v/>
      </c>
      <c r="T3538" s="127" t="str">
        <f t="shared" si="713"/>
        <v>0</v>
      </c>
      <c r="U3538" s="119" t="str">
        <f t="shared" si="718"/>
        <v>0</v>
      </c>
      <c r="V3538" s="119" t="str">
        <f t="shared" si="714"/>
        <v>0</v>
      </c>
      <c r="W3538" s="119" t="str">
        <f t="shared" si="715"/>
        <v>0</v>
      </c>
      <c r="X3538" s="120"/>
    </row>
    <row r="3539" spans="1:24" x14ac:dyDescent="0.3">
      <c r="A3539" s="156">
        <v>1180</v>
      </c>
      <c r="B3539" s="158"/>
      <c r="C3539" s="158"/>
      <c r="D3539" s="159"/>
      <c r="E3539" s="159"/>
      <c r="F3539" s="160"/>
      <c r="G3539" s="160"/>
      <c r="H3539" s="160"/>
      <c r="I3539" s="160"/>
      <c r="K3539" s="121" t="str">
        <f t="shared" si="710"/>
        <v/>
      </c>
      <c r="L3539" s="122" t="str">
        <f t="shared" si="711"/>
        <v/>
      </c>
      <c r="M3539" s="123" t="s">
        <v>155</v>
      </c>
      <c r="N3539" s="113" t="str">
        <f t="shared" si="716"/>
        <v/>
      </c>
      <c r="O3539" s="122" t="str">
        <f t="shared" si="712"/>
        <v/>
      </c>
      <c r="P3539" s="123" t="s">
        <v>155</v>
      </c>
      <c r="Q3539" s="116" t="str">
        <f t="shared" si="717"/>
        <v/>
      </c>
      <c r="R3539" s="125" t="s">
        <v>155</v>
      </c>
      <c r="S3539" s="126" t="str">
        <f t="shared" si="719"/>
        <v/>
      </c>
      <c r="T3539" s="127" t="str">
        <f t="shared" si="713"/>
        <v>0</v>
      </c>
      <c r="U3539" s="127" t="str">
        <f t="shared" si="718"/>
        <v>0</v>
      </c>
      <c r="V3539" s="127" t="str">
        <f t="shared" si="714"/>
        <v>0</v>
      </c>
      <c r="W3539" s="127" t="str">
        <f t="shared" si="715"/>
        <v>0</v>
      </c>
      <c r="X3539" s="128"/>
    </row>
    <row r="3540" spans="1:24" x14ac:dyDescent="0.3">
      <c r="A3540" s="156">
        <v>1181</v>
      </c>
      <c r="D3540" s="104"/>
      <c r="E3540" s="104"/>
      <c r="F3540" s="104"/>
      <c r="G3540" s="104"/>
      <c r="H3540" s="160"/>
      <c r="I3540" s="160"/>
      <c r="K3540" s="121" t="str">
        <f t="shared" si="710"/>
        <v/>
      </c>
      <c r="L3540" s="129" t="str">
        <f t="shared" si="711"/>
        <v/>
      </c>
      <c r="M3540" s="115" t="s">
        <v>155</v>
      </c>
      <c r="N3540" s="113" t="str">
        <f t="shared" si="716"/>
        <v/>
      </c>
      <c r="O3540" s="129" t="str">
        <f t="shared" si="712"/>
        <v/>
      </c>
      <c r="P3540" s="115" t="s">
        <v>155</v>
      </c>
      <c r="Q3540" s="116" t="str">
        <f t="shared" si="717"/>
        <v/>
      </c>
      <c r="R3540" s="117" t="s">
        <v>155</v>
      </c>
      <c r="S3540" s="118" t="str">
        <f>IF(ISBLANK(G3540),"",G3540-$G$2355)</f>
        <v/>
      </c>
      <c r="T3540" s="127" t="str">
        <f t="shared" si="713"/>
        <v>0</v>
      </c>
      <c r="U3540" s="119" t="str">
        <f t="shared" si="718"/>
        <v>0</v>
      </c>
      <c r="V3540" s="119" t="str">
        <f t="shared" si="714"/>
        <v>0</v>
      </c>
      <c r="W3540" s="119" t="str">
        <f t="shared" si="715"/>
        <v>0</v>
      </c>
      <c r="X3540" s="120"/>
    </row>
    <row r="3541" spans="1:24" x14ac:dyDescent="0.3">
      <c r="A3541" s="156">
        <v>1182</v>
      </c>
      <c r="B3541" s="133"/>
      <c r="K3541" s="121" t="str">
        <f t="shared" si="710"/>
        <v/>
      </c>
      <c r="L3541" s="122" t="str">
        <f t="shared" si="711"/>
        <v/>
      </c>
      <c r="M3541" s="123" t="s">
        <v>155</v>
      </c>
      <c r="N3541" s="113" t="str">
        <f t="shared" si="716"/>
        <v/>
      </c>
      <c r="O3541" s="122" t="str">
        <f t="shared" si="712"/>
        <v/>
      </c>
      <c r="P3541" s="123" t="s">
        <v>155</v>
      </c>
      <c r="Q3541" s="116" t="str">
        <f t="shared" si="717"/>
        <v/>
      </c>
      <c r="R3541" s="125" t="s">
        <v>155</v>
      </c>
      <c r="S3541" s="126" t="str">
        <f t="shared" ref="S3541:S3559" si="720">IF(ISBLANK(G3541),"",G3541-$G$2355)</f>
        <v/>
      </c>
      <c r="T3541" s="127" t="str">
        <f t="shared" si="713"/>
        <v>0</v>
      </c>
      <c r="U3541" s="127" t="str">
        <f t="shared" si="718"/>
        <v>0</v>
      </c>
      <c r="V3541" s="127" t="str">
        <f t="shared" si="714"/>
        <v>0</v>
      </c>
      <c r="W3541" s="127" t="str">
        <f t="shared" si="715"/>
        <v>0</v>
      </c>
      <c r="X3541" s="128"/>
    </row>
    <row r="3542" spans="1:24" x14ac:dyDescent="0.3">
      <c r="A3542" s="156">
        <v>1183</v>
      </c>
      <c r="B3542" s="133"/>
      <c r="K3542" s="121" t="str">
        <f t="shared" si="710"/>
        <v/>
      </c>
      <c r="L3542" s="129" t="str">
        <f t="shared" si="711"/>
        <v/>
      </c>
      <c r="M3542" s="115" t="s">
        <v>155</v>
      </c>
      <c r="N3542" s="113" t="str">
        <f t="shared" si="716"/>
        <v/>
      </c>
      <c r="O3542" s="129" t="str">
        <f t="shared" si="712"/>
        <v/>
      </c>
      <c r="P3542" s="115" t="s">
        <v>155</v>
      </c>
      <c r="Q3542" s="116" t="str">
        <f t="shared" si="717"/>
        <v/>
      </c>
      <c r="R3542" s="117" t="s">
        <v>155</v>
      </c>
      <c r="S3542" s="118" t="str">
        <f t="shared" si="720"/>
        <v/>
      </c>
      <c r="T3542" s="127" t="str">
        <f t="shared" si="713"/>
        <v>0</v>
      </c>
      <c r="U3542" s="119" t="str">
        <f t="shared" si="718"/>
        <v>0</v>
      </c>
      <c r="V3542" s="119" t="str">
        <f t="shared" si="714"/>
        <v>0</v>
      </c>
      <c r="W3542" s="119" t="str">
        <f t="shared" si="715"/>
        <v>0</v>
      </c>
      <c r="X3542" s="120"/>
    </row>
    <row r="3543" spans="1:24" x14ac:dyDescent="0.3">
      <c r="A3543" s="156">
        <v>1184</v>
      </c>
      <c r="B3543" s="133"/>
      <c r="K3543" s="121" t="str">
        <f t="shared" si="710"/>
        <v/>
      </c>
      <c r="L3543" s="122" t="str">
        <f t="shared" si="711"/>
        <v/>
      </c>
      <c r="M3543" s="123" t="s">
        <v>155</v>
      </c>
      <c r="N3543" s="113" t="str">
        <f t="shared" si="716"/>
        <v/>
      </c>
      <c r="O3543" s="122" t="str">
        <f t="shared" si="712"/>
        <v/>
      </c>
      <c r="P3543" s="123" t="s">
        <v>155</v>
      </c>
      <c r="Q3543" s="116" t="str">
        <f t="shared" si="717"/>
        <v/>
      </c>
      <c r="R3543" s="125" t="s">
        <v>155</v>
      </c>
      <c r="S3543" s="126" t="str">
        <f t="shared" si="720"/>
        <v/>
      </c>
      <c r="T3543" s="127" t="str">
        <f t="shared" si="713"/>
        <v>0</v>
      </c>
      <c r="U3543" s="127" t="str">
        <f t="shared" si="718"/>
        <v>0</v>
      </c>
      <c r="V3543" s="127" t="str">
        <f t="shared" si="714"/>
        <v>0</v>
      </c>
      <c r="W3543" s="127" t="str">
        <f t="shared" si="715"/>
        <v>0</v>
      </c>
      <c r="X3543" s="128"/>
    </row>
    <row r="3544" spans="1:24" x14ac:dyDescent="0.3">
      <c r="A3544" s="156">
        <v>1185</v>
      </c>
      <c r="B3544" s="133"/>
      <c r="K3544" s="121" t="str">
        <f t="shared" si="710"/>
        <v/>
      </c>
      <c r="L3544" s="129" t="str">
        <f t="shared" si="711"/>
        <v/>
      </c>
      <c r="M3544" s="115" t="s">
        <v>155</v>
      </c>
      <c r="N3544" s="113" t="str">
        <f t="shared" si="716"/>
        <v/>
      </c>
      <c r="O3544" s="129" t="str">
        <f t="shared" si="712"/>
        <v/>
      </c>
      <c r="P3544" s="115" t="s">
        <v>155</v>
      </c>
      <c r="Q3544" s="116" t="str">
        <f t="shared" si="717"/>
        <v/>
      </c>
      <c r="R3544" s="117" t="s">
        <v>155</v>
      </c>
      <c r="S3544" s="118" t="str">
        <f t="shared" si="720"/>
        <v/>
      </c>
      <c r="T3544" s="127" t="str">
        <f t="shared" si="713"/>
        <v>0</v>
      </c>
      <c r="U3544" s="119" t="str">
        <f t="shared" si="718"/>
        <v>0</v>
      </c>
      <c r="V3544" s="119" t="str">
        <f t="shared" si="714"/>
        <v>0</v>
      </c>
      <c r="W3544" s="119" t="str">
        <f t="shared" si="715"/>
        <v>0</v>
      </c>
      <c r="X3544" s="120"/>
    </row>
    <row r="3545" spans="1:24" x14ac:dyDescent="0.3">
      <c r="A3545" s="156">
        <v>1186</v>
      </c>
      <c r="B3545" s="133"/>
      <c r="K3545" s="121" t="str">
        <f t="shared" si="710"/>
        <v/>
      </c>
      <c r="L3545" s="122" t="str">
        <f t="shared" si="711"/>
        <v/>
      </c>
      <c r="M3545" s="123" t="s">
        <v>155</v>
      </c>
      <c r="N3545" s="113" t="str">
        <f t="shared" si="716"/>
        <v/>
      </c>
      <c r="O3545" s="122" t="str">
        <f t="shared" si="712"/>
        <v/>
      </c>
      <c r="P3545" s="123" t="s">
        <v>155</v>
      </c>
      <c r="Q3545" s="116" t="str">
        <f t="shared" si="717"/>
        <v/>
      </c>
      <c r="R3545" s="125" t="s">
        <v>155</v>
      </c>
      <c r="S3545" s="126" t="str">
        <f t="shared" si="720"/>
        <v/>
      </c>
      <c r="T3545" s="127" t="str">
        <f t="shared" si="713"/>
        <v>0</v>
      </c>
      <c r="U3545" s="127" t="str">
        <f t="shared" si="718"/>
        <v>0</v>
      </c>
      <c r="V3545" s="127" t="str">
        <f t="shared" si="714"/>
        <v>0</v>
      </c>
      <c r="W3545" s="127" t="str">
        <f t="shared" si="715"/>
        <v>0</v>
      </c>
      <c r="X3545" s="128"/>
    </row>
    <row r="3546" spans="1:24" x14ac:dyDescent="0.3">
      <c r="A3546" s="156">
        <v>1187</v>
      </c>
      <c r="B3546" s="133"/>
      <c r="K3546" s="121" t="str">
        <f t="shared" si="710"/>
        <v/>
      </c>
      <c r="L3546" s="129" t="str">
        <f t="shared" si="711"/>
        <v/>
      </c>
      <c r="M3546" s="115" t="s">
        <v>155</v>
      </c>
      <c r="N3546" s="113" t="str">
        <f t="shared" si="716"/>
        <v/>
      </c>
      <c r="O3546" s="129" t="str">
        <f t="shared" si="712"/>
        <v/>
      </c>
      <c r="P3546" s="115" t="s">
        <v>155</v>
      </c>
      <c r="Q3546" s="116" t="str">
        <f t="shared" si="717"/>
        <v/>
      </c>
      <c r="R3546" s="117" t="s">
        <v>155</v>
      </c>
      <c r="S3546" s="118" t="str">
        <f t="shared" si="720"/>
        <v/>
      </c>
      <c r="T3546" s="127" t="str">
        <f t="shared" si="713"/>
        <v>0</v>
      </c>
      <c r="U3546" s="119" t="str">
        <f t="shared" si="718"/>
        <v>0</v>
      </c>
      <c r="V3546" s="119" t="str">
        <f t="shared" si="714"/>
        <v>0</v>
      </c>
      <c r="W3546" s="119" t="str">
        <f t="shared" si="715"/>
        <v>0</v>
      </c>
      <c r="X3546" s="120"/>
    </row>
    <row r="3547" spans="1:24" x14ac:dyDescent="0.3">
      <c r="A3547" s="156">
        <v>1188</v>
      </c>
      <c r="B3547" s="133"/>
      <c r="K3547" s="121" t="str">
        <f t="shared" si="710"/>
        <v/>
      </c>
      <c r="L3547" s="122" t="str">
        <f t="shared" si="711"/>
        <v/>
      </c>
      <c r="M3547" s="123" t="s">
        <v>155</v>
      </c>
      <c r="N3547" s="113" t="str">
        <f t="shared" si="716"/>
        <v/>
      </c>
      <c r="O3547" s="122" t="str">
        <f t="shared" si="712"/>
        <v/>
      </c>
      <c r="P3547" s="123" t="s">
        <v>155</v>
      </c>
      <c r="Q3547" s="116" t="str">
        <f t="shared" si="717"/>
        <v/>
      </c>
      <c r="R3547" s="125" t="s">
        <v>155</v>
      </c>
      <c r="S3547" s="126" t="str">
        <f t="shared" si="720"/>
        <v/>
      </c>
      <c r="T3547" s="127" t="str">
        <f t="shared" si="713"/>
        <v>0</v>
      </c>
      <c r="U3547" s="127" t="str">
        <f t="shared" si="718"/>
        <v>0</v>
      </c>
      <c r="V3547" s="127" t="str">
        <f t="shared" si="714"/>
        <v>0</v>
      </c>
      <c r="W3547" s="127" t="str">
        <f t="shared" si="715"/>
        <v>0</v>
      </c>
      <c r="X3547" s="128"/>
    </row>
    <row r="3548" spans="1:24" x14ac:dyDescent="0.3">
      <c r="A3548" s="156">
        <v>1189</v>
      </c>
      <c r="B3548" s="133"/>
      <c r="K3548" s="121" t="str">
        <f t="shared" si="710"/>
        <v/>
      </c>
      <c r="L3548" s="129" t="str">
        <f t="shared" si="711"/>
        <v/>
      </c>
      <c r="M3548" s="115" t="s">
        <v>155</v>
      </c>
      <c r="N3548" s="113" t="str">
        <f t="shared" si="716"/>
        <v/>
      </c>
      <c r="O3548" s="129" t="str">
        <f t="shared" si="712"/>
        <v/>
      </c>
      <c r="P3548" s="115" t="s">
        <v>155</v>
      </c>
      <c r="Q3548" s="116" t="str">
        <f t="shared" si="717"/>
        <v/>
      </c>
      <c r="R3548" s="117" t="s">
        <v>155</v>
      </c>
      <c r="S3548" s="118" t="str">
        <f t="shared" si="720"/>
        <v/>
      </c>
      <c r="T3548" s="127" t="str">
        <f t="shared" si="713"/>
        <v>0</v>
      </c>
      <c r="U3548" s="119" t="str">
        <f t="shared" si="718"/>
        <v>0</v>
      </c>
      <c r="V3548" s="119" t="str">
        <f t="shared" si="714"/>
        <v>0</v>
      </c>
      <c r="W3548" s="119" t="str">
        <f t="shared" si="715"/>
        <v>0</v>
      </c>
      <c r="X3548" s="120"/>
    </row>
    <row r="3549" spans="1:24" x14ac:dyDescent="0.3">
      <c r="A3549" s="156">
        <v>1190</v>
      </c>
      <c r="B3549" s="133"/>
      <c r="K3549" s="121" t="str">
        <f t="shared" si="710"/>
        <v/>
      </c>
      <c r="L3549" s="122" t="str">
        <f t="shared" si="711"/>
        <v/>
      </c>
      <c r="M3549" s="123" t="s">
        <v>155</v>
      </c>
      <c r="N3549" s="113" t="str">
        <f t="shared" si="716"/>
        <v/>
      </c>
      <c r="O3549" s="122" t="str">
        <f t="shared" si="712"/>
        <v/>
      </c>
      <c r="P3549" s="123" t="s">
        <v>155</v>
      </c>
      <c r="Q3549" s="116" t="str">
        <f t="shared" si="717"/>
        <v/>
      </c>
      <c r="R3549" s="125" t="s">
        <v>155</v>
      </c>
      <c r="S3549" s="126" t="str">
        <f t="shared" si="720"/>
        <v/>
      </c>
      <c r="T3549" s="127" t="str">
        <f t="shared" si="713"/>
        <v>0</v>
      </c>
      <c r="U3549" s="127" t="str">
        <f t="shared" si="718"/>
        <v>0</v>
      </c>
      <c r="V3549" s="127" t="str">
        <f t="shared" si="714"/>
        <v>0</v>
      </c>
      <c r="W3549" s="127" t="str">
        <f t="shared" si="715"/>
        <v>0</v>
      </c>
      <c r="X3549" s="128"/>
    </row>
    <row r="3550" spans="1:24" x14ac:dyDescent="0.3">
      <c r="A3550" s="156">
        <v>1191</v>
      </c>
      <c r="B3550" s="158"/>
      <c r="C3550" s="158"/>
      <c r="D3550" s="159"/>
      <c r="E3550" s="159"/>
      <c r="F3550" s="160"/>
      <c r="G3550" s="160"/>
      <c r="H3550" s="160"/>
      <c r="I3550" s="160"/>
      <c r="K3550" s="121" t="str">
        <f t="shared" si="710"/>
        <v/>
      </c>
      <c r="L3550" s="129" t="str">
        <f t="shared" si="711"/>
        <v/>
      </c>
      <c r="M3550" s="115" t="s">
        <v>155</v>
      </c>
      <c r="N3550" s="113" t="str">
        <f t="shared" si="716"/>
        <v/>
      </c>
      <c r="O3550" s="129" t="str">
        <f t="shared" si="712"/>
        <v/>
      </c>
      <c r="P3550" s="115" t="s">
        <v>155</v>
      </c>
      <c r="Q3550" s="116" t="str">
        <f t="shared" si="717"/>
        <v/>
      </c>
      <c r="R3550" s="117" t="s">
        <v>155</v>
      </c>
      <c r="S3550" s="118" t="str">
        <f t="shared" si="720"/>
        <v/>
      </c>
      <c r="T3550" s="127" t="str">
        <f t="shared" si="713"/>
        <v>0</v>
      </c>
      <c r="U3550" s="119" t="str">
        <f t="shared" si="718"/>
        <v>0</v>
      </c>
      <c r="V3550" s="119" t="str">
        <f t="shared" si="714"/>
        <v>0</v>
      </c>
      <c r="W3550" s="119" t="str">
        <f t="shared" si="715"/>
        <v>0</v>
      </c>
      <c r="X3550" s="120"/>
    </row>
    <row r="3551" spans="1:24" x14ac:dyDescent="0.3">
      <c r="A3551" s="156">
        <v>1192</v>
      </c>
      <c r="B3551" s="158"/>
      <c r="C3551" s="158"/>
      <c r="D3551" s="159"/>
      <c r="E3551" s="159"/>
      <c r="F3551" s="160"/>
      <c r="G3551" s="160"/>
      <c r="H3551" s="160"/>
      <c r="I3551" s="160"/>
      <c r="K3551" s="121" t="str">
        <f t="shared" si="710"/>
        <v/>
      </c>
      <c r="L3551" s="122" t="str">
        <f t="shared" si="711"/>
        <v/>
      </c>
      <c r="M3551" s="123" t="s">
        <v>155</v>
      </c>
      <c r="N3551" s="113" t="str">
        <f t="shared" si="716"/>
        <v/>
      </c>
      <c r="O3551" s="122" t="str">
        <f t="shared" si="712"/>
        <v/>
      </c>
      <c r="P3551" s="123" t="s">
        <v>155</v>
      </c>
      <c r="Q3551" s="116" t="str">
        <f t="shared" si="717"/>
        <v/>
      </c>
      <c r="R3551" s="125" t="s">
        <v>155</v>
      </c>
      <c r="S3551" s="126" t="str">
        <f t="shared" si="720"/>
        <v/>
      </c>
      <c r="T3551" s="127" t="str">
        <f t="shared" si="713"/>
        <v>0</v>
      </c>
      <c r="U3551" s="127" t="str">
        <f t="shared" si="718"/>
        <v>0</v>
      </c>
      <c r="V3551" s="127" t="str">
        <f t="shared" si="714"/>
        <v>0</v>
      </c>
      <c r="W3551" s="127" t="str">
        <f t="shared" si="715"/>
        <v>0</v>
      </c>
      <c r="X3551" s="128"/>
    </row>
    <row r="3552" spans="1:24" x14ac:dyDescent="0.3">
      <c r="A3552" s="156">
        <v>1193</v>
      </c>
      <c r="B3552" s="158"/>
      <c r="C3552" s="158"/>
      <c r="D3552" s="159"/>
      <c r="E3552" s="159"/>
      <c r="F3552" s="160"/>
      <c r="G3552" s="160"/>
      <c r="H3552" s="160"/>
      <c r="I3552" s="160"/>
      <c r="K3552" s="121" t="str">
        <f t="shared" si="710"/>
        <v/>
      </c>
      <c r="L3552" s="129" t="str">
        <f t="shared" si="711"/>
        <v/>
      </c>
      <c r="M3552" s="115" t="s">
        <v>155</v>
      </c>
      <c r="N3552" s="113" t="str">
        <f t="shared" si="716"/>
        <v/>
      </c>
      <c r="O3552" s="129" t="str">
        <f t="shared" si="712"/>
        <v/>
      </c>
      <c r="P3552" s="115" t="s">
        <v>155</v>
      </c>
      <c r="Q3552" s="116" t="str">
        <f>IF(ISBLANK(F3552),"",F3552-$F$3560)</f>
        <v/>
      </c>
      <c r="R3552" s="117" t="s">
        <v>155</v>
      </c>
      <c r="S3552" s="118" t="str">
        <f t="shared" si="720"/>
        <v/>
      </c>
      <c r="T3552" s="127" t="str">
        <f t="shared" si="713"/>
        <v>0</v>
      </c>
      <c r="U3552" s="119" t="str">
        <f t="shared" si="718"/>
        <v>0</v>
      </c>
      <c r="V3552" s="119" t="str">
        <f t="shared" si="714"/>
        <v>0</v>
      </c>
      <c r="W3552" s="119" t="str">
        <f t="shared" si="715"/>
        <v>0</v>
      </c>
      <c r="X3552" s="120"/>
    </row>
    <row r="3553" spans="1:24" x14ac:dyDescent="0.3">
      <c r="A3553" s="156">
        <v>1194</v>
      </c>
      <c r="B3553" s="158"/>
      <c r="C3553" s="158"/>
      <c r="D3553" s="159"/>
      <c r="E3553" s="159"/>
      <c r="F3553" s="160"/>
      <c r="G3553" s="160"/>
      <c r="H3553" s="160"/>
      <c r="I3553" s="160"/>
      <c r="K3553" s="121" t="str">
        <f t="shared" si="710"/>
        <v/>
      </c>
      <c r="L3553" s="122" t="str">
        <f t="shared" si="711"/>
        <v/>
      </c>
      <c r="M3553" s="123" t="s">
        <v>155</v>
      </c>
      <c r="N3553" s="113" t="str">
        <f t="shared" si="716"/>
        <v/>
      </c>
      <c r="O3553" s="122" t="str">
        <f t="shared" si="712"/>
        <v/>
      </c>
      <c r="P3553" s="123" t="s">
        <v>155</v>
      </c>
      <c r="Q3553" s="116" t="str">
        <f t="shared" si="717"/>
        <v/>
      </c>
      <c r="R3553" s="125" t="s">
        <v>155</v>
      </c>
      <c r="S3553" s="126" t="str">
        <f t="shared" si="720"/>
        <v/>
      </c>
      <c r="T3553" s="127" t="str">
        <f t="shared" si="713"/>
        <v>0</v>
      </c>
      <c r="U3553" s="127" t="str">
        <f t="shared" si="718"/>
        <v>0</v>
      </c>
      <c r="V3553" s="127" t="str">
        <f t="shared" si="714"/>
        <v>0</v>
      </c>
      <c r="W3553" s="127" t="str">
        <f t="shared" si="715"/>
        <v>0</v>
      </c>
      <c r="X3553" s="128"/>
    </row>
    <row r="3554" spans="1:24" x14ac:dyDescent="0.3">
      <c r="A3554" s="156">
        <v>1195</v>
      </c>
      <c r="B3554" s="158"/>
      <c r="C3554" s="158"/>
      <c r="D3554" s="159"/>
      <c r="E3554" s="159"/>
      <c r="F3554" s="160"/>
      <c r="G3554" s="160"/>
      <c r="H3554" s="160"/>
      <c r="I3554" s="160"/>
      <c r="K3554" s="121" t="str">
        <f t="shared" si="710"/>
        <v/>
      </c>
      <c r="L3554" s="129" t="str">
        <f t="shared" si="711"/>
        <v/>
      </c>
      <c r="M3554" s="115" t="s">
        <v>155</v>
      </c>
      <c r="N3554" s="113" t="str">
        <f t="shared" si="716"/>
        <v/>
      </c>
      <c r="O3554" s="129" t="str">
        <f t="shared" si="712"/>
        <v/>
      </c>
      <c r="P3554" s="115" t="s">
        <v>155</v>
      </c>
      <c r="Q3554" s="116" t="str">
        <f t="shared" si="717"/>
        <v/>
      </c>
      <c r="R3554" s="117" t="s">
        <v>155</v>
      </c>
      <c r="S3554" s="118" t="str">
        <f t="shared" si="720"/>
        <v/>
      </c>
      <c r="T3554" s="127" t="str">
        <f t="shared" si="713"/>
        <v>0</v>
      </c>
      <c r="U3554" s="119" t="str">
        <f t="shared" si="718"/>
        <v>0</v>
      </c>
      <c r="V3554" s="119" t="str">
        <f t="shared" si="714"/>
        <v>0</v>
      </c>
      <c r="W3554" s="119" t="str">
        <f t="shared" si="715"/>
        <v>0</v>
      </c>
      <c r="X3554" s="120"/>
    </row>
    <row r="3555" spans="1:24" x14ac:dyDescent="0.3">
      <c r="A3555" s="156">
        <v>1196</v>
      </c>
      <c r="B3555" s="158"/>
      <c r="C3555" s="158"/>
      <c r="D3555" s="159"/>
      <c r="E3555" s="159"/>
      <c r="F3555" s="160"/>
      <c r="G3555" s="160"/>
      <c r="H3555" s="160"/>
      <c r="I3555" s="160"/>
      <c r="K3555" s="121" t="str">
        <f t="shared" si="710"/>
        <v/>
      </c>
      <c r="L3555" s="122" t="str">
        <f t="shared" si="711"/>
        <v/>
      </c>
      <c r="M3555" s="123" t="s">
        <v>155</v>
      </c>
      <c r="N3555" s="113" t="str">
        <f t="shared" si="716"/>
        <v/>
      </c>
      <c r="O3555" s="122" t="str">
        <f t="shared" si="712"/>
        <v/>
      </c>
      <c r="P3555" s="123" t="s">
        <v>155</v>
      </c>
      <c r="Q3555" s="116" t="str">
        <f t="shared" si="717"/>
        <v/>
      </c>
      <c r="R3555" s="125" t="s">
        <v>155</v>
      </c>
      <c r="S3555" s="126" t="str">
        <f t="shared" si="720"/>
        <v/>
      </c>
      <c r="T3555" s="127" t="str">
        <f t="shared" si="713"/>
        <v>0</v>
      </c>
      <c r="U3555" s="127" t="str">
        <f t="shared" si="718"/>
        <v>0</v>
      </c>
      <c r="V3555" s="127" t="str">
        <f t="shared" si="714"/>
        <v>0</v>
      </c>
      <c r="W3555" s="127" t="str">
        <f t="shared" si="715"/>
        <v>0</v>
      </c>
      <c r="X3555" s="128"/>
    </row>
    <row r="3556" spans="1:24" x14ac:dyDescent="0.3">
      <c r="A3556" s="156">
        <v>1197</v>
      </c>
      <c r="B3556" s="158"/>
      <c r="C3556" s="158"/>
      <c r="D3556" s="159"/>
      <c r="E3556" s="159"/>
      <c r="F3556" s="160"/>
      <c r="G3556" s="160"/>
      <c r="H3556" s="160"/>
      <c r="I3556" s="160"/>
      <c r="K3556" s="121" t="str">
        <f t="shared" si="710"/>
        <v/>
      </c>
      <c r="L3556" s="129" t="str">
        <f t="shared" si="711"/>
        <v/>
      </c>
      <c r="M3556" s="115" t="s">
        <v>155</v>
      </c>
      <c r="N3556" s="113" t="str">
        <f t="shared" si="716"/>
        <v/>
      </c>
      <c r="O3556" s="129" t="str">
        <f t="shared" si="712"/>
        <v/>
      </c>
      <c r="P3556" s="115" t="s">
        <v>155</v>
      </c>
      <c r="Q3556" s="116" t="str">
        <f t="shared" si="717"/>
        <v/>
      </c>
      <c r="R3556" s="117" t="s">
        <v>155</v>
      </c>
      <c r="S3556" s="118" t="str">
        <f t="shared" si="720"/>
        <v/>
      </c>
      <c r="T3556" s="127" t="str">
        <f t="shared" si="713"/>
        <v>0</v>
      </c>
      <c r="U3556" s="119" t="str">
        <f t="shared" si="718"/>
        <v>0</v>
      </c>
      <c r="V3556" s="119" t="str">
        <f t="shared" si="714"/>
        <v>0</v>
      </c>
      <c r="W3556" s="119" t="str">
        <f t="shared" si="715"/>
        <v>0</v>
      </c>
      <c r="X3556" s="120"/>
    </row>
    <row r="3557" spans="1:24" x14ac:dyDescent="0.3">
      <c r="A3557" s="156">
        <v>1198</v>
      </c>
      <c r="B3557" s="158"/>
      <c r="C3557" s="158"/>
      <c r="D3557" s="159"/>
      <c r="E3557" s="159"/>
      <c r="F3557" s="160"/>
      <c r="G3557" s="160"/>
      <c r="H3557" s="160"/>
      <c r="I3557" s="160"/>
      <c r="K3557" s="121" t="str">
        <f t="shared" si="710"/>
        <v/>
      </c>
      <c r="L3557" s="122" t="str">
        <f t="shared" si="711"/>
        <v/>
      </c>
      <c r="M3557" s="123" t="s">
        <v>155</v>
      </c>
      <c r="N3557" s="113" t="str">
        <f t="shared" si="716"/>
        <v/>
      </c>
      <c r="O3557" s="122" t="str">
        <f t="shared" si="712"/>
        <v/>
      </c>
      <c r="P3557" s="123" t="s">
        <v>155</v>
      </c>
      <c r="Q3557" s="116" t="str">
        <f t="shared" si="717"/>
        <v/>
      </c>
      <c r="R3557" s="125" t="s">
        <v>155</v>
      </c>
      <c r="S3557" s="126" t="str">
        <f t="shared" si="720"/>
        <v/>
      </c>
      <c r="T3557" s="127" t="str">
        <f t="shared" si="713"/>
        <v>0</v>
      </c>
      <c r="U3557" s="127" t="str">
        <f t="shared" si="718"/>
        <v>0</v>
      </c>
      <c r="V3557" s="127" t="str">
        <f t="shared" si="714"/>
        <v>0</v>
      </c>
      <c r="W3557" s="127" t="str">
        <f t="shared" si="715"/>
        <v>0</v>
      </c>
      <c r="X3557" s="128"/>
    </row>
    <row r="3558" spans="1:24" x14ac:dyDescent="0.3">
      <c r="A3558" s="156">
        <v>1199</v>
      </c>
      <c r="B3558" s="158"/>
      <c r="C3558" s="158"/>
      <c r="D3558" s="159"/>
      <c r="E3558" s="159"/>
      <c r="F3558" s="160"/>
      <c r="G3558" s="160"/>
      <c r="H3558" s="160"/>
      <c r="I3558" s="160"/>
      <c r="K3558" s="121" t="str">
        <f t="shared" si="710"/>
        <v/>
      </c>
      <c r="L3558" s="129" t="str">
        <f t="shared" si="711"/>
        <v/>
      </c>
      <c r="M3558" s="115" t="s">
        <v>155</v>
      </c>
      <c r="N3558" s="113" t="str">
        <f t="shared" si="716"/>
        <v/>
      </c>
      <c r="O3558" s="129" t="str">
        <f t="shared" si="712"/>
        <v/>
      </c>
      <c r="P3558" s="115" t="s">
        <v>155</v>
      </c>
      <c r="Q3558" s="116" t="str">
        <f t="shared" si="717"/>
        <v/>
      </c>
      <c r="R3558" s="117" t="s">
        <v>155</v>
      </c>
      <c r="S3558" s="118" t="str">
        <f t="shared" si="720"/>
        <v/>
      </c>
      <c r="T3558" s="127" t="str">
        <f t="shared" si="713"/>
        <v>0</v>
      </c>
      <c r="U3558" s="119" t="str">
        <f t="shared" si="718"/>
        <v>0</v>
      </c>
      <c r="V3558" s="119" t="str">
        <f t="shared" si="714"/>
        <v>0</v>
      </c>
      <c r="W3558" s="119" t="str">
        <f t="shared" si="715"/>
        <v>0</v>
      </c>
      <c r="X3558" s="120"/>
    </row>
    <row r="3559" spans="1:24" x14ac:dyDescent="0.3">
      <c r="A3559" s="156">
        <v>1200</v>
      </c>
      <c r="B3559" s="158"/>
      <c r="C3559" s="158"/>
      <c r="D3559" s="159"/>
      <c r="E3559" s="159"/>
      <c r="F3559" s="160"/>
      <c r="G3559" s="160"/>
      <c r="H3559" s="160"/>
      <c r="I3559" s="160"/>
      <c r="K3559" s="121" t="str">
        <f t="shared" si="710"/>
        <v/>
      </c>
      <c r="L3559" s="122" t="str">
        <f t="shared" si="711"/>
        <v/>
      </c>
      <c r="M3559" s="123" t="s">
        <v>155</v>
      </c>
      <c r="N3559" s="113" t="str">
        <f t="shared" si="716"/>
        <v/>
      </c>
      <c r="O3559" s="122" t="str">
        <f t="shared" si="712"/>
        <v/>
      </c>
      <c r="P3559" s="123" t="s">
        <v>155</v>
      </c>
      <c r="Q3559" s="116" t="str">
        <f t="shared" si="717"/>
        <v/>
      </c>
      <c r="R3559" s="125" t="s">
        <v>155</v>
      </c>
      <c r="S3559" s="126" t="str">
        <f t="shared" si="720"/>
        <v/>
      </c>
      <c r="T3559" s="127" t="str">
        <f t="shared" si="713"/>
        <v>0</v>
      </c>
      <c r="U3559" s="127" t="str">
        <f t="shared" si="718"/>
        <v>0</v>
      </c>
      <c r="V3559" s="127" t="str">
        <f t="shared" si="714"/>
        <v>0</v>
      </c>
      <c r="W3559" s="127" t="str">
        <f t="shared" si="715"/>
        <v>0</v>
      </c>
      <c r="X3559" s="128"/>
    </row>
    <row r="3560" spans="1:24" x14ac:dyDescent="0.3">
      <c r="A3560" s="138"/>
      <c r="B3560" s="135" t="str">
        <f>B2360</f>
        <v>KA23</v>
      </c>
      <c r="C3560" s="135" t="str">
        <f>C2360</f>
        <v>T6000</v>
      </c>
      <c r="D3560" s="136">
        <f>T3560</f>
        <v>98.826819648604314</v>
      </c>
      <c r="E3560" s="136">
        <f>U3560</f>
        <v>104.94337288998359</v>
      </c>
      <c r="F3560" s="137">
        <f>V3560</f>
        <v>19.663466338259443</v>
      </c>
      <c r="G3560" s="137">
        <f>W3560</f>
        <v>19.600729720853959</v>
      </c>
      <c r="H3560" s="161">
        <f>H2360</f>
        <v>0.26100000000000001</v>
      </c>
      <c r="I3560" s="161">
        <f>I2360</f>
        <v>0</v>
      </c>
      <c r="K3560" s="138"/>
      <c r="L3560" s="139"/>
      <c r="M3560" s="140"/>
      <c r="N3560" s="138"/>
      <c r="O3560" s="139"/>
      <c r="P3560" s="141"/>
      <c r="Q3560" s="138"/>
      <c r="R3560" s="141"/>
      <c r="S3560" s="140"/>
      <c r="T3560" s="142">
        <f>IF(T3561=0,VALUE(0),(SUM(T2360:T3559))/T3561)</f>
        <v>98.826819648604314</v>
      </c>
      <c r="U3560" s="142">
        <f>IF(U3561=0,VALUE(0),(SUM(U2360:U3559))/U3561)</f>
        <v>104.94337288998359</v>
      </c>
      <c r="V3560" s="142">
        <f>IF(V3561=0,VALUE(0),(SUM(V2360:V3559))/V3561)</f>
        <v>19.663466338259443</v>
      </c>
      <c r="W3560" s="142">
        <f>IF(W3561=0,VALUE(0),(SUM(W2360:W3559))/W3561)</f>
        <v>19.600729720853959</v>
      </c>
      <c r="X3560" s="144"/>
    </row>
    <row r="3561" spans="1:24" x14ac:dyDescent="0.3">
      <c r="A3561" s="148"/>
      <c r="B3561" s="95"/>
      <c r="C3561" s="95"/>
      <c r="D3561" s="146"/>
      <c r="E3561" s="146"/>
      <c r="F3561" s="147"/>
      <c r="G3561" s="147"/>
      <c r="H3561" s="95"/>
      <c r="I3561" s="95"/>
      <c r="J3561" s="95"/>
      <c r="K3561" s="148"/>
      <c r="L3561" s="149"/>
      <c r="M3561" s="150"/>
      <c r="N3561" s="148"/>
      <c r="O3561" s="149"/>
      <c r="P3561" s="151"/>
      <c r="Q3561" s="148"/>
      <c r="R3561" s="151"/>
      <c r="S3561" s="150"/>
      <c r="T3561" s="152">
        <f>COUNT(T2360:T3559)</f>
        <v>609</v>
      </c>
      <c r="U3561" s="152">
        <f>COUNT(U2360:U3559)</f>
        <v>609</v>
      </c>
      <c r="V3561" s="152">
        <f>COUNT(V2360:V3559)</f>
        <v>609</v>
      </c>
      <c r="W3561" s="152">
        <f>COUNT(W2360:W3559)</f>
        <v>609</v>
      </c>
      <c r="X3561" s="150"/>
    </row>
  </sheetData>
  <protectedRanges>
    <protectedRange sqref="S25 R26 Q25 P26" name="Range4"/>
    <protectedRange sqref="R26:R27 P28:Q28 P26" name="Range3"/>
    <protectedRange sqref="B242:I259 B1070:I1149 B985:I1064 B900:I979 B815:I894 B730:I809 B645:I724 B560:I639 B475:I554 B454:I469 B434:I449 B414:I429 B367:I384 B347:I364 B327:I344 B282:I299 B262:I279 B135:I214 B50:I129 B394:I409 B307:I324 B222:I239 B1155:I2354 B2360:I3559" name="Range1"/>
    <protectedRange sqref="M50:M129 P50:P129 R50:R129 R135:R214 P135:P214 M135:M214 R220:R299 P220:P299 M220:M299 M305:M384 P305:P384 R305:R384 R390:R469 P390:P469 M390:M469 R475:R554 P475:P554 M475:M554 M560:M639 P560:P639 R560:R639 M645:M724 P645:P724 R645:R724 M730:M809 P730:P809 R730:R809 M815:M894 P815:P894 R815:R894 M900:M979 P900:P979 R900:R979 M985:M1064 P985:P1064 R985:R1064 M1070:M1149 P1070:P1149 R1070:R1149 M1155:M2354 P1155:P2354 R1155:R2354 M2360:M3559 P2360:P3559 R2360:R3559" name="Range2"/>
    <protectedRange sqref="B280:I281 B260:I261 B240:I241 B220:I221" name="Range1_1"/>
    <protectedRange sqref="B365:I366 B345:I346 B325:I326 B305:I306" name="Range1_2"/>
    <protectedRange sqref="B450:I453 B430:I433 B410:I413 B390:I393" name="Range1_3"/>
    <protectedRange sqref="F23:F25 E23:E24" name="Range8"/>
  </protectedRanges>
  <mergeCells count="85">
    <mergeCell ref="X1068:X1069"/>
    <mergeCell ref="X1153:X1154"/>
    <mergeCell ref="X2358:X2359"/>
    <mergeCell ref="A4:G4"/>
    <mergeCell ref="I4:L4"/>
    <mergeCell ref="N4:Q4"/>
    <mergeCell ref="A13:G13"/>
    <mergeCell ref="I13:L13"/>
    <mergeCell ref="N13:Q13"/>
    <mergeCell ref="X558:X559"/>
    <mergeCell ref="X643:X644"/>
    <mergeCell ref="X728:X729"/>
    <mergeCell ref="X813:X814"/>
    <mergeCell ref="X898:X899"/>
    <mergeCell ref="X983:X984"/>
    <mergeCell ref="X48:X49"/>
    <mergeCell ref="X133:X134"/>
    <mergeCell ref="X218:X219"/>
    <mergeCell ref="X303:X304"/>
    <mergeCell ref="X388:X389"/>
    <mergeCell ref="X473:X474"/>
    <mergeCell ref="O44:P44"/>
    <mergeCell ref="T44:U44"/>
    <mergeCell ref="Y44:Z44"/>
    <mergeCell ref="O45:P45"/>
    <mergeCell ref="T45:U45"/>
    <mergeCell ref="Y45:Z45"/>
    <mergeCell ref="O42:P42"/>
    <mergeCell ref="T42:U42"/>
    <mergeCell ref="Y42:Z42"/>
    <mergeCell ref="O43:P43"/>
    <mergeCell ref="T43:U43"/>
    <mergeCell ref="Y43:Z43"/>
    <mergeCell ref="O40:P40"/>
    <mergeCell ref="T40:U40"/>
    <mergeCell ref="Y40:Z40"/>
    <mergeCell ref="O41:P41"/>
    <mergeCell ref="T41:U41"/>
    <mergeCell ref="Y41:Z41"/>
    <mergeCell ref="O38:P38"/>
    <mergeCell ref="T38:U38"/>
    <mergeCell ref="Y38:Z38"/>
    <mergeCell ref="O39:P39"/>
    <mergeCell ref="T39:U39"/>
    <mergeCell ref="Y39:Z39"/>
    <mergeCell ref="O36:P36"/>
    <mergeCell ref="T36:U36"/>
    <mergeCell ref="Y36:Z36"/>
    <mergeCell ref="O37:P37"/>
    <mergeCell ref="T37:U37"/>
    <mergeCell ref="Y37:Z37"/>
    <mergeCell ref="O34:P34"/>
    <mergeCell ref="T34:U34"/>
    <mergeCell ref="Y34:Z34"/>
    <mergeCell ref="O35:P35"/>
    <mergeCell ref="T35:U35"/>
    <mergeCell ref="Y35:Z35"/>
    <mergeCell ref="O32:P32"/>
    <mergeCell ref="T32:U32"/>
    <mergeCell ref="Y32:Z32"/>
    <mergeCell ref="O33:P33"/>
    <mergeCell ref="T33:U33"/>
    <mergeCell ref="Y33:Z33"/>
    <mergeCell ref="O30:P30"/>
    <mergeCell ref="T30:U30"/>
    <mergeCell ref="Y30:Z30"/>
    <mergeCell ref="O31:P31"/>
    <mergeCell ref="T31:U31"/>
    <mergeCell ref="Y31:Z31"/>
    <mergeCell ref="X29:AB29"/>
    <mergeCell ref="A23:B26"/>
    <mergeCell ref="C23:D23"/>
    <mergeCell ref="G23:H23"/>
    <mergeCell ref="N23:O24"/>
    <mergeCell ref="P23:Q23"/>
    <mergeCell ref="R23:S23"/>
    <mergeCell ref="C24:D24"/>
    <mergeCell ref="G24:H24"/>
    <mergeCell ref="C25:D25"/>
    <mergeCell ref="G25:H25"/>
    <mergeCell ref="N25:O25"/>
    <mergeCell ref="C26:E26"/>
    <mergeCell ref="G26:H26"/>
    <mergeCell ref="N26:O26"/>
    <mergeCell ref="N29:U29"/>
  </mergeCells>
  <phoneticPr fontId="11" type="noConversion"/>
  <conditionalFormatting sqref="K50:K69 N50:N69">
    <cfRule type="cellIs" dxfId="1838" priority="1092" operator="notBetween">
      <formula>-0.001</formula>
      <formula>0.001</formula>
    </cfRule>
  </conditionalFormatting>
  <conditionalFormatting sqref="Q50:Q69 S50:S69">
    <cfRule type="cellIs" priority="1091" operator="notBetween">
      <formula>-0.001</formula>
      <formula>0.001</formula>
    </cfRule>
  </conditionalFormatting>
  <conditionalFormatting sqref="M50:M69">
    <cfRule type="cellIs" dxfId="1837" priority="1090" operator="equal">
      <formula>"OFF"</formula>
    </cfRule>
  </conditionalFormatting>
  <conditionalFormatting sqref="P50:P69">
    <cfRule type="cellIs" dxfId="1836" priority="1089" operator="equal">
      <formula>"OFF"</formula>
    </cfRule>
  </conditionalFormatting>
  <conditionalFormatting sqref="R50:R69">
    <cfRule type="cellIs" dxfId="1835" priority="1088" operator="equal">
      <formula>"OFF"</formula>
    </cfRule>
  </conditionalFormatting>
  <conditionalFormatting sqref="O50:O69">
    <cfRule type="cellIs" dxfId="1834" priority="1087" operator="notBetween">
      <formula>-0.0017</formula>
      <formula>0.0017</formula>
    </cfRule>
  </conditionalFormatting>
  <conditionalFormatting sqref="L50:L69">
    <cfRule type="cellIs" dxfId="1833" priority="1086" operator="notBetween">
      <formula>-0.0017</formula>
      <formula>0.0017</formula>
    </cfRule>
  </conditionalFormatting>
  <conditionalFormatting sqref="K135:K154 N135:N154">
    <cfRule type="cellIs" dxfId="1832" priority="1085" operator="notBetween">
      <formula>-0.001</formula>
      <formula>0.001</formula>
    </cfRule>
  </conditionalFormatting>
  <conditionalFormatting sqref="Q135:Q154 S135:S154">
    <cfRule type="cellIs" priority="1084" operator="notBetween">
      <formula>-0.001</formula>
      <formula>0.001</formula>
    </cfRule>
  </conditionalFormatting>
  <conditionalFormatting sqref="M135:M154">
    <cfRule type="cellIs" dxfId="1831" priority="1083" operator="equal">
      <formula>"OFF"</formula>
    </cfRule>
  </conditionalFormatting>
  <conditionalFormatting sqref="P135:P154">
    <cfRule type="cellIs" dxfId="1830" priority="1082" operator="equal">
      <formula>"OFF"</formula>
    </cfRule>
  </conditionalFormatting>
  <conditionalFormatting sqref="R135:R154">
    <cfRule type="cellIs" dxfId="1829" priority="1081" operator="equal">
      <formula>"OFF"</formula>
    </cfRule>
  </conditionalFormatting>
  <conditionalFormatting sqref="O135:O154">
    <cfRule type="cellIs" dxfId="1828" priority="1080" operator="notBetween">
      <formula>-0.0017</formula>
      <formula>0.0017</formula>
    </cfRule>
  </conditionalFormatting>
  <conditionalFormatting sqref="L135:L154">
    <cfRule type="cellIs" dxfId="1827" priority="1079" operator="notBetween">
      <formula>-0.0017</formula>
      <formula>0.0017</formula>
    </cfRule>
  </conditionalFormatting>
  <conditionalFormatting sqref="K220:K239 N220:N239">
    <cfRule type="cellIs" dxfId="1826" priority="1078" operator="notBetween">
      <formula>-0.001</formula>
      <formula>0.001</formula>
    </cfRule>
  </conditionalFormatting>
  <conditionalFormatting sqref="Q220:Q239 S220:S239">
    <cfRule type="cellIs" priority="1077" operator="notBetween">
      <formula>-0.001</formula>
      <formula>0.001</formula>
    </cfRule>
  </conditionalFormatting>
  <conditionalFormatting sqref="M220:M239">
    <cfRule type="cellIs" dxfId="1825" priority="1076" operator="equal">
      <formula>"OFF"</formula>
    </cfRule>
  </conditionalFormatting>
  <conditionalFormatting sqref="P220:P239">
    <cfRule type="cellIs" dxfId="1824" priority="1075" operator="equal">
      <formula>"OFF"</formula>
    </cfRule>
  </conditionalFormatting>
  <conditionalFormatting sqref="R220:R239">
    <cfRule type="cellIs" dxfId="1823" priority="1074" operator="equal">
      <formula>"OFF"</formula>
    </cfRule>
  </conditionalFormatting>
  <conditionalFormatting sqref="O220:O239">
    <cfRule type="cellIs" dxfId="1822" priority="1073" operator="notBetween">
      <formula>-0.0017</formula>
      <formula>0.0017</formula>
    </cfRule>
  </conditionalFormatting>
  <conditionalFormatting sqref="L220:L239">
    <cfRule type="cellIs" dxfId="1821" priority="1072" operator="notBetween">
      <formula>-0.0017</formula>
      <formula>0.0017</formula>
    </cfRule>
  </conditionalFormatting>
  <conditionalFormatting sqref="K305:K324 N305:N324">
    <cfRule type="cellIs" dxfId="1820" priority="1071" operator="notBetween">
      <formula>-0.001</formula>
      <formula>0.001</formula>
    </cfRule>
  </conditionalFormatting>
  <conditionalFormatting sqref="Q305:Q324 S305:S324">
    <cfRule type="cellIs" priority="1070" operator="notBetween">
      <formula>-0.001</formula>
      <formula>0.001</formula>
    </cfRule>
  </conditionalFormatting>
  <conditionalFormatting sqref="M305:M324">
    <cfRule type="cellIs" dxfId="1819" priority="1069" operator="equal">
      <formula>"OFF"</formula>
    </cfRule>
  </conditionalFormatting>
  <conditionalFormatting sqref="P305:P324">
    <cfRule type="cellIs" dxfId="1818" priority="1068" operator="equal">
      <formula>"OFF"</formula>
    </cfRule>
  </conditionalFormatting>
  <conditionalFormatting sqref="R305:R324">
    <cfRule type="cellIs" dxfId="1817" priority="1067" operator="equal">
      <formula>"OFF"</formula>
    </cfRule>
  </conditionalFormatting>
  <conditionalFormatting sqref="O305:O324">
    <cfRule type="cellIs" dxfId="1816" priority="1066" operator="notBetween">
      <formula>-0.0017</formula>
      <formula>0.0017</formula>
    </cfRule>
  </conditionalFormatting>
  <conditionalFormatting sqref="L305:L324">
    <cfRule type="cellIs" dxfId="1815" priority="1065" operator="notBetween">
      <formula>-0.0017</formula>
      <formula>0.0017</formula>
    </cfRule>
  </conditionalFormatting>
  <conditionalFormatting sqref="K390:K409 N390:N409">
    <cfRule type="cellIs" dxfId="1814" priority="1064" operator="notBetween">
      <formula>-0.001</formula>
      <formula>0.001</formula>
    </cfRule>
  </conditionalFormatting>
  <conditionalFormatting sqref="Q390:Q409 S390:S409">
    <cfRule type="cellIs" priority="1063" operator="notBetween">
      <formula>-0.001</formula>
      <formula>0.001</formula>
    </cfRule>
  </conditionalFormatting>
  <conditionalFormatting sqref="M390:M409">
    <cfRule type="cellIs" dxfId="1813" priority="1062" operator="equal">
      <formula>"OFF"</formula>
    </cfRule>
  </conditionalFormatting>
  <conditionalFormatting sqref="P390:P409">
    <cfRule type="cellIs" dxfId="1812" priority="1061" operator="equal">
      <formula>"OFF"</formula>
    </cfRule>
  </conditionalFormatting>
  <conditionalFormatting sqref="R390:R409">
    <cfRule type="cellIs" dxfId="1811" priority="1060" operator="equal">
      <formula>"OFF"</formula>
    </cfRule>
  </conditionalFormatting>
  <conditionalFormatting sqref="O390:O409">
    <cfRule type="cellIs" dxfId="1810" priority="1059" operator="notBetween">
      <formula>-0.0017</formula>
      <formula>0.0017</formula>
    </cfRule>
  </conditionalFormatting>
  <conditionalFormatting sqref="L390:L409">
    <cfRule type="cellIs" dxfId="1809" priority="1058" operator="notBetween">
      <formula>-0.0017</formula>
      <formula>0.0017</formula>
    </cfRule>
  </conditionalFormatting>
  <conditionalFormatting sqref="K475:K494 N475:N494">
    <cfRule type="cellIs" dxfId="1808" priority="1057" operator="notBetween">
      <formula>-0.001</formula>
      <formula>0.001</formula>
    </cfRule>
  </conditionalFormatting>
  <conditionalFormatting sqref="Q475:Q494 S475:S494">
    <cfRule type="cellIs" priority="1056" operator="notBetween">
      <formula>-0.001</formula>
      <formula>0.001</formula>
    </cfRule>
  </conditionalFormatting>
  <conditionalFormatting sqref="M475:M494">
    <cfRule type="cellIs" dxfId="1807" priority="1055" operator="equal">
      <formula>"OFF"</formula>
    </cfRule>
  </conditionalFormatting>
  <conditionalFormatting sqref="P475:P494">
    <cfRule type="cellIs" dxfId="1806" priority="1054" operator="equal">
      <formula>"OFF"</formula>
    </cfRule>
  </conditionalFormatting>
  <conditionalFormatting sqref="R475:R494">
    <cfRule type="cellIs" dxfId="1805" priority="1053" operator="equal">
      <formula>"OFF"</formula>
    </cfRule>
  </conditionalFormatting>
  <conditionalFormatting sqref="O475:O494">
    <cfRule type="cellIs" dxfId="1804" priority="1052" operator="notBetween">
      <formula>-0.0017</formula>
      <formula>0.0017</formula>
    </cfRule>
  </conditionalFormatting>
  <conditionalFormatting sqref="L475:L494">
    <cfRule type="cellIs" dxfId="1803" priority="1051" operator="notBetween">
      <formula>-0.0017</formula>
      <formula>0.0017</formula>
    </cfRule>
  </conditionalFormatting>
  <conditionalFormatting sqref="K560:K579 N560:N579">
    <cfRule type="cellIs" dxfId="1802" priority="1050" operator="notBetween">
      <formula>-0.001</formula>
      <formula>0.001</formula>
    </cfRule>
  </conditionalFormatting>
  <conditionalFormatting sqref="Q560:Q579 S560:S579">
    <cfRule type="cellIs" priority="1049" operator="notBetween">
      <formula>-0.001</formula>
      <formula>0.001</formula>
    </cfRule>
  </conditionalFormatting>
  <conditionalFormatting sqref="M560:M579">
    <cfRule type="cellIs" dxfId="1801" priority="1048" operator="equal">
      <formula>"OFF"</formula>
    </cfRule>
  </conditionalFormatting>
  <conditionalFormatting sqref="P560:P579">
    <cfRule type="cellIs" dxfId="1800" priority="1047" operator="equal">
      <formula>"OFF"</formula>
    </cfRule>
  </conditionalFormatting>
  <conditionalFormatting sqref="R560:R579">
    <cfRule type="cellIs" dxfId="1799" priority="1046" operator="equal">
      <formula>"OFF"</formula>
    </cfRule>
  </conditionalFormatting>
  <conditionalFormatting sqref="O560:O579">
    <cfRule type="cellIs" dxfId="1798" priority="1045" operator="notBetween">
      <formula>-0.0017</formula>
      <formula>0.0017</formula>
    </cfRule>
  </conditionalFormatting>
  <conditionalFormatting sqref="L560:L579">
    <cfRule type="cellIs" dxfId="1797" priority="1044" operator="notBetween">
      <formula>-0.0017</formula>
      <formula>0.0017</formula>
    </cfRule>
  </conditionalFormatting>
  <conditionalFormatting sqref="K645:K664 N645:N664">
    <cfRule type="cellIs" dxfId="1796" priority="1043" operator="notBetween">
      <formula>-0.001</formula>
      <formula>0.001</formula>
    </cfRule>
  </conditionalFormatting>
  <conditionalFormatting sqref="Q645:Q664 S645:S664">
    <cfRule type="cellIs" priority="1042" operator="notBetween">
      <formula>-0.001</formula>
      <formula>0.001</formula>
    </cfRule>
  </conditionalFormatting>
  <conditionalFormatting sqref="M645:M664">
    <cfRule type="cellIs" dxfId="1795" priority="1041" operator="equal">
      <formula>"OFF"</formula>
    </cfRule>
  </conditionalFormatting>
  <conditionalFormatting sqref="P645:P664">
    <cfRule type="cellIs" dxfId="1794" priority="1040" operator="equal">
      <formula>"OFF"</formula>
    </cfRule>
  </conditionalFormatting>
  <conditionalFormatting sqref="R645:R664">
    <cfRule type="cellIs" dxfId="1793" priority="1039" operator="equal">
      <formula>"OFF"</formula>
    </cfRule>
  </conditionalFormatting>
  <conditionalFormatting sqref="O645:O664">
    <cfRule type="cellIs" dxfId="1792" priority="1038" operator="notBetween">
      <formula>-0.0017</formula>
      <formula>0.0017</formula>
    </cfRule>
  </conditionalFormatting>
  <conditionalFormatting sqref="L645:L664">
    <cfRule type="cellIs" dxfId="1791" priority="1037" operator="notBetween">
      <formula>-0.0017</formula>
      <formula>0.0017</formula>
    </cfRule>
  </conditionalFormatting>
  <conditionalFormatting sqref="K730:K749 N730:N749">
    <cfRule type="cellIs" dxfId="1790" priority="1036" operator="notBetween">
      <formula>-0.001</formula>
      <formula>0.001</formula>
    </cfRule>
  </conditionalFormatting>
  <conditionalFormatting sqref="Q730:Q749 S730:S749">
    <cfRule type="cellIs" priority="1035" operator="notBetween">
      <formula>-0.001</formula>
      <formula>0.001</formula>
    </cfRule>
  </conditionalFormatting>
  <conditionalFormatting sqref="M730:M749">
    <cfRule type="cellIs" dxfId="1789" priority="1034" operator="equal">
      <formula>"OFF"</formula>
    </cfRule>
  </conditionalFormatting>
  <conditionalFormatting sqref="P730:P749">
    <cfRule type="cellIs" dxfId="1788" priority="1033" operator="equal">
      <formula>"OFF"</formula>
    </cfRule>
  </conditionalFormatting>
  <conditionalFormatting sqref="R730:R749">
    <cfRule type="cellIs" dxfId="1787" priority="1032" operator="equal">
      <formula>"OFF"</formula>
    </cfRule>
  </conditionalFormatting>
  <conditionalFormatting sqref="O730:O749">
    <cfRule type="cellIs" dxfId="1786" priority="1031" operator="notBetween">
      <formula>-0.0017</formula>
      <formula>0.0017</formula>
    </cfRule>
  </conditionalFormatting>
  <conditionalFormatting sqref="L730:L749">
    <cfRule type="cellIs" dxfId="1785" priority="1030" operator="notBetween">
      <formula>-0.0017</formula>
      <formula>0.0017</formula>
    </cfRule>
  </conditionalFormatting>
  <conditionalFormatting sqref="K815:K834 N815:N834">
    <cfRule type="cellIs" dxfId="1784" priority="1029" operator="notBetween">
      <formula>-0.001</formula>
      <formula>0.001</formula>
    </cfRule>
  </conditionalFormatting>
  <conditionalFormatting sqref="Q815:Q834 S815:S834">
    <cfRule type="cellIs" priority="1028" operator="notBetween">
      <formula>-0.001</formula>
      <formula>0.001</formula>
    </cfRule>
  </conditionalFormatting>
  <conditionalFormatting sqref="M815:M834">
    <cfRule type="cellIs" dxfId="1783" priority="1027" operator="equal">
      <formula>"OFF"</formula>
    </cfRule>
  </conditionalFormatting>
  <conditionalFormatting sqref="P815:P834">
    <cfRule type="cellIs" dxfId="1782" priority="1026" operator="equal">
      <formula>"OFF"</formula>
    </cfRule>
  </conditionalFormatting>
  <conditionalFormatting sqref="R815:R834">
    <cfRule type="cellIs" dxfId="1781" priority="1025" operator="equal">
      <formula>"OFF"</formula>
    </cfRule>
  </conditionalFormatting>
  <conditionalFormatting sqref="O815:O834">
    <cfRule type="cellIs" dxfId="1780" priority="1024" operator="notBetween">
      <formula>-0.0017</formula>
      <formula>0.0017</formula>
    </cfRule>
  </conditionalFormatting>
  <conditionalFormatting sqref="L815:L834">
    <cfRule type="cellIs" dxfId="1779" priority="1023" operator="notBetween">
      <formula>-0.0017</formula>
      <formula>0.0017</formula>
    </cfRule>
  </conditionalFormatting>
  <conditionalFormatting sqref="K900:K919 N900:N919">
    <cfRule type="cellIs" dxfId="1778" priority="1022" operator="notBetween">
      <formula>-0.001</formula>
      <formula>0.001</formula>
    </cfRule>
  </conditionalFormatting>
  <conditionalFormatting sqref="Q900:Q919 S900:S919">
    <cfRule type="cellIs" priority="1021" operator="notBetween">
      <formula>-0.001</formula>
      <formula>0.001</formula>
    </cfRule>
  </conditionalFormatting>
  <conditionalFormatting sqref="M900:M919">
    <cfRule type="cellIs" dxfId="1777" priority="1020" operator="equal">
      <formula>"OFF"</formula>
    </cfRule>
  </conditionalFormatting>
  <conditionalFormatting sqref="P900:P919">
    <cfRule type="cellIs" dxfId="1776" priority="1019" operator="equal">
      <formula>"OFF"</formula>
    </cfRule>
  </conditionalFormatting>
  <conditionalFormatting sqref="R900:R919">
    <cfRule type="cellIs" dxfId="1775" priority="1018" operator="equal">
      <formula>"OFF"</formula>
    </cfRule>
  </conditionalFormatting>
  <conditionalFormatting sqref="O900:O919">
    <cfRule type="cellIs" dxfId="1774" priority="1017" operator="notBetween">
      <formula>-0.0017</formula>
      <formula>0.0017</formula>
    </cfRule>
  </conditionalFormatting>
  <conditionalFormatting sqref="L900:L919">
    <cfRule type="cellIs" dxfId="1773" priority="1016" operator="notBetween">
      <formula>-0.0017</formula>
      <formula>0.0017</formula>
    </cfRule>
  </conditionalFormatting>
  <conditionalFormatting sqref="K985:K1004 N985:N1004">
    <cfRule type="cellIs" dxfId="1772" priority="1015" operator="notBetween">
      <formula>-0.001</formula>
      <formula>0.001</formula>
    </cfRule>
  </conditionalFormatting>
  <conditionalFormatting sqref="Q985:Q1004 S985:S1004">
    <cfRule type="cellIs" priority="1014" operator="notBetween">
      <formula>-0.001</formula>
      <formula>0.001</formula>
    </cfRule>
  </conditionalFormatting>
  <conditionalFormatting sqref="M985:M1004">
    <cfRule type="cellIs" dxfId="1771" priority="1013" operator="equal">
      <formula>"OFF"</formula>
    </cfRule>
  </conditionalFormatting>
  <conditionalFormatting sqref="P985:P1004">
    <cfRule type="cellIs" dxfId="1770" priority="1012" operator="equal">
      <formula>"OFF"</formula>
    </cfRule>
  </conditionalFormatting>
  <conditionalFormatting sqref="R985:R1004">
    <cfRule type="cellIs" dxfId="1769" priority="1011" operator="equal">
      <formula>"OFF"</formula>
    </cfRule>
  </conditionalFormatting>
  <conditionalFormatting sqref="O985:O1004">
    <cfRule type="cellIs" dxfId="1768" priority="1010" operator="notBetween">
      <formula>-0.0017</formula>
      <formula>0.0017</formula>
    </cfRule>
  </conditionalFormatting>
  <conditionalFormatting sqref="L985:L1004">
    <cfRule type="cellIs" dxfId="1767" priority="1009" operator="notBetween">
      <formula>-0.0017</formula>
      <formula>0.0017</formula>
    </cfRule>
  </conditionalFormatting>
  <conditionalFormatting sqref="K1070:K1089 N1070:N1089">
    <cfRule type="cellIs" dxfId="1766" priority="1008" operator="notBetween">
      <formula>-0.001</formula>
      <formula>0.001</formula>
    </cfRule>
  </conditionalFormatting>
  <conditionalFormatting sqref="Q1070:Q1089 S1070:S1089">
    <cfRule type="cellIs" priority="1007" operator="notBetween">
      <formula>-0.001</formula>
      <formula>0.001</formula>
    </cfRule>
  </conditionalFormatting>
  <conditionalFormatting sqref="M1070:M1089">
    <cfRule type="cellIs" dxfId="1765" priority="1006" operator="equal">
      <formula>"OFF"</formula>
    </cfRule>
  </conditionalFormatting>
  <conditionalFormatting sqref="P1070:P1089">
    <cfRule type="cellIs" dxfId="1764" priority="1005" operator="equal">
      <formula>"OFF"</formula>
    </cfRule>
  </conditionalFormatting>
  <conditionalFormatting sqref="R1070:R1089">
    <cfRule type="cellIs" dxfId="1763" priority="1004" operator="equal">
      <formula>"OFF"</formula>
    </cfRule>
  </conditionalFormatting>
  <conditionalFormatting sqref="O1070:O1089">
    <cfRule type="cellIs" dxfId="1762" priority="1003" operator="notBetween">
      <formula>-0.0017</formula>
      <formula>0.0017</formula>
    </cfRule>
  </conditionalFormatting>
  <conditionalFormatting sqref="L1070:L1089">
    <cfRule type="cellIs" dxfId="1761" priority="1002" operator="notBetween">
      <formula>-0.0017</formula>
      <formula>0.0017</formula>
    </cfRule>
  </conditionalFormatting>
  <conditionalFormatting sqref="K1155:K2354 N1155:N2354">
    <cfRule type="cellIs" dxfId="1760" priority="1001" operator="notBetween">
      <formula>-0.001</formula>
      <formula>0.001</formula>
    </cfRule>
  </conditionalFormatting>
  <conditionalFormatting sqref="Q1155:Q1174 S1155:S1174">
    <cfRule type="cellIs" priority="1000" operator="notBetween">
      <formula>-0.001</formula>
      <formula>0.001</formula>
    </cfRule>
  </conditionalFormatting>
  <conditionalFormatting sqref="M1155:M1174">
    <cfRule type="cellIs" dxfId="1759" priority="999" operator="equal">
      <formula>"OFF"</formula>
    </cfRule>
  </conditionalFormatting>
  <conditionalFormatting sqref="P1155:P1174">
    <cfRule type="cellIs" dxfId="1758" priority="998" operator="equal">
      <formula>"OFF"</formula>
    </cfRule>
  </conditionalFormatting>
  <conditionalFormatting sqref="R1155:R1174">
    <cfRule type="cellIs" dxfId="1757" priority="997" operator="equal">
      <formula>"OFF"</formula>
    </cfRule>
  </conditionalFormatting>
  <conditionalFormatting sqref="O1155:O1174">
    <cfRule type="cellIs" dxfId="1756" priority="996" operator="notBetween">
      <formula>-0.0017</formula>
      <formula>0.0017</formula>
    </cfRule>
  </conditionalFormatting>
  <conditionalFormatting sqref="L1155:L1174">
    <cfRule type="cellIs" dxfId="1755" priority="995" operator="notBetween">
      <formula>-0.0017</formula>
      <formula>0.0017</formula>
    </cfRule>
  </conditionalFormatting>
  <conditionalFormatting sqref="K70:K89 N70:N89">
    <cfRule type="cellIs" dxfId="1754" priority="994" operator="notBetween">
      <formula>-0.001</formula>
      <formula>0.001</formula>
    </cfRule>
  </conditionalFormatting>
  <conditionalFormatting sqref="Q70:Q89 S70:S89">
    <cfRule type="cellIs" priority="993" operator="notBetween">
      <formula>-0.001</formula>
      <formula>0.001</formula>
    </cfRule>
  </conditionalFormatting>
  <conditionalFormatting sqref="M70:M89">
    <cfRule type="cellIs" dxfId="1753" priority="992" operator="equal">
      <formula>"OFF"</formula>
    </cfRule>
  </conditionalFormatting>
  <conditionalFormatting sqref="P70:P89">
    <cfRule type="cellIs" dxfId="1752" priority="991" operator="equal">
      <formula>"OFF"</formula>
    </cfRule>
  </conditionalFormatting>
  <conditionalFormatting sqref="R70:R89">
    <cfRule type="cellIs" dxfId="1751" priority="990" operator="equal">
      <formula>"OFF"</formula>
    </cfRule>
  </conditionalFormatting>
  <conditionalFormatting sqref="O70:O89">
    <cfRule type="cellIs" dxfId="1750" priority="989" operator="notBetween">
      <formula>-0.0017</formula>
      <formula>0.0017</formula>
    </cfRule>
  </conditionalFormatting>
  <conditionalFormatting sqref="L70:L89">
    <cfRule type="cellIs" dxfId="1749" priority="988" operator="notBetween">
      <formula>-0.0017</formula>
      <formula>0.0017</formula>
    </cfRule>
  </conditionalFormatting>
  <conditionalFormatting sqref="K90:K109 N90:N109">
    <cfRule type="cellIs" dxfId="1748" priority="987" operator="notBetween">
      <formula>-0.001</formula>
      <formula>0.001</formula>
    </cfRule>
  </conditionalFormatting>
  <conditionalFormatting sqref="Q90:Q109 S90:S109">
    <cfRule type="cellIs" priority="986" operator="notBetween">
      <formula>-0.001</formula>
      <formula>0.001</formula>
    </cfRule>
  </conditionalFormatting>
  <conditionalFormatting sqref="M90:M109">
    <cfRule type="cellIs" dxfId="1747" priority="985" operator="equal">
      <formula>"OFF"</formula>
    </cfRule>
  </conditionalFormatting>
  <conditionalFormatting sqref="P90:P109">
    <cfRule type="cellIs" dxfId="1746" priority="984" operator="equal">
      <formula>"OFF"</formula>
    </cfRule>
  </conditionalFormatting>
  <conditionalFormatting sqref="R90:R109">
    <cfRule type="cellIs" dxfId="1745" priority="983" operator="equal">
      <formula>"OFF"</formula>
    </cfRule>
  </conditionalFormatting>
  <conditionalFormatting sqref="O90:O109">
    <cfRule type="cellIs" dxfId="1744" priority="982" operator="notBetween">
      <formula>-0.0017</formula>
      <formula>0.0017</formula>
    </cfRule>
  </conditionalFormatting>
  <conditionalFormatting sqref="L90:L109">
    <cfRule type="cellIs" dxfId="1743" priority="981" operator="notBetween">
      <formula>-0.0017</formula>
      <formula>0.0017</formula>
    </cfRule>
  </conditionalFormatting>
  <conditionalFormatting sqref="K110:K129 N110:N129">
    <cfRule type="cellIs" dxfId="1742" priority="980" operator="notBetween">
      <formula>-0.001</formula>
      <formula>0.001</formula>
    </cfRule>
  </conditionalFormatting>
  <conditionalFormatting sqref="Q110:Q129 S110:S129">
    <cfRule type="cellIs" priority="979" operator="notBetween">
      <formula>-0.001</formula>
      <formula>0.001</formula>
    </cfRule>
  </conditionalFormatting>
  <conditionalFormatting sqref="M110:M129">
    <cfRule type="cellIs" dxfId="1741" priority="978" operator="equal">
      <formula>"OFF"</formula>
    </cfRule>
  </conditionalFormatting>
  <conditionalFormatting sqref="P110:P129">
    <cfRule type="cellIs" dxfId="1740" priority="977" operator="equal">
      <formula>"OFF"</formula>
    </cfRule>
  </conditionalFormatting>
  <conditionalFormatting sqref="R110:R129">
    <cfRule type="cellIs" dxfId="1739" priority="976" operator="equal">
      <formula>"OFF"</formula>
    </cfRule>
  </conditionalFormatting>
  <conditionalFormatting sqref="O110:O129">
    <cfRule type="cellIs" dxfId="1738" priority="975" operator="notBetween">
      <formula>-0.0017</formula>
      <formula>0.0017</formula>
    </cfRule>
  </conditionalFormatting>
  <conditionalFormatting sqref="L110:L129">
    <cfRule type="cellIs" dxfId="1737" priority="974" operator="notBetween">
      <formula>-0.0017</formula>
      <formula>0.0017</formula>
    </cfRule>
  </conditionalFormatting>
  <conditionalFormatting sqref="K155:K174 N155:N174">
    <cfRule type="cellIs" dxfId="1736" priority="973" operator="notBetween">
      <formula>-0.001</formula>
      <formula>0.001</formula>
    </cfRule>
  </conditionalFormatting>
  <conditionalFormatting sqref="Q155:Q174 S155:S174">
    <cfRule type="cellIs" priority="972" operator="notBetween">
      <formula>-0.001</formula>
      <formula>0.001</formula>
    </cfRule>
  </conditionalFormatting>
  <conditionalFormatting sqref="M155:M174">
    <cfRule type="cellIs" dxfId="1735" priority="971" operator="equal">
      <formula>"OFF"</formula>
    </cfRule>
  </conditionalFormatting>
  <conditionalFormatting sqref="P155:P174">
    <cfRule type="cellIs" dxfId="1734" priority="970" operator="equal">
      <formula>"OFF"</formula>
    </cfRule>
  </conditionalFormatting>
  <conditionalFormatting sqref="R155:R174">
    <cfRule type="cellIs" dxfId="1733" priority="969" operator="equal">
      <formula>"OFF"</formula>
    </cfRule>
  </conditionalFormatting>
  <conditionalFormatting sqref="O155:O174">
    <cfRule type="cellIs" dxfId="1732" priority="968" operator="notBetween">
      <formula>-0.0017</formula>
      <formula>0.0017</formula>
    </cfRule>
  </conditionalFormatting>
  <conditionalFormatting sqref="L155:L174">
    <cfRule type="cellIs" dxfId="1731" priority="967" operator="notBetween">
      <formula>-0.0017</formula>
      <formula>0.0017</formula>
    </cfRule>
  </conditionalFormatting>
  <conditionalFormatting sqref="K175:K194 N175:N194">
    <cfRule type="cellIs" dxfId="1730" priority="966" operator="notBetween">
      <formula>-0.001</formula>
      <formula>0.001</formula>
    </cfRule>
  </conditionalFormatting>
  <conditionalFormatting sqref="Q175:Q194 S175:S194">
    <cfRule type="cellIs" priority="965" operator="notBetween">
      <formula>-0.001</formula>
      <formula>0.001</formula>
    </cfRule>
  </conditionalFormatting>
  <conditionalFormatting sqref="M175:M194">
    <cfRule type="cellIs" dxfId="1729" priority="964" operator="equal">
      <formula>"OFF"</formula>
    </cfRule>
  </conditionalFormatting>
  <conditionalFormatting sqref="P175:P194">
    <cfRule type="cellIs" dxfId="1728" priority="963" operator="equal">
      <formula>"OFF"</formula>
    </cfRule>
  </conditionalFormatting>
  <conditionalFormatting sqref="R175:R194">
    <cfRule type="cellIs" dxfId="1727" priority="962" operator="equal">
      <formula>"OFF"</formula>
    </cfRule>
  </conditionalFormatting>
  <conditionalFormatting sqref="O175:O194">
    <cfRule type="cellIs" dxfId="1726" priority="961" operator="notBetween">
      <formula>-0.0017</formula>
      <formula>0.0017</formula>
    </cfRule>
  </conditionalFormatting>
  <conditionalFormatting sqref="L175:L194">
    <cfRule type="cellIs" dxfId="1725" priority="960" operator="notBetween">
      <formula>-0.0017</formula>
      <formula>0.0017</formula>
    </cfRule>
  </conditionalFormatting>
  <conditionalFormatting sqref="K195:K214 N195:N214">
    <cfRule type="cellIs" dxfId="1724" priority="959" operator="notBetween">
      <formula>-0.001</formula>
      <formula>0.001</formula>
    </cfRule>
  </conditionalFormatting>
  <conditionalFormatting sqref="Q195:Q214 S195:S214">
    <cfRule type="cellIs" priority="958" operator="notBetween">
      <formula>-0.001</formula>
      <formula>0.001</formula>
    </cfRule>
  </conditionalFormatting>
  <conditionalFormatting sqref="M195:M214">
    <cfRule type="cellIs" dxfId="1723" priority="957" operator="equal">
      <formula>"OFF"</formula>
    </cfRule>
  </conditionalFormatting>
  <conditionalFormatting sqref="P195:P214">
    <cfRule type="cellIs" dxfId="1722" priority="956" operator="equal">
      <formula>"OFF"</formula>
    </cfRule>
  </conditionalFormatting>
  <conditionalFormatting sqref="R195:R214">
    <cfRule type="cellIs" dxfId="1721" priority="955" operator="equal">
      <formula>"OFF"</formula>
    </cfRule>
  </conditionalFormatting>
  <conditionalFormatting sqref="O195:O214">
    <cfRule type="cellIs" dxfId="1720" priority="954" operator="notBetween">
      <formula>-0.0017</formula>
      <formula>0.0017</formula>
    </cfRule>
  </conditionalFormatting>
  <conditionalFormatting sqref="L195:L214">
    <cfRule type="cellIs" dxfId="1719" priority="953" operator="notBetween">
      <formula>-0.0017</formula>
      <formula>0.0017</formula>
    </cfRule>
  </conditionalFormatting>
  <conditionalFormatting sqref="K240:K259 N240:N259">
    <cfRule type="cellIs" dxfId="1718" priority="952" operator="notBetween">
      <formula>-0.001</formula>
      <formula>0.001</formula>
    </cfRule>
  </conditionalFormatting>
  <conditionalFormatting sqref="Q240:Q259 S240:S259">
    <cfRule type="cellIs" priority="951" operator="notBetween">
      <formula>-0.001</formula>
      <formula>0.001</formula>
    </cfRule>
  </conditionalFormatting>
  <conditionalFormatting sqref="M240:M259">
    <cfRule type="cellIs" dxfId="1717" priority="950" operator="equal">
      <formula>"OFF"</formula>
    </cfRule>
  </conditionalFormatting>
  <conditionalFormatting sqref="P240:P259">
    <cfRule type="cellIs" dxfId="1716" priority="949" operator="equal">
      <formula>"OFF"</formula>
    </cfRule>
  </conditionalFormatting>
  <conditionalFormatting sqref="R240:R259">
    <cfRule type="cellIs" dxfId="1715" priority="948" operator="equal">
      <formula>"OFF"</formula>
    </cfRule>
  </conditionalFormatting>
  <conditionalFormatting sqref="O240:O259">
    <cfRule type="cellIs" dxfId="1714" priority="947" operator="notBetween">
      <formula>-0.0017</formula>
      <formula>0.0017</formula>
    </cfRule>
  </conditionalFormatting>
  <conditionalFormatting sqref="L240:L259">
    <cfRule type="cellIs" dxfId="1713" priority="946" operator="notBetween">
      <formula>-0.0017</formula>
      <formula>0.0017</formula>
    </cfRule>
  </conditionalFormatting>
  <conditionalFormatting sqref="K260:K279 N260:N279">
    <cfRule type="cellIs" dxfId="1712" priority="945" operator="notBetween">
      <formula>-0.001</formula>
      <formula>0.001</formula>
    </cfRule>
  </conditionalFormatting>
  <conditionalFormatting sqref="Q260:Q279 S260:S279">
    <cfRule type="cellIs" priority="944" operator="notBetween">
      <formula>-0.001</formula>
      <formula>0.001</formula>
    </cfRule>
  </conditionalFormatting>
  <conditionalFormatting sqref="M260:M279">
    <cfRule type="cellIs" dxfId="1711" priority="943" operator="equal">
      <formula>"OFF"</formula>
    </cfRule>
  </conditionalFormatting>
  <conditionalFormatting sqref="P260:P279">
    <cfRule type="cellIs" dxfId="1710" priority="942" operator="equal">
      <formula>"OFF"</formula>
    </cfRule>
  </conditionalFormatting>
  <conditionalFormatting sqref="R260:R279">
    <cfRule type="cellIs" dxfId="1709" priority="941" operator="equal">
      <formula>"OFF"</formula>
    </cfRule>
  </conditionalFormatting>
  <conditionalFormatting sqref="O260:O279">
    <cfRule type="cellIs" dxfId="1708" priority="940" operator="notBetween">
      <formula>-0.0017</formula>
      <formula>0.0017</formula>
    </cfRule>
  </conditionalFormatting>
  <conditionalFormatting sqref="L260:L279">
    <cfRule type="cellIs" dxfId="1707" priority="939" operator="notBetween">
      <formula>-0.0017</formula>
      <formula>0.0017</formula>
    </cfRule>
  </conditionalFormatting>
  <conditionalFormatting sqref="K280:K299 N280:N299">
    <cfRule type="cellIs" dxfId="1706" priority="938" operator="notBetween">
      <formula>-0.001</formula>
      <formula>0.001</formula>
    </cfRule>
  </conditionalFormatting>
  <conditionalFormatting sqref="Q280:Q299 S280:S299">
    <cfRule type="cellIs" priority="937" operator="notBetween">
      <formula>-0.001</formula>
      <formula>0.001</formula>
    </cfRule>
  </conditionalFormatting>
  <conditionalFormatting sqref="M280:M299">
    <cfRule type="cellIs" dxfId="1705" priority="936" operator="equal">
      <formula>"OFF"</formula>
    </cfRule>
  </conditionalFormatting>
  <conditionalFormatting sqref="P280:P299">
    <cfRule type="cellIs" dxfId="1704" priority="935" operator="equal">
      <formula>"OFF"</formula>
    </cfRule>
  </conditionalFormatting>
  <conditionalFormatting sqref="R280:R299">
    <cfRule type="cellIs" dxfId="1703" priority="934" operator="equal">
      <formula>"OFF"</formula>
    </cfRule>
  </conditionalFormatting>
  <conditionalFormatting sqref="O280:O299">
    <cfRule type="cellIs" dxfId="1702" priority="933" operator="notBetween">
      <formula>-0.0017</formula>
      <formula>0.0017</formula>
    </cfRule>
  </conditionalFormatting>
  <conditionalFormatting sqref="L280:L299">
    <cfRule type="cellIs" dxfId="1701" priority="932" operator="notBetween">
      <formula>-0.0017</formula>
      <formula>0.0017</formula>
    </cfRule>
  </conditionalFormatting>
  <conditionalFormatting sqref="K325:K344 N325:N344">
    <cfRule type="cellIs" dxfId="1700" priority="931" operator="notBetween">
      <formula>-0.001</formula>
      <formula>0.001</formula>
    </cfRule>
  </conditionalFormatting>
  <conditionalFormatting sqref="Q325:Q344 S325:S344">
    <cfRule type="cellIs" priority="930" operator="notBetween">
      <formula>-0.001</formula>
      <formula>0.001</formula>
    </cfRule>
  </conditionalFormatting>
  <conditionalFormatting sqref="M325:M344">
    <cfRule type="cellIs" dxfId="1699" priority="929" operator="equal">
      <formula>"OFF"</formula>
    </cfRule>
  </conditionalFormatting>
  <conditionalFormatting sqref="P325:P344">
    <cfRule type="cellIs" dxfId="1698" priority="928" operator="equal">
      <formula>"OFF"</formula>
    </cfRule>
  </conditionalFormatting>
  <conditionalFormatting sqref="R325:R344">
    <cfRule type="cellIs" dxfId="1697" priority="927" operator="equal">
      <formula>"OFF"</formula>
    </cfRule>
  </conditionalFormatting>
  <conditionalFormatting sqref="O325:O344">
    <cfRule type="cellIs" dxfId="1696" priority="926" operator="notBetween">
      <formula>-0.0017</formula>
      <formula>0.0017</formula>
    </cfRule>
  </conditionalFormatting>
  <conditionalFormatting sqref="L325:L344">
    <cfRule type="cellIs" dxfId="1695" priority="925" operator="notBetween">
      <formula>-0.0017</formula>
      <formula>0.0017</formula>
    </cfRule>
  </conditionalFormatting>
  <conditionalFormatting sqref="K345:K364 N345:N364">
    <cfRule type="cellIs" dxfId="1694" priority="924" operator="notBetween">
      <formula>-0.001</formula>
      <formula>0.001</formula>
    </cfRule>
  </conditionalFormatting>
  <conditionalFormatting sqref="Q345:Q364 S345:S364">
    <cfRule type="cellIs" priority="923" operator="notBetween">
      <formula>-0.001</formula>
      <formula>0.001</formula>
    </cfRule>
  </conditionalFormatting>
  <conditionalFormatting sqref="M345:M364">
    <cfRule type="cellIs" dxfId="1693" priority="922" operator="equal">
      <formula>"OFF"</formula>
    </cfRule>
  </conditionalFormatting>
  <conditionalFormatting sqref="P345:P364">
    <cfRule type="cellIs" dxfId="1692" priority="921" operator="equal">
      <formula>"OFF"</formula>
    </cfRule>
  </conditionalFormatting>
  <conditionalFormatting sqref="R345:R364">
    <cfRule type="cellIs" dxfId="1691" priority="920" operator="equal">
      <formula>"OFF"</formula>
    </cfRule>
  </conditionalFormatting>
  <conditionalFormatting sqref="O345:O364">
    <cfRule type="cellIs" dxfId="1690" priority="919" operator="notBetween">
      <formula>-0.0017</formula>
      <formula>0.0017</formula>
    </cfRule>
  </conditionalFormatting>
  <conditionalFormatting sqref="L345:L364">
    <cfRule type="cellIs" dxfId="1689" priority="918" operator="notBetween">
      <formula>-0.0017</formula>
      <formula>0.0017</formula>
    </cfRule>
  </conditionalFormatting>
  <conditionalFormatting sqref="K365:K384 N365:N384">
    <cfRule type="cellIs" dxfId="1688" priority="917" operator="notBetween">
      <formula>-0.001</formula>
      <formula>0.001</formula>
    </cfRule>
  </conditionalFormatting>
  <conditionalFormatting sqref="Q365:Q384 S365:S384">
    <cfRule type="cellIs" priority="916" operator="notBetween">
      <formula>-0.001</formula>
      <formula>0.001</formula>
    </cfRule>
  </conditionalFormatting>
  <conditionalFormatting sqref="M365:M384">
    <cfRule type="cellIs" dxfId="1687" priority="915" operator="equal">
      <formula>"OFF"</formula>
    </cfRule>
  </conditionalFormatting>
  <conditionalFormatting sqref="P365:P384">
    <cfRule type="cellIs" dxfId="1686" priority="914" operator="equal">
      <formula>"OFF"</formula>
    </cfRule>
  </conditionalFormatting>
  <conditionalFormatting sqref="R365:R384">
    <cfRule type="cellIs" dxfId="1685" priority="913" operator="equal">
      <formula>"OFF"</formula>
    </cfRule>
  </conditionalFormatting>
  <conditionalFormatting sqref="O365:O384">
    <cfRule type="cellIs" dxfId="1684" priority="912" operator="notBetween">
      <formula>-0.0017</formula>
      <formula>0.0017</formula>
    </cfRule>
  </conditionalFormatting>
  <conditionalFormatting sqref="L365:L384">
    <cfRule type="cellIs" dxfId="1683" priority="911" operator="notBetween">
      <formula>-0.0017</formula>
      <formula>0.0017</formula>
    </cfRule>
  </conditionalFormatting>
  <conditionalFormatting sqref="K410:K429 N410:N429">
    <cfRule type="cellIs" dxfId="1682" priority="910" operator="notBetween">
      <formula>-0.001</formula>
      <formula>0.001</formula>
    </cfRule>
  </conditionalFormatting>
  <conditionalFormatting sqref="Q410:Q429 S410:S429">
    <cfRule type="cellIs" priority="909" operator="notBetween">
      <formula>-0.001</formula>
      <formula>0.001</formula>
    </cfRule>
  </conditionalFormatting>
  <conditionalFormatting sqref="M410:M429">
    <cfRule type="cellIs" dxfId="1681" priority="908" operator="equal">
      <formula>"OFF"</formula>
    </cfRule>
  </conditionalFormatting>
  <conditionalFormatting sqref="P410:P429">
    <cfRule type="cellIs" dxfId="1680" priority="907" operator="equal">
      <formula>"OFF"</formula>
    </cfRule>
  </conditionalFormatting>
  <conditionalFormatting sqref="R410:R429">
    <cfRule type="cellIs" dxfId="1679" priority="906" operator="equal">
      <formula>"OFF"</formula>
    </cfRule>
  </conditionalFormatting>
  <conditionalFormatting sqref="O410:O429">
    <cfRule type="cellIs" dxfId="1678" priority="905" operator="notBetween">
      <formula>-0.0017</formula>
      <formula>0.0017</formula>
    </cfRule>
  </conditionalFormatting>
  <conditionalFormatting sqref="L410:L429">
    <cfRule type="cellIs" dxfId="1677" priority="904" operator="notBetween">
      <formula>-0.0017</formula>
      <formula>0.0017</formula>
    </cfRule>
  </conditionalFormatting>
  <conditionalFormatting sqref="K430:K449 N430:N449">
    <cfRule type="cellIs" dxfId="1676" priority="903" operator="notBetween">
      <formula>-0.001</formula>
      <formula>0.001</formula>
    </cfRule>
  </conditionalFormatting>
  <conditionalFormatting sqref="Q430:Q449 S430:S449">
    <cfRule type="cellIs" priority="902" operator="notBetween">
      <formula>-0.001</formula>
      <formula>0.001</formula>
    </cfRule>
  </conditionalFormatting>
  <conditionalFormatting sqref="M430:M449">
    <cfRule type="cellIs" dxfId="1675" priority="901" operator="equal">
      <formula>"OFF"</formula>
    </cfRule>
  </conditionalFormatting>
  <conditionalFormatting sqref="P430:P449">
    <cfRule type="cellIs" dxfId="1674" priority="900" operator="equal">
      <formula>"OFF"</formula>
    </cfRule>
  </conditionalFormatting>
  <conditionalFormatting sqref="R430:R449">
    <cfRule type="cellIs" dxfId="1673" priority="899" operator="equal">
      <formula>"OFF"</formula>
    </cfRule>
  </conditionalFormatting>
  <conditionalFormatting sqref="O430:O449">
    <cfRule type="cellIs" dxfId="1672" priority="898" operator="notBetween">
      <formula>-0.0017</formula>
      <formula>0.0017</formula>
    </cfRule>
  </conditionalFormatting>
  <conditionalFormatting sqref="L430:L449">
    <cfRule type="cellIs" dxfId="1671" priority="897" operator="notBetween">
      <formula>-0.0017</formula>
      <formula>0.0017</formula>
    </cfRule>
  </conditionalFormatting>
  <conditionalFormatting sqref="K450:K469 N450:N469">
    <cfRule type="cellIs" dxfId="1670" priority="896" operator="notBetween">
      <formula>-0.001</formula>
      <formula>0.001</formula>
    </cfRule>
  </conditionalFormatting>
  <conditionalFormatting sqref="Q450:Q469 S450:S469">
    <cfRule type="cellIs" priority="895" operator="notBetween">
      <formula>-0.001</formula>
      <formula>0.001</formula>
    </cfRule>
  </conditionalFormatting>
  <conditionalFormatting sqref="M450:M469">
    <cfRule type="cellIs" dxfId="1669" priority="894" operator="equal">
      <formula>"OFF"</formula>
    </cfRule>
  </conditionalFormatting>
  <conditionalFormatting sqref="P450:P469">
    <cfRule type="cellIs" dxfId="1668" priority="893" operator="equal">
      <formula>"OFF"</formula>
    </cfRule>
  </conditionalFormatting>
  <conditionalFormatting sqref="R450:R469">
    <cfRule type="cellIs" dxfId="1667" priority="892" operator="equal">
      <formula>"OFF"</formula>
    </cfRule>
  </conditionalFormatting>
  <conditionalFormatting sqref="O450:O469">
    <cfRule type="cellIs" dxfId="1666" priority="891" operator="notBetween">
      <formula>-0.0017</formula>
      <formula>0.0017</formula>
    </cfRule>
  </conditionalFormatting>
  <conditionalFormatting sqref="L450:L469">
    <cfRule type="cellIs" dxfId="1665" priority="890" operator="notBetween">
      <formula>-0.0017</formula>
      <formula>0.0017</formula>
    </cfRule>
  </conditionalFormatting>
  <conditionalFormatting sqref="K495:K514 N495:N514">
    <cfRule type="cellIs" dxfId="1664" priority="889" operator="notBetween">
      <formula>-0.001</formula>
      <formula>0.001</formula>
    </cfRule>
  </conditionalFormatting>
  <conditionalFormatting sqref="Q495:Q514 S495:S514">
    <cfRule type="cellIs" priority="888" operator="notBetween">
      <formula>-0.001</formula>
      <formula>0.001</formula>
    </cfRule>
  </conditionalFormatting>
  <conditionalFormatting sqref="M495:M514">
    <cfRule type="cellIs" dxfId="1663" priority="887" operator="equal">
      <formula>"OFF"</formula>
    </cfRule>
  </conditionalFormatting>
  <conditionalFormatting sqref="P495:P514">
    <cfRule type="cellIs" dxfId="1662" priority="886" operator="equal">
      <formula>"OFF"</formula>
    </cfRule>
  </conditionalFormatting>
  <conditionalFormatting sqref="R495:R514">
    <cfRule type="cellIs" dxfId="1661" priority="885" operator="equal">
      <formula>"OFF"</formula>
    </cfRule>
  </conditionalFormatting>
  <conditionalFormatting sqref="O495:O514">
    <cfRule type="cellIs" dxfId="1660" priority="884" operator="notBetween">
      <formula>-0.0017</formula>
      <formula>0.0017</formula>
    </cfRule>
  </conditionalFormatting>
  <conditionalFormatting sqref="L495:L514">
    <cfRule type="cellIs" dxfId="1659" priority="883" operator="notBetween">
      <formula>-0.0017</formula>
      <formula>0.0017</formula>
    </cfRule>
  </conditionalFormatting>
  <conditionalFormatting sqref="K515:K534 N515:N534">
    <cfRule type="cellIs" dxfId="1658" priority="882" operator="notBetween">
      <formula>-0.001</formula>
      <formula>0.001</formula>
    </cfRule>
  </conditionalFormatting>
  <conditionalFormatting sqref="Q515:Q534 S515:S534">
    <cfRule type="cellIs" priority="881" operator="notBetween">
      <formula>-0.001</formula>
      <formula>0.001</formula>
    </cfRule>
  </conditionalFormatting>
  <conditionalFormatting sqref="M515:M534">
    <cfRule type="cellIs" dxfId="1657" priority="880" operator="equal">
      <formula>"OFF"</formula>
    </cfRule>
  </conditionalFormatting>
  <conditionalFormatting sqref="P515:P534">
    <cfRule type="cellIs" dxfId="1656" priority="879" operator="equal">
      <formula>"OFF"</formula>
    </cfRule>
  </conditionalFormatting>
  <conditionalFormatting sqref="R515:R534">
    <cfRule type="cellIs" dxfId="1655" priority="878" operator="equal">
      <formula>"OFF"</formula>
    </cfRule>
  </conditionalFormatting>
  <conditionalFormatting sqref="O515:O534">
    <cfRule type="cellIs" dxfId="1654" priority="877" operator="notBetween">
      <formula>-0.0017</formula>
      <formula>0.0017</formula>
    </cfRule>
  </conditionalFormatting>
  <conditionalFormatting sqref="L515:L534">
    <cfRule type="cellIs" dxfId="1653" priority="876" operator="notBetween">
      <formula>-0.0017</formula>
      <formula>0.0017</formula>
    </cfRule>
  </conditionalFormatting>
  <conditionalFormatting sqref="K535:K554 N535:N554">
    <cfRule type="cellIs" dxfId="1652" priority="875" operator="notBetween">
      <formula>-0.001</formula>
      <formula>0.001</formula>
    </cfRule>
  </conditionalFormatting>
  <conditionalFormatting sqref="Q535:Q554 S535:S554">
    <cfRule type="cellIs" priority="874" operator="notBetween">
      <formula>-0.001</formula>
      <formula>0.001</formula>
    </cfRule>
  </conditionalFormatting>
  <conditionalFormatting sqref="M535:M554">
    <cfRule type="cellIs" dxfId="1651" priority="873" operator="equal">
      <formula>"OFF"</formula>
    </cfRule>
  </conditionalFormatting>
  <conditionalFormatting sqref="P535:P554">
    <cfRule type="cellIs" dxfId="1650" priority="872" operator="equal">
      <formula>"OFF"</formula>
    </cfRule>
  </conditionalFormatting>
  <conditionalFormatting sqref="R535:R554">
    <cfRule type="cellIs" dxfId="1649" priority="871" operator="equal">
      <formula>"OFF"</formula>
    </cfRule>
  </conditionalFormatting>
  <conditionalFormatting sqref="O535:O554">
    <cfRule type="cellIs" dxfId="1648" priority="870" operator="notBetween">
      <formula>-0.0017</formula>
      <formula>0.0017</formula>
    </cfRule>
  </conditionalFormatting>
  <conditionalFormatting sqref="L535:L554">
    <cfRule type="cellIs" dxfId="1647" priority="869" operator="notBetween">
      <formula>-0.0017</formula>
      <formula>0.0017</formula>
    </cfRule>
  </conditionalFormatting>
  <conditionalFormatting sqref="K580:K599 N580:N599">
    <cfRule type="cellIs" dxfId="1646" priority="868" operator="notBetween">
      <formula>-0.001</formula>
      <formula>0.001</formula>
    </cfRule>
  </conditionalFormatting>
  <conditionalFormatting sqref="Q580:Q599 S580:S599">
    <cfRule type="cellIs" priority="867" operator="notBetween">
      <formula>-0.001</formula>
      <formula>0.001</formula>
    </cfRule>
  </conditionalFormatting>
  <conditionalFormatting sqref="M580:M599">
    <cfRule type="cellIs" dxfId="1645" priority="866" operator="equal">
      <formula>"OFF"</formula>
    </cfRule>
  </conditionalFormatting>
  <conditionalFormatting sqref="P580:P599">
    <cfRule type="cellIs" dxfId="1644" priority="865" operator="equal">
      <formula>"OFF"</formula>
    </cfRule>
  </conditionalFormatting>
  <conditionalFormatting sqref="R580:R599">
    <cfRule type="cellIs" dxfId="1643" priority="864" operator="equal">
      <formula>"OFF"</formula>
    </cfRule>
  </conditionalFormatting>
  <conditionalFormatting sqref="O580:O599">
    <cfRule type="cellIs" dxfId="1642" priority="863" operator="notBetween">
      <formula>-0.0017</formula>
      <formula>0.0017</formula>
    </cfRule>
  </conditionalFormatting>
  <conditionalFormatting sqref="L580:L599">
    <cfRule type="cellIs" dxfId="1641" priority="862" operator="notBetween">
      <formula>-0.0017</formula>
      <formula>0.0017</formula>
    </cfRule>
  </conditionalFormatting>
  <conditionalFormatting sqref="K600:K619 N600:N619">
    <cfRule type="cellIs" dxfId="1640" priority="861" operator="notBetween">
      <formula>-0.001</formula>
      <formula>0.001</formula>
    </cfRule>
  </conditionalFormatting>
  <conditionalFormatting sqref="Q600:Q619 S600:S619">
    <cfRule type="cellIs" priority="860" operator="notBetween">
      <formula>-0.001</formula>
      <formula>0.001</formula>
    </cfRule>
  </conditionalFormatting>
  <conditionalFormatting sqref="M600:M619">
    <cfRule type="cellIs" dxfId="1639" priority="859" operator="equal">
      <formula>"OFF"</formula>
    </cfRule>
  </conditionalFormatting>
  <conditionalFormatting sqref="P600:P619">
    <cfRule type="cellIs" dxfId="1638" priority="858" operator="equal">
      <formula>"OFF"</formula>
    </cfRule>
  </conditionalFormatting>
  <conditionalFormatting sqref="R600:R619">
    <cfRule type="cellIs" dxfId="1637" priority="857" operator="equal">
      <formula>"OFF"</formula>
    </cfRule>
  </conditionalFormatting>
  <conditionalFormatting sqref="O600:O619">
    <cfRule type="cellIs" dxfId="1636" priority="856" operator="notBetween">
      <formula>-0.0017</formula>
      <formula>0.0017</formula>
    </cfRule>
  </conditionalFormatting>
  <conditionalFormatting sqref="L600:L619">
    <cfRule type="cellIs" dxfId="1635" priority="855" operator="notBetween">
      <formula>-0.0017</formula>
      <formula>0.0017</formula>
    </cfRule>
  </conditionalFormatting>
  <conditionalFormatting sqref="K620:K639 N620:N639">
    <cfRule type="cellIs" dxfId="1634" priority="854" operator="notBetween">
      <formula>-0.001</formula>
      <formula>0.001</formula>
    </cfRule>
  </conditionalFormatting>
  <conditionalFormatting sqref="Q620:Q639 S620:S639">
    <cfRule type="cellIs" priority="853" operator="notBetween">
      <formula>-0.001</formula>
      <formula>0.001</formula>
    </cfRule>
  </conditionalFormatting>
  <conditionalFormatting sqref="M620:M639">
    <cfRule type="cellIs" dxfId="1633" priority="852" operator="equal">
      <formula>"OFF"</formula>
    </cfRule>
  </conditionalFormatting>
  <conditionalFormatting sqref="P620:P639">
    <cfRule type="cellIs" dxfId="1632" priority="851" operator="equal">
      <formula>"OFF"</formula>
    </cfRule>
  </conditionalFormatting>
  <conditionalFormatting sqref="R620:R639">
    <cfRule type="cellIs" dxfId="1631" priority="850" operator="equal">
      <formula>"OFF"</formula>
    </cfRule>
  </conditionalFormatting>
  <conditionalFormatting sqref="O620:O639">
    <cfRule type="cellIs" dxfId="1630" priority="849" operator="notBetween">
      <formula>-0.0017</formula>
      <formula>0.0017</formula>
    </cfRule>
  </conditionalFormatting>
  <conditionalFormatting sqref="L620:L639">
    <cfRule type="cellIs" dxfId="1629" priority="848" operator="notBetween">
      <formula>-0.0017</formula>
      <formula>0.0017</formula>
    </cfRule>
  </conditionalFormatting>
  <conditionalFormatting sqref="K665:K684 N665:N684">
    <cfRule type="cellIs" dxfId="1628" priority="847" operator="notBetween">
      <formula>-0.001</formula>
      <formula>0.001</formula>
    </cfRule>
  </conditionalFormatting>
  <conditionalFormatting sqref="Q665:Q684 S665:S684">
    <cfRule type="cellIs" priority="846" operator="notBetween">
      <formula>-0.001</formula>
      <formula>0.001</formula>
    </cfRule>
  </conditionalFormatting>
  <conditionalFormatting sqref="M665:M684">
    <cfRule type="cellIs" dxfId="1627" priority="845" operator="equal">
      <formula>"OFF"</formula>
    </cfRule>
  </conditionalFormatting>
  <conditionalFormatting sqref="P665:P684">
    <cfRule type="cellIs" dxfId="1626" priority="844" operator="equal">
      <formula>"OFF"</formula>
    </cfRule>
  </conditionalFormatting>
  <conditionalFormatting sqref="R665:R684">
    <cfRule type="cellIs" dxfId="1625" priority="843" operator="equal">
      <formula>"OFF"</formula>
    </cfRule>
  </conditionalFormatting>
  <conditionalFormatting sqref="O665:O684">
    <cfRule type="cellIs" dxfId="1624" priority="842" operator="notBetween">
      <formula>-0.0017</formula>
      <formula>0.0017</formula>
    </cfRule>
  </conditionalFormatting>
  <conditionalFormatting sqref="L665:L684">
    <cfRule type="cellIs" dxfId="1623" priority="841" operator="notBetween">
      <formula>-0.0017</formula>
      <formula>0.0017</formula>
    </cfRule>
  </conditionalFormatting>
  <conditionalFormatting sqref="K685:K704 N685:N704">
    <cfRule type="cellIs" dxfId="1622" priority="840" operator="notBetween">
      <formula>-0.001</formula>
      <formula>0.001</formula>
    </cfRule>
  </conditionalFormatting>
  <conditionalFormatting sqref="Q685:Q704 S685:S704">
    <cfRule type="cellIs" priority="839" operator="notBetween">
      <formula>-0.001</formula>
      <formula>0.001</formula>
    </cfRule>
  </conditionalFormatting>
  <conditionalFormatting sqref="M685:M704">
    <cfRule type="cellIs" dxfId="1621" priority="838" operator="equal">
      <formula>"OFF"</formula>
    </cfRule>
  </conditionalFormatting>
  <conditionalFormatting sqref="P685:P704">
    <cfRule type="cellIs" dxfId="1620" priority="837" operator="equal">
      <formula>"OFF"</formula>
    </cfRule>
  </conditionalFormatting>
  <conditionalFormatting sqref="R685:R704">
    <cfRule type="cellIs" dxfId="1619" priority="836" operator="equal">
      <formula>"OFF"</formula>
    </cfRule>
  </conditionalFormatting>
  <conditionalFormatting sqref="O685:O704">
    <cfRule type="cellIs" dxfId="1618" priority="835" operator="notBetween">
      <formula>-0.0017</formula>
      <formula>0.0017</formula>
    </cfRule>
  </conditionalFormatting>
  <conditionalFormatting sqref="L685:L704">
    <cfRule type="cellIs" dxfId="1617" priority="834" operator="notBetween">
      <formula>-0.0017</formula>
      <formula>0.0017</formula>
    </cfRule>
  </conditionalFormatting>
  <conditionalFormatting sqref="K705:K724 N705:N724">
    <cfRule type="cellIs" dxfId="1616" priority="833" operator="notBetween">
      <formula>-0.001</formula>
      <formula>0.001</formula>
    </cfRule>
  </conditionalFormatting>
  <conditionalFormatting sqref="Q705:Q724 S705:S724">
    <cfRule type="cellIs" priority="832" operator="notBetween">
      <formula>-0.001</formula>
      <formula>0.001</formula>
    </cfRule>
  </conditionalFormatting>
  <conditionalFormatting sqref="M705:M724">
    <cfRule type="cellIs" dxfId="1615" priority="831" operator="equal">
      <formula>"OFF"</formula>
    </cfRule>
  </conditionalFormatting>
  <conditionalFormatting sqref="P705:P724">
    <cfRule type="cellIs" dxfId="1614" priority="830" operator="equal">
      <formula>"OFF"</formula>
    </cfRule>
  </conditionalFormatting>
  <conditionalFormatting sqref="R705:R724">
    <cfRule type="cellIs" dxfId="1613" priority="829" operator="equal">
      <formula>"OFF"</formula>
    </cfRule>
  </conditionalFormatting>
  <conditionalFormatting sqref="O705:O724">
    <cfRule type="cellIs" dxfId="1612" priority="828" operator="notBetween">
      <formula>-0.0017</formula>
      <formula>0.0017</formula>
    </cfRule>
  </conditionalFormatting>
  <conditionalFormatting sqref="L705:L724">
    <cfRule type="cellIs" dxfId="1611" priority="827" operator="notBetween">
      <formula>-0.0017</formula>
      <formula>0.0017</formula>
    </cfRule>
  </conditionalFormatting>
  <conditionalFormatting sqref="K750:K769 N750:N769">
    <cfRule type="cellIs" dxfId="1610" priority="826" operator="notBetween">
      <formula>-0.001</formula>
      <formula>0.001</formula>
    </cfRule>
  </conditionalFormatting>
  <conditionalFormatting sqref="Q750:Q769 S750:S769">
    <cfRule type="cellIs" priority="825" operator="notBetween">
      <formula>-0.001</formula>
      <formula>0.001</formula>
    </cfRule>
  </conditionalFormatting>
  <conditionalFormatting sqref="M750:M769">
    <cfRule type="cellIs" dxfId="1609" priority="824" operator="equal">
      <formula>"OFF"</formula>
    </cfRule>
  </conditionalFormatting>
  <conditionalFormatting sqref="P750:P769">
    <cfRule type="cellIs" dxfId="1608" priority="823" operator="equal">
      <formula>"OFF"</formula>
    </cfRule>
  </conditionalFormatting>
  <conditionalFormatting sqref="R750:R769">
    <cfRule type="cellIs" dxfId="1607" priority="822" operator="equal">
      <formula>"OFF"</formula>
    </cfRule>
  </conditionalFormatting>
  <conditionalFormatting sqref="O750:O769">
    <cfRule type="cellIs" dxfId="1606" priority="821" operator="notBetween">
      <formula>-0.0017</formula>
      <formula>0.0017</formula>
    </cfRule>
  </conditionalFormatting>
  <conditionalFormatting sqref="L750:L769">
    <cfRule type="cellIs" dxfId="1605" priority="820" operator="notBetween">
      <formula>-0.0017</formula>
      <formula>0.0017</formula>
    </cfRule>
  </conditionalFormatting>
  <conditionalFormatting sqref="K770:K789 N770:N789">
    <cfRule type="cellIs" dxfId="1604" priority="819" operator="notBetween">
      <formula>-0.001</formula>
      <formula>0.001</formula>
    </cfRule>
  </conditionalFormatting>
  <conditionalFormatting sqref="Q770:Q789 S770:S789">
    <cfRule type="cellIs" priority="818" operator="notBetween">
      <formula>-0.001</formula>
      <formula>0.001</formula>
    </cfRule>
  </conditionalFormatting>
  <conditionalFormatting sqref="M770:M789">
    <cfRule type="cellIs" dxfId="1603" priority="817" operator="equal">
      <formula>"OFF"</formula>
    </cfRule>
  </conditionalFormatting>
  <conditionalFormatting sqref="P770:P789">
    <cfRule type="cellIs" dxfId="1602" priority="816" operator="equal">
      <formula>"OFF"</formula>
    </cfRule>
  </conditionalFormatting>
  <conditionalFormatting sqref="R770:R789">
    <cfRule type="cellIs" dxfId="1601" priority="815" operator="equal">
      <formula>"OFF"</formula>
    </cfRule>
  </conditionalFormatting>
  <conditionalFormatting sqref="O770:O789">
    <cfRule type="cellIs" dxfId="1600" priority="814" operator="notBetween">
      <formula>-0.0017</formula>
      <formula>0.0017</formula>
    </cfRule>
  </conditionalFormatting>
  <conditionalFormatting sqref="L770:L789">
    <cfRule type="cellIs" dxfId="1599" priority="813" operator="notBetween">
      <formula>-0.0017</formula>
      <formula>0.0017</formula>
    </cfRule>
  </conditionalFormatting>
  <conditionalFormatting sqref="K790:K809 N790:N809">
    <cfRule type="cellIs" dxfId="1598" priority="812" operator="notBetween">
      <formula>-0.001</formula>
      <formula>0.001</formula>
    </cfRule>
  </conditionalFormatting>
  <conditionalFormatting sqref="Q790:Q809 S790:S809">
    <cfRule type="cellIs" priority="811" operator="notBetween">
      <formula>-0.001</formula>
      <formula>0.001</formula>
    </cfRule>
  </conditionalFormatting>
  <conditionalFormatting sqref="M790:M809">
    <cfRule type="cellIs" dxfId="1597" priority="810" operator="equal">
      <formula>"OFF"</formula>
    </cfRule>
  </conditionalFormatting>
  <conditionalFormatting sqref="P790:P809">
    <cfRule type="cellIs" dxfId="1596" priority="809" operator="equal">
      <formula>"OFF"</formula>
    </cfRule>
  </conditionalFormatting>
  <conditionalFormatting sqref="R790:R809">
    <cfRule type="cellIs" dxfId="1595" priority="808" operator="equal">
      <formula>"OFF"</formula>
    </cfRule>
  </conditionalFormatting>
  <conditionalFormatting sqref="O790:O809">
    <cfRule type="cellIs" dxfId="1594" priority="807" operator="notBetween">
      <formula>-0.0017</formula>
      <formula>0.0017</formula>
    </cfRule>
  </conditionalFormatting>
  <conditionalFormatting sqref="L790:L809">
    <cfRule type="cellIs" dxfId="1593" priority="806" operator="notBetween">
      <formula>-0.0017</formula>
      <formula>0.0017</formula>
    </cfRule>
  </conditionalFormatting>
  <conditionalFormatting sqref="K835:K854 N835:N854">
    <cfRule type="cellIs" dxfId="1592" priority="805" operator="notBetween">
      <formula>-0.001</formula>
      <formula>0.001</formula>
    </cfRule>
  </conditionalFormatting>
  <conditionalFormatting sqref="Q835:Q854 S835:S854">
    <cfRule type="cellIs" priority="804" operator="notBetween">
      <formula>-0.001</formula>
      <formula>0.001</formula>
    </cfRule>
  </conditionalFormatting>
  <conditionalFormatting sqref="M835:M854">
    <cfRule type="cellIs" dxfId="1591" priority="803" operator="equal">
      <formula>"OFF"</formula>
    </cfRule>
  </conditionalFormatting>
  <conditionalFormatting sqref="P835:P854">
    <cfRule type="cellIs" dxfId="1590" priority="802" operator="equal">
      <formula>"OFF"</formula>
    </cfRule>
  </conditionalFormatting>
  <conditionalFormatting sqref="R835:R854">
    <cfRule type="cellIs" dxfId="1589" priority="801" operator="equal">
      <formula>"OFF"</formula>
    </cfRule>
  </conditionalFormatting>
  <conditionalFormatting sqref="O835:O854">
    <cfRule type="cellIs" dxfId="1588" priority="800" operator="notBetween">
      <formula>-0.0017</formula>
      <formula>0.0017</formula>
    </cfRule>
  </conditionalFormatting>
  <conditionalFormatting sqref="L835:L854">
    <cfRule type="cellIs" dxfId="1587" priority="799" operator="notBetween">
      <formula>-0.0017</formula>
      <formula>0.0017</formula>
    </cfRule>
  </conditionalFormatting>
  <conditionalFormatting sqref="K855:K874 N855:N874">
    <cfRule type="cellIs" dxfId="1586" priority="798" operator="notBetween">
      <formula>-0.001</formula>
      <formula>0.001</formula>
    </cfRule>
  </conditionalFormatting>
  <conditionalFormatting sqref="Q855:Q874 S855:S874">
    <cfRule type="cellIs" priority="797" operator="notBetween">
      <formula>-0.001</formula>
      <formula>0.001</formula>
    </cfRule>
  </conditionalFormatting>
  <conditionalFormatting sqref="M855:M874">
    <cfRule type="cellIs" dxfId="1585" priority="796" operator="equal">
      <formula>"OFF"</formula>
    </cfRule>
  </conditionalFormatting>
  <conditionalFormatting sqref="P855:P874">
    <cfRule type="cellIs" dxfId="1584" priority="795" operator="equal">
      <formula>"OFF"</formula>
    </cfRule>
  </conditionalFormatting>
  <conditionalFormatting sqref="R855:R874">
    <cfRule type="cellIs" dxfId="1583" priority="794" operator="equal">
      <formula>"OFF"</formula>
    </cfRule>
  </conditionalFormatting>
  <conditionalFormatting sqref="O855:O874">
    <cfRule type="cellIs" dxfId="1582" priority="793" operator="notBetween">
      <formula>-0.0017</formula>
      <formula>0.0017</formula>
    </cfRule>
  </conditionalFormatting>
  <conditionalFormatting sqref="L855:L874">
    <cfRule type="cellIs" dxfId="1581" priority="792" operator="notBetween">
      <formula>-0.0017</formula>
      <formula>0.0017</formula>
    </cfRule>
  </conditionalFormatting>
  <conditionalFormatting sqref="K875:K894 N875:N894">
    <cfRule type="cellIs" dxfId="1580" priority="791" operator="notBetween">
      <formula>-0.001</formula>
      <formula>0.001</formula>
    </cfRule>
  </conditionalFormatting>
  <conditionalFormatting sqref="Q875:Q894 S875:S894">
    <cfRule type="cellIs" priority="790" operator="notBetween">
      <formula>-0.001</formula>
      <formula>0.001</formula>
    </cfRule>
  </conditionalFormatting>
  <conditionalFormatting sqref="M875:M894">
    <cfRule type="cellIs" dxfId="1579" priority="789" operator="equal">
      <formula>"OFF"</formula>
    </cfRule>
  </conditionalFormatting>
  <conditionalFormatting sqref="P875:P894">
    <cfRule type="cellIs" dxfId="1578" priority="788" operator="equal">
      <formula>"OFF"</formula>
    </cfRule>
  </conditionalFormatting>
  <conditionalFormatting sqref="R875:R894">
    <cfRule type="cellIs" dxfId="1577" priority="787" operator="equal">
      <formula>"OFF"</formula>
    </cfRule>
  </conditionalFormatting>
  <conditionalFormatting sqref="O875:O894">
    <cfRule type="cellIs" dxfId="1576" priority="786" operator="notBetween">
      <formula>-0.0017</formula>
      <formula>0.0017</formula>
    </cfRule>
  </conditionalFormatting>
  <conditionalFormatting sqref="L875:L894">
    <cfRule type="cellIs" dxfId="1575" priority="785" operator="notBetween">
      <formula>-0.0017</formula>
      <formula>0.0017</formula>
    </cfRule>
  </conditionalFormatting>
  <conditionalFormatting sqref="K920:K939 N920:N939">
    <cfRule type="cellIs" dxfId="1574" priority="784" operator="notBetween">
      <formula>-0.001</formula>
      <formula>0.001</formula>
    </cfRule>
  </conditionalFormatting>
  <conditionalFormatting sqref="Q920:Q939 S920:S939">
    <cfRule type="cellIs" priority="783" operator="notBetween">
      <formula>-0.001</formula>
      <formula>0.001</formula>
    </cfRule>
  </conditionalFormatting>
  <conditionalFormatting sqref="M920:M939">
    <cfRule type="cellIs" dxfId="1573" priority="782" operator="equal">
      <formula>"OFF"</formula>
    </cfRule>
  </conditionalFormatting>
  <conditionalFormatting sqref="P920:P939">
    <cfRule type="cellIs" dxfId="1572" priority="781" operator="equal">
      <formula>"OFF"</formula>
    </cfRule>
  </conditionalFormatting>
  <conditionalFormatting sqref="R920:R939">
    <cfRule type="cellIs" dxfId="1571" priority="780" operator="equal">
      <formula>"OFF"</formula>
    </cfRule>
  </conditionalFormatting>
  <conditionalFormatting sqref="O920:O939">
    <cfRule type="cellIs" dxfId="1570" priority="779" operator="notBetween">
      <formula>-0.0017</formula>
      <formula>0.0017</formula>
    </cfRule>
  </conditionalFormatting>
  <conditionalFormatting sqref="L920:L939">
    <cfRule type="cellIs" dxfId="1569" priority="778" operator="notBetween">
      <formula>-0.0017</formula>
      <formula>0.0017</formula>
    </cfRule>
  </conditionalFormatting>
  <conditionalFormatting sqref="K940:K959 N940:N959">
    <cfRule type="cellIs" dxfId="1568" priority="777" operator="notBetween">
      <formula>-0.001</formula>
      <formula>0.001</formula>
    </cfRule>
  </conditionalFormatting>
  <conditionalFormatting sqref="Q940:Q959 S940:S959">
    <cfRule type="cellIs" priority="776" operator="notBetween">
      <formula>-0.001</formula>
      <formula>0.001</formula>
    </cfRule>
  </conditionalFormatting>
  <conditionalFormatting sqref="M940:M959">
    <cfRule type="cellIs" dxfId="1567" priority="775" operator="equal">
      <formula>"OFF"</formula>
    </cfRule>
  </conditionalFormatting>
  <conditionalFormatting sqref="P940:P959">
    <cfRule type="cellIs" dxfId="1566" priority="774" operator="equal">
      <formula>"OFF"</formula>
    </cfRule>
  </conditionalFormatting>
  <conditionalFormatting sqref="R940:R959">
    <cfRule type="cellIs" dxfId="1565" priority="773" operator="equal">
      <formula>"OFF"</formula>
    </cfRule>
  </conditionalFormatting>
  <conditionalFormatting sqref="O940:O959">
    <cfRule type="cellIs" dxfId="1564" priority="772" operator="notBetween">
      <formula>-0.0017</formula>
      <formula>0.0017</formula>
    </cfRule>
  </conditionalFormatting>
  <conditionalFormatting sqref="L940:L959">
    <cfRule type="cellIs" dxfId="1563" priority="771" operator="notBetween">
      <formula>-0.0017</formula>
      <formula>0.0017</formula>
    </cfRule>
  </conditionalFormatting>
  <conditionalFormatting sqref="K960:K979 N960:N979">
    <cfRule type="cellIs" dxfId="1562" priority="770" operator="notBetween">
      <formula>-0.001</formula>
      <formula>0.001</formula>
    </cfRule>
  </conditionalFormatting>
  <conditionalFormatting sqref="Q960:Q979 S960:S979">
    <cfRule type="cellIs" priority="769" operator="notBetween">
      <formula>-0.001</formula>
      <formula>0.001</formula>
    </cfRule>
  </conditionalFormatting>
  <conditionalFormatting sqref="M960:M979">
    <cfRule type="cellIs" dxfId="1561" priority="768" operator="equal">
      <formula>"OFF"</formula>
    </cfRule>
  </conditionalFormatting>
  <conditionalFormatting sqref="P960:P979">
    <cfRule type="cellIs" dxfId="1560" priority="767" operator="equal">
      <formula>"OFF"</formula>
    </cfRule>
  </conditionalFormatting>
  <conditionalFormatting sqref="R960:R979">
    <cfRule type="cellIs" dxfId="1559" priority="766" operator="equal">
      <formula>"OFF"</formula>
    </cfRule>
  </conditionalFormatting>
  <conditionalFormatting sqref="O960:O979">
    <cfRule type="cellIs" dxfId="1558" priority="765" operator="notBetween">
      <formula>-0.0017</formula>
      <formula>0.0017</formula>
    </cfRule>
  </conditionalFormatting>
  <conditionalFormatting sqref="L960:L979">
    <cfRule type="cellIs" dxfId="1557" priority="764" operator="notBetween">
      <formula>-0.0017</formula>
      <formula>0.0017</formula>
    </cfRule>
  </conditionalFormatting>
  <conditionalFormatting sqref="K1005:K1024 N1005:N1024">
    <cfRule type="cellIs" dxfId="1556" priority="763" operator="notBetween">
      <formula>-0.001</formula>
      <formula>0.001</formula>
    </cfRule>
  </conditionalFormatting>
  <conditionalFormatting sqref="Q1005:Q1024 S1005:S1024">
    <cfRule type="cellIs" priority="762" operator="notBetween">
      <formula>-0.001</formula>
      <formula>0.001</formula>
    </cfRule>
  </conditionalFormatting>
  <conditionalFormatting sqref="M1005:M1024">
    <cfRule type="cellIs" dxfId="1555" priority="761" operator="equal">
      <formula>"OFF"</formula>
    </cfRule>
  </conditionalFormatting>
  <conditionalFormatting sqref="P1005:P1024">
    <cfRule type="cellIs" dxfId="1554" priority="760" operator="equal">
      <formula>"OFF"</formula>
    </cfRule>
  </conditionalFormatting>
  <conditionalFormatting sqref="R1005:R1024">
    <cfRule type="cellIs" dxfId="1553" priority="759" operator="equal">
      <formula>"OFF"</formula>
    </cfRule>
  </conditionalFormatting>
  <conditionalFormatting sqref="O1005:O1024">
    <cfRule type="cellIs" dxfId="1552" priority="758" operator="notBetween">
      <formula>-0.0017</formula>
      <formula>0.0017</formula>
    </cfRule>
  </conditionalFormatting>
  <conditionalFormatting sqref="L1005:L1024">
    <cfRule type="cellIs" dxfId="1551" priority="757" operator="notBetween">
      <formula>-0.0017</formula>
      <formula>0.0017</formula>
    </cfRule>
  </conditionalFormatting>
  <conditionalFormatting sqref="K1025:K1044 N1025:N1044">
    <cfRule type="cellIs" dxfId="1550" priority="756" operator="notBetween">
      <formula>-0.001</formula>
      <formula>0.001</formula>
    </cfRule>
  </conditionalFormatting>
  <conditionalFormatting sqref="Q1025:Q1044 S1025:S1044">
    <cfRule type="cellIs" priority="755" operator="notBetween">
      <formula>-0.001</formula>
      <formula>0.001</formula>
    </cfRule>
  </conditionalFormatting>
  <conditionalFormatting sqref="M1025:M1044">
    <cfRule type="cellIs" dxfId="1549" priority="754" operator="equal">
      <formula>"OFF"</formula>
    </cfRule>
  </conditionalFormatting>
  <conditionalFormatting sqref="P1025:P1044">
    <cfRule type="cellIs" dxfId="1548" priority="753" operator="equal">
      <formula>"OFF"</formula>
    </cfRule>
  </conditionalFormatting>
  <conditionalFormatting sqref="R1025:R1044">
    <cfRule type="cellIs" dxfId="1547" priority="752" operator="equal">
      <formula>"OFF"</formula>
    </cfRule>
  </conditionalFormatting>
  <conditionalFormatting sqref="O1025:O1044">
    <cfRule type="cellIs" dxfId="1546" priority="751" operator="notBetween">
      <formula>-0.0017</formula>
      <formula>0.0017</formula>
    </cfRule>
  </conditionalFormatting>
  <conditionalFormatting sqref="L1025:L1044">
    <cfRule type="cellIs" dxfId="1545" priority="750" operator="notBetween">
      <formula>-0.0017</formula>
      <formula>0.0017</formula>
    </cfRule>
  </conditionalFormatting>
  <conditionalFormatting sqref="K1045:K1064 N1045:N1064">
    <cfRule type="cellIs" dxfId="1544" priority="749" operator="notBetween">
      <formula>-0.001</formula>
      <formula>0.001</formula>
    </cfRule>
  </conditionalFormatting>
  <conditionalFormatting sqref="Q1045:Q1064 S1045:S1064">
    <cfRule type="cellIs" priority="748" operator="notBetween">
      <formula>-0.001</formula>
      <formula>0.001</formula>
    </cfRule>
  </conditionalFormatting>
  <conditionalFormatting sqref="M1045:M1064">
    <cfRule type="cellIs" dxfId="1543" priority="747" operator="equal">
      <formula>"OFF"</formula>
    </cfRule>
  </conditionalFormatting>
  <conditionalFormatting sqref="P1045:P1064">
    <cfRule type="cellIs" dxfId="1542" priority="746" operator="equal">
      <formula>"OFF"</formula>
    </cfRule>
  </conditionalFormatting>
  <conditionalFormatting sqref="R1045:R1064">
    <cfRule type="cellIs" dxfId="1541" priority="745" operator="equal">
      <formula>"OFF"</formula>
    </cfRule>
  </conditionalFormatting>
  <conditionalFormatting sqref="O1045:O1064">
    <cfRule type="cellIs" dxfId="1540" priority="744" operator="notBetween">
      <formula>-0.0017</formula>
      <formula>0.0017</formula>
    </cfRule>
  </conditionalFormatting>
  <conditionalFormatting sqref="L1045:L1064">
    <cfRule type="cellIs" dxfId="1539" priority="743" operator="notBetween">
      <formula>-0.0017</formula>
      <formula>0.0017</formula>
    </cfRule>
  </conditionalFormatting>
  <conditionalFormatting sqref="L1090:L1109">
    <cfRule type="cellIs" dxfId="1538" priority="736" operator="notBetween">
      <formula>-0.0017</formula>
      <formula>0.0017</formula>
    </cfRule>
  </conditionalFormatting>
  <conditionalFormatting sqref="L1130:L1149">
    <cfRule type="cellIs" dxfId="1537" priority="722" operator="notBetween">
      <formula>-0.0017</formula>
      <formula>0.0017</formula>
    </cfRule>
  </conditionalFormatting>
  <conditionalFormatting sqref="K1090:K1109 N1090:N1109">
    <cfRule type="cellIs" dxfId="1536" priority="742" operator="notBetween">
      <formula>-0.001</formula>
      <formula>0.001</formula>
    </cfRule>
  </conditionalFormatting>
  <conditionalFormatting sqref="Q1090:Q1109 S1090:S1109">
    <cfRule type="cellIs" priority="741" operator="notBetween">
      <formula>-0.001</formula>
      <formula>0.001</formula>
    </cfRule>
  </conditionalFormatting>
  <conditionalFormatting sqref="M1090:M1109">
    <cfRule type="cellIs" dxfId="1535" priority="740" operator="equal">
      <formula>"OFF"</formula>
    </cfRule>
  </conditionalFormatting>
  <conditionalFormatting sqref="P1090:P1109">
    <cfRule type="cellIs" dxfId="1534" priority="739" operator="equal">
      <formula>"OFF"</formula>
    </cfRule>
  </conditionalFormatting>
  <conditionalFormatting sqref="R1090:R1109">
    <cfRule type="cellIs" dxfId="1533" priority="738" operator="equal">
      <formula>"OFF"</formula>
    </cfRule>
  </conditionalFormatting>
  <conditionalFormatting sqref="O1090:O1109">
    <cfRule type="cellIs" dxfId="1532" priority="737" operator="notBetween">
      <formula>-0.0017</formula>
      <formula>0.0017</formula>
    </cfRule>
  </conditionalFormatting>
  <conditionalFormatting sqref="L1175:L1194">
    <cfRule type="cellIs" dxfId="1531" priority="716" operator="notBetween">
      <formula>-0.0017</formula>
      <formula>0.0017</formula>
    </cfRule>
  </conditionalFormatting>
  <conditionalFormatting sqref="K1110:K1129 N1110:N1129">
    <cfRule type="cellIs" dxfId="1530" priority="735" operator="notBetween">
      <formula>-0.001</formula>
      <formula>0.001</formula>
    </cfRule>
  </conditionalFormatting>
  <conditionalFormatting sqref="Q1110:Q1129 S1110:S1129">
    <cfRule type="cellIs" priority="734" operator="notBetween">
      <formula>-0.001</formula>
      <formula>0.001</formula>
    </cfRule>
  </conditionalFormatting>
  <conditionalFormatting sqref="M1110:M1129">
    <cfRule type="cellIs" dxfId="1529" priority="733" operator="equal">
      <formula>"OFF"</formula>
    </cfRule>
  </conditionalFormatting>
  <conditionalFormatting sqref="P1110:P1129">
    <cfRule type="cellIs" dxfId="1528" priority="732" operator="equal">
      <formula>"OFF"</formula>
    </cfRule>
  </conditionalFormatting>
  <conditionalFormatting sqref="R1110:R1129">
    <cfRule type="cellIs" dxfId="1527" priority="731" operator="equal">
      <formula>"OFF"</formula>
    </cfRule>
  </conditionalFormatting>
  <conditionalFormatting sqref="O1110:O1129">
    <cfRule type="cellIs" dxfId="1526" priority="730" operator="notBetween">
      <formula>-0.0017</formula>
      <formula>0.0017</formula>
    </cfRule>
  </conditionalFormatting>
  <conditionalFormatting sqref="L1110:L1129">
    <cfRule type="cellIs" dxfId="1525" priority="729" operator="notBetween">
      <formula>-0.0017</formula>
      <formula>0.0017</formula>
    </cfRule>
  </conditionalFormatting>
  <conditionalFormatting sqref="L1215:L1234">
    <cfRule type="cellIs" dxfId="1524" priority="704" operator="notBetween">
      <formula>-0.0017</formula>
      <formula>0.0017</formula>
    </cfRule>
  </conditionalFormatting>
  <conditionalFormatting sqref="K1130:K1149 N1130:N1149">
    <cfRule type="cellIs" dxfId="1523" priority="728" operator="notBetween">
      <formula>-0.001</formula>
      <formula>0.001</formula>
    </cfRule>
  </conditionalFormatting>
  <conditionalFormatting sqref="Q1130:Q1149 S1130:S1149">
    <cfRule type="cellIs" priority="727" operator="notBetween">
      <formula>-0.001</formula>
      <formula>0.001</formula>
    </cfRule>
  </conditionalFormatting>
  <conditionalFormatting sqref="M1130:M1149">
    <cfRule type="cellIs" dxfId="1522" priority="726" operator="equal">
      <formula>"OFF"</formula>
    </cfRule>
  </conditionalFormatting>
  <conditionalFormatting sqref="P1130:P1149">
    <cfRule type="cellIs" dxfId="1521" priority="725" operator="equal">
      <formula>"OFF"</formula>
    </cfRule>
  </conditionalFormatting>
  <conditionalFormatting sqref="R1130:R1149">
    <cfRule type="cellIs" dxfId="1520" priority="724" operator="equal">
      <formula>"OFF"</formula>
    </cfRule>
  </conditionalFormatting>
  <conditionalFormatting sqref="O1130:O1149">
    <cfRule type="cellIs" dxfId="1519" priority="723" operator="notBetween">
      <formula>-0.0017</formula>
      <formula>0.0017</formula>
    </cfRule>
  </conditionalFormatting>
  <conditionalFormatting sqref="Q1175:Q1194 S1175:S1194">
    <cfRule type="cellIs" priority="721" operator="notBetween">
      <formula>-0.001</formula>
      <formula>0.001</formula>
    </cfRule>
  </conditionalFormatting>
  <conditionalFormatting sqref="M1175:M1194">
    <cfRule type="cellIs" dxfId="1518" priority="720" operator="equal">
      <formula>"OFF"</formula>
    </cfRule>
  </conditionalFormatting>
  <conditionalFormatting sqref="P1175:P1194">
    <cfRule type="cellIs" dxfId="1517" priority="719" operator="equal">
      <formula>"OFF"</formula>
    </cfRule>
  </conditionalFormatting>
  <conditionalFormatting sqref="R1175:R1194">
    <cfRule type="cellIs" dxfId="1516" priority="718" operator="equal">
      <formula>"OFF"</formula>
    </cfRule>
  </conditionalFormatting>
  <conditionalFormatting sqref="O1175:O1194">
    <cfRule type="cellIs" dxfId="1515" priority="717" operator="notBetween">
      <formula>-0.0017</formula>
      <formula>0.0017</formula>
    </cfRule>
  </conditionalFormatting>
  <conditionalFormatting sqref="L1235:L1254">
    <cfRule type="cellIs" dxfId="1514" priority="698" operator="notBetween">
      <formula>-0.0017</formula>
      <formula>0.0017</formula>
    </cfRule>
  </conditionalFormatting>
  <conditionalFormatting sqref="Q1195:Q1214 S1195:S1214">
    <cfRule type="cellIs" priority="715" operator="notBetween">
      <formula>-0.001</formula>
      <formula>0.001</formula>
    </cfRule>
  </conditionalFormatting>
  <conditionalFormatting sqref="M1195:M1214">
    <cfRule type="cellIs" dxfId="1513" priority="714" operator="equal">
      <formula>"OFF"</formula>
    </cfRule>
  </conditionalFormatting>
  <conditionalFormatting sqref="P1195:P1214">
    <cfRule type="cellIs" dxfId="1512" priority="713" operator="equal">
      <formula>"OFF"</formula>
    </cfRule>
  </conditionalFormatting>
  <conditionalFormatting sqref="R1195:R1214">
    <cfRule type="cellIs" dxfId="1511" priority="712" operator="equal">
      <formula>"OFF"</formula>
    </cfRule>
  </conditionalFormatting>
  <conditionalFormatting sqref="O1195:O1214">
    <cfRule type="cellIs" dxfId="1510" priority="711" operator="notBetween">
      <formula>-0.0017</formula>
      <formula>0.0017</formula>
    </cfRule>
  </conditionalFormatting>
  <conditionalFormatting sqref="L1195:L1214">
    <cfRule type="cellIs" dxfId="1509" priority="710" operator="notBetween">
      <formula>-0.0017</formula>
      <formula>0.0017</formula>
    </cfRule>
  </conditionalFormatting>
  <conditionalFormatting sqref="L1335:L1354">
    <cfRule type="cellIs" dxfId="1508" priority="668" operator="notBetween">
      <formula>-0.0017</formula>
      <formula>0.0017</formula>
    </cfRule>
  </conditionalFormatting>
  <conditionalFormatting sqref="Q1215:Q1234 S1215:S1234">
    <cfRule type="cellIs" priority="709" operator="notBetween">
      <formula>-0.001</formula>
      <formula>0.001</formula>
    </cfRule>
  </conditionalFormatting>
  <conditionalFormatting sqref="M1215:M1234">
    <cfRule type="cellIs" dxfId="1507" priority="708" operator="equal">
      <formula>"OFF"</formula>
    </cfRule>
  </conditionalFormatting>
  <conditionalFormatting sqref="P1215:P1234">
    <cfRule type="cellIs" dxfId="1506" priority="707" operator="equal">
      <formula>"OFF"</formula>
    </cfRule>
  </conditionalFormatting>
  <conditionalFormatting sqref="R1215:R1234">
    <cfRule type="cellIs" dxfId="1505" priority="706" operator="equal">
      <formula>"OFF"</formula>
    </cfRule>
  </conditionalFormatting>
  <conditionalFormatting sqref="O1215:O1234">
    <cfRule type="cellIs" dxfId="1504" priority="705" operator="notBetween">
      <formula>-0.0017</formula>
      <formula>0.0017</formula>
    </cfRule>
  </conditionalFormatting>
  <conditionalFormatting sqref="L1535:L1554">
    <cfRule type="cellIs" dxfId="1503" priority="608" operator="notBetween">
      <formula>-0.0017</formula>
      <formula>0.0017</formula>
    </cfRule>
  </conditionalFormatting>
  <conditionalFormatting sqref="Q1235:Q1254 S1235:S1254">
    <cfRule type="cellIs" priority="703" operator="notBetween">
      <formula>-0.001</formula>
      <formula>0.001</formula>
    </cfRule>
  </conditionalFormatting>
  <conditionalFormatting sqref="M1235:M1254">
    <cfRule type="cellIs" dxfId="1502" priority="702" operator="equal">
      <formula>"OFF"</formula>
    </cfRule>
  </conditionalFormatting>
  <conditionalFormatting sqref="P1235:P1254">
    <cfRule type="cellIs" dxfId="1501" priority="701" operator="equal">
      <formula>"OFF"</formula>
    </cfRule>
  </conditionalFormatting>
  <conditionalFormatting sqref="R1235:R1254">
    <cfRule type="cellIs" dxfId="1500" priority="700" operator="equal">
      <formula>"OFF"</formula>
    </cfRule>
  </conditionalFormatting>
  <conditionalFormatting sqref="O1235:O1254">
    <cfRule type="cellIs" dxfId="1499" priority="699" operator="notBetween">
      <formula>-0.0017</formula>
      <formula>0.0017</formula>
    </cfRule>
  </conditionalFormatting>
  <conditionalFormatting sqref="Q1255:Q1274 S1255:S1274">
    <cfRule type="cellIs" priority="697" operator="notBetween">
      <formula>-0.001</formula>
      <formula>0.001</formula>
    </cfRule>
  </conditionalFormatting>
  <conditionalFormatting sqref="M1255:M1274">
    <cfRule type="cellIs" dxfId="1498" priority="696" operator="equal">
      <formula>"OFF"</formula>
    </cfRule>
  </conditionalFormatting>
  <conditionalFormatting sqref="P1255:P1274">
    <cfRule type="cellIs" dxfId="1497" priority="695" operator="equal">
      <formula>"OFF"</formula>
    </cfRule>
  </conditionalFormatting>
  <conditionalFormatting sqref="R1255:R1274">
    <cfRule type="cellIs" dxfId="1496" priority="694" operator="equal">
      <formula>"OFF"</formula>
    </cfRule>
  </conditionalFormatting>
  <conditionalFormatting sqref="O1255:O1274">
    <cfRule type="cellIs" dxfId="1495" priority="693" operator="notBetween">
      <formula>-0.0017</formula>
      <formula>0.0017</formula>
    </cfRule>
  </conditionalFormatting>
  <conditionalFormatting sqref="L1255:L1274">
    <cfRule type="cellIs" dxfId="1494" priority="692" operator="notBetween">
      <formula>-0.0017</formula>
      <formula>0.0017</formula>
    </cfRule>
  </conditionalFormatting>
  <conditionalFormatting sqref="L1275:L1294">
    <cfRule type="cellIs" dxfId="1493" priority="686" operator="notBetween">
      <formula>-0.0017</formula>
      <formula>0.0017</formula>
    </cfRule>
  </conditionalFormatting>
  <conditionalFormatting sqref="L1315:L1334">
    <cfRule type="cellIs" dxfId="1492" priority="674" operator="notBetween">
      <formula>-0.0017</formula>
      <formula>0.0017</formula>
    </cfRule>
  </conditionalFormatting>
  <conditionalFormatting sqref="Q1275:Q1294 S1275:S1294">
    <cfRule type="cellIs" priority="691" operator="notBetween">
      <formula>-0.001</formula>
      <formula>0.001</formula>
    </cfRule>
  </conditionalFormatting>
  <conditionalFormatting sqref="M1275:M1294">
    <cfRule type="cellIs" dxfId="1491" priority="690" operator="equal">
      <formula>"OFF"</formula>
    </cfRule>
  </conditionalFormatting>
  <conditionalFormatting sqref="P1275:P1294">
    <cfRule type="cellIs" dxfId="1490" priority="689" operator="equal">
      <formula>"OFF"</formula>
    </cfRule>
  </conditionalFormatting>
  <conditionalFormatting sqref="R1275:R1294">
    <cfRule type="cellIs" dxfId="1489" priority="688" operator="equal">
      <formula>"OFF"</formula>
    </cfRule>
  </conditionalFormatting>
  <conditionalFormatting sqref="O1275:O1294">
    <cfRule type="cellIs" dxfId="1488" priority="687" operator="notBetween">
      <formula>-0.0017</formula>
      <formula>0.0017</formula>
    </cfRule>
  </conditionalFormatting>
  <conditionalFormatting sqref="L1735:L1754">
    <cfRule type="cellIs" dxfId="1487" priority="548" operator="notBetween">
      <formula>-0.0017</formula>
      <formula>0.0017</formula>
    </cfRule>
  </conditionalFormatting>
  <conditionalFormatting sqref="Q1295:Q1314 S1295:S1314">
    <cfRule type="cellIs" priority="685" operator="notBetween">
      <formula>-0.001</formula>
      <formula>0.001</formula>
    </cfRule>
  </conditionalFormatting>
  <conditionalFormatting sqref="M1295:M1314">
    <cfRule type="cellIs" dxfId="1486" priority="684" operator="equal">
      <formula>"OFF"</formula>
    </cfRule>
  </conditionalFormatting>
  <conditionalFormatting sqref="P1295:P1314">
    <cfRule type="cellIs" dxfId="1485" priority="683" operator="equal">
      <formula>"OFF"</formula>
    </cfRule>
  </conditionalFormatting>
  <conditionalFormatting sqref="R1295:R1314">
    <cfRule type="cellIs" dxfId="1484" priority="682" operator="equal">
      <formula>"OFF"</formula>
    </cfRule>
  </conditionalFormatting>
  <conditionalFormatting sqref="O1295:O1314">
    <cfRule type="cellIs" dxfId="1483" priority="681" operator="notBetween">
      <formula>-0.0017</formula>
      <formula>0.0017</formula>
    </cfRule>
  </conditionalFormatting>
  <conditionalFormatting sqref="L1295:L1314">
    <cfRule type="cellIs" dxfId="1482" priority="680" operator="notBetween">
      <formula>-0.0017</formula>
      <formula>0.0017</formula>
    </cfRule>
  </conditionalFormatting>
  <conditionalFormatting sqref="Q1315:Q1334 S1315:S1334">
    <cfRule type="cellIs" priority="679" operator="notBetween">
      <formula>-0.001</formula>
      <formula>0.001</formula>
    </cfRule>
  </conditionalFormatting>
  <conditionalFormatting sqref="M1315:M1334">
    <cfRule type="cellIs" dxfId="1481" priority="678" operator="equal">
      <formula>"OFF"</formula>
    </cfRule>
  </conditionalFormatting>
  <conditionalFormatting sqref="P1315:P1334">
    <cfRule type="cellIs" dxfId="1480" priority="677" operator="equal">
      <formula>"OFF"</formula>
    </cfRule>
  </conditionalFormatting>
  <conditionalFormatting sqref="R1315:R1334">
    <cfRule type="cellIs" dxfId="1479" priority="676" operator="equal">
      <formula>"OFF"</formula>
    </cfRule>
  </conditionalFormatting>
  <conditionalFormatting sqref="O1315:O1334">
    <cfRule type="cellIs" dxfId="1478" priority="675" operator="notBetween">
      <formula>-0.0017</formula>
      <formula>0.0017</formula>
    </cfRule>
  </conditionalFormatting>
  <conditionalFormatting sqref="Q1335:Q1354 S1335:S1354">
    <cfRule type="cellIs" priority="673" operator="notBetween">
      <formula>-0.001</formula>
      <formula>0.001</formula>
    </cfRule>
  </conditionalFormatting>
  <conditionalFormatting sqref="M1335:M1354">
    <cfRule type="cellIs" dxfId="1477" priority="672" operator="equal">
      <formula>"OFF"</formula>
    </cfRule>
  </conditionalFormatting>
  <conditionalFormatting sqref="P1335:P1354">
    <cfRule type="cellIs" dxfId="1476" priority="671" operator="equal">
      <formula>"OFF"</formula>
    </cfRule>
  </conditionalFormatting>
  <conditionalFormatting sqref="R1335:R1354">
    <cfRule type="cellIs" dxfId="1475" priority="670" operator="equal">
      <formula>"OFF"</formula>
    </cfRule>
  </conditionalFormatting>
  <conditionalFormatting sqref="O1335:O1354">
    <cfRule type="cellIs" dxfId="1474" priority="669" operator="notBetween">
      <formula>-0.0017</formula>
      <formula>0.0017</formula>
    </cfRule>
  </conditionalFormatting>
  <conditionalFormatting sqref="Q1355:Q1374 S1355:S1374">
    <cfRule type="cellIs" priority="667" operator="notBetween">
      <formula>-0.001</formula>
      <formula>0.001</formula>
    </cfRule>
  </conditionalFormatting>
  <conditionalFormatting sqref="M1355:M1374">
    <cfRule type="cellIs" dxfId="1473" priority="666" operator="equal">
      <formula>"OFF"</formula>
    </cfRule>
  </conditionalFormatting>
  <conditionalFormatting sqref="P1355:P1374">
    <cfRule type="cellIs" dxfId="1472" priority="665" operator="equal">
      <formula>"OFF"</formula>
    </cfRule>
  </conditionalFormatting>
  <conditionalFormatting sqref="R1355:R1374">
    <cfRule type="cellIs" dxfId="1471" priority="664" operator="equal">
      <formula>"OFF"</formula>
    </cfRule>
  </conditionalFormatting>
  <conditionalFormatting sqref="O1355:O1374">
    <cfRule type="cellIs" dxfId="1470" priority="663" operator="notBetween">
      <formula>-0.0017</formula>
      <formula>0.0017</formula>
    </cfRule>
  </conditionalFormatting>
  <conditionalFormatting sqref="L1355:L1374">
    <cfRule type="cellIs" dxfId="1469" priority="662" operator="notBetween">
      <formula>-0.0017</formula>
      <formula>0.0017</formula>
    </cfRule>
  </conditionalFormatting>
  <conditionalFormatting sqref="L1375:L1394">
    <cfRule type="cellIs" dxfId="1468" priority="656" operator="notBetween">
      <formula>-0.0017</formula>
      <formula>0.0017</formula>
    </cfRule>
  </conditionalFormatting>
  <conditionalFormatting sqref="L1415:L1434">
    <cfRule type="cellIs" dxfId="1467" priority="644" operator="notBetween">
      <formula>-0.0017</formula>
      <formula>0.0017</formula>
    </cfRule>
  </conditionalFormatting>
  <conditionalFormatting sqref="Q1375:Q1394 S1375:S1394">
    <cfRule type="cellIs" priority="661" operator="notBetween">
      <formula>-0.001</formula>
      <formula>0.001</formula>
    </cfRule>
  </conditionalFormatting>
  <conditionalFormatting sqref="M1375:M1394">
    <cfRule type="cellIs" dxfId="1466" priority="660" operator="equal">
      <formula>"OFF"</formula>
    </cfRule>
  </conditionalFormatting>
  <conditionalFormatting sqref="P1375:P1394">
    <cfRule type="cellIs" dxfId="1465" priority="659" operator="equal">
      <formula>"OFF"</formula>
    </cfRule>
  </conditionalFormatting>
  <conditionalFormatting sqref="R1375:R1394">
    <cfRule type="cellIs" dxfId="1464" priority="658" operator="equal">
      <formula>"OFF"</formula>
    </cfRule>
  </conditionalFormatting>
  <conditionalFormatting sqref="O1375:O1394">
    <cfRule type="cellIs" dxfId="1463" priority="657" operator="notBetween">
      <formula>-0.0017</formula>
      <formula>0.0017</formula>
    </cfRule>
  </conditionalFormatting>
  <conditionalFormatting sqref="L1435:L1454">
    <cfRule type="cellIs" dxfId="1462" priority="638" operator="notBetween">
      <formula>-0.0017</formula>
      <formula>0.0017</formula>
    </cfRule>
  </conditionalFormatting>
  <conditionalFormatting sqref="Q1395:Q1414 S1395:S1414">
    <cfRule type="cellIs" priority="655" operator="notBetween">
      <formula>-0.001</formula>
      <formula>0.001</formula>
    </cfRule>
  </conditionalFormatting>
  <conditionalFormatting sqref="M1395:M1414">
    <cfRule type="cellIs" dxfId="1461" priority="654" operator="equal">
      <formula>"OFF"</formula>
    </cfRule>
  </conditionalFormatting>
  <conditionalFormatting sqref="P1395:P1414">
    <cfRule type="cellIs" dxfId="1460" priority="653" operator="equal">
      <formula>"OFF"</formula>
    </cfRule>
  </conditionalFormatting>
  <conditionalFormatting sqref="R1395:R1414">
    <cfRule type="cellIs" dxfId="1459" priority="652" operator="equal">
      <formula>"OFF"</formula>
    </cfRule>
  </conditionalFormatting>
  <conditionalFormatting sqref="O1395:O1414">
    <cfRule type="cellIs" dxfId="1458" priority="651" operator="notBetween">
      <formula>-0.0017</formula>
      <formula>0.0017</formula>
    </cfRule>
  </conditionalFormatting>
  <conditionalFormatting sqref="L1395:L1414">
    <cfRule type="cellIs" dxfId="1457" priority="650" operator="notBetween">
      <formula>-0.0017</formula>
      <formula>0.0017</formula>
    </cfRule>
  </conditionalFormatting>
  <conditionalFormatting sqref="L1935:L1954">
    <cfRule type="cellIs" dxfId="1456" priority="488" operator="notBetween">
      <formula>-0.0017</formula>
      <formula>0.0017</formula>
    </cfRule>
  </conditionalFormatting>
  <conditionalFormatting sqref="Q1415:Q1434 S1415:S1434">
    <cfRule type="cellIs" priority="649" operator="notBetween">
      <formula>-0.001</formula>
      <formula>0.001</formula>
    </cfRule>
  </conditionalFormatting>
  <conditionalFormatting sqref="M1415:M1434">
    <cfRule type="cellIs" dxfId="1455" priority="648" operator="equal">
      <formula>"OFF"</formula>
    </cfRule>
  </conditionalFormatting>
  <conditionalFormatting sqref="P1415:P1434">
    <cfRule type="cellIs" dxfId="1454" priority="647" operator="equal">
      <formula>"OFF"</formula>
    </cfRule>
  </conditionalFormatting>
  <conditionalFormatting sqref="R1415:R1434">
    <cfRule type="cellIs" dxfId="1453" priority="646" operator="equal">
      <formula>"OFF"</formula>
    </cfRule>
  </conditionalFormatting>
  <conditionalFormatting sqref="O1415:O1434">
    <cfRule type="cellIs" dxfId="1452" priority="645" operator="notBetween">
      <formula>-0.0017</formula>
      <formula>0.0017</formula>
    </cfRule>
  </conditionalFormatting>
  <conditionalFormatting sqref="Q1435:Q1454 S1435:S1454">
    <cfRule type="cellIs" priority="643" operator="notBetween">
      <formula>-0.001</formula>
      <formula>0.001</formula>
    </cfRule>
  </conditionalFormatting>
  <conditionalFormatting sqref="M1435:M1454">
    <cfRule type="cellIs" dxfId="1451" priority="642" operator="equal">
      <formula>"OFF"</formula>
    </cfRule>
  </conditionalFormatting>
  <conditionalFormatting sqref="P1435:P1454">
    <cfRule type="cellIs" dxfId="1450" priority="641" operator="equal">
      <formula>"OFF"</formula>
    </cfRule>
  </conditionalFormatting>
  <conditionalFormatting sqref="R1435:R1454">
    <cfRule type="cellIs" dxfId="1449" priority="640" operator="equal">
      <formula>"OFF"</formula>
    </cfRule>
  </conditionalFormatting>
  <conditionalFormatting sqref="O1435:O1454">
    <cfRule type="cellIs" dxfId="1448" priority="639" operator="notBetween">
      <formula>-0.0017</formula>
      <formula>0.0017</formula>
    </cfRule>
  </conditionalFormatting>
  <conditionalFormatting sqref="Q1455:Q1474 S1455:S1474">
    <cfRule type="cellIs" priority="637" operator="notBetween">
      <formula>-0.001</formula>
      <formula>0.001</formula>
    </cfRule>
  </conditionalFormatting>
  <conditionalFormatting sqref="M1455:M1474">
    <cfRule type="cellIs" dxfId="1447" priority="636" operator="equal">
      <formula>"OFF"</formula>
    </cfRule>
  </conditionalFormatting>
  <conditionalFormatting sqref="P1455:P1474">
    <cfRule type="cellIs" dxfId="1446" priority="635" operator="equal">
      <formula>"OFF"</formula>
    </cfRule>
  </conditionalFormatting>
  <conditionalFormatting sqref="R1455:R1474">
    <cfRule type="cellIs" dxfId="1445" priority="634" operator="equal">
      <formula>"OFF"</formula>
    </cfRule>
  </conditionalFormatting>
  <conditionalFormatting sqref="O1455:O1474">
    <cfRule type="cellIs" dxfId="1444" priority="633" operator="notBetween">
      <formula>-0.0017</formula>
      <formula>0.0017</formula>
    </cfRule>
  </conditionalFormatting>
  <conditionalFormatting sqref="L1455:L1474">
    <cfRule type="cellIs" dxfId="1443" priority="632" operator="notBetween">
      <formula>-0.0017</formula>
      <formula>0.0017</formula>
    </cfRule>
  </conditionalFormatting>
  <conditionalFormatting sqref="L1475:L1494">
    <cfRule type="cellIs" dxfId="1442" priority="626" operator="notBetween">
      <formula>-0.0017</formula>
      <formula>0.0017</formula>
    </cfRule>
  </conditionalFormatting>
  <conditionalFormatting sqref="L1515:L1534">
    <cfRule type="cellIs" dxfId="1441" priority="614" operator="notBetween">
      <formula>-0.0017</formula>
      <formula>0.0017</formula>
    </cfRule>
  </conditionalFormatting>
  <conditionalFormatting sqref="Q1475:Q1494 S1475:S1494">
    <cfRule type="cellIs" priority="631" operator="notBetween">
      <formula>-0.001</formula>
      <formula>0.001</formula>
    </cfRule>
  </conditionalFormatting>
  <conditionalFormatting sqref="M1475:M1494">
    <cfRule type="cellIs" dxfId="1440" priority="630" operator="equal">
      <formula>"OFF"</formula>
    </cfRule>
  </conditionalFormatting>
  <conditionalFormatting sqref="P1475:P1494">
    <cfRule type="cellIs" dxfId="1439" priority="629" operator="equal">
      <formula>"OFF"</formula>
    </cfRule>
  </conditionalFormatting>
  <conditionalFormatting sqref="R1475:R1494">
    <cfRule type="cellIs" dxfId="1438" priority="628" operator="equal">
      <formula>"OFF"</formula>
    </cfRule>
  </conditionalFormatting>
  <conditionalFormatting sqref="O1475:O1494">
    <cfRule type="cellIs" dxfId="1437" priority="627" operator="notBetween">
      <formula>-0.0017</formula>
      <formula>0.0017</formula>
    </cfRule>
  </conditionalFormatting>
  <conditionalFormatting sqref="Q1495:Q1514 S1495:S1514">
    <cfRule type="cellIs" priority="625" operator="notBetween">
      <formula>-0.001</formula>
      <formula>0.001</formula>
    </cfRule>
  </conditionalFormatting>
  <conditionalFormatting sqref="M1495:M1514">
    <cfRule type="cellIs" dxfId="1436" priority="624" operator="equal">
      <formula>"OFF"</formula>
    </cfRule>
  </conditionalFormatting>
  <conditionalFormatting sqref="P1495:P1514">
    <cfRule type="cellIs" dxfId="1435" priority="623" operator="equal">
      <formula>"OFF"</formula>
    </cfRule>
  </conditionalFormatting>
  <conditionalFormatting sqref="R1495:R1514">
    <cfRule type="cellIs" dxfId="1434" priority="622" operator="equal">
      <formula>"OFF"</formula>
    </cfRule>
  </conditionalFormatting>
  <conditionalFormatting sqref="O1495:O1514">
    <cfRule type="cellIs" dxfId="1433" priority="621" operator="notBetween">
      <formula>-0.0017</formula>
      <formula>0.0017</formula>
    </cfRule>
  </conditionalFormatting>
  <conditionalFormatting sqref="L1495:L1514">
    <cfRule type="cellIs" dxfId="1432" priority="620" operator="notBetween">
      <formula>-0.0017</formula>
      <formula>0.0017</formula>
    </cfRule>
  </conditionalFormatting>
  <conditionalFormatting sqref="Q1515:Q1534 S1515:S1534">
    <cfRule type="cellIs" priority="619" operator="notBetween">
      <formula>-0.001</formula>
      <formula>0.001</formula>
    </cfRule>
  </conditionalFormatting>
  <conditionalFormatting sqref="M1515:M1534">
    <cfRule type="cellIs" dxfId="1431" priority="618" operator="equal">
      <formula>"OFF"</formula>
    </cfRule>
  </conditionalFormatting>
  <conditionalFormatting sqref="P1515:P1534">
    <cfRule type="cellIs" dxfId="1430" priority="617" operator="equal">
      <formula>"OFF"</formula>
    </cfRule>
  </conditionalFormatting>
  <conditionalFormatting sqref="R1515:R1534">
    <cfRule type="cellIs" dxfId="1429" priority="616" operator="equal">
      <formula>"OFF"</formula>
    </cfRule>
  </conditionalFormatting>
  <conditionalFormatting sqref="O1515:O1534">
    <cfRule type="cellIs" dxfId="1428" priority="615" operator="notBetween">
      <formula>-0.0017</formula>
      <formula>0.0017</formula>
    </cfRule>
  </conditionalFormatting>
  <conditionalFormatting sqref="Q1535:Q1554 S1535:S1554">
    <cfRule type="cellIs" priority="613" operator="notBetween">
      <formula>-0.001</formula>
      <formula>0.001</formula>
    </cfRule>
  </conditionalFormatting>
  <conditionalFormatting sqref="M1535:M1554">
    <cfRule type="cellIs" dxfId="1427" priority="612" operator="equal">
      <formula>"OFF"</formula>
    </cfRule>
  </conditionalFormatting>
  <conditionalFormatting sqref="P1535:P1554">
    <cfRule type="cellIs" dxfId="1426" priority="611" operator="equal">
      <formula>"OFF"</formula>
    </cfRule>
  </conditionalFormatting>
  <conditionalFormatting sqref="R1535:R1554">
    <cfRule type="cellIs" dxfId="1425" priority="610" operator="equal">
      <formula>"OFF"</formula>
    </cfRule>
  </conditionalFormatting>
  <conditionalFormatting sqref="O1535:O1554">
    <cfRule type="cellIs" dxfId="1424" priority="609" operator="notBetween">
      <formula>-0.0017</formula>
      <formula>0.0017</formula>
    </cfRule>
  </conditionalFormatting>
  <conditionalFormatting sqref="L2135:L2154">
    <cfRule type="cellIs" dxfId="1423" priority="428" operator="notBetween">
      <formula>-0.0017</formula>
      <formula>0.0017</formula>
    </cfRule>
  </conditionalFormatting>
  <conditionalFormatting sqref="Q1555:Q1574 S1555:S1574">
    <cfRule type="cellIs" priority="607" operator="notBetween">
      <formula>-0.001</formula>
      <formula>0.001</formula>
    </cfRule>
  </conditionalFormatting>
  <conditionalFormatting sqref="M1555:M1574">
    <cfRule type="cellIs" dxfId="1422" priority="606" operator="equal">
      <formula>"OFF"</formula>
    </cfRule>
  </conditionalFormatting>
  <conditionalFormatting sqref="P1555:P1574">
    <cfRule type="cellIs" dxfId="1421" priority="605" operator="equal">
      <formula>"OFF"</formula>
    </cfRule>
  </conditionalFormatting>
  <conditionalFormatting sqref="R1555:R1574">
    <cfRule type="cellIs" dxfId="1420" priority="604" operator="equal">
      <formula>"OFF"</formula>
    </cfRule>
  </conditionalFormatting>
  <conditionalFormatting sqref="O1555:O1574">
    <cfRule type="cellIs" dxfId="1419" priority="603" operator="notBetween">
      <formula>-0.0017</formula>
      <formula>0.0017</formula>
    </cfRule>
  </conditionalFormatting>
  <conditionalFormatting sqref="L1555:L1574">
    <cfRule type="cellIs" dxfId="1418" priority="602" operator="notBetween">
      <formula>-0.0017</formula>
      <formula>0.0017</formula>
    </cfRule>
  </conditionalFormatting>
  <conditionalFormatting sqref="L1575:L1594">
    <cfRule type="cellIs" dxfId="1417" priority="596" operator="notBetween">
      <formula>-0.0017</formula>
      <formula>0.0017</formula>
    </cfRule>
  </conditionalFormatting>
  <conditionalFormatting sqref="L1615:L1634">
    <cfRule type="cellIs" dxfId="1416" priority="584" operator="notBetween">
      <formula>-0.0017</formula>
      <formula>0.0017</formula>
    </cfRule>
  </conditionalFormatting>
  <conditionalFormatting sqref="Q1575:Q1594 S1575:S1594">
    <cfRule type="cellIs" priority="601" operator="notBetween">
      <formula>-0.001</formula>
      <formula>0.001</formula>
    </cfRule>
  </conditionalFormatting>
  <conditionalFormatting sqref="M1575:M1594">
    <cfRule type="cellIs" dxfId="1415" priority="600" operator="equal">
      <formula>"OFF"</formula>
    </cfRule>
  </conditionalFormatting>
  <conditionalFormatting sqref="P1575:P1594">
    <cfRule type="cellIs" dxfId="1414" priority="599" operator="equal">
      <formula>"OFF"</formula>
    </cfRule>
  </conditionalFormatting>
  <conditionalFormatting sqref="R1575:R1594">
    <cfRule type="cellIs" dxfId="1413" priority="598" operator="equal">
      <formula>"OFF"</formula>
    </cfRule>
  </conditionalFormatting>
  <conditionalFormatting sqref="O1575:O1594">
    <cfRule type="cellIs" dxfId="1412" priority="597" operator="notBetween">
      <formula>-0.0017</formula>
      <formula>0.0017</formula>
    </cfRule>
  </conditionalFormatting>
  <conditionalFormatting sqref="L1635:L1654">
    <cfRule type="cellIs" dxfId="1411" priority="578" operator="notBetween">
      <formula>-0.0017</formula>
      <formula>0.0017</formula>
    </cfRule>
  </conditionalFormatting>
  <conditionalFormatting sqref="Q1595:Q1614 S1595:S1614">
    <cfRule type="cellIs" priority="595" operator="notBetween">
      <formula>-0.001</formula>
      <formula>0.001</formula>
    </cfRule>
  </conditionalFormatting>
  <conditionalFormatting sqref="M1595:M1614">
    <cfRule type="cellIs" dxfId="1410" priority="594" operator="equal">
      <formula>"OFF"</formula>
    </cfRule>
  </conditionalFormatting>
  <conditionalFormatting sqref="P1595:P1614">
    <cfRule type="cellIs" dxfId="1409" priority="593" operator="equal">
      <formula>"OFF"</formula>
    </cfRule>
  </conditionalFormatting>
  <conditionalFormatting sqref="R1595:R1614">
    <cfRule type="cellIs" dxfId="1408" priority="592" operator="equal">
      <formula>"OFF"</formula>
    </cfRule>
  </conditionalFormatting>
  <conditionalFormatting sqref="O1595:O1614">
    <cfRule type="cellIs" dxfId="1407" priority="591" operator="notBetween">
      <formula>-0.0017</formula>
      <formula>0.0017</formula>
    </cfRule>
  </conditionalFormatting>
  <conditionalFormatting sqref="L1595:L1614">
    <cfRule type="cellIs" dxfId="1406" priority="590" operator="notBetween">
      <formula>-0.0017</formula>
      <formula>0.0017</formula>
    </cfRule>
  </conditionalFormatting>
  <conditionalFormatting sqref="Q1615:Q1634 S1615:S1634">
    <cfRule type="cellIs" priority="589" operator="notBetween">
      <formula>-0.001</formula>
      <formula>0.001</formula>
    </cfRule>
  </conditionalFormatting>
  <conditionalFormatting sqref="M1615:M1634">
    <cfRule type="cellIs" dxfId="1405" priority="588" operator="equal">
      <formula>"OFF"</formula>
    </cfRule>
  </conditionalFormatting>
  <conditionalFormatting sqref="P1615:P1634">
    <cfRule type="cellIs" dxfId="1404" priority="587" operator="equal">
      <formula>"OFF"</formula>
    </cfRule>
  </conditionalFormatting>
  <conditionalFormatting sqref="R1615:R1634">
    <cfRule type="cellIs" dxfId="1403" priority="586" operator="equal">
      <formula>"OFF"</formula>
    </cfRule>
  </conditionalFormatting>
  <conditionalFormatting sqref="O1615:O1634">
    <cfRule type="cellIs" dxfId="1402" priority="585" operator="notBetween">
      <formula>-0.0017</formula>
      <formula>0.0017</formula>
    </cfRule>
  </conditionalFormatting>
  <conditionalFormatting sqref="Q1635:Q1654 S1635:S1654">
    <cfRule type="cellIs" priority="583" operator="notBetween">
      <formula>-0.001</formula>
      <formula>0.001</formula>
    </cfRule>
  </conditionalFormatting>
  <conditionalFormatting sqref="M1635:M1654">
    <cfRule type="cellIs" dxfId="1401" priority="582" operator="equal">
      <formula>"OFF"</formula>
    </cfRule>
  </conditionalFormatting>
  <conditionalFormatting sqref="P1635:P1654">
    <cfRule type="cellIs" dxfId="1400" priority="581" operator="equal">
      <formula>"OFF"</formula>
    </cfRule>
  </conditionalFormatting>
  <conditionalFormatting sqref="R1635:R1654">
    <cfRule type="cellIs" dxfId="1399" priority="580" operator="equal">
      <formula>"OFF"</formula>
    </cfRule>
  </conditionalFormatting>
  <conditionalFormatting sqref="O1635:O1654">
    <cfRule type="cellIs" dxfId="1398" priority="579" operator="notBetween">
      <formula>-0.0017</formula>
      <formula>0.0017</formula>
    </cfRule>
  </conditionalFormatting>
  <conditionalFormatting sqref="Q1655:Q1674 S1655:S1674">
    <cfRule type="cellIs" priority="577" operator="notBetween">
      <formula>-0.001</formula>
      <formula>0.001</formula>
    </cfRule>
  </conditionalFormatting>
  <conditionalFormatting sqref="M1655:M1674">
    <cfRule type="cellIs" dxfId="1397" priority="576" operator="equal">
      <formula>"OFF"</formula>
    </cfRule>
  </conditionalFormatting>
  <conditionalFormatting sqref="P1655:P1674">
    <cfRule type="cellIs" dxfId="1396" priority="575" operator="equal">
      <formula>"OFF"</formula>
    </cfRule>
  </conditionalFormatting>
  <conditionalFormatting sqref="R1655:R1674">
    <cfRule type="cellIs" dxfId="1395" priority="574" operator="equal">
      <formula>"OFF"</formula>
    </cfRule>
  </conditionalFormatting>
  <conditionalFormatting sqref="O1655:O1674">
    <cfRule type="cellIs" dxfId="1394" priority="573" operator="notBetween">
      <formula>-0.0017</formula>
      <formula>0.0017</formula>
    </cfRule>
  </conditionalFormatting>
  <conditionalFormatting sqref="L1655:L1674">
    <cfRule type="cellIs" dxfId="1393" priority="572" operator="notBetween">
      <formula>-0.0017</formula>
      <formula>0.0017</formula>
    </cfRule>
  </conditionalFormatting>
  <conditionalFormatting sqref="L1675:L1694">
    <cfRule type="cellIs" dxfId="1392" priority="566" operator="notBetween">
      <formula>-0.0017</formula>
      <formula>0.0017</formula>
    </cfRule>
  </conditionalFormatting>
  <conditionalFormatting sqref="L1715:L1734">
    <cfRule type="cellIs" dxfId="1391" priority="554" operator="notBetween">
      <formula>-0.0017</formula>
      <formula>0.0017</formula>
    </cfRule>
  </conditionalFormatting>
  <conditionalFormatting sqref="Q1675:Q1694 S1675:S1694">
    <cfRule type="cellIs" priority="571" operator="notBetween">
      <formula>-0.001</formula>
      <formula>0.001</formula>
    </cfRule>
  </conditionalFormatting>
  <conditionalFormatting sqref="M1675:M1694">
    <cfRule type="cellIs" dxfId="1390" priority="570" operator="equal">
      <formula>"OFF"</formula>
    </cfRule>
  </conditionalFormatting>
  <conditionalFormatting sqref="P1675:P1694">
    <cfRule type="cellIs" dxfId="1389" priority="569" operator="equal">
      <formula>"OFF"</formula>
    </cfRule>
  </conditionalFormatting>
  <conditionalFormatting sqref="R1675:R1694">
    <cfRule type="cellIs" dxfId="1388" priority="568" operator="equal">
      <formula>"OFF"</formula>
    </cfRule>
  </conditionalFormatting>
  <conditionalFormatting sqref="O1675:O1694">
    <cfRule type="cellIs" dxfId="1387" priority="567" operator="notBetween">
      <formula>-0.0017</formula>
      <formula>0.0017</formula>
    </cfRule>
  </conditionalFormatting>
  <conditionalFormatting sqref="Q1695:Q1714 S1695:S1714">
    <cfRule type="cellIs" priority="565" operator="notBetween">
      <formula>-0.001</formula>
      <formula>0.001</formula>
    </cfRule>
  </conditionalFormatting>
  <conditionalFormatting sqref="M1695:M1714">
    <cfRule type="cellIs" dxfId="1386" priority="564" operator="equal">
      <formula>"OFF"</formula>
    </cfRule>
  </conditionalFormatting>
  <conditionalFormatting sqref="P1695:P1714">
    <cfRule type="cellIs" dxfId="1385" priority="563" operator="equal">
      <formula>"OFF"</formula>
    </cfRule>
  </conditionalFormatting>
  <conditionalFormatting sqref="R1695:R1714">
    <cfRule type="cellIs" dxfId="1384" priority="562" operator="equal">
      <formula>"OFF"</formula>
    </cfRule>
  </conditionalFormatting>
  <conditionalFormatting sqref="O1695:O1714">
    <cfRule type="cellIs" dxfId="1383" priority="561" operator="notBetween">
      <formula>-0.0017</formula>
      <formula>0.0017</formula>
    </cfRule>
  </conditionalFormatting>
  <conditionalFormatting sqref="L1695:L1714">
    <cfRule type="cellIs" dxfId="1382" priority="560" operator="notBetween">
      <formula>-0.0017</formula>
      <formula>0.0017</formula>
    </cfRule>
  </conditionalFormatting>
  <conditionalFormatting sqref="Q1715:Q1734 S1715:S1734">
    <cfRule type="cellIs" priority="559" operator="notBetween">
      <formula>-0.001</formula>
      <formula>0.001</formula>
    </cfRule>
  </conditionalFormatting>
  <conditionalFormatting sqref="M1715:M1734">
    <cfRule type="cellIs" dxfId="1381" priority="558" operator="equal">
      <formula>"OFF"</formula>
    </cfRule>
  </conditionalFormatting>
  <conditionalFormatting sqref="P1715:P1734">
    <cfRule type="cellIs" dxfId="1380" priority="557" operator="equal">
      <formula>"OFF"</formula>
    </cfRule>
  </conditionalFormatting>
  <conditionalFormatting sqref="R1715:R1734">
    <cfRule type="cellIs" dxfId="1379" priority="556" operator="equal">
      <formula>"OFF"</formula>
    </cfRule>
  </conditionalFormatting>
  <conditionalFormatting sqref="O1715:O1734">
    <cfRule type="cellIs" dxfId="1378" priority="555" operator="notBetween">
      <formula>-0.0017</formula>
      <formula>0.0017</formula>
    </cfRule>
  </conditionalFormatting>
  <conditionalFormatting sqref="Q1735:Q1754 S1735:S1754">
    <cfRule type="cellIs" priority="553" operator="notBetween">
      <formula>-0.001</formula>
      <formula>0.001</formula>
    </cfRule>
  </conditionalFormatting>
  <conditionalFormatting sqref="M1735:M1754">
    <cfRule type="cellIs" dxfId="1377" priority="552" operator="equal">
      <formula>"OFF"</formula>
    </cfRule>
  </conditionalFormatting>
  <conditionalFormatting sqref="P1735:P1754">
    <cfRule type="cellIs" dxfId="1376" priority="551" operator="equal">
      <formula>"OFF"</formula>
    </cfRule>
  </conditionalFormatting>
  <conditionalFormatting sqref="R1735:R1754">
    <cfRule type="cellIs" dxfId="1375" priority="550" operator="equal">
      <formula>"OFF"</formula>
    </cfRule>
  </conditionalFormatting>
  <conditionalFormatting sqref="O1735:O1754">
    <cfRule type="cellIs" dxfId="1374" priority="549" operator="notBetween">
      <formula>-0.0017</formula>
      <formula>0.0017</formula>
    </cfRule>
  </conditionalFormatting>
  <conditionalFormatting sqref="L2335:L2354">
    <cfRule type="cellIs" dxfId="1373" priority="368" operator="notBetween">
      <formula>-0.0017</formula>
      <formula>0.0017</formula>
    </cfRule>
  </conditionalFormatting>
  <conditionalFormatting sqref="Q1755:Q1774 S1755:S1774">
    <cfRule type="cellIs" priority="547" operator="notBetween">
      <formula>-0.001</formula>
      <formula>0.001</formula>
    </cfRule>
  </conditionalFormatting>
  <conditionalFormatting sqref="M1755:M1774">
    <cfRule type="cellIs" dxfId="1372" priority="546" operator="equal">
      <formula>"OFF"</formula>
    </cfRule>
  </conditionalFormatting>
  <conditionalFormatting sqref="P1755:P1774">
    <cfRule type="cellIs" dxfId="1371" priority="545" operator="equal">
      <formula>"OFF"</formula>
    </cfRule>
  </conditionalFormatting>
  <conditionalFormatting sqref="R1755:R1774">
    <cfRule type="cellIs" dxfId="1370" priority="544" operator="equal">
      <formula>"OFF"</formula>
    </cfRule>
  </conditionalFormatting>
  <conditionalFormatting sqref="O1755:O1774">
    <cfRule type="cellIs" dxfId="1369" priority="543" operator="notBetween">
      <formula>-0.0017</formula>
      <formula>0.0017</formula>
    </cfRule>
  </conditionalFormatting>
  <conditionalFormatting sqref="L1755:L1774">
    <cfRule type="cellIs" dxfId="1368" priority="542" operator="notBetween">
      <formula>-0.0017</formula>
      <formula>0.0017</formula>
    </cfRule>
  </conditionalFormatting>
  <conditionalFormatting sqref="L1775:L1794">
    <cfRule type="cellIs" dxfId="1367" priority="536" operator="notBetween">
      <formula>-0.0017</formula>
      <formula>0.0017</formula>
    </cfRule>
  </conditionalFormatting>
  <conditionalFormatting sqref="L1815:L1834">
    <cfRule type="cellIs" dxfId="1366" priority="524" operator="notBetween">
      <formula>-0.0017</formula>
      <formula>0.0017</formula>
    </cfRule>
  </conditionalFormatting>
  <conditionalFormatting sqref="Q1775:Q1794 S1775:S1794">
    <cfRule type="cellIs" priority="541" operator="notBetween">
      <formula>-0.001</formula>
      <formula>0.001</formula>
    </cfRule>
  </conditionalFormatting>
  <conditionalFormatting sqref="M1775:M1794">
    <cfRule type="cellIs" dxfId="1365" priority="540" operator="equal">
      <formula>"OFF"</formula>
    </cfRule>
  </conditionalFormatting>
  <conditionalFormatting sqref="P1775:P1794">
    <cfRule type="cellIs" dxfId="1364" priority="539" operator="equal">
      <formula>"OFF"</formula>
    </cfRule>
  </conditionalFormatting>
  <conditionalFormatting sqref="R1775:R1794">
    <cfRule type="cellIs" dxfId="1363" priority="538" operator="equal">
      <formula>"OFF"</formula>
    </cfRule>
  </conditionalFormatting>
  <conditionalFormatting sqref="O1775:O1794">
    <cfRule type="cellIs" dxfId="1362" priority="537" operator="notBetween">
      <formula>-0.0017</formula>
      <formula>0.0017</formula>
    </cfRule>
  </conditionalFormatting>
  <conditionalFormatting sqref="L1835:L1854">
    <cfRule type="cellIs" dxfId="1361" priority="518" operator="notBetween">
      <formula>-0.0017</formula>
      <formula>0.0017</formula>
    </cfRule>
  </conditionalFormatting>
  <conditionalFormatting sqref="Q1795:Q1814 S1795:S1814">
    <cfRule type="cellIs" priority="535" operator="notBetween">
      <formula>-0.001</formula>
      <formula>0.001</formula>
    </cfRule>
  </conditionalFormatting>
  <conditionalFormatting sqref="M1795:M1814">
    <cfRule type="cellIs" dxfId="1360" priority="534" operator="equal">
      <formula>"OFF"</formula>
    </cfRule>
  </conditionalFormatting>
  <conditionalFormatting sqref="P1795:P1814">
    <cfRule type="cellIs" dxfId="1359" priority="533" operator="equal">
      <formula>"OFF"</formula>
    </cfRule>
  </conditionalFormatting>
  <conditionalFormatting sqref="R1795:R1814">
    <cfRule type="cellIs" dxfId="1358" priority="532" operator="equal">
      <formula>"OFF"</formula>
    </cfRule>
  </conditionalFormatting>
  <conditionalFormatting sqref="O1795:O1814">
    <cfRule type="cellIs" dxfId="1357" priority="531" operator="notBetween">
      <formula>-0.0017</formula>
      <formula>0.0017</formula>
    </cfRule>
  </conditionalFormatting>
  <conditionalFormatting sqref="L1795:L1814">
    <cfRule type="cellIs" dxfId="1356" priority="530" operator="notBetween">
      <formula>-0.0017</formula>
      <formula>0.0017</formula>
    </cfRule>
  </conditionalFormatting>
  <conditionalFormatting sqref="Q1815:Q1834 S1815:S1834">
    <cfRule type="cellIs" priority="529" operator="notBetween">
      <formula>-0.001</formula>
      <formula>0.001</formula>
    </cfRule>
  </conditionalFormatting>
  <conditionalFormatting sqref="M1815:M1834">
    <cfRule type="cellIs" dxfId="1355" priority="528" operator="equal">
      <formula>"OFF"</formula>
    </cfRule>
  </conditionalFormatting>
  <conditionalFormatting sqref="P1815:P1834">
    <cfRule type="cellIs" dxfId="1354" priority="527" operator="equal">
      <formula>"OFF"</formula>
    </cfRule>
  </conditionalFormatting>
  <conditionalFormatting sqref="R1815:R1834">
    <cfRule type="cellIs" dxfId="1353" priority="526" operator="equal">
      <formula>"OFF"</formula>
    </cfRule>
  </conditionalFormatting>
  <conditionalFormatting sqref="O1815:O1834">
    <cfRule type="cellIs" dxfId="1352" priority="525" operator="notBetween">
      <formula>-0.0017</formula>
      <formula>0.0017</formula>
    </cfRule>
  </conditionalFormatting>
  <conditionalFormatting sqref="Q1835:Q1854 S1835:S1854">
    <cfRule type="cellIs" priority="523" operator="notBetween">
      <formula>-0.001</formula>
      <formula>0.001</formula>
    </cfRule>
  </conditionalFormatting>
  <conditionalFormatting sqref="M1835:M1854">
    <cfRule type="cellIs" dxfId="1351" priority="522" operator="equal">
      <formula>"OFF"</formula>
    </cfRule>
  </conditionalFormatting>
  <conditionalFormatting sqref="P1835:P1854">
    <cfRule type="cellIs" dxfId="1350" priority="521" operator="equal">
      <formula>"OFF"</formula>
    </cfRule>
  </conditionalFormatting>
  <conditionalFormatting sqref="R1835:R1854">
    <cfRule type="cellIs" dxfId="1349" priority="520" operator="equal">
      <formula>"OFF"</formula>
    </cfRule>
  </conditionalFormatting>
  <conditionalFormatting sqref="O1835:O1854">
    <cfRule type="cellIs" dxfId="1348" priority="519" operator="notBetween">
      <formula>-0.0017</formula>
      <formula>0.0017</formula>
    </cfRule>
  </conditionalFormatting>
  <conditionalFormatting sqref="Q1855:Q1874 S1855:S1874">
    <cfRule type="cellIs" priority="517" operator="notBetween">
      <formula>-0.001</formula>
      <formula>0.001</formula>
    </cfRule>
  </conditionalFormatting>
  <conditionalFormatting sqref="M1855:M1874">
    <cfRule type="cellIs" dxfId="1347" priority="516" operator="equal">
      <formula>"OFF"</formula>
    </cfRule>
  </conditionalFormatting>
  <conditionalFormatting sqref="P1855:P1874">
    <cfRule type="cellIs" dxfId="1346" priority="515" operator="equal">
      <formula>"OFF"</formula>
    </cfRule>
  </conditionalFormatting>
  <conditionalFormatting sqref="R1855:R1874">
    <cfRule type="cellIs" dxfId="1345" priority="514" operator="equal">
      <formula>"OFF"</formula>
    </cfRule>
  </conditionalFormatting>
  <conditionalFormatting sqref="O1855:O1874">
    <cfRule type="cellIs" dxfId="1344" priority="513" operator="notBetween">
      <formula>-0.0017</formula>
      <formula>0.0017</formula>
    </cfRule>
  </conditionalFormatting>
  <conditionalFormatting sqref="L1855:L1874">
    <cfRule type="cellIs" dxfId="1343" priority="512" operator="notBetween">
      <formula>-0.0017</formula>
      <formula>0.0017</formula>
    </cfRule>
  </conditionalFormatting>
  <conditionalFormatting sqref="L1875:L1894">
    <cfRule type="cellIs" dxfId="1342" priority="506" operator="notBetween">
      <formula>-0.0017</formula>
      <formula>0.0017</formula>
    </cfRule>
  </conditionalFormatting>
  <conditionalFormatting sqref="L1915:L1934">
    <cfRule type="cellIs" dxfId="1341" priority="494" operator="notBetween">
      <formula>-0.0017</formula>
      <formula>0.0017</formula>
    </cfRule>
  </conditionalFormatting>
  <conditionalFormatting sqref="Q1875:Q1894 S1875:S1894">
    <cfRule type="cellIs" priority="511" operator="notBetween">
      <formula>-0.001</formula>
      <formula>0.001</formula>
    </cfRule>
  </conditionalFormatting>
  <conditionalFormatting sqref="M1875:M1894">
    <cfRule type="cellIs" dxfId="1340" priority="510" operator="equal">
      <formula>"OFF"</formula>
    </cfRule>
  </conditionalFormatting>
  <conditionalFormatting sqref="P1875:P1894">
    <cfRule type="cellIs" dxfId="1339" priority="509" operator="equal">
      <formula>"OFF"</formula>
    </cfRule>
  </conditionalFormatting>
  <conditionalFormatting sqref="R1875:R1894">
    <cfRule type="cellIs" dxfId="1338" priority="508" operator="equal">
      <formula>"OFF"</formula>
    </cfRule>
  </conditionalFormatting>
  <conditionalFormatting sqref="O1875:O1894">
    <cfRule type="cellIs" dxfId="1337" priority="507" operator="notBetween">
      <formula>-0.0017</formula>
      <formula>0.0017</formula>
    </cfRule>
  </conditionalFormatting>
  <conditionalFormatting sqref="Q1895:Q1914 S1895:S1914">
    <cfRule type="cellIs" priority="505" operator="notBetween">
      <formula>-0.001</formula>
      <formula>0.001</formula>
    </cfRule>
  </conditionalFormatting>
  <conditionalFormatting sqref="M1895:M1914">
    <cfRule type="cellIs" dxfId="1336" priority="504" operator="equal">
      <formula>"OFF"</formula>
    </cfRule>
  </conditionalFormatting>
  <conditionalFormatting sqref="P1895:P1914">
    <cfRule type="cellIs" dxfId="1335" priority="503" operator="equal">
      <formula>"OFF"</formula>
    </cfRule>
  </conditionalFormatting>
  <conditionalFormatting sqref="R1895:R1914">
    <cfRule type="cellIs" dxfId="1334" priority="502" operator="equal">
      <formula>"OFF"</formula>
    </cfRule>
  </conditionalFormatting>
  <conditionalFormatting sqref="O1895:O1914">
    <cfRule type="cellIs" dxfId="1333" priority="501" operator="notBetween">
      <formula>-0.0017</formula>
      <formula>0.0017</formula>
    </cfRule>
  </conditionalFormatting>
  <conditionalFormatting sqref="L1895:L1914">
    <cfRule type="cellIs" dxfId="1332" priority="500" operator="notBetween">
      <formula>-0.0017</formula>
      <formula>0.0017</formula>
    </cfRule>
  </conditionalFormatting>
  <conditionalFormatting sqref="Q1915:Q1934 S1915:S1934">
    <cfRule type="cellIs" priority="499" operator="notBetween">
      <formula>-0.001</formula>
      <formula>0.001</formula>
    </cfRule>
  </conditionalFormatting>
  <conditionalFormatting sqref="M1915:M1934">
    <cfRule type="cellIs" dxfId="1331" priority="498" operator="equal">
      <formula>"OFF"</formula>
    </cfRule>
  </conditionalFormatting>
  <conditionalFormatting sqref="P1915:P1934">
    <cfRule type="cellIs" dxfId="1330" priority="497" operator="equal">
      <formula>"OFF"</formula>
    </cfRule>
  </conditionalFormatting>
  <conditionalFormatting sqref="R1915:R1934">
    <cfRule type="cellIs" dxfId="1329" priority="496" operator="equal">
      <formula>"OFF"</formula>
    </cfRule>
  </conditionalFormatting>
  <conditionalFormatting sqref="O1915:O1934">
    <cfRule type="cellIs" dxfId="1328" priority="495" operator="notBetween">
      <formula>-0.0017</formula>
      <formula>0.0017</formula>
    </cfRule>
  </conditionalFormatting>
  <conditionalFormatting sqref="Q1935:Q1954 S1935:S1954">
    <cfRule type="cellIs" priority="493" operator="notBetween">
      <formula>-0.001</formula>
      <formula>0.001</formula>
    </cfRule>
  </conditionalFormatting>
  <conditionalFormatting sqref="M1935:M1954">
    <cfRule type="cellIs" dxfId="1327" priority="492" operator="equal">
      <formula>"OFF"</formula>
    </cfRule>
  </conditionalFormatting>
  <conditionalFormatting sqref="P1935:P1954">
    <cfRule type="cellIs" dxfId="1326" priority="491" operator="equal">
      <formula>"OFF"</formula>
    </cfRule>
  </conditionalFormatting>
  <conditionalFormatting sqref="R1935:R1954">
    <cfRule type="cellIs" dxfId="1325" priority="490" operator="equal">
      <formula>"OFF"</formula>
    </cfRule>
  </conditionalFormatting>
  <conditionalFormatting sqref="O1935:O1954">
    <cfRule type="cellIs" dxfId="1324" priority="489" operator="notBetween">
      <formula>-0.0017</formula>
      <formula>0.0017</formula>
    </cfRule>
  </conditionalFormatting>
  <conditionalFormatting sqref="L3540:L3559">
    <cfRule type="cellIs" dxfId="1323" priority="8" operator="notBetween">
      <formula>-0.0017</formula>
      <formula>0.0017</formula>
    </cfRule>
  </conditionalFormatting>
  <conditionalFormatting sqref="Q1955:Q1974 S1955:S1974">
    <cfRule type="cellIs" priority="487" operator="notBetween">
      <formula>-0.001</formula>
      <formula>0.001</formula>
    </cfRule>
  </conditionalFormatting>
  <conditionalFormatting sqref="M1955:M1974">
    <cfRule type="cellIs" dxfId="1322" priority="486" operator="equal">
      <formula>"OFF"</formula>
    </cfRule>
  </conditionalFormatting>
  <conditionalFormatting sqref="P1955:P1974">
    <cfRule type="cellIs" dxfId="1321" priority="485" operator="equal">
      <formula>"OFF"</formula>
    </cfRule>
  </conditionalFormatting>
  <conditionalFormatting sqref="R1955:R1974">
    <cfRule type="cellIs" dxfId="1320" priority="484" operator="equal">
      <formula>"OFF"</formula>
    </cfRule>
  </conditionalFormatting>
  <conditionalFormatting sqref="O1955:O1974">
    <cfRule type="cellIs" dxfId="1319" priority="483" operator="notBetween">
      <formula>-0.0017</formula>
      <formula>0.0017</formula>
    </cfRule>
  </conditionalFormatting>
  <conditionalFormatting sqref="L1955:L1974">
    <cfRule type="cellIs" dxfId="1318" priority="482" operator="notBetween">
      <formula>-0.0017</formula>
      <formula>0.0017</formula>
    </cfRule>
  </conditionalFormatting>
  <conditionalFormatting sqref="L1975:L1994">
    <cfRule type="cellIs" dxfId="1317" priority="476" operator="notBetween">
      <formula>-0.0017</formula>
      <formula>0.0017</formula>
    </cfRule>
  </conditionalFormatting>
  <conditionalFormatting sqref="L2015:L2034">
    <cfRule type="cellIs" dxfId="1316" priority="464" operator="notBetween">
      <formula>-0.0017</formula>
      <formula>0.0017</formula>
    </cfRule>
  </conditionalFormatting>
  <conditionalFormatting sqref="Q1975:Q1994 S1975:S1994">
    <cfRule type="cellIs" priority="481" operator="notBetween">
      <formula>-0.001</formula>
      <formula>0.001</formula>
    </cfRule>
  </conditionalFormatting>
  <conditionalFormatting sqref="M1975:M1994">
    <cfRule type="cellIs" dxfId="1315" priority="480" operator="equal">
      <formula>"OFF"</formula>
    </cfRule>
  </conditionalFormatting>
  <conditionalFormatting sqref="P1975:P1994">
    <cfRule type="cellIs" dxfId="1314" priority="479" operator="equal">
      <formula>"OFF"</formula>
    </cfRule>
  </conditionalFormatting>
  <conditionalFormatting sqref="R1975:R1994">
    <cfRule type="cellIs" dxfId="1313" priority="478" operator="equal">
      <formula>"OFF"</formula>
    </cfRule>
  </conditionalFormatting>
  <conditionalFormatting sqref="O1975:O1994">
    <cfRule type="cellIs" dxfId="1312" priority="477" operator="notBetween">
      <formula>-0.0017</formula>
      <formula>0.0017</formula>
    </cfRule>
  </conditionalFormatting>
  <conditionalFormatting sqref="L2035:L2054">
    <cfRule type="cellIs" dxfId="1311" priority="458" operator="notBetween">
      <formula>-0.0017</formula>
      <formula>0.0017</formula>
    </cfRule>
  </conditionalFormatting>
  <conditionalFormatting sqref="Q1995:Q2014 S1995:S2014">
    <cfRule type="cellIs" priority="475" operator="notBetween">
      <formula>-0.001</formula>
      <formula>0.001</formula>
    </cfRule>
  </conditionalFormatting>
  <conditionalFormatting sqref="M1995:M2014">
    <cfRule type="cellIs" dxfId="1310" priority="474" operator="equal">
      <formula>"OFF"</formula>
    </cfRule>
  </conditionalFormatting>
  <conditionalFormatting sqref="P1995:P2014">
    <cfRule type="cellIs" dxfId="1309" priority="473" operator="equal">
      <formula>"OFF"</formula>
    </cfRule>
  </conditionalFormatting>
  <conditionalFormatting sqref="R1995:R2014">
    <cfRule type="cellIs" dxfId="1308" priority="472" operator="equal">
      <formula>"OFF"</formula>
    </cfRule>
  </conditionalFormatting>
  <conditionalFormatting sqref="O1995:O2014">
    <cfRule type="cellIs" dxfId="1307" priority="471" operator="notBetween">
      <formula>-0.0017</formula>
      <formula>0.0017</formula>
    </cfRule>
  </conditionalFormatting>
  <conditionalFormatting sqref="L1995:L2014">
    <cfRule type="cellIs" dxfId="1306" priority="470" operator="notBetween">
      <formula>-0.0017</formula>
      <formula>0.0017</formula>
    </cfRule>
  </conditionalFormatting>
  <conditionalFormatting sqref="Q2015:Q2034 S2015:S2034">
    <cfRule type="cellIs" priority="469" operator="notBetween">
      <formula>-0.001</formula>
      <formula>0.001</formula>
    </cfRule>
  </conditionalFormatting>
  <conditionalFormatting sqref="M2015:M2034">
    <cfRule type="cellIs" dxfId="1305" priority="468" operator="equal">
      <formula>"OFF"</formula>
    </cfRule>
  </conditionalFormatting>
  <conditionalFormatting sqref="P2015:P2034">
    <cfRule type="cellIs" dxfId="1304" priority="467" operator="equal">
      <formula>"OFF"</formula>
    </cfRule>
  </conditionalFormatting>
  <conditionalFormatting sqref="R2015:R2034">
    <cfRule type="cellIs" dxfId="1303" priority="466" operator="equal">
      <formula>"OFF"</formula>
    </cfRule>
  </conditionalFormatting>
  <conditionalFormatting sqref="O2015:O2034">
    <cfRule type="cellIs" dxfId="1302" priority="465" operator="notBetween">
      <formula>-0.0017</formula>
      <formula>0.0017</formula>
    </cfRule>
  </conditionalFormatting>
  <conditionalFormatting sqref="Q2035:Q2054 S2035:S2054">
    <cfRule type="cellIs" priority="463" operator="notBetween">
      <formula>-0.001</formula>
      <formula>0.001</formula>
    </cfRule>
  </conditionalFormatting>
  <conditionalFormatting sqref="M2035:M2054">
    <cfRule type="cellIs" dxfId="1301" priority="462" operator="equal">
      <formula>"OFF"</formula>
    </cfRule>
  </conditionalFormatting>
  <conditionalFormatting sqref="P2035:P2054">
    <cfRule type="cellIs" dxfId="1300" priority="461" operator="equal">
      <formula>"OFF"</formula>
    </cfRule>
  </conditionalFormatting>
  <conditionalFormatting sqref="R2035:R2054">
    <cfRule type="cellIs" dxfId="1299" priority="460" operator="equal">
      <formula>"OFF"</formula>
    </cfRule>
  </conditionalFormatting>
  <conditionalFormatting sqref="O2035:O2054">
    <cfRule type="cellIs" dxfId="1298" priority="459" operator="notBetween">
      <formula>-0.0017</formula>
      <formula>0.0017</formula>
    </cfRule>
  </conditionalFormatting>
  <conditionalFormatting sqref="Q2055:Q2074 S2055:S2074">
    <cfRule type="cellIs" priority="457" operator="notBetween">
      <formula>-0.001</formula>
      <formula>0.001</formula>
    </cfRule>
  </conditionalFormatting>
  <conditionalFormatting sqref="M2055:M2074">
    <cfRule type="cellIs" dxfId="1297" priority="456" operator="equal">
      <formula>"OFF"</formula>
    </cfRule>
  </conditionalFormatting>
  <conditionalFormatting sqref="P2055:P2074">
    <cfRule type="cellIs" dxfId="1296" priority="455" operator="equal">
      <formula>"OFF"</formula>
    </cfRule>
  </conditionalFormatting>
  <conditionalFormatting sqref="R2055:R2074">
    <cfRule type="cellIs" dxfId="1295" priority="454" operator="equal">
      <formula>"OFF"</formula>
    </cfRule>
  </conditionalFormatting>
  <conditionalFormatting sqref="O2055:O2074">
    <cfRule type="cellIs" dxfId="1294" priority="453" operator="notBetween">
      <formula>-0.0017</formula>
      <formula>0.0017</formula>
    </cfRule>
  </conditionalFormatting>
  <conditionalFormatting sqref="L2055:L2074">
    <cfRule type="cellIs" dxfId="1293" priority="452" operator="notBetween">
      <formula>-0.0017</formula>
      <formula>0.0017</formula>
    </cfRule>
  </conditionalFormatting>
  <conditionalFormatting sqref="L2075:L2094">
    <cfRule type="cellIs" dxfId="1292" priority="446" operator="notBetween">
      <formula>-0.0017</formula>
      <formula>0.0017</formula>
    </cfRule>
  </conditionalFormatting>
  <conditionalFormatting sqref="L2115:L2134">
    <cfRule type="cellIs" dxfId="1291" priority="434" operator="notBetween">
      <formula>-0.0017</formula>
      <formula>0.0017</formula>
    </cfRule>
  </conditionalFormatting>
  <conditionalFormatting sqref="Q2075:Q2094 S2075:S2094">
    <cfRule type="cellIs" priority="451" operator="notBetween">
      <formula>-0.001</formula>
      <formula>0.001</formula>
    </cfRule>
  </conditionalFormatting>
  <conditionalFormatting sqref="M2075:M2094">
    <cfRule type="cellIs" dxfId="1290" priority="450" operator="equal">
      <formula>"OFF"</formula>
    </cfRule>
  </conditionalFormatting>
  <conditionalFormatting sqref="P2075:P2094">
    <cfRule type="cellIs" dxfId="1289" priority="449" operator="equal">
      <formula>"OFF"</formula>
    </cfRule>
  </conditionalFormatting>
  <conditionalFormatting sqref="R2075:R2094">
    <cfRule type="cellIs" dxfId="1288" priority="448" operator="equal">
      <formula>"OFF"</formula>
    </cfRule>
  </conditionalFormatting>
  <conditionalFormatting sqref="O2075:O2094">
    <cfRule type="cellIs" dxfId="1287" priority="447" operator="notBetween">
      <formula>-0.0017</formula>
      <formula>0.0017</formula>
    </cfRule>
  </conditionalFormatting>
  <conditionalFormatting sqref="Q2095:Q2114 S2095:S2114">
    <cfRule type="cellIs" priority="445" operator="notBetween">
      <formula>-0.001</formula>
      <formula>0.001</formula>
    </cfRule>
  </conditionalFormatting>
  <conditionalFormatting sqref="M2095:M2114">
    <cfRule type="cellIs" dxfId="1286" priority="444" operator="equal">
      <formula>"OFF"</formula>
    </cfRule>
  </conditionalFormatting>
  <conditionalFormatting sqref="P2095:P2114">
    <cfRule type="cellIs" dxfId="1285" priority="443" operator="equal">
      <formula>"OFF"</formula>
    </cfRule>
  </conditionalFormatting>
  <conditionalFormatting sqref="R2095:R2114">
    <cfRule type="cellIs" dxfId="1284" priority="442" operator="equal">
      <formula>"OFF"</formula>
    </cfRule>
  </conditionalFormatting>
  <conditionalFormatting sqref="O2095:O2114">
    <cfRule type="cellIs" dxfId="1283" priority="441" operator="notBetween">
      <formula>-0.0017</formula>
      <formula>0.0017</formula>
    </cfRule>
  </conditionalFormatting>
  <conditionalFormatting sqref="L2095:L2114">
    <cfRule type="cellIs" dxfId="1282" priority="440" operator="notBetween">
      <formula>-0.0017</formula>
      <formula>0.0017</formula>
    </cfRule>
  </conditionalFormatting>
  <conditionalFormatting sqref="Q2115:Q2134 S2115:S2134">
    <cfRule type="cellIs" priority="439" operator="notBetween">
      <formula>-0.001</formula>
      <formula>0.001</formula>
    </cfRule>
  </conditionalFormatting>
  <conditionalFormatting sqref="M2115:M2134">
    <cfRule type="cellIs" dxfId="1281" priority="438" operator="equal">
      <formula>"OFF"</formula>
    </cfRule>
  </conditionalFormatting>
  <conditionalFormatting sqref="P2115:P2134">
    <cfRule type="cellIs" dxfId="1280" priority="437" operator="equal">
      <formula>"OFF"</formula>
    </cfRule>
  </conditionalFormatting>
  <conditionalFormatting sqref="R2115:R2134">
    <cfRule type="cellIs" dxfId="1279" priority="436" operator="equal">
      <formula>"OFF"</formula>
    </cfRule>
  </conditionalFormatting>
  <conditionalFormatting sqref="O2115:O2134">
    <cfRule type="cellIs" dxfId="1278" priority="435" operator="notBetween">
      <formula>-0.0017</formula>
      <formula>0.0017</formula>
    </cfRule>
  </conditionalFormatting>
  <conditionalFormatting sqref="Q2135:Q2154 S2135:S2154">
    <cfRule type="cellIs" priority="433" operator="notBetween">
      <formula>-0.001</formula>
      <formula>0.001</formula>
    </cfRule>
  </conditionalFormatting>
  <conditionalFormatting sqref="M2135:M2154">
    <cfRule type="cellIs" dxfId="1277" priority="432" operator="equal">
      <formula>"OFF"</formula>
    </cfRule>
  </conditionalFormatting>
  <conditionalFormatting sqref="P2135:P2154">
    <cfRule type="cellIs" dxfId="1276" priority="431" operator="equal">
      <formula>"OFF"</formula>
    </cfRule>
  </conditionalFormatting>
  <conditionalFormatting sqref="R2135:R2154">
    <cfRule type="cellIs" dxfId="1275" priority="430" operator="equal">
      <formula>"OFF"</formula>
    </cfRule>
  </conditionalFormatting>
  <conditionalFormatting sqref="O2135:O2154">
    <cfRule type="cellIs" dxfId="1274" priority="429" operator="notBetween">
      <formula>-0.0017</formula>
      <formula>0.0017</formula>
    </cfRule>
  </conditionalFormatting>
  <conditionalFormatting sqref="Q2155:Q2174 S2155:S2174">
    <cfRule type="cellIs" priority="427" operator="notBetween">
      <formula>-0.001</formula>
      <formula>0.001</formula>
    </cfRule>
  </conditionalFormatting>
  <conditionalFormatting sqref="M2155:M2174">
    <cfRule type="cellIs" dxfId="1273" priority="426" operator="equal">
      <formula>"OFF"</formula>
    </cfRule>
  </conditionalFormatting>
  <conditionalFormatting sqref="P2155:P2174">
    <cfRule type="cellIs" dxfId="1272" priority="425" operator="equal">
      <formula>"OFF"</formula>
    </cfRule>
  </conditionalFormatting>
  <conditionalFormatting sqref="R2155:R2174">
    <cfRule type="cellIs" dxfId="1271" priority="424" operator="equal">
      <formula>"OFF"</formula>
    </cfRule>
  </conditionalFormatting>
  <conditionalFormatting sqref="O2155:O2174">
    <cfRule type="cellIs" dxfId="1270" priority="423" operator="notBetween">
      <formula>-0.0017</formula>
      <formula>0.0017</formula>
    </cfRule>
  </conditionalFormatting>
  <conditionalFormatting sqref="L2155:L2174">
    <cfRule type="cellIs" dxfId="1269" priority="422" operator="notBetween">
      <formula>-0.0017</formula>
      <formula>0.0017</formula>
    </cfRule>
  </conditionalFormatting>
  <conditionalFormatting sqref="L2175:L2194">
    <cfRule type="cellIs" dxfId="1268" priority="416" operator="notBetween">
      <formula>-0.0017</formula>
      <formula>0.0017</formula>
    </cfRule>
  </conditionalFormatting>
  <conditionalFormatting sqref="L2215:L2234">
    <cfRule type="cellIs" dxfId="1267" priority="404" operator="notBetween">
      <formula>-0.0017</formula>
      <formula>0.0017</formula>
    </cfRule>
  </conditionalFormatting>
  <conditionalFormatting sqref="Q2175:Q2194 S2175:S2194">
    <cfRule type="cellIs" priority="421" operator="notBetween">
      <formula>-0.001</formula>
      <formula>0.001</formula>
    </cfRule>
  </conditionalFormatting>
  <conditionalFormatting sqref="M2175:M2194">
    <cfRule type="cellIs" dxfId="1266" priority="420" operator="equal">
      <formula>"OFF"</formula>
    </cfRule>
  </conditionalFormatting>
  <conditionalFormatting sqref="P2175:P2194">
    <cfRule type="cellIs" dxfId="1265" priority="419" operator="equal">
      <formula>"OFF"</formula>
    </cfRule>
  </conditionalFormatting>
  <conditionalFormatting sqref="R2175:R2194">
    <cfRule type="cellIs" dxfId="1264" priority="418" operator="equal">
      <formula>"OFF"</formula>
    </cfRule>
  </conditionalFormatting>
  <conditionalFormatting sqref="O2175:O2194">
    <cfRule type="cellIs" dxfId="1263" priority="417" operator="notBetween">
      <formula>-0.0017</formula>
      <formula>0.0017</formula>
    </cfRule>
  </conditionalFormatting>
  <conditionalFormatting sqref="L2235:L2254">
    <cfRule type="cellIs" dxfId="1262" priority="398" operator="notBetween">
      <formula>-0.0017</formula>
      <formula>0.0017</formula>
    </cfRule>
  </conditionalFormatting>
  <conditionalFormatting sqref="Q2195:Q2214 S2195:S2214">
    <cfRule type="cellIs" priority="415" operator="notBetween">
      <formula>-0.001</formula>
      <formula>0.001</formula>
    </cfRule>
  </conditionalFormatting>
  <conditionalFormatting sqref="M2195:M2214">
    <cfRule type="cellIs" dxfId="1261" priority="414" operator="equal">
      <formula>"OFF"</formula>
    </cfRule>
  </conditionalFormatting>
  <conditionalFormatting sqref="P2195:P2214">
    <cfRule type="cellIs" dxfId="1260" priority="413" operator="equal">
      <formula>"OFF"</formula>
    </cfRule>
  </conditionalFormatting>
  <conditionalFormatting sqref="R2195:R2214">
    <cfRule type="cellIs" dxfId="1259" priority="412" operator="equal">
      <formula>"OFF"</formula>
    </cfRule>
  </conditionalFormatting>
  <conditionalFormatting sqref="O2195:O2214">
    <cfRule type="cellIs" dxfId="1258" priority="411" operator="notBetween">
      <formula>-0.0017</formula>
      <formula>0.0017</formula>
    </cfRule>
  </conditionalFormatting>
  <conditionalFormatting sqref="L2195:L2214">
    <cfRule type="cellIs" dxfId="1257" priority="410" operator="notBetween">
      <formula>-0.0017</formula>
      <formula>0.0017</formula>
    </cfRule>
  </conditionalFormatting>
  <conditionalFormatting sqref="Q2215:Q2234 S2215:S2234">
    <cfRule type="cellIs" priority="409" operator="notBetween">
      <formula>-0.001</formula>
      <formula>0.001</formula>
    </cfRule>
  </conditionalFormatting>
  <conditionalFormatting sqref="M2215:M2234">
    <cfRule type="cellIs" dxfId="1256" priority="408" operator="equal">
      <formula>"OFF"</formula>
    </cfRule>
  </conditionalFormatting>
  <conditionalFormatting sqref="P2215:P2234">
    <cfRule type="cellIs" dxfId="1255" priority="407" operator="equal">
      <formula>"OFF"</formula>
    </cfRule>
  </conditionalFormatting>
  <conditionalFormatting sqref="R2215:R2234">
    <cfRule type="cellIs" dxfId="1254" priority="406" operator="equal">
      <formula>"OFF"</formula>
    </cfRule>
  </conditionalFormatting>
  <conditionalFormatting sqref="O2215:O2234">
    <cfRule type="cellIs" dxfId="1253" priority="405" operator="notBetween">
      <formula>-0.0017</formula>
      <formula>0.0017</formula>
    </cfRule>
  </conditionalFormatting>
  <conditionalFormatting sqref="Q2235:Q2254 S2235:S2254">
    <cfRule type="cellIs" priority="403" operator="notBetween">
      <formula>-0.001</formula>
      <formula>0.001</formula>
    </cfRule>
  </conditionalFormatting>
  <conditionalFormatting sqref="M2235:M2254">
    <cfRule type="cellIs" dxfId="1252" priority="402" operator="equal">
      <formula>"OFF"</formula>
    </cfRule>
  </conditionalFormatting>
  <conditionalFormatting sqref="P2235:P2254">
    <cfRule type="cellIs" dxfId="1251" priority="401" operator="equal">
      <formula>"OFF"</formula>
    </cfRule>
  </conditionalFormatting>
  <conditionalFormatting sqref="R2235:R2254">
    <cfRule type="cellIs" dxfId="1250" priority="400" operator="equal">
      <formula>"OFF"</formula>
    </cfRule>
  </conditionalFormatting>
  <conditionalFormatting sqref="O2235:O2254">
    <cfRule type="cellIs" dxfId="1249" priority="399" operator="notBetween">
      <formula>-0.0017</formula>
      <formula>0.0017</formula>
    </cfRule>
  </conditionalFormatting>
  <conditionalFormatting sqref="Q2255:Q2274 S2255:S2274">
    <cfRule type="cellIs" priority="397" operator="notBetween">
      <formula>-0.001</formula>
      <formula>0.001</formula>
    </cfRule>
  </conditionalFormatting>
  <conditionalFormatting sqref="M2255:M2274">
    <cfRule type="cellIs" dxfId="1248" priority="396" operator="equal">
      <formula>"OFF"</formula>
    </cfRule>
  </conditionalFormatting>
  <conditionalFormatting sqref="P2255:P2274">
    <cfRule type="cellIs" dxfId="1247" priority="395" operator="equal">
      <formula>"OFF"</formula>
    </cfRule>
  </conditionalFormatting>
  <conditionalFormatting sqref="R2255:R2274">
    <cfRule type="cellIs" dxfId="1246" priority="394" operator="equal">
      <formula>"OFF"</formula>
    </cfRule>
  </conditionalFormatting>
  <conditionalFormatting sqref="O2255:O2274">
    <cfRule type="cellIs" dxfId="1245" priority="393" operator="notBetween">
      <formula>-0.0017</formula>
      <formula>0.0017</formula>
    </cfRule>
  </conditionalFormatting>
  <conditionalFormatting sqref="L2255:L2274">
    <cfRule type="cellIs" dxfId="1244" priority="392" operator="notBetween">
      <formula>-0.0017</formula>
      <formula>0.0017</formula>
    </cfRule>
  </conditionalFormatting>
  <conditionalFormatting sqref="L2275:L2294">
    <cfRule type="cellIs" dxfId="1243" priority="386" operator="notBetween">
      <formula>-0.0017</formula>
      <formula>0.0017</formula>
    </cfRule>
  </conditionalFormatting>
  <conditionalFormatting sqref="L2315:L2334">
    <cfRule type="cellIs" dxfId="1242" priority="374" operator="notBetween">
      <formula>-0.0017</formula>
      <formula>0.0017</formula>
    </cfRule>
  </conditionalFormatting>
  <conditionalFormatting sqref="Q2275:Q2294 S2275:S2294">
    <cfRule type="cellIs" priority="391" operator="notBetween">
      <formula>-0.001</formula>
      <formula>0.001</formula>
    </cfRule>
  </conditionalFormatting>
  <conditionalFormatting sqref="M2275:M2294">
    <cfRule type="cellIs" dxfId="1241" priority="390" operator="equal">
      <formula>"OFF"</formula>
    </cfRule>
  </conditionalFormatting>
  <conditionalFormatting sqref="P2275:P2294">
    <cfRule type="cellIs" dxfId="1240" priority="389" operator="equal">
      <formula>"OFF"</formula>
    </cfRule>
  </conditionalFormatting>
  <conditionalFormatting sqref="R2275:R2294">
    <cfRule type="cellIs" dxfId="1239" priority="388" operator="equal">
      <formula>"OFF"</formula>
    </cfRule>
  </conditionalFormatting>
  <conditionalFormatting sqref="O2275:O2294">
    <cfRule type="cellIs" dxfId="1238" priority="387" operator="notBetween">
      <formula>-0.0017</formula>
      <formula>0.0017</formula>
    </cfRule>
  </conditionalFormatting>
  <conditionalFormatting sqref="Q2295:Q2314 S2295:S2314">
    <cfRule type="cellIs" priority="385" operator="notBetween">
      <formula>-0.001</formula>
      <formula>0.001</formula>
    </cfRule>
  </conditionalFormatting>
  <conditionalFormatting sqref="M2295:M2314">
    <cfRule type="cellIs" dxfId="1237" priority="384" operator="equal">
      <formula>"OFF"</formula>
    </cfRule>
  </conditionalFormatting>
  <conditionalFormatting sqref="P2295:P2314">
    <cfRule type="cellIs" dxfId="1236" priority="383" operator="equal">
      <formula>"OFF"</formula>
    </cfRule>
  </conditionalFormatting>
  <conditionalFormatting sqref="R2295:R2314">
    <cfRule type="cellIs" dxfId="1235" priority="382" operator="equal">
      <formula>"OFF"</formula>
    </cfRule>
  </conditionalFormatting>
  <conditionalFormatting sqref="O2295:O2314">
    <cfRule type="cellIs" dxfId="1234" priority="381" operator="notBetween">
      <formula>-0.0017</formula>
      <formula>0.0017</formula>
    </cfRule>
  </conditionalFormatting>
  <conditionalFormatting sqref="L2295:L2314">
    <cfRule type="cellIs" dxfId="1233" priority="380" operator="notBetween">
      <formula>-0.0017</formula>
      <formula>0.0017</formula>
    </cfRule>
  </conditionalFormatting>
  <conditionalFormatting sqref="Q2315:Q2334 S2315:S2334">
    <cfRule type="cellIs" priority="379" operator="notBetween">
      <formula>-0.001</formula>
      <formula>0.001</formula>
    </cfRule>
  </conditionalFormatting>
  <conditionalFormatting sqref="M2315:M2334">
    <cfRule type="cellIs" dxfId="1232" priority="378" operator="equal">
      <formula>"OFF"</formula>
    </cfRule>
  </conditionalFormatting>
  <conditionalFormatting sqref="P2315:P2334">
    <cfRule type="cellIs" dxfId="1231" priority="377" operator="equal">
      <formula>"OFF"</formula>
    </cfRule>
  </conditionalFormatting>
  <conditionalFormatting sqref="R2315:R2334">
    <cfRule type="cellIs" dxfId="1230" priority="376" operator="equal">
      <formula>"OFF"</formula>
    </cfRule>
  </conditionalFormatting>
  <conditionalFormatting sqref="O2315:O2334">
    <cfRule type="cellIs" dxfId="1229" priority="375" operator="notBetween">
      <formula>-0.0017</formula>
      <formula>0.0017</formula>
    </cfRule>
  </conditionalFormatting>
  <conditionalFormatting sqref="Q2335:Q2354 S2335:S2354">
    <cfRule type="cellIs" priority="373" operator="notBetween">
      <formula>-0.001</formula>
      <formula>0.001</formula>
    </cfRule>
  </conditionalFormatting>
  <conditionalFormatting sqref="M2335:M2354">
    <cfRule type="cellIs" dxfId="1228" priority="372" operator="equal">
      <formula>"OFF"</formula>
    </cfRule>
  </conditionalFormatting>
  <conditionalFormatting sqref="P2335:P2354">
    <cfRule type="cellIs" dxfId="1227" priority="371" operator="equal">
      <formula>"OFF"</formula>
    </cfRule>
  </conditionalFormatting>
  <conditionalFormatting sqref="R2335:R2354">
    <cfRule type="cellIs" dxfId="1226" priority="370" operator="equal">
      <formula>"OFF"</formula>
    </cfRule>
  </conditionalFormatting>
  <conditionalFormatting sqref="O2335:O2354">
    <cfRule type="cellIs" dxfId="1225" priority="369" operator="notBetween">
      <formula>-0.0017</formula>
      <formula>0.0017</formula>
    </cfRule>
  </conditionalFormatting>
  <conditionalFormatting sqref="S2362:S2379 Q2360:Q3559">
    <cfRule type="cellIs" priority="367" operator="notBetween">
      <formula>-0.001</formula>
      <formula>0.001</formula>
    </cfRule>
  </conditionalFormatting>
  <conditionalFormatting sqref="M2362:M2379">
    <cfRule type="cellIs" dxfId="1224" priority="366" operator="equal">
      <formula>"OFF"</formula>
    </cfRule>
  </conditionalFormatting>
  <conditionalFormatting sqref="P2362:P2379">
    <cfRule type="cellIs" dxfId="1223" priority="365" operator="equal">
      <formula>"OFF"</formula>
    </cfRule>
  </conditionalFormatting>
  <conditionalFormatting sqref="R2362:R2379">
    <cfRule type="cellIs" dxfId="1222" priority="364" operator="equal">
      <formula>"OFF"</formula>
    </cfRule>
  </conditionalFormatting>
  <conditionalFormatting sqref="O2362:O2379">
    <cfRule type="cellIs" dxfId="1221" priority="363" operator="notBetween">
      <formula>-0.0017</formula>
      <formula>0.0017</formula>
    </cfRule>
  </conditionalFormatting>
  <conditionalFormatting sqref="L2362:L2379">
    <cfRule type="cellIs" dxfId="1220" priority="362" operator="notBetween">
      <formula>-0.0017</formula>
      <formula>0.0017</formula>
    </cfRule>
  </conditionalFormatting>
  <conditionalFormatting sqref="L2380:L2399">
    <cfRule type="cellIs" dxfId="1219" priority="356" operator="notBetween">
      <formula>-0.0017</formula>
      <formula>0.0017</formula>
    </cfRule>
  </conditionalFormatting>
  <conditionalFormatting sqref="L2420:L2439">
    <cfRule type="cellIs" dxfId="1218" priority="344" operator="notBetween">
      <formula>-0.0017</formula>
      <formula>0.0017</formula>
    </cfRule>
  </conditionalFormatting>
  <conditionalFormatting sqref="S2380:S2399">
    <cfRule type="cellIs" priority="361" operator="notBetween">
      <formula>-0.001</formula>
      <formula>0.001</formula>
    </cfRule>
  </conditionalFormatting>
  <conditionalFormatting sqref="M2380:M2399">
    <cfRule type="cellIs" dxfId="1217" priority="360" operator="equal">
      <formula>"OFF"</formula>
    </cfRule>
  </conditionalFormatting>
  <conditionalFormatting sqref="P2380:P2399">
    <cfRule type="cellIs" dxfId="1216" priority="359" operator="equal">
      <formula>"OFF"</formula>
    </cfRule>
  </conditionalFormatting>
  <conditionalFormatting sqref="R2380:R2399">
    <cfRule type="cellIs" dxfId="1215" priority="358" operator="equal">
      <formula>"OFF"</formula>
    </cfRule>
  </conditionalFormatting>
  <conditionalFormatting sqref="O2380:O2399">
    <cfRule type="cellIs" dxfId="1214" priority="357" operator="notBetween">
      <formula>-0.0017</formula>
      <formula>0.0017</formula>
    </cfRule>
  </conditionalFormatting>
  <conditionalFormatting sqref="L2440:L2459">
    <cfRule type="cellIs" dxfId="1213" priority="338" operator="notBetween">
      <formula>-0.0017</formula>
      <formula>0.0017</formula>
    </cfRule>
  </conditionalFormatting>
  <conditionalFormatting sqref="S2400:S2419">
    <cfRule type="cellIs" priority="355" operator="notBetween">
      <formula>-0.001</formula>
      <formula>0.001</formula>
    </cfRule>
  </conditionalFormatting>
  <conditionalFormatting sqref="M2400:M2419">
    <cfRule type="cellIs" dxfId="1212" priority="354" operator="equal">
      <formula>"OFF"</formula>
    </cfRule>
  </conditionalFormatting>
  <conditionalFormatting sqref="P2400:P2419">
    <cfRule type="cellIs" dxfId="1211" priority="353" operator="equal">
      <formula>"OFF"</formula>
    </cfRule>
  </conditionalFormatting>
  <conditionalFormatting sqref="R2400:R2419">
    <cfRule type="cellIs" dxfId="1210" priority="352" operator="equal">
      <formula>"OFF"</formula>
    </cfRule>
  </conditionalFormatting>
  <conditionalFormatting sqref="O2400:O2419">
    <cfRule type="cellIs" dxfId="1209" priority="351" operator="notBetween">
      <formula>-0.0017</formula>
      <formula>0.0017</formula>
    </cfRule>
  </conditionalFormatting>
  <conditionalFormatting sqref="L2400:L2419">
    <cfRule type="cellIs" dxfId="1208" priority="350" operator="notBetween">
      <formula>-0.0017</formula>
      <formula>0.0017</formula>
    </cfRule>
  </conditionalFormatting>
  <conditionalFormatting sqref="L2540:L2559">
    <cfRule type="cellIs" dxfId="1207" priority="308" operator="notBetween">
      <formula>-0.0017</formula>
      <formula>0.0017</formula>
    </cfRule>
  </conditionalFormatting>
  <conditionalFormatting sqref="S2420:S2439">
    <cfRule type="cellIs" priority="349" operator="notBetween">
      <formula>-0.001</formula>
      <formula>0.001</formula>
    </cfRule>
  </conditionalFormatting>
  <conditionalFormatting sqref="M2420:M2439">
    <cfRule type="cellIs" dxfId="1206" priority="348" operator="equal">
      <formula>"OFF"</formula>
    </cfRule>
  </conditionalFormatting>
  <conditionalFormatting sqref="P2420:P2439">
    <cfRule type="cellIs" dxfId="1205" priority="347" operator="equal">
      <formula>"OFF"</formula>
    </cfRule>
  </conditionalFormatting>
  <conditionalFormatting sqref="R2420:R2439">
    <cfRule type="cellIs" dxfId="1204" priority="346" operator="equal">
      <formula>"OFF"</formula>
    </cfRule>
  </conditionalFormatting>
  <conditionalFormatting sqref="O2420:O2439">
    <cfRule type="cellIs" dxfId="1203" priority="345" operator="notBetween">
      <formula>-0.0017</formula>
      <formula>0.0017</formula>
    </cfRule>
  </conditionalFormatting>
  <conditionalFormatting sqref="L2740:L2759">
    <cfRule type="cellIs" dxfId="1202" priority="248" operator="notBetween">
      <formula>-0.0017</formula>
      <formula>0.0017</formula>
    </cfRule>
  </conditionalFormatting>
  <conditionalFormatting sqref="S2440:S2459">
    <cfRule type="cellIs" priority="343" operator="notBetween">
      <formula>-0.001</formula>
      <formula>0.001</formula>
    </cfRule>
  </conditionalFormatting>
  <conditionalFormatting sqref="M2440:M2459">
    <cfRule type="cellIs" dxfId="1201" priority="342" operator="equal">
      <formula>"OFF"</formula>
    </cfRule>
  </conditionalFormatting>
  <conditionalFormatting sqref="P2440:P2459">
    <cfRule type="cellIs" dxfId="1200" priority="341" operator="equal">
      <formula>"OFF"</formula>
    </cfRule>
  </conditionalFormatting>
  <conditionalFormatting sqref="R2440:R2459">
    <cfRule type="cellIs" dxfId="1199" priority="340" operator="equal">
      <formula>"OFF"</formula>
    </cfRule>
  </conditionalFormatting>
  <conditionalFormatting sqref="O2440:O2459">
    <cfRule type="cellIs" dxfId="1198" priority="339" operator="notBetween">
      <formula>-0.0017</formula>
      <formula>0.0017</formula>
    </cfRule>
  </conditionalFormatting>
  <conditionalFormatting sqref="S2460:S2479">
    <cfRule type="cellIs" priority="337" operator="notBetween">
      <formula>-0.001</formula>
      <formula>0.001</formula>
    </cfRule>
  </conditionalFormatting>
  <conditionalFormatting sqref="M2460:M2479">
    <cfRule type="cellIs" dxfId="1197" priority="336" operator="equal">
      <formula>"OFF"</formula>
    </cfRule>
  </conditionalFormatting>
  <conditionalFormatting sqref="P2460:P2479">
    <cfRule type="cellIs" dxfId="1196" priority="335" operator="equal">
      <formula>"OFF"</formula>
    </cfRule>
  </conditionalFormatting>
  <conditionalFormatting sqref="R2460:R2479">
    <cfRule type="cellIs" dxfId="1195" priority="334" operator="equal">
      <formula>"OFF"</formula>
    </cfRule>
  </conditionalFormatting>
  <conditionalFormatting sqref="O2460:O2479">
    <cfRule type="cellIs" dxfId="1194" priority="333" operator="notBetween">
      <formula>-0.0017</formula>
      <formula>0.0017</formula>
    </cfRule>
  </conditionalFormatting>
  <conditionalFormatting sqref="L2460:L2479">
    <cfRule type="cellIs" dxfId="1193" priority="332" operator="notBetween">
      <formula>-0.0017</formula>
      <formula>0.0017</formula>
    </cfRule>
  </conditionalFormatting>
  <conditionalFormatting sqref="L2480:L2499">
    <cfRule type="cellIs" dxfId="1192" priority="326" operator="notBetween">
      <formula>-0.0017</formula>
      <formula>0.0017</formula>
    </cfRule>
  </conditionalFormatting>
  <conditionalFormatting sqref="L2520:L2539">
    <cfRule type="cellIs" dxfId="1191" priority="314" operator="notBetween">
      <formula>-0.0017</formula>
      <formula>0.0017</formula>
    </cfRule>
  </conditionalFormatting>
  <conditionalFormatting sqref="S2480:S2499">
    <cfRule type="cellIs" priority="331" operator="notBetween">
      <formula>-0.001</formula>
      <formula>0.001</formula>
    </cfRule>
  </conditionalFormatting>
  <conditionalFormatting sqref="M2480:M2499">
    <cfRule type="cellIs" dxfId="1190" priority="330" operator="equal">
      <formula>"OFF"</formula>
    </cfRule>
  </conditionalFormatting>
  <conditionalFormatting sqref="P2480:P2499">
    <cfRule type="cellIs" dxfId="1189" priority="329" operator="equal">
      <formula>"OFF"</formula>
    </cfRule>
  </conditionalFormatting>
  <conditionalFormatting sqref="R2480:R2499">
    <cfRule type="cellIs" dxfId="1188" priority="328" operator="equal">
      <formula>"OFF"</formula>
    </cfRule>
  </conditionalFormatting>
  <conditionalFormatting sqref="O2480:O2499">
    <cfRule type="cellIs" dxfId="1187" priority="327" operator="notBetween">
      <formula>-0.0017</formula>
      <formula>0.0017</formula>
    </cfRule>
  </conditionalFormatting>
  <conditionalFormatting sqref="L2940:L2959">
    <cfRule type="cellIs" dxfId="1186" priority="188" operator="notBetween">
      <formula>-0.0017</formula>
      <formula>0.0017</formula>
    </cfRule>
  </conditionalFormatting>
  <conditionalFormatting sqref="S2500:S2519">
    <cfRule type="cellIs" priority="325" operator="notBetween">
      <formula>-0.001</formula>
      <formula>0.001</formula>
    </cfRule>
  </conditionalFormatting>
  <conditionalFormatting sqref="M2500:M2519">
    <cfRule type="cellIs" dxfId="1185" priority="324" operator="equal">
      <formula>"OFF"</formula>
    </cfRule>
  </conditionalFormatting>
  <conditionalFormatting sqref="P2500:P2519">
    <cfRule type="cellIs" dxfId="1184" priority="323" operator="equal">
      <formula>"OFF"</formula>
    </cfRule>
  </conditionalFormatting>
  <conditionalFormatting sqref="R2500:R2519">
    <cfRule type="cellIs" dxfId="1183" priority="322" operator="equal">
      <formula>"OFF"</formula>
    </cfRule>
  </conditionalFormatting>
  <conditionalFormatting sqref="O2500:O2519">
    <cfRule type="cellIs" dxfId="1182" priority="321" operator="notBetween">
      <formula>-0.0017</formula>
      <formula>0.0017</formula>
    </cfRule>
  </conditionalFormatting>
  <conditionalFormatting sqref="L2500:L2519">
    <cfRule type="cellIs" dxfId="1181" priority="320" operator="notBetween">
      <formula>-0.0017</formula>
      <formula>0.0017</formula>
    </cfRule>
  </conditionalFormatting>
  <conditionalFormatting sqref="S2520:S2539">
    <cfRule type="cellIs" priority="319" operator="notBetween">
      <formula>-0.001</formula>
      <formula>0.001</formula>
    </cfRule>
  </conditionalFormatting>
  <conditionalFormatting sqref="M2520:M2539">
    <cfRule type="cellIs" dxfId="1180" priority="318" operator="equal">
      <formula>"OFF"</formula>
    </cfRule>
  </conditionalFormatting>
  <conditionalFormatting sqref="P2520:P2539">
    <cfRule type="cellIs" dxfId="1179" priority="317" operator="equal">
      <formula>"OFF"</formula>
    </cfRule>
  </conditionalFormatting>
  <conditionalFormatting sqref="R2520:R2539">
    <cfRule type="cellIs" dxfId="1178" priority="316" operator="equal">
      <formula>"OFF"</formula>
    </cfRule>
  </conditionalFormatting>
  <conditionalFormatting sqref="O2520:O2539">
    <cfRule type="cellIs" dxfId="1177" priority="315" operator="notBetween">
      <formula>-0.0017</formula>
      <formula>0.0017</formula>
    </cfRule>
  </conditionalFormatting>
  <conditionalFormatting sqref="S2540:S2559">
    <cfRule type="cellIs" priority="313" operator="notBetween">
      <formula>-0.001</formula>
      <formula>0.001</formula>
    </cfRule>
  </conditionalFormatting>
  <conditionalFormatting sqref="M2540:M2559">
    <cfRule type="cellIs" dxfId="1176" priority="312" operator="equal">
      <formula>"OFF"</formula>
    </cfRule>
  </conditionalFormatting>
  <conditionalFormatting sqref="P2540:P2559">
    <cfRule type="cellIs" dxfId="1175" priority="311" operator="equal">
      <formula>"OFF"</formula>
    </cfRule>
  </conditionalFormatting>
  <conditionalFormatting sqref="R2540:R2559">
    <cfRule type="cellIs" dxfId="1174" priority="310" operator="equal">
      <formula>"OFF"</formula>
    </cfRule>
  </conditionalFormatting>
  <conditionalFormatting sqref="O2540:O2559">
    <cfRule type="cellIs" dxfId="1173" priority="309" operator="notBetween">
      <formula>-0.0017</formula>
      <formula>0.0017</formula>
    </cfRule>
  </conditionalFormatting>
  <conditionalFormatting sqref="S2560:S2579">
    <cfRule type="cellIs" priority="307" operator="notBetween">
      <formula>-0.001</formula>
      <formula>0.001</formula>
    </cfRule>
  </conditionalFormatting>
  <conditionalFormatting sqref="M2560:M2579">
    <cfRule type="cellIs" dxfId="1172" priority="306" operator="equal">
      <formula>"OFF"</formula>
    </cfRule>
  </conditionalFormatting>
  <conditionalFormatting sqref="P2560:P2579">
    <cfRule type="cellIs" dxfId="1171" priority="305" operator="equal">
      <formula>"OFF"</formula>
    </cfRule>
  </conditionalFormatting>
  <conditionalFormatting sqref="R2560:R2579">
    <cfRule type="cellIs" dxfId="1170" priority="304" operator="equal">
      <formula>"OFF"</formula>
    </cfRule>
  </conditionalFormatting>
  <conditionalFormatting sqref="O2560:O2579">
    <cfRule type="cellIs" dxfId="1169" priority="303" operator="notBetween">
      <formula>-0.0017</formula>
      <formula>0.0017</formula>
    </cfRule>
  </conditionalFormatting>
  <conditionalFormatting sqref="L2560:L2579">
    <cfRule type="cellIs" dxfId="1168" priority="302" operator="notBetween">
      <formula>-0.0017</formula>
      <formula>0.0017</formula>
    </cfRule>
  </conditionalFormatting>
  <conditionalFormatting sqref="L2580:L2599">
    <cfRule type="cellIs" dxfId="1167" priority="296" operator="notBetween">
      <formula>-0.0017</formula>
      <formula>0.0017</formula>
    </cfRule>
  </conditionalFormatting>
  <conditionalFormatting sqref="L2620:L2639">
    <cfRule type="cellIs" dxfId="1166" priority="284" operator="notBetween">
      <formula>-0.0017</formula>
      <formula>0.0017</formula>
    </cfRule>
  </conditionalFormatting>
  <conditionalFormatting sqref="S2580:S2599">
    <cfRule type="cellIs" priority="301" operator="notBetween">
      <formula>-0.001</formula>
      <formula>0.001</formula>
    </cfRule>
  </conditionalFormatting>
  <conditionalFormatting sqref="M2580:M2599">
    <cfRule type="cellIs" dxfId="1165" priority="300" operator="equal">
      <formula>"OFF"</formula>
    </cfRule>
  </conditionalFormatting>
  <conditionalFormatting sqref="P2580:P2599">
    <cfRule type="cellIs" dxfId="1164" priority="299" operator="equal">
      <formula>"OFF"</formula>
    </cfRule>
  </conditionalFormatting>
  <conditionalFormatting sqref="R2580:R2599">
    <cfRule type="cellIs" dxfId="1163" priority="298" operator="equal">
      <formula>"OFF"</formula>
    </cfRule>
  </conditionalFormatting>
  <conditionalFormatting sqref="O2580:O2599">
    <cfRule type="cellIs" dxfId="1162" priority="297" operator="notBetween">
      <formula>-0.0017</formula>
      <formula>0.0017</formula>
    </cfRule>
  </conditionalFormatting>
  <conditionalFormatting sqref="L2640:L2659">
    <cfRule type="cellIs" dxfId="1161" priority="278" operator="notBetween">
      <formula>-0.0017</formula>
      <formula>0.0017</formula>
    </cfRule>
  </conditionalFormatting>
  <conditionalFormatting sqref="S2600:S2619">
    <cfRule type="cellIs" priority="295" operator="notBetween">
      <formula>-0.001</formula>
      <formula>0.001</formula>
    </cfRule>
  </conditionalFormatting>
  <conditionalFormatting sqref="M2600:M2619">
    <cfRule type="cellIs" dxfId="1160" priority="294" operator="equal">
      <formula>"OFF"</formula>
    </cfRule>
  </conditionalFormatting>
  <conditionalFormatting sqref="P2600:P2619">
    <cfRule type="cellIs" dxfId="1159" priority="293" operator="equal">
      <formula>"OFF"</formula>
    </cfRule>
  </conditionalFormatting>
  <conditionalFormatting sqref="R2600:R2619">
    <cfRule type="cellIs" dxfId="1158" priority="292" operator="equal">
      <formula>"OFF"</formula>
    </cfRule>
  </conditionalFormatting>
  <conditionalFormatting sqref="O2600:O2619">
    <cfRule type="cellIs" dxfId="1157" priority="291" operator="notBetween">
      <formula>-0.0017</formula>
      <formula>0.0017</formula>
    </cfRule>
  </conditionalFormatting>
  <conditionalFormatting sqref="L2600:L2619">
    <cfRule type="cellIs" dxfId="1156" priority="290" operator="notBetween">
      <formula>-0.0017</formula>
      <formula>0.0017</formula>
    </cfRule>
  </conditionalFormatting>
  <conditionalFormatting sqref="L3140:L3159">
    <cfRule type="cellIs" dxfId="1155" priority="128" operator="notBetween">
      <formula>-0.0017</formula>
      <formula>0.0017</formula>
    </cfRule>
  </conditionalFormatting>
  <conditionalFormatting sqref="S2620:S2639">
    <cfRule type="cellIs" priority="289" operator="notBetween">
      <formula>-0.001</formula>
      <formula>0.001</formula>
    </cfRule>
  </conditionalFormatting>
  <conditionalFormatting sqref="M2620:M2639">
    <cfRule type="cellIs" dxfId="1154" priority="288" operator="equal">
      <formula>"OFF"</formula>
    </cfRule>
  </conditionalFormatting>
  <conditionalFormatting sqref="P2620:P2639">
    <cfRule type="cellIs" dxfId="1153" priority="287" operator="equal">
      <formula>"OFF"</formula>
    </cfRule>
  </conditionalFormatting>
  <conditionalFormatting sqref="R2620:R2639">
    <cfRule type="cellIs" dxfId="1152" priority="286" operator="equal">
      <formula>"OFF"</formula>
    </cfRule>
  </conditionalFormatting>
  <conditionalFormatting sqref="O2620:O2639">
    <cfRule type="cellIs" dxfId="1151" priority="285" operator="notBetween">
      <formula>-0.0017</formula>
      <formula>0.0017</formula>
    </cfRule>
  </conditionalFormatting>
  <conditionalFormatting sqref="S2640:S2659">
    <cfRule type="cellIs" priority="283" operator="notBetween">
      <formula>-0.001</formula>
      <formula>0.001</formula>
    </cfRule>
  </conditionalFormatting>
  <conditionalFormatting sqref="M2640:M2659">
    <cfRule type="cellIs" dxfId="1150" priority="282" operator="equal">
      <formula>"OFF"</formula>
    </cfRule>
  </conditionalFormatting>
  <conditionalFormatting sqref="P2640:P2659">
    <cfRule type="cellIs" dxfId="1149" priority="281" operator="equal">
      <formula>"OFF"</formula>
    </cfRule>
  </conditionalFormatting>
  <conditionalFormatting sqref="R2640:R2659">
    <cfRule type="cellIs" dxfId="1148" priority="280" operator="equal">
      <formula>"OFF"</formula>
    </cfRule>
  </conditionalFormatting>
  <conditionalFormatting sqref="O2640:O2659">
    <cfRule type="cellIs" dxfId="1147" priority="279" operator="notBetween">
      <formula>-0.0017</formula>
      <formula>0.0017</formula>
    </cfRule>
  </conditionalFormatting>
  <conditionalFormatting sqref="S2660:S2679">
    <cfRule type="cellIs" priority="277" operator="notBetween">
      <formula>-0.001</formula>
      <formula>0.001</formula>
    </cfRule>
  </conditionalFormatting>
  <conditionalFormatting sqref="M2660:M2679">
    <cfRule type="cellIs" dxfId="1146" priority="276" operator="equal">
      <formula>"OFF"</formula>
    </cfRule>
  </conditionalFormatting>
  <conditionalFormatting sqref="P2660:P2679">
    <cfRule type="cellIs" dxfId="1145" priority="275" operator="equal">
      <formula>"OFF"</formula>
    </cfRule>
  </conditionalFormatting>
  <conditionalFormatting sqref="R2660:R2679">
    <cfRule type="cellIs" dxfId="1144" priority="274" operator="equal">
      <formula>"OFF"</formula>
    </cfRule>
  </conditionalFormatting>
  <conditionalFormatting sqref="O2660:O2679">
    <cfRule type="cellIs" dxfId="1143" priority="273" operator="notBetween">
      <formula>-0.0017</formula>
      <formula>0.0017</formula>
    </cfRule>
  </conditionalFormatting>
  <conditionalFormatting sqref="L2660:L2679">
    <cfRule type="cellIs" dxfId="1142" priority="272" operator="notBetween">
      <formula>-0.0017</formula>
      <formula>0.0017</formula>
    </cfRule>
  </conditionalFormatting>
  <conditionalFormatting sqref="L2680:L2699">
    <cfRule type="cellIs" dxfId="1141" priority="266" operator="notBetween">
      <formula>-0.0017</formula>
      <formula>0.0017</formula>
    </cfRule>
  </conditionalFormatting>
  <conditionalFormatting sqref="L2720:L2739">
    <cfRule type="cellIs" dxfId="1140" priority="254" operator="notBetween">
      <formula>-0.0017</formula>
      <formula>0.0017</formula>
    </cfRule>
  </conditionalFormatting>
  <conditionalFormatting sqref="S2680:S2699">
    <cfRule type="cellIs" priority="271" operator="notBetween">
      <formula>-0.001</formula>
      <formula>0.001</formula>
    </cfRule>
  </conditionalFormatting>
  <conditionalFormatting sqref="M2680:M2699">
    <cfRule type="cellIs" dxfId="1139" priority="270" operator="equal">
      <formula>"OFF"</formula>
    </cfRule>
  </conditionalFormatting>
  <conditionalFormatting sqref="P2680:P2699">
    <cfRule type="cellIs" dxfId="1138" priority="269" operator="equal">
      <formula>"OFF"</formula>
    </cfRule>
  </conditionalFormatting>
  <conditionalFormatting sqref="R2680:R2699">
    <cfRule type="cellIs" dxfId="1137" priority="268" operator="equal">
      <formula>"OFF"</formula>
    </cfRule>
  </conditionalFormatting>
  <conditionalFormatting sqref="O2680:O2699">
    <cfRule type="cellIs" dxfId="1136" priority="267" operator="notBetween">
      <formula>-0.0017</formula>
      <formula>0.0017</formula>
    </cfRule>
  </conditionalFormatting>
  <conditionalFormatting sqref="S2700:S2719">
    <cfRule type="cellIs" priority="265" operator="notBetween">
      <formula>-0.001</formula>
      <formula>0.001</formula>
    </cfRule>
  </conditionalFormatting>
  <conditionalFormatting sqref="M2700:M2719">
    <cfRule type="cellIs" dxfId="1135" priority="264" operator="equal">
      <formula>"OFF"</formula>
    </cfRule>
  </conditionalFormatting>
  <conditionalFormatting sqref="P2700:P2719">
    <cfRule type="cellIs" dxfId="1134" priority="263" operator="equal">
      <formula>"OFF"</formula>
    </cfRule>
  </conditionalFormatting>
  <conditionalFormatting sqref="R2700:R2719">
    <cfRule type="cellIs" dxfId="1133" priority="262" operator="equal">
      <formula>"OFF"</formula>
    </cfRule>
  </conditionalFormatting>
  <conditionalFormatting sqref="O2700:O2719">
    <cfRule type="cellIs" dxfId="1132" priority="261" operator="notBetween">
      <formula>-0.0017</formula>
      <formula>0.0017</formula>
    </cfRule>
  </conditionalFormatting>
  <conditionalFormatting sqref="L2700:L2719">
    <cfRule type="cellIs" dxfId="1131" priority="260" operator="notBetween">
      <formula>-0.0017</formula>
      <formula>0.0017</formula>
    </cfRule>
  </conditionalFormatting>
  <conditionalFormatting sqref="S2720:S2739">
    <cfRule type="cellIs" priority="259" operator="notBetween">
      <formula>-0.001</formula>
      <formula>0.001</formula>
    </cfRule>
  </conditionalFormatting>
  <conditionalFormatting sqref="M2720:M2739">
    <cfRule type="cellIs" dxfId="1130" priority="258" operator="equal">
      <formula>"OFF"</formula>
    </cfRule>
  </conditionalFormatting>
  <conditionalFormatting sqref="P2720:P2739">
    <cfRule type="cellIs" dxfId="1129" priority="257" operator="equal">
      <formula>"OFF"</formula>
    </cfRule>
  </conditionalFormatting>
  <conditionalFormatting sqref="R2720:R2739">
    <cfRule type="cellIs" dxfId="1128" priority="256" operator="equal">
      <formula>"OFF"</formula>
    </cfRule>
  </conditionalFormatting>
  <conditionalFormatting sqref="O2720:O2739">
    <cfRule type="cellIs" dxfId="1127" priority="255" operator="notBetween">
      <formula>-0.0017</formula>
      <formula>0.0017</formula>
    </cfRule>
  </conditionalFormatting>
  <conditionalFormatting sqref="S2740:S2759">
    <cfRule type="cellIs" priority="253" operator="notBetween">
      <formula>-0.001</formula>
      <formula>0.001</formula>
    </cfRule>
  </conditionalFormatting>
  <conditionalFormatting sqref="M2740:M2759">
    <cfRule type="cellIs" dxfId="1126" priority="252" operator="equal">
      <formula>"OFF"</formula>
    </cfRule>
  </conditionalFormatting>
  <conditionalFormatting sqref="P2740:P2759">
    <cfRule type="cellIs" dxfId="1125" priority="251" operator="equal">
      <formula>"OFF"</formula>
    </cfRule>
  </conditionalFormatting>
  <conditionalFormatting sqref="R2740:R2759">
    <cfRule type="cellIs" dxfId="1124" priority="250" operator="equal">
      <formula>"OFF"</formula>
    </cfRule>
  </conditionalFormatting>
  <conditionalFormatting sqref="O2740:O2759">
    <cfRule type="cellIs" dxfId="1123" priority="249" operator="notBetween">
      <formula>-0.0017</formula>
      <formula>0.0017</formula>
    </cfRule>
  </conditionalFormatting>
  <conditionalFormatting sqref="L3340:L3359">
    <cfRule type="cellIs" dxfId="1122" priority="68" operator="notBetween">
      <formula>-0.0017</formula>
      <formula>0.0017</formula>
    </cfRule>
  </conditionalFormatting>
  <conditionalFormatting sqref="S2760:S2779">
    <cfRule type="cellIs" priority="247" operator="notBetween">
      <formula>-0.001</formula>
      <formula>0.001</formula>
    </cfRule>
  </conditionalFormatting>
  <conditionalFormatting sqref="M2760:M2779">
    <cfRule type="cellIs" dxfId="1121" priority="246" operator="equal">
      <formula>"OFF"</formula>
    </cfRule>
  </conditionalFormatting>
  <conditionalFormatting sqref="P2760:P2779">
    <cfRule type="cellIs" dxfId="1120" priority="245" operator="equal">
      <formula>"OFF"</formula>
    </cfRule>
  </conditionalFormatting>
  <conditionalFormatting sqref="R2760:R2779">
    <cfRule type="cellIs" dxfId="1119" priority="244" operator="equal">
      <formula>"OFF"</formula>
    </cfRule>
  </conditionalFormatting>
  <conditionalFormatting sqref="O2760:O2779">
    <cfRule type="cellIs" dxfId="1118" priority="243" operator="notBetween">
      <formula>-0.0017</formula>
      <formula>0.0017</formula>
    </cfRule>
  </conditionalFormatting>
  <conditionalFormatting sqref="L2760:L2779">
    <cfRule type="cellIs" dxfId="1117" priority="242" operator="notBetween">
      <formula>-0.0017</formula>
      <formula>0.0017</formula>
    </cfRule>
  </conditionalFormatting>
  <conditionalFormatting sqref="L2780:L2799">
    <cfRule type="cellIs" dxfId="1116" priority="236" operator="notBetween">
      <formula>-0.0017</formula>
      <formula>0.0017</formula>
    </cfRule>
  </conditionalFormatting>
  <conditionalFormatting sqref="L2820:L2839">
    <cfRule type="cellIs" dxfId="1115" priority="224" operator="notBetween">
      <formula>-0.0017</formula>
      <formula>0.0017</formula>
    </cfRule>
  </conditionalFormatting>
  <conditionalFormatting sqref="S2780:S2799">
    <cfRule type="cellIs" priority="241" operator="notBetween">
      <formula>-0.001</formula>
      <formula>0.001</formula>
    </cfRule>
  </conditionalFormatting>
  <conditionalFormatting sqref="M2780:M2799">
    <cfRule type="cellIs" dxfId="1114" priority="240" operator="equal">
      <formula>"OFF"</formula>
    </cfRule>
  </conditionalFormatting>
  <conditionalFormatting sqref="P2780:P2799">
    <cfRule type="cellIs" dxfId="1113" priority="239" operator="equal">
      <formula>"OFF"</formula>
    </cfRule>
  </conditionalFormatting>
  <conditionalFormatting sqref="R2780:R2799">
    <cfRule type="cellIs" dxfId="1112" priority="238" operator="equal">
      <formula>"OFF"</formula>
    </cfRule>
  </conditionalFormatting>
  <conditionalFormatting sqref="O2780:O2799">
    <cfRule type="cellIs" dxfId="1111" priority="237" operator="notBetween">
      <formula>-0.0017</formula>
      <formula>0.0017</formula>
    </cfRule>
  </conditionalFormatting>
  <conditionalFormatting sqref="L2840:L2859">
    <cfRule type="cellIs" dxfId="1110" priority="218" operator="notBetween">
      <formula>-0.0017</formula>
      <formula>0.0017</formula>
    </cfRule>
  </conditionalFormatting>
  <conditionalFormatting sqref="S2800:S2819">
    <cfRule type="cellIs" priority="235" operator="notBetween">
      <formula>-0.001</formula>
      <formula>0.001</formula>
    </cfRule>
  </conditionalFormatting>
  <conditionalFormatting sqref="M2800:M2819">
    <cfRule type="cellIs" dxfId="1109" priority="234" operator="equal">
      <formula>"OFF"</formula>
    </cfRule>
  </conditionalFormatting>
  <conditionalFormatting sqref="P2800:P2819">
    <cfRule type="cellIs" dxfId="1108" priority="233" operator="equal">
      <formula>"OFF"</formula>
    </cfRule>
  </conditionalFormatting>
  <conditionalFormatting sqref="R2800:R2819">
    <cfRule type="cellIs" dxfId="1107" priority="232" operator="equal">
      <formula>"OFF"</formula>
    </cfRule>
  </conditionalFormatting>
  <conditionalFormatting sqref="O2800:O2819">
    <cfRule type="cellIs" dxfId="1106" priority="231" operator="notBetween">
      <formula>-0.0017</formula>
      <formula>0.0017</formula>
    </cfRule>
  </conditionalFormatting>
  <conditionalFormatting sqref="L2800:L2819">
    <cfRule type="cellIs" dxfId="1105" priority="230" operator="notBetween">
      <formula>-0.0017</formula>
      <formula>0.0017</formula>
    </cfRule>
  </conditionalFormatting>
  <conditionalFormatting sqref="S2820:S2839">
    <cfRule type="cellIs" priority="229" operator="notBetween">
      <formula>-0.001</formula>
      <formula>0.001</formula>
    </cfRule>
  </conditionalFormatting>
  <conditionalFormatting sqref="M2820:M2839">
    <cfRule type="cellIs" dxfId="1104" priority="228" operator="equal">
      <formula>"OFF"</formula>
    </cfRule>
  </conditionalFormatting>
  <conditionalFormatting sqref="P2820:P2839">
    <cfRule type="cellIs" dxfId="1103" priority="227" operator="equal">
      <formula>"OFF"</formula>
    </cfRule>
  </conditionalFormatting>
  <conditionalFormatting sqref="R2820:R2839">
    <cfRule type="cellIs" dxfId="1102" priority="226" operator="equal">
      <formula>"OFF"</formula>
    </cfRule>
  </conditionalFormatting>
  <conditionalFormatting sqref="O2820:O2839">
    <cfRule type="cellIs" dxfId="1101" priority="225" operator="notBetween">
      <formula>-0.0017</formula>
      <formula>0.0017</formula>
    </cfRule>
  </conditionalFormatting>
  <conditionalFormatting sqref="S2840:S2859">
    <cfRule type="cellIs" priority="223" operator="notBetween">
      <formula>-0.001</formula>
      <formula>0.001</formula>
    </cfRule>
  </conditionalFormatting>
  <conditionalFormatting sqref="M2840:M2859">
    <cfRule type="cellIs" dxfId="1100" priority="222" operator="equal">
      <formula>"OFF"</formula>
    </cfRule>
  </conditionalFormatting>
  <conditionalFormatting sqref="P2840:P2859">
    <cfRule type="cellIs" dxfId="1099" priority="221" operator="equal">
      <formula>"OFF"</formula>
    </cfRule>
  </conditionalFormatting>
  <conditionalFormatting sqref="R2840:R2859">
    <cfRule type="cellIs" dxfId="1098" priority="220" operator="equal">
      <formula>"OFF"</formula>
    </cfRule>
  </conditionalFormatting>
  <conditionalFormatting sqref="O2840:O2859">
    <cfRule type="cellIs" dxfId="1097" priority="219" operator="notBetween">
      <formula>-0.0017</formula>
      <formula>0.0017</formula>
    </cfRule>
  </conditionalFormatting>
  <conditionalFormatting sqref="S2860:S2879">
    <cfRule type="cellIs" priority="217" operator="notBetween">
      <formula>-0.001</formula>
      <formula>0.001</formula>
    </cfRule>
  </conditionalFormatting>
  <conditionalFormatting sqref="M2860:M2879">
    <cfRule type="cellIs" dxfId="1096" priority="216" operator="equal">
      <formula>"OFF"</formula>
    </cfRule>
  </conditionalFormatting>
  <conditionalFormatting sqref="P2860:P2879">
    <cfRule type="cellIs" dxfId="1095" priority="215" operator="equal">
      <formula>"OFF"</formula>
    </cfRule>
  </conditionalFormatting>
  <conditionalFormatting sqref="R2860:R2879">
    <cfRule type="cellIs" dxfId="1094" priority="214" operator="equal">
      <formula>"OFF"</formula>
    </cfRule>
  </conditionalFormatting>
  <conditionalFormatting sqref="O2860:O2879">
    <cfRule type="cellIs" dxfId="1093" priority="213" operator="notBetween">
      <formula>-0.0017</formula>
      <formula>0.0017</formula>
    </cfRule>
  </conditionalFormatting>
  <conditionalFormatting sqref="L2860:L2879">
    <cfRule type="cellIs" dxfId="1092" priority="212" operator="notBetween">
      <formula>-0.0017</formula>
      <formula>0.0017</formula>
    </cfRule>
  </conditionalFormatting>
  <conditionalFormatting sqref="L2880:L2899">
    <cfRule type="cellIs" dxfId="1091" priority="206" operator="notBetween">
      <formula>-0.0017</formula>
      <formula>0.0017</formula>
    </cfRule>
  </conditionalFormatting>
  <conditionalFormatting sqref="L2920:L2939">
    <cfRule type="cellIs" dxfId="1090" priority="194" operator="notBetween">
      <formula>-0.0017</formula>
      <formula>0.0017</formula>
    </cfRule>
  </conditionalFormatting>
  <conditionalFormatting sqref="S2880:S2899">
    <cfRule type="cellIs" priority="211" operator="notBetween">
      <formula>-0.001</formula>
      <formula>0.001</formula>
    </cfRule>
  </conditionalFormatting>
  <conditionalFormatting sqref="M2880:M2899">
    <cfRule type="cellIs" dxfId="1089" priority="210" operator="equal">
      <formula>"OFF"</formula>
    </cfRule>
  </conditionalFormatting>
  <conditionalFormatting sqref="P2880:P2899">
    <cfRule type="cellIs" dxfId="1088" priority="209" operator="equal">
      <formula>"OFF"</formula>
    </cfRule>
  </conditionalFormatting>
  <conditionalFormatting sqref="R2880:R2899">
    <cfRule type="cellIs" dxfId="1087" priority="208" operator="equal">
      <formula>"OFF"</formula>
    </cfRule>
  </conditionalFormatting>
  <conditionalFormatting sqref="O2880:O2899">
    <cfRule type="cellIs" dxfId="1086" priority="207" operator="notBetween">
      <formula>-0.0017</formula>
      <formula>0.0017</formula>
    </cfRule>
  </conditionalFormatting>
  <conditionalFormatting sqref="S2900:S2919">
    <cfRule type="cellIs" priority="205" operator="notBetween">
      <formula>-0.001</formula>
      <formula>0.001</formula>
    </cfRule>
  </conditionalFormatting>
  <conditionalFormatting sqref="M2900:M2919">
    <cfRule type="cellIs" dxfId="1085" priority="204" operator="equal">
      <formula>"OFF"</formula>
    </cfRule>
  </conditionalFormatting>
  <conditionalFormatting sqref="P2900:P2919">
    <cfRule type="cellIs" dxfId="1084" priority="203" operator="equal">
      <formula>"OFF"</formula>
    </cfRule>
  </conditionalFormatting>
  <conditionalFormatting sqref="R2900:R2919">
    <cfRule type="cellIs" dxfId="1083" priority="202" operator="equal">
      <formula>"OFF"</formula>
    </cfRule>
  </conditionalFormatting>
  <conditionalFormatting sqref="O2900:O2919">
    <cfRule type="cellIs" dxfId="1082" priority="201" operator="notBetween">
      <formula>-0.0017</formula>
      <formula>0.0017</formula>
    </cfRule>
  </conditionalFormatting>
  <conditionalFormatting sqref="L2900:L2919">
    <cfRule type="cellIs" dxfId="1081" priority="200" operator="notBetween">
      <formula>-0.0017</formula>
      <formula>0.0017</formula>
    </cfRule>
  </conditionalFormatting>
  <conditionalFormatting sqref="S2920:S2939">
    <cfRule type="cellIs" priority="199" operator="notBetween">
      <formula>-0.001</formula>
      <formula>0.001</formula>
    </cfRule>
  </conditionalFormatting>
  <conditionalFormatting sqref="M2920:M2939">
    <cfRule type="cellIs" dxfId="1080" priority="198" operator="equal">
      <formula>"OFF"</formula>
    </cfRule>
  </conditionalFormatting>
  <conditionalFormatting sqref="P2920:P2939">
    <cfRule type="cellIs" dxfId="1079" priority="197" operator="equal">
      <formula>"OFF"</formula>
    </cfRule>
  </conditionalFormatting>
  <conditionalFormatting sqref="R2920:R2939">
    <cfRule type="cellIs" dxfId="1078" priority="196" operator="equal">
      <formula>"OFF"</formula>
    </cfRule>
  </conditionalFormatting>
  <conditionalFormatting sqref="O2920:O2939">
    <cfRule type="cellIs" dxfId="1077" priority="195" operator="notBetween">
      <formula>-0.0017</formula>
      <formula>0.0017</formula>
    </cfRule>
  </conditionalFormatting>
  <conditionalFormatting sqref="S2940:S2959">
    <cfRule type="cellIs" priority="193" operator="notBetween">
      <formula>-0.001</formula>
      <formula>0.001</formula>
    </cfRule>
  </conditionalFormatting>
  <conditionalFormatting sqref="M2940:M2959">
    <cfRule type="cellIs" dxfId="1076" priority="192" operator="equal">
      <formula>"OFF"</formula>
    </cfRule>
  </conditionalFormatting>
  <conditionalFormatting sqref="P2940:P2959">
    <cfRule type="cellIs" dxfId="1075" priority="191" operator="equal">
      <formula>"OFF"</formula>
    </cfRule>
  </conditionalFormatting>
  <conditionalFormatting sqref="R2940:R2959">
    <cfRule type="cellIs" dxfId="1074" priority="190" operator="equal">
      <formula>"OFF"</formula>
    </cfRule>
  </conditionalFormatting>
  <conditionalFormatting sqref="O2940:O2959">
    <cfRule type="cellIs" dxfId="1073" priority="189" operator="notBetween">
      <formula>-0.0017</formula>
      <formula>0.0017</formula>
    </cfRule>
  </conditionalFormatting>
  <conditionalFormatting sqref="S2960:S2979">
    <cfRule type="cellIs" priority="187" operator="notBetween">
      <formula>-0.001</formula>
      <formula>0.001</formula>
    </cfRule>
  </conditionalFormatting>
  <conditionalFormatting sqref="M2960:M2979">
    <cfRule type="cellIs" dxfId="1072" priority="186" operator="equal">
      <formula>"OFF"</formula>
    </cfRule>
  </conditionalFormatting>
  <conditionalFormatting sqref="P2960:P2979">
    <cfRule type="cellIs" dxfId="1071" priority="185" operator="equal">
      <formula>"OFF"</formula>
    </cfRule>
  </conditionalFormatting>
  <conditionalFormatting sqref="R2960:R2979">
    <cfRule type="cellIs" dxfId="1070" priority="184" operator="equal">
      <formula>"OFF"</formula>
    </cfRule>
  </conditionalFormatting>
  <conditionalFormatting sqref="O2960:O2979">
    <cfRule type="cellIs" dxfId="1069" priority="183" operator="notBetween">
      <formula>-0.0017</formula>
      <formula>0.0017</formula>
    </cfRule>
  </conditionalFormatting>
  <conditionalFormatting sqref="L2960:L2979">
    <cfRule type="cellIs" dxfId="1068" priority="182" operator="notBetween">
      <formula>-0.0017</formula>
      <formula>0.0017</formula>
    </cfRule>
  </conditionalFormatting>
  <conditionalFormatting sqref="L2980:L2999">
    <cfRule type="cellIs" dxfId="1067" priority="176" operator="notBetween">
      <formula>-0.0017</formula>
      <formula>0.0017</formula>
    </cfRule>
  </conditionalFormatting>
  <conditionalFormatting sqref="L3020:L3039">
    <cfRule type="cellIs" dxfId="1066" priority="164" operator="notBetween">
      <formula>-0.0017</formula>
      <formula>0.0017</formula>
    </cfRule>
  </conditionalFormatting>
  <conditionalFormatting sqref="S2980:S2999">
    <cfRule type="cellIs" priority="181" operator="notBetween">
      <formula>-0.001</formula>
      <formula>0.001</formula>
    </cfRule>
  </conditionalFormatting>
  <conditionalFormatting sqref="M2980:M2999">
    <cfRule type="cellIs" dxfId="1065" priority="180" operator="equal">
      <formula>"OFF"</formula>
    </cfRule>
  </conditionalFormatting>
  <conditionalFormatting sqref="P2980:P2999">
    <cfRule type="cellIs" dxfId="1064" priority="179" operator="equal">
      <formula>"OFF"</formula>
    </cfRule>
  </conditionalFormatting>
  <conditionalFormatting sqref="R2980:R2999">
    <cfRule type="cellIs" dxfId="1063" priority="178" operator="equal">
      <formula>"OFF"</formula>
    </cfRule>
  </conditionalFormatting>
  <conditionalFormatting sqref="O2980:O2999">
    <cfRule type="cellIs" dxfId="1062" priority="177" operator="notBetween">
      <formula>-0.0017</formula>
      <formula>0.0017</formula>
    </cfRule>
  </conditionalFormatting>
  <conditionalFormatting sqref="L3040:L3059">
    <cfRule type="cellIs" dxfId="1061" priority="158" operator="notBetween">
      <formula>-0.0017</formula>
      <formula>0.0017</formula>
    </cfRule>
  </conditionalFormatting>
  <conditionalFormatting sqref="S3000:S3019">
    <cfRule type="cellIs" priority="175" operator="notBetween">
      <formula>-0.001</formula>
      <formula>0.001</formula>
    </cfRule>
  </conditionalFormatting>
  <conditionalFormatting sqref="M3000:M3019">
    <cfRule type="cellIs" dxfId="1060" priority="174" operator="equal">
      <formula>"OFF"</formula>
    </cfRule>
  </conditionalFormatting>
  <conditionalFormatting sqref="P3000:P3019">
    <cfRule type="cellIs" dxfId="1059" priority="173" operator="equal">
      <formula>"OFF"</formula>
    </cfRule>
  </conditionalFormatting>
  <conditionalFormatting sqref="R3000:R3019">
    <cfRule type="cellIs" dxfId="1058" priority="172" operator="equal">
      <formula>"OFF"</formula>
    </cfRule>
  </conditionalFormatting>
  <conditionalFormatting sqref="O3000:O3019">
    <cfRule type="cellIs" dxfId="1057" priority="171" operator="notBetween">
      <formula>-0.0017</formula>
      <formula>0.0017</formula>
    </cfRule>
  </conditionalFormatting>
  <conditionalFormatting sqref="L3000:L3019">
    <cfRule type="cellIs" dxfId="1056" priority="170" operator="notBetween">
      <formula>-0.0017</formula>
      <formula>0.0017</formula>
    </cfRule>
  </conditionalFormatting>
  <conditionalFormatting sqref="S3020:S3039">
    <cfRule type="cellIs" priority="169" operator="notBetween">
      <formula>-0.001</formula>
      <formula>0.001</formula>
    </cfRule>
  </conditionalFormatting>
  <conditionalFormatting sqref="M3020:M3039">
    <cfRule type="cellIs" dxfId="1055" priority="168" operator="equal">
      <formula>"OFF"</formula>
    </cfRule>
  </conditionalFormatting>
  <conditionalFormatting sqref="P3020:P3039">
    <cfRule type="cellIs" dxfId="1054" priority="167" operator="equal">
      <formula>"OFF"</formula>
    </cfRule>
  </conditionalFormatting>
  <conditionalFormatting sqref="R3020:R3039">
    <cfRule type="cellIs" dxfId="1053" priority="166" operator="equal">
      <formula>"OFF"</formula>
    </cfRule>
  </conditionalFormatting>
  <conditionalFormatting sqref="O3020:O3039">
    <cfRule type="cellIs" dxfId="1052" priority="165" operator="notBetween">
      <formula>-0.0017</formula>
      <formula>0.0017</formula>
    </cfRule>
  </conditionalFormatting>
  <conditionalFormatting sqref="S3040:S3059">
    <cfRule type="cellIs" priority="163" operator="notBetween">
      <formula>-0.001</formula>
      <formula>0.001</formula>
    </cfRule>
  </conditionalFormatting>
  <conditionalFormatting sqref="M3040:M3059">
    <cfRule type="cellIs" dxfId="1051" priority="162" operator="equal">
      <formula>"OFF"</formula>
    </cfRule>
  </conditionalFormatting>
  <conditionalFormatting sqref="P3040:P3059">
    <cfRule type="cellIs" dxfId="1050" priority="161" operator="equal">
      <formula>"OFF"</formula>
    </cfRule>
  </conditionalFormatting>
  <conditionalFormatting sqref="R3040:R3059">
    <cfRule type="cellIs" dxfId="1049" priority="160" operator="equal">
      <formula>"OFF"</formula>
    </cfRule>
  </conditionalFormatting>
  <conditionalFormatting sqref="O3040:O3059">
    <cfRule type="cellIs" dxfId="1048" priority="159" operator="notBetween">
      <formula>-0.0017</formula>
      <formula>0.0017</formula>
    </cfRule>
  </conditionalFormatting>
  <conditionalFormatting sqref="S3060:S3079">
    <cfRule type="cellIs" priority="157" operator="notBetween">
      <formula>-0.001</formula>
      <formula>0.001</formula>
    </cfRule>
  </conditionalFormatting>
  <conditionalFormatting sqref="M3060:M3079">
    <cfRule type="cellIs" dxfId="1047" priority="156" operator="equal">
      <formula>"OFF"</formula>
    </cfRule>
  </conditionalFormatting>
  <conditionalFormatting sqref="P3060:P3079">
    <cfRule type="cellIs" dxfId="1046" priority="155" operator="equal">
      <formula>"OFF"</formula>
    </cfRule>
  </conditionalFormatting>
  <conditionalFormatting sqref="R3060:R3079">
    <cfRule type="cellIs" dxfId="1045" priority="154" operator="equal">
      <formula>"OFF"</formula>
    </cfRule>
  </conditionalFormatting>
  <conditionalFormatting sqref="O3060:O3079">
    <cfRule type="cellIs" dxfId="1044" priority="153" operator="notBetween">
      <formula>-0.0017</formula>
      <formula>0.0017</formula>
    </cfRule>
  </conditionalFormatting>
  <conditionalFormatting sqref="L3060:L3079">
    <cfRule type="cellIs" dxfId="1043" priority="152" operator="notBetween">
      <formula>-0.0017</formula>
      <formula>0.0017</formula>
    </cfRule>
  </conditionalFormatting>
  <conditionalFormatting sqref="L3080:L3099">
    <cfRule type="cellIs" dxfId="1042" priority="146" operator="notBetween">
      <formula>-0.0017</formula>
      <formula>0.0017</formula>
    </cfRule>
  </conditionalFormatting>
  <conditionalFormatting sqref="L3120:L3139">
    <cfRule type="cellIs" dxfId="1041" priority="134" operator="notBetween">
      <formula>-0.0017</formula>
      <formula>0.0017</formula>
    </cfRule>
  </conditionalFormatting>
  <conditionalFormatting sqref="S3080:S3099">
    <cfRule type="cellIs" priority="151" operator="notBetween">
      <formula>-0.001</formula>
      <formula>0.001</formula>
    </cfRule>
  </conditionalFormatting>
  <conditionalFormatting sqref="M3080:M3099">
    <cfRule type="cellIs" dxfId="1040" priority="150" operator="equal">
      <formula>"OFF"</formula>
    </cfRule>
  </conditionalFormatting>
  <conditionalFormatting sqref="P3080:P3099">
    <cfRule type="cellIs" dxfId="1039" priority="149" operator="equal">
      <formula>"OFF"</formula>
    </cfRule>
  </conditionalFormatting>
  <conditionalFormatting sqref="R3080:R3099">
    <cfRule type="cellIs" dxfId="1038" priority="148" operator="equal">
      <formula>"OFF"</formula>
    </cfRule>
  </conditionalFormatting>
  <conditionalFormatting sqref="O3080:O3099">
    <cfRule type="cellIs" dxfId="1037" priority="147" operator="notBetween">
      <formula>-0.0017</formula>
      <formula>0.0017</formula>
    </cfRule>
  </conditionalFormatting>
  <conditionalFormatting sqref="S3100:S3119">
    <cfRule type="cellIs" priority="145" operator="notBetween">
      <formula>-0.001</formula>
      <formula>0.001</formula>
    </cfRule>
  </conditionalFormatting>
  <conditionalFormatting sqref="M3100:M3119">
    <cfRule type="cellIs" dxfId="1036" priority="144" operator="equal">
      <formula>"OFF"</formula>
    </cfRule>
  </conditionalFormatting>
  <conditionalFormatting sqref="P3100:P3119">
    <cfRule type="cellIs" dxfId="1035" priority="143" operator="equal">
      <formula>"OFF"</formula>
    </cfRule>
  </conditionalFormatting>
  <conditionalFormatting sqref="R3100:R3119">
    <cfRule type="cellIs" dxfId="1034" priority="142" operator="equal">
      <formula>"OFF"</formula>
    </cfRule>
  </conditionalFormatting>
  <conditionalFormatting sqref="O3100:O3119">
    <cfRule type="cellIs" dxfId="1033" priority="141" operator="notBetween">
      <formula>-0.0017</formula>
      <formula>0.0017</formula>
    </cfRule>
  </conditionalFormatting>
  <conditionalFormatting sqref="L3100:L3119">
    <cfRule type="cellIs" dxfId="1032" priority="140" operator="notBetween">
      <formula>-0.0017</formula>
      <formula>0.0017</formula>
    </cfRule>
  </conditionalFormatting>
  <conditionalFormatting sqref="S3120:S3139">
    <cfRule type="cellIs" priority="139" operator="notBetween">
      <formula>-0.001</formula>
      <formula>0.001</formula>
    </cfRule>
  </conditionalFormatting>
  <conditionalFormatting sqref="M3120:M3139">
    <cfRule type="cellIs" dxfId="1031" priority="138" operator="equal">
      <formula>"OFF"</formula>
    </cfRule>
  </conditionalFormatting>
  <conditionalFormatting sqref="P3120:P3139">
    <cfRule type="cellIs" dxfId="1030" priority="137" operator="equal">
      <formula>"OFF"</formula>
    </cfRule>
  </conditionalFormatting>
  <conditionalFormatting sqref="R3120:R3139">
    <cfRule type="cellIs" dxfId="1029" priority="136" operator="equal">
      <formula>"OFF"</formula>
    </cfRule>
  </conditionalFormatting>
  <conditionalFormatting sqref="O3120:O3139">
    <cfRule type="cellIs" dxfId="1028" priority="135" operator="notBetween">
      <formula>-0.0017</formula>
      <formula>0.0017</formula>
    </cfRule>
  </conditionalFormatting>
  <conditionalFormatting sqref="S3140:S3159">
    <cfRule type="cellIs" priority="133" operator="notBetween">
      <formula>-0.001</formula>
      <formula>0.001</formula>
    </cfRule>
  </conditionalFormatting>
  <conditionalFormatting sqref="M3140:M3159">
    <cfRule type="cellIs" dxfId="1027" priority="132" operator="equal">
      <formula>"OFF"</formula>
    </cfRule>
  </conditionalFormatting>
  <conditionalFormatting sqref="P3140:P3159">
    <cfRule type="cellIs" dxfId="1026" priority="131" operator="equal">
      <formula>"OFF"</formula>
    </cfRule>
  </conditionalFormatting>
  <conditionalFormatting sqref="R3140:R3159">
    <cfRule type="cellIs" dxfId="1025" priority="130" operator="equal">
      <formula>"OFF"</formula>
    </cfRule>
  </conditionalFormatting>
  <conditionalFormatting sqref="O3140:O3159">
    <cfRule type="cellIs" dxfId="1024" priority="129" operator="notBetween">
      <formula>-0.0017</formula>
      <formula>0.0017</formula>
    </cfRule>
  </conditionalFormatting>
  <conditionalFormatting sqref="S3160:S3179">
    <cfRule type="cellIs" priority="127" operator="notBetween">
      <formula>-0.001</formula>
      <formula>0.001</formula>
    </cfRule>
  </conditionalFormatting>
  <conditionalFormatting sqref="M3160:M3179">
    <cfRule type="cellIs" dxfId="1023" priority="126" operator="equal">
      <formula>"OFF"</formula>
    </cfRule>
  </conditionalFormatting>
  <conditionalFormatting sqref="P3160:P3179">
    <cfRule type="cellIs" dxfId="1022" priority="125" operator="equal">
      <formula>"OFF"</formula>
    </cfRule>
  </conditionalFormatting>
  <conditionalFormatting sqref="R3160:R3179">
    <cfRule type="cellIs" dxfId="1021" priority="124" operator="equal">
      <formula>"OFF"</formula>
    </cfRule>
  </conditionalFormatting>
  <conditionalFormatting sqref="O3160:O3179">
    <cfRule type="cellIs" dxfId="1020" priority="123" operator="notBetween">
      <formula>-0.0017</formula>
      <formula>0.0017</formula>
    </cfRule>
  </conditionalFormatting>
  <conditionalFormatting sqref="L3160:L3179">
    <cfRule type="cellIs" dxfId="1019" priority="122" operator="notBetween">
      <formula>-0.0017</formula>
      <formula>0.0017</formula>
    </cfRule>
  </conditionalFormatting>
  <conditionalFormatting sqref="L3180:L3199">
    <cfRule type="cellIs" dxfId="1018" priority="116" operator="notBetween">
      <formula>-0.0017</formula>
      <formula>0.0017</formula>
    </cfRule>
  </conditionalFormatting>
  <conditionalFormatting sqref="L3220:L3239">
    <cfRule type="cellIs" dxfId="1017" priority="104" operator="notBetween">
      <formula>-0.0017</formula>
      <formula>0.0017</formula>
    </cfRule>
  </conditionalFormatting>
  <conditionalFormatting sqref="S3180:S3199">
    <cfRule type="cellIs" priority="121" operator="notBetween">
      <formula>-0.001</formula>
      <formula>0.001</formula>
    </cfRule>
  </conditionalFormatting>
  <conditionalFormatting sqref="M3180:M3199">
    <cfRule type="cellIs" dxfId="1016" priority="120" operator="equal">
      <formula>"OFF"</formula>
    </cfRule>
  </conditionalFormatting>
  <conditionalFormatting sqref="P3180:P3199">
    <cfRule type="cellIs" dxfId="1015" priority="119" operator="equal">
      <formula>"OFF"</formula>
    </cfRule>
  </conditionalFormatting>
  <conditionalFormatting sqref="R3180:R3199">
    <cfRule type="cellIs" dxfId="1014" priority="118" operator="equal">
      <formula>"OFF"</formula>
    </cfRule>
  </conditionalFormatting>
  <conditionalFormatting sqref="O3180:O3199">
    <cfRule type="cellIs" dxfId="1013" priority="117" operator="notBetween">
      <formula>-0.0017</formula>
      <formula>0.0017</formula>
    </cfRule>
  </conditionalFormatting>
  <conditionalFormatting sqref="L3240:L3259">
    <cfRule type="cellIs" dxfId="1012" priority="98" operator="notBetween">
      <formula>-0.0017</formula>
      <formula>0.0017</formula>
    </cfRule>
  </conditionalFormatting>
  <conditionalFormatting sqref="S3200:S3219">
    <cfRule type="cellIs" priority="115" operator="notBetween">
      <formula>-0.001</formula>
      <formula>0.001</formula>
    </cfRule>
  </conditionalFormatting>
  <conditionalFormatting sqref="M3200:M3219">
    <cfRule type="cellIs" dxfId="1011" priority="114" operator="equal">
      <formula>"OFF"</formula>
    </cfRule>
  </conditionalFormatting>
  <conditionalFormatting sqref="P3200:P3219">
    <cfRule type="cellIs" dxfId="1010" priority="113" operator="equal">
      <formula>"OFF"</formula>
    </cfRule>
  </conditionalFormatting>
  <conditionalFormatting sqref="R3200:R3219">
    <cfRule type="cellIs" dxfId="1009" priority="112" operator="equal">
      <formula>"OFF"</formula>
    </cfRule>
  </conditionalFormatting>
  <conditionalFormatting sqref="O3200:O3219">
    <cfRule type="cellIs" dxfId="1008" priority="111" operator="notBetween">
      <formula>-0.0017</formula>
      <formula>0.0017</formula>
    </cfRule>
  </conditionalFormatting>
  <conditionalFormatting sqref="L3200:L3219">
    <cfRule type="cellIs" dxfId="1007" priority="110" operator="notBetween">
      <formula>-0.0017</formula>
      <formula>0.0017</formula>
    </cfRule>
  </conditionalFormatting>
  <conditionalFormatting sqref="S3220:S3239">
    <cfRule type="cellIs" priority="109" operator="notBetween">
      <formula>-0.001</formula>
      <formula>0.001</formula>
    </cfRule>
  </conditionalFormatting>
  <conditionalFormatting sqref="M3220:M3239">
    <cfRule type="cellIs" dxfId="1006" priority="108" operator="equal">
      <formula>"OFF"</formula>
    </cfRule>
  </conditionalFormatting>
  <conditionalFormatting sqref="P3220:P3239">
    <cfRule type="cellIs" dxfId="1005" priority="107" operator="equal">
      <formula>"OFF"</formula>
    </cfRule>
  </conditionalFormatting>
  <conditionalFormatting sqref="R3220:R3239">
    <cfRule type="cellIs" dxfId="1004" priority="106" operator="equal">
      <formula>"OFF"</formula>
    </cfRule>
  </conditionalFormatting>
  <conditionalFormatting sqref="O3220:O3239">
    <cfRule type="cellIs" dxfId="1003" priority="105" operator="notBetween">
      <formula>-0.0017</formula>
      <formula>0.0017</formula>
    </cfRule>
  </conditionalFormatting>
  <conditionalFormatting sqref="S3240:S3259">
    <cfRule type="cellIs" priority="103" operator="notBetween">
      <formula>-0.001</formula>
      <formula>0.001</formula>
    </cfRule>
  </conditionalFormatting>
  <conditionalFormatting sqref="M3240:M3259">
    <cfRule type="cellIs" dxfId="1002" priority="102" operator="equal">
      <formula>"OFF"</formula>
    </cfRule>
  </conditionalFormatting>
  <conditionalFormatting sqref="P3240:P3259">
    <cfRule type="cellIs" dxfId="1001" priority="101" operator="equal">
      <formula>"OFF"</formula>
    </cfRule>
  </conditionalFormatting>
  <conditionalFormatting sqref="R3240:R3259">
    <cfRule type="cellIs" dxfId="1000" priority="100" operator="equal">
      <formula>"OFF"</formula>
    </cfRule>
  </conditionalFormatting>
  <conditionalFormatting sqref="O3240:O3259">
    <cfRule type="cellIs" dxfId="999" priority="99" operator="notBetween">
      <formula>-0.0017</formula>
      <formula>0.0017</formula>
    </cfRule>
  </conditionalFormatting>
  <conditionalFormatting sqref="S3260:S3279">
    <cfRule type="cellIs" priority="97" operator="notBetween">
      <formula>-0.001</formula>
      <formula>0.001</formula>
    </cfRule>
  </conditionalFormatting>
  <conditionalFormatting sqref="M3260:M3279">
    <cfRule type="cellIs" dxfId="998" priority="96" operator="equal">
      <formula>"OFF"</formula>
    </cfRule>
  </conditionalFormatting>
  <conditionalFormatting sqref="P3260:P3279">
    <cfRule type="cellIs" dxfId="997" priority="95" operator="equal">
      <formula>"OFF"</formula>
    </cfRule>
  </conditionalFormatting>
  <conditionalFormatting sqref="R3260:R3279">
    <cfRule type="cellIs" dxfId="996" priority="94" operator="equal">
      <formula>"OFF"</formula>
    </cfRule>
  </conditionalFormatting>
  <conditionalFormatting sqref="O3260:O3279">
    <cfRule type="cellIs" dxfId="995" priority="93" operator="notBetween">
      <formula>-0.0017</formula>
      <formula>0.0017</formula>
    </cfRule>
  </conditionalFormatting>
  <conditionalFormatting sqref="L3260:L3279">
    <cfRule type="cellIs" dxfId="994" priority="92" operator="notBetween">
      <formula>-0.0017</formula>
      <formula>0.0017</formula>
    </cfRule>
  </conditionalFormatting>
  <conditionalFormatting sqref="L3280:L3299">
    <cfRule type="cellIs" dxfId="993" priority="86" operator="notBetween">
      <formula>-0.0017</formula>
      <formula>0.0017</formula>
    </cfRule>
  </conditionalFormatting>
  <conditionalFormatting sqref="L3320:L3339">
    <cfRule type="cellIs" dxfId="992" priority="74" operator="notBetween">
      <formula>-0.0017</formula>
      <formula>0.0017</formula>
    </cfRule>
  </conditionalFormatting>
  <conditionalFormatting sqref="S3280:S3299">
    <cfRule type="cellIs" priority="91" operator="notBetween">
      <formula>-0.001</formula>
      <formula>0.001</formula>
    </cfRule>
  </conditionalFormatting>
  <conditionalFormatting sqref="M3280:M3299">
    <cfRule type="cellIs" dxfId="991" priority="90" operator="equal">
      <formula>"OFF"</formula>
    </cfRule>
  </conditionalFormatting>
  <conditionalFormatting sqref="P3280:P3299">
    <cfRule type="cellIs" dxfId="990" priority="89" operator="equal">
      <formula>"OFF"</formula>
    </cfRule>
  </conditionalFormatting>
  <conditionalFormatting sqref="R3280:R3299">
    <cfRule type="cellIs" dxfId="989" priority="88" operator="equal">
      <formula>"OFF"</formula>
    </cfRule>
  </conditionalFormatting>
  <conditionalFormatting sqref="O3280:O3299">
    <cfRule type="cellIs" dxfId="988" priority="87" operator="notBetween">
      <formula>-0.0017</formula>
      <formula>0.0017</formula>
    </cfRule>
  </conditionalFormatting>
  <conditionalFormatting sqref="S3300:S3319">
    <cfRule type="cellIs" priority="85" operator="notBetween">
      <formula>-0.001</formula>
      <formula>0.001</formula>
    </cfRule>
  </conditionalFormatting>
  <conditionalFormatting sqref="M3300:M3319">
    <cfRule type="cellIs" dxfId="987" priority="84" operator="equal">
      <formula>"OFF"</formula>
    </cfRule>
  </conditionalFormatting>
  <conditionalFormatting sqref="P3300:P3319">
    <cfRule type="cellIs" dxfId="986" priority="83" operator="equal">
      <formula>"OFF"</formula>
    </cfRule>
  </conditionalFormatting>
  <conditionalFormatting sqref="R3300:R3319">
    <cfRule type="cellIs" dxfId="985" priority="82" operator="equal">
      <formula>"OFF"</formula>
    </cfRule>
  </conditionalFormatting>
  <conditionalFormatting sqref="O3300:O3319">
    <cfRule type="cellIs" dxfId="984" priority="81" operator="notBetween">
      <formula>-0.0017</formula>
      <formula>0.0017</formula>
    </cfRule>
  </conditionalFormatting>
  <conditionalFormatting sqref="L3300:L3319">
    <cfRule type="cellIs" dxfId="983" priority="80" operator="notBetween">
      <formula>-0.0017</formula>
      <formula>0.0017</formula>
    </cfRule>
  </conditionalFormatting>
  <conditionalFormatting sqref="S3320:S3339">
    <cfRule type="cellIs" priority="79" operator="notBetween">
      <formula>-0.001</formula>
      <formula>0.001</formula>
    </cfRule>
  </conditionalFormatting>
  <conditionalFormatting sqref="M3320:M3339">
    <cfRule type="cellIs" dxfId="982" priority="78" operator="equal">
      <formula>"OFF"</formula>
    </cfRule>
  </conditionalFormatting>
  <conditionalFormatting sqref="P3320:P3339">
    <cfRule type="cellIs" dxfId="981" priority="77" operator="equal">
      <formula>"OFF"</formula>
    </cfRule>
  </conditionalFormatting>
  <conditionalFormatting sqref="R3320:R3339">
    <cfRule type="cellIs" dxfId="980" priority="76" operator="equal">
      <formula>"OFF"</formula>
    </cfRule>
  </conditionalFormatting>
  <conditionalFormatting sqref="O3320:O3339">
    <cfRule type="cellIs" dxfId="979" priority="75" operator="notBetween">
      <formula>-0.0017</formula>
      <formula>0.0017</formula>
    </cfRule>
  </conditionalFormatting>
  <conditionalFormatting sqref="S3340:S3359">
    <cfRule type="cellIs" priority="73" operator="notBetween">
      <formula>-0.001</formula>
      <formula>0.001</formula>
    </cfRule>
  </conditionalFormatting>
  <conditionalFormatting sqref="M3340:M3359">
    <cfRule type="cellIs" dxfId="978" priority="72" operator="equal">
      <formula>"OFF"</formula>
    </cfRule>
  </conditionalFormatting>
  <conditionalFormatting sqref="P3340:P3359">
    <cfRule type="cellIs" dxfId="977" priority="71" operator="equal">
      <formula>"OFF"</formula>
    </cfRule>
  </conditionalFormatting>
  <conditionalFormatting sqref="R3340:R3359">
    <cfRule type="cellIs" dxfId="976" priority="70" operator="equal">
      <formula>"OFF"</formula>
    </cfRule>
  </conditionalFormatting>
  <conditionalFormatting sqref="O3340:O3359">
    <cfRule type="cellIs" dxfId="975" priority="69" operator="notBetween">
      <formula>-0.0017</formula>
      <formula>0.0017</formula>
    </cfRule>
  </conditionalFormatting>
  <conditionalFormatting sqref="S3360:S3379">
    <cfRule type="cellIs" priority="67" operator="notBetween">
      <formula>-0.001</formula>
      <formula>0.001</formula>
    </cfRule>
  </conditionalFormatting>
  <conditionalFormatting sqref="M3360:M3379">
    <cfRule type="cellIs" dxfId="974" priority="66" operator="equal">
      <formula>"OFF"</formula>
    </cfRule>
  </conditionalFormatting>
  <conditionalFormatting sqref="P3360:P3379">
    <cfRule type="cellIs" dxfId="973" priority="65" operator="equal">
      <formula>"OFF"</formula>
    </cfRule>
  </conditionalFormatting>
  <conditionalFormatting sqref="R3360:R3379">
    <cfRule type="cellIs" dxfId="972" priority="64" operator="equal">
      <formula>"OFF"</formula>
    </cfRule>
  </conditionalFormatting>
  <conditionalFormatting sqref="O3360:O3379">
    <cfRule type="cellIs" dxfId="971" priority="63" operator="notBetween">
      <formula>-0.0017</formula>
      <formula>0.0017</formula>
    </cfRule>
  </conditionalFormatting>
  <conditionalFormatting sqref="L3360:L3379">
    <cfRule type="cellIs" dxfId="970" priority="62" operator="notBetween">
      <formula>-0.0017</formula>
      <formula>0.0017</formula>
    </cfRule>
  </conditionalFormatting>
  <conditionalFormatting sqref="L3380:L3399">
    <cfRule type="cellIs" dxfId="969" priority="56" operator="notBetween">
      <formula>-0.0017</formula>
      <formula>0.0017</formula>
    </cfRule>
  </conditionalFormatting>
  <conditionalFormatting sqref="L3420:L3439">
    <cfRule type="cellIs" dxfId="968" priority="44" operator="notBetween">
      <formula>-0.0017</formula>
      <formula>0.0017</formula>
    </cfRule>
  </conditionalFormatting>
  <conditionalFormatting sqref="S3380:S3399">
    <cfRule type="cellIs" priority="61" operator="notBetween">
      <formula>-0.001</formula>
      <formula>0.001</formula>
    </cfRule>
  </conditionalFormatting>
  <conditionalFormatting sqref="M3380:M3399">
    <cfRule type="cellIs" dxfId="967" priority="60" operator="equal">
      <formula>"OFF"</formula>
    </cfRule>
  </conditionalFormatting>
  <conditionalFormatting sqref="P3380:P3399">
    <cfRule type="cellIs" dxfId="966" priority="59" operator="equal">
      <formula>"OFF"</formula>
    </cfRule>
  </conditionalFormatting>
  <conditionalFormatting sqref="R3380:R3399">
    <cfRule type="cellIs" dxfId="965" priority="58" operator="equal">
      <formula>"OFF"</formula>
    </cfRule>
  </conditionalFormatting>
  <conditionalFormatting sqref="O3380:O3399">
    <cfRule type="cellIs" dxfId="964" priority="57" operator="notBetween">
      <formula>-0.0017</formula>
      <formula>0.0017</formula>
    </cfRule>
  </conditionalFormatting>
  <conditionalFormatting sqref="L3440:L3459">
    <cfRule type="cellIs" dxfId="963" priority="38" operator="notBetween">
      <formula>-0.0017</formula>
      <formula>0.0017</formula>
    </cfRule>
  </conditionalFormatting>
  <conditionalFormatting sqref="S3400:S3419">
    <cfRule type="cellIs" priority="55" operator="notBetween">
      <formula>-0.001</formula>
      <formula>0.001</formula>
    </cfRule>
  </conditionalFormatting>
  <conditionalFormatting sqref="M3400:M3419">
    <cfRule type="cellIs" dxfId="962" priority="54" operator="equal">
      <formula>"OFF"</formula>
    </cfRule>
  </conditionalFormatting>
  <conditionalFormatting sqref="P3400:P3419">
    <cfRule type="cellIs" dxfId="961" priority="53" operator="equal">
      <formula>"OFF"</formula>
    </cfRule>
  </conditionalFormatting>
  <conditionalFormatting sqref="R3400:R3419">
    <cfRule type="cellIs" dxfId="960" priority="52" operator="equal">
      <formula>"OFF"</formula>
    </cfRule>
  </conditionalFormatting>
  <conditionalFormatting sqref="O3400:O3419">
    <cfRule type="cellIs" dxfId="959" priority="51" operator="notBetween">
      <formula>-0.0017</formula>
      <formula>0.0017</formula>
    </cfRule>
  </conditionalFormatting>
  <conditionalFormatting sqref="L3400:L3419">
    <cfRule type="cellIs" dxfId="958" priority="50" operator="notBetween">
      <formula>-0.0017</formula>
      <formula>0.0017</formula>
    </cfRule>
  </conditionalFormatting>
  <conditionalFormatting sqref="S3420:S3439">
    <cfRule type="cellIs" priority="49" operator="notBetween">
      <formula>-0.001</formula>
      <formula>0.001</formula>
    </cfRule>
  </conditionalFormatting>
  <conditionalFormatting sqref="M3420:M3439">
    <cfRule type="cellIs" dxfId="957" priority="48" operator="equal">
      <formula>"OFF"</formula>
    </cfRule>
  </conditionalFormatting>
  <conditionalFormatting sqref="P3420:P3439">
    <cfRule type="cellIs" dxfId="956" priority="47" operator="equal">
      <formula>"OFF"</formula>
    </cfRule>
  </conditionalFormatting>
  <conditionalFormatting sqref="R3420:R3439">
    <cfRule type="cellIs" dxfId="955" priority="46" operator="equal">
      <formula>"OFF"</formula>
    </cfRule>
  </conditionalFormatting>
  <conditionalFormatting sqref="O3420:O3439">
    <cfRule type="cellIs" dxfId="954" priority="45" operator="notBetween">
      <formula>-0.0017</formula>
      <formula>0.0017</formula>
    </cfRule>
  </conditionalFormatting>
  <conditionalFormatting sqref="S3440:S3459">
    <cfRule type="cellIs" priority="43" operator="notBetween">
      <formula>-0.001</formula>
      <formula>0.001</formula>
    </cfRule>
  </conditionalFormatting>
  <conditionalFormatting sqref="M3440:M3459">
    <cfRule type="cellIs" dxfId="953" priority="42" operator="equal">
      <formula>"OFF"</formula>
    </cfRule>
  </conditionalFormatting>
  <conditionalFormatting sqref="P3440:P3459">
    <cfRule type="cellIs" dxfId="952" priority="41" operator="equal">
      <formula>"OFF"</formula>
    </cfRule>
  </conditionalFormatting>
  <conditionalFormatting sqref="R3440:R3459">
    <cfRule type="cellIs" dxfId="951" priority="40" operator="equal">
      <formula>"OFF"</formula>
    </cfRule>
  </conditionalFormatting>
  <conditionalFormatting sqref="O3440:O3459">
    <cfRule type="cellIs" dxfId="950" priority="39" operator="notBetween">
      <formula>-0.0017</formula>
      <formula>0.0017</formula>
    </cfRule>
  </conditionalFormatting>
  <conditionalFormatting sqref="S3460:S3479">
    <cfRule type="cellIs" priority="37" operator="notBetween">
      <formula>-0.001</formula>
      <formula>0.001</formula>
    </cfRule>
  </conditionalFormatting>
  <conditionalFormatting sqref="M3460:M3479">
    <cfRule type="cellIs" dxfId="949" priority="36" operator="equal">
      <formula>"OFF"</formula>
    </cfRule>
  </conditionalFormatting>
  <conditionalFormatting sqref="P3460:P3479">
    <cfRule type="cellIs" dxfId="948" priority="35" operator="equal">
      <formula>"OFF"</formula>
    </cfRule>
  </conditionalFormatting>
  <conditionalFormatting sqref="R3460:R3479">
    <cfRule type="cellIs" dxfId="947" priority="34" operator="equal">
      <formula>"OFF"</formula>
    </cfRule>
  </conditionalFormatting>
  <conditionalFormatting sqref="O3460:O3479">
    <cfRule type="cellIs" dxfId="946" priority="33" operator="notBetween">
      <formula>-0.0017</formula>
      <formula>0.0017</formula>
    </cfRule>
  </conditionalFormatting>
  <conditionalFormatting sqref="L3460:L3479">
    <cfRule type="cellIs" dxfId="945" priority="32" operator="notBetween">
      <formula>-0.0017</formula>
      <formula>0.0017</formula>
    </cfRule>
  </conditionalFormatting>
  <conditionalFormatting sqref="L3480:L3499">
    <cfRule type="cellIs" dxfId="944" priority="26" operator="notBetween">
      <formula>-0.0017</formula>
      <formula>0.0017</formula>
    </cfRule>
  </conditionalFormatting>
  <conditionalFormatting sqref="L3520:L3539">
    <cfRule type="cellIs" dxfId="943" priority="14" operator="notBetween">
      <formula>-0.0017</formula>
      <formula>0.0017</formula>
    </cfRule>
  </conditionalFormatting>
  <conditionalFormatting sqref="S3480:S3499">
    <cfRule type="cellIs" priority="31" operator="notBetween">
      <formula>-0.001</formula>
      <formula>0.001</formula>
    </cfRule>
  </conditionalFormatting>
  <conditionalFormatting sqref="M3480:M3499">
    <cfRule type="cellIs" dxfId="942" priority="30" operator="equal">
      <formula>"OFF"</formula>
    </cfRule>
  </conditionalFormatting>
  <conditionalFormatting sqref="P3480:P3499">
    <cfRule type="cellIs" dxfId="941" priority="29" operator="equal">
      <formula>"OFF"</formula>
    </cfRule>
  </conditionalFormatting>
  <conditionalFormatting sqref="R3480:R3499">
    <cfRule type="cellIs" dxfId="940" priority="28" operator="equal">
      <formula>"OFF"</formula>
    </cfRule>
  </conditionalFormatting>
  <conditionalFormatting sqref="O3480:O3499">
    <cfRule type="cellIs" dxfId="939" priority="27" operator="notBetween">
      <formula>-0.0017</formula>
      <formula>0.0017</formula>
    </cfRule>
  </conditionalFormatting>
  <conditionalFormatting sqref="S3500:S3519">
    <cfRule type="cellIs" priority="25" operator="notBetween">
      <formula>-0.001</formula>
      <formula>0.001</formula>
    </cfRule>
  </conditionalFormatting>
  <conditionalFormatting sqref="M3500:M3519">
    <cfRule type="cellIs" dxfId="938" priority="24" operator="equal">
      <formula>"OFF"</formula>
    </cfRule>
  </conditionalFormatting>
  <conditionalFormatting sqref="P3500:P3519">
    <cfRule type="cellIs" dxfId="937" priority="23" operator="equal">
      <formula>"OFF"</formula>
    </cfRule>
  </conditionalFormatting>
  <conditionalFormatting sqref="R3500:R3519">
    <cfRule type="cellIs" dxfId="936" priority="22" operator="equal">
      <formula>"OFF"</formula>
    </cfRule>
  </conditionalFormatting>
  <conditionalFormatting sqref="O3500:O3519">
    <cfRule type="cellIs" dxfId="935" priority="21" operator="notBetween">
      <formula>-0.0017</formula>
      <formula>0.0017</formula>
    </cfRule>
  </conditionalFormatting>
  <conditionalFormatting sqref="L3500:L3519">
    <cfRule type="cellIs" dxfId="934" priority="20" operator="notBetween">
      <formula>-0.0017</formula>
      <formula>0.0017</formula>
    </cfRule>
  </conditionalFormatting>
  <conditionalFormatting sqref="S3520:S3539">
    <cfRule type="cellIs" priority="19" operator="notBetween">
      <formula>-0.001</formula>
      <formula>0.001</formula>
    </cfRule>
  </conditionalFormatting>
  <conditionalFormatting sqref="M3520:M3539">
    <cfRule type="cellIs" dxfId="933" priority="18" operator="equal">
      <formula>"OFF"</formula>
    </cfRule>
  </conditionalFormatting>
  <conditionalFormatting sqref="P3520:P3539">
    <cfRule type="cellIs" dxfId="932" priority="17" operator="equal">
      <formula>"OFF"</formula>
    </cfRule>
  </conditionalFormatting>
  <conditionalFormatting sqref="R3520:R3539">
    <cfRule type="cellIs" dxfId="931" priority="16" operator="equal">
      <formula>"OFF"</formula>
    </cfRule>
  </conditionalFormatting>
  <conditionalFormatting sqref="O3520:O3539">
    <cfRule type="cellIs" dxfId="930" priority="15" operator="notBetween">
      <formula>-0.0017</formula>
      <formula>0.0017</formula>
    </cfRule>
  </conditionalFormatting>
  <conditionalFormatting sqref="S3540:S3559">
    <cfRule type="cellIs" priority="13" operator="notBetween">
      <formula>-0.001</formula>
      <formula>0.001</formula>
    </cfRule>
  </conditionalFormatting>
  <conditionalFormatting sqref="M3540:M3559">
    <cfRule type="cellIs" dxfId="929" priority="12" operator="equal">
      <formula>"OFF"</formula>
    </cfRule>
  </conditionalFormatting>
  <conditionalFormatting sqref="P3540:P3559">
    <cfRule type="cellIs" dxfId="928" priority="11" operator="equal">
      <formula>"OFF"</formula>
    </cfRule>
  </conditionalFormatting>
  <conditionalFormatting sqref="R3540:R3559">
    <cfRule type="cellIs" dxfId="927" priority="10" operator="equal">
      <formula>"OFF"</formula>
    </cfRule>
  </conditionalFormatting>
  <conditionalFormatting sqref="O3540:O3559">
    <cfRule type="cellIs" dxfId="926" priority="9" operator="notBetween">
      <formula>-0.0017</formula>
      <formula>0.0017</formula>
    </cfRule>
  </conditionalFormatting>
  <conditionalFormatting sqref="K2360:K3559 N2360:N3559">
    <cfRule type="cellIs" dxfId="925" priority="7" operator="notBetween">
      <formula>-0.001</formula>
      <formula>0.001</formula>
    </cfRule>
  </conditionalFormatting>
  <conditionalFormatting sqref="S2360:S2361">
    <cfRule type="cellIs" priority="6" operator="notBetween">
      <formula>-0.001</formula>
      <formula>0.001</formula>
    </cfRule>
  </conditionalFormatting>
  <conditionalFormatting sqref="M2360:M2361">
    <cfRule type="cellIs" dxfId="924" priority="5" operator="equal">
      <formula>"OFF"</formula>
    </cfRule>
  </conditionalFormatting>
  <conditionalFormatting sqref="P2360:P2361">
    <cfRule type="cellIs" dxfId="923" priority="4" operator="equal">
      <formula>"OFF"</formula>
    </cfRule>
  </conditionalFormatting>
  <conditionalFormatting sqref="R2360:R2361">
    <cfRule type="cellIs" dxfId="922" priority="3" operator="equal">
      <formula>"OFF"</formula>
    </cfRule>
  </conditionalFormatting>
  <conditionalFormatting sqref="O2360:O2361">
    <cfRule type="cellIs" dxfId="921" priority="2" operator="notBetween">
      <formula>-0.0017</formula>
      <formula>0.0017</formula>
    </cfRule>
  </conditionalFormatting>
  <conditionalFormatting sqref="L2360:L2361">
    <cfRule type="cellIs" dxfId="920" priority="1" operator="notBetween">
      <formula>-0.0017</formula>
      <formula>0.0017</formula>
    </cfRule>
  </conditionalFormatting>
  <dataValidations disablePrompts="1" count="1">
    <dataValidation type="list" allowBlank="1" showInputMessage="1" showErrorMessage="1" sqref="R50:R129 R475:R554 R220:R299 R305:R384 R390:R469 P560:P639 M50:M129 M2360:M3559 R135:R214 M135:M214 P50:P129 M220:M299 P135:P214 M305:M384 P220:P299 M390:M469 P305:P384 M475:M554 P390:P469 M560:M639 P475:P554 P645:P724 M645:M724 R560:R639 P730:P809 M730:M809 R645:R724 P815:P894 M815:M894 R730:R809 P900:P979 M900:M979 R815:R894 P985:P1064 M985:M1064 R900:R979 P1070:P1149 M1070:M1149 R985:R1064 M1155:M2354 R1155:R2354 R1070:R1149 R2360:R3559 P1155:P2354 P2360:P3559" xr:uid="{4437CDF2-F426-4AD9-B796-8D465D7D8ED2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F87B-145C-4899-8B9B-78DC86BEEC90}">
  <sheetPr>
    <tabColor rgb="FF92D050"/>
  </sheetPr>
  <dimension ref="A1:AH3539"/>
  <sheetViews>
    <sheetView tabSelected="1" zoomScale="70" zoomScaleNormal="70" workbookViewId="0">
      <pane ySplit="24" topLeftCell="A1340" activePane="bottomLeft" state="frozen"/>
      <selection activeCell="Z43" sqref="Z43"/>
      <selection pane="bottomLeft" activeCell="Q24" sqref="Q24"/>
    </sheetView>
  </sheetViews>
  <sheetFormatPr defaultRowHeight="15.6" x14ac:dyDescent="0.3"/>
  <cols>
    <col min="1" max="2" width="8.7265625" style="44"/>
    <col min="3" max="3" width="10" style="44" customWidth="1"/>
    <col min="4" max="4" width="12.26953125" style="44" customWidth="1"/>
    <col min="5" max="5" width="12" style="44" customWidth="1"/>
    <col min="6" max="6" width="11.7265625" style="44" customWidth="1"/>
    <col min="7" max="7" width="10.90625" style="44" customWidth="1"/>
    <col min="8" max="8" width="11.453125" style="44" customWidth="1"/>
    <col min="9" max="9" width="10" style="44" customWidth="1"/>
    <col min="10" max="10" width="9.26953125" style="44" bestFit="1" customWidth="1"/>
    <col min="11" max="12" width="11" style="44" customWidth="1"/>
    <col min="13" max="13" width="10.90625" style="44" customWidth="1"/>
    <col min="14" max="14" width="11" style="44" customWidth="1"/>
    <col min="15" max="15" width="10.1796875" style="44" customWidth="1"/>
    <col min="16" max="16" width="12.36328125" style="44" bestFit="1" customWidth="1"/>
    <col min="17" max="17" width="11" style="44" customWidth="1"/>
    <col min="18" max="18" width="12" style="44" bestFit="1" customWidth="1"/>
    <col min="19" max="19" width="12.36328125" style="44" bestFit="1" customWidth="1"/>
    <col min="20" max="26" width="12" style="44" customWidth="1"/>
    <col min="27" max="27" width="12.90625" style="44" customWidth="1"/>
    <col min="28" max="28" width="9.1796875" style="44" bestFit="1" customWidth="1"/>
    <col min="29" max="29" width="9.1796875" style="44" customWidth="1"/>
    <col min="30" max="30" width="11.7265625" style="44" customWidth="1"/>
    <col min="31" max="31" width="8.26953125" style="44" bestFit="1" customWidth="1"/>
    <col min="32" max="32" width="8.26953125" style="44" customWidth="1"/>
    <col min="33" max="33" width="12.90625" style="44" bestFit="1" customWidth="1"/>
    <col min="34" max="34" width="12.90625" style="44" customWidth="1"/>
    <col min="35" max="35" width="12" style="44" bestFit="1" customWidth="1"/>
    <col min="36" max="36" width="13.1796875" style="44" bestFit="1" customWidth="1"/>
    <col min="37" max="37" width="8.7265625" style="44"/>
    <col min="38" max="38" width="10" style="44" customWidth="1"/>
    <col min="39" max="39" width="9.54296875" style="44" customWidth="1"/>
    <col min="40" max="40" width="12" style="44" customWidth="1"/>
    <col min="41" max="41" width="11.7265625" style="44" customWidth="1"/>
    <col min="42" max="42" width="10.6328125" style="44" customWidth="1"/>
    <col min="43" max="43" width="11.453125" style="44" customWidth="1"/>
    <col min="44" max="16384" width="8.7265625" style="44"/>
  </cols>
  <sheetData>
    <row r="1" spans="1:34" x14ac:dyDescent="0.3">
      <c r="A1" s="180" t="s">
        <v>92</v>
      </c>
      <c r="B1" s="180"/>
      <c r="C1" s="181" t="s">
        <v>93</v>
      </c>
      <c r="D1" s="182"/>
      <c r="E1" s="42">
        <v>44452</v>
      </c>
      <c r="F1" s="43">
        <v>1016</v>
      </c>
      <c r="G1" s="183" t="s">
        <v>94</v>
      </c>
      <c r="H1" s="183"/>
      <c r="N1" s="184" t="s">
        <v>95</v>
      </c>
      <c r="O1" s="184"/>
      <c r="P1" s="185" t="s">
        <v>96</v>
      </c>
      <c r="Q1" s="185"/>
      <c r="R1" s="185" t="s">
        <v>97</v>
      </c>
      <c r="S1" s="185"/>
      <c r="T1" s="45"/>
      <c r="U1" s="45"/>
    </row>
    <row r="2" spans="1:34" ht="15.75" customHeight="1" x14ac:dyDescent="0.3">
      <c r="A2" s="180"/>
      <c r="B2" s="180"/>
      <c r="C2" s="182" t="s">
        <v>98</v>
      </c>
      <c r="D2" s="183"/>
      <c r="E2" s="43"/>
      <c r="F2" s="43">
        <v>19</v>
      </c>
      <c r="G2" s="183" t="s">
        <v>99</v>
      </c>
      <c r="H2" s="183"/>
      <c r="N2" s="184"/>
      <c r="O2" s="184"/>
      <c r="P2" s="46" t="s">
        <v>100</v>
      </c>
      <c r="Q2" s="46" t="s">
        <v>101</v>
      </c>
      <c r="R2" s="46" t="s">
        <v>100</v>
      </c>
      <c r="S2" s="46" t="s">
        <v>101</v>
      </c>
      <c r="U2" s="45"/>
    </row>
    <row r="3" spans="1:34" x14ac:dyDescent="0.3">
      <c r="A3" s="180"/>
      <c r="B3" s="180"/>
      <c r="C3" s="186"/>
      <c r="D3" s="187"/>
      <c r="E3" s="47"/>
      <c r="F3" s="43">
        <v>70</v>
      </c>
      <c r="G3" s="183" t="s">
        <v>102</v>
      </c>
      <c r="H3" s="183"/>
      <c r="N3" s="188" t="s">
        <v>103</v>
      </c>
      <c r="O3" s="188"/>
      <c r="P3" s="48"/>
      <c r="Q3" s="49">
        <v>3</v>
      </c>
      <c r="R3" s="48"/>
      <c r="S3" s="49">
        <v>3</v>
      </c>
      <c r="U3" s="50"/>
    </row>
    <row r="4" spans="1:34" x14ac:dyDescent="0.3">
      <c r="A4" s="180"/>
      <c r="B4" s="180"/>
      <c r="C4" s="187"/>
      <c r="D4" s="189"/>
      <c r="E4" s="189"/>
      <c r="F4" s="51">
        <f>283.04-(0.29195*F1/(1+0.003660858*F2)-(4.126*F3/(10000*(1+0.003660858*F2)))*POWER(10,((7.5*F2)/(273.3+F2)+0.7857)))</f>
        <v>6.2154905433809517</v>
      </c>
      <c r="G4" s="183" t="s">
        <v>104</v>
      </c>
      <c r="H4" s="183"/>
      <c r="N4" s="190" t="s">
        <v>105</v>
      </c>
      <c r="O4" s="190"/>
      <c r="P4" s="52">
        <v>0.99982127129999998</v>
      </c>
      <c r="Q4" s="53">
        <f>IF(P4="","0",(P4-1)*1000000)</f>
        <v>-178.72870000001927</v>
      </c>
      <c r="R4" s="52">
        <v>1</v>
      </c>
      <c r="S4" s="53">
        <f>IF(R4="","0",(R4-1)*1000000)</f>
        <v>0</v>
      </c>
      <c r="U4" s="50"/>
    </row>
    <row r="5" spans="1:34" x14ac:dyDescent="0.3">
      <c r="A5" s="54"/>
      <c r="B5" s="54"/>
      <c r="C5" s="55"/>
      <c r="D5" s="55"/>
      <c r="E5" s="54"/>
      <c r="F5" s="54"/>
      <c r="G5" s="47"/>
      <c r="N5" s="56"/>
      <c r="O5" s="56"/>
      <c r="P5" s="57" t="s">
        <v>106</v>
      </c>
      <c r="Q5" s="58">
        <f>Q4+Q3</f>
        <v>-175.72870000001927</v>
      </c>
      <c r="R5" s="59"/>
      <c r="S5" s="58">
        <f>S4+S3</f>
        <v>3</v>
      </c>
      <c r="U5" s="60"/>
    </row>
    <row r="6" spans="1:34" ht="6.75" customHeight="1" x14ac:dyDescent="0.3">
      <c r="A6" s="47"/>
      <c r="B6" s="47"/>
      <c r="C6" s="47"/>
      <c r="D6" s="47"/>
      <c r="N6" s="61"/>
      <c r="O6" s="62"/>
      <c r="P6" s="63"/>
      <c r="Q6" s="63"/>
      <c r="R6" s="62"/>
      <c r="S6" s="64"/>
      <c r="T6" s="64"/>
    </row>
    <row r="7" spans="1:34" ht="17.399999999999999" x14ac:dyDescent="0.3">
      <c r="A7" s="65"/>
      <c r="B7" s="66"/>
      <c r="C7" s="66"/>
      <c r="D7" s="66"/>
      <c r="E7" s="66"/>
      <c r="F7" s="66"/>
      <c r="G7" s="66"/>
      <c r="H7" s="66"/>
      <c r="I7" s="67"/>
      <c r="K7" s="68" t="s">
        <v>107</v>
      </c>
      <c r="L7" s="69" t="s">
        <v>107</v>
      </c>
      <c r="N7" s="191" t="s">
        <v>108</v>
      </c>
      <c r="O7" s="178"/>
      <c r="P7" s="178"/>
      <c r="Q7" s="178"/>
      <c r="R7" s="178"/>
      <c r="S7" s="178"/>
      <c r="T7" s="178"/>
      <c r="U7" s="179"/>
      <c r="V7" s="70"/>
      <c r="X7" s="177" t="s">
        <v>109</v>
      </c>
      <c r="Y7" s="178"/>
      <c r="Z7" s="178"/>
      <c r="AA7" s="178"/>
      <c r="AB7" s="179"/>
      <c r="AC7" s="70"/>
      <c r="AD7" s="71"/>
    </row>
    <row r="8" spans="1:34" x14ac:dyDescent="0.3">
      <c r="A8" s="72"/>
      <c r="B8" s="73" t="s">
        <v>110</v>
      </c>
      <c r="C8" s="73" t="s">
        <v>111</v>
      </c>
      <c r="D8" s="73" t="s">
        <v>112</v>
      </c>
      <c r="E8" s="73" t="s">
        <v>113</v>
      </c>
      <c r="F8" s="73" t="s">
        <v>114</v>
      </c>
      <c r="G8" s="73" t="s">
        <v>115</v>
      </c>
      <c r="H8" s="73" t="s">
        <v>116</v>
      </c>
      <c r="I8" s="74" t="s">
        <v>117</v>
      </c>
      <c r="K8" s="75" t="s">
        <v>118</v>
      </c>
      <c r="L8" s="74" t="s">
        <v>119</v>
      </c>
      <c r="N8" s="75" t="s">
        <v>120</v>
      </c>
      <c r="O8" s="192" t="s">
        <v>121</v>
      </c>
      <c r="P8" s="192"/>
      <c r="Q8" s="73" t="s">
        <v>112</v>
      </c>
      <c r="R8" s="73" t="s">
        <v>114</v>
      </c>
      <c r="S8" s="73" t="s">
        <v>113</v>
      </c>
      <c r="T8" s="192" t="s">
        <v>122</v>
      </c>
      <c r="U8" s="193"/>
      <c r="V8" s="73" t="s">
        <v>123</v>
      </c>
      <c r="X8" s="75" t="s">
        <v>120</v>
      </c>
      <c r="Y8" s="192" t="s">
        <v>121</v>
      </c>
      <c r="Z8" s="192"/>
      <c r="AA8" s="73" t="s">
        <v>112</v>
      </c>
      <c r="AB8" s="74" t="s">
        <v>115</v>
      </c>
      <c r="AC8" s="73" t="s">
        <v>123</v>
      </c>
      <c r="AD8" s="71"/>
    </row>
    <row r="9" spans="1:34" x14ac:dyDescent="0.3">
      <c r="A9" s="76" t="s">
        <v>124</v>
      </c>
      <c r="B9" s="77" t="str">
        <f>B108</f>
        <v>BR04</v>
      </c>
      <c r="C9" s="77" t="str">
        <f>C108</f>
        <v>AB0035</v>
      </c>
      <c r="D9" s="78">
        <f>D108</f>
        <v>297.08277299999997</v>
      </c>
      <c r="E9" s="78">
        <f>E108</f>
        <v>100.4626484285714</v>
      </c>
      <c r="F9" s="78">
        <f>VALUE(F108)</f>
        <v>71.08014285714286</v>
      </c>
      <c r="G9" s="78">
        <f>VALUE(G108)</f>
        <v>71.066042857142861</v>
      </c>
      <c r="H9" s="78">
        <f>H108</f>
        <v>0.23899999999999999</v>
      </c>
      <c r="I9" s="79">
        <f>I108</f>
        <v>0.24</v>
      </c>
      <c r="J9" s="159">
        <f>D23-D9</f>
        <v>1.4809687500001019</v>
      </c>
      <c r="K9" s="80">
        <f>(F9*(1+($S$3/1000000)))/(1+($Q$3/1000000))-F9</f>
        <v>0</v>
      </c>
      <c r="L9" s="81">
        <f>(G9*(1+($S$5/1000000)))/(1+($Q$5/1000000))-G9</f>
        <v>1.270377387166377E-2</v>
      </c>
      <c r="N9" s="82" t="s">
        <v>125</v>
      </c>
      <c r="O9" s="194" t="str">
        <f t="shared" ref="O9:O23" si="0">IF(C9=0,"",$C$9&amp;"-"&amp;$B$9&amp;"-"&amp;C9)</f>
        <v>AB0035-BR04-AB0035</v>
      </c>
      <c r="P9" s="194"/>
      <c r="Q9" s="83">
        <v>0</v>
      </c>
      <c r="R9" s="84">
        <f>IF(F9=0,"",F9+K9)</f>
        <v>71.08014285714286</v>
      </c>
      <c r="S9" s="83">
        <f t="shared" ref="S9:S23" si="1">IF(E9=0,"",E9)</f>
        <v>100.4626484285714</v>
      </c>
      <c r="T9" s="195" t="str">
        <f t="shared" ref="T9:T23" si="2">H9&amp;"/"&amp;I9</f>
        <v>0.239/0.24</v>
      </c>
      <c r="U9" s="195"/>
      <c r="V9" s="85" t="str">
        <f>"  #  "&amp;E1&amp;" Atm ppm = "&amp;F4&amp;"     ( p: "&amp;F1&amp;"mbar    t: "&amp;F2&amp;"C     hum: "&amp;F3&amp;" % )"</f>
        <v xml:space="preserve">  #  44452 Atm ppm = 6.21549054338095     ( p: 1016mbar    t: 19C     hum: 70 % )</v>
      </c>
      <c r="X9" s="82" t="s">
        <v>125</v>
      </c>
      <c r="Y9" s="194" t="str">
        <f t="shared" ref="Y9:Y23" si="3">O9</f>
        <v>AB0035-BR04-AB0035</v>
      </c>
      <c r="Z9" s="194"/>
      <c r="AA9" s="83">
        <f t="shared" ref="AA9:AA24" si="4">Q9</f>
        <v>0</v>
      </c>
      <c r="AB9" s="86">
        <f t="shared" ref="AB9:AB23" si="5">IF(G9=0,"",G9+L9)</f>
        <v>71.078746631014525</v>
      </c>
      <c r="AC9" s="85" t="str">
        <f>"  #  "&amp;E1&amp;" Atmos ppm = "&amp;F4&amp;"     ( p: "&amp;F1&amp;"mbar    t: "&amp;F2&amp;"C     hum: "&amp;F3&amp;" % )"</f>
        <v xml:space="preserve">  #  44452 Atmos ppm = 6.21549054338095     ( p: 1016mbar    t: 19C     hum: 70 % )</v>
      </c>
    </row>
    <row r="10" spans="1:34" x14ac:dyDescent="0.3">
      <c r="A10" s="76" t="s">
        <v>126</v>
      </c>
      <c r="B10" s="77" t="str">
        <f>B193</f>
        <v>BR04</v>
      </c>
      <c r="C10" s="77" t="str">
        <f>C193</f>
        <v>AB0051</v>
      </c>
      <c r="D10" s="78">
        <f>D193</f>
        <v>298.74861692857149</v>
      </c>
      <c r="E10" s="78">
        <f>E193</f>
        <v>100.29290357142858</v>
      </c>
      <c r="F10" s="78">
        <f>VALUE(F193)</f>
        <v>90.327642857142877</v>
      </c>
      <c r="G10" s="78">
        <f>VALUE(G193)</f>
        <v>90.311157142857155</v>
      </c>
      <c r="H10" s="78">
        <f>H193</f>
        <v>0.23899999999999999</v>
      </c>
      <c r="I10" s="79">
        <f>I193</f>
        <v>0.24</v>
      </c>
      <c r="J10" s="159">
        <f>D22-D9</f>
        <v>0.98255955274260032</v>
      </c>
      <c r="K10" s="80">
        <f t="shared" ref="K10:K23" si="6">(F10*(1+($S$3/1000000)))/(1+($Q$3/1000000))-F10</f>
        <v>0</v>
      </c>
      <c r="L10" s="81">
        <f t="shared" ref="L10:L23" si="7">(G10*(1+($S$5/1000000)))/(1+($Q$5/1000000))-G10</f>
        <v>1.6144032681509657E-2</v>
      </c>
      <c r="N10" s="87" t="s">
        <v>125</v>
      </c>
      <c r="O10" s="196" t="str">
        <f t="shared" si="0"/>
        <v>AB0035-BR04-AB0051</v>
      </c>
      <c r="P10" s="196"/>
      <c r="Q10" s="88">
        <f t="shared" ref="Q10:Q23" si="8">IF(D10=0,"",IF($D$9&lt;D10,D10-$D$9,(400-$D$9+D10)))</f>
        <v>1.665843928571519</v>
      </c>
      <c r="R10" s="89">
        <f t="shared" ref="R10:R23" si="9">IF(F10=0,"",F10+K10)</f>
        <v>90.327642857142877</v>
      </c>
      <c r="S10" s="88">
        <f t="shared" si="1"/>
        <v>100.29290357142858</v>
      </c>
      <c r="T10" s="197" t="str">
        <f t="shared" si="2"/>
        <v>0.239/0.24</v>
      </c>
      <c r="U10" s="197"/>
      <c r="V10" s="90"/>
      <c r="X10" s="87" t="s">
        <v>125</v>
      </c>
      <c r="Y10" s="196" t="str">
        <f t="shared" si="3"/>
        <v>AB0035-BR04-AB0051</v>
      </c>
      <c r="Z10" s="196"/>
      <c r="AA10" s="88">
        <f t="shared" si="4"/>
        <v>1.665843928571519</v>
      </c>
      <c r="AB10" s="89">
        <f t="shared" si="5"/>
        <v>90.327301175538665</v>
      </c>
      <c r="AC10" s="91"/>
    </row>
    <row r="11" spans="1:34" x14ac:dyDescent="0.3">
      <c r="A11" s="76" t="s">
        <v>127</v>
      </c>
      <c r="B11" s="77" t="str">
        <f>B278</f>
        <v>BR04</v>
      </c>
      <c r="C11" s="77" t="str">
        <f>C278</f>
        <v>AT008</v>
      </c>
      <c r="D11" s="78">
        <f>D278</f>
        <v>295.65257941666664</v>
      </c>
      <c r="E11" s="78">
        <f>E278</f>
        <v>100.63167541666668</v>
      </c>
      <c r="F11" s="78">
        <f>VALUE(F278)</f>
        <v>39.724441666666664</v>
      </c>
      <c r="G11" s="78">
        <f>VALUE(G278)</f>
        <v>39.715641666666663</v>
      </c>
      <c r="H11" s="78">
        <f>H278</f>
        <v>0.23899999999999999</v>
      </c>
      <c r="I11" s="79">
        <f>I278</f>
        <v>0</v>
      </c>
      <c r="K11" s="80">
        <f t="shared" si="6"/>
        <v>0</v>
      </c>
      <c r="L11" s="81">
        <f t="shared" si="7"/>
        <v>7.0995726034155382E-3</v>
      </c>
      <c r="N11" s="87" t="s">
        <v>125</v>
      </c>
      <c r="O11" s="196" t="str">
        <f t="shared" si="0"/>
        <v>AB0035-BR04-AT008</v>
      </c>
      <c r="P11" s="196"/>
      <c r="Q11" s="88">
        <f t="shared" si="8"/>
        <v>398.56980641666667</v>
      </c>
      <c r="R11" s="89">
        <f t="shared" si="9"/>
        <v>39.724441666666664</v>
      </c>
      <c r="S11" s="88">
        <f t="shared" si="1"/>
        <v>100.63167541666668</v>
      </c>
      <c r="T11" s="197" t="str">
        <f t="shared" si="2"/>
        <v>0.239/0</v>
      </c>
      <c r="U11" s="197"/>
      <c r="V11" s="90"/>
      <c r="X11" s="87" t="s">
        <v>125</v>
      </c>
      <c r="Y11" s="196" t="str">
        <f t="shared" si="3"/>
        <v>AB0035-BR04-AT008</v>
      </c>
      <c r="Z11" s="196"/>
      <c r="AA11" s="88">
        <f t="shared" si="4"/>
        <v>398.56980641666667</v>
      </c>
      <c r="AB11" s="89">
        <f t="shared" si="5"/>
        <v>39.722741239270078</v>
      </c>
      <c r="AC11" s="91"/>
      <c r="AE11" s="92"/>
      <c r="AG11" s="93"/>
      <c r="AH11" s="93"/>
    </row>
    <row r="12" spans="1:34" x14ac:dyDescent="0.3">
      <c r="A12" s="76" t="s">
        <v>128</v>
      </c>
      <c r="B12" s="77" t="str">
        <f>B363</f>
        <v>BR04</v>
      </c>
      <c r="C12" s="77" t="str">
        <f>C363</f>
        <v>BR02</v>
      </c>
      <c r="D12" s="78">
        <f>D363</f>
        <v>88.407670166666662</v>
      </c>
      <c r="E12" s="78">
        <f>E363</f>
        <v>98.213289083333336</v>
      </c>
      <c r="F12" s="78">
        <f>VALUE(F363)</f>
        <v>40.967649999999999</v>
      </c>
      <c r="G12" s="78">
        <f>VALUE(G363)</f>
        <v>40.944491666666664</v>
      </c>
      <c r="H12" s="78">
        <f>H363</f>
        <v>0.23899999999999999</v>
      </c>
      <c r="I12" s="79">
        <f>I363</f>
        <v>0.245</v>
      </c>
      <c r="K12" s="80">
        <f t="shared" si="6"/>
        <v>0</v>
      </c>
      <c r="L12" s="81">
        <f t="shared" si="7"/>
        <v>7.3192419686165522E-3</v>
      </c>
      <c r="N12" s="87" t="s">
        <v>125</v>
      </c>
      <c r="O12" s="196" t="str">
        <f t="shared" si="0"/>
        <v>AB0035-BR04-BR02</v>
      </c>
      <c r="P12" s="196"/>
      <c r="Q12" s="88">
        <f t="shared" si="8"/>
        <v>191.32489716666669</v>
      </c>
      <c r="R12" s="89">
        <f t="shared" si="9"/>
        <v>40.967649999999999</v>
      </c>
      <c r="S12" s="88">
        <f t="shared" si="1"/>
        <v>98.213289083333336</v>
      </c>
      <c r="T12" s="197" t="str">
        <f t="shared" si="2"/>
        <v>0.239/0.245</v>
      </c>
      <c r="U12" s="197"/>
      <c r="V12" s="90"/>
      <c r="X12" s="87" t="s">
        <v>125</v>
      </c>
      <c r="Y12" s="196" t="str">
        <f t="shared" si="3"/>
        <v>AB0035-BR04-BR02</v>
      </c>
      <c r="Z12" s="196"/>
      <c r="AA12" s="88">
        <f t="shared" si="4"/>
        <v>191.32489716666669</v>
      </c>
      <c r="AB12" s="89">
        <f t="shared" si="5"/>
        <v>40.951810908635281</v>
      </c>
      <c r="AC12" s="91"/>
    </row>
    <row r="13" spans="1:34" x14ac:dyDescent="0.3">
      <c r="A13" s="76" t="s">
        <v>129</v>
      </c>
      <c r="B13" s="77" t="str">
        <f>B448</f>
        <v>BR04</v>
      </c>
      <c r="C13" s="77" t="str">
        <f>C448</f>
        <v>TRI01</v>
      </c>
      <c r="D13" s="78">
        <f>D448</f>
        <v>298.55874349999999</v>
      </c>
      <c r="E13" s="78">
        <f>E448</f>
        <v>100.52492000000001</v>
      </c>
      <c r="F13" s="78">
        <f>VALUE(F448)</f>
        <v>15.169499999999999</v>
      </c>
      <c r="G13" s="78">
        <f>VALUE(G448)</f>
        <v>15.166399999999999</v>
      </c>
      <c r="H13" s="78">
        <f>H448</f>
        <v>0.23899999999999999</v>
      </c>
      <c r="I13" s="79">
        <f>I448</f>
        <v>0</v>
      </c>
      <c r="K13" s="80">
        <f t="shared" si="6"/>
        <v>0</v>
      </c>
      <c r="L13" s="81">
        <f t="shared" si="7"/>
        <v>2.7111473820848886E-3</v>
      </c>
      <c r="N13" s="87" t="s">
        <v>125</v>
      </c>
      <c r="O13" s="196" t="str">
        <f t="shared" si="0"/>
        <v>AB0035-BR04-TRI01</v>
      </c>
      <c r="P13" s="196"/>
      <c r="Q13" s="88">
        <f t="shared" si="8"/>
        <v>1.4759705000000167</v>
      </c>
      <c r="R13" s="89">
        <f t="shared" si="9"/>
        <v>15.169499999999999</v>
      </c>
      <c r="S13" s="88">
        <f t="shared" si="1"/>
        <v>100.52492000000001</v>
      </c>
      <c r="T13" s="197" t="str">
        <f t="shared" si="2"/>
        <v>0.239/0</v>
      </c>
      <c r="U13" s="197"/>
      <c r="V13" s="90"/>
      <c r="X13" s="87" t="s">
        <v>125</v>
      </c>
      <c r="Y13" s="196" t="str">
        <f t="shared" si="3"/>
        <v>AB0035-BR04-TRI01</v>
      </c>
      <c r="Z13" s="196"/>
      <c r="AA13" s="88">
        <f t="shared" si="4"/>
        <v>1.4759705000000167</v>
      </c>
      <c r="AB13" s="89">
        <f t="shared" si="5"/>
        <v>15.169111147382084</v>
      </c>
      <c r="AC13" s="91"/>
    </row>
    <row r="14" spans="1:34" x14ac:dyDescent="0.3">
      <c r="A14" s="76" t="s">
        <v>130</v>
      </c>
      <c r="B14" s="77">
        <f>B533</f>
        <v>0</v>
      </c>
      <c r="C14" s="77">
        <f>C533</f>
        <v>0</v>
      </c>
      <c r="D14" s="78">
        <f>D533</f>
        <v>0</v>
      </c>
      <c r="E14" s="78">
        <f>E533</f>
        <v>0</v>
      </c>
      <c r="F14" s="78">
        <f>VALUE(F533)</f>
        <v>0</v>
      </c>
      <c r="G14" s="78">
        <f>VALUE(G533)</f>
        <v>0</v>
      </c>
      <c r="H14" s="78">
        <f>H533</f>
        <v>0</v>
      </c>
      <c r="I14" s="79">
        <f>I533</f>
        <v>0</v>
      </c>
      <c r="K14" s="80">
        <f t="shared" si="6"/>
        <v>0</v>
      </c>
      <c r="L14" s="81">
        <f t="shared" si="7"/>
        <v>0</v>
      </c>
      <c r="N14" s="87" t="s">
        <v>125</v>
      </c>
      <c r="O14" s="196" t="str">
        <f t="shared" si="0"/>
        <v/>
      </c>
      <c r="P14" s="196"/>
      <c r="Q14" s="88" t="str">
        <f t="shared" si="8"/>
        <v/>
      </c>
      <c r="R14" s="89" t="str">
        <f t="shared" si="9"/>
        <v/>
      </c>
      <c r="S14" s="88" t="str">
        <f t="shared" si="1"/>
        <v/>
      </c>
      <c r="T14" s="197" t="str">
        <f t="shared" si="2"/>
        <v>0/0</v>
      </c>
      <c r="U14" s="197"/>
      <c r="V14" s="90"/>
      <c r="X14" s="87" t="s">
        <v>125</v>
      </c>
      <c r="Y14" s="196" t="str">
        <f t="shared" si="3"/>
        <v/>
      </c>
      <c r="Z14" s="196"/>
      <c r="AA14" s="88" t="str">
        <f t="shared" si="4"/>
        <v/>
      </c>
      <c r="AB14" s="89" t="str">
        <f t="shared" si="5"/>
        <v/>
      </c>
      <c r="AC14" s="91"/>
    </row>
    <row r="15" spans="1:34" x14ac:dyDescent="0.3">
      <c r="A15" s="76" t="s">
        <v>131</v>
      </c>
      <c r="B15" s="77">
        <f>B618</f>
        <v>0</v>
      </c>
      <c r="C15" s="77">
        <f>C618</f>
        <v>0</v>
      </c>
      <c r="D15" s="78">
        <f>D618</f>
        <v>0</v>
      </c>
      <c r="E15" s="78">
        <f>E618</f>
        <v>0</v>
      </c>
      <c r="F15" s="78">
        <f>VALUE(F618)</f>
        <v>0</v>
      </c>
      <c r="G15" s="78">
        <f>VALUE(G618)</f>
        <v>0</v>
      </c>
      <c r="H15" s="78">
        <f>H618</f>
        <v>0</v>
      </c>
      <c r="I15" s="79">
        <f>I618</f>
        <v>0</v>
      </c>
      <c r="K15" s="80">
        <f t="shared" si="6"/>
        <v>0</v>
      </c>
      <c r="L15" s="81">
        <f t="shared" si="7"/>
        <v>0</v>
      </c>
      <c r="N15" s="87" t="s">
        <v>125</v>
      </c>
      <c r="O15" s="196" t="str">
        <f t="shared" si="0"/>
        <v/>
      </c>
      <c r="P15" s="196"/>
      <c r="Q15" s="88" t="str">
        <f t="shared" si="8"/>
        <v/>
      </c>
      <c r="R15" s="89" t="str">
        <f t="shared" si="9"/>
        <v/>
      </c>
      <c r="S15" s="88" t="str">
        <f t="shared" si="1"/>
        <v/>
      </c>
      <c r="T15" s="197" t="str">
        <f t="shared" si="2"/>
        <v>0/0</v>
      </c>
      <c r="U15" s="197"/>
      <c r="V15" s="90"/>
      <c r="X15" s="87" t="s">
        <v>125</v>
      </c>
      <c r="Y15" s="196" t="str">
        <f t="shared" si="3"/>
        <v/>
      </c>
      <c r="Z15" s="196"/>
      <c r="AA15" s="88" t="str">
        <f t="shared" si="4"/>
        <v/>
      </c>
      <c r="AB15" s="89" t="str">
        <f t="shared" si="5"/>
        <v/>
      </c>
      <c r="AC15" s="91"/>
    </row>
    <row r="16" spans="1:34" x14ac:dyDescent="0.3">
      <c r="A16" s="76" t="s">
        <v>132</v>
      </c>
      <c r="B16" s="77">
        <f>B703</f>
        <v>0</v>
      </c>
      <c r="C16" s="77">
        <f>C703</f>
        <v>0</v>
      </c>
      <c r="D16" s="78">
        <f>D703</f>
        <v>0</v>
      </c>
      <c r="E16" s="78">
        <f>E703</f>
        <v>0</v>
      </c>
      <c r="F16" s="78">
        <f>VALUE(F703)</f>
        <v>0</v>
      </c>
      <c r="G16" s="78">
        <f>VALUE(G703)</f>
        <v>0</v>
      </c>
      <c r="H16" s="78">
        <f>H703</f>
        <v>0</v>
      </c>
      <c r="I16" s="79">
        <f>I703</f>
        <v>0</v>
      </c>
      <c r="K16" s="80">
        <f t="shared" si="6"/>
        <v>0</v>
      </c>
      <c r="L16" s="81">
        <f t="shared" si="7"/>
        <v>0</v>
      </c>
      <c r="N16" s="87" t="s">
        <v>125</v>
      </c>
      <c r="O16" s="196" t="str">
        <f t="shared" si="0"/>
        <v/>
      </c>
      <c r="P16" s="196"/>
      <c r="Q16" s="88" t="str">
        <f t="shared" si="8"/>
        <v/>
      </c>
      <c r="R16" s="89" t="str">
        <f t="shared" si="9"/>
        <v/>
      </c>
      <c r="S16" s="88" t="str">
        <f t="shared" si="1"/>
        <v/>
      </c>
      <c r="T16" s="197" t="str">
        <f t="shared" si="2"/>
        <v>0/0</v>
      </c>
      <c r="U16" s="197"/>
      <c r="V16" s="90"/>
      <c r="X16" s="87" t="s">
        <v>125</v>
      </c>
      <c r="Y16" s="196" t="str">
        <f t="shared" si="3"/>
        <v/>
      </c>
      <c r="Z16" s="196"/>
      <c r="AA16" s="88" t="str">
        <f t="shared" si="4"/>
        <v/>
      </c>
      <c r="AB16" s="89" t="str">
        <f t="shared" si="5"/>
        <v/>
      </c>
      <c r="AC16" s="91"/>
    </row>
    <row r="17" spans="1:30" x14ac:dyDescent="0.3">
      <c r="A17" s="76" t="s">
        <v>133</v>
      </c>
      <c r="B17" s="77">
        <f>B788</f>
        <v>0</v>
      </c>
      <c r="C17" s="77">
        <f>C788</f>
        <v>0</v>
      </c>
      <c r="D17" s="78">
        <f>D788</f>
        <v>0</v>
      </c>
      <c r="E17" s="78">
        <f>E788</f>
        <v>0</v>
      </c>
      <c r="F17" s="78">
        <f>VALUE(F788)</f>
        <v>0</v>
      </c>
      <c r="G17" s="78">
        <f>VALUE(G788)</f>
        <v>0</v>
      </c>
      <c r="H17" s="78">
        <f>H788</f>
        <v>0</v>
      </c>
      <c r="I17" s="79">
        <f>I788</f>
        <v>0</v>
      </c>
      <c r="K17" s="80">
        <f t="shared" si="6"/>
        <v>0</v>
      </c>
      <c r="L17" s="81">
        <f t="shared" si="7"/>
        <v>0</v>
      </c>
      <c r="N17" s="87" t="s">
        <v>125</v>
      </c>
      <c r="O17" s="196" t="str">
        <f t="shared" si="0"/>
        <v/>
      </c>
      <c r="P17" s="196"/>
      <c r="Q17" s="88" t="str">
        <f t="shared" si="8"/>
        <v/>
      </c>
      <c r="R17" s="89" t="str">
        <f t="shared" si="9"/>
        <v/>
      </c>
      <c r="S17" s="88" t="str">
        <f t="shared" si="1"/>
        <v/>
      </c>
      <c r="T17" s="197" t="str">
        <f t="shared" si="2"/>
        <v>0/0</v>
      </c>
      <c r="U17" s="197"/>
      <c r="V17" s="90"/>
      <c r="X17" s="87" t="s">
        <v>125</v>
      </c>
      <c r="Y17" s="196" t="str">
        <f t="shared" si="3"/>
        <v/>
      </c>
      <c r="Z17" s="196"/>
      <c r="AA17" s="88" t="str">
        <f t="shared" si="4"/>
        <v/>
      </c>
      <c r="AB17" s="89" t="str">
        <f t="shared" si="5"/>
        <v/>
      </c>
      <c r="AC17" s="91"/>
    </row>
    <row r="18" spans="1:30" x14ac:dyDescent="0.3">
      <c r="A18" s="76" t="s">
        <v>134</v>
      </c>
      <c r="B18" s="77">
        <f>B873</f>
        <v>0</v>
      </c>
      <c r="C18" s="77">
        <f>C873</f>
        <v>0</v>
      </c>
      <c r="D18" s="78">
        <f>D873</f>
        <v>0</v>
      </c>
      <c r="E18" s="78">
        <f>E873</f>
        <v>0</v>
      </c>
      <c r="F18" s="78">
        <f>VALUE(F873)</f>
        <v>0</v>
      </c>
      <c r="G18" s="78">
        <f>VALUE(G873)</f>
        <v>0</v>
      </c>
      <c r="H18" s="78">
        <f>H873</f>
        <v>0</v>
      </c>
      <c r="I18" s="79">
        <f>I873</f>
        <v>0</v>
      </c>
      <c r="K18" s="80">
        <f t="shared" si="6"/>
        <v>0</v>
      </c>
      <c r="L18" s="81">
        <f t="shared" si="7"/>
        <v>0</v>
      </c>
      <c r="N18" s="87" t="s">
        <v>125</v>
      </c>
      <c r="O18" s="196" t="str">
        <f t="shared" si="0"/>
        <v/>
      </c>
      <c r="P18" s="196"/>
      <c r="Q18" s="88" t="str">
        <f t="shared" si="8"/>
        <v/>
      </c>
      <c r="R18" s="89" t="str">
        <f t="shared" si="9"/>
        <v/>
      </c>
      <c r="S18" s="88" t="str">
        <f t="shared" si="1"/>
        <v/>
      </c>
      <c r="T18" s="197" t="str">
        <f t="shared" si="2"/>
        <v>0/0</v>
      </c>
      <c r="U18" s="197"/>
      <c r="V18" s="90"/>
      <c r="X18" s="87" t="s">
        <v>125</v>
      </c>
      <c r="Y18" s="196" t="str">
        <f t="shared" si="3"/>
        <v/>
      </c>
      <c r="Z18" s="196"/>
      <c r="AA18" s="88" t="str">
        <f t="shared" si="4"/>
        <v/>
      </c>
      <c r="AB18" s="89" t="str">
        <f t="shared" si="5"/>
        <v/>
      </c>
      <c r="AC18" s="91"/>
    </row>
    <row r="19" spans="1:30" x14ac:dyDescent="0.3">
      <c r="A19" s="76" t="s">
        <v>135</v>
      </c>
      <c r="B19" s="77">
        <f>B958</f>
        <v>0</v>
      </c>
      <c r="C19" s="77">
        <f>C958</f>
        <v>0</v>
      </c>
      <c r="D19" s="78">
        <f>D958</f>
        <v>0</v>
      </c>
      <c r="E19" s="78">
        <f>E958</f>
        <v>0</v>
      </c>
      <c r="F19" s="78">
        <f>VALUE(F958)</f>
        <v>0</v>
      </c>
      <c r="G19" s="78">
        <f>VALUE(G958)</f>
        <v>0</v>
      </c>
      <c r="H19" s="78">
        <f>H958</f>
        <v>0</v>
      </c>
      <c r="I19" s="79">
        <f>I958</f>
        <v>0</v>
      </c>
      <c r="K19" s="80">
        <f t="shared" si="6"/>
        <v>0</v>
      </c>
      <c r="L19" s="81">
        <f t="shared" si="7"/>
        <v>0</v>
      </c>
      <c r="N19" s="87" t="s">
        <v>125</v>
      </c>
      <c r="O19" s="196" t="str">
        <f t="shared" si="0"/>
        <v/>
      </c>
      <c r="P19" s="196"/>
      <c r="Q19" s="88" t="str">
        <f t="shared" si="8"/>
        <v/>
      </c>
      <c r="R19" s="89" t="str">
        <f t="shared" si="9"/>
        <v/>
      </c>
      <c r="S19" s="88" t="str">
        <f t="shared" si="1"/>
        <v/>
      </c>
      <c r="T19" s="197" t="str">
        <f t="shared" si="2"/>
        <v>0/0</v>
      </c>
      <c r="U19" s="197"/>
      <c r="V19" s="90"/>
      <c r="X19" s="87" t="s">
        <v>125</v>
      </c>
      <c r="Y19" s="196" t="str">
        <f t="shared" si="3"/>
        <v/>
      </c>
      <c r="Z19" s="196"/>
      <c r="AA19" s="88" t="str">
        <f t="shared" si="4"/>
        <v/>
      </c>
      <c r="AB19" s="89" t="str">
        <f t="shared" si="5"/>
        <v/>
      </c>
      <c r="AC19" s="91"/>
    </row>
    <row r="20" spans="1:30" x14ac:dyDescent="0.3">
      <c r="A20" s="76" t="s">
        <v>136</v>
      </c>
      <c r="B20" s="77">
        <f>B1043</f>
        <v>0</v>
      </c>
      <c r="C20" s="77">
        <f>C1043</f>
        <v>0</v>
      </c>
      <c r="D20" s="78">
        <f>D1043</f>
        <v>0</v>
      </c>
      <c r="E20" s="78">
        <f>E1043</f>
        <v>0</v>
      </c>
      <c r="F20" s="78">
        <f>VALUE(F1043)</f>
        <v>0</v>
      </c>
      <c r="G20" s="78">
        <f>VALUE(G1043)</f>
        <v>0</v>
      </c>
      <c r="H20" s="78">
        <f>H1043</f>
        <v>0</v>
      </c>
      <c r="I20" s="79">
        <f>I1043</f>
        <v>0</v>
      </c>
      <c r="K20" s="80">
        <f t="shared" si="6"/>
        <v>0</v>
      </c>
      <c r="L20" s="81">
        <f t="shared" si="7"/>
        <v>0</v>
      </c>
      <c r="N20" s="87" t="s">
        <v>125</v>
      </c>
      <c r="O20" s="196" t="str">
        <f t="shared" si="0"/>
        <v/>
      </c>
      <c r="P20" s="196"/>
      <c r="Q20" s="88" t="str">
        <f t="shared" si="8"/>
        <v/>
      </c>
      <c r="R20" s="89" t="str">
        <f t="shared" si="9"/>
        <v/>
      </c>
      <c r="S20" s="88" t="str">
        <f t="shared" si="1"/>
        <v/>
      </c>
      <c r="T20" s="197" t="str">
        <f t="shared" si="2"/>
        <v>0/0</v>
      </c>
      <c r="U20" s="197"/>
      <c r="V20" s="90"/>
      <c r="X20" s="87" t="s">
        <v>125</v>
      </c>
      <c r="Y20" s="196" t="str">
        <f t="shared" si="3"/>
        <v/>
      </c>
      <c r="Z20" s="196"/>
      <c r="AA20" s="88" t="str">
        <f t="shared" si="4"/>
        <v/>
      </c>
      <c r="AB20" s="89" t="str">
        <f t="shared" si="5"/>
        <v/>
      </c>
      <c r="AC20" s="91"/>
    </row>
    <row r="21" spans="1:30" x14ac:dyDescent="0.3">
      <c r="A21" s="76" t="s">
        <v>137</v>
      </c>
      <c r="B21" s="77">
        <f>B1128</f>
        <v>0</v>
      </c>
      <c r="C21" s="77">
        <f>C1128</f>
        <v>0</v>
      </c>
      <c r="D21" s="78">
        <f>D1128</f>
        <v>0</v>
      </c>
      <c r="E21" s="78">
        <f>E1128</f>
        <v>0</v>
      </c>
      <c r="F21" s="78">
        <f>VALUE(F1128)</f>
        <v>0</v>
      </c>
      <c r="G21" s="78">
        <f>VALUE(G1128)</f>
        <v>0</v>
      </c>
      <c r="H21" s="78">
        <f>H1128</f>
        <v>0</v>
      </c>
      <c r="I21" s="79">
        <f>I1128</f>
        <v>0</v>
      </c>
      <c r="K21" s="80">
        <f t="shared" si="6"/>
        <v>0</v>
      </c>
      <c r="L21" s="81">
        <f t="shared" si="7"/>
        <v>0</v>
      </c>
      <c r="N21" s="87" t="s">
        <v>125</v>
      </c>
      <c r="O21" s="196" t="str">
        <f t="shared" si="0"/>
        <v/>
      </c>
      <c r="P21" s="196"/>
      <c r="Q21" s="88" t="str">
        <f t="shared" si="8"/>
        <v/>
      </c>
      <c r="R21" s="89" t="str">
        <f t="shared" si="9"/>
        <v/>
      </c>
      <c r="S21" s="88" t="str">
        <f t="shared" si="1"/>
        <v/>
      </c>
      <c r="T21" s="197" t="str">
        <f t="shared" si="2"/>
        <v>0/0</v>
      </c>
      <c r="U21" s="197"/>
      <c r="V21" s="90"/>
      <c r="X21" s="87" t="s">
        <v>125</v>
      </c>
      <c r="Y21" s="196" t="str">
        <f t="shared" si="3"/>
        <v/>
      </c>
      <c r="Z21" s="196"/>
      <c r="AA21" s="88" t="str">
        <f t="shared" si="4"/>
        <v/>
      </c>
      <c r="AB21" s="89" t="str">
        <f t="shared" si="5"/>
        <v/>
      </c>
      <c r="AC21" s="91"/>
    </row>
    <row r="22" spans="1:30" x14ac:dyDescent="0.3">
      <c r="A22" s="76" t="s">
        <v>138</v>
      </c>
      <c r="B22" s="77" t="str">
        <f>B2333</f>
        <v>BR04</v>
      </c>
      <c r="C22" s="77" t="str">
        <f>C2333</f>
        <v>W2</v>
      </c>
      <c r="D22" s="78">
        <f>D2333</f>
        <v>298.06533255274257</v>
      </c>
      <c r="E22" s="78">
        <f>E2333</f>
        <v>82.912794299578096</v>
      </c>
      <c r="F22" s="78">
        <f>VALUE(F2333)</f>
        <v>1.4827447257383919</v>
      </c>
      <c r="G22" s="78">
        <f>VALUE(G2333)</f>
        <v>1.480953586497886</v>
      </c>
      <c r="H22" s="78">
        <f>H2333</f>
        <v>0.23899999999999999</v>
      </c>
      <c r="I22" s="79">
        <f>I2333</f>
        <v>0</v>
      </c>
      <c r="K22" s="80">
        <f t="shared" si="6"/>
        <v>0</v>
      </c>
      <c r="L22" s="81">
        <f t="shared" si="7"/>
        <v>2.6473543088822993E-4</v>
      </c>
      <c r="N22" s="87" t="s">
        <v>125</v>
      </c>
      <c r="O22" s="196" t="str">
        <f t="shared" si="0"/>
        <v>AB0035-BR04-W2</v>
      </c>
      <c r="P22" s="196"/>
      <c r="Q22" s="88">
        <f t="shared" si="8"/>
        <v>0.98255955274260032</v>
      </c>
      <c r="R22" s="89">
        <f t="shared" si="9"/>
        <v>1.4827447257383919</v>
      </c>
      <c r="S22" s="88">
        <f t="shared" si="1"/>
        <v>82.912794299578096</v>
      </c>
      <c r="T22" s="197" t="str">
        <f t="shared" si="2"/>
        <v>0.239/0</v>
      </c>
      <c r="U22" s="197"/>
      <c r="V22" s="90"/>
      <c r="X22" s="87" t="s">
        <v>125</v>
      </c>
      <c r="Y22" s="196" t="str">
        <f t="shared" si="3"/>
        <v>AB0035-BR04-W2</v>
      </c>
      <c r="Z22" s="196"/>
      <c r="AA22" s="88">
        <f t="shared" si="4"/>
        <v>0.98255955274260032</v>
      </c>
      <c r="AB22" s="89">
        <f t="shared" si="5"/>
        <v>1.4812183219287742</v>
      </c>
      <c r="AC22" s="91"/>
    </row>
    <row r="23" spans="1:30" x14ac:dyDescent="0.3">
      <c r="A23" s="76" t="s">
        <v>139</v>
      </c>
      <c r="B23" s="77" t="str">
        <f>B3538</f>
        <v>BR04</v>
      </c>
      <c r="C23" s="77" t="str">
        <f>C3538</f>
        <v>W1</v>
      </c>
      <c r="D23" s="78">
        <f>D3538</f>
        <v>298.56374175000008</v>
      </c>
      <c r="E23" s="78">
        <f>E3538</f>
        <v>99.805487083333276</v>
      </c>
      <c r="F23" s="78">
        <f>VALUE(F3538)</f>
        <v>13.127954166666704</v>
      </c>
      <c r="G23" s="78">
        <f>VALUE(G3538)</f>
        <v>13.125470833333399</v>
      </c>
      <c r="H23" s="78">
        <f>H3538</f>
        <v>0.23899999999999999</v>
      </c>
      <c r="I23" s="79">
        <f>I3538</f>
        <v>0</v>
      </c>
      <c r="J23" s="159">
        <f>D23-D22</f>
        <v>0.49840919725750155</v>
      </c>
      <c r="K23" s="80">
        <f t="shared" si="6"/>
        <v>0</v>
      </c>
      <c r="L23" s="81">
        <f t="shared" si="7"/>
        <v>2.3463106530510203E-3</v>
      </c>
      <c r="N23" s="87" t="s">
        <v>125</v>
      </c>
      <c r="O23" s="196" t="str">
        <f t="shared" si="0"/>
        <v>AB0035-BR04-W1</v>
      </c>
      <c r="P23" s="196"/>
      <c r="Q23" s="88">
        <f t="shared" si="8"/>
        <v>1.4809687500001019</v>
      </c>
      <c r="R23" s="89">
        <f t="shared" si="9"/>
        <v>13.127954166666704</v>
      </c>
      <c r="S23" s="88">
        <f t="shared" si="1"/>
        <v>99.805487083333276</v>
      </c>
      <c r="T23" s="197" t="str">
        <f t="shared" si="2"/>
        <v>0.239/0</v>
      </c>
      <c r="U23" s="197"/>
      <c r="V23" s="90"/>
      <c r="X23" s="87" t="s">
        <v>125</v>
      </c>
      <c r="Y23" s="196" t="str">
        <f t="shared" si="3"/>
        <v>AB0035-BR04-W1</v>
      </c>
      <c r="Z23" s="196"/>
      <c r="AA23" s="88">
        <f t="shared" si="4"/>
        <v>1.4809687500001019</v>
      </c>
      <c r="AB23" s="89">
        <f t="shared" si="5"/>
        <v>13.12781714398645</v>
      </c>
      <c r="AC23" s="91"/>
    </row>
    <row r="24" spans="1:30" x14ac:dyDescent="0.3">
      <c r="A24" s="94"/>
      <c r="B24" s="95"/>
      <c r="C24" s="95"/>
      <c r="D24" s="95"/>
      <c r="E24" s="95"/>
      <c r="F24" s="95"/>
      <c r="G24" s="95"/>
      <c r="H24" s="95"/>
      <c r="I24" s="96"/>
      <c r="K24" s="94"/>
      <c r="L24" s="96"/>
      <c r="N24" s="94"/>
      <c r="O24" s="95"/>
      <c r="P24" s="95"/>
      <c r="Q24" s="212">
        <f>Q23-Q22</f>
        <v>0.49840919725750155</v>
      </c>
      <c r="R24" s="95"/>
      <c r="S24" s="95"/>
      <c r="T24" s="95"/>
      <c r="U24" s="95"/>
      <c r="V24" s="96"/>
      <c r="X24" s="94"/>
      <c r="Y24" s="95"/>
      <c r="Z24" s="97"/>
      <c r="AA24" s="95">
        <f t="shared" si="4"/>
        <v>0.49840919725750155</v>
      </c>
      <c r="AB24" s="95"/>
      <c r="AC24" s="96"/>
      <c r="AD24" s="95"/>
    </row>
    <row r="26" spans="1:30" x14ac:dyDescent="0.3">
      <c r="A26" s="98" t="s">
        <v>140</v>
      </c>
      <c r="B26" s="98" t="s">
        <v>141</v>
      </c>
      <c r="C26" s="98" t="s">
        <v>142</v>
      </c>
      <c r="D26" s="98" t="s">
        <v>112</v>
      </c>
      <c r="E26" s="98" t="s">
        <v>113</v>
      </c>
      <c r="F26" s="98" t="s">
        <v>143</v>
      </c>
      <c r="G26" s="98" t="s">
        <v>144</v>
      </c>
      <c r="H26" s="98" t="s">
        <v>116</v>
      </c>
      <c r="I26" s="99" t="s">
        <v>145</v>
      </c>
      <c r="J26" s="100"/>
      <c r="K26" s="99" t="s">
        <v>146</v>
      </c>
      <c r="L26" s="101" t="s">
        <v>147</v>
      </c>
      <c r="M26" s="100"/>
      <c r="N26" s="99" t="s">
        <v>148</v>
      </c>
      <c r="O26" s="101" t="s">
        <v>147</v>
      </c>
      <c r="P26" s="100"/>
      <c r="Q26" s="99" t="s">
        <v>149</v>
      </c>
      <c r="R26" s="101"/>
      <c r="S26" s="100" t="s">
        <v>150</v>
      </c>
      <c r="T26" s="102" t="s">
        <v>151</v>
      </c>
      <c r="U26" s="102" t="s">
        <v>151</v>
      </c>
      <c r="V26" s="102" t="s">
        <v>152</v>
      </c>
      <c r="W26" s="103" t="s">
        <v>152</v>
      </c>
      <c r="X26" s="198" t="s">
        <v>124</v>
      </c>
      <c r="Y26" s="104"/>
    </row>
    <row r="27" spans="1:30" x14ac:dyDescent="0.3">
      <c r="A27" s="105"/>
      <c r="B27" s="105"/>
      <c r="C27" s="105"/>
      <c r="D27" s="105" t="s">
        <v>153</v>
      </c>
      <c r="E27" s="105" t="s">
        <v>153</v>
      </c>
      <c r="F27" s="105"/>
      <c r="G27" s="105"/>
      <c r="H27" s="105"/>
      <c r="I27" s="106"/>
      <c r="J27" s="107"/>
      <c r="K27" s="106" t="s">
        <v>153</v>
      </c>
      <c r="L27" s="108"/>
      <c r="M27" s="107"/>
      <c r="N27" s="106" t="s">
        <v>153</v>
      </c>
      <c r="O27" s="108"/>
      <c r="P27" s="107"/>
      <c r="Q27" s="106"/>
      <c r="R27" s="108"/>
      <c r="S27" s="107"/>
      <c r="T27" s="109" t="s">
        <v>112</v>
      </c>
      <c r="U27" s="109" t="s">
        <v>113</v>
      </c>
      <c r="V27" s="109" t="s">
        <v>143</v>
      </c>
      <c r="W27" s="110" t="s">
        <v>154</v>
      </c>
      <c r="X27" s="199"/>
      <c r="Y27" s="104"/>
    </row>
    <row r="28" spans="1:30" x14ac:dyDescent="0.3">
      <c r="A28" s="111">
        <v>1</v>
      </c>
      <c r="B28" s="130" t="s">
        <v>88</v>
      </c>
      <c r="C28" s="165" t="s">
        <v>1472</v>
      </c>
      <c r="D28" s="44">
        <v>297.08272499999998</v>
      </c>
      <c r="E28" s="44">
        <v>100.462639</v>
      </c>
      <c r="F28" s="44">
        <v>71.080100000000002</v>
      </c>
      <c r="G28" s="44">
        <v>71.066000000000003</v>
      </c>
      <c r="H28" s="44">
        <v>0.23899999999999999</v>
      </c>
      <c r="I28" s="44">
        <v>0.24</v>
      </c>
      <c r="K28" s="113">
        <f>IF(ISBLANK(D28),"",D28-$D$108)</f>
        <v>-4.7999999992498488E-5</v>
      </c>
      <c r="L28" s="114">
        <f t="shared" ref="L28:L47" si="10">IF(K28="","",SIN(K28*PI()/200)*G28)</f>
        <v>-5.3582501636423911E-5</v>
      </c>
      <c r="M28" s="115" t="s">
        <v>155</v>
      </c>
      <c r="N28" s="113">
        <f>IF(ISBLANK(E28),"",E28-$E$108)</f>
        <v>-9.428571402736452E-6</v>
      </c>
      <c r="O28" s="114">
        <f t="shared" ref="O28:O91" si="11">IF(N28="","",SIN(N28*PI()/200)*G28)</f>
        <v>-1.0525134222818044E-5</v>
      </c>
      <c r="P28" s="115" t="s">
        <v>155</v>
      </c>
      <c r="Q28" s="116">
        <f>IF(ISBLANK(F28),"",F28-$F$108)</f>
        <v>-4.2857142858565567E-5</v>
      </c>
      <c r="R28" s="117" t="s">
        <v>155</v>
      </c>
      <c r="S28" s="118">
        <f t="shared" ref="S28:S91" si="12">IF(ISBLANK(G28),"",G28-$G$108)</f>
        <v>-4.2857142858565567E-5</v>
      </c>
      <c r="T28" s="119">
        <f>IF(M28="ON",IF(ISBLANK(D28),"0",D28),"0")</f>
        <v>297.08272499999998</v>
      </c>
      <c r="U28" s="119">
        <f t="shared" ref="U28:U66" si="13">IF(P28="ON",IF(ISBLANK(E28),"0",IF(E28&lt;200,E28,(400-E28))),"0")</f>
        <v>100.462639</v>
      </c>
      <c r="V28" s="119">
        <f t="shared" ref="V28:V91" si="14">IF(R28="ON",IF(ISBLANK(F28),"0",F28),"0")</f>
        <v>71.080100000000002</v>
      </c>
      <c r="W28" s="119">
        <f t="shared" ref="W28:W91" si="15">IF(R28="ON",IF(ISBLANK(G28),"0",G28),"0")</f>
        <v>71.066000000000003</v>
      </c>
      <c r="X28" s="120"/>
      <c r="Y28" s="104"/>
    </row>
    <row r="29" spans="1:30" x14ac:dyDescent="0.3">
      <c r="A29" s="111">
        <v>2</v>
      </c>
      <c r="B29" s="112"/>
      <c r="K29" s="121" t="str">
        <f>IF(ISBLANK(D29),"",IF(D28&lt;D29,((D29-200)-$D$108),((D29+200)-$D$108)))</f>
        <v/>
      </c>
      <c r="L29" s="122" t="str">
        <f t="shared" si="10"/>
        <v/>
      </c>
      <c r="M29" s="123" t="s">
        <v>155</v>
      </c>
      <c r="N29" s="121" t="str">
        <f>IF(ISBLANK(E29),"",(400-E29)-$E$108)</f>
        <v/>
      </c>
      <c r="O29" s="122" t="str">
        <f t="shared" si="11"/>
        <v/>
      </c>
      <c r="P29" s="123" t="s">
        <v>155</v>
      </c>
      <c r="Q29" s="124" t="str">
        <f t="shared" ref="Q29:Q92" si="16">IF(ISBLANK(F29),"",F29-$F$108)</f>
        <v/>
      </c>
      <c r="R29" s="125" t="s">
        <v>155</v>
      </c>
      <c r="S29" s="126" t="str">
        <f t="shared" si="12"/>
        <v/>
      </c>
      <c r="T29" s="127" t="str">
        <f>IF(M29="ON",IF(ISBLANK(D29),"0",IF(D28&lt;D29,(D29-200),(D29+200))),"0")</f>
        <v>0</v>
      </c>
      <c r="U29" s="127" t="str">
        <f t="shared" si="13"/>
        <v>0</v>
      </c>
      <c r="V29" s="127" t="str">
        <f t="shared" si="14"/>
        <v>0</v>
      </c>
      <c r="W29" s="127" t="str">
        <f t="shared" si="15"/>
        <v>0</v>
      </c>
      <c r="X29" s="128"/>
    </row>
    <row r="30" spans="1:30" x14ac:dyDescent="0.3">
      <c r="A30" s="111">
        <v>3</v>
      </c>
      <c r="B30" s="130" t="s">
        <v>88</v>
      </c>
      <c r="C30" s="165" t="s">
        <v>1472</v>
      </c>
      <c r="D30" s="44">
        <v>297.08292299999999</v>
      </c>
      <c r="E30" s="44">
        <v>100.462855</v>
      </c>
      <c r="F30" s="44">
        <v>71.080200000000005</v>
      </c>
      <c r="G30" s="44">
        <v>71.066100000000006</v>
      </c>
      <c r="H30" s="44">
        <v>0.23899999999999999</v>
      </c>
      <c r="I30" s="44">
        <v>0.24</v>
      </c>
      <c r="K30" s="113">
        <f>IF(ISBLANK(D30),"",D30-$D$108)</f>
        <v>1.5000000001919034E-4</v>
      </c>
      <c r="L30" s="129">
        <f t="shared" si="10"/>
        <v>1.6744555328072552E-4</v>
      </c>
      <c r="M30" s="115" t="s">
        <v>155</v>
      </c>
      <c r="N30" s="113">
        <f>IF(ISBLANK(E30),"",E30-$E$108)</f>
        <v>2.0657142860613931E-4</v>
      </c>
      <c r="O30" s="129">
        <f t="shared" si="11"/>
        <v>2.3059644766993979E-4</v>
      </c>
      <c r="P30" s="115" t="s">
        <v>155</v>
      </c>
      <c r="Q30" s="116">
        <f t="shared" si="16"/>
        <v>5.7142857144754089E-5</v>
      </c>
      <c r="R30" s="117" t="s">
        <v>155</v>
      </c>
      <c r="S30" s="118">
        <f t="shared" si="12"/>
        <v>5.7142857144754089E-5</v>
      </c>
      <c r="T30" s="119">
        <f>IF(M30="ON",IF(ISBLANK(D30),"0",D30),"0")</f>
        <v>297.08292299999999</v>
      </c>
      <c r="U30" s="119">
        <f t="shared" si="13"/>
        <v>100.462855</v>
      </c>
      <c r="V30" s="119">
        <f t="shared" si="14"/>
        <v>71.080200000000005</v>
      </c>
      <c r="W30" s="119">
        <f t="shared" si="15"/>
        <v>71.066100000000006</v>
      </c>
      <c r="X30" s="120"/>
    </row>
    <row r="31" spans="1:30" x14ac:dyDescent="0.3">
      <c r="A31" s="111">
        <v>4</v>
      </c>
      <c r="B31" s="112"/>
      <c r="K31" s="121" t="str">
        <f>IF(ISBLANK(D31),"",IF(D30&lt;D31,((D31-200)-$D$108),((D31+200)-$D$108)))</f>
        <v/>
      </c>
      <c r="L31" s="122" t="str">
        <f t="shared" si="10"/>
        <v/>
      </c>
      <c r="M31" s="123" t="s">
        <v>155</v>
      </c>
      <c r="N31" s="121" t="str">
        <f>IF(ISBLANK(E31),"",(400-E31)-$E$108)</f>
        <v/>
      </c>
      <c r="O31" s="122" t="str">
        <f t="shared" si="11"/>
        <v/>
      </c>
      <c r="P31" s="123" t="s">
        <v>155</v>
      </c>
      <c r="Q31" s="124" t="str">
        <f t="shared" si="16"/>
        <v/>
      </c>
      <c r="R31" s="125" t="s">
        <v>155</v>
      </c>
      <c r="S31" s="126" t="str">
        <f t="shared" si="12"/>
        <v/>
      </c>
      <c r="T31" s="127" t="str">
        <f>IF(M31="ON",IF(ISBLANK(D31),"0",IF(D30&lt;D31,(D31-200),(D31+200))),"0")</f>
        <v>0</v>
      </c>
      <c r="U31" s="127" t="str">
        <f t="shared" si="13"/>
        <v>0</v>
      </c>
      <c r="V31" s="127" t="str">
        <f t="shared" si="14"/>
        <v>0</v>
      </c>
      <c r="W31" s="127" t="str">
        <f t="shared" si="15"/>
        <v>0</v>
      </c>
      <c r="X31" s="128"/>
    </row>
    <row r="32" spans="1:30" x14ac:dyDescent="0.3">
      <c r="A32" s="111">
        <v>5</v>
      </c>
      <c r="B32" s="130" t="s">
        <v>88</v>
      </c>
      <c r="C32" s="165" t="s">
        <v>1472</v>
      </c>
      <c r="D32" s="44">
        <v>297.08284800000001</v>
      </c>
      <c r="E32" s="44">
        <v>100.463442</v>
      </c>
      <c r="F32" s="44">
        <v>71.080100000000002</v>
      </c>
      <c r="G32" s="44">
        <v>71.066000000000003</v>
      </c>
      <c r="H32" s="44">
        <v>0.23899999999999999</v>
      </c>
      <c r="I32" s="44">
        <v>0.24399999999999999</v>
      </c>
      <c r="K32" s="113">
        <f>IF(ISBLANK(D32),"",D32-$D$108)</f>
        <v>7.5000000038016879E-5</v>
      </c>
      <c r="L32" s="129">
        <f t="shared" si="10"/>
        <v>8.3722658862423545E-5</v>
      </c>
      <c r="M32" s="115" t="s">
        <v>155</v>
      </c>
      <c r="N32" s="113">
        <f>IF(ISBLANK(E32),"",E32-$E$108)</f>
        <v>7.9357142860203567E-4</v>
      </c>
      <c r="O32" s="129">
        <f t="shared" si="11"/>
        <v>8.8586546619241638E-4</v>
      </c>
      <c r="P32" s="115" t="s">
        <v>155</v>
      </c>
      <c r="Q32" s="116">
        <f t="shared" si="16"/>
        <v>-4.2857142858565567E-5</v>
      </c>
      <c r="R32" s="117" t="s">
        <v>155</v>
      </c>
      <c r="S32" s="118">
        <f t="shared" si="12"/>
        <v>-4.2857142858565567E-5</v>
      </c>
      <c r="T32" s="119">
        <f>IF(M32="ON",IF(ISBLANK(D32),"0",D32),"0")</f>
        <v>297.08284800000001</v>
      </c>
      <c r="U32" s="119">
        <f t="shared" si="13"/>
        <v>100.463442</v>
      </c>
      <c r="V32" s="119">
        <f t="shared" si="14"/>
        <v>71.080100000000002</v>
      </c>
      <c r="W32" s="119">
        <f t="shared" si="15"/>
        <v>71.066000000000003</v>
      </c>
      <c r="X32" s="120"/>
    </row>
    <row r="33" spans="1:25" x14ac:dyDescent="0.3">
      <c r="A33" s="111">
        <v>6</v>
      </c>
      <c r="B33" s="130" t="s">
        <v>88</v>
      </c>
      <c r="C33" s="165" t="s">
        <v>1472</v>
      </c>
      <c r="D33" s="44">
        <v>97.082193000000004</v>
      </c>
      <c r="E33" s="44">
        <v>299.53781300000003</v>
      </c>
      <c r="F33" s="44">
        <v>71.08</v>
      </c>
      <c r="G33" s="44">
        <v>71.065899999999999</v>
      </c>
      <c r="H33" s="44">
        <v>0.23899999999999999</v>
      </c>
      <c r="I33" s="44">
        <v>0.24399999999999999</v>
      </c>
      <c r="K33" s="121">
        <f>IF(ISBLANK(D33),"",IF(D32&lt;D33,((D33-200)-$D$108),((D33+200)-$D$108)))</f>
        <v>-5.7999999995672624E-4</v>
      </c>
      <c r="L33" s="122">
        <f t="shared" si="10"/>
        <v>-6.4745431708890255E-4</v>
      </c>
      <c r="M33" s="123" t="s">
        <v>155</v>
      </c>
      <c r="N33" s="121">
        <f>IF(ISBLANK(E33),"",(400-E33)-$E$108)</f>
        <v>-4.6142857142683624E-4</v>
      </c>
      <c r="O33" s="122">
        <f t="shared" si="11"/>
        <v>-5.1509296659013322E-4</v>
      </c>
      <c r="P33" s="123" t="s">
        <v>155</v>
      </c>
      <c r="Q33" s="124">
        <f t="shared" si="16"/>
        <v>-1.4285714286188522E-4</v>
      </c>
      <c r="R33" s="125" t="s">
        <v>155</v>
      </c>
      <c r="S33" s="126">
        <f t="shared" si="12"/>
        <v>-1.4285714286188522E-4</v>
      </c>
      <c r="T33" s="127">
        <f>IF(M33="ON",IF(ISBLANK(D33),"0",IF(D32&lt;D33,(D33-200),(D33+200))),"0")</f>
        <v>297.08219300000002</v>
      </c>
      <c r="U33" s="127">
        <f t="shared" si="13"/>
        <v>100.46218699999997</v>
      </c>
      <c r="V33" s="127">
        <f t="shared" si="14"/>
        <v>71.08</v>
      </c>
      <c r="W33" s="127">
        <f t="shared" si="15"/>
        <v>71.065899999999999</v>
      </c>
      <c r="X33" s="128"/>
    </row>
    <row r="34" spans="1:25" x14ac:dyDescent="0.3">
      <c r="A34" s="111">
        <v>7</v>
      </c>
      <c r="B34" s="130" t="s">
        <v>88</v>
      </c>
      <c r="C34" s="165" t="s">
        <v>1472</v>
      </c>
      <c r="D34" s="44">
        <v>297.08265499999999</v>
      </c>
      <c r="E34" s="44">
        <v>100.462931</v>
      </c>
      <c r="F34" s="44">
        <v>71.08</v>
      </c>
      <c r="G34" s="44">
        <v>71.065899999999999</v>
      </c>
      <c r="H34" s="44">
        <v>0.23899999999999999</v>
      </c>
      <c r="I34" s="44">
        <v>0.24399999999999999</v>
      </c>
      <c r="K34" s="113">
        <f>IF(ISBLANK(D34),"",D34-$D$108)</f>
        <v>-1.1799999998629573E-4</v>
      </c>
      <c r="L34" s="129">
        <f t="shared" si="10"/>
        <v>-1.3172346450746714E-4</v>
      </c>
      <c r="M34" s="115" t="s">
        <v>155</v>
      </c>
      <c r="N34" s="113">
        <f>IF(ISBLANK(E34),"",E34-$E$108)</f>
        <v>2.8257142859899886E-4</v>
      </c>
      <c r="O34" s="129">
        <f t="shared" si="11"/>
        <v>3.1543464025513902E-4</v>
      </c>
      <c r="P34" s="115" t="s">
        <v>155</v>
      </c>
      <c r="Q34" s="116">
        <f t="shared" si="16"/>
        <v>-1.4285714286188522E-4</v>
      </c>
      <c r="R34" s="117" t="s">
        <v>155</v>
      </c>
      <c r="S34" s="118">
        <f t="shared" si="12"/>
        <v>-1.4285714286188522E-4</v>
      </c>
      <c r="T34" s="119">
        <f>IF(M34="ON",IF(ISBLANK(D34),"0",D34),"0")</f>
        <v>297.08265499999999</v>
      </c>
      <c r="U34" s="119">
        <f t="shared" si="13"/>
        <v>100.462931</v>
      </c>
      <c r="V34" s="119">
        <f t="shared" si="14"/>
        <v>71.08</v>
      </c>
      <c r="W34" s="119">
        <f t="shared" si="15"/>
        <v>71.065899999999999</v>
      </c>
      <c r="X34" s="120"/>
    </row>
    <row r="35" spans="1:25" x14ac:dyDescent="0.3">
      <c r="A35" s="111">
        <v>8</v>
      </c>
      <c r="B35" s="130" t="s">
        <v>88</v>
      </c>
      <c r="C35" s="165" t="s">
        <v>1472</v>
      </c>
      <c r="D35" s="44">
        <v>97.082228000000001</v>
      </c>
      <c r="E35" s="44">
        <v>299.53770400000002</v>
      </c>
      <c r="F35" s="44">
        <v>71.08</v>
      </c>
      <c r="G35" s="44">
        <v>71.065899999999999</v>
      </c>
      <c r="H35" s="44">
        <v>0.23899999999999999</v>
      </c>
      <c r="I35" s="44">
        <v>0.24399999999999999</v>
      </c>
      <c r="K35" s="121">
        <f>IF(ISBLANK(D35),"",IF(D34&lt;D35,((D35-200)-$D$108),((D35+200)-$D$108)))</f>
        <v>-5.4499999998824933E-4</v>
      </c>
      <c r="L35" s="122">
        <f t="shared" si="10"/>
        <v>-6.0838379798748674E-4</v>
      </c>
      <c r="M35" s="123" t="s">
        <v>155</v>
      </c>
      <c r="N35" s="121">
        <f>IF(ISBLANK(E35),"",(400-E35)-$E$108)</f>
        <v>-3.5242857141781769E-4</v>
      </c>
      <c r="O35" s="122">
        <f t="shared" si="11"/>
        <v>-3.9341620698095934E-4</v>
      </c>
      <c r="P35" s="123" t="s">
        <v>155</v>
      </c>
      <c r="Q35" s="124">
        <f t="shared" si="16"/>
        <v>-1.4285714286188522E-4</v>
      </c>
      <c r="R35" s="125" t="s">
        <v>155</v>
      </c>
      <c r="S35" s="126">
        <f t="shared" si="12"/>
        <v>-1.4285714286188522E-4</v>
      </c>
      <c r="T35" s="127">
        <f>IF(M35="ON",IF(ISBLANK(D35),"0",IF(D34&lt;D35,(D35-200),(D35+200))),"0")</f>
        <v>297.08222799999999</v>
      </c>
      <c r="U35" s="127">
        <f t="shared" si="13"/>
        <v>100.46229599999998</v>
      </c>
      <c r="V35" s="127">
        <f t="shared" si="14"/>
        <v>71.08</v>
      </c>
      <c r="W35" s="127">
        <f t="shared" si="15"/>
        <v>71.065899999999999</v>
      </c>
      <c r="X35" s="128"/>
    </row>
    <row r="36" spans="1:25" x14ac:dyDescent="0.3">
      <c r="A36" s="111">
        <v>9</v>
      </c>
      <c r="B36" s="130" t="s">
        <v>88</v>
      </c>
      <c r="C36" s="165" t="s">
        <v>1472</v>
      </c>
      <c r="D36" s="44">
        <v>297.08242300000001</v>
      </c>
      <c r="E36" s="44">
        <v>100.462902</v>
      </c>
      <c r="F36" s="44">
        <v>71.080200000000005</v>
      </c>
      <c r="G36" s="44">
        <v>71.066100000000006</v>
      </c>
      <c r="H36" s="44">
        <v>0.23899999999999999</v>
      </c>
      <c r="I36" s="44">
        <v>0.24399999999999999</v>
      </c>
      <c r="K36" s="113">
        <f>IF(ISBLANK(D36),"",D36-$D$108)</f>
        <v>-3.4999999996898623E-4</v>
      </c>
      <c r="L36" s="129">
        <f t="shared" si="10"/>
        <v>-3.9070629090214682E-4</v>
      </c>
      <c r="M36" s="115" t="s">
        <v>155</v>
      </c>
      <c r="N36" s="113">
        <f>IF(ISBLANK(E36),"",E36-$E$108)</f>
        <v>2.5357142860116255E-4</v>
      </c>
      <c r="O36" s="129">
        <f t="shared" si="11"/>
        <v>2.8306272101867065E-4</v>
      </c>
      <c r="P36" s="115" t="s">
        <v>155</v>
      </c>
      <c r="Q36" s="116">
        <f t="shared" si="16"/>
        <v>5.7142857144754089E-5</v>
      </c>
      <c r="R36" s="117" t="s">
        <v>155</v>
      </c>
      <c r="S36" s="118">
        <f t="shared" si="12"/>
        <v>5.7142857144754089E-5</v>
      </c>
      <c r="T36" s="119">
        <f>IF(M36="ON",IF(ISBLANK(D36),"0",D36),"0")</f>
        <v>297.08242300000001</v>
      </c>
      <c r="U36" s="119">
        <f t="shared" si="13"/>
        <v>100.462902</v>
      </c>
      <c r="V36" s="119">
        <f t="shared" si="14"/>
        <v>71.080200000000005</v>
      </c>
      <c r="W36" s="119">
        <f t="shared" si="15"/>
        <v>71.066100000000006</v>
      </c>
      <c r="X36" s="120"/>
    </row>
    <row r="37" spans="1:25" x14ac:dyDescent="0.3">
      <c r="A37" s="111">
        <v>10</v>
      </c>
      <c r="B37" s="130" t="s">
        <v>88</v>
      </c>
      <c r="C37" s="165" t="s">
        <v>1472</v>
      </c>
      <c r="D37" s="44">
        <v>97.081749000000002</v>
      </c>
      <c r="E37" s="44">
        <v>299.537846</v>
      </c>
      <c r="F37" s="44">
        <v>71.079899999999995</v>
      </c>
      <c r="G37" s="44">
        <v>71.065799999999996</v>
      </c>
      <c r="H37" s="44">
        <v>0.23899999999999999</v>
      </c>
      <c r="I37" s="44">
        <v>0.24399999999999999</v>
      </c>
      <c r="K37" s="121">
        <f>IF(ISBLANK(D37),"",IF(D36&lt;D37,((D37-200)-$D$108),((D37+200)-$D$108)))</f>
        <v>-1.0239999999726024E-3</v>
      </c>
      <c r="L37" s="122">
        <f t="shared" si="10"/>
        <v>-1.1430901513517103E-3</v>
      </c>
      <c r="M37" s="123" t="s">
        <v>155</v>
      </c>
      <c r="N37" s="121">
        <f>IF(ISBLANK(E37),"",(400-E37)-$E$108)</f>
        <v>-4.9442857140036267E-4</v>
      </c>
      <c r="O37" s="122">
        <f t="shared" si="11"/>
        <v>-5.5193010795748167E-4</v>
      </c>
      <c r="P37" s="123" t="s">
        <v>155</v>
      </c>
      <c r="Q37" s="124">
        <f t="shared" si="16"/>
        <v>-2.4285714286520488E-4</v>
      </c>
      <c r="R37" s="125" t="s">
        <v>155</v>
      </c>
      <c r="S37" s="126">
        <f t="shared" si="12"/>
        <v>-2.4285714286520488E-4</v>
      </c>
      <c r="T37" s="127">
        <f>IF(M37="ON",IF(ISBLANK(D37),"0",IF(D36&lt;D37,(D37-200),(D37+200))),"0")</f>
        <v>297.081749</v>
      </c>
      <c r="U37" s="127">
        <f t="shared" si="13"/>
        <v>100.462154</v>
      </c>
      <c r="V37" s="127">
        <f t="shared" si="14"/>
        <v>71.079899999999995</v>
      </c>
      <c r="W37" s="127">
        <f>IF(R37="ON",IF(ISBLANK(G37),"0",G37),"0")</f>
        <v>71.065799999999996</v>
      </c>
      <c r="X37" s="128"/>
    </row>
    <row r="38" spans="1:25" x14ac:dyDescent="0.3">
      <c r="A38" s="111">
        <v>11</v>
      </c>
      <c r="B38" s="130" t="s">
        <v>88</v>
      </c>
      <c r="C38" s="165" t="s">
        <v>1472</v>
      </c>
      <c r="D38" s="44">
        <v>297.08359300000001</v>
      </c>
      <c r="E38" s="44">
        <v>100.463005</v>
      </c>
      <c r="F38" s="44">
        <v>71.080500000000001</v>
      </c>
      <c r="G38" s="44">
        <v>71.066400000000002</v>
      </c>
      <c r="H38" s="44">
        <v>0.23899999999999999</v>
      </c>
      <c r="I38" s="44">
        <v>0.24399999999999999</v>
      </c>
      <c r="K38" s="113">
        <f>IF(ISBLANK(D38),"",D38-$D$108)</f>
        <v>8.2000000003290552E-4</v>
      </c>
      <c r="L38" s="129">
        <f t="shared" si="10"/>
        <v>9.1537288865542357E-4</v>
      </c>
      <c r="M38" s="115" t="s">
        <v>155</v>
      </c>
      <c r="N38" s="113">
        <f>IF(ISBLANK(E38),"",E38-$E$108)</f>
        <v>3.5657142859690794E-4</v>
      </c>
      <c r="O38" s="129">
        <f t="shared" si="11"/>
        <v>3.9804368122068728E-4</v>
      </c>
      <c r="P38" s="115" t="s">
        <v>155</v>
      </c>
      <c r="Q38" s="116">
        <f t="shared" si="16"/>
        <v>3.571428571405022E-4</v>
      </c>
      <c r="R38" s="117" t="s">
        <v>155</v>
      </c>
      <c r="S38" s="118">
        <f t="shared" si="12"/>
        <v>3.571428571405022E-4</v>
      </c>
      <c r="T38" s="119">
        <f>IF(M38="ON",IF(ISBLANK(D38),"0",D38),"0")</f>
        <v>297.08359300000001</v>
      </c>
      <c r="U38" s="119">
        <f>IF(P38="ON",IF(ISBLANK(E38),"0",IF(E38&lt;200,E38,(400-E38))),"0")</f>
        <v>100.463005</v>
      </c>
      <c r="V38" s="119">
        <f t="shared" si="14"/>
        <v>71.080500000000001</v>
      </c>
      <c r="W38" s="119">
        <f t="shared" si="15"/>
        <v>71.066400000000002</v>
      </c>
      <c r="X38" s="120"/>
    </row>
    <row r="39" spans="1:25" x14ac:dyDescent="0.3">
      <c r="A39" s="111">
        <v>12</v>
      </c>
      <c r="B39" s="130" t="s">
        <v>88</v>
      </c>
      <c r="C39" s="165" t="s">
        <v>1472</v>
      </c>
      <c r="D39" s="44">
        <v>97.083404999999999</v>
      </c>
      <c r="E39" s="44">
        <v>299.53788200000002</v>
      </c>
      <c r="F39" s="44">
        <v>71.080200000000005</v>
      </c>
      <c r="G39" s="44">
        <v>71.066100000000006</v>
      </c>
      <c r="H39" s="44">
        <v>0.23899999999999999</v>
      </c>
      <c r="I39" s="44">
        <v>0.24399999999999999</v>
      </c>
      <c r="K39" s="121">
        <f>IF(ISBLANK(D39),"",IF(D38&lt;D39,((D39-200)-$D$108),((D39+200)-$D$108)))</f>
        <v>6.3199999999596912E-4</v>
      </c>
      <c r="L39" s="122">
        <f t="shared" si="10"/>
        <v>7.0550393105042936E-4</v>
      </c>
      <c r="M39" s="123" t="s">
        <v>155</v>
      </c>
      <c r="N39" s="121">
        <f>IF(ISBLANK(E39),"",(400-E39)-$E$108)</f>
        <v>-5.3042857142315825E-4</v>
      </c>
      <c r="O39" s="122">
        <f t="shared" si="11"/>
        <v>-5.9211937070364758E-4</v>
      </c>
      <c r="P39" s="123" t="s">
        <v>155</v>
      </c>
      <c r="Q39" s="124">
        <f t="shared" si="16"/>
        <v>5.7142857144754089E-5</v>
      </c>
      <c r="R39" s="125" t="s">
        <v>155</v>
      </c>
      <c r="S39" s="126">
        <f t="shared" si="12"/>
        <v>5.7142857144754089E-5</v>
      </c>
      <c r="T39" s="127">
        <f>IF(M39="ON",IF(ISBLANK(D39),"0",IF(D38&lt;D39,(D39-200),(D39+200))),"0")</f>
        <v>297.08340499999997</v>
      </c>
      <c r="U39" s="127">
        <f t="shared" si="13"/>
        <v>100.46211799999998</v>
      </c>
      <c r="V39" s="127">
        <f t="shared" si="14"/>
        <v>71.080200000000005</v>
      </c>
      <c r="W39" s="127">
        <f t="shared" si="15"/>
        <v>71.066100000000006</v>
      </c>
      <c r="X39" s="128"/>
    </row>
    <row r="40" spans="1:25" x14ac:dyDescent="0.3">
      <c r="A40" s="111">
        <v>13</v>
      </c>
      <c r="B40" s="130" t="s">
        <v>88</v>
      </c>
      <c r="C40" s="165" t="s">
        <v>1472</v>
      </c>
      <c r="D40" s="44">
        <v>297.083414</v>
      </c>
      <c r="E40" s="44">
        <v>100.462852</v>
      </c>
      <c r="F40" s="44">
        <v>71.080299999999994</v>
      </c>
      <c r="G40" s="44">
        <v>71.066199999999995</v>
      </c>
      <c r="H40" s="44">
        <v>0.23899999999999999</v>
      </c>
      <c r="I40" s="44">
        <v>0.24399999999999999</v>
      </c>
      <c r="K40" s="113">
        <f>IF(ISBLANK(D40),"",D40-$D$108)</f>
        <v>6.4100000003008972E-4</v>
      </c>
      <c r="L40" s="129">
        <f t="shared" si="10"/>
        <v>7.1555167116402901E-4</v>
      </c>
      <c r="M40" s="115" t="s">
        <v>155</v>
      </c>
      <c r="N40" s="113">
        <f>IF(ISBLANK(E40),"",E40-$E$108)</f>
        <v>2.0357142859950272E-4</v>
      </c>
      <c r="O40" s="129">
        <f t="shared" si="11"/>
        <v>2.2724785636661182E-4</v>
      </c>
      <c r="P40" s="115" t="s">
        <v>155</v>
      </c>
      <c r="Q40" s="116">
        <f t="shared" si="16"/>
        <v>1.5714285713386289E-4</v>
      </c>
      <c r="R40" s="117" t="s">
        <v>155</v>
      </c>
      <c r="S40" s="118">
        <f t="shared" si="12"/>
        <v>1.5714285713386289E-4</v>
      </c>
      <c r="T40" s="119">
        <f>IF(M40="ON",IF(ISBLANK(D40),"0",D40),"0")</f>
        <v>297.083414</v>
      </c>
      <c r="U40" s="119">
        <f t="shared" si="13"/>
        <v>100.462852</v>
      </c>
      <c r="V40" s="119">
        <f t="shared" si="14"/>
        <v>71.080299999999994</v>
      </c>
      <c r="W40" s="119">
        <f t="shared" si="15"/>
        <v>71.066199999999995</v>
      </c>
      <c r="X40" s="120"/>
    </row>
    <row r="41" spans="1:25" x14ac:dyDescent="0.3">
      <c r="A41" s="111">
        <v>14</v>
      </c>
      <c r="B41" s="130" t="s">
        <v>88</v>
      </c>
      <c r="C41" s="165" t="s">
        <v>1472</v>
      </c>
      <c r="D41" s="44">
        <v>97.082988999999998</v>
      </c>
      <c r="E41" s="44">
        <v>299.537733</v>
      </c>
      <c r="F41" s="44">
        <v>71.08</v>
      </c>
      <c r="G41" s="44">
        <v>71.065899999999999</v>
      </c>
      <c r="H41" s="44">
        <v>0.23899999999999999</v>
      </c>
      <c r="I41" s="44">
        <v>0.24399999999999999</v>
      </c>
      <c r="K41" s="121">
        <f>IF(ISBLANK(D41),"",IF(D40&lt;D41,((D41-200)-$D$108),((D41+200)-$D$108)))</f>
        <v>2.1600000002308661E-4</v>
      </c>
      <c r="L41" s="122">
        <f t="shared" si="10"/>
        <v>2.4112091813491558E-4</v>
      </c>
      <c r="M41" s="123" t="s">
        <v>155</v>
      </c>
      <c r="N41" s="121">
        <f>IF(ISBLANK(E41),"",(400-E41)-$E$108)</f>
        <v>-3.8142857140144315E-4</v>
      </c>
      <c r="O41" s="122">
        <f t="shared" si="11"/>
        <v>-4.2578892281945082E-4</v>
      </c>
      <c r="P41" s="123" t="s">
        <v>155</v>
      </c>
      <c r="Q41" s="124">
        <f t="shared" si="16"/>
        <v>-1.4285714286188522E-4</v>
      </c>
      <c r="R41" s="125" t="s">
        <v>155</v>
      </c>
      <c r="S41" s="126">
        <f t="shared" si="12"/>
        <v>-1.4285714286188522E-4</v>
      </c>
      <c r="T41" s="127">
        <f>IF(M41="ON",IF(ISBLANK(D41),"0",IF(D40&lt;D41,(D41-200),(D41+200))),"0")</f>
        <v>297.082989</v>
      </c>
      <c r="U41" s="127">
        <f t="shared" si="13"/>
        <v>100.462267</v>
      </c>
      <c r="V41" s="127">
        <f t="shared" si="14"/>
        <v>71.08</v>
      </c>
      <c r="W41" s="127">
        <f t="shared" si="15"/>
        <v>71.065899999999999</v>
      </c>
      <c r="X41" s="128"/>
    </row>
    <row r="42" spans="1:25" x14ac:dyDescent="0.3">
      <c r="A42" s="111">
        <v>15</v>
      </c>
      <c r="B42" s="130" t="s">
        <v>88</v>
      </c>
      <c r="C42" s="165" t="s">
        <v>1472</v>
      </c>
      <c r="D42" s="44">
        <v>297.08291200000002</v>
      </c>
      <c r="E42" s="44">
        <v>100.46332200000001</v>
      </c>
      <c r="F42" s="44">
        <v>71.080600000000004</v>
      </c>
      <c r="G42" s="44">
        <v>71.066500000000005</v>
      </c>
      <c r="H42" s="44">
        <v>0.23899999999999999</v>
      </c>
      <c r="I42" s="44">
        <v>0.24399999999999999</v>
      </c>
      <c r="K42" s="113">
        <f>IF(ISBLANK(D42),"",D42-$D$108)</f>
        <v>1.3900000004696267E-4</v>
      </c>
      <c r="L42" s="129">
        <f t="shared" si="10"/>
        <v>1.5516708610215725E-4</v>
      </c>
      <c r="M42" s="115" t="s">
        <v>155</v>
      </c>
      <c r="N42" s="113">
        <f>IF(ISBLANK(E42),"",E42-$E$108)</f>
        <v>6.7357142860657859E-4</v>
      </c>
      <c r="O42" s="129">
        <f t="shared" si="11"/>
        <v>7.5191450231202272E-4</v>
      </c>
      <c r="P42" s="115" t="s">
        <v>155</v>
      </c>
      <c r="Q42" s="116">
        <f t="shared" si="16"/>
        <v>4.5714285714382186E-4</v>
      </c>
      <c r="R42" s="117" t="s">
        <v>155</v>
      </c>
      <c r="S42" s="118">
        <f t="shared" si="12"/>
        <v>4.5714285714382186E-4</v>
      </c>
      <c r="T42" s="119">
        <f>IF(M42="ON",IF(ISBLANK(D42),"0",D42),"0")</f>
        <v>297.08291200000002</v>
      </c>
      <c r="U42" s="119">
        <f t="shared" si="13"/>
        <v>100.46332200000001</v>
      </c>
      <c r="V42" s="119">
        <f t="shared" si="14"/>
        <v>71.080600000000004</v>
      </c>
      <c r="W42" s="119">
        <f t="shared" si="15"/>
        <v>71.066500000000005</v>
      </c>
      <c r="X42" s="120"/>
    </row>
    <row r="43" spans="1:25" x14ac:dyDescent="0.3">
      <c r="A43" s="111">
        <v>16</v>
      </c>
      <c r="B43" s="130" t="s">
        <v>88</v>
      </c>
      <c r="C43" s="165" t="s">
        <v>1472</v>
      </c>
      <c r="D43" s="44">
        <v>97.082764999999995</v>
      </c>
      <c r="E43" s="44">
        <v>299.537892</v>
      </c>
      <c r="F43" s="44">
        <v>71.079899999999995</v>
      </c>
      <c r="G43" s="44">
        <v>71.065799999999996</v>
      </c>
      <c r="H43" s="44">
        <v>0.23899999999999999</v>
      </c>
      <c r="I43" s="44">
        <v>0.24399999999999999</v>
      </c>
      <c r="K43" s="121">
        <f>IF(ISBLANK(D43),"",IF(D42&lt;D43,((D43-200)-$D$108),((D43+200)-$D$108)))</f>
        <v>-7.9999999798019417E-6</v>
      </c>
      <c r="L43" s="122">
        <f t="shared" si="10"/>
        <v>-8.9303917855121655E-6</v>
      </c>
      <c r="M43" s="123" t="s">
        <v>155</v>
      </c>
      <c r="N43" s="121">
        <f>IF(ISBLANK(E43),"",(400-E43)-$E$108)</f>
        <v>-5.4042857139791067E-4</v>
      </c>
      <c r="O43" s="122">
        <f t="shared" si="11"/>
        <v>-6.0327986084938805E-4</v>
      </c>
      <c r="P43" s="123" t="s">
        <v>155</v>
      </c>
      <c r="Q43" s="124">
        <f t="shared" si="16"/>
        <v>-2.4285714286520488E-4</v>
      </c>
      <c r="R43" s="125" t="s">
        <v>155</v>
      </c>
      <c r="S43" s="126">
        <f t="shared" si="12"/>
        <v>-2.4285714286520488E-4</v>
      </c>
      <c r="T43" s="127">
        <f>IF(M43="ON",IF(ISBLANK(D43),"0",IF(D42&lt;D43,(D43-200),(D43+200))),"0")</f>
        <v>297.08276499999999</v>
      </c>
      <c r="U43" s="127">
        <f t="shared" si="13"/>
        <v>100.462108</v>
      </c>
      <c r="V43" s="127">
        <f t="shared" si="14"/>
        <v>71.079899999999995</v>
      </c>
      <c r="W43" s="127">
        <f t="shared" si="15"/>
        <v>71.065799999999996</v>
      </c>
      <c r="X43" s="128"/>
    </row>
    <row r="44" spans="1:25" x14ac:dyDescent="0.3">
      <c r="A44" s="111">
        <v>17</v>
      </c>
      <c r="B44" s="112"/>
      <c r="K44" s="113" t="str">
        <f>IF(ISBLANK(D44),"",D44-$D$108)</f>
        <v/>
      </c>
      <c r="L44" s="129" t="str">
        <f t="shared" si="10"/>
        <v/>
      </c>
      <c r="M44" s="115" t="s">
        <v>155</v>
      </c>
      <c r="N44" s="113" t="str">
        <f>IF(ISBLANK(E44),"",E44-$E$108)</f>
        <v/>
      </c>
      <c r="O44" s="129" t="str">
        <f t="shared" si="11"/>
        <v/>
      </c>
      <c r="P44" s="115" t="s">
        <v>155</v>
      </c>
      <c r="Q44" s="116" t="str">
        <f t="shared" si="16"/>
        <v/>
      </c>
      <c r="R44" s="117" t="s">
        <v>155</v>
      </c>
      <c r="S44" s="118" t="str">
        <f t="shared" si="12"/>
        <v/>
      </c>
      <c r="T44" s="119" t="str">
        <f>IF(M44="ON",IF(ISBLANK(D44),"0",D44),"0")</f>
        <v>0</v>
      </c>
      <c r="U44" s="119" t="str">
        <f t="shared" si="13"/>
        <v>0</v>
      </c>
      <c r="V44" s="119" t="str">
        <f t="shared" si="14"/>
        <v>0</v>
      </c>
      <c r="W44" s="119" t="str">
        <f t="shared" si="15"/>
        <v>0</v>
      </c>
      <c r="X44" s="120"/>
    </row>
    <row r="45" spans="1:25" x14ac:dyDescent="0.3">
      <c r="A45" s="111">
        <v>18</v>
      </c>
      <c r="B45" s="112"/>
      <c r="K45" s="121" t="str">
        <f>IF(ISBLANK(D45),"",IF(D44&lt;D45,((D45-200)-$D$108),((D45+200)-$D$108)))</f>
        <v/>
      </c>
      <c r="L45" s="122" t="str">
        <f t="shared" si="10"/>
        <v/>
      </c>
      <c r="M45" s="123" t="s">
        <v>155</v>
      </c>
      <c r="N45" s="121" t="str">
        <f>IF(ISBLANK(E45),"",(400-E45)-$E$108)</f>
        <v/>
      </c>
      <c r="O45" s="122" t="str">
        <f t="shared" si="11"/>
        <v/>
      </c>
      <c r="P45" s="123" t="s">
        <v>155</v>
      </c>
      <c r="Q45" s="124" t="str">
        <f t="shared" si="16"/>
        <v/>
      </c>
      <c r="R45" s="125" t="s">
        <v>155</v>
      </c>
      <c r="S45" s="126" t="str">
        <f t="shared" si="12"/>
        <v/>
      </c>
      <c r="T45" s="127" t="str">
        <f>IF(M45="ON",IF(ISBLANK(D45),"0",IF(D44&lt;D45,(D45-200),(D45+200))),"0")</f>
        <v>0</v>
      </c>
      <c r="U45" s="127" t="str">
        <f t="shared" si="13"/>
        <v>0</v>
      </c>
      <c r="V45" s="127" t="str">
        <f t="shared" si="14"/>
        <v>0</v>
      </c>
      <c r="W45" s="127" t="str">
        <f t="shared" si="15"/>
        <v>0</v>
      </c>
      <c r="X45" s="128"/>
    </row>
    <row r="46" spans="1:25" x14ac:dyDescent="0.3">
      <c r="A46" s="111">
        <v>19</v>
      </c>
      <c r="B46" s="112"/>
      <c r="K46" s="113" t="str">
        <f>IF(ISBLANK(D46),"",D46-$D$108)</f>
        <v/>
      </c>
      <c r="L46" s="129" t="str">
        <f t="shared" si="10"/>
        <v/>
      </c>
      <c r="M46" s="115" t="s">
        <v>155</v>
      </c>
      <c r="N46" s="113" t="str">
        <f>IF(ISBLANK(E46),"",E46-$E$108)</f>
        <v/>
      </c>
      <c r="O46" s="129" t="str">
        <f t="shared" si="11"/>
        <v/>
      </c>
      <c r="P46" s="115" t="s">
        <v>155</v>
      </c>
      <c r="Q46" s="116" t="str">
        <f t="shared" si="16"/>
        <v/>
      </c>
      <c r="R46" s="117" t="s">
        <v>155</v>
      </c>
      <c r="S46" s="118" t="str">
        <f t="shared" si="12"/>
        <v/>
      </c>
      <c r="T46" s="119" t="str">
        <f>IF(M46="ON",IF(ISBLANK(D46),"0",D46),"0")</f>
        <v>0</v>
      </c>
      <c r="U46" s="119" t="str">
        <f t="shared" si="13"/>
        <v>0</v>
      </c>
      <c r="V46" s="119" t="str">
        <f t="shared" si="14"/>
        <v>0</v>
      </c>
      <c r="W46" s="119" t="str">
        <f t="shared" si="15"/>
        <v>0</v>
      </c>
      <c r="X46" s="120"/>
    </row>
    <row r="47" spans="1:25" x14ac:dyDescent="0.3">
      <c r="A47" s="111">
        <v>20</v>
      </c>
      <c r="B47" s="112"/>
      <c r="K47" s="121" t="str">
        <f>IF(ISBLANK(D47),"",IF(D46&lt;D47,((D47-200)-$D$108),((D47+200)-$D$108)))</f>
        <v/>
      </c>
      <c r="L47" s="122" t="str">
        <f t="shared" si="10"/>
        <v/>
      </c>
      <c r="M47" s="123" t="s">
        <v>155</v>
      </c>
      <c r="N47" s="121" t="str">
        <f>IF(ISBLANK(E47),"",(400-E47)-$E$108)</f>
        <v/>
      </c>
      <c r="O47" s="122" t="str">
        <f t="shared" si="11"/>
        <v/>
      </c>
      <c r="P47" s="123" t="s">
        <v>155</v>
      </c>
      <c r="Q47" s="124" t="str">
        <f t="shared" si="16"/>
        <v/>
      </c>
      <c r="R47" s="125" t="s">
        <v>155</v>
      </c>
      <c r="S47" s="126" t="str">
        <f t="shared" si="12"/>
        <v/>
      </c>
      <c r="T47" s="127" t="str">
        <f>IF(M47="ON",IF(ISBLANK(D47),"0",IF(D46&lt;D47,(D47-200),(D47+200))),"0")</f>
        <v>0</v>
      </c>
      <c r="U47" s="127" t="str">
        <f t="shared" si="13"/>
        <v>0</v>
      </c>
      <c r="V47" s="127" t="str">
        <f t="shared" si="14"/>
        <v>0</v>
      </c>
      <c r="W47" s="127" t="str">
        <f t="shared" si="15"/>
        <v>0</v>
      </c>
      <c r="X47" s="128"/>
    </row>
    <row r="48" spans="1:25" x14ac:dyDescent="0.3">
      <c r="A48" s="111">
        <v>21</v>
      </c>
      <c r="B48" s="112"/>
      <c r="C48" s="130"/>
      <c r="K48" s="113" t="str">
        <f>IF(ISBLANK(D48),"",D48-$D$108)</f>
        <v/>
      </c>
      <c r="L48" s="129" t="str">
        <f>IF(K48="","",SIN(K48*PI()/200)*G48)</f>
        <v/>
      </c>
      <c r="M48" s="115" t="s">
        <v>155</v>
      </c>
      <c r="N48" s="113" t="str">
        <f>IF(ISBLANK(E48),"",E48-$E$108)</f>
        <v/>
      </c>
      <c r="O48" s="129" t="str">
        <f t="shared" si="11"/>
        <v/>
      </c>
      <c r="P48" s="115" t="s">
        <v>155</v>
      </c>
      <c r="Q48" s="116" t="str">
        <f t="shared" si="16"/>
        <v/>
      </c>
      <c r="R48" s="117" t="s">
        <v>155</v>
      </c>
      <c r="S48" s="118" t="str">
        <f t="shared" si="12"/>
        <v/>
      </c>
      <c r="T48" s="119" t="str">
        <f>IF(M48="ON",IF(ISBLANK(D48),"0",D48),"0")</f>
        <v>0</v>
      </c>
      <c r="U48" s="119" t="str">
        <f t="shared" si="13"/>
        <v>0</v>
      </c>
      <c r="V48" s="119" t="str">
        <f t="shared" si="14"/>
        <v>0</v>
      </c>
      <c r="W48" s="119" t="str">
        <f t="shared" si="15"/>
        <v>0</v>
      </c>
      <c r="X48" s="120"/>
      <c r="Y48" s="104"/>
    </row>
    <row r="49" spans="1:24" x14ac:dyDescent="0.3">
      <c r="A49" s="111">
        <v>22</v>
      </c>
      <c r="B49" s="112"/>
      <c r="C49" s="131"/>
      <c r="K49" s="121" t="str">
        <f>IF(ISBLANK(D49),"",IF(D48&lt;D49,((D49-200)-$D$108),((D49+200)-$D$108)))</f>
        <v/>
      </c>
      <c r="L49" s="122" t="str">
        <f t="shared" ref="L49:L87" si="17">IF(K49="","",SIN(K49*PI()/200)*G49)</f>
        <v/>
      </c>
      <c r="M49" s="123" t="s">
        <v>155</v>
      </c>
      <c r="N49" s="121" t="str">
        <f>IF(ISBLANK(E49),"",(400-E49)-$E$108)</f>
        <v/>
      </c>
      <c r="O49" s="122" t="str">
        <f t="shared" si="11"/>
        <v/>
      </c>
      <c r="P49" s="123" t="s">
        <v>155</v>
      </c>
      <c r="Q49" s="124" t="str">
        <f t="shared" si="16"/>
        <v/>
      </c>
      <c r="R49" s="125" t="s">
        <v>155</v>
      </c>
      <c r="S49" s="126" t="str">
        <f t="shared" si="12"/>
        <v/>
      </c>
      <c r="T49" s="127" t="str">
        <f>IF(M49="ON",IF(ISBLANK(D49),"0",IF(D48&lt;D49,(D49-200),(D49+200))),"0")</f>
        <v>0</v>
      </c>
      <c r="U49" s="127" t="str">
        <f t="shared" si="13"/>
        <v>0</v>
      </c>
      <c r="V49" s="127" t="str">
        <f t="shared" si="14"/>
        <v>0</v>
      </c>
      <c r="W49" s="127" t="str">
        <f t="shared" si="15"/>
        <v>0</v>
      </c>
      <c r="X49" s="128"/>
    </row>
    <row r="50" spans="1:24" x14ac:dyDescent="0.3">
      <c r="A50" s="111">
        <v>23</v>
      </c>
      <c r="B50" s="112"/>
      <c r="C50" s="130"/>
      <c r="K50" s="113" t="str">
        <f>IF(ISBLANK(D50),"",D50-$D$108)</f>
        <v/>
      </c>
      <c r="L50" s="129" t="str">
        <f t="shared" si="17"/>
        <v/>
      </c>
      <c r="M50" s="115" t="s">
        <v>155</v>
      </c>
      <c r="N50" s="113" t="str">
        <f>IF(ISBLANK(E50),"",E50-$E$108)</f>
        <v/>
      </c>
      <c r="O50" s="129" t="str">
        <f t="shared" si="11"/>
        <v/>
      </c>
      <c r="P50" s="115" t="s">
        <v>155</v>
      </c>
      <c r="Q50" s="116" t="str">
        <f t="shared" si="16"/>
        <v/>
      </c>
      <c r="R50" s="117" t="s">
        <v>155</v>
      </c>
      <c r="S50" s="118" t="str">
        <f t="shared" si="12"/>
        <v/>
      </c>
      <c r="T50" s="119" t="str">
        <f>IF(M50="ON",IF(ISBLANK(D50),"0",D50),"0")</f>
        <v>0</v>
      </c>
      <c r="U50" s="119" t="str">
        <f t="shared" si="13"/>
        <v>0</v>
      </c>
      <c r="V50" s="119" t="str">
        <f t="shared" si="14"/>
        <v>0</v>
      </c>
      <c r="W50" s="119" t="str">
        <f t="shared" si="15"/>
        <v>0</v>
      </c>
      <c r="X50" s="120"/>
    </row>
    <row r="51" spans="1:24" x14ac:dyDescent="0.3">
      <c r="A51" s="111">
        <v>24</v>
      </c>
      <c r="B51" s="112"/>
      <c r="C51" s="131"/>
      <c r="K51" s="121" t="str">
        <f>IF(ISBLANK(D51),"",IF(D50&lt;D51,((D51-200)-$D$108),((D51+200)-$D$108)))</f>
        <v/>
      </c>
      <c r="L51" s="122" t="str">
        <f t="shared" si="17"/>
        <v/>
      </c>
      <c r="M51" s="123" t="s">
        <v>155</v>
      </c>
      <c r="N51" s="121" t="str">
        <f>IF(ISBLANK(E51),"",(400-E51)-$E$108)</f>
        <v/>
      </c>
      <c r="O51" s="122" t="str">
        <f t="shared" si="11"/>
        <v/>
      </c>
      <c r="P51" s="123" t="s">
        <v>155</v>
      </c>
      <c r="Q51" s="124" t="str">
        <f t="shared" si="16"/>
        <v/>
      </c>
      <c r="R51" s="125" t="s">
        <v>155</v>
      </c>
      <c r="S51" s="126" t="str">
        <f t="shared" si="12"/>
        <v/>
      </c>
      <c r="T51" s="127" t="str">
        <f>IF(M51="ON",IF(ISBLANK(D51),"0",IF(D50&lt;D51,(D51-200),(D51+200))),"0")</f>
        <v>0</v>
      </c>
      <c r="U51" s="127" t="str">
        <f t="shared" si="13"/>
        <v>0</v>
      </c>
      <c r="V51" s="127" t="str">
        <f t="shared" si="14"/>
        <v>0</v>
      </c>
      <c r="W51" s="127" t="str">
        <f t="shared" si="15"/>
        <v>0</v>
      </c>
      <c r="X51" s="128"/>
    </row>
    <row r="52" spans="1:24" x14ac:dyDescent="0.3">
      <c r="A52" s="111">
        <v>25</v>
      </c>
      <c r="B52" s="112"/>
      <c r="C52" s="130"/>
      <c r="K52" s="113" t="str">
        <f>IF(ISBLANK(D52),"",D52-$D$108)</f>
        <v/>
      </c>
      <c r="L52" s="129" t="str">
        <f t="shared" si="17"/>
        <v/>
      </c>
      <c r="M52" s="115" t="s">
        <v>155</v>
      </c>
      <c r="N52" s="113" t="str">
        <f>IF(ISBLANK(E52),"",E52-$E$108)</f>
        <v/>
      </c>
      <c r="O52" s="129" t="str">
        <f t="shared" si="11"/>
        <v/>
      </c>
      <c r="P52" s="115" t="s">
        <v>155</v>
      </c>
      <c r="Q52" s="116" t="str">
        <f t="shared" si="16"/>
        <v/>
      </c>
      <c r="R52" s="117" t="s">
        <v>155</v>
      </c>
      <c r="S52" s="118" t="str">
        <f t="shared" si="12"/>
        <v/>
      </c>
      <c r="T52" s="119" t="str">
        <f>IF(M52="ON",IF(ISBLANK(D52),"0",D52),"0")</f>
        <v>0</v>
      </c>
      <c r="U52" s="119" t="str">
        <f t="shared" si="13"/>
        <v>0</v>
      </c>
      <c r="V52" s="119" t="str">
        <f t="shared" si="14"/>
        <v>0</v>
      </c>
      <c r="W52" s="119" t="str">
        <f t="shared" si="15"/>
        <v>0</v>
      </c>
      <c r="X52" s="120"/>
    </row>
    <row r="53" spans="1:24" x14ac:dyDescent="0.3">
      <c r="A53" s="111">
        <v>26</v>
      </c>
      <c r="B53" s="112"/>
      <c r="C53" s="131"/>
      <c r="K53" s="121" t="str">
        <f>IF(ISBLANK(D53),"",IF(D52&lt;D53,((D53-200)-$D$108),((D53+200)-$D$108)))</f>
        <v/>
      </c>
      <c r="L53" s="122" t="str">
        <f t="shared" si="17"/>
        <v/>
      </c>
      <c r="M53" s="123" t="s">
        <v>155</v>
      </c>
      <c r="N53" s="121" t="str">
        <f>IF(ISBLANK(E53),"",(400-E53)-$E$108)</f>
        <v/>
      </c>
      <c r="O53" s="122" t="str">
        <f t="shared" si="11"/>
        <v/>
      </c>
      <c r="P53" s="123" t="s">
        <v>155</v>
      </c>
      <c r="Q53" s="124" t="str">
        <f t="shared" si="16"/>
        <v/>
      </c>
      <c r="R53" s="125" t="s">
        <v>155</v>
      </c>
      <c r="S53" s="126" t="str">
        <f t="shared" si="12"/>
        <v/>
      </c>
      <c r="T53" s="127" t="str">
        <f>IF(M53="ON",IF(ISBLANK(D53),"0",IF(D52&lt;D53,(D53-200),(D53+200))),"0")</f>
        <v>0</v>
      </c>
      <c r="U53" s="127" t="str">
        <f t="shared" si="13"/>
        <v>0</v>
      </c>
      <c r="V53" s="127" t="str">
        <f t="shared" si="14"/>
        <v>0</v>
      </c>
      <c r="W53" s="127" t="str">
        <f t="shared" si="15"/>
        <v>0</v>
      </c>
      <c r="X53" s="128"/>
    </row>
    <row r="54" spans="1:24" x14ac:dyDescent="0.3">
      <c r="A54" s="111">
        <v>27</v>
      </c>
      <c r="B54" s="112"/>
      <c r="C54" s="130"/>
      <c r="K54" s="113" t="str">
        <f>IF(ISBLANK(D54),"",D54-$D$108)</f>
        <v/>
      </c>
      <c r="L54" s="129" t="str">
        <f t="shared" si="17"/>
        <v/>
      </c>
      <c r="M54" s="115" t="s">
        <v>155</v>
      </c>
      <c r="N54" s="113" t="str">
        <f>IF(ISBLANK(E54),"",E54-$E$108)</f>
        <v/>
      </c>
      <c r="O54" s="129" t="str">
        <f t="shared" si="11"/>
        <v/>
      </c>
      <c r="P54" s="115" t="s">
        <v>155</v>
      </c>
      <c r="Q54" s="116" t="str">
        <f t="shared" si="16"/>
        <v/>
      </c>
      <c r="R54" s="117" t="s">
        <v>155</v>
      </c>
      <c r="S54" s="118" t="str">
        <f t="shared" si="12"/>
        <v/>
      </c>
      <c r="T54" s="119" t="str">
        <f>IF(M54="ON",IF(ISBLANK(D54),"0",D54),"0")</f>
        <v>0</v>
      </c>
      <c r="U54" s="119" t="str">
        <f t="shared" si="13"/>
        <v>0</v>
      </c>
      <c r="V54" s="119" t="str">
        <f t="shared" si="14"/>
        <v>0</v>
      </c>
      <c r="W54" s="119" t="str">
        <f t="shared" si="15"/>
        <v>0</v>
      </c>
      <c r="X54" s="120"/>
    </row>
    <row r="55" spans="1:24" x14ac:dyDescent="0.3">
      <c r="A55" s="111">
        <v>28</v>
      </c>
      <c r="B55" s="112"/>
      <c r="C55" s="131"/>
      <c r="K55" s="121" t="str">
        <f>IF(ISBLANK(D55),"",IF(D54&lt;D55,((D55-200)-$D$108),((D55+200)-$D$108)))</f>
        <v/>
      </c>
      <c r="L55" s="122" t="str">
        <f t="shared" si="17"/>
        <v/>
      </c>
      <c r="M55" s="123" t="s">
        <v>155</v>
      </c>
      <c r="N55" s="121" t="str">
        <f>IF(ISBLANK(E55),"",(400-E55)-$E$108)</f>
        <v/>
      </c>
      <c r="O55" s="122" t="str">
        <f t="shared" si="11"/>
        <v/>
      </c>
      <c r="P55" s="123" t="s">
        <v>155</v>
      </c>
      <c r="Q55" s="124" t="str">
        <f t="shared" si="16"/>
        <v/>
      </c>
      <c r="R55" s="125" t="s">
        <v>155</v>
      </c>
      <c r="S55" s="126" t="str">
        <f t="shared" si="12"/>
        <v/>
      </c>
      <c r="T55" s="127" t="str">
        <f>IF(M55="ON",IF(ISBLANK(D55),"0",IF(D54&lt;D55,(D55-200),(D55+200))),"0")</f>
        <v>0</v>
      </c>
      <c r="U55" s="127" t="str">
        <f t="shared" si="13"/>
        <v>0</v>
      </c>
      <c r="V55" s="127" t="str">
        <f t="shared" si="14"/>
        <v>0</v>
      </c>
      <c r="W55" s="127" t="str">
        <f t="shared" si="15"/>
        <v>0</v>
      </c>
      <c r="X55" s="128"/>
    </row>
    <row r="56" spans="1:24" x14ac:dyDescent="0.3">
      <c r="A56" s="111">
        <v>29</v>
      </c>
      <c r="B56" s="112"/>
      <c r="C56" s="130"/>
      <c r="K56" s="113" t="str">
        <f>IF(ISBLANK(D56),"",D56-$D$108)</f>
        <v/>
      </c>
      <c r="L56" s="129" t="str">
        <f t="shared" si="17"/>
        <v/>
      </c>
      <c r="M56" s="115" t="s">
        <v>155</v>
      </c>
      <c r="N56" s="113" t="str">
        <f>IF(ISBLANK(E56),"",E56-$E$108)</f>
        <v/>
      </c>
      <c r="O56" s="129" t="str">
        <f t="shared" si="11"/>
        <v/>
      </c>
      <c r="P56" s="115" t="s">
        <v>155</v>
      </c>
      <c r="Q56" s="116" t="str">
        <f t="shared" si="16"/>
        <v/>
      </c>
      <c r="R56" s="117" t="s">
        <v>155</v>
      </c>
      <c r="S56" s="118" t="str">
        <f t="shared" si="12"/>
        <v/>
      </c>
      <c r="T56" s="119" t="str">
        <f>IF(M56="ON",IF(ISBLANK(D56),"0",D56),"0")</f>
        <v>0</v>
      </c>
      <c r="U56" s="119" t="str">
        <f t="shared" si="13"/>
        <v>0</v>
      </c>
      <c r="V56" s="119" t="str">
        <f t="shared" si="14"/>
        <v>0</v>
      </c>
      <c r="W56" s="119" t="str">
        <f t="shared" si="15"/>
        <v>0</v>
      </c>
      <c r="X56" s="120"/>
    </row>
    <row r="57" spans="1:24" x14ac:dyDescent="0.3">
      <c r="A57" s="111">
        <v>30</v>
      </c>
      <c r="B57" s="112"/>
      <c r="C57" s="132"/>
      <c r="K57" s="121" t="str">
        <f>IF(ISBLANK(D57),"",IF(D56&lt;D57,((D57-200)-$D$108),((D57+200)-$D$108)))</f>
        <v/>
      </c>
      <c r="L57" s="122" t="str">
        <f t="shared" si="17"/>
        <v/>
      </c>
      <c r="M57" s="123" t="s">
        <v>155</v>
      </c>
      <c r="N57" s="121" t="str">
        <f>IF(ISBLANK(E57),"",(400-E57)-$E$108)</f>
        <v/>
      </c>
      <c r="O57" s="122" t="str">
        <f t="shared" si="11"/>
        <v/>
      </c>
      <c r="P57" s="123" t="s">
        <v>155</v>
      </c>
      <c r="Q57" s="124" t="str">
        <f t="shared" si="16"/>
        <v/>
      </c>
      <c r="R57" s="125" t="s">
        <v>155</v>
      </c>
      <c r="S57" s="126" t="str">
        <f t="shared" si="12"/>
        <v/>
      </c>
      <c r="T57" s="127" t="str">
        <f>IF(M57="ON",IF(ISBLANK(D57),"0",IF(D56&lt;D57,(D57-200),(D57+200))),"0")</f>
        <v>0</v>
      </c>
      <c r="U57" s="127" t="str">
        <f t="shared" si="13"/>
        <v>0</v>
      </c>
      <c r="V57" s="127" t="str">
        <f t="shared" si="14"/>
        <v>0</v>
      </c>
      <c r="W57" s="127" t="str">
        <f t="shared" si="15"/>
        <v>0</v>
      </c>
      <c r="X57" s="128"/>
    </row>
    <row r="58" spans="1:24" x14ac:dyDescent="0.3">
      <c r="A58" s="111">
        <v>31</v>
      </c>
      <c r="B58" s="112"/>
      <c r="C58" s="130"/>
      <c r="K58" s="113" t="str">
        <f>IF(ISBLANK(D58),"",D58-$D$108)</f>
        <v/>
      </c>
      <c r="L58" s="129" t="str">
        <f t="shared" si="17"/>
        <v/>
      </c>
      <c r="M58" s="115" t="s">
        <v>155</v>
      </c>
      <c r="N58" s="113" t="str">
        <f>IF(ISBLANK(E58),"",E58-$E$108)</f>
        <v/>
      </c>
      <c r="O58" s="129" t="str">
        <f t="shared" si="11"/>
        <v/>
      </c>
      <c r="P58" s="115" t="s">
        <v>155</v>
      </c>
      <c r="Q58" s="116" t="str">
        <f t="shared" si="16"/>
        <v/>
      </c>
      <c r="R58" s="117" t="s">
        <v>155</v>
      </c>
      <c r="S58" s="118" t="str">
        <f t="shared" si="12"/>
        <v/>
      </c>
      <c r="T58" s="119" t="str">
        <f>IF(M58="ON",IF(ISBLANK(D58),"0",D58),"0")</f>
        <v>0</v>
      </c>
      <c r="U58" s="119" t="str">
        <f t="shared" si="13"/>
        <v>0</v>
      </c>
      <c r="V58" s="119" t="str">
        <f t="shared" si="14"/>
        <v>0</v>
      </c>
      <c r="W58" s="119" t="str">
        <f t="shared" si="15"/>
        <v>0</v>
      </c>
      <c r="X58" s="120"/>
    </row>
    <row r="59" spans="1:24" x14ac:dyDescent="0.3">
      <c r="A59" s="111">
        <v>32</v>
      </c>
      <c r="B59" s="112"/>
      <c r="C59" s="131"/>
      <c r="K59" s="121" t="str">
        <f>IF(ISBLANK(D59),"",IF(D58&lt;D59,((D59-200)-$D$108),((D59+200)-$D$108)))</f>
        <v/>
      </c>
      <c r="L59" s="122" t="str">
        <f t="shared" si="17"/>
        <v/>
      </c>
      <c r="M59" s="123" t="s">
        <v>155</v>
      </c>
      <c r="N59" s="121" t="str">
        <f>IF(ISBLANK(E59),"",(400-E59)-$E$108)</f>
        <v/>
      </c>
      <c r="O59" s="122" t="str">
        <f t="shared" si="11"/>
        <v/>
      </c>
      <c r="P59" s="123" t="s">
        <v>155</v>
      </c>
      <c r="Q59" s="124" t="str">
        <f t="shared" si="16"/>
        <v/>
      </c>
      <c r="R59" s="125" t="s">
        <v>155</v>
      </c>
      <c r="S59" s="126" t="str">
        <f t="shared" si="12"/>
        <v/>
      </c>
      <c r="T59" s="127" t="str">
        <f>IF(M59="ON",IF(ISBLANK(D59),"0",IF(D58&lt;D59,(D59-200),(D59+200))),"0")</f>
        <v>0</v>
      </c>
      <c r="U59" s="127" t="str">
        <f t="shared" si="13"/>
        <v>0</v>
      </c>
      <c r="V59" s="127" t="str">
        <f t="shared" si="14"/>
        <v>0</v>
      </c>
      <c r="W59" s="127" t="str">
        <f t="shared" si="15"/>
        <v>0</v>
      </c>
      <c r="X59" s="128"/>
    </row>
    <row r="60" spans="1:24" x14ac:dyDescent="0.3">
      <c r="A60" s="111">
        <v>33</v>
      </c>
      <c r="B60" s="112"/>
      <c r="C60" s="130"/>
      <c r="K60" s="113" t="str">
        <f>IF(ISBLANK(D60),"",D60-$D$108)</f>
        <v/>
      </c>
      <c r="L60" s="129" t="str">
        <f t="shared" si="17"/>
        <v/>
      </c>
      <c r="M60" s="115" t="s">
        <v>155</v>
      </c>
      <c r="N60" s="113" t="str">
        <f>IF(ISBLANK(E60),"",E60-$E$108)</f>
        <v/>
      </c>
      <c r="O60" s="129" t="str">
        <f t="shared" si="11"/>
        <v/>
      </c>
      <c r="P60" s="115" t="s">
        <v>155</v>
      </c>
      <c r="Q60" s="116" t="str">
        <f t="shared" si="16"/>
        <v/>
      </c>
      <c r="R60" s="117" t="s">
        <v>155</v>
      </c>
      <c r="S60" s="118" t="str">
        <f t="shared" si="12"/>
        <v/>
      </c>
      <c r="T60" s="119" t="str">
        <f>IF(M60="ON",IF(ISBLANK(D60),"0",D60),"0")</f>
        <v>0</v>
      </c>
      <c r="U60" s="119" t="str">
        <f t="shared" si="13"/>
        <v>0</v>
      </c>
      <c r="V60" s="119" t="str">
        <f t="shared" si="14"/>
        <v>0</v>
      </c>
      <c r="W60" s="119" t="str">
        <f t="shared" si="15"/>
        <v>0</v>
      </c>
      <c r="X60" s="120"/>
    </row>
    <row r="61" spans="1:24" x14ac:dyDescent="0.3">
      <c r="A61" s="111">
        <v>34</v>
      </c>
      <c r="B61" s="112"/>
      <c r="C61" s="131"/>
      <c r="K61" s="121" t="str">
        <f>IF(ISBLANK(D61),"",IF(D60&lt;D61,((D61-200)-$D$108),((D61+200)-$D$108)))</f>
        <v/>
      </c>
      <c r="L61" s="122" t="str">
        <f t="shared" si="17"/>
        <v/>
      </c>
      <c r="M61" s="123" t="s">
        <v>155</v>
      </c>
      <c r="N61" s="121" t="str">
        <f>IF(ISBLANK(E61),"",(400-E61)-$E$108)</f>
        <v/>
      </c>
      <c r="O61" s="122" t="str">
        <f t="shared" si="11"/>
        <v/>
      </c>
      <c r="P61" s="123" t="s">
        <v>155</v>
      </c>
      <c r="Q61" s="124" t="str">
        <f t="shared" si="16"/>
        <v/>
      </c>
      <c r="R61" s="125" t="s">
        <v>155</v>
      </c>
      <c r="S61" s="126" t="str">
        <f t="shared" si="12"/>
        <v/>
      </c>
      <c r="T61" s="127" t="str">
        <f>IF(M61="ON",IF(ISBLANK(D61),"0",IF(D60&lt;D61,(D61-200),(D61+200))),"0")</f>
        <v>0</v>
      </c>
      <c r="U61" s="127" t="str">
        <f t="shared" si="13"/>
        <v>0</v>
      </c>
      <c r="V61" s="127" t="str">
        <f t="shared" si="14"/>
        <v>0</v>
      </c>
      <c r="W61" s="127" t="str">
        <f t="shared" si="15"/>
        <v>0</v>
      </c>
      <c r="X61" s="128"/>
    </row>
    <row r="62" spans="1:24" x14ac:dyDescent="0.3">
      <c r="A62" s="111">
        <v>35</v>
      </c>
      <c r="B62" s="112"/>
      <c r="C62" s="130"/>
      <c r="K62" s="113" t="str">
        <f>IF(ISBLANK(D62),"",D62-$D$108)</f>
        <v/>
      </c>
      <c r="L62" s="129" t="str">
        <f t="shared" si="17"/>
        <v/>
      </c>
      <c r="M62" s="115" t="s">
        <v>155</v>
      </c>
      <c r="N62" s="113" t="str">
        <f>IF(ISBLANK(E62),"",E62-$E$108)</f>
        <v/>
      </c>
      <c r="O62" s="129" t="str">
        <f t="shared" si="11"/>
        <v/>
      </c>
      <c r="P62" s="115" t="s">
        <v>155</v>
      </c>
      <c r="Q62" s="116" t="str">
        <f t="shared" si="16"/>
        <v/>
      </c>
      <c r="R62" s="117" t="s">
        <v>155</v>
      </c>
      <c r="S62" s="118" t="str">
        <f t="shared" si="12"/>
        <v/>
      </c>
      <c r="T62" s="119" t="str">
        <f>IF(M62="ON",IF(ISBLANK(D62),"0",D62),"0")</f>
        <v>0</v>
      </c>
      <c r="U62" s="119" t="str">
        <f t="shared" si="13"/>
        <v>0</v>
      </c>
      <c r="V62" s="119" t="str">
        <f t="shared" si="14"/>
        <v>0</v>
      </c>
      <c r="W62" s="119" t="str">
        <f t="shared" si="15"/>
        <v>0</v>
      </c>
      <c r="X62" s="120"/>
    </row>
    <row r="63" spans="1:24" x14ac:dyDescent="0.3">
      <c r="A63" s="111">
        <v>36</v>
      </c>
      <c r="B63" s="133"/>
      <c r="K63" s="121" t="str">
        <f>IF(ISBLANK(D63),"",IF(D62&lt;D63,((D63-200)-$D$108),((D63+200)-$D$108)))</f>
        <v/>
      </c>
      <c r="L63" s="122" t="str">
        <f t="shared" si="17"/>
        <v/>
      </c>
      <c r="M63" s="123" t="s">
        <v>155</v>
      </c>
      <c r="N63" s="121" t="str">
        <f>IF(ISBLANK(E63),"",(400-E63)-$E$108)</f>
        <v/>
      </c>
      <c r="O63" s="122" t="str">
        <f t="shared" si="11"/>
        <v/>
      </c>
      <c r="P63" s="123" t="s">
        <v>155</v>
      </c>
      <c r="Q63" s="124" t="str">
        <f t="shared" si="16"/>
        <v/>
      </c>
      <c r="R63" s="125" t="s">
        <v>155</v>
      </c>
      <c r="S63" s="126" t="str">
        <f t="shared" si="12"/>
        <v/>
      </c>
      <c r="T63" s="127" t="str">
        <f>IF(M63="ON",IF(ISBLANK(D63),"0",IF(D62&lt;D63,(D63-200),(D63+200))),"0")</f>
        <v>0</v>
      </c>
      <c r="U63" s="127" t="str">
        <f t="shared" si="13"/>
        <v>0</v>
      </c>
      <c r="V63" s="127" t="str">
        <f t="shared" si="14"/>
        <v>0</v>
      </c>
      <c r="W63" s="127" t="str">
        <f t="shared" si="15"/>
        <v>0</v>
      </c>
      <c r="X63" s="128"/>
    </row>
    <row r="64" spans="1:24" x14ac:dyDescent="0.3">
      <c r="A64" s="111">
        <v>37</v>
      </c>
      <c r="B64" s="133"/>
      <c r="K64" s="113" t="str">
        <f>IF(ISBLANK(D64),"",D64-$D$108)</f>
        <v/>
      </c>
      <c r="L64" s="129" t="str">
        <f t="shared" si="17"/>
        <v/>
      </c>
      <c r="M64" s="115" t="s">
        <v>155</v>
      </c>
      <c r="N64" s="113" t="str">
        <f>IF(ISBLANK(E64),"",E64-$E$108)</f>
        <v/>
      </c>
      <c r="O64" s="129" t="str">
        <f t="shared" si="11"/>
        <v/>
      </c>
      <c r="P64" s="115" t="s">
        <v>155</v>
      </c>
      <c r="Q64" s="116" t="str">
        <f t="shared" si="16"/>
        <v/>
      </c>
      <c r="R64" s="117" t="s">
        <v>155</v>
      </c>
      <c r="S64" s="118" t="str">
        <f t="shared" si="12"/>
        <v/>
      </c>
      <c r="T64" s="119" t="str">
        <f>IF(M64="ON",IF(ISBLANK(D64),"0",D64),"0")</f>
        <v>0</v>
      </c>
      <c r="U64" s="119" t="str">
        <f t="shared" si="13"/>
        <v>0</v>
      </c>
      <c r="V64" s="119" t="str">
        <f t="shared" si="14"/>
        <v>0</v>
      </c>
      <c r="W64" s="119" t="str">
        <f t="shared" si="15"/>
        <v>0</v>
      </c>
      <c r="X64" s="120"/>
    </row>
    <row r="65" spans="1:25" x14ac:dyDescent="0.3">
      <c r="A65" s="111">
        <v>38</v>
      </c>
      <c r="B65" s="133"/>
      <c r="K65" s="121" t="str">
        <f>IF(ISBLANK(D65),"",IF(D64&lt;D65,((D65-200)-$D$108),((D65+200)-$D$108)))</f>
        <v/>
      </c>
      <c r="L65" s="122" t="str">
        <f t="shared" si="17"/>
        <v/>
      </c>
      <c r="M65" s="123" t="s">
        <v>155</v>
      </c>
      <c r="N65" s="121" t="str">
        <f>IF(ISBLANK(E65),"",(400-E65)-$E$108)</f>
        <v/>
      </c>
      <c r="O65" s="122" t="str">
        <f t="shared" si="11"/>
        <v/>
      </c>
      <c r="P65" s="123" t="s">
        <v>155</v>
      </c>
      <c r="Q65" s="124" t="str">
        <f t="shared" si="16"/>
        <v/>
      </c>
      <c r="R65" s="125" t="s">
        <v>155</v>
      </c>
      <c r="S65" s="126" t="str">
        <f t="shared" si="12"/>
        <v/>
      </c>
      <c r="T65" s="127" t="str">
        <f>IF(M65="ON",IF(ISBLANK(D65),"0",IF(D64&lt;D65,(D65-200),(D65+200))),"0")</f>
        <v>0</v>
      </c>
      <c r="U65" s="127" t="str">
        <f t="shared" si="13"/>
        <v>0</v>
      </c>
      <c r="V65" s="127" t="str">
        <f t="shared" si="14"/>
        <v>0</v>
      </c>
      <c r="W65" s="127" t="str">
        <f t="shared" si="15"/>
        <v>0</v>
      </c>
      <c r="X65" s="128"/>
    </row>
    <row r="66" spans="1:25" x14ac:dyDescent="0.3">
      <c r="A66" s="111">
        <v>39</v>
      </c>
      <c r="B66" s="133"/>
      <c r="K66" s="113" t="str">
        <f>IF(ISBLANK(D66),"",D66-$D$108)</f>
        <v/>
      </c>
      <c r="L66" s="129" t="str">
        <f t="shared" si="17"/>
        <v/>
      </c>
      <c r="M66" s="115" t="s">
        <v>155</v>
      </c>
      <c r="N66" s="113" t="str">
        <f>IF(ISBLANK(E66),"",E66-$E$108)</f>
        <v/>
      </c>
      <c r="O66" s="129" t="str">
        <f t="shared" si="11"/>
        <v/>
      </c>
      <c r="P66" s="115" t="s">
        <v>155</v>
      </c>
      <c r="Q66" s="116" t="str">
        <f t="shared" si="16"/>
        <v/>
      </c>
      <c r="R66" s="117" t="s">
        <v>155</v>
      </c>
      <c r="S66" s="118" t="str">
        <f t="shared" si="12"/>
        <v/>
      </c>
      <c r="T66" s="119" t="str">
        <f>IF(M66="ON",IF(ISBLANK(D66),"0",D66),"0")</f>
        <v>0</v>
      </c>
      <c r="U66" s="119" t="str">
        <f t="shared" si="13"/>
        <v>0</v>
      </c>
      <c r="V66" s="119" t="str">
        <f t="shared" si="14"/>
        <v>0</v>
      </c>
      <c r="W66" s="119" t="str">
        <f t="shared" si="15"/>
        <v>0</v>
      </c>
      <c r="X66" s="120"/>
    </row>
    <row r="67" spans="1:25" x14ac:dyDescent="0.3">
      <c r="A67" s="111">
        <v>40</v>
      </c>
      <c r="B67" s="133"/>
      <c r="K67" s="121" t="str">
        <f>IF(ISBLANK(D67),"",IF(D66&lt;D67,((D67-200)-$D$108),((D67+200)-$D$108)))</f>
        <v/>
      </c>
      <c r="L67" s="122" t="str">
        <f t="shared" si="17"/>
        <v/>
      </c>
      <c r="M67" s="123" t="s">
        <v>155</v>
      </c>
      <c r="N67" s="121" t="str">
        <f>IF(ISBLANK(E67),"",(400-E67)-$E$108)</f>
        <v/>
      </c>
      <c r="O67" s="122" t="str">
        <f t="shared" si="11"/>
        <v/>
      </c>
      <c r="P67" s="123" t="s">
        <v>155</v>
      </c>
      <c r="Q67" s="124" t="str">
        <f t="shared" si="16"/>
        <v/>
      </c>
      <c r="R67" s="125" t="s">
        <v>155</v>
      </c>
      <c r="S67" s="126" t="str">
        <f t="shared" si="12"/>
        <v/>
      </c>
      <c r="T67" s="127" t="str">
        <f>IF(M67="ON",IF(ISBLANK(D67),"0",IF(D66&lt;D67,(D67-200),(D67+200))),"0")</f>
        <v>0</v>
      </c>
      <c r="U67" s="127" t="str">
        <f>IF(P67="ON",IF(ISBLANK(E67),"0",IF(E67&lt;200,E67,(400-E67))),"0")</f>
        <v>0</v>
      </c>
      <c r="V67" s="127" t="str">
        <f t="shared" si="14"/>
        <v>0</v>
      </c>
      <c r="W67" s="127" t="str">
        <f t="shared" si="15"/>
        <v>0</v>
      </c>
      <c r="X67" s="128"/>
    </row>
    <row r="68" spans="1:25" x14ac:dyDescent="0.3">
      <c r="A68" s="111">
        <v>41</v>
      </c>
      <c r="K68" s="113" t="str">
        <f>IF(ISBLANK(D68),"",D68-$D$108)</f>
        <v/>
      </c>
      <c r="L68" s="129" t="str">
        <f t="shared" si="17"/>
        <v/>
      </c>
      <c r="M68" s="115" t="s">
        <v>155</v>
      </c>
      <c r="N68" s="113" t="str">
        <f>IF(ISBLANK(E68),"",E68-$E$108)</f>
        <v/>
      </c>
      <c r="O68" s="129" t="str">
        <f t="shared" si="11"/>
        <v/>
      </c>
      <c r="P68" s="115" t="s">
        <v>155</v>
      </c>
      <c r="Q68" s="116" t="str">
        <f t="shared" si="16"/>
        <v/>
      </c>
      <c r="R68" s="117" t="s">
        <v>155</v>
      </c>
      <c r="S68" s="118" t="str">
        <f t="shared" si="12"/>
        <v/>
      </c>
      <c r="T68" s="119" t="str">
        <f>IF(M68="ON",IF(ISBLANK(D68),"0",D68),"0")</f>
        <v>0</v>
      </c>
      <c r="U68" s="119" t="str">
        <f t="shared" ref="U68:U106" si="18">IF(P68="ON",IF(ISBLANK(E68),"0",IF(E68&lt;200,E68,(400-E68))),"0")</f>
        <v>0</v>
      </c>
      <c r="V68" s="119" t="str">
        <f t="shared" si="14"/>
        <v>0</v>
      </c>
      <c r="W68" s="119" t="str">
        <f t="shared" si="15"/>
        <v>0</v>
      </c>
      <c r="X68" s="120"/>
      <c r="Y68" s="104"/>
    </row>
    <row r="69" spans="1:25" x14ac:dyDescent="0.3">
      <c r="A69" s="111">
        <v>42</v>
      </c>
      <c r="K69" s="121" t="str">
        <f>IF(ISBLANK(D69),"",IF(D68&lt;D69,((D69-200)-$D$108),((D69+200)-$D$108)))</f>
        <v/>
      </c>
      <c r="L69" s="122" t="str">
        <f t="shared" si="17"/>
        <v/>
      </c>
      <c r="M69" s="123" t="s">
        <v>155</v>
      </c>
      <c r="N69" s="121" t="str">
        <f>IF(ISBLANK(E69),"",(400-E69)-$E$108)</f>
        <v/>
      </c>
      <c r="O69" s="122" t="str">
        <f t="shared" si="11"/>
        <v/>
      </c>
      <c r="P69" s="123" t="s">
        <v>155</v>
      </c>
      <c r="Q69" s="124" t="str">
        <f t="shared" si="16"/>
        <v/>
      </c>
      <c r="R69" s="125" t="s">
        <v>155</v>
      </c>
      <c r="S69" s="126" t="str">
        <f t="shared" si="12"/>
        <v/>
      </c>
      <c r="T69" s="127" t="str">
        <f>IF(M69="ON",IF(ISBLANK(D69),"0",IF(D68&lt;D69,(D69-200),(D69+200))),"0")</f>
        <v>0</v>
      </c>
      <c r="U69" s="127" t="str">
        <f t="shared" si="18"/>
        <v>0</v>
      </c>
      <c r="V69" s="127" t="str">
        <f t="shared" si="14"/>
        <v>0</v>
      </c>
      <c r="W69" s="127" t="str">
        <f t="shared" si="15"/>
        <v>0</v>
      </c>
      <c r="X69" s="128"/>
    </row>
    <row r="70" spans="1:25" x14ac:dyDescent="0.3">
      <c r="A70" s="111">
        <v>43</v>
      </c>
      <c r="K70" s="113" t="str">
        <f>IF(ISBLANK(D70),"",D70-$D$108)</f>
        <v/>
      </c>
      <c r="L70" s="129" t="str">
        <f t="shared" si="17"/>
        <v/>
      </c>
      <c r="M70" s="115" t="s">
        <v>155</v>
      </c>
      <c r="N70" s="113" t="str">
        <f>IF(ISBLANK(E70),"",E70-$E$108)</f>
        <v/>
      </c>
      <c r="O70" s="129" t="str">
        <f t="shared" si="11"/>
        <v/>
      </c>
      <c r="P70" s="115" t="s">
        <v>155</v>
      </c>
      <c r="Q70" s="116" t="str">
        <f t="shared" si="16"/>
        <v/>
      </c>
      <c r="R70" s="117" t="s">
        <v>155</v>
      </c>
      <c r="S70" s="118" t="str">
        <f t="shared" si="12"/>
        <v/>
      </c>
      <c r="T70" s="119" t="str">
        <f>IF(M70="ON",IF(ISBLANK(D70),"0",D70),"0")</f>
        <v>0</v>
      </c>
      <c r="U70" s="119" t="str">
        <f t="shared" si="18"/>
        <v>0</v>
      </c>
      <c r="V70" s="119" t="str">
        <f t="shared" si="14"/>
        <v>0</v>
      </c>
      <c r="W70" s="119" t="str">
        <f t="shared" si="15"/>
        <v>0</v>
      </c>
      <c r="X70" s="120"/>
    </row>
    <row r="71" spans="1:25" x14ac:dyDescent="0.3">
      <c r="A71" s="111">
        <v>44</v>
      </c>
      <c r="K71" s="121" t="str">
        <f>IF(ISBLANK(D71),"",IF(D70&lt;D71,((D71-200)-$D$108),((D71+200)-$D$108)))</f>
        <v/>
      </c>
      <c r="L71" s="122" t="str">
        <f t="shared" si="17"/>
        <v/>
      </c>
      <c r="M71" s="123" t="s">
        <v>155</v>
      </c>
      <c r="N71" s="121" t="str">
        <f>IF(ISBLANK(E71),"",(400-E71)-$E$108)</f>
        <v/>
      </c>
      <c r="O71" s="122" t="str">
        <f t="shared" si="11"/>
        <v/>
      </c>
      <c r="P71" s="123" t="s">
        <v>155</v>
      </c>
      <c r="Q71" s="124" t="str">
        <f t="shared" si="16"/>
        <v/>
      </c>
      <c r="R71" s="125" t="s">
        <v>155</v>
      </c>
      <c r="S71" s="126" t="str">
        <f t="shared" si="12"/>
        <v/>
      </c>
      <c r="T71" s="127" t="str">
        <f>IF(M71="ON",IF(ISBLANK(D71),"0",IF(D70&lt;D71,(D71-200),(D71+200))),"0")</f>
        <v>0</v>
      </c>
      <c r="U71" s="127" t="str">
        <f t="shared" si="18"/>
        <v>0</v>
      </c>
      <c r="V71" s="127" t="str">
        <f t="shared" si="14"/>
        <v>0</v>
      </c>
      <c r="W71" s="127" t="str">
        <f t="shared" si="15"/>
        <v>0</v>
      </c>
      <c r="X71" s="128"/>
    </row>
    <row r="72" spans="1:25" x14ac:dyDescent="0.3">
      <c r="A72" s="111">
        <v>45</v>
      </c>
      <c r="K72" s="113" t="str">
        <f>IF(ISBLANK(D72),"",D72-$D$108)</f>
        <v/>
      </c>
      <c r="L72" s="129" t="str">
        <f t="shared" si="17"/>
        <v/>
      </c>
      <c r="M72" s="115" t="s">
        <v>155</v>
      </c>
      <c r="N72" s="113" t="str">
        <f>IF(ISBLANK(E72),"",E72-$E$108)</f>
        <v/>
      </c>
      <c r="O72" s="129" t="str">
        <f t="shared" si="11"/>
        <v/>
      </c>
      <c r="P72" s="115" t="s">
        <v>155</v>
      </c>
      <c r="Q72" s="116" t="str">
        <f t="shared" si="16"/>
        <v/>
      </c>
      <c r="R72" s="117" t="s">
        <v>155</v>
      </c>
      <c r="S72" s="118" t="str">
        <f t="shared" si="12"/>
        <v/>
      </c>
      <c r="T72" s="119" t="str">
        <f>IF(M72="ON",IF(ISBLANK(D72),"0",D72),"0")</f>
        <v>0</v>
      </c>
      <c r="U72" s="119" t="str">
        <f t="shared" si="18"/>
        <v>0</v>
      </c>
      <c r="V72" s="119" t="str">
        <f t="shared" si="14"/>
        <v>0</v>
      </c>
      <c r="W72" s="119" t="str">
        <f t="shared" si="15"/>
        <v>0</v>
      </c>
      <c r="X72" s="120"/>
    </row>
    <row r="73" spans="1:25" x14ac:dyDescent="0.3">
      <c r="A73" s="111">
        <v>46</v>
      </c>
      <c r="K73" s="121" t="str">
        <f>IF(ISBLANK(D73),"",IF(D72&lt;D73,((D73-200)-$D$108),((D73+200)-$D$108)))</f>
        <v/>
      </c>
      <c r="L73" s="122" t="str">
        <f t="shared" si="17"/>
        <v/>
      </c>
      <c r="M73" s="123" t="s">
        <v>155</v>
      </c>
      <c r="N73" s="121" t="str">
        <f>IF(ISBLANK(E73),"",(400-E73)-$E$108)</f>
        <v/>
      </c>
      <c r="O73" s="122" t="str">
        <f t="shared" si="11"/>
        <v/>
      </c>
      <c r="P73" s="123" t="s">
        <v>155</v>
      </c>
      <c r="Q73" s="124" t="str">
        <f t="shared" si="16"/>
        <v/>
      </c>
      <c r="R73" s="125" t="s">
        <v>155</v>
      </c>
      <c r="S73" s="126" t="str">
        <f t="shared" si="12"/>
        <v/>
      </c>
      <c r="T73" s="127" t="str">
        <f>IF(M73="ON",IF(ISBLANK(D73),"0",IF(D72&lt;D73,(D73-200),(D73+200))),"0")</f>
        <v>0</v>
      </c>
      <c r="U73" s="127" t="str">
        <f t="shared" si="18"/>
        <v>0</v>
      </c>
      <c r="V73" s="127" t="str">
        <f t="shared" si="14"/>
        <v>0</v>
      </c>
      <c r="W73" s="127" t="str">
        <f t="shared" si="15"/>
        <v>0</v>
      </c>
      <c r="X73" s="128"/>
    </row>
    <row r="74" spans="1:25" x14ac:dyDescent="0.3">
      <c r="A74" s="111">
        <v>47</v>
      </c>
      <c r="K74" s="113" t="str">
        <f>IF(ISBLANK(D74),"",D74-$D$108)</f>
        <v/>
      </c>
      <c r="L74" s="129" t="str">
        <f t="shared" si="17"/>
        <v/>
      </c>
      <c r="M74" s="115" t="s">
        <v>155</v>
      </c>
      <c r="N74" s="113" t="str">
        <f>IF(ISBLANK(E74),"",E74-$E$108)</f>
        <v/>
      </c>
      <c r="O74" s="129" t="str">
        <f t="shared" si="11"/>
        <v/>
      </c>
      <c r="P74" s="115" t="s">
        <v>155</v>
      </c>
      <c r="Q74" s="116" t="str">
        <f t="shared" si="16"/>
        <v/>
      </c>
      <c r="R74" s="117" t="s">
        <v>155</v>
      </c>
      <c r="S74" s="118" t="str">
        <f t="shared" si="12"/>
        <v/>
      </c>
      <c r="T74" s="119" t="str">
        <f>IF(M74="ON",IF(ISBLANK(D74),"0",D74),"0")</f>
        <v>0</v>
      </c>
      <c r="U74" s="119" t="str">
        <f t="shared" si="18"/>
        <v>0</v>
      </c>
      <c r="V74" s="119" t="str">
        <f t="shared" si="14"/>
        <v>0</v>
      </c>
      <c r="W74" s="119" t="str">
        <f t="shared" si="15"/>
        <v>0</v>
      </c>
      <c r="X74" s="120"/>
    </row>
    <row r="75" spans="1:25" x14ac:dyDescent="0.3">
      <c r="A75" s="111">
        <v>48</v>
      </c>
      <c r="K75" s="121" t="str">
        <f>IF(ISBLANK(D75),"",IF(D74&lt;D75,((D75-200)-$D$108),((D75+200)-$D$108)))</f>
        <v/>
      </c>
      <c r="L75" s="122" t="str">
        <f t="shared" si="17"/>
        <v/>
      </c>
      <c r="M75" s="123" t="s">
        <v>155</v>
      </c>
      <c r="N75" s="121" t="str">
        <f>IF(ISBLANK(E75),"",(400-E75)-$E$108)</f>
        <v/>
      </c>
      <c r="O75" s="122" t="str">
        <f t="shared" si="11"/>
        <v/>
      </c>
      <c r="P75" s="123" t="s">
        <v>155</v>
      </c>
      <c r="Q75" s="124" t="str">
        <f t="shared" si="16"/>
        <v/>
      </c>
      <c r="R75" s="125" t="s">
        <v>155</v>
      </c>
      <c r="S75" s="126" t="str">
        <f t="shared" si="12"/>
        <v/>
      </c>
      <c r="T75" s="127" t="str">
        <f>IF(M75="ON",IF(ISBLANK(D75),"0",IF(D74&lt;D75,(D75-200),(D75+200))),"0")</f>
        <v>0</v>
      </c>
      <c r="U75" s="127" t="str">
        <f t="shared" si="18"/>
        <v>0</v>
      </c>
      <c r="V75" s="127" t="str">
        <f t="shared" si="14"/>
        <v>0</v>
      </c>
      <c r="W75" s="127" t="str">
        <f t="shared" si="15"/>
        <v>0</v>
      </c>
      <c r="X75" s="128"/>
    </row>
    <row r="76" spans="1:25" x14ac:dyDescent="0.3">
      <c r="A76" s="111">
        <v>49</v>
      </c>
      <c r="K76" s="113" t="str">
        <f>IF(ISBLANK(D76),"",D76-$D$108)</f>
        <v/>
      </c>
      <c r="L76" s="129" t="str">
        <f t="shared" si="17"/>
        <v/>
      </c>
      <c r="M76" s="115" t="s">
        <v>155</v>
      </c>
      <c r="N76" s="113" t="str">
        <f>IF(ISBLANK(E76),"",E76-$E$108)</f>
        <v/>
      </c>
      <c r="O76" s="129" t="str">
        <f t="shared" si="11"/>
        <v/>
      </c>
      <c r="P76" s="115" t="s">
        <v>155</v>
      </c>
      <c r="Q76" s="116" t="str">
        <f t="shared" si="16"/>
        <v/>
      </c>
      <c r="R76" s="117" t="s">
        <v>155</v>
      </c>
      <c r="S76" s="118" t="str">
        <f t="shared" si="12"/>
        <v/>
      </c>
      <c r="T76" s="119" t="str">
        <f>IF(M76="ON",IF(ISBLANK(D76),"0",D76),"0")</f>
        <v>0</v>
      </c>
      <c r="U76" s="119" t="str">
        <f t="shared" si="18"/>
        <v>0</v>
      </c>
      <c r="V76" s="119" t="str">
        <f t="shared" si="14"/>
        <v>0</v>
      </c>
      <c r="W76" s="119" t="str">
        <f t="shared" si="15"/>
        <v>0</v>
      </c>
      <c r="X76" s="120"/>
    </row>
    <row r="77" spans="1:25" x14ac:dyDescent="0.3">
      <c r="A77" s="111">
        <v>50</v>
      </c>
      <c r="K77" s="121" t="str">
        <f>IF(ISBLANK(D77),"",IF(D76&lt;D77,((D77-200)-$D$108),((D77+200)-$D$108)))</f>
        <v/>
      </c>
      <c r="L77" s="122" t="str">
        <f t="shared" si="17"/>
        <v/>
      </c>
      <c r="M77" s="123" t="s">
        <v>155</v>
      </c>
      <c r="N77" s="121" t="str">
        <f>IF(ISBLANK(E77),"",(400-E77)-$E$108)</f>
        <v/>
      </c>
      <c r="O77" s="122" t="str">
        <f t="shared" si="11"/>
        <v/>
      </c>
      <c r="P77" s="123" t="s">
        <v>155</v>
      </c>
      <c r="Q77" s="124" t="str">
        <f t="shared" si="16"/>
        <v/>
      </c>
      <c r="R77" s="125" t="s">
        <v>155</v>
      </c>
      <c r="S77" s="126" t="str">
        <f t="shared" si="12"/>
        <v/>
      </c>
      <c r="T77" s="127" t="str">
        <f>IF(M77="ON",IF(ISBLANK(D77),"0",IF(D76&lt;D77,(D77-200),(D77+200))),"0")</f>
        <v>0</v>
      </c>
      <c r="U77" s="127" t="str">
        <f t="shared" si="18"/>
        <v>0</v>
      </c>
      <c r="V77" s="127" t="str">
        <f t="shared" si="14"/>
        <v>0</v>
      </c>
      <c r="W77" s="127" t="str">
        <f t="shared" si="15"/>
        <v>0</v>
      </c>
      <c r="X77" s="128"/>
    </row>
    <row r="78" spans="1:25" x14ac:dyDescent="0.3">
      <c r="A78" s="111">
        <v>51</v>
      </c>
      <c r="B78" s="133"/>
      <c r="K78" s="113" t="str">
        <f>IF(ISBLANK(D78),"",D78-$D$108)</f>
        <v/>
      </c>
      <c r="L78" s="129" t="str">
        <f t="shared" si="17"/>
        <v/>
      </c>
      <c r="M78" s="115" t="s">
        <v>155</v>
      </c>
      <c r="N78" s="113" t="str">
        <f>IF(ISBLANK(E78),"",E78-$E$108)</f>
        <v/>
      </c>
      <c r="O78" s="129" t="str">
        <f t="shared" si="11"/>
        <v/>
      </c>
      <c r="P78" s="115" t="s">
        <v>155</v>
      </c>
      <c r="Q78" s="116" t="str">
        <f t="shared" si="16"/>
        <v/>
      </c>
      <c r="R78" s="117" t="s">
        <v>155</v>
      </c>
      <c r="S78" s="118" t="str">
        <f t="shared" si="12"/>
        <v/>
      </c>
      <c r="T78" s="119" t="str">
        <f>IF(M78="ON",IF(ISBLANK(D78),"0",D78),"0")</f>
        <v>0</v>
      </c>
      <c r="U78" s="119" t="str">
        <f t="shared" si="18"/>
        <v>0</v>
      </c>
      <c r="V78" s="119" t="str">
        <f t="shared" si="14"/>
        <v>0</v>
      </c>
      <c r="W78" s="119" t="str">
        <f t="shared" si="15"/>
        <v>0</v>
      </c>
      <c r="X78" s="120"/>
    </row>
    <row r="79" spans="1:25" x14ac:dyDescent="0.3">
      <c r="A79" s="111">
        <v>52</v>
      </c>
      <c r="B79" s="133"/>
      <c r="K79" s="121" t="str">
        <f>IF(ISBLANK(D79),"",IF(D78&lt;D79,((D79-200)-$D$108),((D79+200)-$D$108)))</f>
        <v/>
      </c>
      <c r="L79" s="122" t="str">
        <f t="shared" si="17"/>
        <v/>
      </c>
      <c r="M79" s="123" t="s">
        <v>155</v>
      </c>
      <c r="N79" s="121" t="str">
        <f>IF(ISBLANK(E79),"",(400-E79)-$E$108)</f>
        <v/>
      </c>
      <c r="O79" s="122" t="str">
        <f t="shared" si="11"/>
        <v/>
      </c>
      <c r="P79" s="123" t="s">
        <v>155</v>
      </c>
      <c r="Q79" s="124" t="str">
        <f t="shared" si="16"/>
        <v/>
      </c>
      <c r="R79" s="125" t="s">
        <v>155</v>
      </c>
      <c r="S79" s="126" t="str">
        <f t="shared" si="12"/>
        <v/>
      </c>
      <c r="T79" s="127" t="str">
        <f>IF(M79="ON",IF(ISBLANK(D79),"0",IF(D78&lt;D79,(D79-200),(D79+200))),"0")</f>
        <v>0</v>
      </c>
      <c r="U79" s="127" t="str">
        <f t="shared" si="18"/>
        <v>0</v>
      </c>
      <c r="V79" s="127" t="str">
        <f t="shared" si="14"/>
        <v>0</v>
      </c>
      <c r="W79" s="127" t="str">
        <f t="shared" si="15"/>
        <v>0</v>
      </c>
      <c r="X79" s="128"/>
    </row>
    <row r="80" spans="1:25" x14ac:dyDescent="0.3">
      <c r="A80" s="111">
        <v>53</v>
      </c>
      <c r="B80" s="133"/>
      <c r="K80" s="113" t="str">
        <f>IF(ISBLANK(D80),"",D80-$D$108)</f>
        <v/>
      </c>
      <c r="L80" s="129" t="str">
        <f t="shared" si="17"/>
        <v/>
      </c>
      <c r="M80" s="115" t="s">
        <v>155</v>
      </c>
      <c r="N80" s="113" t="str">
        <f>IF(ISBLANK(E80),"",E80-$E$108)</f>
        <v/>
      </c>
      <c r="O80" s="129" t="str">
        <f t="shared" si="11"/>
        <v/>
      </c>
      <c r="P80" s="115" t="s">
        <v>155</v>
      </c>
      <c r="Q80" s="116" t="str">
        <f t="shared" si="16"/>
        <v/>
      </c>
      <c r="R80" s="117" t="s">
        <v>155</v>
      </c>
      <c r="S80" s="118" t="str">
        <f t="shared" si="12"/>
        <v/>
      </c>
      <c r="T80" s="119" t="str">
        <f>IF(M80="ON",IF(ISBLANK(D80),"0",D80),"0")</f>
        <v>0</v>
      </c>
      <c r="U80" s="119" t="str">
        <f t="shared" si="18"/>
        <v>0</v>
      </c>
      <c r="V80" s="119" t="str">
        <f t="shared" si="14"/>
        <v>0</v>
      </c>
      <c r="W80" s="119" t="str">
        <f t="shared" si="15"/>
        <v>0</v>
      </c>
      <c r="X80" s="120"/>
    </row>
    <row r="81" spans="1:25" x14ac:dyDescent="0.3">
      <c r="A81" s="111">
        <v>54</v>
      </c>
      <c r="B81" s="133"/>
      <c r="K81" s="121" t="str">
        <f>IF(ISBLANK(D81),"",IF(D80&lt;D81,((D81-200)-$D$108),((D81+200)-$D$108)))</f>
        <v/>
      </c>
      <c r="L81" s="122" t="str">
        <f t="shared" si="17"/>
        <v/>
      </c>
      <c r="M81" s="123" t="s">
        <v>155</v>
      </c>
      <c r="N81" s="121" t="str">
        <f>IF(ISBLANK(E81),"",(400-E81)-$E$108)</f>
        <v/>
      </c>
      <c r="O81" s="122" t="str">
        <f t="shared" si="11"/>
        <v/>
      </c>
      <c r="P81" s="123" t="s">
        <v>155</v>
      </c>
      <c r="Q81" s="124" t="str">
        <f t="shared" si="16"/>
        <v/>
      </c>
      <c r="R81" s="125" t="s">
        <v>155</v>
      </c>
      <c r="S81" s="126" t="str">
        <f t="shared" si="12"/>
        <v/>
      </c>
      <c r="T81" s="127" t="str">
        <f>IF(M81="ON",IF(ISBLANK(D81),"0",IF(D80&lt;D81,(D81-200),(D81+200))),"0")</f>
        <v>0</v>
      </c>
      <c r="U81" s="127" t="str">
        <f t="shared" si="18"/>
        <v>0</v>
      </c>
      <c r="V81" s="127" t="str">
        <f t="shared" si="14"/>
        <v>0</v>
      </c>
      <c r="W81" s="127" t="str">
        <f t="shared" si="15"/>
        <v>0</v>
      </c>
      <c r="X81" s="128"/>
    </row>
    <row r="82" spans="1:25" x14ac:dyDescent="0.3">
      <c r="A82" s="111">
        <v>55</v>
      </c>
      <c r="B82" s="133"/>
      <c r="K82" s="113" t="str">
        <f>IF(ISBLANK(D82),"",D82-$D$108)</f>
        <v/>
      </c>
      <c r="L82" s="129" t="str">
        <f t="shared" si="17"/>
        <v/>
      </c>
      <c r="M82" s="115" t="s">
        <v>155</v>
      </c>
      <c r="N82" s="113" t="str">
        <f>IF(ISBLANK(E82),"",E82-$E$108)</f>
        <v/>
      </c>
      <c r="O82" s="129" t="str">
        <f t="shared" si="11"/>
        <v/>
      </c>
      <c r="P82" s="115" t="s">
        <v>155</v>
      </c>
      <c r="Q82" s="116" t="str">
        <f t="shared" si="16"/>
        <v/>
      </c>
      <c r="R82" s="117" t="s">
        <v>155</v>
      </c>
      <c r="S82" s="118" t="str">
        <f t="shared" si="12"/>
        <v/>
      </c>
      <c r="T82" s="119" t="str">
        <f>IF(M82="ON",IF(ISBLANK(D82),"0",D82),"0")</f>
        <v>0</v>
      </c>
      <c r="U82" s="119" t="str">
        <f t="shared" si="18"/>
        <v>0</v>
      </c>
      <c r="V82" s="119" t="str">
        <f t="shared" si="14"/>
        <v>0</v>
      </c>
      <c r="W82" s="119" t="str">
        <f t="shared" si="15"/>
        <v>0</v>
      </c>
      <c r="X82" s="120"/>
    </row>
    <row r="83" spans="1:25" x14ac:dyDescent="0.3">
      <c r="A83" s="111">
        <v>56</v>
      </c>
      <c r="B83" s="133"/>
      <c r="K83" s="121" t="str">
        <f>IF(ISBLANK(D83),"",IF(D82&lt;D83,((D83-200)-$D$108),((D83+200)-$D$108)))</f>
        <v/>
      </c>
      <c r="L83" s="122" t="str">
        <f t="shared" si="17"/>
        <v/>
      </c>
      <c r="M83" s="123" t="s">
        <v>155</v>
      </c>
      <c r="N83" s="121" t="str">
        <f>IF(ISBLANK(E83),"",(400-E83)-$E$108)</f>
        <v/>
      </c>
      <c r="O83" s="122" t="str">
        <f t="shared" si="11"/>
        <v/>
      </c>
      <c r="P83" s="123" t="s">
        <v>155</v>
      </c>
      <c r="Q83" s="124" t="str">
        <f t="shared" si="16"/>
        <v/>
      </c>
      <c r="R83" s="125" t="s">
        <v>155</v>
      </c>
      <c r="S83" s="126" t="str">
        <f t="shared" si="12"/>
        <v/>
      </c>
      <c r="T83" s="127" t="str">
        <f>IF(M83="ON",IF(ISBLANK(D83),"0",IF(D82&lt;D83,(D83-200),(D83+200))),"0")</f>
        <v>0</v>
      </c>
      <c r="U83" s="127" t="str">
        <f t="shared" si="18"/>
        <v>0</v>
      </c>
      <c r="V83" s="127" t="str">
        <f t="shared" si="14"/>
        <v>0</v>
      </c>
      <c r="W83" s="127" t="str">
        <f t="shared" si="15"/>
        <v>0</v>
      </c>
      <c r="X83" s="128"/>
    </row>
    <row r="84" spans="1:25" x14ac:dyDescent="0.3">
      <c r="A84" s="111">
        <v>57</v>
      </c>
      <c r="B84" s="133"/>
      <c r="K84" s="113" t="str">
        <f>IF(ISBLANK(D84),"",D84-$D$108)</f>
        <v/>
      </c>
      <c r="L84" s="129" t="str">
        <f t="shared" si="17"/>
        <v/>
      </c>
      <c r="M84" s="115" t="s">
        <v>155</v>
      </c>
      <c r="N84" s="113" t="str">
        <f>IF(ISBLANK(E84),"",E84-$E$108)</f>
        <v/>
      </c>
      <c r="O84" s="129" t="str">
        <f t="shared" si="11"/>
        <v/>
      </c>
      <c r="P84" s="115" t="s">
        <v>155</v>
      </c>
      <c r="Q84" s="116" t="str">
        <f t="shared" si="16"/>
        <v/>
      </c>
      <c r="R84" s="117" t="s">
        <v>155</v>
      </c>
      <c r="S84" s="118" t="str">
        <f t="shared" si="12"/>
        <v/>
      </c>
      <c r="T84" s="119" t="str">
        <f>IF(M84="ON",IF(ISBLANK(D84),"0",D84),"0")</f>
        <v>0</v>
      </c>
      <c r="U84" s="119" t="str">
        <f t="shared" si="18"/>
        <v>0</v>
      </c>
      <c r="V84" s="119" t="str">
        <f t="shared" si="14"/>
        <v>0</v>
      </c>
      <c r="W84" s="119" t="str">
        <f t="shared" si="15"/>
        <v>0</v>
      </c>
      <c r="X84" s="120"/>
    </row>
    <row r="85" spans="1:25" x14ac:dyDescent="0.3">
      <c r="A85" s="111">
        <v>58</v>
      </c>
      <c r="B85" s="133"/>
      <c r="K85" s="121" t="str">
        <f>IF(ISBLANK(D85),"",IF(D84&lt;D85,((D85-200)-$D$108),((D85+200)-$D$108)))</f>
        <v/>
      </c>
      <c r="L85" s="122" t="str">
        <f t="shared" si="17"/>
        <v/>
      </c>
      <c r="M85" s="123" t="s">
        <v>155</v>
      </c>
      <c r="N85" s="121" t="str">
        <f>IF(ISBLANK(E85),"",(400-E85)-$E$108)</f>
        <v/>
      </c>
      <c r="O85" s="122" t="str">
        <f t="shared" si="11"/>
        <v/>
      </c>
      <c r="P85" s="123" t="s">
        <v>155</v>
      </c>
      <c r="Q85" s="124" t="str">
        <f t="shared" si="16"/>
        <v/>
      </c>
      <c r="R85" s="125" t="s">
        <v>155</v>
      </c>
      <c r="S85" s="126" t="str">
        <f t="shared" si="12"/>
        <v/>
      </c>
      <c r="T85" s="127" t="str">
        <f>IF(M85="ON",IF(ISBLANK(D85),"0",IF(D84&lt;D85,(D85-200),(D85+200))),"0")</f>
        <v>0</v>
      </c>
      <c r="U85" s="127" t="str">
        <f t="shared" si="18"/>
        <v>0</v>
      </c>
      <c r="V85" s="127" t="str">
        <f t="shared" si="14"/>
        <v>0</v>
      </c>
      <c r="W85" s="127" t="str">
        <f t="shared" si="15"/>
        <v>0</v>
      </c>
      <c r="X85" s="128"/>
    </row>
    <row r="86" spans="1:25" x14ac:dyDescent="0.3">
      <c r="A86" s="111">
        <v>59</v>
      </c>
      <c r="B86" s="133"/>
      <c r="K86" s="113" t="str">
        <f>IF(ISBLANK(D86),"",D86-$D$108)</f>
        <v/>
      </c>
      <c r="L86" s="129" t="str">
        <f t="shared" si="17"/>
        <v/>
      </c>
      <c r="M86" s="115" t="s">
        <v>155</v>
      </c>
      <c r="N86" s="113" t="str">
        <f>IF(ISBLANK(E86),"",E86-$E$108)</f>
        <v/>
      </c>
      <c r="O86" s="129" t="str">
        <f t="shared" si="11"/>
        <v/>
      </c>
      <c r="P86" s="115" t="s">
        <v>155</v>
      </c>
      <c r="Q86" s="116" t="str">
        <f t="shared" si="16"/>
        <v/>
      </c>
      <c r="R86" s="117" t="s">
        <v>155</v>
      </c>
      <c r="S86" s="118" t="str">
        <f t="shared" si="12"/>
        <v/>
      </c>
      <c r="T86" s="119" t="str">
        <f>IF(M86="ON",IF(ISBLANK(D86),"0",D86),"0")</f>
        <v>0</v>
      </c>
      <c r="U86" s="119" t="str">
        <f t="shared" si="18"/>
        <v>0</v>
      </c>
      <c r="V86" s="119" t="str">
        <f t="shared" si="14"/>
        <v>0</v>
      </c>
      <c r="W86" s="119" t="str">
        <f t="shared" si="15"/>
        <v>0</v>
      </c>
      <c r="X86" s="120"/>
    </row>
    <row r="87" spans="1:25" x14ac:dyDescent="0.3">
      <c r="A87" s="111">
        <v>60</v>
      </c>
      <c r="B87" s="133"/>
      <c r="K87" s="121" t="str">
        <f>IF(ISBLANK(D87),"",IF(D86&lt;D87,((D87-200)-$D$108),((D87+200)-$D$108)))</f>
        <v/>
      </c>
      <c r="L87" s="122" t="str">
        <f t="shared" si="17"/>
        <v/>
      </c>
      <c r="M87" s="123" t="s">
        <v>155</v>
      </c>
      <c r="N87" s="121" t="str">
        <f>IF(ISBLANK(E87),"",(400-E87)-$E$108)</f>
        <v/>
      </c>
      <c r="O87" s="122" t="str">
        <f t="shared" si="11"/>
        <v/>
      </c>
      <c r="P87" s="123" t="s">
        <v>155</v>
      </c>
      <c r="Q87" s="124" t="str">
        <f t="shared" si="16"/>
        <v/>
      </c>
      <c r="R87" s="125" t="s">
        <v>155</v>
      </c>
      <c r="S87" s="126" t="str">
        <f t="shared" si="12"/>
        <v/>
      </c>
      <c r="T87" s="127" t="str">
        <f>IF(M87="ON",IF(ISBLANK(D87),"0",IF(D86&lt;D87,(D87-200),(D87+200))),"0")</f>
        <v>0</v>
      </c>
      <c r="U87" s="127" t="str">
        <f t="shared" si="18"/>
        <v>0</v>
      </c>
      <c r="V87" s="127" t="str">
        <f t="shared" si="14"/>
        <v>0</v>
      </c>
      <c r="W87" s="127" t="str">
        <f t="shared" si="15"/>
        <v>0</v>
      </c>
      <c r="X87" s="128"/>
    </row>
    <row r="88" spans="1:25" x14ac:dyDescent="0.3">
      <c r="A88" s="111">
        <v>61</v>
      </c>
      <c r="K88" s="113" t="str">
        <f>IF(ISBLANK(D88),"",D88-$D$108)</f>
        <v/>
      </c>
      <c r="L88" s="129" t="str">
        <f>IF(K88="","",SIN(K88*PI()/200)*G88)</f>
        <v/>
      </c>
      <c r="M88" s="115" t="s">
        <v>155</v>
      </c>
      <c r="N88" s="113" t="str">
        <f>IF(ISBLANK(E88),"",E88-$E$108)</f>
        <v/>
      </c>
      <c r="O88" s="129" t="str">
        <f t="shared" si="11"/>
        <v/>
      </c>
      <c r="P88" s="115" t="s">
        <v>155</v>
      </c>
      <c r="Q88" s="116" t="str">
        <f t="shared" si="16"/>
        <v/>
      </c>
      <c r="R88" s="117" t="s">
        <v>155</v>
      </c>
      <c r="S88" s="118" t="str">
        <f t="shared" si="12"/>
        <v/>
      </c>
      <c r="T88" s="119" t="str">
        <f>IF(M88="ON",IF(ISBLANK(D88),"0",D88),"0")</f>
        <v>0</v>
      </c>
      <c r="U88" s="119" t="str">
        <f t="shared" si="18"/>
        <v>0</v>
      </c>
      <c r="V88" s="119" t="str">
        <f t="shared" si="14"/>
        <v>0</v>
      </c>
      <c r="W88" s="119" t="str">
        <f t="shared" si="15"/>
        <v>0</v>
      </c>
      <c r="X88" s="120"/>
      <c r="Y88" s="104"/>
    </row>
    <row r="89" spans="1:25" x14ac:dyDescent="0.3">
      <c r="A89" s="111">
        <v>62</v>
      </c>
      <c r="K89" s="121" t="str">
        <f>IF(ISBLANK(D89),"",IF(D88&lt;D89,((D89-200)-$D$108),((D89+200)-$D$108)))</f>
        <v/>
      </c>
      <c r="L89" s="122" t="str">
        <f t="shared" ref="L89:L107" si="19">IF(K89="","",SIN(K89*PI()/200)*G89)</f>
        <v/>
      </c>
      <c r="M89" s="123" t="s">
        <v>155</v>
      </c>
      <c r="N89" s="121" t="str">
        <f>IF(ISBLANK(E89),"",(400-E89)-$E$108)</f>
        <v/>
      </c>
      <c r="O89" s="122" t="str">
        <f t="shared" si="11"/>
        <v/>
      </c>
      <c r="P89" s="123" t="s">
        <v>155</v>
      </c>
      <c r="Q89" s="124" t="str">
        <f t="shared" si="16"/>
        <v/>
      </c>
      <c r="R89" s="125" t="s">
        <v>155</v>
      </c>
      <c r="S89" s="126" t="str">
        <f t="shared" si="12"/>
        <v/>
      </c>
      <c r="T89" s="127" t="str">
        <f>IF(M89="ON",IF(ISBLANK(D89),"0",IF(D88&lt;D89,(D89-200),(D89+200))),"0")</f>
        <v>0</v>
      </c>
      <c r="U89" s="127" t="str">
        <f t="shared" si="18"/>
        <v>0</v>
      </c>
      <c r="V89" s="127" t="str">
        <f t="shared" si="14"/>
        <v>0</v>
      </c>
      <c r="W89" s="127" t="str">
        <f t="shared" si="15"/>
        <v>0</v>
      </c>
      <c r="X89" s="128"/>
    </row>
    <row r="90" spans="1:25" x14ac:dyDescent="0.3">
      <c r="A90" s="111">
        <v>63</v>
      </c>
      <c r="K90" s="113" t="str">
        <f>IF(ISBLANK(D90),"",D90-$D$108)</f>
        <v/>
      </c>
      <c r="L90" s="129" t="str">
        <f t="shared" si="19"/>
        <v/>
      </c>
      <c r="M90" s="115" t="s">
        <v>155</v>
      </c>
      <c r="N90" s="113" t="str">
        <f>IF(ISBLANK(E90),"",E90-$E$108)</f>
        <v/>
      </c>
      <c r="O90" s="129" t="str">
        <f t="shared" si="11"/>
        <v/>
      </c>
      <c r="P90" s="115" t="s">
        <v>155</v>
      </c>
      <c r="Q90" s="116" t="str">
        <f t="shared" si="16"/>
        <v/>
      </c>
      <c r="R90" s="117" t="s">
        <v>155</v>
      </c>
      <c r="S90" s="118" t="str">
        <f t="shared" si="12"/>
        <v/>
      </c>
      <c r="T90" s="119" t="str">
        <f>IF(M90="ON",IF(ISBLANK(D90),"0",D90),"0")</f>
        <v>0</v>
      </c>
      <c r="U90" s="119" t="str">
        <f t="shared" si="18"/>
        <v>0</v>
      </c>
      <c r="V90" s="119" t="str">
        <f t="shared" si="14"/>
        <v>0</v>
      </c>
      <c r="W90" s="119" t="str">
        <f t="shared" si="15"/>
        <v>0</v>
      </c>
      <c r="X90" s="120"/>
    </row>
    <row r="91" spans="1:25" x14ac:dyDescent="0.3">
      <c r="A91" s="111">
        <v>64</v>
      </c>
      <c r="K91" s="121" t="str">
        <f>IF(ISBLANK(D91),"",IF(D90&lt;D91,((D91-200)-$D$108),((D91+200)-$D$108)))</f>
        <v/>
      </c>
      <c r="L91" s="122" t="str">
        <f t="shared" si="19"/>
        <v/>
      </c>
      <c r="M91" s="123" t="s">
        <v>155</v>
      </c>
      <c r="N91" s="121" t="str">
        <f>IF(ISBLANK(E91),"",(400-E91)-$E$108)</f>
        <v/>
      </c>
      <c r="O91" s="122" t="str">
        <f t="shared" si="11"/>
        <v/>
      </c>
      <c r="P91" s="123" t="s">
        <v>155</v>
      </c>
      <c r="Q91" s="124" t="str">
        <f t="shared" si="16"/>
        <v/>
      </c>
      <c r="R91" s="125" t="s">
        <v>155</v>
      </c>
      <c r="S91" s="126" t="str">
        <f t="shared" si="12"/>
        <v/>
      </c>
      <c r="T91" s="127" t="str">
        <f>IF(M91="ON",IF(ISBLANK(D91),"0",IF(D90&lt;D91,(D91-200),(D91+200))),"0")</f>
        <v>0</v>
      </c>
      <c r="U91" s="127" t="str">
        <f t="shared" si="18"/>
        <v>0</v>
      </c>
      <c r="V91" s="127" t="str">
        <f t="shared" si="14"/>
        <v>0</v>
      </c>
      <c r="W91" s="127" t="str">
        <f t="shared" si="15"/>
        <v>0</v>
      </c>
      <c r="X91" s="128"/>
    </row>
    <row r="92" spans="1:25" x14ac:dyDescent="0.3">
      <c r="A92" s="111">
        <v>65</v>
      </c>
      <c r="K92" s="113" t="str">
        <f>IF(ISBLANK(D92),"",D92-$D$108)</f>
        <v/>
      </c>
      <c r="L92" s="129" t="str">
        <f t="shared" si="19"/>
        <v/>
      </c>
      <c r="M92" s="115" t="s">
        <v>155</v>
      </c>
      <c r="N92" s="113" t="str">
        <f>IF(ISBLANK(E92),"",E92-$E$108)</f>
        <v/>
      </c>
      <c r="O92" s="129" t="str">
        <f t="shared" ref="O92:O107" si="20">IF(N92="","",SIN(N92*PI()/200)*G92)</f>
        <v/>
      </c>
      <c r="P92" s="115" t="s">
        <v>155</v>
      </c>
      <c r="Q92" s="116" t="str">
        <f t="shared" si="16"/>
        <v/>
      </c>
      <c r="R92" s="117" t="s">
        <v>155</v>
      </c>
      <c r="S92" s="118" t="str">
        <f t="shared" ref="S92:S107" si="21">IF(ISBLANK(G92),"",G92-$G$108)</f>
        <v/>
      </c>
      <c r="T92" s="119" t="str">
        <f>IF(M92="ON",IF(ISBLANK(D92),"0",D92),"0")</f>
        <v>0</v>
      </c>
      <c r="U92" s="119" t="str">
        <f t="shared" si="18"/>
        <v>0</v>
      </c>
      <c r="V92" s="119" t="str">
        <f t="shared" ref="V92:V107" si="22">IF(R92="ON",IF(ISBLANK(F92),"0",F92),"0")</f>
        <v>0</v>
      </c>
      <c r="W92" s="119" t="str">
        <f t="shared" ref="W92:W107" si="23">IF(R92="ON",IF(ISBLANK(G92),"0",G92),"0")</f>
        <v>0</v>
      </c>
      <c r="X92" s="120"/>
    </row>
    <row r="93" spans="1:25" x14ac:dyDescent="0.3">
      <c r="A93" s="111">
        <v>66</v>
      </c>
      <c r="K93" s="121" t="str">
        <f>IF(ISBLANK(D93),"",IF(D92&lt;D93,((D93-200)-$D$108),((D93+200)-$D$108)))</f>
        <v/>
      </c>
      <c r="L93" s="122" t="str">
        <f t="shared" si="19"/>
        <v/>
      </c>
      <c r="M93" s="123" t="s">
        <v>155</v>
      </c>
      <c r="N93" s="121" t="str">
        <f>IF(ISBLANK(E93),"",(400-E93)-$E$108)</f>
        <v/>
      </c>
      <c r="O93" s="122" t="str">
        <f t="shared" si="20"/>
        <v/>
      </c>
      <c r="P93" s="123" t="s">
        <v>155</v>
      </c>
      <c r="Q93" s="124" t="str">
        <f t="shared" ref="Q93:Q107" si="24">IF(ISBLANK(F93),"",F93-$F$108)</f>
        <v/>
      </c>
      <c r="R93" s="125" t="s">
        <v>155</v>
      </c>
      <c r="S93" s="126" t="str">
        <f t="shared" si="21"/>
        <v/>
      </c>
      <c r="T93" s="127" t="str">
        <f>IF(M93="ON",IF(ISBLANK(D93),"0",IF(D92&lt;D93,(D93-200),(D93+200))),"0")</f>
        <v>0</v>
      </c>
      <c r="U93" s="127" t="str">
        <f t="shared" si="18"/>
        <v>0</v>
      </c>
      <c r="V93" s="127" t="str">
        <f t="shared" si="22"/>
        <v>0</v>
      </c>
      <c r="W93" s="127" t="str">
        <f t="shared" si="23"/>
        <v>0</v>
      </c>
      <c r="X93" s="128"/>
    </row>
    <row r="94" spans="1:25" x14ac:dyDescent="0.3">
      <c r="A94" s="111">
        <v>67</v>
      </c>
      <c r="K94" s="113" t="str">
        <f>IF(ISBLANK(D94),"",D94-$D$108)</f>
        <v/>
      </c>
      <c r="L94" s="129" t="str">
        <f t="shared" si="19"/>
        <v/>
      </c>
      <c r="M94" s="115" t="s">
        <v>155</v>
      </c>
      <c r="N94" s="113" t="str">
        <f>IF(ISBLANK(E94),"",E94-$E$108)</f>
        <v/>
      </c>
      <c r="O94" s="129" t="str">
        <f t="shared" si="20"/>
        <v/>
      </c>
      <c r="P94" s="115" t="s">
        <v>155</v>
      </c>
      <c r="Q94" s="116" t="str">
        <f t="shared" si="24"/>
        <v/>
      </c>
      <c r="R94" s="117" t="s">
        <v>155</v>
      </c>
      <c r="S94" s="118" t="str">
        <f t="shared" si="21"/>
        <v/>
      </c>
      <c r="T94" s="119" t="str">
        <f>IF(M94="ON",IF(ISBLANK(D94),"0",D94),"0")</f>
        <v>0</v>
      </c>
      <c r="U94" s="119" t="str">
        <f t="shared" si="18"/>
        <v>0</v>
      </c>
      <c r="V94" s="119" t="str">
        <f t="shared" si="22"/>
        <v>0</v>
      </c>
      <c r="W94" s="119" t="str">
        <f t="shared" si="23"/>
        <v>0</v>
      </c>
      <c r="X94" s="120"/>
    </row>
    <row r="95" spans="1:25" x14ac:dyDescent="0.3">
      <c r="A95" s="111">
        <v>68</v>
      </c>
      <c r="K95" s="121" t="str">
        <f>IF(ISBLANK(D95),"",IF(D94&lt;D95,((D95-200)-$D$108),((D95+200)-$D$108)))</f>
        <v/>
      </c>
      <c r="L95" s="122" t="str">
        <f t="shared" si="19"/>
        <v/>
      </c>
      <c r="M95" s="123" t="s">
        <v>155</v>
      </c>
      <c r="N95" s="121" t="str">
        <f>IF(ISBLANK(E95),"",(400-E95)-$E$108)</f>
        <v/>
      </c>
      <c r="O95" s="122" t="str">
        <f t="shared" si="20"/>
        <v/>
      </c>
      <c r="P95" s="123" t="s">
        <v>155</v>
      </c>
      <c r="Q95" s="124" t="str">
        <f t="shared" si="24"/>
        <v/>
      </c>
      <c r="R95" s="125" t="s">
        <v>155</v>
      </c>
      <c r="S95" s="126" t="str">
        <f t="shared" si="21"/>
        <v/>
      </c>
      <c r="T95" s="127" t="str">
        <f>IF(M95="ON",IF(ISBLANK(D95),"0",IF(D94&lt;D95,(D95-200),(D95+200))),"0")</f>
        <v>0</v>
      </c>
      <c r="U95" s="127" t="str">
        <f t="shared" si="18"/>
        <v>0</v>
      </c>
      <c r="V95" s="127" t="str">
        <f t="shared" si="22"/>
        <v>0</v>
      </c>
      <c r="W95" s="127" t="str">
        <f t="shared" si="23"/>
        <v>0</v>
      </c>
      <c r="X95" s="128"/>
    </row>
    <row r="96" spans="1:25" x14ac:dyDescent="0.3">
      <c r="A96" s="111">
        <v>69</v>
      </c>
      <c r="K96" s="113" t="str">
        <f>IF(ISBLANK(D96),"",D96-$D$108)</f>
        <v/>
      </c>
      <c r="L96" s="129" t="str">
        <f t="shared" si="19"/>
        <v/>
      </c>
      <c r="M96" s="115" t="s">
        <v>155</v>
      </c>
      <c r="N96" s="113" t="str">
        <f>IF(ISBLANK(E96),"",E96-$E$108)</f>
        <v/>
      </c>
      <c r="O96" s="129" t="str">
        <f t="shared" si="20"/>
        <v/>
      </c>
      <c r="P96" s="115" t="s">
        <v>155</v>
      </c>
      <c r="Q96" s="116" t="str">
        <f t="shared" si="24"/>
        <v/>
      </c>
      <c r="R96" s="117" t="s">
        <v>155</v>
      </c>
      <c r="S96" s="118" t="str">
        <f t="shared" si="21"/>
        <v/>
      </c>
      <c r="T96" s="119" t="str">
        <f>IF(M96="ON",IF(ISBLANK(D96),"0",D96),"0")</f>
        <v>0</v>
      </c>
      <c r="U96" s="119" t="str">
        <f t="shared" si="18"/>
        <v>0</v>
      </c>
      <c r="V96" s="119" t="str">
        <f t="shared" si="22"/>
        <v>0</v>
      </c>
      <c r="W96" s="119" t="str">
        <f t="shared" si="23"/>
        <v>0</v>
      </c>
      <c r="X96" s="120"/>
    </row>
    <row r="97" spans="1:24" x14ac:dyDescent="0.3">
      <c r="A97" s="111">
        <v>70</v>
      </c>
      <c r="K97" s="121" t="str">
        <f>IF(ISBLANK(D97),"",IF(D96&lt;D97,((D97-200)-$D$108),((D97+200)-$D$108)))</f>
        <v/>
      </c>
      <c r="L97" s="122" t="str">
        <f t="shared" si="19"/>
        <v/>
      </c>
      <c r="M97" s="123" t="s">
        <v>155</v>
      </c>
      <c r="N97" s="121" t="str">
        <f>IF(ISBLANK(E97),"",(400-E97)-$E$108)</f>
        <v/>
      </c>
      <c r="O97" s="122" t="str">
        <f t="shared" si="20"/>
        <v/>
      </c>
      <c r="P97" s="123" t="s">
        <v>155</v>
      </c>
      <c r="Q97" s="124" t="str">
        <f t="shared" si="24"/>
        <v/>
      </c>
      <c r="R97" s="125" t="s">
        <v>155</v>
      </c>
      <c r="S97" s="126" t="str">
        <f t="shared" si="21"/>
        <v/>
      </c>
      <c r="T97" s="127" t="str">
        <f>IF(M97="ON",IF(ISBLANK(D97),"0",IF(D96&lt;D97,(D97-200),(D97+200))),"0")</f>
        <v>0</v>
      </c>
      <c r="U97" s="127" t="str">
        <f t="shared" si="18"/>
        <v>0</v>
      </c>
      <c r="V97" s="127" t="str">
        <f t="shared" si="22"/>
        <v>0</v>
      </c>
      <c r="W97" s="127" t="str">
        <f t="shared" si="23"/>
        <v>0</v>
      </c>
      <c r="X97" s="128"/>
    </row>
    <row r="98" spans="1:24" x14ac:dyDescent="0.3">
      <c r="A98" s="111">
        <v>71</v>
      </c>
      <c r="B98" s="133"/>
      <c r="K98" s="113" t="str">
        <f>IF(ISBLANK(D98),"",D98-$D$108)</f>
        <v/>
      </c>
      <c r="L98" s="129" t="str">
        <f t="shared" si="19"/>
        <v/>
      </c>
      <c r="M98" s="115" t="s">
        <v>155</v>
      </c>
      <c r="N98" s="113" t="str">
        <f>IF(ISBLANK(E98),"",E98-$E$108)</f>
        <v/>
      </c>
      <c r="O98" s="129" t="str">
        <f t="shared" si="20"/>
        <v/>
      </c>
      <c r="P98" s="115" t="s">
        <v>155</v>
      </c>
      <c r="Q98" s="116" t="str">
        <f t="shared" si="24"/>
        <v/>
      </c>
      <c r="R98" s="117" t="s">
        <v>155</v>
      </c>
      <c r="S98" s="118" t="str">
        <f t="shared" si="21"/>
        <v/>
      </c>
      <c r="T98" s="119" t="str">
        <f>IF(M98="ON",IF(ISBLANK(D98),"0",D98),"0")</f>
        <v>0</v>
      </c>
      <c r="U98" s="119" t="str">
        <f t="shared" si="18"/>
        <v>0</v>
      </c>
      <c r="V98" s="119" t="str">
        <f t="shared" si="22"/>
        <v>0</v>
      </c>
      <c r="W98" s="119" t="str">
        <f t="shared" si="23"/>
        <v>0</v>
      </c>
      <c r="X98" s="120"/>
    </row>
    <row r="99" spans="1:24" x14ac:dyDescent="0.3">
      <c r="A99" s="111">
        <v>72</v>
      </c>
      <c r="B99" s="133"/>
      <c r="K99" s="121" t="str">
        <f>IF(ISBLANK(D99),"",IF(D98&lt;D99,((D99-200)-$D$108),((D99+200)-$D$108)))</f>
        <v/>
      </c>
      <c r="L99" s="122" t="str">
        <f t="shared" si="19"/>
        <v/>
      </c>
      <c r="M99" s="123" t="s">
        <v>155</v>
      </c>
      <c r="N99" s="121" t="str">
        <f>IF(ISBLANK(E99),"",(400-E99)-$E$108)</f>
        <v/>
      </c>
      <c r="O99" s="122" t="str">
        <f t="shared" si="20"/>
        <v/>
      </c>
      <c r="P99" s="123" t="s">
        <v>155</v>
      </c>
      <c r="Q99" s="124" t="str">
        <f t="shared" si="24"/>
        <v/>
      </c>
      <c r="R99" s="125" t="s">
        <v>155</v>
      </c>
      <c r="S99" s="126" t="str">
        <f t="shared" si="21"/>
        <v/>
      </c>
      <c r="T99" s="127" t="str">
        <f>IF(M99="ON",IF(ISBLANK(D99),"0",IF(D98&lt;D99,(D99-200),(D99+200))),"0")</f>
        <v>0</v>
      </c>
      <c r="U99" s="127" t="str">
        <f t="shared" si="18"/>
        <v>0</v>
      </c>
      <c r="V99" s="127" t="str">
        <f t="shared" si="22"/>
        <v>0</v>
      </c>
      <c r="W99" s="127" t="str">
        <f t="shared" si="23"/>
        <v>0</v>
      </c>
      <c r="X99" s="128"/>
    </row>
    <row r="100" spans="1:24" x14ac:dyDescent="0.3">
      <c r="A100" s="111">
        <v>73</v>
      </c>
      <c r="B100" s="133"/>
      <c r="K100" s="113" t="str">
        <f>IF(ISBLANK(D100),"",D100-$D$108)</f>
        <v/>
      </c>
      <c r="L100" s="129" t="str">
        <f t="shared" si="19"/>
        <v/>
      </c>
      <c r="M100" s="115" t="s">
        <v>155</v>
      </c>
      <c r="N100" s="113" t="str">
        <f>IF(ISBLANK(E100),"",E100-$E$108)</f>
        <v/>
      </c>
      <c r="O100" s="129" t="str">
        <f t="shared" si="20"/>
        <v/>
      </c>
      <c r="P100" s="115" t="s">
        <v>155</v>
      </c>
      <c r="Q100" s="116" t="str">
        <f t="shared" si="24"/>
        <v/>
      </c>
      <c r="R100" s="117" t="s">
        <v>155</v>
      </c>
      <c r="S100" s="118" t="str">
        <f t="shared" si="21"/>
        <v/>
      </c>
      <c r="T100" s="119" t="str">
        <f>IF(M100="ON",IF(ISBLANK(D100),"0",D100),"0")</f>
        <v>0</v>
      </c>
      <c r="U100" s="119" t="str">
        <f t="shared" si="18"/>
        <v>0</v>
      </c>
      <c r="V100" s="119" t="str">
        <f t="shared" si="22"/>
        <v>0</v>
      </c>
      <c r="W100" s="119" t="str">
        <f t="shared" si="23"/>
        <v>0</v>
      </c>
      <c r="X100" s="120"/>
    </row>
    <row r="101" spans="1:24" x14ac:dyDescent="0.3">
      <c r="A101" s="111">
        <v>74</v>
      </c>
      <c r="B101" s="133"/>
      <c r="K101" s="121" t="str">
        <f>IF(ISBLANK(D101),"",IF(D100&lt;D101,((D101-200)-$D$108),((D101+200)-$D$108)))</f>
        <v/>
      </c>
      <c r="L101" s="122" t="str">
        <f t="shared" si="19"/>
        <v/>
      </c>
      <c r="M101" s="123" t="s">
        <v>155</v>
      </c>
      <c r="N101" s="121" t="str">
        <f>IF(ISBLANK(E101),"",(400-E101)-$E$108)</f>
        <v/>
      </c>
      <c r="O101" s="122" t="str">
        <f t="shared" si="20"/>
        <v/>
      </c>
      <c r="P101" s="123" t="s">
        <v>155</v>
      </c>
      <c r="Q101" s="124" t="str">
        <f t="shared" si="24"/>
        <v/>
      </c>
      <c r="R101" s="125" t="s">
        <v>155</v>
      </c>
      <c r="S101" s="126" t="str">
        <f t="shared" si="21"/>
        <v/>
      </c>
      <c r="T101" s="127" t="str">
        <f>IF(M101="ON",IF(ISBLANK(D101),"0",IF(D100&lt;D101,(D101-200),(D101+200))),"0")</f>
        <v>0</v>
      </c>
      <c r="U101" s="127" t="str">
        <f t="shared" si="18"/>
        <v>0</v>
      </c>
      <c r="V101" s="127" t="str">
        <f t="shared" si="22"/>
        <v>0</v>
      </c>
      <c r="W101" s="127" t="str">
        <f t="shared" si="23"/>
        <v>0</v>
      </c>
      <c r="X101" s="128"/>
    </row>
    <row r="102" spans="1:24" x14ac:dyDescent="0.3">
      <c r="A102" s="111">
        <v>75</v>
      </c>
      <c r="B102" s="133"/>
      <c r="K102" s="113" t="str">
        <f>IF(ISBLANK(D102),"",D102-$D$108)</f>
        <v/>
      </c>
      <c r="L102" s="129" t="str">
        <f t="shared" si="19"/>
        <v/>
      </c>
      <c r="M102" s="115" t="s">
        <v>155</v>
      </c>
      <c r="N102" s="113" t="str">
        <f>IF(ISBLANK(E102),"",E102-$E$108)</f>
        <v/>
      </c>
      <c r="O102" s="129" t="str">
        <f t="shared" si="20"/>
        <v/>
      </c>
      <c r="P102" s="115" t="s">
        <v>155</v>
      </c>
      <c r="Q102" s="116" t="str">
        <f t="shared" si="24"/>
        <v/>
      </c>
      <c r="R102" s="117" t="s">
        <v>155</v>
      </c>
      <c r="S102" s="118" t="str">
        <f t="shared" si="21"/>
        <v/>
      </c>
      <c r="T102" s="119" t="str">
        <f>IF(M102="ON",IF(ISBLANK(D102),"0",D102),"0")</f>
        <v>0</v>
      </c>
      <c r="U102" s="119" t="str">
        <f t="shared" si="18"/>
        <v>0</v>
      </c>
      <c r="V102" s="119" t="str">
        <f t="shared" si="22"/>
        <v>0</v>
      </c>
      <c r="W102" s="119" t="str">
        <f t="shared" si="23"/>
        <v>0</v>
      </c>
      <c r="X102" s="120"/>
    </row>
    <row r="103" spans="1:24" x14ac:dyDescent="0.3">
      <c r="A103" s="111">
        <v>76</v>
      </c>
      <c r="B103" s="133"/>
      <c r="K103" s="121" t="str">
        <f>IF(ISBLANK(D103),"",IF(D102&lt;D103,((D103-200)-$D$108),((D103+200)-$D$108)))</f>
        <v/>
      </c>
      <c r="L103" s="122" t="str">
        <f t="shared" si="19"/>
        <v/>
      </c>
      <c r="M103" s="123" t="s">
        <v>155</v>
      </c>
      <c r="N103" s="121" t="str">
        <f>IF(ISBLANK(E103),"",(400-E103)-$E$108)</f>
        <v/>
      </c>
      <c r="O103" s="122" t="str">
        <f t="shared" si="20"/>
        <v/>
      </c>
      <c r="P103" s="123" t="s">
        <v>155</v>
      </c>
      <c r="Q103" s="124" t="str">
        <f t="shared" si="24"/>
        <v/>
      </c>
      <c r="R103" s="125" t="s">
        <v>155</v>
      </c>
      <c r="S103" s="126" t="str">
        <f t="shared" si="21"/>
        <v/>
      </c>
      <c r="T103" s="127" t="str">
        <f>IF(M103="ON",IF(ISBLANK(D103),"0",IF(D102&lt;D103,(D103-200),(D103+200))),"0")</f>
        <v>0</v>
      </c>
      <c r="U103" s="127" t="str">
        <f t="shared" si="18"/>
        <v>0</v>
      </c>
      <c r="V103" s="127" t="str">
        <f t="shared" si="22"/>
        <v>0</v>
      </c>
      <c r="W103" s="127" t="str">
        <f t="shared" si="23"/>
        <v>0</v>
      </c>
      <c r="X103" s="128"/>
    </row>
    <row r="104" spans="1:24" x14ac:dyDescent="0.3">
      <c r="A104" s="111">
        <v>77</v>
      </c>
      <c r="B104" s="133"/>
      <c r="K104" s="113" t="str">
        <f>IF(ISBLANK(D104),"",D104-$D$108)</f>
        <v/>
      </c>
      <c r="L104" s="129" t="str">
        <f t="shared" si="19"/>
        <v/>
      </c>
      <c r="M104" s="115" t="s">
        <v>155</v>
      </c>
      <c r="N104" s="113" t="str">
        <f>IF(ISBLANK(E104),"",E104-$E$108)</f>
        <v/>
      </c>
      <c r="O104" s="129" t="str">
        <f t="shared" si="20"/>
        <v/>
      </c>
      <c r="P104" s="115" t="s">
        <v>155</v>
      </c>
      <c r="Q104" s="116" t="str">
        <f t="shared" si="24"/>
        <v/>
      </c>
      <c r="R104" s="117" t="s">
        <v>155</v>
      </c>
      <c r="S104" s="118" t="str">
        <f t="shared" si="21"/>
        <v/>
      </c>
      <c r="T104" s="119" t="str">
        <f>IF(M104="ON",IF(ISBLANK(D104),"0",D104),"0")</f>
        <v>0</v>
      </c>
      <c r="U104" s="119" t="str">
        <f t="shared" si="18"/>
        <v>0</v>
      </c>
      <c r="V104" s="119" t="str">
        <f t="shared" si="22"/>
        <v>0</v>
      </c>
      <c r="W104" s="119" t="str">
        <f t="shared" si="23"/>
        <v>0</v>
      </c>
      <c r="X104" s="120"/>
    </row>
    <row r="105" spans="1:24" x14ac:dyDescent="0.3">
      <c r="A105" s="111">
        <v>78</v>
      </c>
      <c r="B105" s="133"/>
      <c r="K105" s="121" t="str">
        <f>IF(ISBLANK(D105),"",IF(D104&lt;D105,((D105-200)-$D$108),((D105+200)-$D$108)))</f>
        <v/>
      </c>
      <c r="L105" s="122" t="str">
        <f t="shared" si="19"/>
        <v/>
      </c>
      <c r="M105" s="123" t="s">
        <v>155</v>
      </c>
      <c r="N105" s="121" t="str">
        <f>IF(ISBLANK(E105),"",(400-E105)-$E$108)</f>
        <v/>
      </c>
      <c r="O105" s="122" t="str">
        <f t="shared" si="20"/>
        <v/>
      </c>
      <c r="P105" s="123" t="s">
        <v>155</v>
      </c>
      <c r="Q105" s="124" t="str">
        <f t="shared" si="24"/>
        <v/>
      </c>
      <c r="R105" s="125" t="s">
        <v>155</v>
      </c>
      <c r="S105" s="126" t="str">
        <f t="shared" si="21"/>
        <v/>
      </c>
      <c r="T105" s="127" t="str">
        <f>IF(M105="ON",IF(ISBLANK(D105),"0",IF(D104&lt;D105,(D105-200),(D105+200))),"0")</f>
        <v>0</v>
      </c>
      <c r="U105" s="127" t="str">
        <f t="shared" si="18"/>
        <v>0</v>
      </c>
      <c r="V105" s="127" t="str">
        <f t="shared" si="22"/>
        <v>0</v>
      </c>
      <c r="W105" s="127" t="str">
        <f t="shared" si="23"/>
        <v>0</v>
      </c>
      <c r="X105" s="128"/>
    </row>
    <row r="106" spans="1:24" x14ac:dyDescent="0.3">
      <c r="A106" s="111">
        <v>79</v>
      </c>
      <c r="B106" s="133"/>
      <c r="K106" s="113" t="str">
        <f>IF(ISBLANK(D106),"",D106-$D$108)</f>
        <v/>
      </c>
      <c r="L106" s="129" t="str">
        <f t="shared" si="19"/>
        <v/>
      </c>
      <c r="M106" s="115" t="s">
        <v>155</v>
      </c>
      <c r="N106" s="113" t="str">
        <f>IF(ISBLANK(E106),"",E106-$E$108)</f>
        <v/>
      </c>
      <c r="O106" s="129" t="str">
        <f t="shared" si="20"/>
        <v/>
      </c>
      <c r="P106" s="115" t="s">
        <v>155</v>
      </c>
      <c r="Q106" s="116" t="str">
        <f t="shared" si="24"/>
        <v/>
      </c>
      <c r="R106" s="117" t="s">
        <v>155</v>
      </c>
      <c r="S106" s="118" t="str">
        <f t="shared" si="21"/>
        <v/>
      </c>
      <c r="T106" s="119" t="str">
        <f>IF(M106="ON",IF(ISBLANK(D106),"0",D106),"0")</f>
        <v>0</v>
      </c>
      <c r="U106" s="119" t="str">
        <f t="shared" si="18"/>
        <v>0</v>
      </c>
      <c r="V106" s="119" t="str">
        <f t="shared" si="22"/>
        <v>0</v>
      </c>
      <c r="W106" s="119" t="str">
        <f t="shared" si="23"/>
        <v>0</v>
      </c>
      <c r="X106" s="120"/>
    </row>
    <row r="107" spans="1:24" x14ac:dyDescent="0.3">
      <c r="A107" s="111">
        <v>80</v>
      </c>
      <c r="B107" s="133"/>
      <c r="K107" s="121" t="str">
        <f>IF(ISBLANK(D107),"",IF(D106&lt;D107,((D107-200)-$D$108),((D107+200)-$D$108)))</f>
        <v/>
      </c>
      <c r="L107" s="122" t="str">
        <f t="shared" si="19"/>
        <v/>
      </c>
      <c r="M107" s="123" t="s">
        <v>155</v>
      </c>
      <c r="N107" s="121" t="str">
        <f>IF(ISBLANK(E107),"",(400-E107)-$E$108)</f>
        <v/>
      </c>
      <c r="O107" s="122" t="str">
        <f t="shared" si="20"/>
        <v/>
      </c>
      <c r="P107" s="123" t="s">
        <v>155</v>
      </c>
      <c r="Q107" s="124" t="str">
        <f t="shared" si="24"/>
        <v/>
      </c>
      <c r="R107" s="125" t="s">
        <v>155</v>
      </c>
      <c r="S107" s="126" t="str">
        <f t="shared" si="21"/>
        <v/>
      </c>
      <c r="T107" s="127" t="str">
        <f>IF(M107="ON",IF(ISBLANK(D107),"0",IF(D106&lt;D107,(D107-200),(D107+200))),"0")</f>
        <v>0</v>
      </c>
      <c r="U107" s="127" t="str">
        <f>IF(P107="ON",IF(ISBLANK(E107),"0",IF(E107&lt;200,E107,(400-E107))),"0")</f>
        <v>0</v>
      </c>
      <c r="V107" s="127" t="str">
        <f t="shared" si="22"/>
        <v>0</v>
      </c>
      <c r="W107" s="127" t="str">
        <f t="shared" si="23"/>
        <v>0</v>
      </c>
      <c r="X107" s="128"/>
    </row>
    <row r="108" spans="1:24" x14ac:dyDescent="0.3">
      <c r="A108" s="134"/>
      <c r="B108" s="135" t="str">
        <f>B28</f>
        <v>BR04</v>
      </c>
      <c r="C108" s="135" t="str">
        <f>C28</f>
        <v>AB0035</v>
      </c>
      <c r="D108" s="136">
        <f>T108</f>
        <v>297.08277299999997</v>
      </c>
      <c r="E108" s="136">
        <f>U108</f>
        <v>100.4626484285714</v>
      </c>
      <c r="F108" s="137">
        <f>V108</f>
        <v>71.08014285714286</v>
      </c>
      <c r="G108" s="137">
        <f>W108</f>
        <v>71.066042857142861</v>
      </c>
      <c r="H108" s="135">
        <f>H28</f>
        <v>0.23899999999999999</v>
      </c>
      <c r="I108" s="135">
        <f>I28</f>
        <v>0.24</v>
      </c>
      <c r="K108" s="138"/>
      <c r="L108" s="139"/>
      <c r="M108" s="140"/>
      <c r="N108" s="138"/>
      <c r="O108" s="139"/>
      <c r="P108" s="140"/>
      <c r="Q108" s="138"/>
      <c r="R108" s="141"/>
      <c r="S108" s="140"/>
      <c r="T108" s="142">
        <f>IF(T109=0,VALUE(0),(SUM(T28:T107))/T109)</f>
        <v>297.08277299999997</v>
      </c>
      <c r="U108" s="143">
        <f>IF(U109=0,VALUE(0),(SUM(U28:U107))/U109)</f>
        <v>100.4626484285714</v>
      </c>
      <c r="V108" s="143">
        <f>IF(V109=0,VALUE(0),(SUM(V28:V107))/V109)</f>
        <v>71.08014285714286</v>
      </c>
      <c r="W108" s="143">
        <f>IF(W109=0,VALUE(0),(SUM(W28:W107))/W109)</f>
        <v>71.066042857142861</v>
      </c>
      <c r="X108" s="144"/>
    </row>
    <row r="109" spans="1:24" x14ac:dyDescent="0.3">
      <c r="A109" s="145"/>
      <c r="B109" s="95"/>
      <c r="C109" s="95"/>
      <c r="D109" s="146"/>
      <c r="E109" s="146"/>
      <c r="F109" s="147"/>
      <c r="G109" s="147"/>
      <c r="H109" s="95"/>
      <c r="I109" s="95"/>
      <c r="J109" s="95"/>
      <c r="K109" s="148"/>
      <c r="L109" s="149"/>
      <c r="M109" s="150"/>
      <c r="N109" s="148"/>
      <c r="O109" s="149"/>
      <c r="P109" s="150"/>
      <c r="Q109" s="148"/>
      <c r="R109" s="151"/>
      <c r="S109" s="150"/>
      <c r="T109" s="152">
        <f>COUNT(T28:T107)</f>
        <v>14</v>
      </c>
      <c r="U109" s="152">
        <f>COUNT(U28:U107)</f>
        <v>14</v>
      </c>
      <c r="V109" s="152">
        <f>COUNT(V28:V107)</f>
        <v>14</v>
      </c>
      <c r="W109" s="152">
        <f>COUNT(W28:W107)</f>
        <v>14</v>
      </c>
      <c r="X109" s="150"/>
    </row>
    <row r="110" spans="1:24" x14ac:dyDescent="0.3">
      <c r="X110" s="153"/>
    </row>
    <row r="111" spans="1:24" x14ac:dyDescent="0.3">
      <c r="A111" s="98" t="s">
        <v>140</v>
      </c>
      <c r="B111" s="98" t="s">
        <v>141</v>
      </c>
      <c r="C111" s="98" t="s">
        <v>142</v>
      </c>
      <c r="D111" s="98" t="s">
        <v>112</v>
      </c>
      <c r="E111" s="98" t="s">
        <v>113</v>
      </c>
      <c r="F111" s="98" t="s">
        <v>143</v>
      </c>
      <c r="G111" s="98" t="s">
        <v>144</v>
      </c>
      <c r="H111" s="98" t="s">
        <v>116</v>
      </c>
      <c r="I111" s="99" t="s">
        <v>145</v>
      </c>
      <c r="J111" s="100"/>
      <c r="K111" s="99" t="s">
        <v>146</v>
      </c>
      <c r="L111" s="101" t="s">
        <v>147</v>
      </c>
      <c r="M111" s="100"/>
      <c r="N111" s="99" t="s">
        <v>148</v>
      </c>
      <c r="O111" s="101" t="s">
        <v>147</v>
      </c>
      <c r="P111" s="100"/>
      <c r="Q111" s="99" t="s">
        <v>149</v>
      </c>
      <c r="R111" s="101"/>
      <c r="S111" s="100" t="s">
        <v>150</v>
      </c>
      <c r="T111" s="154" t="s">
        <v>151</v>
      </c>
      <c r="U111" s="102" t="s">
        <v>151</v>
      </c>
      <c r="V111" s="102" t="s">
        <v>152</v>
      </c>
      <c r="W111" s="103" t="s">
        <v>152</v>
      </c>
      <c r="X111" s="198" t="s">
        <v>126</v>
      </c>
    </row>
    <row r="112" spans="1:24" x14ac:dyDescent="0.3">
      <c r="A112" s="105"/>
      <c r="B112" s="105"/>
      <c r="C112" s="105"/>
      <c r="D112" s="105"/>
      <c r="E112" s="105"/>
      <c r="F112" s="105"/>
      <c r="G112" s="105"/>
      <c r="H112" s="105"/>
      <c r="I112" s="106"/>
      <c r="J112" s="107"/>
      <c r="K112" s="106"/>
      <c r="L112" s="108"/>
      <c r="M112" s="107"/>
      <c r="N112" s="106"/>
      <c r="O112" s="108"/>
      <c r="P112" s="107"/>
      <c r="Q112" s="106"/>
      <c r="R112" s="108"/>
      <c r="S112" s="107"/>
      <c r="T112" s="155" t="s">
        <v>112</v>
      </c>
      <c r="U112" s="109" t="s">
        <v>113</v>
      </c>
      <c r="V112" s="109" t="s">
        <v>143</v>
      </c>
      <c r="W112" s="110" t="s">
        <v>154</v>
      </c>
      <c r="X112" s="199"/>
    </row>
    <row r="113" spans="1:24" x14ac:dyDescent="0.3">
      <c r="A113" s="156">
        <v>1</v>
      </c>
      <c r="B113" s="130" t="s">
        <v>88</v>
      </c>
      <c r="C113" s="166" t="s">
        <v>1473</v>
      </c>
      <c r="D113" s="44">
        <v>298.74785800000001</v>
      </c>
      <c r="E113" s="44">
        <v>100.292907</v>
      </c>
      <c r="F113" s="44">
        <v>90.327399999999997</v>
      </c>
      <c r="G113" s="44">
        <v>90.310900000000004</v>
      </c>
      <c r="H113" s="44">
        <v>0.23899999999999999</v>
      </c>
      <c r="I113" s="44">
        <v>0.24</v>
      </c>
      <c r="K113" s="113">
        <f>IF(ISBLANK(D113),"",D113-$D$193)</f>
        <v>-7.5892857148573967E-4</v>
      </c>
      <c r="L113" s="114">
        <f t="shared" ref="L113:L176" si="25">IF(K113="","",SIN(K113*PI()/200)*G113)</f>
        <v>-1.0766162990833664E-3</v>
      </c>
      <c r="M113" s="115" t="s">
        <v>155</v>
      </c>
      <c r="N113" s="113">
        <f>IF(ISBLANK(E113),"",E113-$E$193)</f>
        <v>3.4285714178849958E-6</v>
      </c>
      <c r="O113" s="114">
        <f t="shared" ref="O113:O176" si="26">IF(N113="","",SIN(N113*PI()/200)*G113)</f>
        <v>4.8637724416244913E-6</v>
      </c>
      <c r="P113" s="115" t="s">
        <v>155</v>
      </c>
      <c r="Q113" s="116">
        <f t="shared" ref="Q113:Q176" si="27">IF(ISBLANK(F113),"",F113-$F$193)</f>
        <v>-2.4285714287941573E-4</v>
      </c>
      <c r="R113" s="117" t="s">
        <v>155</v>
      </c>
      <c r="S113" s="118">
        <f t="shared" ref="S113:S176" si="28">IF(ISBLANK(G113),"",G113-$G$193)</f>
        <v>-2.571428571513934E-4</v>
      </c>
      <c r="T113" s="119">
        <f>IF(M113="ON",IF(ISBLANK(D113),"0",D113),"0")</f>
        <v>298.74785800000001</v>
      </c>
      <c r="U113" s="119">
        <f t="shared" ref="U113:U176" si="29">IF(P113="ON",IF(ISBLANK(E113),"0",IF(E113&lt;200,E113,(400-E113))),"0")</f>
        <v>100.292907</v>
      </c>
      <c r="V113" s="119">
        <f t="shared" ref="V113:V176" si="30">IF(R113="ON",IF(ISBLANK(F113),"0",F113),"0")</f>
        <v>90.327399999999997</v>
      </c>
      <c r="W113" s="119">
        <f t="shared" ref="W113:W176" si="31">IF(R113="ON",IF(ISBLANK(G113),"0",G113),"0")</f>
        <v>90.310900000000004</v>
      </c>
      <c r="X113" s="120"/>
    </row>
    <row r="114" spans="1:24" x14ac:dyDescent="0.3">
      <c r="A114" s="156">
        <v>2</v>
      </c>
      <c r="B114" s="130" t="s">
        <v>88</v>
      </c>
      <c r="C114" s="166" t="s">
        <v>1473</v>
      </c>
      <c r="D114" s="44">
        <v>98.748126999999997</v>
      </c>
      <c r="E114" s="44">
        <v>299.70753500000001</v>
      </c>
      <c r="F114" s="44">
        <v>90.327699999999993</v>
      </c>
      <c r="G114" s="44">
        <v>90.311199999999999</v>
      </c>
      <c r="H114" s="44">
        <v>0.23899999999999999</v>
      </c>
      <c r="I114" s="44">
        <v>0.24</v>
      </c>
      <c r="K114" s="121">
        <f>IF(ISBLANK(D114),"",IF(D113&lt;D114,((D114-200)-$D$193),((D114+200)-$D$193)))</f>
        <v>-4.8992857148277835E-4</v>
      </c>
      <c r="L114" s="122">
        <f t="shared" si="25"/>
        <v>-6.9501512715994132E-4</v>
      </c>
      <c r="M114" s="123" t="s">
        <v>155</v>
      </c>
      <c r="N114" s="121">
        <f>IF(ISBLANK(E114),"",(400-E114)-$E$193)</f>
        <v>-4.385714285888298E-4</v>
      </c>
      <c r="O114" s="122">
        <f t="shared" si="26"/>
        <v>-6.2215962683591938E-4</v>
      </c>
      <c r="P114" s="123" t="s">
        <v>155</v>
      </c>
      <c r="Q114" s="124">
        <f t="shared" si="27"/>
        <v>5.714285711633238E-5</v>
      </c>
      <c r="R114" s="125" t="s">
        <v>155</v>
      </c>
      <c r="S114" s="126">
        <f t="shared" si="28"/>
        <v>4.2857142844354712E-5</v>
      </c>
      <c r="T114" s="127">
        <f>IF(M114="ON",IF(ISBLANK(D114),"0",IF(D113&lt;D114,(D114-200),(D114+200))),"0")</f>
        <v>298.74812700000001</v>
      </c>
      <c r="U114" s="127">
        <f t="shared" si="29"/>
        <v>100.29246499999999</v>
      </c>
      <c r="V114" s="127">
        <f t="shared" si="30"/>
        <v>90.327699999999993</v>
      </c>
      <c r="W114" s="127">
        <f t="shared" si="31"/>
        <v>90.311199999999999</v>
      </c>
      <c r="X114" s="128"/>
    </row>
    <row r="115" spans="1:24" x14ac:dyDescent="0.3">
      <c r="A115" s="156">
        <v>3</v>
      </c>
      <c r="B115" s="130" t="s">
        <v>88</v>
      </c>
      <c r="C115" s="166" t="s">
        <v>1473</v>
      </c>
      <c r="D115" s="44">
        <v>298.74814700000002</v>
      </c>
      <c r="E115" s="44">
        <v>100.29295</v>
      </c>
      <c r="F115" s="44">
        <v>90.327600000000004</v>
      </c>
      <c r="G115" s="44">
        <v>90.311099999999996</v>
      </c>
      <c r="H115" s="44">
        <v>0.23899999999999999</v>
      </c>
      <c r="I115" s="44">
        <v>0.24</v>
      </c>
      <c r="K115" s="113">
        <f>IF(ISBLANK(D115),"",D115-$D$193)</f>
        <v>-4.6992857147643008E-4</v>
      </c>
      <c r="L115" s="129">
        <f t="shared" si="25"/>
        <v>-6.6664228874398017E-4</v>
      </c>
      <c r="M115" s="115" t="s">
        <v>155</v>
      </c>
      <c r="N115" s="113">
        <f>IF(ISBLANK(E115),"",E115-$E$193)</f>
        <v>4.642857142300727E-5</v>
      </c>
      <c r="O115" s="129">
        <f t="shared" si="26"/>
        <v>6.5863731204046736E-5</v>
      </c>
      <c r="P115" s="115" t="s">
        <v>155</v>
      </c>
      <c r="Q115" s="116">
        <f t="shared" si="27"/>
        <v>-4.2857142872776421E-5</v>
      </c>
      <c r="R115" s="117" t="s">
        <v>155</v>
      </c>
      <c r="S115" s="118">
        <f t="shared" si="28"/>
        <v>-5.7142857158964944E-5</v>
      </c>
      <c r="T115" s="119">
        <f>IF(M115="ON",IF(ISBLANK(D115),"0",D115),"0")</f>
        <v>298.74814700000002</v>
      </c>
      <c r="U115" s="119">
        <f t="shared" si="29"/>
        <v>100.29295</v>
      </c>
      <c r="V115" s="119">
        <f t="shared" si="30"/>
        <v>90.327600000000004</v>
      </c>
      <c r="W115" s="119">
        <f t="shared" si="31"/>
        <v>90.311099999999996</v>
      </c>
      <c r="X115" s="120"/>
    </row>
    <row r="116" spans="1:24" x14ac:dyDescent="0.3">
      <c r="A116" s="156">
        <v>4</v>
      </c>
      <c r="B116" s="130" t="s">
        <v>88</v>
      </c>
      <c r="C116" s="166" t="s">
        <v>1473</v>
      </c>
      <c r="D116" s="44">
        <v>98.748321000000004</v>
      </c>
      <c r="E116" s="44">
        <v>299.70757800000001</v>
      </c>
      <c r="F116" s="44">
        <v>90.327500000000001</v>
      </c>
      <c r="G116" s="44">
        <v>90.311000000000007</v>
      </c>
      <c r="H116" s="44">
        <v>0.23899999999999999</v>
      </c>
      <c r="I116" s="44">
        <v>0.24</v>
      </c>
      <c r="K116" s="121">
        <f>IF(ISBLANK(D116),"",IF(D115&lt;D116,((D116-200)-$D$193),((D116+200)-$D$193)))</f>
        <v>-2.959285714609905E-4</v>
      </c>
      <c r="L116" s="122">
        <f t="shared" si="25"/>
        <v>-4.1980482506418328E-4</v>
      </c>
      <c r="M116" s="123" t="s">
        <v>155</v>
      </c>
      <c r="N116" s="121">
        <f>IF(ISBLANK(E116),"",(400-E116)-$E$193)</f>
        <v>-4.8157142859395208E-4</v>
      </c>
      <c r="O116" s="122">
        <f t="shared" si="26"/>
        <v>-6.8315812946855839E-4</v>
      </c>
      <c r="P116" s="123" t="s">
        <v>155</v>
      </c>
      <c r="Q116" s="124">
        <f t="shared" si="27"/>
        <v>-1.4285714287609608E-4</v>
      </c>
      <c r="R116" s="125" t="s">
        <v>155</v>
      </c>
      <c r="S116" s="126">
        <f t="shared" si="28"/>
        <v>-1.5714285714807374E-4</v>
      </c>
      <c r="T116" s="127">
        <f>IF(M116="ON",IF(ISBLANK(D116),"0",IF(D115&lt;D116,(D116-200),(D116+200))),"0")</f>
        <v>298.74832100000003</v>
      </c>
      <c r="U116" s="127">
        <f t="shared" si="29"/>
        <v>100.29242199999999</v>
      </c>
      <c r="V116" s="127">
        <f t="shared" si="30"/>
        <v>90.327500000000001</v>
      </c>
      <c r="W116" s="127">
        <f t="shared" si="31"/>
        <v>90.311000000000007</v>
      </c>
      <c r="X116" s="128"/>
    </row>
    <row r="117" spans="1:24" x14ac:dyDescent="0.3">
      <c r="A117" s="156">
        <v>5</v>
      </c>
      <c r="B117" s="130" t="s">
        <v>88</v>
      </c>
      <c r="C117" s="166" t="s">
        <v>1473</v>
      </c>
      <c r="D117" s="44">
        <v>298.74783600000001</v>
      </c>
      <c r="E117" s="44">
        <v>100.29281899999999</v>
      </c>
      <c r="F117" s="44">
        <v>90.327600000000004</v>
      </c>
      <c r="G117" s="44">
        <v>90.311099999999996</v>
      </c>
      <c r="H117" s="44">
        <v>0.23899999999999999</v>
      </c>
      <c r="I117" s="44">
        <v>0.24</v>
      </c>
      <c r="K117" s="113">
        <f>IF(ISBLANK(D117),"",D117-$D$193)</f>
        <v>-7.8092857148703843E-4</v>
      </c>
      <c r="L117" s="129">
        <f t="shared" si="25"/>
        <v>-1.1078279590400887E-3</v>
      </c>
      <c r="M117" s="115" t="s">
        <v>155</v>
      </c>
      <c r="N117" s="113">
        <f>IF(ISBLANK(E117),"",E117-$E$193)</f>
        <v>-8.4571428587310038E-5</v>
      </c>
      <c r="O117" s="129">
        <f t="shared" si="26"/>
        <v>-1.1997331964548492E-4</v>
      </c>
      <c r="P117" s="115" t="s">
        <v>155</v>
      </c>
      <c r="Q117" s="116">
        <f t="shared" si="27"/>
        <v>-4.2857142872776421E-5</v>
      </c>
      <c r="R117" s="117" t="s">
        <v>155</v>
      </c>
      <c r="S117" s="118">
        <f t="shared" si="28"/>
        <v>-5.7142857158964944E-5</v>
      </c>
      <c r="T117" s="119">
        <f>IF(M117="ON",IF(ISBLANK(D117),"0",D117),"0")</f>
        <v>298.74783600000001</v>
      </c>
      <c r="U117" s="119">
        <f t="shared" si="29"/>
        <v>100.29281899999999</v>
      </c>
      <c r="V117" s="119">
        <f t="shared" si="30"/>
        <v>90.327600000000004</v>
      </c>
      <c r="W117" s="119">
        <f t="shared" si="31"/>
        <v>90.311099999999996</v>
      </c>
      <c r="X117" s="120"/>
    </row>
    <row r="118" spans="1:24" x14ac:dyDescent="0.3">
      <c r="A118" s="156">
        <v>6</v>
      </c>
      <c r="B118" s="130" t="s">
        <v>88</v>
      </c>
      <c r="C118" s="166" t="s">
        <v>1473</v>
      </c>
      <c r="D118" s="44">
        <v>98.748080000000002</v>
      </c>
      <c r="E118" s="44">
        <v>299.70750600000002</v>
      </c>
      <c r="F118" s="44">
        <v>90.327600000000004</v>
      </c>
      <c r="G118" s="44">
        <v>90.311099999999996</v>
      </c>
      <c r="H118" s="44">
        <v>0.23899999999999999</v>
      </c>
      <c r="I118" s="44">
        <v>0.24</v>
      </c>
      <c r="K118" s="121">
        <f>IF(ISBLANK(D118),"",IF(D117&lt;D118,((D118-200)-$D$193),((D118+200)-$D$193)))</f>
        <v>-5.369285714778016E-4</v>
      </c>
      <c r="L118" s="122">
        <f t="shared" si="25"/>
        <v>-7.6168871932265E-4</v>
      </c>
      <c r="M118" s="123" t="s">
        <v>155</v>
      </c>
      <c r="N118" s="121">
        <f>IF(ISBLANK(E118),"",(400-E118)-$E$193)</f>
        <v>-4.0957142860520435E-4</v>
      </c>
      <c r="O118" s="122">
        <f t="shared" si="26"/>
        <v>-5.8101943815051836E-4</v>
      </c>
      <c r="P118" s="123" t="s">
        <v>155</v>
      </c>
      <c r="Q118" s="124">
        <f t="shared" si="27"/>
        <v>-4.2857142872776421E-5</v>
      </c>
      <c r="R118" s="125" t="s">
        <v>155</v>
      </c>
      <c r="S118" s="126">
        <f t="shared" si="28"/>
        <v>-5.7142857158964944E-5</v>
      </c>
      <c r="T118" s="127">
        <f>IF(M118="ON",IF(ISBLANK(D118),"0",IF(D117&lt;D118,(D118-200),(D118+200))),"0")</f>
        <v>298.74808000000002</v>
      </c>
      <c r="U118" s="127">
        <f t="shared" si="29"/>
        <v>100.29249399999998</v>
      </c>
      <c r="V118" s="127">
        <f t="shared" si="30"/>
        <v>90.327600000000004</v>
      </c>
      <c r="W118" s="127">
        <f t="shared" si="31"/>
        <v>90.311099999999996</v>
      </c>
      <c r="X118" s="128"/>
    </row>
    <row r="119" spans="1:24" x14ac:dyDescent="0.3">
      <c r="A119" s="156">
        <v>7</v>
      </c>
      <c r="B119" s="130" t="s">
        <v>88</v>
      </c>
      <c r="C119" s="166" t="s">
        <v>1473</v>
      </c>
      <c r="D119" s="44">
        <v>298.74901</v>
      </c>
      <c r="E119" s="44">
        <v>100.29325</v>
      </c>
      <c r="F119" s="44">
        <v>90.3279</v>
      </c>
      <c r="G119" s="44">
        <v>90.311400000000006</v>
      </c>
      <c r="H119" s="44">
        <v>0.23899999999999999</v>
      </c>
      <c r="I119" s="44">
        <v>0.24</v>
      </c>
      <c r="K119" s="113">
        <f>IF(ISBLANK(D119),"",D119-$D$193)</f>
        <v>3.9307142850475429E-4</v>
      </c>
      <c r="L119" s="129">
        <f t="shared" si="25"/>
        <v>5.5761433352939996E-4</v>
      </c>
      <c r="M119" s="115" t="s">
        <v>155</v>
      </c>
      <c r="N119" s="113">
        <f>IF(ISBLANK(E119),"",E119-$E$193)</f>
        <v>3.4642857141875538E-4</v>
      </c>
      <c r="O119" s="129">
        <f t="shared" si="26"/>
        <v>4.9144639614819756E-4</v>
      </c>
      <c r="P119" s="115" t="s">
        <v>155</v>
      </c>
      <c r="Q119" s="116">
        <f t="shared" si="27"/>
        <v>2.5714285712297169E-4</v>
      </c>
      <c r="R119" s="117" t="s">
        <v>155</v>
      </c>
      <c r="S119" s="118">
        <f t="shared" si="28"/>
        <v>2.4285714285099402E-4</v>
      </c>
      <c r="T119" s="119">
        <f>IF(M119="ON",IF(ISBLANK(D119),"0",D119),"0")</f>
        <v>298.74901</v>
      </c>
      <c r="U119" s="119">
        <f t="shared" si="29"/>
        <v>100.29325</v>
      </c>
      <c r="V119" s="119">
        <f t="shared" si="30"/>
        <v>90.3279</v>
      </c>
      <c r="W119" s="119">
        <f t="shared" si="31"/>
        <v>90.311400000000006</v>
      </c>
      <c r="X119" s="120"/>
    </row>
    <row r="120" spans="1:24" x14ac:dyDescent="0.3">
      <c r="A120" s="156">
        <v>8</v>
      </c>
      <c r="B120" s="130" t="s">
        <v>88</v>
      </c>
      <c r="C120" s="166" t="s">
        <v>1473</v>
      </c>
      <c r="D120" s="44">
        <v>98.749128999999996</v>
      </c>
      <c r="E120" s="44">
        <v>299.70721300000002</v>
      </c>
      <c r="F120" s="44">
        <v>90.327500000000001</v>
      </c>
      <c r="G120" s="44">
        <v>90.311000000000007</v>
      </c>
      <c r="H120" s="44">
        <v>0.23899999999999999</v>
      </c>
      <c r="I120" s="44">
        <v>0.24</v>
      </c>
      <c r="K120" s="121">
        <f>IF(ISBLANK(D120),"",IF(D119&lt;D120,((D120-200)-$D$193),((D120+200)-$D$193)))</f>
        <v>5.1207142848852527E-4</v>
      </c>
      <c r="L120" s="122">
        <f t="shared" si="25"/>
        <v>7.2642548637377985E-4</v>
      </c>
      <c r="M120" s="123" t="s">
        <v>155</v>
      </c>
      <c r="N120" s="121">
        <f>IF(ISBLANK(E120),"",(400-E120)-$E$193)</f>
        <v>-1.1657142860599379E-4</v>
      </c>
      <c r="O120" s="122">
        <f t="shared" si="26"/>
        <v>-1.653684466895789E-4</v>
      </c>
      <c r="P120" s="123" t="s">
        <v>155</v>
      </c>
      <c r="Q120" s="124">
        <f t="shared" si="27"/>
        <v>-1.4285714287609608E-4</v>
      </c>
      <c r="R120" s="125" t="s">
        <v>155</v>
      </c>
      <c r="S120" s="126">
        <f t="shared" si="28"/>
        <v>-1.5714285714807374E-4</v>
      </c>
      <c r="T120" s="127">
        <f>IF(M120="ON",IF(ISBLANK(D120),"0",IF(D119&lt;D120,(D120-200),(D120+200))),"0")</f>
        <v>298.74912899999998</v>
      </c>
      <c r="U120" s="127">
        <f t="shared" si="29"/>
        <v>100.29278699999998</v>
      </c>
      <c r="V120" s="127">
        <f t="shared" si="30"/>
        <v>90.327500000000001</v>
      </c>
      <c r="W120" s="127">
        <f t="shared" si="31"/>
        <v>90.311000000000007</v>
      </c>
      <c r="X120" s="128"/>
    </row>
    <row r="121" spans="1:24" x14ac:dyDescent="0.3">
      <c r="A121" s="156">
        <v>9</v>
      </c>
      <c r="B121" s="130" t="s">
        <v>88</v>
      </c>
      <c r="C121" s="166" t="s">
        <v>1473</v>
      </c>
      <c r="D121" s="44">
        <v>298.74920200000003</v>
      </c>
      <c r="E121" s="44">
        <v>100.293233</v>
      </c>
      <c r="F121" s="44">
        <v>90.327799999999996</v>
      </c>
      <c r="G121" s="44">
        <v>90.311300000000003</v>
      </c>
      <c r="H121" s="44">
        <v>0.23899999999999999</v>
      </c>
      <c r="I121" s="44">
        <v>0.24</v>
      </c>
      <c r="K121" s="113">
        <f>IF(ISBLANK(D121),"",D121-$D$193)</f>
        <v>5.8507142853159166E-4</v>
      </c>
      <c r="L121" s="129">
        <f t="shared" si="25"/>
        <v>8.2998618007567291E-4</v>
      </c>
      <c r="M121" s="115" t="s">
        <v>155</v>
      </c>
      <c r="N121" s="113">
        <f>IF(ISBLANK(E121),"",E121-$E$193)</f>
        <v>3.2942857141904369E-4</v>
      </c>
      <c r="O121" s="129">
        <f t="shared" si="26"/>
        <v>4.6732954006784672E-4</v>
      </c>
      <c r="P121" s="115" t="s">
        <v>155</v>
      </c>
      <c r="Q121" s="116">
        <f t="shared" si="27"/>
        <v>1.5714285711965204E-4</v>
      </c>
      <c r="R121" s="117" t="s">
        <v>155</v>
      </c>
      <c r="S121" s="118">
        <f t="shared" si="28"/>
        <v>1.4285714284767437E-4</v>
      </c>
      <c r="T121" s="119">
        <f>IF(M121="ON",IF(ISBLANK(D121),"0",D121),"0")</f>
        <v>298.74920200000003</v>
      </c>
      <c r="U121" s="119">
        <f t="shared" si="29"/>
        <v>100.293233</v>
      </c>
      <c r="V121" s="119">
        <f t="shared" si="30"/>
        <v>90.327799999999996</v>
      </c>
      <c r="W121" s="119">
        <f t="shared" si="31"/>
        <v>90.311300000000003</v>
      </c>
      <c r="X121" s="120"/>
    </row>
    <row r="122" spans="1:24" x14ac:dyDescent="0.3">
      <c r="A122" s="156">
        <v>10</v>
      </c>
      <c r="B122" s="130" t="s">
        <v>88</v>
      </c>
      <c r="C122" s="166" t="s">
        <v>1473</v>
      </c>
      <c r="D122" s="44">
        <v>98.748851999999999</v>
      </c>
      <c r="E122" s="44">
        <v>299.70706200000001</v>
      </c>
      <c r="F122" s="44">
        <v>90.327500000000001</v>
      </c>
      <c r="G122" s="44">
        <v>90.311000000000007</v>
      </c>
      <c r="H122" s="44">
        <v>0.23899999999999999</v>
      </c>
      <c r="I122" s="44">
        <v>0.24</v>
      </c>
      <c r="K122" s="121">
        <f>IF(ISBLANK(D122),"",IF(D121&lt;D122,((D122-200)-$D$193),((D122+200)-$D$193)))</f>
        <v>2.3507142850576201E-4</v>
      </c>
      <c r="L122" s="122">
        <f t="shared" si="25"/>
        <v>3.3347276822369562E-4</v>
      </c>
      <c r="M122" s="123" t="s">
        <v>155</v>
      </c>
      <c r="N122" s="121">
        <f>IF(ISBLANK(E122),"",(400-E122)-$E$193)</f>
        <v>3.4428571410671793E-5</v>
      </c>
      <c r="O122" s="122">
        <f t="shared" si="26"/>
        <v>4.884043580842075E-5</v>
      </c>
      <c r="P122" s="123" t="s">
        <v>155</v>
      </c>
      <c r="Q122" s="124">
        <f t="shared" si="27"/>
        <v>-1.4285714287609608E-4</v>
      </c>
      <c r="R122" s="125" t="s">
        <v>155</v>
      </c>
      <c r="S122" s="126">
        <f t="shared" si="28"/>
        <v>-1.5714285714807374E-4</v>
      </c>
      <c r="T122" s="127">
        <f>IF(M122="ON",IF(ISBLANK(D122),"0",IF(D121&lt;D122,(D122-200),(D122+200))),"0")</f>
        <v>298.748852</v>
      </c>
      <c r="U122" s="127">
        <f t="shared" si="29"/>
        <v>100.29293799999999</v>
      </c>
      <c r="V122" s="127">
        <f t="shared" si="30"/>
        <v>90.327500000000001</v>
      </c>
      <c r="W122" s="127">
        <f t="shared" si="31"/>
        <v>90.311000000000007</v>
      </c>
      <c r="X122" s="128"/>
    </row>
    <row r="123" spans="1:24" x14ac:dyDescent="0.3">
      <c r="A123" s="156">
        <v>11</v>
      </c>
      <c r="B123" s="130" t="s">
        <v>88</v>
      </c>
      <c r="C123" s="166" t="s">
        <v>1473</v>
      </c>
      <c r="D123" s="44">
        <v>298.748829</v>
      </c>
      <c r="E123" s="44">
        <v>100.293232</v>
      </c>
      <c r="F123" s="44">
        <v>90.328100000000006</v>
      </c>
      <c r="G123" s="44">
        <v>90.311599999999999</v>
      </c>
      <c r="H123" s="44">
        <v>0.23899999999999999</v>
      </c>
      <c r="I123" s="44">
        <v>0.24</v>
      </c>
      <c r="K123" s="113">
        <f>IF(ISBLANK(D123),"",D123-$D$193)</f>
        <v>2.1207142850698801E-4</v>
      </c>
      <c r="L123" s="129">
        <f t="shared" si="25"/>
        <v>3.0084692392585164E-4</v>
      </c>
      <c r="M123" s="115" t="s">
        <v>155</v>
      </c>
      <c r="N123" s="113">
        <f>IF(ISBLANK(E123),"",E123-$E$193)</f>
        <v>3.2842857142156845E-4</v>
      </c>
      <c r="O123" s="129">
        <f t="shared" si="26"/>
        <v>4.6591248117154734E-4</v>
      </c>
      <c r="P123" s="115" t="s">
        <v>155</v>
      </c>
      <c r="Q123" s="116">
        <f t="shared" si="27"/>
        <v>4.57142857129611E-4</v>
      </c>
      <c r="R123" s="117" t="s">
        <v>155</v>
      </c>
      <c r="S123" s="118">
        <f t="shared" si="28"/>
        <v>4.4285714284342248E-4</v>
      </c>
      <c r="T123" s="119">
        <f>IF(M123="ON",IF(ISBLANK(D123),"0",D123),"0")</f>
        <v>298.748829</v>
      </c>
      <c r="U123" s="119">
        <f t="shared" si="29"/>
        <v>100.293232</v>
      </c>
      <c r="V123" s="119">
        <f t="shared" si="30"/>
        <v>90.328100000000006</v>
      </c>
      <c r="W123" s="119">
        <f t="shared" si="31"/>
        <v>90.311599999999999</v>
      </c>
      <c r="X123" s="120"/>
    </row>
    <row r="124" spans="1:24" x14ac:dyDescent="0.3">
      <c r="A124" s="156">
        <v>12</v>
      </c>
      <c r="B124" s="130" t="s">
        <v>88</v>
      </c>
      <c r="C124" s="166" t="s">
        <v>1473</v>
      </c>
      <c r="D124" s="44">
        <v>98.749262999999999</v>
      </c>
      <c r="E124" s="44">
        <v>299.707312</v>
      </c>
      <c r="F124" s="44">
        <v>90.327600000000004</v>
      </c>
      <c r="G124" s="44">
        <v>90.311099999999996</v>
      </c>
      <c r="H124" s="44">
        <v>0.23899999999999999</v>
      </c>
      <c r="I124" s="44">
        <v>0.24</v>
      </c>
      <c r="K124" s="121">
        <f>IF(ISBLANK(D124),"",IF(D123&lt;D124,((D124-200)-$D$193),((D124+200)-$D$193)))</f>
        <v>6.4607142849126831E-4</v>
      </c>
      <c r="L124" s="122">
        <f t="shared" si="25"/>
        <v>9.1651915188909166E-4</v>
      </c>
      <c r="M124" s="123" t="s">
        <v>155</v>
      </c>
      <c r="N124" s="121">
        <f>IF(ISBLANK(E124),"",(400-E124)-$E$193)</f>
        <v>-2.1557142858341649E-4</v>
      </c>
      <c r="O124" s="122">
        <f t="shared" si="26"/>
        <v>-3.0581037047434895E-4</v>
      </c>
      <c r="P124" s="123" t="s">
        <v>155</v>
      </c>
      <c r="Q124" s="124">
        <f t="shared" si="27"/>
        <v>-4.2857142872776421E-5</v>
      </c>
      <c r="R124" s="125" t="s">
        <v>155</v>
      </c>
      <c r="S124" s="126">
        <f t="shared" si="28"/>
        <v>-5.7142857158964944E-5</v>
      </c>
      <c r="T124" s="127">
        <f>IF(M124="ON",IF(ISBLANK(D124),"0",IF(D123&lt;D124,(D124-200),(D124+200))),"0")</f>
        <v>298.74926299999998</v>
      </c>
      <c r="U124" s="127">
        <f t="shared" si="29"/>
        <v>100.292688</v>
      </c>
      <c r="V124" s="127">
        <f t="shared" si="30"/>
        <v>90.327600000000004</v>
      </c>
      <c r="W124" s="127">
        <f t="shared" si="31"/>
        <v>90.311099999999996</v>
      </c>
      <c r="X124" s="128"/>
    </row>
    <row r="125" spans="1:24" x14ac:dyDescent="0.3">
      <c r="A125" s="156">
        <v>13</v>
      </c>
      <c r="B125" s="130" t="s">
        <v>88</v>
      </c>
      <c r="C125" s="166" t="s">
        <v>1473</v>
      </c>
      <c r="D125" s="44">
        <v>298.74907300000001</v>
      </c>
      <c r="E125" s="44">
        <v>100.293237</v>
      </c>
      <c r="F125" s="44">
        <v>90.327600000000004</v>
      </c>
      <c r="G125" s="44">
        <v>90.311199999999999</v>
      </c>
      <c r="H125" s="44">
        <v>0.23899999999999999</v>
      </c>
      <c r="I125" s="44">
        <v>0.24</v>
      </c>
      <c r="K125" s="113">
        <f>IF(ISBLANK(D125),"",D125-$D$193)</f>
        <v>4.5607142851622484E-4</v>
      </c>
      <c r="L125" s="129">
        <f t="shared" si="25"/>
        <v>6.4698521444728544E-4</v>
      </c>
      <c r="M125" s="115" t="s">
        <v>155</v>
      </c>
      <c r="N125" s="113">
        <f>IF(ISBLANK(E125),"",E125-$E$193)</f>
        <v>3.3342857142315552E-4</v>
      </c>
      <c r="O125" s="129">
        <f t="shared" si="26"/>
        <v>4.7300344265755053E-4</v>
      </c>
      <c r="P125" s="115" t="s">
        <v>155</v>
      </c>
      <c r="Q125" s="116">
        <f t="shared" si="27"/>
        <v>-4.2857142872776421E-5</v>
      </c>
      <c r="R125" s="117" t="s">
        <v>155</v>
      </c>
      <c r="S125" s="118">
        <f t="shared" si="28"/>
        <v>4.2857142844354712E-5</v>
      </c>
      <c r="T125" s="119">
        <f>IF(M125="ON",IF(ISBLANK(D125),"0",D125),"0")</f>
        <v>298.74907300000001</v>
      </c>
      <c r="U125" s="119">
        <f t="shared" si="29"/>
        <v>100.293237</v>
      </c>
      <c r="V125" s="119">
        <f t="shared" si="30"/>
        <v>90.327600000000004</v>
      </c>
      <c r="W125" s="119">
        <f t="shared" si="31"/>
        <v>90.311199999999999</v>
      </c>
      <c r="X125" s="120"/>
    </row>
    <row r="126" spans="1:24" x14ac:dyDescent="0.3">
      <c r="A126" s="156">
        <v>14</v>
      </c>
      <c r="B126" s="130"/>
      <c r="C126" s="166"/>
      <c r="K126" s="121" t="str">
        <f>IF(ISBLANK(D126),"",IF(D125&lt;D126,((D126-200)-$D$193),((D126+200)-$D$193)))</f>
        <v/>
      </c>
      <c r="L126" s="122" t="str">
        <f t="shared" si="25"/>
        <v/>
      </c>
      <c r="M126" s="123" t="s">
        <v>155</v>
      </c>
      <c r="N126" s="121" t="str">
        <f>IF(ISBLANK(E126),"",(400-E126)-$E$193)</f>
        <v/>
      </c>
      <c r="O126" s="122" t="str">
        <f t="shared" si="26"/>
        <v/>
      </c>
      <c r="P126" s="123" t="s">
        <v>155</v>
      </c>
      <c r="Q126" s="124" t="str">
        <f t="shared" si="27"/>
        <v/>
      </c>
      <c r="R126" s="125" t="s">
        <v>155</v>
      </c>
      <c r="S126" s="126" t="str">
        <f t="shared" si="28"/>
        <v/>
      </c>
      <c r="T126" s="127" t="str">
        <f>IF(M126="ON",IF(ISBLANK(D126),"0",IF(D125&lt;D126,(D126-200),(D126+200))),"0")</f>
        <v>0</v>
      </c>
      <c r="U126" s="127" t="str">
        <f t="shared" si="29"/>
        <v>0</v>
      </c>
      <c r="V126" s="127" t="str">
        <f t="shared" si="30"/>
        <v>0</v>
      </c>
      <c r="W126" s="127" t="str">
        <f t="shared" si="31"/>
        <v>0</v>
      </c>
      <c r="X126" s="128"/>
    </row>
    <row r="127" spans="1:24" x14ac:dyDescent="0.3">
      <c r="A127" s="156">
        <v>15</v>
      </c>
      <c r="B127" s="130" t="s">
        <v>88</v>
      </c>
      <c r="C127" s="166" t="s">
        <v>1473</v>
      </c>
      <c r="D127" s="44">
        <v>298.74891000000002</v>
      </c>
      <c r="E127" s="44">
        <v>100.293228</v>
      </c>
      <c r="F127" s="44">
        <v>90.327600000000004</v>
      </c>
      <c r="G127" s="44">
        <v>90.311199999999999</v>
      </c>
      <c r="H127" s="44">
        <v>0.23899999999999999</v>
      </c>
      <c r="I127" s="44">
        <v>0.24</v>
      </c>
      <c r="K127" s="113">
        <f>IF(ISBLANK(D127),"",D127-$D$193)</f>
        <v>2.9307142852985635E-4</v>
      </c>
      <c r="L127" s="129">
        <f t="shared" si="25"/>
        <v>4.1575259746833286E-4</v>
      </c>
      <c r="M127" s="115" t="s">
        <v>155</v>
      </c>
      <c r="N127" s="113">
        <f>IF(ISBLANK(E127),"",E127-$E$193)</f>
        <v>3.2442857141745662E-4</v>
      </c>
      <c r="O127" s="129">
        <f t="shared" si="26"/>
        <v>4.6023599753907692E-4</v>
      </c>
      <c r="P127" s="115" t="s">
        <v>155</v>
      </c>
      <c r="Q127" s="116">
        <f t="shared" si="27"/>
        <v>-4.2857142872776421E-5</v>
      </c>
      <c r="R127" s="117" t="s">
        <v>155</v>
      </c>
      <c r="S127" s="118">
        <f t="shared" si="28"/>
        <v>4.2857142844354712E-5</v>
      </c>
      <c r="T127" s="119">
        <f>IF(M127="ON",IF(ISBLANK(D127),"0",D127),"0")</f>
        <v>298.74891000000002</v>
      </c>
      <c r="U127" s="119">
        <f t="shared" si="29"/>
        <v>100.293228</v>
      </c>
      <c r="V127" s="119">
        <f t="shared" si="30"/>
        <v>90.327600000000004</v>
      </c>
      <c r="W127" s="119">
        <f t="shared" si="31"/>
        <v>90.311199999999999</v>
      </c>
      <c r="X127" s="120"/>
    </row>
    <row r="128" spans="1:24" x14ac:dyDescent="0.3">
      <c r="A128" s="156">
        <v>16</v>
      </c>
      <c r="B128" s="130"/>
      <c r="C128" s="166"/>
      <c r="K128" s="121" t="str">
        <f>IF(ISBLANK(D128),"",IF(D127&lt;D128,((D128-200)-$D$193),((D128+200)-$D$193)))</f>
        <v/>
      </c>
      <c r="L128" s="122" t="str">
        <f t="shared" si="25"/>
        <v/>
      </c>
      <c r="M128" s="123" t="s">
        <v>155</v>
      </c>
      <c r="N128" s="121" t="str">
        <f>IF(ISBLANK(E128),"",(400-E128)-$E$193)</f>
        <v/>
      </c>
      <c r="O128" s="122" t="str">
        <f t="shared" si="26"/>
        <v/>
      </c>
      <c r="P128" s="123" t="s">
        <v>155</v>
      </c>
      <c r="Q128" s="124" t="str">
        <f t="shared" si="27"/>
        <v/>
      </c>
      <c r="R128" s="125" t="s">
        <v>155</v>
      </c>
      <c r="S128" s="126" t="str">
        <f t="shared" si="28"/>
        <v/>
      </c>
      <c r="T128" s="127" t="str">
        <f>IF(M128="ON",IF(ISBLANK(D128),"0",IF(D127&lt;D128,(D128-200),(D128+200))),"0")</f>
        <v>0</v>
      </c>
      <c r="U128" s="127" t="str">
        <f t="shared" si="29"/>
        <v>0</v>
      </c>
      <c r="V128" s="127" t="str">
        <f t="shared" si="30"/>
        <v>0</v>
      </c>
      <c r="W128" s="127" t="str">
        <f t="shared" si="31"/>
        <v>0</v>
      </c>
      <c r="X128" s="128"/>
    </row>
    <row r="129" spans="1:24" x14ac:dyDescent="0.3">
      <c r="A129" s="156">
        <v>17</v>
      </c>
      <c r="B129" s="112"/>
      <c r="K129" s="113" t="str">
        <f>IF(ISBLANK(D129),"",D129-$D$193)</f>
        <v/>
      </c>
      <c r="L129" s="129" t="str">
        <f t="shared" si="25"/>
        <v/>
      </c>
      <c r="M129" s="115" t="s">
        <v>155</v>
      </c>
      <c r="N129" s="113" t="str">
        <f>IF(ISBLANK(E129),"",E129-$E$193)</f>
        <v/>
      </c>
      <c r="O129" s="129" t="str">
        <f t="shared" si="26"/>
        <v/>
      </c>
      <c r="P129" s="115" t="s">
        <v>155</v>
      </c>
      <c r="Q129" s="116" t="str">
        <f t="shared" si="27"/>
        <v/>
      </c>
      <c r="R129" s="117" t="s">
        <v>155</v>
      </c>
      <c r="S129" s="118" t="str">
        <f t="shared" si="28"/>
        <v/>
      </c>
      <c r="T129" s="119" t="str">
        <f>IF(M129="ON",IF(ISBLANK(D129),"0",D129),"0")</f>
        <v>0</v>
      </c>
      <c r="U129" s="119" t="str">
        <f t="shared" si="29"/>
        <v>0</v>
      </c>
      <c r="V129" s="119" t="str">
        <f t="shared" si="30"/>
        <v>0</v>
      </c>
      <c r="W129" s="119" t="str">
        <f t="shared" si="31"/>
        <v>0</v>
      </c>
      <c r="X129" s="120"/>
    </row>
    <row r="130" spans="1:24" x14ac:dyDescent="0.3">
      <c r="A130" s="156">
        <v>18</v>
      </c>
      <c r="B130" s="112"/>
      <c r="K130" s="121" t="str">
        <f>IF(ISBLANK(D130),"",IF(D129&lt;D130,((D130-200)-$D$193),((D130+200)-$D$193)))</f>
        <v/>
      </c>
      <c r="L130" s="122" t="str">
        <f t="shared" si="25"/>
        <v/>
      </c>
      <c r="M130" s="123" t="s">
        <v>155</v>
      </c>
      <c r="N130" s="121" t="str">
        <f>IF(ISBLANK(E130),"",(400-E130)-$E$193)</f>
        <v/>
      </c>
      <c r="O130" s="122" t="str">
        <f t="shared" si="26"/>
        <v/>
      </c>
      <c r="P130" s="123" t="s">
        <v>155</v>
      </c>
      <c r="Q130" s="124" t="str">
        <f t="shared" si="27"/>
        <v/>
      </c>
      <c r="R130" s="125" t="s">
        <v>155</v>
      </c>
      <c r="S130" s="126" t="str">
        <f t="shared" si="28"/>
        <v/>
      </c>
      <c r="T130" s="127" t="str">
        <f>IF(M130="ON",IF(ISBLANK(D130),"0",IF(D129&lt;D130,(D130-200),(D130+200))),"0")</f>
        <v>0</v>
      </c>
      <c r="U130" s="127" t="str">
        <f t="shared" si="29"/>
        <v>0</v>
      </c>
      <c r="V130" s="127" t="str">
        <f t="shared" si="30"/>
        <v>0</v>
      </c>
      <c r="W130" s="127" t="str">
        <f t="shared" si="31"/>
        <v>0</v>
      </c>
      <c r="X130" s="128"/>
    </row>
    <row r="131" spans="1:24" x14ac:dyDescent="0.3">
      <c r="A131" s="156">
        <v>19</v>
      </c>
      <c r="B131" s="112"/>
      <c r="K131" s="113" t="str">
        <f>IF(ISBLANK(D131),"",D131-$D$193)</f>
        <v/>
      </c>
      <c r="L131" s="129" t="str">
        <f t="shared" si="25"/>
        <v/>
      </c>
      <c r="M131" s="115" t="s">
        <v>155</v>
      </c>
      <c r="N131" s="113" t="str">
        <f>IF(ISBLANK(E131),"",E131-$E$193)</f>
        <v/>
      </c>
      <c r="O131" s="129" t="str">
        <f t="shared" si="26"/>
        <v/>
      </c>
      <c r="P131" s="115" t="s">
        <v>155</v>
      </c>
      <c r="Q131" s="116" t="str">
        <f t="shared" si="27"/>
        <v/>
      </c>
      <c r="R131" s="117" t="s">
        <v>155</v>
      </c>
      <c r="S131" s="118" t="str">
        <f t="shared" si="28"/>
        <v/>
      </c>
      <c r="T131" s="119" t="str">
        <f>IF(M131="ON",IF(ISBLANK(D131),"0",D131),"0")</f>
        <v>0</v>
      </c>
      <c r="U131" s="119" t="str">
        <f t="shared" si="29"/>
        <v>0</v>
      </c>
      <c r="V131" s="119" t="str">
        <f t="shared" si="30"/>
        <v>0</v>
      </c>
      <c r="W131" s="119" t="str">
        <f t="shared" si="31"/>
        <v>0</v>
      </c>
      <c r="X131" s="120"/>
    </row>
    <row r="132" spans="1:24" x14ac:dyDescent="0.3">
      <c r="A132" s="156">
        <v>20</v>
      </c>
      <c r="B132" s="112"/>
      <c r="K132" s="121" t="str">
        <f>IF(ISBLANK(D132),"",IF(D131&lt;D132,((D132-200)-$D$193),((D132+200)-$D$193)))</f>
        <v/>
      </c>
      <c r="L132" s="122" t="str">
        <f t="shared" si="25"/>
        <v/>
      </c>
      <c r="M132" s="123" t="s">
        <v>155</v>
      </c>
      <c r="N132" s="121" t="str">
        <f>IF(ISBLANK(E132),"",(400-E132)-$E$193)</f>
        <v/>
      </c>
      <c r="O132" s="122" t="str">
        <f t="shared" si="26"/>
        <v/>
      </c>
      <c r="P132" s="123" t="s">
        <v>155</v>
      </c>
      <c r="Q132" s="124" t="str">
        <f t="shared" si="27"/>
        <v/>
      </c>
      <c r="R132" s="125" t="s">
        <v>155</v>
      </c>
      <c r="S132" s="126" t="str">
        <f t="shared" si="28"/>
        <v/>
      </c>
      <c r="T132" s="127" t="str">
        <f>IF(M132="ON",IF(ISBLANK(D132),"0",IF(D131&lt;D132,(D132-200),(D132+200))),"0")</f>
        <v>0</v>
      </c>
      <c r="U132" s="127" t="str">
        <f t="shared" si="29"/>
        <v>0</v>
      </c>
      <c r="V132" s="127" t="str">
        <f t="shared" si="30"/>
        <v>0</v>
      </c>
      <c r="W132" s="127" t="str">
        <f t="shared" si="31"/>
        <v>0</v>
      </c>
      <c r="X132" s="128"/>
    </row>
    <row r="133" spans="1:24" x14ac:dyDescent="0.3">
      <c r="A133" s="156">
        <v>21</v>
      </c>
      <c r="K133" s="113" t="str">
        <f>IF(ISBLANK(D133),"",D133-$D$193)</f>
        <v/>
      </c>
      <c r="L133" s="129" t="str">
        <f t="shared" si="25"/>
        <v/>
      </c>
      <c r="M133" s="115" t="s">
        <v>155</v>
      </c>
      <c r="N133" s="113" t="str">
        <f>IF(ISBLANK(E133),"",E133-$E$193)</f>
        <v/>
      </c>
      <c r="O133" s="129" t="str">
        <f t="shared" si="26"/>
        <v/>
      </c>
      <c r="P133" s="115" t="s">
        <v>155</v>
      </c>
      <c r="Q133" s="116" t="str">
        <f t="shared" si="27"/>
        <v/>
      </c>
      <c r="R133" s="117" t="s">
        <v>155</v>
      </c>
      <c r="S133" s="118" t="str">
        <f t="shared" si="28"/>
        <v/>
      </c>
      <c r="T133" s="119" t="str">
        <f>IF(M133="ON",IF(ISBLANK(D133),"0",D133),"0")</f>
        <v>0</v>
      </c>
      <c r="U133" s="119" t="str">
        <f t="shared" si="29"/>
        <v>0</v>
      </c>
      <c r="V133" s="119" t="str">
        <f t="shared" si="30"/>
        <v>0</v>
      </c>
      <c r="W133" s="119" t="str">
        <f t="shared" si="31"/>
        <v>0</v>
      </c>
      <c r="X133" s="120"/>
    </row>
    <row r="134" spans="1:24" x14ac:dyDescent="0.3">
      <c r="A134" s="156">
        <v>22</v>
      </c>
      <c r="K134" s="121" t="str">
        <f>IF(ISBLANK(D134),"",IF(D133&lt;D134,((D134-200)-$D$193),((D134+200)-$D$193)))</f>
        <v/>
      </c>
      <c r="L134" s="122" t="str">
        <f t="shared" si="25"/>
        <v/>
      </c>
      <c r="M134" s="123" t="s">
        <v>155</v>
      </c>
      <c r="N134" s="121" t="str">
        <f>IF(ISBLANK(E134),"",(400-E134)-$E$193)</f>
        <v/>
      </c>
      <c r="O134" s="122" t="str">
        <f t="shared" si="26"/>
        <v/>
      </c>
      <c r="P134" s="123" t="s">
        <v>155</v>
      </c>
      <c r="Q134" s="124" t="str">
        <f t="shared" si="27"/>
        <v/>
      </c>
      <c r="R134" s="125" t="s">
        <v>155</v>
      </c>
      <c r="S134" s="126" t="str">
        <f t="shared" si="28"/>
        <v/>
      </c>
      <c r="T134" s="127" t="str">
        <f>IF(M134="ON",IF(ISBLANK(D134),"0",IF(D133&lt;D134,(D134-200),(D134+200))),"0")</f>
        <v>0</v>
      </c>
      <c r="U134" s="127" t="str">
        <f t="shared" si="29"/>
        <v>0</v>
      </c>
      <c r="V134" s="127" t="str">
        <f t="shared" si="30"/>
        <v>0</v>
      </c>
      <c r="W134" s="127" t="str">
        <f t="shared" si="31"/>
        <v>0</v>
      </c>
      <c r="X134" s="128"/>
    </row>
    <row r="135" spans="1:24" x14ac:dyDescent="0.3">
      <c r="A135" s="156">
        <v>23</v>
      </c>
      <c r="K135" s="113" t="str">
        <f>IF(ISBLANK(D135),"",D135-$D$193)</f>
        <v/>
      </c>
      <c r="L135" s="129" t="str">
        <f t="shared" si="25"/>
        <v/>
      </c>
      <c r="M135" s="115" t="s">
        <v>155</v>
      </c>
      <c r="N135" s="113" t="str">
        <f>IF(ISBLANK(E135),"",E135-$E$193)</f>
        <v/>
      </c>
      <c r="O135" s="129" t="str">
        <f t="shared" si="26"/>
        <v/>
      </c>
      <c r="P135" s="115" t="s">
        <v>155</v>
      </c>
      <c r="Q135" s="116" t="str">
        <f t="shared" si="27"/>
        <v/>
      </c>
      <c r="R135" s="117" t="s">
        <v>155</v>
      </c>
      <c r="S135" s="118" t="str">
        <f t="shared" si="28"/>
        <v/>
      </c>
      <c r="T135" s="119" t="str">
        <f>IF(M135="ON",IF(ISBLANK(D135),"0",D135),"0")</f>
        <v>0</v>
      </c>
      <c r="U135" s="119" t="str">
        <f t="shared" si="29"/>
        <v>0</v>
      </c>
      <c r="V135" s="119" t="str">
        <f t="shared" si="30"/>
        <v>0</v>
      </c>
      <c r="W135" s="119" t="str">
        <f t="shared" si="31"/>
        <v>0</v>
      </c>
      <c r="X135" s="120"/>
    </row>
    <row r="136" spans="1:24" x14ac:dyDescent="0.3">
      <c r="A136" s="156">
        <v>24</v>
      </c>
      <c r="K136" s="121" t="str">
        <f>IF(ISBLANK(D136),"",IF(D135&lt;D136,((D136-200)-$D$193),((D136+200)-$D$193)))</f>
        <v/>
      </c>
      <c r="L136" s="122" t="str">
        <f t="shared" si="25"/>
        <v/>
      </c>
      <c r="M136" s="123" t="s">
        <v>155</v>
      </c>
      <c r="N136" s="121" t="str">
        <f>IF(ISBLANK(E136),"",(400-E136)-$E$193)</f>
        <v/>
      </c>
      <c r="O136" s="122" t="str">
        <f t="shared" si="26"/>
        <v/>
      </c>
      <c r="P136" s="123" t="s">
        <v>155</v>
      </c>
      <c r="Q136" s="124" t="str">
        <f t="shared" si="27"/>
        <v/>
      </c>
      <c r="R136" s="125" t="s">
        <v>155</v>
      </c>
      <c r="S136" s="126" t="str">
        <f t="shared" si="28"/>
        <v/>
      </c>
      <c r="T136" s="127" t="str">
        <f>IF(M136="ON",IF(ISBLANK(D136),"0",IF(D135&lt;D136,(D136-200),(D136+200))),"0")</f>
        <v>0</v>
      </c>
      <c r="U136" s="127" t="str">
        <f t="shared" si="29"/>
        <v>0</v>
      </c>
      <c r="V136" s="127" t="str">
        <f t="shared" si="30"/>
        <v>0</v>
      </c>
      <c r="W136" s="127" t="str">
        <f t="shared" si="31"/>
        <v>0</v>
      </c>
      <c r="X136" s="128"/>
    </row>
    <row r="137" spans="1:24" x14ac:dyDescent="0.3">
      <c r="A137" s="156">
        <v>25</v>
      </c>
      <c r="K137" s="113" t="str">
        <f>IF(ISBLANK(D137),"",D137-$D$193)</f>
        <v/>
      </c>
      <c r="L137" s="129" t="str">
        <f t="shared" si="25"/>
        <v/>
      </c>
      <c r="M137" s="115" t="s">
        <v>155</v>
      </c>
      <c r="N137" s="113" t="str">
        <f>IF(ISBLANK(E137),"",E137-$E$193)</f>
        <v/>
      </c>
      <c r="O137" s="129" t="str">
        <f t="shared" si="26"/>
        <v/>
      </c>
      <c r="P137" s="115" t="s">
        <v>155</v>
      </c>
      <c r="Q137" s="116" t="str">
        <f t="shared" si="27"/>
        <v/>
      </c>
      <c r="R137" s="117" t="s">
        <v>155</v>
      </c>
      <c r="S137" s="118" t="str">
        <f t="shared" si="28"/>
        <v/>
      </c>
      <c r="T137" s="119" t="str">
        <f>IF(M137="ON",IF(ISBLANK(D137),"0",D137),"0")</f>
        <v>0</v>
      </c>
      <c r="U137" s="119" t="str">
        <f t="shared" si="29"/>
        <v>0</v>
      </c>
      <c r="V137" s="119" t="str">
        <f t="shared" si="30"/>
        <v>0</v>
      </c>
      <c r="W137" s="119" t="str">
        <f t="shared" si="31"/>
        <v>0</v>
      </c>
      <c r="X137" s="120"/>
    </row>
    <row r="138" spans="1:24" x14ac:dyDescent="0.3">
      <c r="A138" s="156">
        <v>26</v>
      </c>
      <c r="K138" s="121" t="str">
        <f>IF(ISBLANK(D138),"",IF(D137&lt;D138,((D138-200)-$D$193),((D138+200)-$D$193)))</f>
        <v/>
      </c>
      <c r="L138" s="122" t="str">
        <f t="shared" si="25"/>
        <v/>
      </c>
      <c r="M138" s="123" t="s">
        <v>155</v>
      </c>
      <c r="N138" s="121" t="str">
        <f>IF(ISBLANK(E138),"",(400-E138)-$E$193)</f>
        <v/>
      </c>
      <c r="O138" s="122" t="str">
        <f t="shared" si="26"/>
        <v/>
      </c>
      <c r="P138" s="123" t="s">
        <v>155</v>
      </c>
      <c r="Q138" s="124" t="str">
        <f t="shared" si="27"/>
        <v/>
      </c>
      <c r="R138" s="125" t="s">
        <v>155</v>
      </c>
      <c r="S138" s="126" t="str">
        <f t="shared" si="28"/>
        <v/>
      </c>
      <c r="T138" s="127" t="str">
        <f>IF(M138="ON",IF(ISBLANK(D138),"0",IF(D137&lt;D138,(D138-200),(D138+200))),"0")</f>
        <v>0</v>
      </c>
      <c r="U138" s="127" t="str">
        <f t="shared" si="29"/>
        <v>0</v>
      </c>
      <c r="V138" s="127" t="str">
        <f t="shared" si="30"/>
        <v>0</v>
      </c>
      <c r="W138" s="127" t="str">
        <f t="shared" si="31"/>
        <v>0</v>
      </c>
      <c r="X138" s="128"/>
    </row>
    <row r="139" spans="1:24" x14ac:dyDescent="0.3">
      <c r="A139" s="156">
        <v>27</v>
      </c>
      <c r="K139" s="113" t="str">
        <f>IF(ISBLANK(D139),"",D139-$D$193)</f>
        <v/>
      </c>
      <c r="L139" s="129" t="str">
        <f t="shared" si="25"/>
        <v/>
      </c>
      <c r="M139" s="115" t="s">
        <v>155</v>
      </c>
      <c r="N139" s="113" t="str">
        <f>IF(ISBLANK(E139),"",E139-$E$193)</f>
        <v/>
      </c>
      <c r="O139" s="129" t="str">
        <f t="shared" si="26"/>
        <v/>
      </c>
      <c r="P139" s="115" t="s">
        <v>155</v>
      </c>
      <c r="Q139" s="116" t="str">
        <f t="shared" si="27"/>
        <v/>
      </c>
      <c r="R139" s="117" t="s">
        <v>155</v>
      </c>
      <c r="S139" s="118" t="str">
        <f t="shared" si="28"/>
        <v/>
      </c>
      <c r="T139" s="119" t="str">
        <f>IF(M139="ON",IF(ISBLANK(D139),"0",D139),"0")</f>
        <v>0</v>
      </c>
      <c r="U139" s="119" t="str">
        <f t="shared" si="29"/>
        <v>0</v>
      </c>
      <c r="V139" s="119" t="str">
        <f t="shared" si="30"/>
        <v>0</v>
      </c>
      <c r="W139" s="119" t="str">
        <f t="shared" si="31"/>
        <v>0</v>
      </c>
      <c r="X139" s="120"/>
    </row>
    <row r="140" spans="1:24" x14ac:dyDescent="0.3">
      <c r="A140" s="156">
        <v>28</v>
      </c>
      <c r="K140" s="121" t="str">
        <f>IF(ISBLANK(D140),"",IF(D139&lt;D140,((D140-200)-$D$193),((D140+200)-$D$193)))</f>
        <v/>
      </c>
      <c r="L140" s="122" t="str">
        <f t="shared" si="25"/>
        <v/>
      </c>
      <c r="M140" s="123" t="s">
        <v>155</v>
      </c>
      <c r="N140" s="121" t="str">
        <f>IF(ISBLANK(E140),"",(400-E140)-$E$193)</f>
        <v/>
      </c>
      <c r="O140" s="122" t="str">
        <f t="shared" si="26"/>
        <v/>
      </c>
      <c r="P140" s="123" t="s">
        <v>155</v>
      </c>
      <c r="Q140" s="124" t="str">
        <f t="shared" si="27"/>
        <v/>
      </c>
      <c r="R140" s="125" t="s">
        <v>155</v>
      </c>
      <c r="S140" s="126" t="str">
        <f t="shared" si="28"/>
        <v/>
      </c>
      <c r="T140" s="127" t="str">
        <f>IF(M140="ON",IF(ISBLANK(D140),"0",IF(D139&lt;D140,(D140-200),(D140+200))),"0")</f>
        <v>0</v>
      </c>
      <c r="U140" s="127" t="str">
        <f t="shared" si="29"/>
        <v>0</v>
      </c>
      <c r="V140" s="127" t="str">
        <f t="shared" si="30"/>
        <v>0</v>
      </c>
      <c r="W140" s="127" t="str">
        <f t="shared" si="31"/>
        <v>0</v>
      </c>
      <c r="X140" s="128"/>
    </row>
    <row r="141" spans="1:24" x14ac:dyDescent="0.3">
      <c r="A141" s="156">
        <v>29</v>
      </c>
      <c r="K141" s="113" t="str">
        <f>IF(ISBLANK(D141),"",D141-$D$193)</f>
        <v/>
      </c>
      <c r="L141" s="129" t="str">
        <f t="shared" si="25"/>
        <v/>
      </c>
      <c r="M141" s="115" t="s">
        <v>155</v>
      </c>
      <c r="N141" s="113" t="str">
        <f>IF(ISBLANK(E141),"",E141-$E$193)</f>
        <v/>
      </c>
      <c r="O141" s="129" t="str">
        <f t="shared" si="26"/>
        <v/>
      </c>
      <c r="P141" s="115" t="s">
        <v>155</v>
      </c>
      <c r="Q141" s="116" t="str">
        <f t="shared" si="27"/>
        <v/>
      </c>
      <c r="R141" s="117" t="s">
        <v>155</v>
      </c>
      <c r="S141" s="118" t="str">
        <f t="shared" si="28"/>
        <v/>
      </c>
      <c r="T141" s="119" t="str">
        <f>IF(M141="ON",IF(ISBLANK(D141),"0",D141),"0")</f>
        <v>0</v>
      </c>
      <c r="U141" s="119" t="str">
        <f t="shared" si="29"/>
        <v>0</v>
      </c>
      <c r="V141" s="119" t="str">
        <f t="shared" si="30"/>
        <v>0</v>
      </c>
      <c r="W141" s="119" t="str">
        <f t="shared" si="31"/>
        <v>0</v>
      </c>
      <c r="X141" s="120"/>
    </row>
    <row r="142" spans="1:24" x14ac:dyDescent="0.3">
      <c r="A142" s="156">
        <v>30</v>
      </c>
      <c r="K142" s="121" t="str">
        <f>IF(ISBLANK(D142),"",IF(D141&lt;D142,((D142-200)-$D$193),((D142+200)-$D$193)))</f>
        <v/>
      </c>
      <c r="L142" s="122" t="str">
        <f t="shared" si="25"/>
        <v/>
      </c>
      <c r="M142" s="123" t="s">
        <v>155</v>
      </c>
      <c r="N142" s="121" t="str">
        <f>IF(ISBLANK(E142),"",(400-E142)-$E$193)</f>
        <v/>
      </c>
      <c r="O142" s="122" t="str">
        <f t="shared" si="26"/>
        <v/>
      </c>
      <c r="P142" s="123" t="s">
        <v>155</v>
      </c>
      <c r="Q142" s="124" t="str">
        <f t="shared" si="27"/>
        <v/>
      </c>
      <c r="R142" s="125" t="s">
        <v>155</v>
      </c>
      <c r="S142" s="126" t="str">
        <f t="shared" si="28"/>
        <v/>
      </c>
      <c r="T142" s="127" t="str">
        <f>IF(M142="ON",IF(ISBLANK(D142),"0",IF(D141&lt;D142,(D142-200),(D142+200))),"0")</f>
        <v>0</v>
      </c>
      <c r="U142" s="127" t="str">
        <f t="shared" si="29"/>
        <v>0</v>
      </c>
      <c r="V142" s="127" t="str">
        <f t="shared" si="30"/>
        <v>0</v>
      </c>
      <c r="W142" s="127" t="str">
        <f t="shared" si="31"/>
        <v>0</v>
      </c>
      <c r="X142" s="128"/>
    </row>
    <row r="143" spans="1:24" x14ac:dyDescent="0.3">
      <c r="A143" s="156">
        <v>31</v>
      </c>
      <c r="K143" s="113" t="str">
        <f>IF(ISBLANK(D143),"",D143-$D$193)</f>
        <v/>
      </c>
      <c r="L143" s="129" t="str">
        <f t="shared" si="25"/>
        <v/>
      </c>
      <c r="M143" s="115" t="s">
        <v>155</v>
      </c>
      <c r="N143" s="113" t="str">
        <f>IF(ISBLANK(E143),"",E143-$E$193)</f>
        <v/>
      </c>
      <c r="O143" s="129" t="str">
        <f t="shared" si="26"/>
        <v/>
      </c>
      <c r="P143" s="115" t="s">
        <v>155</v>
      </c>
      <c r="Q143" s="116" t="str">
        <f t="shared" si="27"/>
        <v/>
      </c>
      <c r="R143" s="117" t="s">
        <v>155</v>
      </c>
      <c r="S143" s="118" t="str">
        <f t="shared" si="28"/>
        <v/>
      </c>
      <c r="T143" s="119" t="str">
        <f>IF(M143="ON",IF(ISBLANK(D143),"0",D143),"0")</f>
        <v>0</v>
      </c>
      <c r="U143" s="119" t="str">
        <f t="shared" si="29"/>
        <v>0</v>
      </c>
      <c r="V143" s="119" t="str">
        <f t="shared" si="30"/>
        <v>0</v>
      </c>
      <c r="W143" s="119" t="str">
        <f t="shared" si="31"/>
        <v>0</v>
      </c>
      <c r="X143" s="120"/>
    </row>
    <row r="144" spans="1:24" x14ac:dyDescent="0.3">
      <c r="A144" s="156">
        <v>32</v>
      </c>
      <c r="K144" s="121" t="str">
        <f>IF(ISBLANK(D144),"",IF(D143&lt;D144,((D144-200)-$D$193),((D144+200)-$D$193)))</f>
        <v/>
      </c>
      <c r="L144" s="122" t="str">
        <f t="shared" si="25"/>
        <v/>
      </c>
      <c r="M144" s="123" t="s">
        <v>155</v>
      </c>
      <c r="N144" s="121" t="str">
        <f>IF(ISBLANK(E144),"",(400-E144)-$E$193)</f>
        <v/>
      </c>
      <c r="O144" s="122" t="str">
        <f t="shared" si="26"/>
        <v/>
      </c>
      <c r="P144" s="123" t="s">
        <v>155</v>
      </c>
      <c r="Q144" s="124" t="str">
        <f t="shared" si="27"/>
        <v/>
      </c>
      <c r="R144" s="125" t="s">
        <v>155</v>
      </c>
      <c r="S144" s="126" t="str">
        <f t="shared" si="28"/>
        <v/>
      </c>
      <c r="T144" s="127" t="str">
        <f>IF(M144="ON",IF(ISBLANK(D144),"0",IF(D143&lt;D144,(D144-200),(D144+200))),"0")</f>
        <v>0</v>
      </c>
      <c r="U144" s="127" t="str">
        <f t="shared" si="29"/>
        <v>0</v>
      </c>
      <c r="V144" s="127" t="str">
        <f t="shared" si="30"/>
        <v>0</v>
      </c>
      <c r="W144" s="127" t="str">
        <f t="shared" si="31"/>
        <v>0</v>
      </c>
      <c r="X144" s="128"/>
    </row>
    <row r="145" spans="1:24" x14ac:dyDescent="0.3">
      <c r="A145" s="156">
        <v>33</v>
      </c>
      <c r="K145" s="113" t="str">
        <f>IF(ISBLANK(D145),"",D145-$D$193)</f>
        <v/>
      </c>
      <c r="L145" s="129" t="str">
        <f t="shared" si="25"/>
        <v/>
      </c>
      <c r="M145" s="115" t="s">
        <v>155</v>
      </c>
      <c r="N145" s="113" t="str">
        <f>IF(ISBLANK(E145),"",E145-$E$193)</f>
        <v/>
      </c>
      <c r="O145" s="129" t="str">
        <f t="shared" si="26"/>
        <v/>
      </c>
      <c r="P145" s="115" t="s">
        <v>155</v>
      </c>
      <c r="Q145" s="116" t="str">
        <f t="shared" si="27"/>
        <v/>
      </c>
      <c r="R145" s="117" t="s">
        <v>155</v>
      </c>
      <c r="S145" s="118" t="str">
        <f t="shared" si="28"/>
        <v/>
      </c>
      <c r="T145" s="119" t="str">
        <f>IF(M145="ON",IF(ISBLANK(D145),"0",D145),"0")</f>
        <v>0</v>
      </c>
      <c r="U145" s="119" t="str">
        <f t="shared" si="29"/>
        <v>0</v>
      </c>
      <c r="V145" s="119" t="str">
        <f t="shared" si="30"/>
        <v>0</v>
      </c>
      <c r="W145" s="119" t="str">
        <f t="shared" si="31"/>
        <v>0</v>
      </c>
      <c r="X145" s="120"/>
    </row>
    <row r="146" spans="1:24" x14ac:dyDescent="0.3">
      <c r="A146" s="156">
        <v>34</v>
      </c>
      <c r="K146" s="121" t="str">
        <f>IF(ISBLANK(D146),"",IF(D145&lt;D146,((D146-200)-$D$193),((D146+200)-$D$193)))</f>
        <v/>
      </c>
      <c r="L146" s="122" t="str">
        <f t="shared" si="25"/>
        <v/>
      </c>
      <c r="M146" s="123" t="s">
        <v>155</v>
      </c>
      <c r="N146" s="121" t="str">
        <f>IF(ISBLANK(E146),"",(400-E146)-$E$193)</f>
        <v/>
      </c>
      <c r="O146" s="122" t="str">
        <f t="shared" si="26"/>
        <v/>
      </c>
      <c r="P146" s="123" t="s">
        <v>155</v>
      </c>
      <c r="Q146" s="124" t="str">
        <f t="shared" si="27"/>
        <v/>
      </c>
      <c r="R146" s="125" t="s">
        <v>155</v>
      </c>
      <c r="S146" s="126" t="str">
        <f t="shared" si="28"/>
        <v/>
      </c>
      <c r="T146" s="127" t="str">
        <f>IF(M146="ON",IF(ISBLANK(D146),"0",IF(D145&lt;D146,(D146-200),(D146+200))),"0")</f>
        <v>0</v>
      </c>
      <c r="U146" s="127" t="str">
        <f t="shared" si="29"/>
        <v>0</v>
      </c>
      <c r="V146" s="127" t="str">
        <f t="shared" si="30"/>
        <v>0</v>
      </c>
      <c r="W146" s="127" t="str">
        <f t="shared" si="31"/>
        <v>0</v>
      </c>
      <c r="X146" s="128"/>
    </row>
    <row r="147" spans="1:24" x14ac:dyDescent="0.3">
      <c r="A147" s="156">
        <v>35</v>
      </c>
      <c r="K147" s="113" t="str">
        <f>IF(ISBLANK(D147),"",D147-$D$193)</f>
        <v/>
      </c>
      <c r="L147" s="129" t="str">
        <f t="shared" si="25"/>
        <v/>
      </c>
      <c r="M147" s="115" t="s">
        <v>155</v>
      </c>
      <c r="N147" s="113" t="str">
        <f>IF(ISBLANK(E147),"",E147-$E$193)</f>
        <v/>
      </c>
      <c r="O147" s="129" t="str">
        <f t="shared" si="26"/>
        <v/>
      </c>
      <c r="P147" s="115" t="s">
        <v>155</v>
      </c>
      <c r="Q147" s="116" t="str">
        <f t="shared" si="27"/>
        <v/>
      </c>
      <c r="R147" s="117" t="s">
        <v>155</v>
      </c>
      <c r="S147" s="118" t="str">
        <f t="shared" si="28"/>
        <v/>
      </c>
      <c r="T147" s="119" t="str">
        <f>IF(M147="ON",IF(ISBLANK(D147),"0",D147),"0")</f>
        <v>0</v>
      </c>
      <c r="U147" s="119" t="str">
        <f t="shared" si="29"/>
        <v>0</v>
      </c>
      <c r="V147" s="119" t="str">
        <f t="shared" si="30"/>
        <v>0</v>
      </c>
      <c r="W147" s="119" t="str">
        <f t="shared" si="31"/>
        <v>0</v>
      </c>
      <c r="X147" s="120"/>
    </row>
    <row r="148" spans="1:24" x14ac:dyDescent="0.3">
      <c r="A148" s="156">
        <v>36</v>
      </c>
      <c r="K148" s="121" t="str">
        <f>IF(ISBLANK(D148),"",IF(D147&lt;D148,((D148-200)-$D$193),((D148+200)-$D$193)))</f>
        <v/>
      </c>
      <c r="L148" s="122" t="str">
        <f t="shared" si="25"/>
        <v/>
      </c>
      <c r="M148" s="123" t="s">
        <v>155</v>
      </c>
      <c r="N148" s="121" t="str">
        <f>IF(ISBLANK(E148),"",(400-E148)-$E$193)</f>
        <v/>
      </c>
      <c r="O148" s="122" t="str">
        <f t="shared" si="26"/>
        <v/>
      </c>
      <c r="P148" s="123" t="s">
        <v>155</v>
      </c>
      <c r="Q148" s="124" t="str">
        <f t="shared" si="27"/>
        <v/>
      </c>
      <c r="R148" s="125" t="s">
        <v>155</v>
      </c>
      <c r="S148" s="126" t="str">
        <f t="shared" si="28"/>
        <v/>
      </c>
      <c r="T148" s="127" t="str">
        <f>IF(M148="ON",IF(ISBLANK(D148),"0",IF(D147&lt;D148,(D148-200),(D148+200))),"0")</f>
        <v>0</v>
      </c>
      <c r="U148" s="127" t="str">
        <f t="shared" si="29"/>
        <v>0</v>
      </c>
      <c r="V148" s="127" t="str">
        <f t="shared" si="30"/>
        <v>0</v>
      </c>
      <c r="W148" s="127" t="str">
        <f t="shared" si="31"/>
        <v>0</v>
      </c>
      <c r="X148" s="128"/>
    </row>
    <row r="149" spans="1:24" x14ac:dyDescent="0.3">
      <c r="A149" s="156">
        <v>37</v>
      </c>
      <c r="K149" s="113" t="str">
        <f>IF(ISBLANK(D149),"",D149-$D$193)</f>
        <v/>
      </c>
      <c r="L149" s="129" t="str">
        <f t="shared" si="25"/>
        <v/>
      </c>
      <c r="M149" s="115" t="s">
        <v>155</v>
      </c>
      <c r="N149" s="113" t="str">
        <f>IF(ISBLANK(E149),"",E149-$E$193)</f>
        <v/>
      </c>
      <c r="O149" s="129" t="str">
        <f t="shared" si="26"/>
        <v/>
      </c>
      <c r="P149" s="115" t="s">
        <v>155</v>
      </c>
      <c r="Q149" s="116" t="str">
        <f t="shared" si="27"/>
        <v/>
      </c>
      <c r="R149" s="117" t="s">
        <v>155</v>
      </c>
      <c r="S149" s="118" t="str">
        <f t="shared" si="28"/>
        <v/>
      </c>
      <c r="T149" s="119" t="str">
        <f>IF(M149="ON",IF(ISBLANK(D149),"0",D149),"0")</f>
        <v>0</v>
      </c>
      <c r="U149" s="119" t="str">
        <f t="shared" si="29"/>
        <v>0</v>
      </c>
      <c r="V149" s="119" t="str">
        <f t="shared" si="30"/>
        <v>0</v>
      </c>
      <c r="W149" s="119" t="str">
        <f t="shared" si="31"/>
        <v>0</v>
      </c>
      <c r="X149" s="120"/>
    </row>
    <row r="150" spans="1:24" x14ac:dyDescent="0.3">
      <c r="A150" s="156">
        <v>38</v>
      </c>
      <c r="K150" s="121" t="str">
        <f>IF(ISBLANK(D150),"",IF(D149&lt;D150,((D150-200)-$D$193),((D150+200)-$D$193)))</f>
        <v/>
      </c>
      <c r="L150" s="122" t="str">
        <f t="shared" si="25"/>
        <v/>
      </c>
      <c r="M150" s="123" t="s">
        <v>155</v>
      </c>
      <c r="N150" s="121" t="str">
        <f>IF(ISBLANK(E150),"",(400-E150)-$E$193)</f>
        <v/>
      </c>
      <c r="O150" s="122" t="str">
        <f t="shared" si="26"/>
        <v/>
      </c>
      <c r="P150" s="123" t="s">
        <v>155</v>
      </c>
      <c r="Q150" s="124" t="str">
        <f t="shared" si="27"/>
        <v/>
      </c>
      <c r="R150" s="125" t="s">
        <v>155</v>
      </c>
      <c r="S150" s="126" t="str">
        <f t="shared" si="28"/>
        <v/>
      </c>
      <c r="T150" s="127" t="str">
        <f>IF(M150="ON",IF(ISBLANK(D150),"0",IF(D149&lt;D150,(D150-200),(D150+200))),"0")</f>
        <v>0</v>
      </c>
      <c r="U150" s="127" t="str">
        <f t="shared" si="29"/>
        <v>0</v>
      </c>
      <c r="V150" s="127" t="str">
        <f t="shared" si="30"/>
        <v>0</v>
      </c>
      <c r="W150" s="127" t="str">
        <f t="shared" si="31"/>
        <v>0</v>
      </c>
      <c r="X150" s="128"/>
    </row>
    <row r="151" spans="1:24" x14ac:dyDescent="0.3">
      <c r="A151" s="156">
        <v>39</v>
      </c>
      <c r="K151" s="113" t="str">
        <f>IF(ISBLANK(D151),"",D151-$D$193)</f>
        <v/>
      </c>
      <c r="L151" s="129" t="str">
        <f t="shared" si="25"/>
        <v/>
      </c>
      <c r="M151" s="115" t="s">
        <v>155</v>
      </c>
      <c r="N151" s="113" t="str">
        <f>IF(ISBLANK(E151),"",E151-$E$193)</f>
        <v/>
      </c>
      <c r="O151" s="129" t="str">
        <f t="shared" si="26"/>
        <v/>
      </c>
      <c r="P151" s="115" t="s">
        <v>155</v>
      </c>
      <c r="Q151" s="116" t="str">
        <f t="shared" si="27"/>
        <v/>
      </c>
      <c r="R151" s="117" t="s">
        <v>155</v>
      </c>
      <c r="S151" s="118" t="str">
        <f t="shared" si="28"/>
        <v/>
      </c>
      <c r="T151" s="119" t="str">
        <f>IF(M151="ON",IF(ISBLANK(D151),"0",D151),"0")</f>
        <v>0</v>
      </c>
      <c r="U151" s="119" t="str">
        <f t="shared" si="29"/>
        <v>0</v>
      </c>
      <c r="V151" s="119" t="str">
        <f t="shared" si="30"/>
        <v>0</v>
      </c>
      <c r="W151" s="119" t="str">
        <f t="shared" si="31"/>
        <v>0</v>
      </c>
      <c r="X151" s="120"/>
    </row>
    <row r="152" spans="1:24" x14ac:dyDescent="0.3">
      <c r="A152" s="156">
        <v>40</v>
      </c>
      <c r="K152" s="121" t="str">
        <f>IF(ISBLANK(D152),"",IF(D151&lt;D152,((D152-200)-$D$193),((D152+200)-$D$193)))</f>
        <v/>
      </c>
      <c r="L152" s="122" t="str">
        <f t="shared" si="25"/>
        <v/>
      </c>
      <c r="M152" s="123" t="s">
        <v>155</v>
      </c>
      <c r="N152" s="121" t="str">
        <f>IF(ISBLANK(E152),"",(400-E152)-$E$193)</f>
        <v/>
      </c>
      <c r="O152" s="122" t="str">
        <f t="shared" si="26"/>
        <v/>
      </c>
      <c r="P152" s="123" t="s">
        <v>155</v>
      </c>
      <c r="Q152" s="124" t="str">
        <f t="shared" si="27"/>
        <v/>
      </c>
      <c r="R152" s="125" t="s">
        <v>155</v>
      </c>
      <c r="S152" s="126" t="str">
        <f t="shared" si="28"/>
        <v/>
      </c>
      <c r="T152" s="127" t="str">
        <f>IF(M152="ON",IF(ISBLANK(D152),"0",IF(D151&lt;D152,(D152-200),(D152+200))),"0")</f>
        <v>0</v>
      </c>
      <c r="U152" s="127" t="str">
        <f t="shared" si="29"/>
        <v>0</v>
      </c>
      <c r="V152" s="127" t="str">
        <f t="shared" si="30"/>
        <v>0</v>
      </c>
      <c r="W152" s="127" t="str">
        <f t="shared" si="31"/>
        <v>0</v>
      </c>
      <c r="X152" s="128"/>
    </row>
    <row r="153" spans="1:24" x14ac:dyDescent="0.3">
      <c r="A153" s="156">
        <v>41</v>
      </c>
      <c r="K153" s="113" t="str">
        <f>IF(ISBLANK(D153),"",D153-$D$193)</f>
        <v/>
      </c>
      <c r="L153" s="129" t="str">
        <f t="shared" si="25"/>
        <v/>
      </c>
      <c r="M153" s="115" t="s">
        <v>155</v>
      </c>
      <c r="N153" s="113" t="str">
        <f>IF(ISBLANK(E153),"",E153-$E$193)</f>
        <v/>
      </c>
      <c r="O153" s="129" t="str">
        <f t="shared" si="26"/>
        <v/>
      </c>
      <c r="P153" s="115" t="s">
        <v>155</v>
      </c>
      <c r="Q153" s="116" t="str">
        <f t="shared" si="27"/>
        <v/>
      </c>
      <c r="R153" s="117" t="s">
        <v>155</v>
      </c>
      <c r="S153" s="118" t="str">
        <f t="shared" si="28"/>
        <v/>
      </c>
      <c r="T153" s="119" t="str">
        <f>IF(M153="ON",IF(ISBLANK(D153),"0",D153),"0")</f>
        <v>0</v>
      </c>
      <c r="U153" s="119" t="str">
        <f t="shared" si="29"/>
        <v>0</v>
      </c>
      <c r="V153" s="119" t="str">
        <f t="shared" si="30"/>
        <v>0</v>
      </c>
      <c r="W153" s="119" t="str">
        <f t="shared" si="31"/>
        <v>0</v>
      </c>
      <c r="X153" s="120"/>
    </row>
    <row r="154" spans="1:24" x14ac:dyDescent="0.3">
      <c r="A154" s="156">
        <v>42</v>
      </c>
      <c r="K154" s="121" t="str">
        <f>IF(ISBLANK(D154),"",IF(D153&lt;D154,((D154-200)-$D$193),((D154+200)-$D$193)))</f>
        <v/>
      </c>
      <c r="L154" s="122" t="str">
        <f t="shared" si="25"/>
        <v/>
      </c>
      <c r="M154" s="123" t="s">
        <v>155</v>
      </c>
      <c r="N154" s="121" t="str">
        <f>IF(ISBLANK(E154),"",(400-E154)-$E$193)</f>
        <v/>
      </c>
      <c r="O154" s="122" t="str">
        <f t="shared" si="26"/>
        <v/>
      </c>
      <c r="P154" s="123" t="s">
        <v>155</v>
      </c>
      <c r="Q154" s="124" t="str">
        <f t="shared" si="27"/>
        <v/>
      </c>
      <c r="R154" s="125" t="s">
        <v>155</v>
      </c>
      <c r="S154" s="126" t="str">
        <f t="shared" si="28"/>
        <v/>
      </c>
      <c r="T154" s="127" t="str">
        <f>IF(M154="ON",IF(ISBLANK(D154),"0",IF(D153&lt;D154,(D154-200),(D154+200))),"0")</f>
        <v>0</v>
      </c>
      <c r="U154" s="127" t="str">
        <f t="shared" si="29"/>
        <v>0</v>
      </c>
      <c r="V154" s="127" t="str">
        <f t="shared" si="30"/>
        <v>0</v>
      </c>
      <c r="W154" s="127" t="str">
        <f t="shared" si="31"/>
        <v>0</v>
      </c>
      <c r="X154" s="128"/>
    </row>
    <row r="155" spans="1:24" x14ac:dyDescent="0.3">
      <c r="A155" s="156">
        <v>43</v>
      </c>
      <c r="K155" s="113" t="str">
        <f>IF(ISBLANK(D155),"",D155-$D$193)</f>
        <v/>
      </c>
      <c r="L155" s="129" t="str">
        <f t="shared" si="25"/>
        <v/>
      </c>
      <c r="M155" s="115" t="s">
        <v>155</v>
      </c>
      <c r="N155" s="113" t="str">
        <f>IF(ISBLANK(E155),"",E155-$E$193)</f>
        <v/>
      </c>
      <c r="O155" s="129" t="str">
        <f t="shared" si="26"/>
        <v/>
      </c>
      <c r="P155" s="115" t="s">
        <v>155</v>
      </c>
      <c r="Q155" s="116" t="str">
        <f t="shared" si="27"/>
        <v/>
      </c>
      <c r="R155" s="117" t="s">
        <v>155</v>
      </c>
      <c r="S155" s="118" t="str">
        <f t="shared" si="28"/>
        <v/>
      </c>
      <c r="T155" s="119" t="str">
        <f>IF(M155="ON",IF(ISBLANK(D155),"0",D155),"0")</f>
        <v>0</v>
      </c>
      <c r="U155" s="119" t="str">
        <f t="shared" si="29"/>
        <v>0</v>
      </c>
      <c r="V155" s="119" t="str">
        <f t="shared" si="30"/>
        <v>0</v>
      </c>
      <c r="W155" s="119" t="str">
        <f t="shared" si="31"/>
        <v>0</v>
      </c>
      <c r="X155" s="120"/>
    </row>
    <row r="156" spans="1:24" x14ac:dyDescent="0.3">
      <c r="A156" s="156">
        <v>44</v>
      </c>
      <c r="K156" s="121" t="str">
        <f>IF(ISBLANK(D156),"",IF(D155&lt;D156,((D156-200)-$D$193),((D156+200)-$D$193)))</f>
        <v/>
      </c>
      <c r="L156" s="122" t="str">
        <f t="shared" si="25"/>
        <v/>
      </c>
      <c r="M156" s="123" t="s">
        <v>155</v>
      </c>
      <c r="N156" s="121" t="str">
        <f>IF(ISBLANK(E156),"",(400-E156)-$E$193)</f>
        <v/>
      </c>
      <c r="O156" s="122" t="str">
        <f t="shared" si="26"/>
        <v/>
      </c>
      <c r="P156" s="123" t="s">
        <v>155</v>
      </c>
      <c r="Q156" s="124" t="str">
        <f t="shared" si="27"/>
        <v/>
      </c>
      <c r="R156" s="125" t="s">
        <v>155</v>
      </c>
      <c r="S156" s="126" t="str">
        <f t="shared" si="28"/>
        <v/>
      </c>
      <c r="T156" s="127" t="str">
        <f>IF(M156="ON",IF(ISBLANK(D156),"0",IF(D155&lt;D156,(D156-200),(D156+200))),"0")</f>
        <v>0</v>
      </c>
      <c r="U156" s="127" t="str">
        <f t="shared" si="29"/>
        <v>0</v>
      </c>
      <c r="V156" s="127" t="str">
        <f t="shared" si="30"/>
        <v>0</v>
      </c>
      <c r="W156" s="127" t="str">
        <f t="shared" si="31"/>
        <v>0</v>
      </c>
      <c r="X156" s="128"/>
    </row>
    <row r="157" spans="1:24" x14ac:dyDescent="0.3">
      <c r="A157" s="156">
        <v>45</v>
      </c>
      <c r="K157" s="113" t="str">
        <f>IF(ISBLANK(D157),"",D157-$D$193)</f>
        <v/>
      </c>
      <c r="L157" s="129" t="str">
        <f t="shared" si="25"/>
        <v/>
      </c>
      <c r="M157" s="115" t="s">
        <v>155</v>
      </c>
      <c r="N157" s="113" t="str">
        <f>IF(ISBLANK(E157),"",E157-$E$193)</f>
        <v/>
      </c>
      <c r="O157" s="129" t="str">
        <f t="shared" si="26"/>
        <v/>
      </c>
      <c r="P157" s="115" t="s">
        <v>155</v>
      </c>
      <c r="Q157" s="116" t="str">
        <f t="shared" si="27"/>
        <v/>
      </c>
      <c r="R157" s="117" t="s">
        <v>155</v>
      </c>
      <c r="S157" s="118" t="str">
        <f t="shared" si="28"/>
        <v/>
      </c>
      <c r="T157" s="119" t="str">
        <f>IF(M157="ON",IF(ISBLANK(D157),"0",D157),"0")</f>
        <v>0</v>
      </c>
      <c r="U157" s="119" t="str">
        <f t="shared" si="29"/>
        <v>0</v>
      </c>
      <c r="V157" s="119" t="str">
        <f t="shared" si="30"/>
        <v>0</v>
      </c>
      <c r="W157" s="119" t="str">
        <f t="shared" si="31"/>
        <v>0</v>
      </c>
      <c r="X157" s="120"/>
    </row>
    <row r="158" spans="1:24" x14ac:dyDescent="0.3">
      <c r="A158" s="156">
        <v>46</v>
      </c>
      <c r="K158" s="121" t="str">
        <f>IF(ISBLANK(D158),"",IF(D157&lt;D158,((D158-200)-$D$193),((D158+200)-$D$193)))</f>
        <v/>
      </c>
      <c r="L158" s="122" t="str">
        <f t="shared" si="25"/>
        <v/>
      </c>
      <c r="M158" s="123" t="s">
        <v>155</v>
      </c>
      <c r="N158" s="121" t="str">
        <f>IF(ISBLANK(E158),"",(400-E158)-$E$193)</f>
        <v/>
      </c>
      <c r="O158" s="122" t="str">
        <f t="shared" si="26"/>
        <v/>
      </c>
      <c r="P158" s="123" t="s">
        <v>155</v>
      </c>
      <c r="Q158" s="124" t="str">
        <f t="shared" si="27"/>
        <v/>
      </c>
      <c r="R158" s="125" t="s">
        <v>155</v>
      </c>
      <c r="S158" s="126" t="str">
        <f t="shared" si="28"/>
        <v/>
      </c>
      <c r="T158" s="127" t="str">
        <f>IF(M158="ON",IF(ISBLANK(D158),"0",IF(D157&lt;D158,(D158-200),(D158+200))),"0")</f>
        <v>0</v>
      </c>
      <c r="U158" s="127" t="str">
        <f t="shared" si="29"/>
        <v>0</v>
      </c>
      <c r="V158" s="127" t="str">
        <f t="shared" si="30"/>
        <v>0</v>
      </c>
      <c r="W158" s="127" t="str">
        <f t="shared" si="31"/>
        <v>0</v>
      </c>
      <c r="X158" s="128"/>
    </row>
    <row r="159" spans="1:24" x14ac:dyDescent="0.3">
      <c r="A159" s="156">
        <v>47</v>
      </c>
      <c r="K159" s="113" t="str">
        <f>IF(ISBLANK(D159),"",D159-$D$193)</f>
        <v/>
      </c>
      <c r="L159" s="129" t="str">
        <f t="shared" si="25"/>
        <v/>
      </c>
      <c r="M159" s="115" t="s">
        <v>155</v>
      </c>
      <c r="N159" s="113" t="str">
        <f>IF(ISBLANK(E159),"",E159-$E$193)</f>
        <v/>
      </c>
      <c r="O159" s="129" t="str">
        <f t="shared" si="26"/>
        <v/>
      </c>
      <c r="P159" s="115" t="s">
        <v>155</v>
      </c>
      <c r="Q159" s="116" t="str">
        <f t="shared" si="27"/>
        <v/>
      </c>
      <c r="R159" s="117" t="s">
        <v>155</v>
      </c>
      <c r="S159" s="118" t="str">
        <f t="shared" si="28"/>
        <v/>
      </c>
      <c r="T159" s="119" t="str">
        <f>IF(M159="ON",IF(ISBLANK(D159),"0",D159),"0")</f>
        <v>0</v>
      </c>
      <c r="U159" s="119" t="str">
        <f t="shared" si="29"/>
        <v>0</v>
      </c>
      <c r="V159" s="119" t="str">
        <f t="shared" si="30"/>
        <v>0</v>
      </c>
      <c r="W159" s="119" t="str">
        <f t="shared" si="31"/>
        <v>0</v>
      </c>
      <c r="X159" s="120"/>
    </row>
    <row r="160" spans="1:24" x14ac:dyDescent="0.3">
      <c r="A160" s="156">
        <v>48</v>
      </c>
      <c r="K160" s="121" t="str">
        <f>IF(ISBLANK(D160),"",IF(D159&lt;D160,((D160-200)-$D$193),((D160+200)-$D$193)))</f>
        <v/>
      </c>
      <c r="L160" s="122" t="str">
        <f t="shared" si="25"/>
        <v/>
      </c>
      <c r="M160" s="123" t="s">
        <v>155</v>
      </c>
      <c r="N160" s="121" t="str">
        <f>IF(ISBLANK(E160),"",(400-E160)-$E$193)</f>
        <v/>
      </c>
      <c r="O160" s="122" t="str">
        <f t="shared" si="26"/>
        <v/>
      </c>
      <c r="P160" s="123" t="s">
        <v>155</v>
      </c>
      <c r="Q160" s="124" t="str">
        <f t="shared" si="27"/>
        <v/>
      </c>
      <c r="R160" s="125" t="s">
        <v>155</v>
      </c>
      <c r="S160" s="126" t="str">
        <f t="shared" si="28"/>
        <v/>
      </c>
      <c r="T160" s="127" t="str">
        <f>IF(M160="ON",IF(ISBLANK(D160),"0",IF(D159&lt;D160,(D160-200),(D160+200))),"0")</f>
        <v>0</v>
      </c>
      <c r="U160" s="127" t="str">
        <f t="shared" si="29"/>
        <v>0</v>
      </c>
      <c r="V160" s="127" t="str">
        <f t="shared" si="30"/>
        <v>0</v>
      </c>
      <c r="W160" s="127" t="str">
        <f t="shared" si="31"/>
        <v>0</v>
      </c>
      <c r="X160" s="128"/>
    </row>
    <row r="161" spans="1:24" x14ac:dyDescent="0.3">
      <c r="A161" s="156">
        <v>49</v>
      </c>
      <c r="K161" s="113" t="str">
        <f>IF(ISBLANK(D161),"",D161-$D$193)</f>
        <v/>
      </c>
      <c r="L161" s="129" t="str">
        <f t="shared" si="25"/>
        <v/>
      </c>
      <c r="M161" s="115" t="s">
        <v>155</v>
      </c>
      <c r="N161" s="113" t="str">
        <f>IF(ISBLANK(E161),"",E161-$E$193)</f>
        <v/>
      </c>
      <c r="O161" s="129" t="str">
        <f t="shared" si="26"/>
        <v/>
      </c>
      <c r="P161" s="115" t="s">
        <v>155</v>
      </c>
      <c r="Q161" s="116" t="str">
        <f t="shared" si="27"/>
        <v/>
      </c>
      <c r="R161" s="117" t="s">
        <v>155</v>
      </c>
      <c r="S161" s="118" t="str">
        <f t="shared" si="28"/>
        <v/>
      </c>
      <c r="T161" s="119" t="str">
        <f>IF(M161="ON",IF(ISBLANK(D161),"0",D161),"0")</f>
        <v>0</v>
      </c>
      <c r="U161" s="119" t="str">
        <f t="shared" si="29"/>
        <v>0</v>
      </c>
      <c r="V161" s="119" t="str">
        <f t="shared" si="30"/>
        <v>0</v>
      </c>
      <c r="W161" s="119" t="str">
        <f t="shared" si="31"/>
        <v>0</v>
      </c>
      <c r="X161" s="120"/>
    </row>
    <row r="162" spans="1:24" x14ac:dyDescent="0.3">
      <c r="A162" s="156">
        <v>50</v>
      </c>
      <c r="K162" s="121" t="str">
        <f>IF(ISBLANK(D162),"",IF(D161&lt;D162,((D162-200)-$D$193),((D162+200)-$D$193)))</f>
        <v/>
      </c>
      <c r="L162" s="122" t="str">
        <f t="shared" si="25"/>
        <v/>
      </c>
      <c r="M162" s="123" t="s">
        <v>155</v>
      </c>
      <c r="N162" s="121" t="str">
        <f>IF(ISBLANK(E162),"",(400-E162)-$E$193)</f>
        <v/>
      </c>
      <c r="O162" s="122" t="str">
        <f t="shared" si="26"/>
        <v/>
      </c>
      <c r="P162" s="123" t="s">
        <v>155</v>
      </c>
      <c r="Q162" s="124" t="str">
        <f t="shared" si="27"/>
        <v/>
      </c>
      <c r="R162" s="125" t="s">
        <v>155</v>
      </c>
      <c r="S162" s="126" t="str">
        <f t="shared" si="28"/>
        <v/>
      </c>
      <c r="T162" s="127" t="str">
        <f>IF(M162="ON",IF(ISBLANK(D162),"0",IF(D161&lt;D162,(D162-200),(D162+200))),"0")</f>
        <v>0</v>
      </c>
      <c r="U162" s="127" t="str">
        <f t="shared" si="29"/>
        <v>0</v>
      </c>
      <c r="V162" s="127" t="str">
        <f t="shared" si="30"/>
        <v>0</v>
      </c>
      <c r="W162" s="127" t="str">
        <f t="shared" si="31"/>
        <v>0</v>
      </c>
      <c r="X162" s="128"/>
    </row>
    <row r="163" spans="1:24" x14ac:dyDescent="0.3">
      <c r="A163" s="156">
        <v>51</v>
      </c>
      <c r="K163" s="113" t="str">
        <f>IF(ISBLANK(D163),"",D163-$D$193)</f>
        <v/>
      </c>
      <c r="L163" s="129" t="str">
        <f t="shared" si="25"/>
        <v/>
      </c>
      <c r="M163" s="115" t="s">
        <v>155</v>
      </c>
      <c r="N163" s="113" t="str">
        <f>IF(ISBLANK(E163),"",E163-$E$193)</f>
        <v/>
      </c>
      <c r="O163" s="129" t="str">
        <f t="shared" si="26"/>
        <v/>
      </c>
      <c r="P163" s="115" t="s">
        <v>155</v>
      </c>
      <c r="Q163" s="116" t="str">
        <f t="shared" si="27"/>
        <v/>
      </c>
      <c r="R163" s="117" t="s">
        <v>155</v>
      </c>
      <c r="S163" s="118" t="str">
        <f t="shared" si="28"/>
        <v/>
      </c>
      <c r="T163" s="119" t="str">
        <f>IF(M163="ON",IF(ISBLANK(D163),"0",D163),"0")</f>
        <v>0</v>
      </c>
      <c r="U163" s="119" t="str">
        <f t="shared" si="29"/>
        <v>0</v>
      </c>
      <c r="V163" s="119" t="str">
        <f t="shared" si="30"/>
        <v>0</v>
      </c>
      <c r="W163" s="119" t="str">
        <f t="shared" si="31"/>
        <v>0</v>
      </c>
      <c r="X163" s="120"/>
    </row>
    <row r="164" spans="1:24" x14ac:dyDescent="0.3">
      <c r="A164" s="156">
        <v>52</v>
      </c>
      <c r="B164" s="133"/>
      <c r="D164" s="157"/>
      <c r="E164" s="157"/>
      <c r="K164" s="121" t="str">
        <f>IF(ISBLANK(D164),"",IF(D163&lt;D164,((D164-200)-$D$193),((D164+200)-$D$193)))</f>
        <v/>
      </c>
      <c r="L164" s="122" t="str">
        <f t="shared" si="25"/>
        <v/>
      </c>
      <c r="M164" s="123" t="s">
        <v>155</v>
      </c>
      <c r="N164" s="121" t="str">
        <f>IF(ISBLANK(E164),"",(400-E164)-$E$193)</f>
        <v/>
      </c>
      <c r="O164" s="122" t="str">
        <f t="shared" si="26"/>
        <v/>
      </c>
      <c r="P164" s="123" t="s">
        <v>155</v>
      </c>
      <c r="Q164" s="124" t="str">
        <f t="shared" si="27"/>
        <v/>
      </c>
      <c r="R164" s="125" t="s">
        <v>155</v>
      </c>
      <c r="S164" s="126" t="str">
        <f t="shared" si="28"/>
        <v/>
      </c>
      <c r="T164" s="127" t="str">
        <f>IF(M164="ON",IF(ISBLANK(D164),"0",IF(D163&lt;D164,(D164-200),(D164+200))),"0")</f>
        <v>0</v>
      </c>
      <c r="U164" s="127" t="str">
        <f t="shared" si="29"/>
        <v>0</v>
      </c>
      <c r="V164" s="127" t="str">
        <f t="shared" si="30"/>
        <v>0</v>
      </c>
      <c r="W164" s="127" t="str">
        <f t="shared" si="31"/>
        <v>0</v>
      </c>
      <c r="X164" s="128"/>
    </row>
    <row r="165" spans="1:24" x14ac:dyDescent="0.3">
      <c r="A165" s="156">
        <v>53</v>
      </c>
      <c r="B165" s="133"/>
      <c r="D165" s="157"/>
      <c r="E165" s="157"/>
      <c r="K165" s="113" t="str">
        <f>IF(ISBLANK(D165),"",D165-$D$193)</f>
        <v/>
      </c>
      <c r="L165" s="129" t="str">
        <f t="shared" si="25"/>
        <v/>
      </c>
      <c r="M165" s="115" t="s">
        <v>155</v>
      </c>
      <c r="N165" s="113" t="str">
        <f>IF(ISBLANK(E165),"",E165-$E$193)</f>
        <v/>
      </c>
      <c r="O165" s="129" t="str">
        <f t="shared" si="26"/>
        <v/>
      </c>
      <c r="P165" s="115" t="s">
        <v>155</v>
      </c>
      <c r="Q165" s="116" t="str">
        <f t="shared" si="27"/>
        <v/>
      </c>
      <c r="R165" s="117" t="s">
        <v>155</v>
      </c>
      <c r="S165" s="118" t="str">
        <f t="shared" si="28"/>
        <v/>
      </c>
      <c r="T165" s="119" t="str">
        <f>IF(M165="ON",IF(ISBLANK(D165),"0",D165),"0")</f>
        <v>0</v>
      </c>
      <c r="U165" s="119" t="str">
        <f t="shared" si="29"/>
        <v>0</v>
      </c>
      <c r="V165" s="119" t="str">
        <f t="shared" si="30"/>
        <v>0</v>
      </c>
      <c r="W165" s="119" t="str">
        <f t="shared" si="31"/>
        <v>0</v>
      </c>
      <c r="X165" s="120"/>
    </row>
    <row r="166" spans="1:24" x14ac:dyDescent="0.3">
      <c r="A166" s="156">
        <v>54</v>
      </c>
      <c r="B166" s="133"/>
      <c r="D166" s="157"/>
      <c r="E166" s="157"/>
      <c r="K166" s="121" t="str">
        <f>IF(ISBLANK(D166),"",IF(D165&lt;D166,((D166-200)-$D$193),((D166+200)-$D$193)))</f>
        <v/>
      </c>
      <c r="L166" s="122" t="str">
        <f t="shared" si="25"/>
        <v/>
      </c>
      <c r="M166" s="123" t="s">
        <v>155</v>
      </c>
      <c r="N166" s="121" t="str">
        <f>IF(ISBLANK(E166),"",(400-E166)-$E$193)</f>
        <v/>
      </c>
      <c r="O166" s="122" t="str">
        <f t="shared" si="26"/>
        <v/>
      </c>
      <c r="P166" s="123" t="s">
        <v>155</v>
      </c>
      <c r="Q166" s="124" t="str">
        <f t="shared" si="27"/>
        <v/>
      </c>
      <c r="R166" s="125" t="s">
        <v>155</v>
      </c>
      <c r="S166" s="126" t="str">
        <f t="shared" si="28"/>
        <v/>
      </c>
      <c r="T166" s="127" t="str">
        <f>IF(M166="ON",IF(ISBLANK(D166),"0",IF(D165&lt;D166,(D166-200),(D166+200))),"0")</f>
        <v>0</v>
      </c>
      <c r="U166" s="127" t="str">
        <f t="shared" si="29"/>
        <v>0</v>
      </c>
      <c r="V166" s="127" t="str">
        <f t="shared" si="30"/>
        <v>0</v>
      </c>
      <c r="W166" s="127" t="str">
        <f t="shared" si="31"/>
        <v>0</v>
      </c>
      <c r="X166" s="128"/>
    </row>
    <row r="167" spans="1:24" x14ac:dyDescent="0.3">
      <c r="A167" s="156">
        <v>55</v>
      </c>
      <c r="B167" s="133"/>
      <c r="D167" s="157"/>
      <c r="E167" s="157"/>
      <c r="K167" s="113" t="str">
        <f>IF(ISBLANK(D167),"",D167-$D$193)</f>
        <v/>
      </c>
      <c r="L167" s="129" t="str">
        <f t="shared" si="25"/>
        <v/>
      </c>
      <c r="M167" s="115" t="s">
        <v>155</v>
      </c>
      <c r="N167" s="113" t="str">
        <f>IF(ISBLANK(E167),"",E167-$E$193)</f>
        <v/>
      </c>
      <c r="O167" s="129" t="str">
        <f t="shared" si="26"/>
        <v/>
      </c>
      <c r="P167" s="115" t="s">
        <v>155</v>
      </c>
      <c r="Q167" s="116" t="str">
        <f t="shared" si="27"/>
        <v/>
      </c>
      <c r="R167" s="117" t="s">
        <v>155</v>
      </c>
      <c r="S167" s="118" t="str">
        <f t="shared" si="28"/>
        <v/>
      </c>
      <c r="T167" s="119" t="str">
        <f>IF(M167="ON",IF(ISBLANK(D167),"0",D167),"0")</f>
        <v>0</v>
      </c>
      <c r="U167" s="119" t="str">
        <f t="shared" si="29"/>
        <v>0</v>
      </c>
      <c r="V167" s="119" t="str">
        <f t="shared" si="30"/>
        <v>0</v>
      </c>
      <c r="W167" s="119" t="str">
        <f t="shared" si="31"/>
        <v>0</v>
      </c>
      <c r="X167" s="120"/>
    </row>
    <row r="168" spans="1:24" x14ac:dyDescent="0.3">
      <c r="A168" s="156">
        <v>56</v>
      </c>
      <c r="B168" s="133"/>
      <c r="D168" s="157"/>
      <c r="E168" s="157"/>
      <c r="K168" s="121" t="str">
        <f>IF(ISBLANK(D168),"",IF(D167&lt;D168,((D168-200)-$D$193),((D168+200)-$D$193)))</f>
        <v/>
      </c>
      <c r="L168" s="122" t="str">
        <f t="shared" si="25"/>
        <v/>
      </c>
      <c r="M168" s="123" t="s">
        <v>155</v>
      </c>
      <c r="N168" s="121" t="str">
        <f>IF(ISBLANK(E168),"",(400-E168)-$E$193)</f>
        <v/>
      </c>
      <c r="O168" s="122" t="str">
        <f t="shared" si="26"/>
        <v/>
      </c>
      <c r="P168" s="123" t="s">
        <v>155</v>
      </c>
      <c r="Q168" s="124" t="str">
        <f t="shared" si="27"/>
        <v/>
      </c>
      <c r="R168" s="125" t="s">
        <v>155</v>
      </c>
      <c r="S168" s="126" t="str">
        <f t="shared" si="28"/>
        <v/>
      </c>
      <c r="T168" s="127" t="str">
        <f>IF(M168="ON",IF(ISBLANK(D168),"0",IF(D167&lt;D168,(D168-200),(D168+200))),"0")</f>
        <v>0</v>
      </c>
      <c r="U168" s="127" t="str">
        <f t="shared" si="29"/>
        <v>0</v>
      </c>
      <c r="V168" s="127" t="str">
        <f t="shared" si="30"/>
        <v>0</v>
      </c>
      <c r="W168" s="127" t="str">
        <f t="shared" si="31"/>
        <v>0</v>
      </c>
      <c r="X168" s="128"/>
    </row>
    <row r="169" spans="1:24" x14ac:dyDescent="0.3">
      <c r="A169" s="156">
        <v>57</v>
      </c>
      <c r="B169" s="133"/>
      <c r="D169" s="157"/>
      <c r="E169" s="157"/>
      <c r="K169" s="113" t="str">
        <f>IF(ISBLANK(D169),"",D169-$D$193)</f>
        <v/>
      </c>
      <c r="L169" s="129" t="str">
        <f t="shared" si="25"/>
        <v/>
      </c>
      <c r="M169" s="115" t="s">
        <v>155</v>
      </c>
      <c r="N169" s="113" t="str">
        <f>IF(ISBLANK(E169),"",E169-$E$193)</f>
        <v/>
      </c>
      <c r="O169" s="129" t="str">
        <f t="shared" si="26"/>
        <v/>
      </c>
      <c r="P169" s="115" t="s">
        <v>155</v>
      </c>
      <c r="Q169" s="116" t="str">
        <f t="shared" si="27"/>
        <v/>
      </c>
      <c r="R169" s="117" t="s">
        <v>155</v>
      </c>
      <c r="S169" s="118" t="str">
        <f t="shared" si="28"/>
        <v/>
      </c>
      <c r="T169" s="119" t="str">
        <f>IF(M169="ON",IF(ISBLANK(D169),"0",D169),"0")</f>
        <v>0</v>
      </c>
      <c r="U169" s="119" t="str">
        <f t="shared" si="29"/>
        <v>0</v>
      </c>
      <c r="V169" s="119" t="str">
        <f t="shared" si="30"/>
        <v>0</v>
      </c>
      <c r="W169" s="119" t="str">
        <f t="shared" si="31"/>
        <v>0</v>
      </c>
      <c r="X169" s="120"/>
    </row>
    <row r="170" spans="1:24" x14ac:dyDescent="0.3">
      <c r="A170" s="156">
        <v>58</v>
      </c>
      <c r="B170" s="133"/>
      <c r="D170" s="157"/>
      <c r="E170" s="157"/>
      <c r="K170" s="121" t="str">
        <f>IF(ISBLANK(D170),"",IF(D169&lt;D170,((D170-200)-$D$193),((D170+200)-$D$193)))</f>
        <v/>
      </c>
      <c r="L170" s="122" t="str">
        <f t="shared" si="25"/>
        <v/>
      </c>
      <c r="M170" s="123" t="s">
        <v>155</v>
      </c>
      <c r="N170" s="121" t="str">
        <f>IF(ISBLANK(E170),"",(400-E170)-$E$193)</f>
        <v/>
      </c>
      <c r="O170" s="122" t="str">
        <f t="shared" si="26"/>
        <v/>
      </c>
      <c r="P170" s="123" t="s">
        <v>155</v>
      </c>
      <c r="Q170" s="124" t="str">
        <f t="shared" si="27"/>
        <v/>
      </c>
      <c r="R170" s="125" t="s">
        <v>155</v>
      </c>
      <c r="S170" s="126" t="str">
        <f t="shared" si="28"/>
        <v/>
      </c>
      <c r="T170" s="127" t="str">
        <f>IF(M170="ON",IF(ISBLANK(D170),"0",IF(D169&lt;D170,(D170-200),(D170+200))),"0")</f>
        <v>0</v>
      </c>
      <c r="U170" s="127" t="str">
        <f t="shared" si="29"/>
        <v>0</v>
      </c>
      <c r="V170" s="127" t="str">
        <f t="shared" si="30"/>
        <v>0</v>
      </c>
      <c r="W170" s="127" t="str">
        <f t="shared" si="31"/>
        <v>0</v>
      </c>
      <c r="X170" s="128"/>
    </row>
    <row r="171" spans="1:24" x14ac:dyDescent="0.3">
      <c r="A171" s="156">
        <v>59</v>
      </c>
      <c r="B171" s="133"/>
      <c r="D171" s="157"/>
      <c r="E171" s="157"/>
      <c r="K171" s="113" t="str">
        <f>IF(ISBLANK(D171),"",D171-$D$193)</f>
        <v/>
      </c>
      <c r="L171" s="129" t="str">
        <f t="shared" si="25"/>
        <v/>
      </c>
      <c r="M171" s="115" t="s">
        <v>155</v>
      </c>
      <c r="N171" s="113" t="str">
        <f>IF(ISBLANK(E171),"",E171-$E$193)</f>
        <v/>
      </c>
      <c r="O171" s="129" t="str">
        <f t="shared" si="26"/>
        <v/>
      </c>
      <c r="P171" s="115" t="s">
        <v>155</v>
      </c>
      <c r="Q171" s="116" t="str">
        <f t="shared" si="27"/>
        <v/>
      </c>
      <c r="R171" s="117" t="s">
        <v>155</v>
      </c>
      <c r="S171" s="118" t="str">
        <f t="shared" si="28"/>
        <v/>
      </c>
      <c r="T171" s="119" t="str">
        <f>IF(M171="ON",IF(ISBLANK(D171),"0",D171),"0")</f>
        <v>0</v>
      </c>
      <c r="U171" s="119" t="str">
        <f t="shared" si="29"/>
        <v>0</v>
      </c>
      <c r="V171" s="119" t="str">
        <f t="shared" si="30"/>
        <v>0</v>
      </c>
      <c r="W171" s="119" t="str">
        <f t="shared" si="31"/>
        <v>0</v>
      </c>
      <c r="X171" s="120"/>
    </row>
    <row r="172" spans="1:24" x14ac:dyDescent="0.3">
      <c r="A172" s="156">
        <v>60</v>
      </c>
      <c r="B172" s="133"/>
      <c r="D172" s="157"/>
      <c r="E172" s="157"/>
      <c r="K172" s="121" t="str">
        <f>IF(ISBLANK(D172),"",IF(D171&lt;D172,((D172-200)-$D$193),((D172+200)-$D$193)))</f>
        <v/>
      </c>
      <c r="L172" s="122" t="str">
        <f t="shared" si="25"/>
        <v/>
      </c>
      <c r="M172" s="123" t="s">
        <v>155</v>
      </c>
      <c r="N172" s="121" t="str">
        <f>IF(ISBLANK(E172),"",(400-E172)-$E$193)</f>
        <v/>
      </c>
      <c r="O172" s="122" t="str">
        <f t="shared" si="26"/>
        <v/>
      </c>
      <c r="P172" s="123" t="s">
        <v>155</v>
      </c>
      <c r="Q172" s="124" t="str">
        <f t="shared" si="27"/>
        <v/>
      </c>
      <c r="R172" s="125" t="s">
        <v>155</v>
      </c>
      <c r="S172" s="126" t="str">
        <f t="shared" si="28"/>
        <v/>
      </c>
      <c r="T172" s="127" t="str">
        <f>IF(M172="ON",IF(ISBLANK(D172),"0",IF(D171&lt;D172,(D172-200),(D172+200))),"0")</f>
        <v>0</v>
      </c>
      <c r="U172" s="127" t="str">
        <f t="shared" si="29"/>
        <v>0</v>
      </c>
      <c r="V172" s="127" t="str">
        <f t="shared" si="30"/>
        <v>0</v>
      </c>
      <c r="W172" s="127" t="str">
        <f t="shared" si="31"/>
        <v>0</v>
      </c>
      <c r="X172" s="128"/>
    </row>
    <row r="173" spans="1:24" x14ac:dyDescent="0.3">
      <c r="A173" s="156">
        <v>61</v>
      </c>
      <c r="K173" s="113" t="str">
        <f>IF(ISBLANK(D173),"",D173-$D$193)</f>
        <v/>
      </c>
      <c r="L173" s="129" t="str">
        <f t="shared" si="25"/>
        <v/>
      </c>
      <c r="M173" s="115" t="s">
        <v>155</v>
      </c>
      <c r="N173" s="113" t="str">
        <f>IF(ISBLANK(E173),"",E173-$E$193)</f>
        <v/>
      </c>
      <c r="O173" s="129" t="str">
        <f t="shared" si="26"/>
        <v/>
      </c>
      <c r="P173" s="115" t="s">
        <v>155</v>
      </c>
      <c r="Q173" s="116" t="str">
        <f t="shared" si="27"/>
        <v/>
      </c>
      <c r="R173" s="117" t="s">
        <v>155</v>
      </c>
      <c r="S173" s="118" t="str">
        <f t="shared" si="28"/>
        <v/>
      </c>
      <c r="T173" s="119" t="str">
        <f>IF(M173="ON",IF(ISBLANK(D173),"0",D173),"0")</f>
        <v>0</v>
      </c>
      <c r="U173" s="119" t="str">
        <f t="shared" si="29"/>
        <v>0</v>
      </c>
      <c r="V173" s="119" t="str">
        <f t="shared" si="30"/>
        <v>0</v>
      </c>
      <c r="W173" s="119" t="str">
        <f t="shared" si="31"/>
        <v>0</v>
      </c>
      <c r="X173" s="120"/>
    </row>
    <row r="174" spans="1:24" x14ac:dyDescent="0.3">
      <c r="A174" s="156">
        <v>62</v>
      </c>
      <c r="K174" s="121" t="str">
        <f>IF(ISBLANK(D174),"",IF(D173&lt;D174,((D174-200)-$D$193),((D174+200)-$D$193)))</f>
        <v/>
      </c>
      <c r="L174" s="122" t="str">
        <f t="shared" si="25"/>
        <v/>
      </c>
      <c r="M174" s="123" t="s">
        <v>155</v>
      </c>
      <c r="N174" s="121" t="str">
        <f>IF(ISBLANK(E174),"",(400-E174)-$E$193)</f>
        <v/>
      </c>
      <c r="O174" s="122" t="str">
        <f t="shared" si="26"/>
        <v/>
      </c>
      <c r="P174" s="123" t="s">
        <v>155</v>
      </c>
      <c r="Q174" s="124" t="str">
        <f t="shared" si="27"/>
        <v/>
      </c>
      <c r="R174" s="125" t="s">
        <v>155</v>
      </c>
      <c r="S174" s="126" t="str">
        <f t="shared" si="28"/>
        <v/>
      </c>
      <c r="T174" s="127" t="str">
        <f>IF(M174="ON",IF(ISBLANK(D174),"0",IF(D173&lt;D174,(D174-200),(D174+200))),"0")</f>
        <v>0</v>
      </c>
      <c r="U174" s="127" t="str">
        <f t="shared" si="29"/>
        <v>0</v>
      </c>
      <c r="V174" s="127" t="str">
        <f t="shared" si="30"/>
        <v>0</v>
      </c>
      <c r="W174" s="127" t="str">
        <f t="shared" si="31"/>
        <v>0</v>
      </c>
      <c r="X174" s="128"/>
    </row>
    <row r="175" spans="1:24" x14ac:dyDescent="0.3">
      <c r="A175" s="156">
        <v>63</v>
      </c>
      <c r="K175" s="113" t="str">
        <f>IF(ISBLANK(D175),"",D175-$D$193)</f>
        <v/>
      </c>
      <c r="L175" s="129" t="str">
        <f t="shared" si="25"/>
        <v/>
      </c>
      <c r="M175" s="115" t="s">
        <v>155</v>
      </c>
      <c r="N175" s="113" t="str">
        <f>IF(ISBLANK(E175),"",E175-$E$193)</f>
        <v/>
      </c>
      <c r="O175" s="129" t="str">
        <f t="shared" si="26"/>
        <v/>
      </c>
      <c r="P175" s="115" t="s">
        <v>155</v>
      </c>
      <c r="Q175" s="116" t="str">
        <f t="shared" si="27"/>
        <v/>
      </c>
      <c r="R175" s="117" t="s">
        <v>155</v>
      </c>
      <c r="S175" s="118" t="str">
        <f t="shared" si="28"/>
        <v/>
      </c>
      <c r="T175" s="119" t="str">
        <f>IF(M175="ON",IF(ISBLANK(D175),"0",D175),"0")</f>
        <v>0</v>
      </c>
      <c r="U175" s="119" t="str">
        <f t="shared" si="29"/>
        <v>0</v>
      </c>
      <c r="V175" s="119" t="str">
        <f t="shared" si="30"/>
        <v>0</v>
      </c>
      <c r="W175" s="119" t="str">
        <f t="shared" si="31"/>
        <v>0</v>
      </c>
      <c r="X175" s="120"/>
    </row>
    <row r="176" spans="1:24" x14ac:dyDescent="0.3">
      <c r="A176" s="156">
        <v>64</v>
      </c>
      <c r="K176" s="121" t="str">
        <f>IF(ISBLANK(D176),"",IF(D175&lt;D176,((D176-200)-$D$193),((D176+200)-$D$193)))</f>
        <v/>
      </c>
      <c r="L176" s="122" t="str">
        <f t="shared" si="25"/>
        <v/>
      </c>
      <c r="M176" s="123" t="s">
        <v>155</v>
      </c>
      <c r="N176" s="121" t="str">
        <f>IF(ISBLANK(E176),"",(400-E176)-$E$193)</f>
        <v/>
      </c>
      <c r="O176" s="122" t="str">
        <f t="shared" si="26"/>
        <v/>
      </c>
      <c r="P176" s="123" t="s">
        <v>155</v>
      </c>
      <c r="Q176" s="124" t="str">
        <f t="shared" si="27"/>
        <v/>
      </c>
      <c r="R176" s="125" t="s">
        <v>155</v>
      </c>
      <c r="S176" s="126" t="str">
        <f t="shared" si="28"/>
        <v/>
      </c>
      <c r="T176" s="127" t="str">
        <f>IF(M176="ON",IF(ISBLANK(D176),"0",IF(D175&lt;D176,(D176-200),(D176+200))),"0")</f>
        <v>0</v>
      </c>
      <c r="U176" s="127" t="str">
        <f t="shared" si="29"/>
        <v>0</v>
      </c>
      <c r="V176" s="127" t="str">
        <f t="shared" si="30"/>
        <v>0</v>
      </c>
      <c r="W176" s="127" t="str">
        <f t="shared" si="31"/>
        <v>0</v>
      </c>
      <c r="X176" s="128"/>
    </row>
    <row r="177" spans="1:24" x14ac:dyDescent="0.3">
      <c r="A177" s="156">
        <v>65</v>
      </c>
      <c r="K177" s="113" t="str">
        <f>IF(ISBLANK(D177),"",D177-$D$193)</f>
        <v/>
      </c>
      <c r="L177" s="129" t="str">
        <f t="shared" ref="L177:L192" si="32">IF(K177="","",SIN(K177*PI()/200)*G177)</f>
        <v/>
      </c>
      <c r="M177" s="115" t="s">
        <v>155</v>
      </c>
      <c r="N177" s="113" t="str">
        <f>IF(ISBLANK(E177),"",E177-$E$193)</f>
        <v/>
      </c>
      <c r="O177" s="129" t="str">
        <f t="shared" ref="O177:O192" si="33">IF(N177="","",SIN(N177*PI()/200)*G177)</f>
        <v/>
      </c>
      <c r="P177" s="115" t="s">
        <v>155</v>
      </c>
      <c r="Q177" s="116" t="str">
        <f t="shared" ref="Q177:Q192" si="34">IF(ISBLANK(F177),"",F177-$F$193)</f>
        <v/>
      </c>
      <c r="R177" s="117" t="s">
        <v>155</v>
      </c>
      <c r="S177" s="118" t="str">
        <f t="shared" ref="S177:S192" si="35">IF(ISBLANK(G177),"",G177-$G$193)</f>
        <v/>
      </c>
      <c r="T177" s="119" t="str">
        <f>IF(M177="ON",IF(ISBLANK(D177),"0",D177),"0")</f>
        <v>0</v>
      </c>
      <c r="U177" s="119" t="str">
        <f t="shared" ref="U177:U192" si="36">IF(P177="ON",IF(ISBLANK(E177),"0",IF(E177&lt;200,E177,(400-E177))),"0")</f>
        <v>0</v>
      </c>
      <c r="V177" s="119" t="str">
        <f t="shared" ref="V177:V192" si="37">IF(R177="ON",IF(ISBLANK(F177),"0",F177),"0")</f>
        <v>0</v>
      </c>
      <c r="W177" s="119" t="str">
        <f t="shared" ref="W177:W192" si="38">IF(R177="ON",IF(ISBLANK(G177),"0",G177),"0")</f>
        <v>0</v>
      </c>
      <c r="X177" s="120"/>
    </row>
    <row r="178" spans="1:24" x14ac:dyDescent="0.3">
      <c r="A178" s="156">
        <v>66</v>
      </c>
      <c r="K178" s="121" t="str">
        <f>IF(ISBLANK(D178),"",IF(D177&lt;D178,((D178-200)-$D$193),((D178+200)-$D$193)))</f>
        <v/>
      </c>
      <c r="L178" s="122" t="str">
        <f t="shared" si="32"/>
        <v/>
      </c>
      <c r="M178" s="123" t="s">
        <v>155</v>
      </c>
      <c r="N178" s="121" t="str">
        <f>IF(ISBLANK(E178),"",(400-E178)-$E$193)</f>
        <v/>
      </c>
      <c r="O178" s="122" t="str">
        <f t="shared" si="33"/>
        <v/>
      </c>
      <c r="P178" s="123" t="s">
        <v>155</v>
      </c>
      <c r="Q178" s="124" t="str">
        <f t="shared" si="34"/>
        <v/>
      </c>
      <c r="R178" s="125" t="s">
        <v>155</v>
      </c>
      <c r="S178" s="126" t="str">
        <f t="shared" si="35"/>
        <v/>
      </c>
      <c r="T178" s="127" t="str">
        <f>IF(M178="ON",IF(ISBLANK(D178),"0",IF(D177&lt;D178,(D178-200),(D178+200))),"0")</f>
        <v>0</v>
      </c>
      <c r="U178" s="127" t="str">
        <f t="shared" si="36"/>
        <v>0</v>
      </c>
      <c r="V178" s="127" t="str">
        <f t="shared" si="37"/>
        <v>0</v>
      </c>
      <c r="W178" s="127" t="str">
        <f t="shared" si="38"/>
        <v>0</v>
      </c>
      <c r="X178" s="128"/>
    </row>
    <row r="179" spans="1:24" x14ac:dyDescent="0.3">
      <c r="A179" s="156">
        <v>67</v>
      </c>
      <c r="K179" s="113" t="str">
        <f>IF(ISBLANK(D179),"",D179-$D$193)</f>
        <v/>
      </c>
      <c r="L179" s="129" t="str">
        <f t="shared" si="32"/>
        <v/>
      </c>
      <c r="M179" s="115" t="s">
        <v>155</v>
      </c>
      <c r="N179" s="113" t="str">
        <f>IF(ISBLANK(E179),"",E179-$E$193)</f>
        <v/>
      </c>
      <c r="O179" s="129" t="str">
        <f t="shared" si="33"/>
        <v/>
      </c>
      <c r="P179" s="115" t="s">
        <v>155</v>
      </c>
      <c r="Q179" s="116" t="str">
        <f t="shared" si="34"/>
        <v/>
      </c>
      <c r="R179" s="117" t="s">
        <v>155</v>
      </c>
      <c r="S179" s="118" t="str">
        <f t="shared" si="35"/>
        <v/>
      </c>
      <c r="T179" s="119" t="str">
        <f>IF(M179="ON",IF(ISBLANK(D179),"0",D179),"0")</f>
        <v>0</v>
      </c>
      <c r="U179" s="119" t="str">
        <f t="shared" si="36"/>
        <v>0</v>
      </c>
      <c r="V179" s="119" t="str">
        <f t="shared" si="37"/>
        <v>0</v>
      </c>
      <c r="W179" s="119" t="str">
        <f t="shared" si="38"/>
        <v>0</v>
      </c>
      <c r="X179" s="120"/>
    </row>
    <row r="180" spans="1:24" x14ac:dyDescent="0.3">
      <c r="A180" s="156">
        <v>68</v>
      </c>
      <c r="K180" s="121" t="str">
        <f>IF(ISBLANK(D180),"",IF(D179&lt;D180,((D180-200)-$D$193),((D180+200)-$D$193)))</f>
        <v/>
      </c>
      <c r="L180" s="122" t="str">
        <f t="shared" si="32"/>
        <v/>
      </c>
      <c r="M180" s="123" t="s">
        <v>155</v>
      </c>
      <c r="N180" s="121" t="str">
        <f>IF(ISBLANK(E180),"",(400-E180)-$E$193)</f>
        <v/>
      </c>
      <c r="O180" s="122" t="str">
        <f t="shared" si="33"/>
        <v/>
      </c>
      <c r="P180" s="123" t="s">
        <v>155</v>
      </c>
      <c r="Q180" s="124" t="str">
        <f t="shared" si="34"/>
        <v/>
      </c>
      <c r="R180" s="125" t="s">
        <v>155</v>
      </c>
      <c r="S180" s="126" t="str">
        <f t="shared" si="35"/>
        <v/>
      </c>
      <c r="T180" s="127" t="str">
        <f>IF(M180="ON",IF(ISBLANK(D180),"0",IF(D179&lt;D180,(D180-200),(D180+200))),"0")</f>
        <v>0</v>
      </c>
      <c r="U180" s="127" t="str">
        <f t="shared" si="36"/>
        <v>0</v>
      </c>
      <c r="V180" s="127" t="str">
        <f t="shared" si="37"/>
        <v>0</v>
      </c>
      <c r="W180" s="127" t="str">
        <f t="shared" si="38"/>
        <v>0</v>
      </c>
      <c r="X180" s="128"/>
    </row>
    <row r="181" spans="1:24" x14ac:dyDescent="0.3">
      <c r="A181" s="156">
        <v>69</v>
      </c>
      <c r="K181" s="113" t="str">
        <f>IF(ISBLANK(D181),"",D181-$D$193)</f>
        <v/>
      </c>
      <c r="L181" s="129" t="str">
        <f t="shared" si="32"/>
        <v/>
      </c>
      <c r="M181" s="115" t="s">
        <v>155</v>
      </c>
      <c r="N181" s="113" t="str">
        <f>IF(ISBLANK(E181),"",E181-$E$193)</f>
        <v/>
      </c>
      <c r="O181" s="129" t="str">
        <f t="shared" si="33"/>
        <v/>
      </c>
      <c r="P181" s="115" t="s">
        <v>155</v>
      </c>
      <c r="Q181" s="116" t="str">
        <f t="shared" si="34"/>
        <v/>
      </c>
      <c r="R181" s="117" t="s">
        <v>155</v>
      </c>
      <c r="S181" s="118" t="str">
        <f t="shared" si="35"/>
        <v/>
      </c>
      <c r="T181" s="119" t="str">
        <f>IF(M181="ON",IF(ISBLANK(D181),"0",D181),"0")</f>
        <v>0</v>
      </c>
      <c r="U181" s="119" t="str">
        <f t="shared" si="36"/>
        <v>0</v>
      </c>
      <c r="V181" s="119" t="str">
        <f t="shared" si="37"/>
        <v>0</v>
      </c>
      <c r="W181" s="119" t="str">
        <f t="shared" si="38"/>
        <v>0</v>
      </c>
      <c r="X181" s="120"/>
    </row>
    <row r="182" spans="1:24" x14ac:dyDescent="0.3">
      <c r="A182" s="156">
        <v>70</v>
      </c>
      <c r="K182" s="121" t="str">
        <f>IF(ISBLANK(D182),"",IF(D181&lt;D182,((D182-200)-$D$193),((D182+200)-$D$193)))</f>
        <v/>
      </c>
      <c r="L182" s="122" t="str">
        <f t="shared" si="32"/>
        <v/>
      </c>
      <c r="M182" s="123" t="s">
        <v>155</v>
      </c>
      <c r="N182" s="121" t="str">
        <f>IF(ISBLANK(E182),"",(400-E182)-$E$193)</f>
        <v/>
      </c>
      <c r="O182" s="122" t="str">
        <f t="shared" si="33"/>
        <v/>
      </c>
      <c r="P182" s="123" t="s">
        <v>155</v>
      </c>
      <c r="Q182" s="124" t="str">
        <f t="shared" si="34"/>
        <v/>
      </c>
      <c r="R182" s="125" t="s">
        <v>155</v>
      </c>
      <c r="S182" s="126" t="str">
        <f t="shared" si="35"/>
        <v/>
      </c>
      <c r="T182" s="127" t="str">
        <f>IF(M182="ON",IF(ISBLANK(D182),"0",IF(D181&lt;D182,(D182-200),(D182+200))),"0")</f>
        <v>0</v>
      </c>
      <c r="U182" s="127" t="str">
        <f t="shared" si="36"/>
        <v>0</v>
      </c>
      <c r="V182" s="127" t="str">
        <f t="shared" si="37"/>
        <v>0</v>
      </c>
      <c r="W182" s="127" t="str">
        <f t="shared" si="38"/>
        <v>0</v>
      </c>
      <c r="X182" s="128"/>
    </row>
    <row r="183" spans="1:24" x14ac:dyDescent="0.3">
      <c r="A183" s="156">
        <v>71</v>
      </c>
      <c r="K183" s="113" t="str">
        <f>IF(ISBLANK(D183),"",D183-$D$193)</f>
        <v/>
      </c>
      <c r="L183" s="129" t="str">
        <f t="shared" si="32"/>
        <v/>
      </c>
      <c r="M183" s="115" t="s">
        <v>155</v>
      </c>
      <c r="N183" s="113" t="str">
        <f>IF(ISBLANK(E183),"",E183-$E$193)</f>
        <v/>
      </c>
      <c r="O183" s="129" t="str">
        <f t="shared" si="33"/>
        <v/>
      </c>
      <c r="P183" s="115" t="s">
        <v>155</v>
      </c>
      <c r="Q183" s="116" t="str">
        <f t="shared" si="34"/>
        <v/>
      </c>
      <c r="R183" s="117" t="s">
        <v>155</v>
      </c>
      <c r="S183" s="118" t="str">
        <f t="shared" si="35"/>
        <v/>
      </c>
      <c r="T183" s="119" t="str">
        <f>IF(M183="ON",IF(ISBLANK(D183),"0",D183),"0")</f>
        <v>0</v>
      </c>
      <c r="U183" s="119" t="str">
        <f t="shared" si="36"/>
        <v>0</v>
      </c>
      <c r="V183" s="119" t="str">
        <f t="shared" si="37"/>
        <v>0</v>
      </c>
      <c r="W183" s="119" t="str">
        <f t="shared" si="38"/>
        <v>0</v>
      </c>
      <c r="X183" s="120"/>
    </row>
    <row r="184" spans="1:24" x14ac:dyDescent="0.3">
      <c r="A184" s="156">
        <v>72</v>
      </c>
      <c r="B184" s="133"/>
      <c r="D184" s="157"/>
      <c r="E184" s="157"/>
      <c r="K184" s="121" t="str">
        <f>IF(ISBLANK(D184),"",IF(D183&lt;D184,((D184-200)-$D$193),((D184+200)-$D$193)))</f>
        <v/>
      </c>
      <c r="L184" s="122" t="str">
        <f t="shared" si="32"/>
        <v/>
      </c>
      <c r="M184" s="123" t="s">
        <v>155</v>
      </c>
      <c r="N184" s="121" t="str">
        <f>IF(ISBLANK(E184),"",(400-E184)-$E$193)</f>
        <v/>
      </c>
      <c r="O184" s="122" t="str">
        <f t="shared" si="33"/>
        <v/>
      </c>
      <c r="P184" s="123" t="s">
        <v>155</v>
      </c>
      <c r="Q184" s="124" t="str">
        <f t="shared" si="34"/>
        <v/>
      </c>
      <c r="R184" s="125" t="s">
        <v>155</v>
      </c>
      <c r="S184" s="126" t="str">
        <f t="shared" si="35"/>
        <v/>
      </c>
      <c r="T184" s="127" t="str">
        <f>IF(M184="ON",IF(ISBLANK(D184),"0",IF(D183&lt;D184,(D184-200),(D184+200))),"0")</f>
        <v>0</v>
      </c>
      <c r="U184" s="127" t="str">
        <f t="shared" si="36"/>
        <v>0</v>
      </c>
      <c r="V184" s="127" t="str">
        <f t="shared" si="37"/>
        <v>0</v>
      </c>
      <c r="W184" s="127" t="str">
        <f t="shared" si="38"/>
        <v>0</v>
      </c>
      <c r="X184" s="128"/>
    </row>
    <row r="185" spans="1:24" x14ac:dyDescent="0.3">
      <c r="A185" s="156">
        <v>73</v>
      </c>
      <c r="B185" s="133"/>
      <c r="D185" s="157"/>
      <c r="E185" s="157"/>
      <c r="K185" s="113" t="str">
        <f>IF(ISBLANK(D185),"",D185-$D$193)</f>
        <v/>
      </c>
      <c r="L185" s="129" t="str">
        <f t="shared" si="32"/>
        <v/>
      </c>
      <c r="M185" s="115" t="s">
        <v>155</v>
      </c>
      <c r="N185" s="113" t="str">
        <f>IF(ISBLANK(E185),"",E185-$E$193)</f>
        <v/>
      </c>
      <c r="O185" s="129" t="str">
        <f t="shared" si="33"/>
        <v/>
      </c>
      <c r="P185" s="115" t="s">
        <v>155</v>
      </c>
      <c r="Q185" s="116" t="str">
        <f t="shared" si="34"/>
        <v/>
      </c>
      <c r="R185" s="117" t="s">
        <v>155</v>
      </c>
      <c r="S185" s="118" t="str">
        <f t="shared" si="35"/>
        <v/>
      </c>
      <c r="T185" s="119" t="str">
        <f>IF(M185="ON",IF(ISBLANK(D185),"0",D185),"0")</f>
        <v>0</v>
      </c>
      <c r="U185" s="119" t="str">
        <f t="shared" si="36"/>
        <v>0</v>
      </c>
      <c r="V185" s="119" t="str">
        <f t="shared" si="37"/>
        <v>0</v>
      </c>
      <c r="W185" s="119" t="str">
        <f t="shared" si="38"/>
        <v>0</v>
      </c>
      <c r="X185" s="120"/>
    </row>
    <row r="186" spans="1:24" x14ac:dyDescent="0.3">
      <c r="A186" s="156">
        <v>74</v>
      </c>
      <c r="B186" s="133"/>
      <c r="D186" s="157"/>
      <c r="E186" s="157"/>
      <c r="K186" s="121" t="str">
        <f>IF(ISBLANK(D186),"",IF(D185&lt;D186,((D186-200)-$D$193),((D186+200)-$D$193)))</f>
        <v/>
      </c>
      <c r="L186" s="122" t="str">
        <f t="shared" si="32"/>
        <v/>
      </c>
      <c r="M186" s="123" t="s">
        <v>155</v>
      </c>
      <c r="N186" s="121" t="str">
        <f>IF(ISBLANK(E186),"",(400-E186)-$E$193)</f>
        <v/>
      </c>
      <c r="O186" s="122" t="str">
        <f t="shared" si="33"/>
        <v/>
      </c>
      <c r="P186" s="123" t="s">
        <v>155</v>
      </c>
      <c r="Q186" s="124" t="str">
        <f t="shared" si="34"/>
        <v/>
      </c>
      <c r="R186" s="125" t="s">
        <v>155</v>
      </c>
      <c r="S186" s="126" t="str">
        <f t="shared" si="35"/>
        <v/>
      </c>
      <c r="T186" s="127" t="str">
        <f>IF(M186="ON",IF(ISBLANK(D186),"0",IF(D185&lt;D186,(D186-200),(D186+200))),"0")</f>
        <v>0</v>
      </c>
      <c r="U186" s="127" t="str">
        <f t="shared" si="36"/>
        <v>0</v>
      </c>
      <c r="V186" s="127" t="str">
        <f t="shared" si="37"/>
        <v>0</v>
      </c>
      <c r="W186" s="127" t="str">
        <f t="shared" si="38"/>
        <v>0</v>
      </c>
      <c r="X186" s="128"/>
    </row>
    <row r="187" spans="1:24" x14ac:dyDescent="0.3">
      <c r="A187" s="156">
        <v>75</v>
      </c>
      <c r="B187" s="133"/>
      <c r="D187" s="157"/>
      <c r="E187" s="157"/>
      <c r="K187" s="113" t="str">
        <f>IF(ISBLANK(D187),"",D187-$D$193)</f>
        <v/>
      </c>
      <c r="L187" s="129" t="str">
        <f t="shared" si="32"/>
        <v/>
      </c>
      <c r="M187" s="115" t="s">
        <v>155</v>
      </c>
      <c r="N187" s="113" t="str">
        <f>IF(ISBLANK(E187),"",E187-$E$193)</f>
        <v/>
      </c>
      <c r="O187" s="129" t="str">
        <f t="shared" si="33"/>
        <v/>
      </c>
      <c r="P187" s="115" t="s">
        <v>155</v>
      </c>
      <c r="Q187" s="116" t="str">
        <f t="shared" si="34"/>
        <v/>
      </c>
      <c r="R187" s="117" t="s">
        <v>155</v>
      </c>
      <c r="S187" s="118" t="str">
        <f t="shared" si="35"/>
        <v/>
      </c>
      <c r="T187" s="119" t="str">
        <f>IF(M187="ON",IF(ISBLANK(D187),"0",D187),"0")</f>
        <v>0</v>
      </c>
      <c r="U187" s="119" t="str">
        <f t="shared" si="36"/>
        <v>0</v>
      </c>
      <c r="V187" s="119" t="str">
        <f t="shared" si="37"/>
        <v>0</v>
      </c>
      <c r="W187" s="119" t="str">
        <f t="shared" si="38"/>
        <v>0</v>
      </c>
      <c r="X187" s="120"/>
    </row>
    <row r="188" spans="1:24" x14ac:dyDescent="0.3">
      <c r="A188" s="156">
        <v>76</v>
      </c>
      <c r="B188" s="133"/>
      <c r="D188" s="157"/>
      <c r="E188" s="157"/>
      <c r="K188" s="121" t="str">
        <f>IF(ISBLANK(D188),"",IF(D187&lt;D188,((D188-200)-$D$193),((D188+200)-$D$193)))</f>
        <v/>
      </c>
      <c r="L188" s="122" t="str">
        <f t="shared" si="32"/>
        <v/>
      </c>
      <c r="M188" s="123" t="s">
        <v>155</v>
      </c>
      <c r="N188" s="121" t="str">
        <f>IF(ISBLANK(E188),"",(400-E188)-$E$193)</f>
        <v/>
      </c>
      <c r="O188" s="122" t="str">
        <f t="shared" si="33"/>
        <v/>
      </c>
      <c r="P188" s="123" t="s">
        <v>155</v>
      </c>
      <c r="Q188" s="124" t="str">
        <f t="shared" si="34"/>
        <v/>
      </c>
      <c r="R188" s="125" t="s">
        <v>155</v>
      </c>
      <c r="S188" s="126" t="str">
        <f t="shared" si="35"/>
        <v/>
      </c>
      <c r="T188" s="127" t="str">
        <f>IF(M188="ON",IF(ISBLANK(D188),"0",IF(D187&lt;D188,(D188-200),(D188+200))),"0")</f>
        <v>0</v>
      </c>
      <c r="U188" s="127" t="str">
        <f t="shared" si="36"/>
        <v>0</v>
      </c>
      <c r="V188" s="127" t="str">
        <f t="shared" si="37"/>
        <v>0</v>
      </c>
      <c r="W188" s="127" t="str">
        <f t="shared" si="38"/>
        <v>0</v>
      </c>
      <c r="X188" s="128"/>
    </row>
    <row r="189" spans="1:24" x14ac:dyDescent="0.3">
      <c r="A189" s="156">
        <v>77</v>
      </c>
      <c r="B189" s="133"/>
      <c r="D189" s="157"/>
      <c r="E189" s="157"/>
      <c r="K189" s="113" t="str">
        <f>IF(ISBLANK(D189),"",D189-$D$193)</f>
        <v/>
      </c>
      <c r="L189" s="129" t="str">
        <f t="shared" si="32"/>
        <v/>
      </c>
      <c r="M189" s="115" t="s">
        <v>155</v>
      </c>
      <c r="N189" s="113" t="str">
        <f>IF(ISBLANK(E189),"",E189-$E$193)</f>
        <v/>
      </c>
      <c r="O189" s="129" t="str">
        <f t="shared" si="33"/>
        <v/>
      </c>
      <c r="P189" s="115" t="s">
        <v>155</v>
      </c>
      <c r="Q189" s="116" t="str">
        <f t="shared" si="34"/>
        <v/>
      </c>
      <c r="R189" s="117" t="s">
        <v>155</v>
      </c>
      <c r="S189" s="118" t="str">
        <f t="shared" si="35"/>
        <v/>
      </c>
      <c r="T189" s="119" t="str">
        <f>IF(M189="ON",IF(ISBLANK(D189),"0",D189),"0")</f>
        <v>0</v>
      </c>
      <c r="U189" s="119" t="str">
        <f t="shared" si="36"/>
        <v>0</v>
      </c>
      <c r="V189" s="119" t="str">
        <f t="shared" si="37"/>
        <v>0</v>
      </c>
      <c r="W189" s="119" t="str">
        <f t="shared" si="38"/>
        <v>0</v>
      </c>
      <c r="X189" s="120"/>
    </row>
    <row r="190" spans="1:24" x14ac:dyDescent="0.3">
      <c r="A190" s="156">
        <v>78</v>
      </c>
      <c r="B190" s="133"/>
      <c r="D190" s="157"/>
      <c r="E190" s="157"/>
      <c r="K190" s="121" t="str">
        <f>IF(ISBLANK(D190),"",IF(D189&lt;D190,((D190-200)-$D$193),((D190+200)-$D$193)))</f>
        <v/>
      </c>
      <c r="L190" s="122" t="str">
        <f t="shared" si="32"/>
        <v/>
      </c>
      <c r="M190" s="123" t="s">
        <v>155</v>
      </c>
      <c r="N190" s="121" t="str">
        <f>IF(ISBLANK(E190),"",(400-E190)-$E$193)</f>
        <v/>
      </c>
      <c r="O190" s="122" t="str">
        <f t="shared" si="33"/>
        <v/>
      </c>
      <c r="P190" s="123" t="s">
        <v>155</v>
      </c>
      <c r="Q190" s="124" t="str">
        <f t="shared" si="34"/>
        <v/>
      </c>
      <c r="R190" s="125" t="s">
        <v>155</v>
      </c>
      <c r="S190" s="126" t="str">
        <f t="shared" si="35"/>
        <v/>
      </c>
      <c r="T190" s="127" t="str">
        <f>IF(M190="ON",IF(ISBLANK(D190),"0",IF(D189&lt;D190,(D190-200),(D190+200))),"0")</f>
        <v>0</v>
      </c>
      <c r="U190" s="127" t="str">
        <f t="shared" si="36"/>
        <v>0</v>
      </c>
      <c r="V190" s="127" t="str">
        <f t="shared" si="37"/>
        <v>0</v>
      </c>
      <c r="W190" s="127" t="str">
        <f t="shared" si="38"/>
        <v>0</v>
      </c>
      <c r="X190" s="128"/>
    </row>
    <row r="191" spans="1:24" x14ac:dyDescent="0.3">
      <c r="A191" s="156">
        <v>79</v>
      </c>
      <c r="B191" s="133"/>
      <c r="D191" s="157"/>
      <c r="E191" s="157"/>
      <c r="K191" s="113" t="str">
        <f>IF(ISBLANK(D191),"",D191-$D$193)</f>
        <v/>
      </c>
      <c r="L191" s="129" t="str">
        <f t="shared" si="32"/>
        <v/>
      </c>
      <c r="M191" s="115" t="s">
        <v>155</v>
      </c>
      <c r="N191" s="113" t="str">
        <f>IF(ISBLANK(E191),"",E191-$E$193)</f>
        <v/>
      </c>
      <c r="O191" s="129" t="str">
        <f t="shared" si="33"/>
        <v/>
      </c>
      <c r="P191" s="115" t="s">
        <v>155</v>
      </c>
      <c r="Q191" s="116" t="str">
        <f t="shared" si="34"/>
        <v/>
      </c>
      <c r="R191" s="117" t="s">
        <v>155</v>
      </c>
      <c r="S191" s="118" t="str">
        <f t="shared" si="35"/>
        <v/>
      </c>
      <c r="T191" s="119" t="str">
        <f>IF(M191="ON",IF(ISBLANK(D191),"0",D191),"0")</f>
        <v>0</v>
      </c>
      <c r="U191" s="119" t="str">
        <f t="shared" si="36"/>
        <v>0</v>
      </c>
      <c r="V191" s="119" t="str">
        <f t="shared" si="37"/>
        <v>0</v>
      </c>
      <c r="W191" s="119" t="str">
        <f t="shared" si="38"/>
        <v>0</v>
      </c>
      <c r="X191" s="120"/>
    </row>
    <row r="192" spans="1:24" x14ac:dyDescent="0.3">
      <c r="A192" s="156">
        <v>80</v>
      </c>
      <c r="B192" s="133"/>
      <c r="D192" s="157"/>
      <c r="E192" s="157"/>
      <c r="K192" s="121" t="str">
        <f>IF(ISBLANK(D192),"",IF(D191&lt;D192,((D192-200)-$D$193),((D192+200)-$D$193)))</f>
        <v/>
      </c>
      <c r="L192" s="122" t="str">
        <f t="shared" si="32"/>
        <v/>
      </c>
      <c r="M192" s="123" t="s">
        <v>155</v>
      </c>
      <c r="N192" s="121" t="str">
        <f>IF(ISBLANK(E192),"",(400-E192)-$E$193)</f>
        <v/>
      </c>
      <c r="O192" s="122" t="str">
        <f t="shared" si="33"/>
        <v/>
      </c>
      <c r="P192" s="123" t="s">
        <v>155</v>
      </c>
      <c r="Q192" s="124" t="str">
        <f t="shared" si="34"/>
        <v/>
      </c>
      <c r="R192" s="125" t="s">
        <v>155</v>
      </c>
      <c r="S192" s="126" t="str">
        <f t="shared" si="35"/>
        <v/>
      </c>
      <c r="T192" s="127" t="str">
        <f>IF(M192="ON",IF(ISBLANK(D192),"0",IF(D191&lt;D192,(D192-200),(D192+200))),"0")</f>
        <v>0</v>
      </c>
      <c r="U192" s="127" t="str">
        <f t="shared" si="36"/>
        <v>0</v>
      </c>
      <c r="V192" s="127" t="str">
        <f t="shared" si="37"/>
        <v>0</v>
      </c>
      <c r="W192" s="127" t="str">
        <f t="shared" si="38"/>
        <v>0</v>
      </c>
      <c r="X192" s="128"/>
    </row>
    <row r="193" spans="1:24" x14ac:dyDescent="0.3">
      <c r="A193" s="138"/>
      <c r="B193" s="135" t="str">
        <f>B113</f>
        <v>BR04</v>
      </c>
      <c r="C193" s="135" t="str">
        <f>C113</f>
        <v>AB0051</v>
      </c>
      <c r="D193" s="136">
        <f>T193</f>
        <v>298.74861692857149</v>
      </c>
      <c r="E193" s="136">
        <f>U193</f>
        <v>100.29290357142858</v>
      </c>
      <c r="F193" s="137">
        <f>V193</f>
        <v>90.327642857142877</v>
      </c>
      <c r="G193" s="137">
        <f>W193</f>
        <v>90.311157142857155</v>
      </c>
      <c r="H193" s="135">
        <f>H113</f>
        <v>0.23899999999999999</v>
      </c>
      <c r="I193" s="135">
        <f>I113</f>
        <v>0.24</v>
      </c>
      <c r="K193" s="138"/>
      <c r="L193" s="139"/>
      <c r="M193" s="140"/>
      <c r="N193" s="141"/>
      <c r="O193" s="139"/>
      <c r="P193" s="141"/>
      <c r="Q193" s="138"/>
      <c r="R193" s="141"/>
      <c r="S193" s="140"/>
      <c r="T193" s="142">
        <f>IF(T194=0,VALUE(0),(SUM(T113:T192))/T194)</f>
        <v>298.74861692857149</v>
      </c>
      <c r="U193" s="143">
        <f>IF(U194=0,VALUE(0),(SUM(U113:U192))/U194)</f>
        <v>100.29290357142858</v>
      </c>
      <c r="V193" s="143">
        <f>IF(V194=0,VALUE(0),(SUM(V113:V192))/V194)</f>
        <v>90.327642857142877</v>
      </c>
      <c r="W193" s="143">
        <f>IF(W194=0,VALUE(0),(SUM(W113:W192))/W194)</f>
        <v>90.311157142857155</v>
      </c>
      <c r="X193" s="144"/>
    </row>
    <row r="194" spans="1:24" x14ac:dyDescent="0.3">
      <c r="A194" s="148"/>
      <c r="B194" s="95"/>
      <c r="C194" s="95"/>
      <c r="D194" s="146"/>
      <c r="E194" s="146"/>
      <c r="F194" s="147"/>
      <c r="G194" s="147"/>
      <c r="H194" s="95"/>
      <c r="I194" s="95"/>
      <c r="J194" s="95"/>
      <c r="K194" s="148"/>
      <c r="L194" s="149"/>
      <c r="M194" s="150"/>
      <c r="N194" s="151"/>
      <c r="O194" s="149"/>
      <c r="P194" s="151"/>
      <c r="Q194" s="148"/>
      <c r="R194" s="151"/>
      <c r="S194" s="150"/>
      <c r="T194" s="152">
        <f>COUNT(T113:T192)</f>
        <v>14</v>
      </c>
      <c r="U194" s="152">
        <f>COUNT(U113:U192)</f>
        <v>14</v>
      </c>
      <c r="V194" s="152">
        <f>COUNT(V113:V192)</f>
        <v>14</v>
      </c>
      <c r="W194" s="152">
        <f>COUNT(W113:W192)</f>
        <v>14</v>
      </c>
      <c r="X194" s="150"/>
    </row>
    <row r="196" spans="1:24" x14ac:dyDescent="0.3">
      <c r="A196" s="98" t="s">
        <v>140</v>
      </c>
      <c r="B196" s="98" t="s">
        <v>141</v>
      </c>
      <c r="C196" s="98" t="s">
        <v>142</v>
      </c>
      <c r="D196" s="98" t="s">
        <v>112</v>
      </c>
      <c r="E196" s="98" t="s">
        <v>113</v>
      </c>
      <c r="F196" s="98" t="s">
        <v>143</v>
      </c>
      <c r="G196" s="98" t="s">
        <v>144</v>
      </c>
      <c r="H196" s="98" t="s">
        <v>116</v>
      </c>
      <c r="I196" s="99" t="s">
        <v>145</v>
      </c>
      <c r="J196" s="100"/>
      <c r="K196" s="99" t="s">
        <v>146</v>
      </c>
      <c r="L196" s="101" t="s">
        <v>147</v>
      </c>
      <c r="M196" s="100"/>
      <c r="N196" s="99" t="s">
        <v>148</v>
      </c>
      <c r="O196" s="101" t="s">
        <v>147</v>
      </c>
      <c r="P196" s="100"/>
      <c r="Q196" s="99" t="s">
        <v>149</v>
      </c>
      <c r="R196" s="101"/>
      <c r="S196" s="100" t="s">
        <v>150</v>
      </c>
      <c r="T196" s="154" t="s">
        <v>151</v>
      </c>
      <c r="U196" s="102" t="s">
        <v>151</v>
      </c>
      <c r="V196" s="102" t="s">
        <v>152</v>
      </c>
      <c r="W196" s="103" t="s">
        <v>152</v>
      </c>
      <c r="X196" s="198" t="s">
        <v>127</v>
      </c>
    </row>
    <row r="197" spans="1:24" x14ac:dyDescent="0.3">
      <c r="A197" s="105"/>
      <c r="B197" s="105"/>
      <c r="C197" s="105"/>
      <c r="D197" s="105"/>
      <c r="E197" s="105"/>
      <c r="F197" s="105"/>
      <c r="G197" s="105"/>
      <c r="H197" s="105"/>
      <c r="I197" s="106"/>
      <c r="J197" s="107"/>
      <c r="K197" s="106"/>
      <c r="L197" s="108"/>
      <c r="M197" s="107"/>
      <c r="N197" s="106"/>
      <c r="O197" s="108"/>
      <c r="P197" s="107"/>
      <c r="Q197" s="106"/>
      <c r="R197" s="108"/>
      <c r="S197" s="107"/>
      <c r="T197" s="155" t="s">
        <v>112</v>
      </c>
      <c r="U197" s="109" t="s">
        <v>113</v>
      </c>
      <c r="V197" s="109" t="s">
        <v>143</v>
      </c>
      <c r="W197" s="110" t="s">
        <v>154</v>
      </c>
      <c r="X197" s="199"/>
    </row>
    <row r="198" spans="1:24" x14ac:dyDescent="0.3">
      <c r="A198" s="156">
        <v>1</v>
      </c>
      <c r="B198" s="130" t="s">
        <v>88</v>
      </c>
      <c r="C198" s="131" t="s">
        <v>1474</v>
      </c>
      <c r="D198" s="44">
        <v>295.65246200000001</v>
      </c>
      <c r="E198" s="44">
        <v>100.631924</v>
      </c>
      <c r="F198" s="44">
        <v>39.724400000000003</v>
      </c>
      <c r="G198" s="44">
        <v>39.715600000000002</v>
      </c>
      <c r="H198" s="44">
        <v>0.23899999999999999</v>
      </c>
      <c r="I198" s="44">
        <v>0</v>
      </c>
      <c r="K198" s="113">
        <f>IF(ISBLANK(D198),"",D198-$D$278)</f>
        <v>-1.1741666662601347E-4</v>
      </c>
      <c r="L198" s="114">
        <f t="shared" ref="L198:L261" si="39">IF(K198="","",SIN(K198*PI()/200)*G198)</f>
        <v>-7.3250526726601644E-5</v>
      </c>
      <c r="M198" s="115" t="s">
        <v>155</v>
      </c>
      <c r="N198" s="113">
        <f>IF(ISBLANK(E198),"",E198-$E$278)</f>
        <v>2.485833333167875E-4</v>
      </c>
      <c r="O198" s="114">
        <f t="shared" ref="O198:O261" si="40">IF(N198="","",SIN(N198*PI()/200)*G198)</f>
        <v>1.5507900730030581E-4</v>
      </c>
      <c r="P198" s="115" t="s">
        <v>155</v>
      </c>
      <c r="Q198" s="116">
        <f t="shared" ref="Q198:Q261" si="41">IF(ISBLANK(F198),"",F198-$F$278)</f>
        <v>-4.1666666660944429E-5</v>
      </c>
      <c r="R198" s="117" t="s">
        <v>155</v>
      </c>
      <c r="S198" s="118">
        <f t="shared" ref="S198:S261" si="42">IF(ISBLANK(G198),"",G198-$G$278)</f>
        <v>-4.1666666660944429E-5</v>
      </c>
      <c r="T198" s="119">
        <f>IF(M198="ON",IF(ISBLANK(D198),"0",D198),"0")</f>
        <v>295.65246200000001</v>
      </c>
      <c r="U198" s="119">
        <f t="shared" ref="U198:U261" si="43">IF(P198="ON",IF(ISBLANK(E198),"0",IF(E198&lt;200,E198,(400-E198))),"0")</f>
        <v>100.631924</v>
      </c>
      <c r="V198" s="119">
        <f t="shared" ref="V198:V261" si="44">IF(R198="ON",IF(ISBLANK(F198),"0",F198),"0")</f>
        <v>39.724400000000003</v>
      </c>
      <c r="W198" s="119">
        <f t="shared" ref="W198:W261" si="45">IF(R198="ON",IF(ISBLANK(G198),"0",G198),"0")</f>
        <v>39.715600000000002</v>
      </c>
      <c r="X198" s="120"/>
    </row>
    <row r="199" spans="1:24" x14ac:dyDescent="0.3">
      <c r="A199" s="156">
        <v>2</v>
      </c>
      <c r="B199" s="130" t="s">
        <v>88</v>
      </c>
      <c r="C199" s="131" t="s">
        <v>1474</v>
      </c>
      <c r="D199" s="44">
        <v>95.651902000000007</v>
      </c>
      <c r="E199" s="44">
        <v>299.36852199999998</v>
      </c>
      <c r="F199" s="44">
        <v>39.724400000000003</v>
      </c>
      <c r="G199" s="44">
        <v>39.715600000000002</v>
      </c>
      <c r="H199" s="44">
        <v>0.23899999999999999</v>
      </c>
      <c r="I199" s="44">
        <v>0</v>
      </c>
      <c r="K199" s="121">
        <f>IF(ISBLANK(D199),"",IF(D198&lt;D199,((D199-200)-$D$278),((D199+200)-$D$278)))</f>
        <v>-6.7741666663323485E-4</v>
      </c>
      <c r="L199" s="122">
        <f t="shared" si="39"/>
        <v>-4.2260719086332333E-4</v>
      </c>
      <c r="M199" s="123" t="s">
        <v>155</v>
      </c>
      <c r="N199" s="121">
        <f>IF(ISBLANK(E199),"",(400-E199)-$E$278)</f>
        <v>-1.9741666666561741E-4</v>
      </c>
      <c r="O199" s="122">
        <f t="shared" si="40"/>
        <v>-1.2315862162831707E-4</v>
      </c>
      <c r="P199" s="123" t="s">
        <v>155</v>
      </c>
      <c r="Q199" s="124">
        <f t="shared" si="41"/>
        <v>-4.1666666660944429E-5</v>
      </c>
      <c r="R199" s="125" t="s">
        <v>155</v>
      </c>
      <c r="S199" s="126">
        <f t="shared" si="42"/>
        <v>-4.1666666660944429E-5</v>
      </c>
      <c r="T199" s="127">
        <f>IF(M199="ON",IF(ISBLANK(D199),"0",IF(D198&lt;D199,(D199-200),(D199+200))),"0")</f>
        <v>295.65190200000001</v>
      </c>
      <c r="U199" s="127">
        <f t="shared" si="43"/>
        <v>100.63147800000002</v>
      </c>
      <c r="V199" s="127">
        <f t="shared" si="44"/>
        <v>39.724400000000003</v>
      </c>
      <c r="W199" s="127">
        <f t="shared" si="45"/>
        <v>39.715600000000002</v>
      </c>
      <c r="X199" s="128"/>
    </row>
    <row r="200" spans="1:24" x14ac:dyDescent="0.3">
      <c r="A200" s="156">
        <v>3</v>
      </c>
      <c r="B200" s="130" t="s">
        <v>88</v>
      </c>
      <c r="C200" s="131" t="s">
        <v>1474</v>
      </c>
      <c r="D200" s="44">
        <v>295.652311</v>
      </c>
      <c r="E200" s="44">
        <v>100.63163400000001</v>
      </c>
      <c r="F200" s="44">
        <v>39.724600000000002</v>
      </c>
      <c r="G200" s="44">
        <v>39.715800000000002</v>
      </c>
      <c r="H200" s="44">
        <v>0.23899999999999999</v>
      </c>
      <c r="I200" s="44">
        <v>0</v>
      </c>
      <c r="K200" s="113">
        <f>IF(ISBLANK(D200),"",D200-$D$278)</f>
        <v>-2.6841666664267905E-4</v>
      </c>
      <c r="L200" s="129">
        <f t="shared" si="39"/>
        <v>-1.6745289907301955E-4</v>
      </c>
      <c r="M200" s="115" t="s">
        <v>155</v>
      </c>
      <c r="N200" s="113">
        <f>IF(ISBLANK(E200),"",E200-$E$278)</f>
        <v>-4.1416666675786473E-5</v>
      </c>
      <c r="O200" s="129">
        <f t="shared" si="40"/>
        <v>-2.5837966738681956E-5</v>
      </c>
      <c r="P200" s="115" t="s">
        <v>155</v>
      </c>
      <c r="Q200" s="116">
        <f t="shared" si="41"/>
        <v>1.5833333333858945E-4</v>
      </c>
      <c r="R200" s="117" t="s">
        <v>155</v>
      </c>
      <c r="S200" s="118">
        <f t="shared" si="42"/>
        <v>1.5833333333858945E-4</v>
      </c>
      <c r="T200" s="119">
        <f>IF(M200="ON",IF(ISBLANK(D200),"0",D200),"0")</f>
        <v>295.652311</v>
      </c>
      <c r="U200" s="119">
        <f t="shared" si="43"/>
        <v>100.63163400000001</v>
      </c>
      <c r="V200" s="119">
        <f t="shared" si="44"/>
        <v>39.724600000000002</v>
      </c>
      <c r="W200" s="119">
        <f t="shared" si="45"/>
        <v>39.715800000000002</v>
      </c>
      <c r="X200" s="120"/>
    </row>
    <row r="201" spans="1:24" x14ac:dyDescent="0.3">
      <c r="A201" s="156">
        <v>4</v>
      </c>
      <c r="B201" s="130" t="s">
        <v>88</v>
      </c>
      <c r="C201" s="131" t="s">
        <v>1474</v>
      </c>
      <c r="D201" s="44">
        <v>95.651854</v>
      </c>
      <c r="E201" s="44">
        <v>299.368425</v>
      </c>
      <c r="F201" s="44">
        <v>39.724299999999999</v>
      </c>
      <c r="G201" s="44">
        <v>39.715499999999999</v>
      </c>
      <c r="H201" s="44">
        <v>0.23899999999999999</v>
      </c>
      <c r="I201" s="44">
        <v>0</v>
      </c>
      <c r="K201" s="121">
        <f>IF(ISBLANK(D201),"",IF(D200&lt;D201,((D201-200)-$D$278),((D201+200)-$D$278)))</f>
        <v>-7.2541666662573334E-4</v>
      </c>
      <c r="L201" s="122">
        <f t="shared" si="39"/>
        <v>-4.5255090830128848E-4</v>
      </c>
      <c r="M201" s="123" t="s">
        <v>155</v>
      </c>
      <c r="N201" s="121">
        <f>IF(ISBLANK(E201),"",(400-E201)-$E$278)</f>
        <v>-1.0041666668314519E-4</v>
      </c>
      <c r="O201" s="122">
        <f t="shared" si="40"/>
        <v>-6.2644898866730294E-5</v>
      </c>
      <c r="P201" s="123" t="s">
        <v>155</v>
      </c>
      <c r="Q201" s="124">
        <f t="shared" si="41"/>
        <v>-1.4166666666426408E-4</v>
      </c>
      <c r="R201" s="125" t="s">
        <v>155</v>
      </c>
      <c r="S201" s="126">
        <f t="shared" si="42"/>
        <v>-1.4166666666426408E-4</v>
      </c>
      <c r="T201" s="127">
        <f>IF(M201="ON",IF(ISBLANK(D201),"0",IF(D200&lt;D201,(D201-200),(D201+200))),"0")</f>
        <v>295.65185400000001</v>
      </c>
      <c r="U201" s="127">
        <f t="shared" si="43"/>
        <v>100.631575</v>
      </c>
      <c r="V201" s="127">
        <f t="shared" si="44"/>
        <v>39.724299999999999</v>
      </c>
      <c r="W201" s="127">
        <f t="shared" si="45"/>
        <v>39.715499999999999</v>
      </c>
      <c r="X201" s="128"/>
    </row>
    <row r="202" spans="1:24" x14ac:dyDescent="0.3">
      <c r="A202" s="156">
        <v>5</v>
      </c>
      <c r="B202" s="130" t="s">
        <v>88</v>
      </c>
      <c r="C202" s="131" t="s">
        <v>1474</v>
      </c>
      <c r="D202" s="44">
        <v>295.652762</v>
      </c>
      <c r="E202" s="44">
        <v>100.631659</v>
      </c>
      <c r="F202" s="44">
        <v>39.724400000000003</v>
      </c>
      <c r="G202" s="44">
        <v>39.715600000000002</v>
      </c>
      <c r="H202" s="44">
        <v>0.23899999999999999</v>
      </c>
      <c r="I202" s="44">
        <v>0</v>
      </c>
      <c r="K202" s="113">
        <f>IF(ISBLANK(D202),"",D202-$D$278)</f>
        <v>1.8258333335552379E-4</v>
      </c>
      <c r="L202" s="129">
        <f t="shared" si="39"/>
        <v>1.1390482905104887E-4</v>
      </c>
      <c r="M202" s="115" t="s">
        <v>155</v>
      </c>
      <c r="N202" s="113">
        <f>IF(ISBLANK(E202),"",E202-$E$278)</f>
        <v>-1.6416666682061987E-5</v>
      </c>
      <c r="O202" s="129">
        <f t="shared" si="40"/>
        <v>-1.0241556979189035E-5</v>
      </c>
      <c r="P202" s="115" t="s">
        <v>155</v>
      </c>
      <c r="Q202" s="116">
        <f t="shared" si="41"/>
        <v>-4.1666666660944429E-5</v>
      </c>
      <c r="R202" s="117" t="s">
        <v>155</v>
      </c>
      <c r="S202" s="118">
        <f t="shared" si="42"/>
        <v>-4.1666666660944429E-5</v>
      </c>
      <c r="T202" s="119">
        <f>IF(M202="ON",IF(ISBLANK(D202),"0",D202),"0")</f>
        <v>295.652762</v>
      </c>
      <c r="U202" s="119">
        <f t="shared" si="43"/>
        <v>100.631659</v>
      </c>
      <c r="V202" s="119">
        <f t="shared" si="44"/>
        <v>39.724400000000003</v>
      </c>
      <c r="W202" s="119">
        <f t="shared" si="45"/>
        <v>39.715600000000002</v>
      </c>
      <c r="X202" s="120"/>
    </row>
    <row r="203" spans="1:24" x14ac:dyDescent="0.3">
      <c r="A203" s="156">
        <v>6</v>
      </c>
      <c r="B203" s="130" t="s">
        <v>88</v>
      </c>
      <c r="C203" s="131" t="s">
        <v>1474</v>
      </c>
      <c r="D203" s="44">
        <v>95.651531000000006</v>
      </c>
      <c r="E203" s="44">
        <v>299.368314</v>
      </c>
      <c r="F203" s="44">
        <v>39.724499999999999</v>
      </c>
      <c r="G203" s="44">
        <v>39.715699999999998</v>
      </c>
      <c r="H203" s="44">
        <v>0.23899999999999999</v>
      </c>
      <c r="I203" s="44">
        <v>0</v>
      </c>
      <c r="K203" s="121">
        <f>IF(ISBLANK(D203),"",IF(D202&lt;D203,((D203-200)-$D$278),((D203+200)-$D$278)))</f>
        <v>-1.048416666662888E-3</v>
      </c>
      <c r="L203" s="122">
        <f t="shared" si="39"/>
        <v>-6.5405762770213136E-4</v>
      </c>
      <c r="M203" s="123" t="s">
        <v>155</v>
      </c>
      <c r="N203" s="121">
        <f>IF(ISBLANK(E203),"",(400-E203)-$E$278)</f>
        <v>1.058333332082384E-5</v>
      </c>
      <c r="O203" s="122">
        <f t="shared" si="40"/>
        <v>6.6024416679152091E-6</v>
      </c>
      <c r="P203" s="123" t="s">
        <v>155</v>
      </c>
      <c r="Q203" s="124">
        <f t="shared" si="41"/>
        <v>5.8333333335269799E-5</v>
      </c>
      <c r="R203" s="125" t="s">
        <v>155</v>
      </c>
      <c r="S203" s="126">
        <f t="shared" si="42"/>
        <v>5.8333333335269799E-5</v>
      </c>
      <c r="T203" s="127">
        <f>IF(M203="ON",IF(ISBLANK(D203),"0",IF(D202&lt;D203,(D203-200),(D203+200))),"0")</f>
        <v>295.65153099999998</v>
      </c>
      <c r="U203" s="127">
        <f t="shared" si="43"/>
        <v>100.631686</v>
      </c>
      <c r="V203" s="127">
        <f t="shared" si="44"/>
        <v>39.724499999999999</v>
      </c>
      <c r="W203" s="127">
        <f t="shared" si="45"/>
        <v>39.715699999999998</v>
      </c>
      <c r="X203" s="128"/>
    </row>
    <row r="204" spans="1:24" x14ac:dyDescent="0.3">
      <c r="A204" s="156">
        <v>7</v>
      </c>
      <c r="B204" s="130" t="s">
        <v>88</v>
      </c>
      <c r="C204" s="131" t="s">
        <v>1474</v>
      </c>
      <c r="D204" s="44">
        <v>295.653392</v>
      </c>
      <c r="E204" s="44">
        <v>100.631692</v>
      </c>
      <c r="F204" s="44">
        <v>39.724499999999999</v>
      </c>
      <c r="G204" s="44">
        <v>39.715699999999998</v>
      </c>
      <c r="H204" s="44">
        <v>0.23899999999999999</v>
      </c>
      <c r="I204" s="44">
        <v>0</v>
      </c>
      <c r="K204" s="113">
        <f>IF(ISBLANK(D204),"",D204-$D$278)</f>
        <v>8.1258333335654243E-4</v>
      </c>
      <c r="L204" s="129">
        <f t="shared" si="39"/>
        <v>5.0693235259865967E-4</v>
      </c>
      <c r="M204" s="115" t="s">
        <v>155</v>
      </c>
      <c r="N204" s="113">
        <f>IF(ISBLANK(E204),"",E204-$E$278)</f>
        <v>1.6583333319886151E-5</v>
      </c>
      <c r="O204" s="129">
        <f t="shared" si="40"/>
        <v>1.0345558207895426E-5</v>
      </c>
      <c r="P204" s="115" t="s">
        <v>155</v>
      </c>
      <c r="Q204" s="116">
        <f t="shared" si="41"/>
        <v>5.8333333335269799E-5</v>
      </c>
      <c r="R204" s="117" t="s">
        <v>155</v>
      </c>
      <c r="S204" s="118">
        <f t="shared" si="42"/>
        <v>5.8333333335269799E-5</v>
      </c>
      <c r="T204" s="119">
        <f>IF(M204="ON",IF(ISBLANK(D204),"0",D204),"0")</f>
        <v>295.653392</v>
      </c>
      <c r="U204" s="119">
        <f t="shared" si="43"/>
        <v>100.631692</v>
      </c>
      <c r="V204" s="119">
        <f t="shared" si="44"/>
        <v>39.724499999999999</v>
      </c>
      <c r="W204" s="119">
        <f t="shared" si="45"/>
        <v>39.715699999999998</v>
      </c>
      <c r="X204" s="120"/>
    </row>
    <row r="205" spans="1:24" x14ac:dyDescent="0.3">
      <c r="A205" s="156">
        <v>8</v>
      </c>
      <c r="B205" s="130" t="s">
        <v>88</v>
      </c>
      <c r="C205" s="131" t="s">
        <v>1474</v>
      </c>
      <c r="D205" s="44">
        <v>95.652888000000004</v>
      </c>
      <c r="E205" s="44">
        <v>299.36825199999998</v>
      </c>
      <c r="F205" s="44">
        <v>39.724499999999999</v>
      </c>
      <c r="G205" s="44">
        <v>39.715699999999998</v>
      </c>
      <c r="H205" s="44">
        <v>0.23899999999999999</v>
      </c>
      <c r="I205" s="44">
        <v>0</v>
      </c>
      <c r="K205" s="121">
        <f>IF(ISBLANK(D205),"",IF(D204&lt;D205,((D205-200)-$D$278),((D205+200)-$D$278)))</f>
        <v>3.0858333337846489E-4</v>
      </c>
      <c r="L205" s="122">
        <f t="shared" si="39"/>
        <v>1.9251056321786336E-4</v>
      </c>
      <c r="M205" s="123" t="s">
        <v>155</v>
      </c>
      <c r="N205" s="121">
        <f>IF(ISBLANK(E205),"",(400-E205)-$E$278)</f>
        <v>7.2583333334819145E-5</v>
      </c>
      <c r="O205" s="122">
        <f t="shared" si="40"/>
        <v>4.5281312595811048E-5</v>
      </c>
      <c r="P205" s="123" t="s">
        <v>155</v>
      </c>
      <c r="Q205" s="124">
        <f t="shared" si="41"/>
        <v>5.8333333335269799E-5</v>
      </c>
      <c r="R205" s="125" t="s">
        <v>155</v>
      </c>
      <c r="S205" s="126">
        <f t="shared" si="42"/>
        <v>5.8333333335269799E-5</v>
      </c>
      <c r="T205" s="127">
        <f>IF(M205="ON",IF(ISBLANK(D205),"0",IF(D204&lt;D205,(D205-200),(D205+200))),"0")</f>
        <v>295.65288800000002</v>
      </c>
      <c r="U205" s="127">
        <f t="shared" si="43"/>
        <v>100.63174800000002</v>
      </c>
      <c r="V205" s="127">
        <f t="shared" si="44"/>
        <v>39.724499999999999</v>
      </c>
      <c r="W205" s="127">
        <f t="shared" si="45"/>
        <v>39.715699999999998</v>
      </c>
      <c r="X205" s="128"/>
    </row>
    <row r="206" spans="1:24" x14ac:dyDescent="0.3">
      <c r="A206" s="156">
        <v>9</v>
      </c>
      <c r="B206" s="130" t="s">
        <v>88</v>
      </c>
      <c r="C206" s="131" t="s">
        <v>1474</v>
      </c>
      <c r="D206" s="44">
        <v>295.65335399999998</v>
      </c>
      <c r="E206" s="44">
        <v>100.631835</v>
      </c>
      <c r="F206" s="44">
        <v>39.724600000000002</v>
      </c>
      <c r="G206" s="44">
        <v>39.715800000000002</v>
      </c>
      <c r="H206" s="44">
        <v>0.23899999999999999</v>
      </c>
      <c r="I206" s="44">
        <v>0</v>
      </c>
      <c r="K206" s="113">
        <f>IF(ISBLANK(D206),"",D206-$D$278)</f>
        <v>7.7458333333879636E-4</v>
      </c>
      <c r="L206" s="129">
        <f t="shared" si="39"/>
        <v>4.8322716454517238E-4</v>
      </c>
      <c r="M206" s="115" t="s">
        <v>155</v>
      </c>
      <c r="N206" s="113">
        <f>IF(ISBLANK(E206),"",E206-$E$278)</f>
        <v>1.5958333331411723E-4</v>
      </c>
      <c r="O206" s="129">
        <f t="shared" si="40"/>
        <v>9.9556753093912054E-5</v>
      </c>
      <c r="P206" s="115" t="s">
        <v>155</v>
      </c>
      <c r="Q206" s="116">
        <f t="shared" si="41"/>
        <v>1.5833333333858945E-4</v>
      </c>
      <c r="R206" s="117" t="s">
        <v>155</v>
      </c>
      <c r="S206" s="118">
        <f t="shared" si="42"/>
        <v>1.5833333333858945E-4</v>
      </c>
      <c r="T206" s="119">
        <f>IF(M206="ON",IF(ISBLANK(D206),"0",D206),"0")</f>
        <v>295.65335399999998</v>
      </c>
      <c r="U206" s="119">
        <f t="shared" si="43"/>
        <v>100.631835</v>
      </c>
      <c r="V206" s="119">
        <f t="shared" si="44"/>
        <v>39.724600000000002</v>
      </c>
      <c r="W206" s="119">
        <f t="shared" si="45"/>
        <v>39.715800000000002</v>
      </c>
      <c r="X206" s="120"/>
    </row>
    <row r="207" spans="1:24" x14ac:dyDescent="0.3">
      <c r="A207" s="156">
        <v>10</v>
      </c>
      <c r="B207" s="130" t="s">
        <v>88</v>
      </c>
      <c r="C207" s="131" t="s">
        <v>1474</v>
      </c>
      <c r="D207" s="44">
        <v>95.652815000000004</v>
      </c>
      <c r="E207" s="44">
        <v>299.36824899999999</v>
      </c>
      <c r="F207" s="44">
        <v>39.724400000000003</v>
      </c>
      <c r="G207" s="44">
        <v>39.715600000000002</v>
      </c>
      <c r="H207" s="44">
        <v>0.23899999999999999</v>
      </c>
      <c r="I207" s="44">
        <v>0</v>
      </c>
      <c r="K207" s="121">
        <f>IF(ISBLANK(D207),"",IF(D206&lt;D207,((D207-200)-$D$278),((D207+200)-$D$278)))</f>
        <v>2.3558333339224191E-4</v>
      </c>
      <c r="L207" s="122">
        <f t="shared" si="39"/>
        <v>1.4696894192989758E-4</v>
      </c>
      <c r="M207" s="123" t="s">
        <v>155</v>
      </c>
      <c r="N207" s="121">
        <f>IF(ISBLANK(E207),"",(400-E207)-$E$278)</f>
        <v>7.5583333327244873E-5</v>
      </c>
      <c r="O207" s="122">
        <f t="shared" si="40"/>
        <v>4.7152752135344836E-5</v>
      </c>
      <c r="P207" s="123" t="s">
        <v>155</v>
      </c>
      <c r="Q207" s="124">
        <f t="shared" si="41"/>
        <v>-4.1666666660944429E-5</v>
      </c>
      <c r="R207" s="125" t="s">
        <v>155</v>
      </c>
      <c r="S207" s="126">
        <f t="shared" si="42"/>
        <v>-4.1666666660944429E-5</v>
      </c>
      <c r="T207" s="127">
        <f>IF(M207="ON",IF(ISBLANK(D207),"0",IF(D206&lt;D207,(D207-200),(D207+200))),"0")</f>
        <v>295.65281500000003</v>
      </c>
      <c r="U207" s="127">
        <f t="shared" si="43"/>
        <v>100.63175100000001</v>
      </c>
      <c r="V207" s="127">
        <f t="shared" si="44"/>
        <v>39.724400000000003</v>
      </c>
      <c r="W207" s="127">
        <f t="shared" si="45"/>
        <v>39.715600000000002</v>
      </c>
      <c r="X207" s="128"/>
    </row>
    <row r="208" spans="1:24" x14ac:dyDescent="0.3">
      <c r="A208" s="156">
        <v>11</v>
      </c>
      <c r="B208" s="130" t="s">
        <v>88</v>
      </c>
      <c r="C208" s="131" t="s">
        <v>1474</v>
      </c>
      <c r="D208" s="44">
        <v>295.653211</v>
      </c>
      <c r="E208" s="44">
        <v>100.63159400000001</v>
      </c>
      <c r="F208" s="44">
        <v>39.724499999999999</v>
      </c>
      <c r="G208" s="44">
        <v>39.715699999999998</v>
      </c>
      <c r="H208" s="44">
        <v>0.23899999999999999</v>
      </c>
      <c r="I208" s="44">
        <v>0</v>
      </c>
      <c r="K208" s="113">
        <f>IF(ISBLANK(D208),"",D208-$D$278)</f>
        <v>6.3158333335877614E-4</v>
      </c>
      <c r="L208" s="129">
        <f t="shared" si="39"/>
        <v>3.9401500363363539E-4</v>
      </c>
      <c r="M208" s="115" t="s">
        <v>155</v>
      </c>
      <c r="N208" s="113">
        <f>IF(ISBLANK(E208),"",E208-$E$278)</f>
        <v>-8.1416666674272165E-5</v>
      </c>
      <c r="O208" s="129">
        <f t="shared" si="40"/>
        <v>-5.0792011951012572E-5</v>
      </c>
      <c r="P208" s="115" t="s">
        <v>155</v>
      </c>
      <c r="Q208" s="116">
        <f t="shared" si="41"/>
        <v>5.8333333335269799E-5</v>
      </c>
      <c r="R208" s="117" t="s">
        <v>155</v>
      </c>
      <c r="S208" s="118">
        <f t="shared" si="42"/>
        <v>5.8333333335269799E-5</v>
      </c>
      <c r="T208" s="119">
        <f>IF(M208="ON",IF(ISBLANK(D208),"0",D208),"0")</f>
        <v>295.653211</v>
      </c>
      <c r="U208" s="119">
        <f t="shared" si="43"/>
        <v>100.63159400000001</v>
      </c>
      <c r="V208" s="119">
        <f t="shared" si="44"/>
        <v>39.724499999999999</v>
      </c>
      <c r="W208" s="119">
        <f t="shared" si="45"/>
        <v>39.715699999999998</v>
      </c>
      <c r="X208" s="120"/>
    </row>
    <row r="209" spans="1:24" x14ac:dyDescent="0.3">
      <c r="A209" s="156">
        <v>12</v>
      </c>
      <c r="B209" s="130" t="s">
        <v>88</v>
      </c>
      <c r="C209" s="131" t="s">
        <v>1474</v>
      </c>
      <c r="D209" s="44">
        <v>95.652471000000006</v>
      </c>
      <c r="E209" s="44">
        <v>299.368471</v>
      </c>
      <c r="F209" s="44">
        <v>39.724200000000003</v>
      </c>
      <c r="G209" s="44">
        <v>39.715400000000002</v>
      </c>
      <c r="H209" s="44">
        <v>0.23899999999999999</v>
      </c>
      <c r="I209" s="44">
        <v>0</v>
      </c>
      <c r="K209" s="121">
        <f>IF(ISBLANK(D209),"",IF(D208&lt;D209,((D209-200)-$D$278),((D209+200)-$D$278)))</f>
        <v>-1.0841666664873628E-4</v>
      </c>
      <c r="L209" s="122">
        <f t="shared" si="39"/>
        <v>-6.7635525466101673E-5</v>
      </c>
      <c r="M209" s="123" t="s">
        <v>155</v>
      </c>
      <c r="N209" s="121">
        <f>IF(ISBLANK(E209),"",(400-E209)-$E$278)</f>
        <v>-1.464166666806932E-4</v>
      </c>
      <c r="O209" s="122">
        <f t="shared" si="40"/>
        <v>-9.1341751172122299E-5</v>
      </c>
      <c r="P209" s="123" t="s">
        <v>155</v>
      </c>
      <c r="Q209" s="124">
        <f t="shared" si="41"/>
        <v>-2.4166666666047831E-4</v>
      </c>
      <c r="R209" s="125" t="s">
        <v>155</v>
      </c>
      <c r="S209" s="126">
        <f t="shared" si="42"/>
        <v>-2.4166666666047831E-4</v>
      </c>
      <c r="T209" s="127">
        <f>IF(M209="ON",IF(ISBLANK(D209),"0",IF(D208&lt;D209,(D209-200),(D209+200))),"0")</f>
        <v>295.65247099999999</v>
      </c>
      <c r="U209" s="127">
        <f t="shared" si="43"/>
        <v>100.631529</v>
      </c>
      <c r="V209" s="127">
        <f t="shared" si="44"/>
        <v>39.724200000000003</v>
      </c>
      <c r="W209" s="127">
        <f t="shared" si="45"/>
        <v>39.715400000000002</v>
      </c>
      <c r="X209" s="128"/>
    </row>
    <row r="210" spans="1:24" x14ac:dyDescent="0.3">
      <c r="A210" s="156">
        <v>13</v>
      </c>
      <c r="B210" s="112"/>
      <c r="K210" s="113" t="str">
        <f>IF(ISBLANK(D210),"",D210-$D$278)</f>
        <v/>
      </c>
      <c r="L210" s="129" t="str">
        <f t="shared" si="39"/>
        <v/>
      </c>
      <c r="M210" s="115" t="s">
        <v>155</v>
      </c>
      <c r="N210" s="113" t="str">
        <f>IF(ISBLANK(E210),"",E210-$E$278)</f>
        <v/>
      </c>
      <c r="O210" s="129" t="str">
        <f t="shared" si="40"/>
        <v/>
      </c>
      <c r="P210" s="115" t="s">
        <v>155</v>
      </c>
      <c r="Q210" s="116" t="str">
        <f t="shared" si="41"/>
        <v/>
      </c>
      <c r="R210" s="117" t="s">
        <v>155</v>
      </c>
      <c r="S210" s="118" t="str">
        <f t="shared" si="42"/>
        <v/>
      </c>
      <c r="T210" s="119" t="str">
        <f>IF(M210="ON",IF(ISBLANK(D210),"0",D210),"0")</f>
        <v>0</v>
      </c>
      <c r="U210" s="119" t="str">
        <f t="shared" si="43"/>
        <v>0</v>
      </c>
      <c r="V210" s="119" t="str">
        <f t="shared" si="44"/>
        <v>0</v>
      </c>
      <c r="W210" s="119" t="str">
        <f t="shared" si="45"/>
        <v>0</v>
      </c>
      <c r="X210" s="120"/>
    </row>
    <row r="211" spans="1:24" x14ac:dyDescent="0.3">
      <c r="A211" s="156">
        <v>14</v>
      </c>
      <c r="B211" s="112"/>
      <c r="K211" s="121" t="str">
        <f>IF(ISBLANK(D211),"",IF(D210&lt;D211,((D211-200)-$D$278),((D211+200)-$D$278)))</f>
        <v/>
      </c>
      <c r="L211" s="122" t="str">
        <f t="shared" si="39"/>
        <v/>
      </c>
      <c r="M211" s="123" t="s">
        <v>155</v>
      </c>
      <c r="N211" s="121" t="str">
        <f>IF(ISBLANK(E211),"",(400-E211)-$E$278)</f>
        <v/>
      </c>
      <c r="O211" s="122" t="str">
        <f t="shared" si="40"/>
        <v/>
      </c>
      <c r="P211" s="123" t="s">
        <v>155</v>
      </c>
      <c r="Q211" s="124" t="str">
        <f t="shared" si="41"/>
        <v/>
      </c>
      <c r="R211" s="125" t="s">
        <v>155</v>
      </c>
      <c r="S211" s="126" t="str">
        <f t="shared" si="42"/>
        <v/>
      </c>
      <c r="T211" s="127" t="str">
        <f>IF(M211="ON",IF(ISBLANK(D211),"0",IF(D210&lt;D211,(D211-200),(D211+200))),"0")</f>
        <v>0</v>
      </c>
      <c r="U211" s="127" t="str">
        <f t="shared" si="43"/>
        <v>0</v>
      </c>
      <c r="V211" s="127" t="str">
        <f t="shared" si="44"/>
        <v>0</v>
      </c>
      <c r="W211" s="127" t="str">
        <f t="shared" si="45"/>
        <v>0</v>
      </c>
      <c r="X211" s="128"/>
    </row>
    <row r="212" spans="1:24" x14ac:dyDescent="0.3">
      <c r="A212" s="156">
        <v>15</v>
      </c>
      <c r="B212" s="112"/>
      <c r="K212" s="113" t="str">
        <f>IF(ISBLANK(D212),"",D212-$D$278)</f>
        <v/>
      </c>
      <c r="L212" s="129" t="str">
        <f t="shared" si="39"/>
        <v/>
      </c>
      <c r="M212" s="115" t="s">
        <v>155</v>
      </c>
      <c r="N212" s="113" t="str">
        <f>IF(ISBLANK(E212),"",E212-$E$278)</f>
        <v/>
      </c>
      <c r="O212" s="129" t="str">
        <f t="shared" si="40"/>
        <v/>
      </c>
      <c r="P212" s="115" t="s">
        <v>155</v>
      </c>
      <c r="Q212" s="116" t="str">
        <f t="shared" si="41"/>
        <v/>
      </c>
      <c r="R212" s="117" t="s">
        <v>155</v>
      </c>
      <c r="S212" s="118" t="str">
        <f t="shared" si="42"/>
        <v/>
      </c>
      <c r="T212" s="119" t="str">
        <f>IF(M212="ON",IF(ISBLANK(D212),"0",D212),"0")</f>
        <v>0</v>
      </c>
      <c r="U212" s="119" t="str">
        <f t="shared" si="43"/>
        <v>0</v>
      </c>
      <c r="V212" s="119" t="str">
        <f t="shared" si="44"/>
        <v>0</v>
      </c>
      <c r="W212" s="119" t="str">
        <f t="shared" si="45"/>
        <v>0</v>
      </c>
      <c r="X212" s="120"/>
    </row>
    <row r="213" spans="1:24" x14ac:dyDescent="0.3">
      <c r="A213" s="156">
        <v>16</v>
      </c>
      <c r="B213" s="112"/>
      <c r="K213" s="121" t="str">
        <f>IF(ISBLANK(D213),"",IF(D212&lt;D213,((D213-200)-$D$278),((D213+200)-$D$278)))</f>
        <v/>
      </c>
      <c r="L213" s="122" t="str">
        <f t="shared" si="39"/>
        <v/>
      </c>
      <c r="M213" s="123" t="s">
        <v>155</v>
      </c>
      <c r="N213" s="121" t="str">
        <f>IF(ISBLANK(E213),"",(400-E213)-$E$278)</f>
        <v/>
      </c>
      <c r="O213" s="122" t="str">
        <f t="shared" si="40"/>
        <v/>
      </c>
      <c r="P213" s="123" t="s">
        <v>155</v>
      </c>
      <c r="Q213" s="124" t="str">
        <f t="shared" si="41"/>
        <v/>
      </c>
      <c r="R213" s="125" t="s">
        <v>155</v>
      </c>
      <c r="S213" s="126" t="str">
        <f t="shared" si="42"/>
        <v/>
      </c>
      <c r="T213" s="127" t="str">
        <f>IF(M213="ON",IF(ISBLANK(D213),"0",IF(D212&lt;D213,(D213-200),(D213+200))),"0")</f>
        <v>0</v>
      </c>
      <c r="U213" s="127" t="str">
        <f t="shared" si="43"/>
        <v>0</v>
      </c>
      <c r="V213" s="127" t="str">
        <f t="shared" si="44"/>
        <v>0</v>
      </c>
      <c r="W213" s="127" t="str">
        <f t="shared" si="45"/>
        <v>0</v>
      </c>
      <c r="X213" s="128"/>
    </row>
    <row r="214" spans="1:24" x14ac:dyDescent="0.3">
      <c r="A214" s="156">
        <v>17</v>
      </c>
      <c r="B214" s="112"/>
      <c r="K214" s="113" t="str">
        <f>IF(ISBLANK(D214),"",D214-$D$278)</f>
        <v/>
      </c>
      <c r="L214" s="129" t="str">
        <f t="shared" si="39"/>
        <v/>
      </c>
      <c r="M214" s="115" t="s">
        <v>155</v>
      </c>
      <c r="N214" s="113" t="str">
        <f>IF(ISBLANK(E214),"",E214-$E$278)</f>
        <v/>
      </c>
      <c r="O214" s="129" t="str">
        <f t="shared" si="40"/>
        <v/>
      </c>
      <c r="P214" s="115" t="s">
        <v>155</v>
      </c>
      <c r="Q214" s="116" t="str">
        <f t="shared" si="41"/>
        <v/>
      </c>
      <c r="R214" s="117" t="s">
        <v>155</v>
      </c>
      <c r="S214" s="118" t="str">
        <f t="shared" si="42"/>
        <v/>
      </c>
      <c r="T214" s="119" t="str">
        <f>IF(M214="ON",IF(ISBLANK(D214),"0",D214),"0")</f>
        <v>0</v>
      </c>
      <c r="U214" s="119" t="str">
        <f t="shared" si="43"/>
        <v>0</v>
      </c>
      <c r="V214" s="119" t="str">
        <f t="shared" si="44"/>
        <v>0</v>
      </c>
      <c r="W214" s="119" t="str">
        <f t="shared" si="45"/>
        <v>0</v>
      </c>
      <c r="X214" s="120"/>
    </row>
    <row r="215" spans="1:24" x14ac:dyDescent="0.3">
      <c r="A215" s="156">
        <v>18</v>
      </c>
      <c r="B215" s="112"/>
      <c r="K215" s="121" t="str">
        <f>IF(ISBLANK(D215),"",IF(D214&lt;D215,((D215-200)-$D$278),((D215+200)-$D$278)))</f>
        <v/>
      </c>
      <c r="L215" s="122" t="str">
        <f t="shared" si="39"/>
        <v/>
      </c>
      <c r="M215" s="123" t="s">
        <v>155</v>
      </c>
      <c r="N215" s="121" t="str">
        <f>IF(ISBLANK(E215),"",(400-E215)-$E$278)</f>
        <v/>
      </c>
      <c r="O215" s="122" t="str">
        <f t="shared" si="40"/>
        <v/>
      </c>
      <c r="P215" s="123" t="s">
        <v>155</v>
      </c>
      <c r="Q215" s="124" t="str">
        <f t="shared" si="41"/>
        <v/>
      </c>
      <c r="R215" s="125" t="s">
        <v>155</v>
      </c>
      <c r="S215" s="126" t="str">
        <f t="shared" si="42"/>
        <v/>
      </c>
      <c r="T215" s="127" t="str">
        <f>IF(M215="ON",IF(ISBLANK(D215),"0",IF(D214&lt;D215,(D215-200),(D215+200))),"0")</f>
        <v>0</v>
      </c>
      <c r="U215" s="127" t="str">
        <f t="shared" si="43"/>
        <v>0</v>
      </c>
      <c r="V215" s="127" t="str">
        <f t="shared" si="44"/>
        <v>0</v>
      </c>
      <c r="W215" s="127" t="str">
        <f t="shared" si="45"/>
        <v>0</v>
      </c>
      <c r="X215" s="128"/>
    </row>
    <row r="216" spans="1:24" x14ac:dyDescent="0.3">
      <c r="A216" s="156">
        <v>19</v>
      </c>
      <c r="B216" s="112"/>
      <c r="K216" s="113" t="str">
        <f>IF(ISBLANK(D216),"",D216-$D$278)</f>
        <v/>
      </c>
      <c r="L216" s="129" t="str">
        <f t="shared" si="39"/>
        <v/>
      </c>
      <c r="M216" s="115" t="s">
        <v>155</v>
      </c>
      <c r="N216" s="113" t="str">
        <f>IF(ISBLANK(E216),"",E216-$E$278)</f>
        <v/>
      </c>
      <c r="O216" s="129" t="str">
        <f t="shared" si="40"/>
        <v/>
      </c>
      <c r="P216" s="115" t="s">
        <v>155</v>
      </c>
      <c r="Q216" s="116" t="str">
        <f t="shared" si="41"/>
        <v/>
      </c>
      <c r="R216" s="117" t="s">
        <v>155</v>
      </c>
      <c r="S216" s="118" t="str">
        <f t="shared" si="42"/>
        <v/>
      </c>
      <c r="T216" s="119" t="str">
        <f>IF(M216="ON",IF(ISBLANK(D216),"0",D216),"0")</f>
        <v>0</v>
      </c>
      <c r="U216" s="119" t="str">
        <f t="shared" si="43"/>
        <v>0</v>
      </c>
      <c r="V216" s="119" t="str">
        <f t="shared" si="44"/>
        <v>0</v>
      </c>
      <c r="W216" s="119" t="str">
        <f t="shared" si="45"/>
        <v>0</v>
      </c>
      <c r="X216" s="120"/>
    </row>
    <row r="217" spans="1:24" x14ac:dyDescent="0.3">
      <c r="A217" s="156">
        <v>20</v>
      </c>
      <c r="B217" s="112"/>
      <c r="K217" s="121" t="str">
        <f>IF(ISBLANK(D217),"",IF(D216&lt;D217,((D217-200)-$D$278),((D217+200)-$D$278)))</f>
        <v/>
      </c>
      <c r="L217" s="122" t="str">
        <f t="shared" si="39"/>
        <v/>
      </c>
      <c r="M217" s="123" t="s">
        <v>155</v>
      </c>
      <c r="N217" s="121" t="str">
        <f>IF(ISBLANK(E217),"",(400-E217)-$E$278)</f>
        <v/>
      </c>
      <c r="O217" s="122" t="str">
        <f t="shared" si="40"/>
        <v/>
      </c>
      <c r="P217" s="123" t="s">
        <v>155</v>
      </c>
      <c r="Q217" s="124" t="str">
        <f t="shared" si="41"/>
        <v/>
      </c>
      <c r="R217" s="125" t="s">
        <v>155</v>
      </c>
      <c r="S217" s="126" t="str">
        <f t="shared" si="42"/>
        <v/>
      </c>
      <c r="T217" s="127" t="str">
        <f>IF(M217="ON",IF(ISBLANK(D217),"0",IF(D216&lt;D217,(D217-200),(D217+200))),"0")</f>
        <v>0</v>
      </c>
      <c r="U217" s="127" t="str">
        <f t="shared" si="43"/>
        <v>0</v>
      </c>
      <c r="V217" s="127" t="str">
        <f t="shared" si="44"/>
        <v>0</v>
      </c>
      <c r="W217" s="127" t="str">
        <f t="shared" si="45"/>
        <v>0</v>
      </c>
      <c r="X217" s="128"/>
    </row>
    <row r="218" spans="1:24" x14ac:dyDescent="0.3">
      <c r="A218" s="156">
        <v>1</v>
      </c>
      <c r="B218" s="112"/>
      <c r="C218" s="130"/>
      <c r="K218" s="113" t="str">
        <f>IF(ISBLANK(D218),"",D218-$D$278)</f>
        <v/>
      </c>
      <c r="L218" s="129" t="str">
        <f t="shared" si="39"/>
        <v/>
      </c>
      <c r="M218" s="115" t="s">
        <v>155</v>
      </c>
      <c r="N218" s="113" t="str">
        <f>IF(ISBLANK(E218),"",E218-$E$278)</f>
        <v/>
      </c>
      <c r="O218" s="129" t="str">
        <f t="shared" si="40"/>
        <v/>
      </c>
      <c r="P218" s="115" t="s">
        <v>155</v>
      </c>
      <c r="Q218" s="116" t="str">
        <f t="shared" si="41"/>
        <v/>
      </c>
      <c r="R218" s="117" t="s">
        <v>155</v>
      </c>
      <c r="S218" s="118" t="str">
        <f t="shared" si="42"/>
        <v/>
      </c>
      <c r="T218" s="119" t="str">
        <f>IF(M218="ON",IF(ISBLANK(D218),"0",D218),"0")</f>
        <v>0</v>
      </c>
      <c r="U218" s="119" t="str">
        <f t="shared" si="43"/>
        <v>0</v>
      </c>
      <c r="V218" s="119" t="str">
        <f t="shared" si="44"/>
        <v>0</v>
      </c>
      <c r="W218" s="119" t="str">
        <f t="shared" si="45"/>
        <v>0</v>
      </c>
      <c r="X218" s="120"/>
    </row>
    <row r="219" spans="1:24" x14ac:dyDescent="0.3">
      <c r="A219" s="156">
        <v>2</v>
      </c>
      <c r="B219" s="112"/>
      <c r="C219" s="131"/>
      <c r="K219" s="121" t="str">
        <f>IF(ISBLANK(D219),"",IF(D218&lt;D219,((D219-200)-$D$278),((D219+200)-$D$278)))</f>
        <v/>
      </c>
      <c r="L219" s="122" t="str">
        <f t="shared" si="39"/>
        <v/>
      </c>
      <c r="M219" s="123" t="s">
        <v>155</v>
      </c>
      <c r="N219" s="121" t="str">
        <f>IF(ISBLANK(E219),"",(400-E219)-$E$278)</f>
        <v/>
      </c>
      <c r="O219" s="122" t="str">
        <f t="shared" si="40"/>
        <v/>
      </c>
      <c r="P219" s="123" t="s">
        <v>155</v>
      </c>
      <c r="Q219" s="124" t="str">
        <f t="shared" si="41"/>
        <v/>
      </c>
      <c r="R219" s="125" t="s">
        <v>155</v>
      </c>
      <c r="S219" s="126" t="str">
        <f t="shared" si="42"/>
        <v/>
      </c>
      <c r="T219" s="127" t="str">
        <f>IF(M219="ON",IF(ISBLANK(D219),"0",IF(D218&lt;D219,(D219-200),(D219+200))),"0")</f>
        <v>0</v>
      </c>
      <c r="U219" s="127" t="str">
        <f t="shared" si="43"/>
        <v>0</v>
      </c>
      <c r="V219" s="127" t="str">
        <f t="shared" si="44"/>
        <v>0</v>
      </c>
      <c r="W219" s="127" t="str">
        <f t="shared" si="45"/>
        <v>0</v>
      </c>
      <c r="X219" s="128"/>
    </row>
    <row r="220" spans="1:24" x14ac:dyDescent="0.3">
      <c r="A220" s="156">
        <v>3</v>
      </c>
      <c r="B220" s="112"/>
      <c r="C220" s="130"/>
      <c r="K220" s="113" t="str">
        <f>IF(ISBLANK(D220),"",D220-$D$278)</f>
        <v/>
      </c>
      <c r="L220" s="129" t="str">
        <f t="shared" si="39"/>
        <v/>
      </c>
      <c r="M220" s="115" t="s">
        <v>155</v>
      </c>
      <c r="N220" s="113" t="str">
        <f>IF(ISBLANK(E220),"",E220-$E$278)</f>
        <v/>
      </c>
      <c r="O220" s="129" t="str">
        <f t="shared" si="40"/>
        <v/>
      </c>
      <c r="P220" s="115" t="s">
        <v>155</v>
      </c>
      <c r="Q220" s="116" t="str">
        <f t="shared" si="41"/>
        <v/>
      </c>
      <c r="R220" s="117" t="s">
        <v>155</v>
      </c>
      <c r="S220" s="118" t="str">
        <f t="shared" si="42"/>
        <v/>
      </c>
      <c r="T220" s="119" t="str">
        <f>IF(M220="ON",IF(ISBLANK(D220),"0",D220),"0")</f>
        <v>0</v>
      </c>
      <c r="U220" s="119" t="str">
        <f t="shared" si="43"/>
        <v>0</v>
      </c>
      <c r="V220" s="119" t="str">
        <f t="shared" si="44"/>
        <v>0</v>
      </c>
      <c r="W220" s="119" t="str">
        <f t="shared" si="45"/>
        <v>0</v>
      </c>
      <c r="X220" s="120"/>
    </row>
    <row r="221" spans="1:24" x14ac:dyDescent="0.3">
      <c r="A221" s="156">
        <v>4</v>
      </c>
      <c r="B221" s="112"/>
      <c r="C221" s="131"/>
      <c r="K221" s="121" t="str">
        <f>IF(ISBLANK(D221),"",IF(D220&lt;D221,((D221-200)-$D$278),((D221+200)-$D$278)))</f>
        <v/>
      </c>
      <c r="L221" s="122" t="str">
        <f t="shared" si="39"/>
        <v/>
      </c>
      <c r="M221" s="123" t="s">
        <v>155</v>
      </c>
      <c r="N221" s="121" t="str">
        <f>IF(ISBLANK(E221),"",(400-E221)-$E$278)</f>
        <v/>
      </c>
      <c r="O221" s="122" t="str">
        <f t="shared" si="40"/>
        <v/>
      </c>
      <c r="P221" s="123" t="s">
        <v>155</v>
      </c>
      <c r="Q221" s="124" t="str">
        <f t="shared" si="41"/>
        <v/>
      </c>
      <c r="R221" s="125" t="s">
        <v>155</v>
      </c>
      <c r="S221" s="126" t="str">
        <f t="shared" si="42"/>
        <v/>
      </c>
      <c r="T221" s="127" t="str">
        <f>IF(M221="ON",IF(ISBLANK(D221),"0",IF(D220&lt;D221,(D221-200),(D221+200))),"0")</f>
        <v>0</v>
      </c>
      <c r="U221" s="127" t="str">
        <f t="shared" si="43"/>
        <v>0</v>
      </c>
      <c r="V221" s="127" t="str">
        <f t="shared" si="44"/>
        <v>0</v>
      </c>
      <c r="W221" s="127" t="str">
        <f t="shared" si="45"/>
        <v>0</v>
      </c>
      <c r="X221" s="128"/>
    </row>
    <row r="222" spans="1:24" x14ac:dyDescent="0.3">
      <c r="A222" s="156">
        <v>5</v>
      </c>
      <c r="B222" s="112"/>
      <c r="C222" s="130"/>
      <c r="K222" s="113" t="str">
        <f>IF(ISBLANK(D222),"",D222-$D$278)</f>
        <v/>
      </c>
      <c r="L222" s="129" t="str">
        <f t="shared" si="39"/>
        <v/>
      </c>
      <c r="M222" s="115" t="s">
        <v>155</v>
      </c>
      <c r="N222" s="113" t="str">
        <f>IF(ISBLANK(E222),"",E222-$E$278)</f>
        <v/>
      </c>
      <c r="O222" s="129" t="str">
        <f t="shared" si="40"/>
        <v/>
      </c>
      <c r="P222" s="115" t="s">
        <v>155</v>
      </c>
      <c r="Q222" s="116" t="str">
        <f t="shared" si="41"/>
        <v/>
      </c>
      <c r="R222" s="117" t="s">
        <v>155</v>
      </c>
      <c r="S222" s="118" t="str">
        <f t="shared" si="42"/>
        <v/>
      </c>
      <c r="T222" s="119" t="str">
        <f>IF(M222="ON",IF(ISBLANK(D222),"0",D222),"0")</f>
        <v>0</v>
      </c>
      <c r="U222" s="119" t="str">
        <f t="shared" si="43"/>
        <v>0</v>
      </c>
      <c r="V222" s="119" t="str">
        <f t="shared" si="44"/>
        <v>0</v>
      </c>
      <c r="W222" s="119" t="str">
        <f t="shared" si="45"/>
        <v>0</v>
      </c>
      <c r="X222" s="120"/>
    </row>
    <row r="223" spans="1:24" x14ac:dyDescent="0.3">
      <c r="A223" s="156">
        <v>6</v>
      </c>
      <c r="B223" s="112"/>
      <c r="C223" s="131"/>
      <c r="K223" s="121" t="str">
        <f>IF(ISBLANK(D223),"",IF(D222&lt;D223,((D223-200)-$D$278),((D223+200)-$D$278)))</f>
        <v/>
      </c>
      <c r="L223" s="122" t="str">
        <f t="shared" si="39"/>
        <v/>
      </c>
      <c r="M223" s="123" t="s">
        <v>155</v>
      </c>
      <c r="N223" s="121" t="str">
        <f>IF(ISBLANK(E223),"",(400-E223)-$E$278)</f>
        <v/>
      </c>
      <c r="O223" s="122" t="str">
        <f t="shared" si="40"/>
        <v/>
      </c>
      <c r="P223" s="123" t="s">
        <v>155</v>
      </c>
      <c r="Q223" s="124" t="str">
        <f t="shared" si="41"/>
        <v/>
      </c>
      <c r="R223" s="125" t="s">
        <v>155</v>
      </c>
      <c r="S223" s="126" t="str">
        <f t="shared" si="42"/>
        <v/>
      </c>
      <c r="T223" s="127" t="str">
        <f>IF(M223="ON",IF(ISBLANK(D223),"0",IF(D222&lt;D223,(D223-200),(D223+200))),"0")</f>
        <v>0</v>
      </c>
      <c r="U223" s="127" t="str">
        <f t="shared" si="43"/>
        <v>0</v>
      </c>
      <c r="V223" s="127" t="str">
        <f t="shared" si="44"/>
        <v>0</v>
      </c>
      <c r="W223" s="127" t="str">
        <f t="shared" si="45"/>
        <v>0</v>
      </c>
      <c r="X223" s="128"/>
    </row>
    <row r="224" spans="1:24" x14ac:dyDescent="0.3">
      <c r="A224" s="156">
        <v>7</v>
      </c>
      <c r="B224" s="112"/>
      <c r="C224" s="130"/>
      <c r="K224" s="113" t="str">
        <f>IF(ISBLANK(D224),"",D224-$D$278)</f>
        <v/>
      </c>
      <c r="L224" s="129" t="str">
        <f t="shared" si="39"/>
        <v/>
      </c>
      <c r="M224" s="115" t="s">
        <v>155</v>
      </c>
      <c r="N224" s="113" t="str">
        <f>IF(ISBLANK(E224),"",E224-$E$278)</f>
        <v/>
      </c>
      <c r="O224" s="129" t="str">
        <f t="shared" si="40"/>
        <v/>
      </c>
      <c r="P224" s="115" t="s">
        <v>155</v>
      </c>
      <c r="Q224" s="116" t="str">
        <f t="shared" si="41"/>
        <v/>
      </c>
      <c r="R224" s="117" t="s">
        <v>155</v>
      </c>
      <c r="S224" s="118" t="str">
        <f t="shared" si="42"/>
        <v/>
      </c>
      <c r="T224" s="119" t="str">
        <f>IF(M224="ON",IF(ISBLANK(D224),"0",D224),"0")</f>
        <v>0</v>
      </c>
      <c r="U224" s="119" t="str">
        <f t="shared" si="43"/>
        <v>0</v>
      </c>
      <c r="V224" s="119" t="str">
        <f t="shared" si="44"/>
        <v>0</v>
      </c>
      <c r="W224" s="119" t="str">
        <f t="shared" si="45"/>
        <v>0</v>
      </c>
      <c r="X224" s="120"/>
    </row>
    <row r="225" spans="1:24" x14ac:dyDescent="0.3">
      <c r="A225" s="156">
        <v>8</v>
      </c>
      <c r="B225" s="112"/>
      <c r="C225" s="131"/>
      <c r="K225" s="121" t="str">
        <f>IF(ISBLANK(D225),"",IF(D224&lt;D225,((D225-200)-$D$278),((D225+200)-$D$278)))</f>
        <v/>
      </c>
      <c r="L225" s="122" t="str">
        <f t="shared" si="39"/>
        <v/>
      </c>
      <c r="M225" s="123" t="s">
        <v>155</v>
      </c>
      <c r="N225" s="121" t="str">
        <f>IF(ISBLANK(E225),"",(400-E225)-$E$278)</f>
        <v/>
      </c>
      <c r="O225" s="122" t="str">
        <f t="shared" si="40"/>
        <v/>
      </c>
      <c r="P225" s="123" t="s">
        <v>155</v>
      </c>
      <c r="Q225" s="124" t="str">
        <f t="shared" si="41"/>
        <v/>
      </c>
      <c r="R225" s="125" t="s">
        <v>155</v>
      </c>
      <c r="S225" s="126" t="str">
        <f t="shared" si="42"/>
        <v/>
      </c>
      <c r="T225" s="127" t="str">
        <f>IF(M225="ON",IF(ISBLANK(D225),"0",IF(D224&lt;D225,(D225-200),(D225+200))),"0")</f>
        <v>0</v>
      </c>
      <c r="U225" s="127" t="str">
        <f t="shared" si="43"/>
        <v>0</v>
      </c>
      <c r="V225" s="127" t="str">
        <f t="shared" si="44"/>
        <v>0</v>
      </c>
      <c r="W225" s="127" t="str">
        <f t="shared" si="45"/>
        <v>0</v>
      </c>
      <c r="X225" s="128"/>
    </row>
    <row r="226" spans="1:24" x14ac:dyDescent="0.3">
      <c r="A226" s="156">
        <v>9</v>
      </c>
      <c r="B226" s="112"/>
      <c r="C226" s="130"/>
      <c r="K226" s="113" t="str">
        <f>IF(ISBLANK(D226),"",D226-$D$278)</f>
        <v/>
      </c>
      <c r="L226" s="129" t="str">
        <f t="shared" si="39"/>
        <v/>
      </c>
      <c r="M226" s="115" t="s">
        <v>155</v>
      </c>
      <c r="N226" s="113" t="str">
        <f>IF(ISBLANK(E226),"",E226-$E$278)</f>
        <v/>
      </c>
      <c r="O226" s="129" t="str">
        <f t="shared" si="40"/>
        <v/>
      </c>
      <c r="P226" s="115" t="s">
        <v>155</v>
      </c>
      <c r="Q226" s="116" t="str">
        <f t="shared" si="41"/>
        <v/>
      </c>
      <c r="R226" s="117" t="s">
        <v>155</v>
      </c>
      <c r="S226" s="118" t="str">
        <f t="shared" si="42"/>
        <v/>
      </c>
      <c r="T226" s="119" t="str">
        <f>IF(M226="ON",IF(ISBLANK(D226),"0",D226),"0")</f>
        <v>0</v>
      </c>
      <c r="U226" s="119" t="str">
        <f t="shared" si="43"/>
        <v>0</v>
      </c>
      <c r="V226" s="119" t="str">
        <f t="shared" si="44"/>
        <v>0</v>
      </c>
      <c r="W226" s="119" t="str">
        <f t="shared" si="45"/>
        <v>0</v>
      </c>
      <c r="X226" s="120"/>
    </row>
    <row r="227" spans="1:24" x14ac:dyDescent="0.3">
      <c r="A227" s="156">
        <v>10</v>
      </c>
      <c r="B227" s="112"/>
      <c r="C227" s="132"/>
      <c r="K227" s="121" t="str">
        <f>IF(ISBLANK(D227),"",IF(D226&lt;D227,((D227-200)-$D$278),((D227+200)-$D$278)))</f>
        <v/>
      </c>
      <c r="L227" s="122" t="str">
        <f t="shared" si="39"/>
        <v/>
      </c>
      <c r="M227" s="123" t="s">
        <v>155</v>
      </c>
      <c r="N227" s="121" t="str">
        <f>IF(ISBLANK(E227),"",(400-E227)-$E$278)</f>
        <v/>
      </c>
      <c r="O227" s="122" t="str">
        <f t="shared" si="40"/>
        <v/>
      </c>
      <c r="P227" s="123" t="s">
        <v>155</v>
      </c>
      <c r="Q227" s="124" t="str">
        <f t="shared" si="41"/>
        <v/>
      </c>
      <c r="R227" s="125" t="s">
        <v>155</v>
      </c>
      <c r="S227" s="126" t="str">
        <f t="shared" si="42"/>
        <v/>
      </c>
      <c r="T227" s="127" t="str">
        <f>IF(M227="ON",IF(ISBLANK(D227),"0",IF(D226&lt;D227,(D227-200),(D227+200))),"0")</f>
        <v>0</v>
      </c>
      <c r="U227" s="127" t="str">
        <f t="shared" si="43"/>
        <v>0</v>
      </c>
      <c r="V227" s="127" t="str">
        <f t="shared" si="44"/>
        <v>0</v>
      </c>
      <c r="W227" s="127" t="str">
        <f t="shared" si="45"/>
        <v>0</v>
      </c>
      <c r="X227" s="128"/>
    </row>
    <row r="228" spans="1:24" x14ac:dyDescent="0.3">
      <c r="A228" s="156">
        <v>11</v>
      </c>
      <c r="B228" s="112"/>
      <c r="C228" s="130"/>
      <c r="K228" s="113" t="str">
        <f>IF(ISBLANK(D228),"",D228-$D$278)</f>
        <v/>
      </c>
      <c r="L228" s="129" t="str">
        <f t="shared" si="39"/>
        <v/>
      </c>
      <c r="M228" s="115" t="s">
        <v>155</v>
      </c>
      <c r="N228" s="113" t="str">
        <f>IF(ISBLANK(E228),"",E228-$E$278)</f>
        <v/>
      </c>
      <c r="O228" s="129" t="str">
        <f t="shared" si="40"/>
        <v/>
      </c>
      <c r="P228" s="115" t="s">
        <v>155</v>
      </c>
      <c r="Q228" s="116" t="str">
        <f t="shared" si="41"/>
        <v/>
      </c>
      <c r="R228" s="117" t="s">
        <v>155</v>
      </c>
      <c r="S228" s="118" t="str">
        <f t="shared" si="42"/>
        <v/>
      </c>
      <c r="T228" s="119" t="str">
        <f>IF(M228="ON",IF(ISBLANK(D228),"0",D228),"0")</f>
        <v>0</v>
      </c>
      <c r="U228" s="119" t="str">
        <f t="shared" si="43"/>
        <v>0</v>
      </c>
      <c r="V228" s="119" t="str">
        <f t="shared" si="44"/>
        <v>0</v>
      </c>
      <c r="W228" s="119" t="str">
        <f t="shared" si="45"/>
        <v>0</v>
      </c>
      <c r="X228" s="120"/>
    </row>
    <row r="229" spans="1:24" x14ac:dyDescent="0.3">
      <c r="A229" s="156">
        <v>12</v>
      </c>
      <c r="B229" s="112"/>
      <c r="C229" s="131"/>
      <c r="K229" s="121" t="str">
        <f>IF(ISBLANK(D229),"",IF(D228&lt;D229,((D229-200)-$D$278),((D229+200)-$D$278)))</f>
        <v/>
      </c>
      <c r="L229" s="122" t="str">
        <f t="shared" si="39"/>
        <v/>
      </c>
      <c r="M229" s="123" t="s">
        <v>155</v>
      </c>
      <c r="N229" s="121" t="str">
        <f>IF(ISBLANK(E229),"",(400-E229)-$E$278)</f>
        <v/>
      </c>
      <c r="O229" s="122" t="str">
        <f t="shared" si="40"/>
        <v/>
      </c>
      <c r="P229" s="123" t="s">
        <v>155</v>
      </c>
      <c r="Q229" s="124" t="str">
        <f t="shared" si="41"/>
        <v/>
      </c>
      <c r="R229" s="125" t="s">
        <v>155</v>
      </c>
      <c r="S229" s="126" t="str">
        <f t="shared" si="42"/>
        <v/>
      </c>
      <c r="T229" s="127" t="str">
        <f>IF(M229="ON",IF(ISBLANK(D229),"0",IF(D228&lt;D229,(D229-200),(D229+200))),"0")</f>
        <v>0</v>
      </c>
      <c r="U229" s="127" t="str">
        <f t="shared" si="43"/>
        <v>0</v>
      </c>
      <c r="V229" s="127" t="str">
        <f t="shared" si="44"/>
        <v>0</v>
      </c>
      <c r="W229" s="127" t="str">
        <f t="shared" si="45"/>
        <v>0</v>
      </c>
      <c r="X229" s="128"/>
    </row>
    <row r="230" spans="1:24" x14ac:dyDescent="0.3">
      <c r="A230" s="156">
        <v>13</v>
      </c>
      <c r="B230" s="112"/>
      <c r="C230" s="130"/>
      <c r="K230" s="113" t="str">
        <f>IF(ISBLANK(D230),"",D230-$D$278)</f>
        <v/>
      </c>
      <c r="L230" s="129" t="str">
        <f t="shared" si="39"/>
        <v/>
      </c>
      <c r="M230" s="115" t="s">
        <v>155</v>
      </c>
      <c r="N230" s="113" t="str">
        <f>IF(ISBLANK(E230),"",E230-$E$278)</f>
        <v/>
      </c>
      <c r="O230" s="129" t="str">
        <f t="shared" si="40"/>
        <v/>
      </c>
      <c r="P230" s="115" t="s">
        <v>155</v>
      </c>
      <c r="Q230" s="116" t="str">
        <f t="shared" si="41"/>
        <v/>
      </c>
      <c r="R230" s="117" t="s">
        <v>155</v>
      </c>
      <c r="S230" s="118" t="str">
        <f t="shared" si="42"/>
        <v/>
      </c>
      <c r="T230" s="119" t="str">
        <f>IF(M230="ON",IF(ISBLANK(D230),"0",D230),"0")</f>
        <v>0</v>
      </c>
      <c r="U230" s="119" t="str">
        <f t="shared" si="43"/>
        <v>0</v>
      </c>
      <c r="V230" s="119" t="str">
        <f t="shared" si="44"/>
        <v>0</v>
      </c>
      <c r="W230" s="119" t="str">
        <f t="shared" si="45"/>
        <v>0</v>
      </c>
      <c r="X230" s="120"/>
    </row>
    <row r="231" spans="1:24" x14ac:dyDescent="0.3">
      <c r="A231" s="156">
        <v>14</v>
      </c>
      <c r="K231" s="121" t="str">
        <f>IF(ISBLANK(D231),"",IF(D230&lt;D231,((D231-200)-$D$278),((D231+200)-$D$278)))</f>
        <v/>
      </c>
      <c r="L231" s="122" t="str">
        <f t="shared" si="39"/>
        <v/>
      </c>
      <c r="M231" s="123" t="s">
        <v>155</v>
      </c>
      <c r="N231" s="121" t="str">
        <f>IF(ISBLANK(E231),"",(400-E231)-$E$278)</f>
        <v/>
      </c>
      <c r="O231" s="122" t="str">
        <f t="shared" si="40"/>
        <v/>
      </c>
      <c r="P231" s="123" t="s">
        <v>155</v>
      </c>
      <c r="Q231" s="124" t="str">
        <f t="shared" si="41"/>
        <v/>
      </c>
      <c r="R231" s="125" t="s">
        <v>155</v>
      </c>
      <c r="S231" s="126" t="str">
        <f t="shared" si="42"/>
        <v/>
      </c>
      <c r="T231" s="127" t="str">
        <f>IF(M231="ON",IF(ISBLANK(D231),"0",IF(D230&lt;D231,(D231-200),(D231+200))),"0")</f>
        <v>0</v>
      </c>
      <c r="U231" s="127" t="str">
        <f t="shared" si="43"/>
        <v>0</v>
      </c>
      <c r="V231" s="127" t="str">
        <f t="shared" si="44"/>
        <v>0</v>
      </c>
      <c r="W231" s="127" t="str">
        <f t="shared" si="45"/>
        <v>0</v>
      </c>
      <c r="X231" s="128"/>
    </row>
    <row r="232" spans="1:24" x14ac:dyDescent="0.3">
      <c r="A232" s="156">
        <v>15</v>
      </c>
      <c r="B232" s="112"/>
      <c r="C232" s="130"/>
      <c r="K232" s="113" t="str">
        <f>IF(ISBLANK(D232),"",D232-$D$278)</f>
        <v/>
      </c>
      <c r="L232" s="129" t="str">
        <f t="shared" si="39"/>
        <v/>
      </c>
      <c r="M232" s="115" t="s">
        <v>155</v>
      </c>
      <c r="N232" s="113" t="str">
        <f>IF(ISBLANK(E232),"",E232-$E$278)</f>
        <v/>
      </c>
      <c r="O232" s="129" t="str">
        <f t="shared" si="40"/>
        <v/>
      </c>
      <c r="P232" s="115" t="s">
        <v>155</v>
      </c>
      <c r="Q232" s="116" t="str">
        <f t="shared" si="41"/>
        <v/>
      </c>
      <c r="R232" s="117" t="s">
        <v>155</v>
      </c>
      <c r="S232" s="118" t="str">
        <f t="shared" si="42"/>
        <v/>
      </c>
      <c r="T232" s="119" t="str">
        <f>IF(M232="ON",IF(ISBLANK(D232),"0",D232),"0")</f>
        <v>0</v>
      </c>
      <c r="U232" s="119" t="str">
        <f t="shared" si="43"/>
        <v>0</v>
      </c>
      <c r="V232" s="119" t="str">
        <f t="shared" si="44"/>
        <v>0</v>
      </c>
      <c r="W232" s="119" t="str">
        <f t="shared" si="45"/>
        <v>0</v>
      </c>
      <c r="X232" s="120"/>
    </row>
    <row r="233" spans="1:24" x14ac:dyDescent="0.3">
      <c r="A233" s="156">
        <v>16</v>
      </c>
      <c r="K233" s="121" t="str">
        <f>IF(ISBLANK(D233),"",IF(D232&lt;D233,((D233-200)-$D$278),((D233+200)-$D$278)))</f>
        <v/>
      </c>
      <c r="L233" s="122" t="str">
        <f t="shared" si="39"/>
        <v/>
      </c>
      <c r="M233" s="123" t="s">
        <v>155</v>
      </c>
      <c r="N233" s="121" t="str">
        <f>IF(ISBLANK(E233),"",(400-E233)-$E$278)</f>
        <v/>
      </c>
      <c r="O233" s="122" t="str">
        <f t="shared" si="40"/>
        <v/>
      </c>
      <c r="P233" s="123" t="s">
        <v>155</v>
      </c>
      <c r="Q233" s="124" t="str">
        <f t="shared" si="41"/>
        <v/>
      </c>
      <c r="R233" s="125" t="s">
        <v>155</v>
      </c>
      <c r="S233" s="126" t="str">
        <f t="shared" si="42"/>
        <v/>
      </c>
      <c r="T233" s="127" t="str">
        <f>IF(M233="ON",IF(ISBLANK(D233),"0",IF(D232&lt;D233,(D233-200),(D233+200))),"0")</f>
        <v>0</v>
      </c>
      <c r="U233" s="127" t="str">
        <f t="shared" si="43"/>
        <v>0</v>
      </c>
      <c r="V233" s="127" t="str">
        <f t="shared" si="44"/>
        <v>0</v>
      </c>
      <c r="W233" s="127" t="str">
        <f t="shared" si="45"/>
        <v>0</v>
      </c>
      <c r="X233" s="128"/>
    </row>
    <row r="234" spans="1:24" x14ac:dyDescent="0.3">
      <c r="A234" s="156">
        <v>17</v>
      </c>
      <c r="K234" s="113" t="str">
        <f>IF(ISBLANK(D234),"",D234-$D$278)</f>
        <v/>
      </c>
      <c r="L234" s="129" t="str">
        <f t="shared" si="39"/>
        <v/>
      </c>
      <c r="M234" s="115" t="s">
        <v>155</v>
      </c>
      <c r="N234" s="113" t="str">
        <f>IF(ISBLANK(E234),"",E234-$E$278)</f>
        <v/>
      </c>
      <c r="O234" s="129" t="str">
        <f t="shared" si="40"/>
        <v/>
      </c>
      <c r="P234" s="115" t="s">
        <v>155</v>
      </c>
      <c r="Q234" s="116" t="str">
        <f t="shared" si="41"/>
        <v/>
      </c>
      <c r="R234" s="117" t="s">
        <v>155</v>
      </c>
      <c r="S234" s="118" t="str">
        <f t="shared" si="42"/>
        <v/>
      </c>
      <c r="T234" s="119" t="str">
        <f>IF(M234="ON",IF(ISBLANK(D234),"0",D234),"0")</f>
        <v>0</v>
      </c>
      <c r="U234" s="119" t="str">
        <f t="shared" si="43"/>
        <v>0</v>
      </c>
      <c r="V234" s="119" t="str">
        <f t="shared" si="44"/>
        <v>0</v>
      </c>
      <c r="W234" s="119" t="str">
        <f t="shared" si="45"/>
        <v>0</v>
      </c>
      <c r="X234" s="120"/>
    </row>
    <row r="235" spans="1:24" x14ac:dyDescent="0.3">
      <c r="A235" s="156">
        <v>18</v>
      </c>
      <c r="K235" s="121" t="str">
        <f>IF(ISBLANK(D235),"",IF(D234&lt;D235,((D235-200)-$D$278),((D235+200)-$D$278)))</f>
        <v/>
      </c>
      <c r="L235" s="122" t="str">
        <f t="shared" si="39"/>
        <v/>
      </c>
      <c r="M235" s="123" t="s">
        <v>155</v>
      </c>
      <c r="N235" s="121" t="str">
        <f>IF(ISBLANK(E235),"",(400-E235)-$E$278)</f>
        <v/>
      </c>
      <c r="O235" s="122" t="str">
        <f t="shared" si="40"/>
        <v/>
      </c>
      <c r="P235" s="123" t="s">
        <v>155</v>
      </c>
      <c r="Q235" s="124" t="str">
        <f t="shared" si="41"/>
        <v/>
      </c>
      <c r="R235" s="125" t="s">
        <v>155</v>
      </c>
      <c r="S235" s="126" t="str">
        <f t="shared" si="42"/>
        <v/>
      </c>
      <c r="T235" s="127" t="str">
        <f>IF(M235="ON",IF(ISBLANK(D235),"0",IF(D234&lt;D235,(D235-200),(D235+200))),"0")</f>
        <v>0</v>
      </c>
      <c r="U235" s="127" t="str">
        <f t="shared" si="43"/>
        <v>0</v>
      </c>
      <c r="V235" s="127" t="str">
        <f t="shared" si="44"/>
        <v>0</v>
      </c>
      <c r="W235" s="127" t="str">
        <f t="shared" si="45"/>
        <v>0</v>
      </c>
      <c r="X235" s="128"/>
    </row>
    <row r="236" spans="1:24" x14ac:dyDescent="0.3">
      <c r="A236" s="156">
        <v>19</v>
      </c>
      <c r="K236" s="113" t="str">
        <f>IF(ISBLANK(D236),"",D236-$D$278)</f>
        <v/>
      </c>
      <c r="L236" s="129" t="str">
        <f t="shared" si="39"/>
        <v/>
      </c>
      <c r="M236" s="115" t="s">
        <v>155</v>
      </c>
      <c r="N236" s="113" t="str">
        <f>IF(ISBLANK(E236),"",E236-$E$278)</f>
        <v/>
      </c>
      <c r="O236" s="129" t="str">
        <f t="shared" si="40"/>
        <v/>
      </c>
      <c r="P236" s="115" t="s">
        <v>155</v>
      </c>
      <c r="Q236" s="116" t="str">
        <f t="shared" si="41"/>
        <v/>
      </c>
      <c r="R236" s="117" t="s">
        <v>155</v>
      </c>
      <c r="S236" s="118" t="str">
        <f t="shared" si="42"/>
        <v/>
      </c>
      <c r="T236" s="119" t="str">
        <f>IF(M236="ON",IF(ISBLANK(D236),"0",D236),"0")</f>
        <v>0</v>
      </c>
      <c r="U236" s="119" t="str">
        <f t="shared" si="43"/>
        <v>0</v>
      </c>
      <c r="V236" s="119" t="str">
        <f t="shared" si="44"/>
        <v>0</v>
      </c>
      <c r="W236" s="119" t="str">
        <f t="shared" si="45"/>
        <v>0</v>
      </c>
      <c r="X236" s="120"/>
    </row>
    <row r="237" spans="1:24" x14ac:dyDescent="0.3">
      <c r="A237" s="156">
        <v>20</v>
      </c>
      <c r="K237" s="121" t="str">
        <f>IF(ISBLANK(D237),"",IF(D236&lt;D237,((D237-200)-$D$278),((D237+200)-$D$278)))</f>
        <v/>
      </c>
      <c r="L237" s="122" t="str">
        <f t="shared" si="39"/>
        <v/>
      </c>
      <c r="M237" s="123" t="s">
        <v>155</v>
      </c>
      <c r="N237" s="121" t="str">
        <f>IF(ISBLANK(E237),"",(400-E237)-$E$278)</f>
        <v/>
      </c>
      <c r="O237" s="122" t="str">
        <f t="shared" si="40"/>
        <v/>
      </c>
      <c r="P237" s="123" t="s">
        <v>155</v>
      </c>
      <c r="Q237" s="124" t="str">
        <f t="shared" si="41"/>
        <v/>
      </c>
      <c r="R237" s="125" t="s">
        <v>155</v>
      </c>
      <c r="S237" s="126" t="str">
        <f t="shared" si="42"/>
        <v/>
      </c>
      <c r="T237" s="127" t="str">
        <f>IF(M237="ON",IF(ISBLANK(D237),"0",IF(D236&lt;D237,(D237-200),(D237+200))),"0")</f>
        <v>0</v>
      </c>
      <c r="U237" s="127" t="str">
        <f t="shared" si="43"/>
        <v>0</v>
      </c>
      <c r="V237" s="127" t="str">
        <f t="shared" si="44"/>
        <v>0</v>
      </c>
      <c r="W237" s="127" t="str">
        <f t="shared" si="45"/>
        <v>0</v>
      </c>
      <c r="X237" s="128"/>
    </row>
    <row r="238" spans="1:24" x14ac:dyDescent="0.3">
      <c r="A238" s="156">
        <v>1</v>
      </c>
      <c r="K238" s="113" t="str">
        <f>IF(ISBLANK(D238),"",D238-$D$278)</f>
        <v/>
      </c>
      <c r="L238" s="129" t="str">
        <f t="shared" si="39"/>
        <v/>
      </c>
      <c r="M238" s="115" t="s">
        <v>155</v>
      </c>
      <c r="N238" s="113" t="str">
        <f>IF(ISBLANK(E238),"",E238-$E$278)</f>
        <v/>
      </c>
      <c r="O238" s="129" t="str">
        <f t="shared" si="40"/>
        <v/>
      </c>
      <c r="P238" s="115" t="s">
        <v>155</v>
      </c>
      <c r="Q238" s="116" t="str">
        <f t="shared" si="41"/>
        <v/>
      </c>
      <c r="R238" s="117" t="s">
        <v>155</v>
      </c>
      <c r="S238" s="118" t="str">
        <f t="shared" si="42"/>
        <v/>
      </c>
      <c r="T238" s="119" t="str">
        <f>IF(M238="ON",IF(ISBLANK(D238),"0",D238),"0")</f>
        <v>0</v>
      </c>
      <c r="U238" s="119" t="str">
        <f t="shared" si="43"/>
        <v>0</v>
      </c>
      <c r="V238" s="119" t="str">
        <f t="shared" si="44"/>
        <v>0</v>
      </c>
      <c r="W238" s="119" t="str">
        <f t="shared" si="45"/>
        <v>0</v>
      </c>
      <c r="X238" s="120"/>
    </row>
    <row r="239" spans="1:24" x14ac:dyDescent="0.3">
      <c r="A239" s="156">
        <v>2</v>
      </c>
      <c r="K239" s="121" t="str">
        <f>IF(ISBLANK(D239),"",IF(D238&lt;D239,((D239-200)-$D$278),((D239+200)-$D$278)))</f>
        <v/>
      </c>
      <c r="L239" s="122" t="str">
        <f t="shared" si="39"/>
        <v/>
      </c>
      <c r="M239" s="123" t="s">
        <v>155</v>
      </c>
      <c r="N239" s="121" t="str">
        <f>IF(ISBLANK(E239),"",(400-E239)-$E$278)</f>
        <v/>
      </c>
      <c r="O239" s="122" t="str">
        <f t="shared" si="40"/>
        <v/>
      </c>
      <c r="P239" s="123" t="s">
        <v>155</v>
      </c>
      <c r="Q239" s="124" t="str">
        <f t="shared" si="41"/>
        <v/>
      </c>
      <c r="R239" s="125" t="s">
        <v>155</v>
      </c>
      <c r="S239" s="126" t="str">
        <f t="shared" si="42"/>
        <v/>
      </c>
      <c r="T239" s="127" t="str">
        <f>IF(M239="ON",IF(ISBLANK(D239),"0",IF(D238&lt;D239,(D239-200),(D239+200))),"0")</f>
        <v>0</v>
      </c>
      <c r="U239" s="127" t="str">
        <f t="shared" si="43"/>
        <v>0</v>
      </c>
      <c r="V239" s="127" t="str">
        <f t="shared" si="44"/>
        <v>0</v>
      </c>
      <c r="W239" s="127" t="str">
        <f t="shared" si="45"/>
        <v>0</v>
      </c>
      <c r="X239" s="128"/>
    </row>
    <row r="240" spans="1:24" x14ac:dyDescent="0.3">
      <c r="A240" s="156">
        <v>3</v>
      </c>
      <c r="K240" s="113" t="str">
        <f>IF(ISBLANK(D240),"",D240-$D$278)</f>
        <v/>
      </c>
      <c r="L240" s="129" t="str">
        <f t="shared" si="39"/>
        <v/>
      </c>
      <c r="M240" s="115" t="s">
        <v>155</v>
      </c>
      <c r="N240" s="113" t="str">
        <f>IF(ISBLANK(E240),"",E240-$E$278)</f>
        <v/>
      </c>
      <c r="O240" s="129" t="str">
        <f t="shared" si="40"/>
        <v/>
      </c>
      <c r="P240" s="115" t="s">
        <v>155</v>
      </c>
      <c r="Q240" s="116" t="str">
        <f t="shared" si="41"/>
        <v/>
      </c>
      <c r="R240" s="117" t="s">
        <v>155</v>
      </c>
      <c r="S240" s="118" t="str">
        <f t="shared" si="42"/>
        <v/>
      </c>
      <c r="T240" s="119" t="str">
        <f>IF(M240="ON",IF(ISBLANK(D240),"0",D240),"0")</f>
        <v>0</v>
      </c>
      <c r="U240" s="119" t="str">
        <f t="shared" si="43"/>
        <v>0</v>
      </c>
      <c r="V240" s="119" t="str">
        <f t="shared" si="44"/>
        <v>0</v>
      </c>
      <c r="W240" s="119" t="str">
        <f t="shared" si="45"/>
        <v>0</v>
      </c>
      <c r="X240" s="120"/>
    </row>
    <row r="241" spans="1:24" x14ac:dyDescent="0.3">
      <c r="A241" s="156">
        <v>4</v>
      </c>
      <c r="K241" s="121" t="str">
        <f>IF(ISBLANK(D241),"",IF(D240&lt;D241,((D241-200)-$D$278),((D241+200)-$D$278)))</f>
        <v/>
      </c>
      <c r="L241" s="122" t="str">
        <f t="shared" si="39"/>
        <v/>
      </c>
      <c r="M241" s="123" t="s">
        <v>155</v>
      </c>
      <c r="N241" s="121" t="str">
        <f>IF(ISBLANK(E241),"",(400-E241)-$E$278)</f>
        <v/>
      </c>
      <c r="O241" s="122" t="str">
        <f t="shared" si="40"/>
        <v/>
      </c>
      <c r="P241" s="123" t="s">
        <v>155</v>
      </c>
      <c r="Q241" s="124" t="str">
        <f t="shared" si="41"/>
        <v/>
      </c>
      <c r="R241" s="125" t="s">
        <v>155</v>
      </c>
      <c r="S241" s="126" t="str">
        <f t="shared" si="42"/>
        <v/>
      </c>
      <c r="T241" s="127" t="str">
        <f>IF(M241="ON",IF(ISBLANK(D241),"0",IF(D240&lt;D241,(D241-200),(D241+200))),"0")</f>
        <v>0</v>
      </c>
      <c r="U241" s="127" t="str">
        <f t="shared" si="43"/>
        <v>0</v>
      </c>
      <c r="V241" s="127" t="str">
        <f t="shared" si="44"/>
        <v>0</v>
      </c>
      <c r="W241" s="127" t="str">
        <f t="shared" si="45"/>
        <v>0</v>
      </c>
      <c r="X241" s="128"/>
    </row>
    <row r="242" spans="1:24" x14ac:dyDescent="0.3">
      <c r="A242" s="156">
        <v>5</v>
      </c>
      <c r="K242" s="113" t="str">
        <f>IF(ISBLANK(D242),"",D242-$D$278)</f>
        <v/>
      </c>
      <c r="L242" s="129" t="str">
        <f t="shared" si="39"/>
        <v/>
      </c>
      <c r="M242" s="115" t="s">
        <v>155</v>
      </c>
      <c r="N242" s="113" t="str">
        <f>IF(ISBLANK(E242),"",E242-$E$278)</f>
        <v/>
      </c>
      <c r="O242" s="129" t="str">
        <f t="shared" si="40"/>
        <v/>
      </c>
      <c r="P242" s="115" t="s">
        <v>155</v>
      </c>
      <c r="Q242" s="116" t="str">
        <f t="shared" si="41"/>
        <v/>
      </c>
      <c r="R242" s="117" t="s">
        <v>155</v>
      </c>
      <c r="S242" s="118" t="str">
        <f t="shared" si="42"/>
        <v/>
      </c>
      <c r="T242" s="119" t="str">
        <f>IF(M242="ON",IF(ISBLANK(D242),"0",D242),"0")</f>
        <v>0</v>
      </c>
      <c r="U242" s="119" t="str">
        <f t="shared" si="43"/>
        <v>0</v>
      </c>
      <c r="V242" s="119" t="str">
        <f t="shared" si="44"/>
        <v>0</v>
      </c>
      <c r="W242" s="119" t="str">
        <f t="shared" si="45"/>
        <v>0</v>
      </c>
      <c r="X242" s="120"/>
    </row>
    <row r="243" spans="1:24" x14ac:dyDescent="0.3">
      <c r="A243" s="156">
        <v>6</v>
      </c>
      <c r="K243" s="121" t="str">
        <f>IF(ISBLANK(D243),"",IF(D242&lt;D243,((D243-200)-$D$278),((D243+200)-$D$278)))</f>
        <v/>
      </c>
      <c r="L243" s="122" t="str">
        <f t="shared" si="39"/>
        <v/>
      </c>
      <c r="M243" s="123" t="s">
        <v>155</v>
      </c>
      <c r="N243" s="121" t="str">
        <f>IF(ISBLANK(E243),"",(400-E243)-$E$278)</f>
        <v/>
      </c>
      <c r="O243" s="122" t="str">
        <f t="shared" si="40"/>
        <v/>
      </c>
      <c r="P243" s="123" t="s">
        <v>155</v>
      </c>
      <c r="Q243" s="124" t="str">
        <f t="shared" si="41"/>
        <v/>
      </c>
      <c r="R243" s="125" t="s">
        <v>155</v>
      </c>
      <c r="S243" s="126" t="str">
        <f t="shared" si="42"/>
        <v/>
      </c>
      <c r="T243" s="127" t="str">
        <f>IF(M243="ON",IF(ISBLANK(D243),"0",IF(D242&lt;D243,(D243-200),(D243+200))),"0")</f>
        <v>0</v>
      </c>
      <c r="U243" s="127" t="str">
        <f t="shared" si="43"/>
        <v>0</v>
      </c>
      <c r="V243" s="127" t="str">
        <f t="shared" si="44"/>
        <v>0</v>
      </c>
      <c r="W243" s="127" t="str">
        <f t="shared" si="45"/>
        <v>0</v>
      </c>
      <c r="X243" s="128"/>
    </row>
    <row r="244" spans="1:24" x14ac:dyDescent="0.3">
      <c r="A244" s="156">
        <v>7</v>
      </c>
      <c r="K244" s="113" t="str">
        <f>IF(ISBLANK(D244),"",D244-$D$278)</f>
        <v/>
      </c>
      <c r="L244" s="129" t="str">
        <f t="shared" si="39"/>
        <v/>
      </c>
      <c r="M244" s="115" t="s">
        <v>155</v>
      </c>
      <c r="N244" s="113" t="str">
        <f>IF(ISBLANK(E244),"",E244-$E$278)</f>
        <v/>
      </c>
      <c r="O244" s="129" t="str">
        <f t="shared" si="40"/>
        <v/>
      </c>
      <c r="P244" s="115" t="s">
        <v>155</v>
      </c>
      <c r="Q244" s="116" t="str">
        <f t="shared" si="41"/>
        <v/>
      </c>
      <c r="R244" s="117" t="s">
        <v>155</v>
      </c>
      <c r="S244" s="118" t="str">
        <f t="shared" si="42"/>
        <v/>
      </c>
      <c r="T244" s="119" t="str">
        <f>IF(M244="ON",IF(ISBLANK(D244),"0",D244),"0")</f>
        <v>0</v>
      </c>
      <c r="U244" s="119" t="str">
        <f t="shared" si="43"/>
        <v>0</v>
      </c>
      <c r="V244" s="119" t="str">
        <f t="shared" si="44"/>
        <v>0</v>
      </c>
      <c r="W244" s="119" t="str">
        <f t="shared" si="45"/>
        <v>0</v>
      </c>
      <c r="X244" s="120"/>
    </row>
    <row r="245" spans="1:24" x14ac:dyDescent="0.3">
      <c r="A245" s="156">
        <v>8</v>
      </c>
      <c r="K245" s="121" t="str">
        <f>IF(ISBLANK(D245),"",IF(D244&lt;D245,((D245-200)-$D$278),((D245+200)-$D$278)))</f>
        <v/>
      </c>
      <c r="L245" s="122" t="str">
        <f t="shared" si="39"/>
        <v/>
      </c>
      <c r="M245" s="123" t="s">
        <v>155</v>
      </c>
      <c r="N245" s="121" t="str">
        <f>IF(ISBLANK(E245),"",(400-E245)-$E$278)</f>
        <v/>
      </c>
      <c r="O245" s="122" t="str">
        <f t="shared" si="40"/>
        <v/>
      </c>
      <c r="P245" s="123" t="s">
        <v>155</v>
      </c>
      <c r="Q245" s="124" t="str">
        <f t="shared" si="41"/>
        <v/>
      </c>
      <c r="R245" s="125" t="s">
        <v>155</v>
      </c>
      <c r="S245" s="126" t="str">
        <f t="shared" si="42"/>
        <v/>
      </c>
      <c r="T245" s="127" t="str">
        <f>IF(M245="ON",IF(ISBLANK(D245),"0",IF(D244&lt;D245,(D245-200),(D245+200))),"0")</f>
        <v>0</v>
      </c>
      <c r="U245" s="127" t="str">
        <f t="shared" si="43"/>
        <v>0</v>
      </c>
      <c r="V245" s="127" t="str">
        <f t="shared" si="44"/>
        <v>0</v>
      </c>
      <c r="W245" s="127" t="str">
        <f t="shared" si="45"/>
        <v>0</v>
      </c>
      <c r="X245" s="128"/>
    </row>
    <row r="246" spans="1:24" x14ac:dyDescent="0.3">
      <c r="A246" s="156">
        <v>9</v>
      </c>
      <c r="K246" s="113" t="str">
        <f>IF(ISBLANK(D246),"",D246-$D$278)</f>
        <v/>
      </c>
      <c r="L246" s="129" t="str">
        <f t="shared" si="39"/>
        <v/>
      </c>
      <c r="M246" s="115" t="s">
        <v>155</v>
      </c>
      <c r="N246" s="113" t="str">
        <f>IF(ISBLANK(E246),"",E246-$E$278)</f>
        <v/>
      </c>
      <c r="O246" s="129" t="str">
        <f t="shared" si="40"/>
        <v/>
      </c>
      <c r="P246" s="115" t="s">
        <v>155</v>
      </c>
      <c r="Q246" s="116" t="str">
        <f t="shared" si="41"/>
        <v/>
      </c>
      <c r="R246" s="117" t="s">
        <v>155</v>
      </c>
      <c r="S246" s="118" t="str">
        <f t="shared" si="42"/>
        <v/>
      </c>
      <c r="T246" s="119" t="str">
        <f>IF(M246="ON",IF(ISBLANK(D246),"0",D246),"0")</f>
        <v>0</v>
      </c>
      <c r="U246" s="119" t="str">
        <f t="shared" si="43"/>
        <v>0</v>
      </c>
      <c r="V246" s="119" t="str">
        <f t="shared" si="44"/>
        <v>0</v>
      </c>
      <c r="W246" s="119" t="str">
        <f t="shared" si="45"/>
        <v>0</v>
      </c>
      <c r="X246" s="120"/>
    </row>
    <row r="247" spans="1:24" x14ac:dyDescent="0.3">
      <c r="A247" s="156">
        <v>10</v>
      </c>
      <c r="K247" s="121" t="str">
        <f>IF(ISBLANK(D247),"",IF(D246&lt;D247,((D247-200)-$D$278),((D247+200)-$D$278)))</f>
        <v/>
      </c>
      <c r="L247" s="122" t="str">
        <f t="shared" si="39"/>
        <v/>
      </c>
      <c r="M247" s="123" t="s">
        <v>155</v>
      </c>
      <c r="N247" s="121" t="str">
        <f>IF(ISBLANK(E247),"",(400-E247)-$E$278)</f>
        <v/>
      </c>
      <c r="O247" s="122" t="str">
        <f t="shared" si="40"/>
        <v/>
      </c>
      <c r="P247" s="123" t="s">
        <v>155</v>
      </c>
      <c r="Q247" s="124" t="str">
        <f t="shared" si="41"/>
        <v/>
      </c>
      <c r="R247" s="125" t="s">
        <v>155</v>
      </c>
      <c r="S247" s="126" t="str">
        <f t="shared" si="42"/>
        <v/>
      </c>
      <c r="T247" s="127" t="str">
        <f>IF(M247="ON",IF(ISBLANK(D247),"0",IF(D246&lt;D247,(D247-200),(D247+200))),"0")</f>
        <v>0</v>
      </c>
      <c r="U247" s="127" t="str">
        <f t="shared" si="43"/>
        <v>0</v>
      </c>
      <c r="V247" s="127" t="str">
        <f t="shared" si="44"/>
        <v>0</v>
      </c>
      <c r="W247" s="127" t="str">
        <f t="shared" si="45"/>
        <v>0</v>
      </c>
      <c r="X247" s="128"/>
    </row>
    <row r="248" spans="1:24" x14ac:dyDescent="0.3">
      <c r="A248" s="156">
        <v>11</v>
      </c>
      <c r="B248" s="158"/>
      <c r="C248" s="158"/>
      <c r="D248" s="159"/>
      <c r="E248" s="159"/>
      <c r="F248" s="160"/>
      <c r="G248" s="160"/>
      <c r="H248" s="160"/>
      <c r="I248" s="160"/>
      <c r="K248" s="113" t="str">
        <f>IF(ISBLANK(D248),"",D248-$D$278)</f>
        <v/>
      </c>
      <c r="L248" s="129" t="str">
        <f t="shared" si="39"/>
        <v/>
      </c>
      <c r="M248" s="115" t="s">
        <v>155</v>
      </c>
      <c r="N248" s="113" t="str">
        <f>IF(ISBLANK(E248),"",E248-$E$278)</f>
        <v/>
      </c>
      <c r="O248" s="129" t="str">
        <f t="shared" si="40"/>
        <v/>
      </c>
      <c r="P248" s="115" t="s">
        <v>155</v>
      </c>
      <c r="Q248" s="116" t="str">
        <f t="shared" si="41"/>
        <v/>
      </c>
      <c r="R248" s="117" t="s">
        <v>155</v>
      </c>
      <c r="S248" s="118" t="str">
        <f t="shared" si="42"/>
        <v/>
      </c>
      <c r="T248" s="119" t="str">
        <f>IF(M248="ON",IF(ISBLANK(D248),"0",D248),"0")</f>
        <v>0</v>
      </c>
      <c r="U248" s="119" t="str">
        <f t="shared" si="43"/>
        <v>0</v>
      </c>
      <c r="V248" s="119" t="str">
        <f t="shared" si="44"/>
        <v>0</v>
      </c>
      <c r="W248" s="119" t="str">
        <f t="shared" si="45"/>
        <v>0</v>
      </c>
      <c r="X248" s="120"/>
    </row>
    <row r="249" spans="1:24" x14ac:dyDescent="0.3">
      <c r="A249" s="156">
        <v>12</v>
      </c>
      <c r="B249" s="158"/>
      <c r="C249" s="158"/>
      <c r="D249" s="159"/>
      <c r="E249" s="159"/>
      <c r="F249" s="160"/>
      <c r="G249" s="160"/>
      <c r="H249" s="160"/>
      <c r="I249" s="160"/>
      <c r="K249" s="121" t="str">
        <f>IF(ISBLANK(D249),"",IF(D248&lt;D249,((D249-200)-$D$278),((D249+200)-$D$278)))</f>
        <v/>
      </c>
      <c r="L249" s="122" t="str">
        <f t="shared" si="39"/>
        <v/>
      </c>
      <c r="M249" s="123" t="s">
        <v>155</v>
      </c>
      <c r="N249" s="121" t="str">
        <f>IF(ISBLANK(E249),"",(400-E249)-$E$278)</f>
        <v/>
      </c>
      <c r="O249" s="122" t="str">
        <f t="shared" si="40"/>
        <v/>
      </c>
      <c r="P249" s="123" t="s">
        <v>155</v>
      </c>
      <c r="Q249" s="124" t="str">
        <f t="shared" si="41"/>
        <v/>
      </c>
      <c r="R249" s="125" t="s">
        <v>155</v>
      </c>
      <c r="S249" s="126" t="str">
        <f t="shared" si="42"/>
        <v/>
      </c>
      <c r="T249" s="127" t="str">
        <f>IF(M249="ON",IF(ISBLANK(D249),"0",IF(D248&lt;D249,(D249-200),(D249+200))),"0")</f>
        <v>0</v>
      </c>
      <c r="U249" s="127" t="str">
        <f t="shared" si="43"/>
        <v>0</v>
      </c>
      <c r="V249" s="127" t="str">
        <f t="shared" si="44"/>
        <v>0</v>
      </c>
      <c r="W249" s="127" t="str">
        <f t="shared" si="45"/>
        <v>0</v>
      </c>
      <c r="X249" s="128"/>
    </row>
    <row r="250" spans="1:24" x14ac:dyDescent="0.3">
      <c r="A250" s="156">
        <v>13</v>
      </c>
      <c r="B250" s="158"/>
      <c r="C250" s="158"/>
      <c r="D250" s="159"/>
      <c r="E250" s="159"/>
      <c r="F250" s="160"/>
      <c r="G250" s="160"/>
      <c r="H250" s="160"/>
      <c r="I250" s="160"/>
      <c r="K250" s="113" t="str">
        <f>IF(ISBLANK(D250),"",D250-$D$278)</f>
        <v/>
      </c>
      <c r="L250" s="129" t="str">
        <f t="shared" si="39"/>
        <v/>
      </c>
      <c r="M250" s="115" t="s">
        <v>155</v>
      </c>
      <c r="N250" s="113" t="str">
        <f>IF(ISBLANK(E250),"",E250-$E$278)</f>
        <v/>
      </c>
      <c r="O250" s="129" t="str">
        <f t="shared" si="40"/>
        <v/>
      </c>
      <c r="P250" s="115" t="s">
        <v>155</v>
      </c>
      <c r="Q250" s="116" t="str">
        <f t="shared" si="41"/>
        <v/>
      </c>
      <c r="R250" s="117" t="s">
        <v>155</v>
      </c>
      <c r="S250" s="118" t="str">
        <f t="shared" si="42"/>
        <v/>
      </c>
      <c r="T250" s="119" t="str">
        <f>IF(M250="ON",IF(ISBLANK(D250),"0",D250),"0")</f>
        <v>0</v>
      </c>
      <c r="U250" s="119" t="str">
        <f t="shared" si="43"/>
        <v>0</v>
      </c>
      <c r="V250" s="119" t="str">
        <f t="shared" si="44"/>
        <v>0</v>
      </c>
      <c r="W250" s="119" t="str">
        <f t="shared" si="45"/>
        <v>0</v>
      </c>
      <c r="X250" s="120"/>
    </row>
    <row r="251" spans="1:24" x14ac:dyDescent="0.3">
      <c r="A251" s="156">
        <v>14</v>
      </c>
      <c r="B251" s="158"/>
      <c r="C251" s="158"/>
      <c r="D251" s="159"/>
      <c r="E251" s="159"/>
      <c r="F251" s="160"/>
      <c r="G251" s="160"/>
      <c r="H251" s="160"/>
      <c r="I251" s="160"/>
      <c r="K251" s="121" t="str">
        <f>IF(ISBLANK(D251),"",IF(D250&lt;D251,((D251-200)-$D$278),((D251+200)-$D$278)))</f>
        <v/>
      </c>
      <c r="L251" s="122" t="str">
        <f t="shared" si="39"/>
        <v/>
      </c>
      <c r="M251" s="123" t="s">
        <v>155</v>
      </c>
      <c r="N251" s="121" t="str">
        <f>IF(ISBLANK(E251),"",(400-E251)-$E$278)</f>
        <v/>
      </c>
      <c r="O251" s="122" t="str">
        <f t="shared" si="40"/>
        <v/>
      </c>
      <c r="P251" s="123" t="s">
        <v>155</v>
      </c>
      <c r="Q251" s="124" t="str">
        <f t="shared" si="41"/>
        <v/>
      </c>
      <c r="R251" s="125" t="s">
        <v>155</v>
      </c>
      <c r="S251" s="126" t="str">
        <f t="shared" si="42"/>
        <v/>
      </c>
      <c r="T251" s="127" t="str">
        <f>IF(M251="ON",IF(ISBLANK(D251),"0",IF(D250&lt;D251,(D251-200),(D251+200))),"0")</f>
        <v>0</v>
      </c>
      <c r="U251" s="127" t="str">
        <f t="shared" si="43"/>
        <v>0</v>
      </c>
      <c r="V251" s="127" t="str">
        <f t="shared" si="44"/>
        <v>0</v>
      </c>
      <c r="W251" s="127" t="str">
        <f t="shared" si="45"/>
        <v>0</v>
      </c>
      <c r="X251" s="128"/>
    </row>
    <row r="252" spans="1:24" x14ac:dyDescent="0.3">
      <c r="A252" s="156">
        <v>15</v>
      </c>
      <c r="B252" s="158"/>
      <c r="C252" s="158"/>
      <c r="D252" s="159"/>
      <c r="E252" s="159"/>
      <c r="F252" s="160"/>
      <c r="G252" s="160"/>
      <c r="H252" s="160"/>
      <c r="I252" s="160"/>
      <c r="K252" s="113" t="str">
        <f>IF(ISBLANK(D252),"",D252-$D$278)</f>
        <v/>
      </c>
      <c r="L252" s="129" t="str">
        <f t="shared" si="39"/>
        <v/>
      </c>
      <c r="M252" s="115" t="s">
        <v>155</v>
      </c>
      <c r="N252" s="113" t="str">
        <f>IF(ISBLANK(E252),"",E252-$E$278)</f>
        <v/>
      </c>
      <c r="O252" s="129" t="str">
        <f t="shared" si="40"/>
        <v/>
      </c>
      <c r="P252" s="115" t="s">
        <v>155</v>
      </c>
      <c r="Q252" s="116" t="str">
        <f t="shared" si="41"/>
        <v/>
      </c>
      <c r="R252" s="117" t="s">
        <v>155</v>
      </c>
      <c r="S252" s="118" t="str">
        <f t="shared" si="42"/>
        <v/>
      </c>
      <c r="T252" s="119" t="str">
        <f>IF(M252="ON",IF(ISBLANK(D252),"0",D252),"0")</f>
        <v>0</v>
      </c>
      <c r="U252" s="119" t="str">
        <f t="shared" si="43"/>
        <v>0</v>
      </c>
      <c r="V252" s="119" t="str">
        <f t="shared" si="44"/>
        <v>0</v>
      </c>
      <c r="W252" s="119" t="str">
        <f t="shared" si="45"/>
        <v>0</v>
      </c>
      <c r="X252" s="120"/>
    </row>
    <row r="253" spans="1:24" x14ac:dyDescent="0.3">
      <c r="A253" s="156">
        <v>16</v>
      </c>
      <c r="B253" s="158"/>
      <c r="C253" s="158"/>
      <c r="D253" s="159"/>
      <c r="E253" s="159"/>
      <c r="F253" s="160"/>
      <c r="G253" s="160"/>
      <c r="H253" s="160"/>
      <c r="I253" s="160"/>
      <c r="K253" s="121" t="str">
        <f>IF(ISBLANK(D253),"",IF(D252&lt;D253,((D253-200)-$D$278),((D253+200)-$D$278)))</f>
        <v/>
      </c>
      <c r="L253" s="122" t="str">
        <f t="shared" si="39"/>
        <v/>
      </c>
      <c r="M253" s="123" t="s">
        <v>155</v>
      </c>
      <c r="N253" s="121" t="str">
        <f>IF(ISBLANK(E253),"",(400-E253)-$E$278)</f>
        <v/>
      </c>
      <c r="O253" s="122" t="str">
        <f t="shared" si="40"/>
        <v/>
      </c>
      <c r="P253" s="123" t="s">
        <v>155</v>
      </c>
      <c r="Q253" s="124" t="str">
        <f t="shared" si="41"/>
        <v/>
      </c>
      <c r="R253" s="125" t="s">
        <v>155</v>
      </c>
      <c r="S253" s="126" t="str">
        <f t="shared" si="42"/>
        <v/>
      </c>
      <c r="T253" s="127" t="str">
        <f>IF(M253="ON",IF(ISBLANK(D253),"0",IF(D252&lt;D253,(D253-200),(D253+200))),"0")</f>
        <v>0</v>
      </c>
      <c r="U253" s="127" t="str">
        <f t="shared" si="43"/>
        <v>0</v>
      </c>
      <c r="V253" s="127" t="str">
        <f t="shared" si="44"/>
        <v>0</v>
      </c>
      <c r="W253" s="127" t="str">
        <f t="shared" si="45"/>
        <v>0</v>
      </c>
      <c r="X253" s="128"/>
    </row>
    <row r="254" spans="1:24" x14ac:dyDescent="0.3">
      <c r="A254" s="156">
        <v>17</v>
      </c>
      <c r="B254" s="158"/>
      <c r="C254" s="158"/>
      <c r="D254" s="159"/>
      <c r="E254" s="159"/>
      <c r="F254" s="160"/>
      <c r="G254" s="160"/>
      <c r="H254" s="160"/>
      <c r="I254" s="160"/>
      <c r="K254" s="113" t="str">
        <f>IF(ISBLANK(D254),"",D254-$D$278)</f>
        <v/>
      </c>
      <c r="L254" s="129" t="str">
        <f t="shared" si="39"/>
        <v/>
      </c>
      <c r="M254" s="115" t="s">
        <v>155</v>
      </c>
      <c r="N254" s="113" t="str">
        <f>IF(ISBLANK(E254),"",E254-$E$278)</f>
        <v/>
      </c>
      <c r="O254" s="129" t="str">
        <f t="shared" si="40"/>
        <v/>
      </c>
      <c r="P254" s="115" t="s">
        <v>155</v>
      </c>
      <c r="Q254" s="116" t="str">
        <f t="shared" si="41"/>
        <v/>
      </c>
      <c r="R254" s="117" t="s">
        <v>155</v>
      </c>
      <c r="S254" s="118" t="str">
        <f t="shared" si="42"/>
        <v/>
      </c>
      <c r="T254" s="119" t="str">
        <f>IF(M254="ON",IF(ISBLANK(D254),"0",D254),"0")</f>
        <v>0</v>
      </c>
      <c r="U254" s="119" t="str">
        <f t="shared" si="43"/>
        <v>0</v>
      </c>
      <c r="V254" s="119" t="str">
        <f t="shared" si="44"/>
        <v>0</v>
      </c>
      <c r="W254" s="119" t="str">
        <f t="shared" si="45"/>
        <v>0</v>
      </c>
      <c r="X254" s="120"/>
    </row>
    <row r="255" spans="1:24" x14ac:dyDescent="0.3">
      <c r="A255" s="156">
        <v>18</v>
      </c>
      <c r="B255" s="158"/>
      <c r="C255" s="158"/>
      <c r="D255" s="159"/>
      <c r="E255" s="159"/>
      <c r="F255" s="160"/>
      <c r="G255" s="160"/>
      <c r="H255" s="160"/>
      <c r="I255" s="160"/>
      <c r="K255" s="121" t="str">
        <f>IF(ISBLANK(D255),"",IF(D254&lt;D255,((D255-200)-$D$278),((D255+200)-$D$278)))</f>
        <v/>
      </c>
      <c r="L255" s="122" t="str">
        <f t="shared" si="39"/>
        <v/>
      </c>
      <c r="M255" s="123" t="s">
        <v>155</v>
      </c>
      <c r="N255" s="121" t="str">
        <f>IF(ISBLANK(E255),"",(400-E255)-$E$278)</f>
        <v/>
      </c>
      <c r="O255" s="122" t="str">
        <f t="shared" si="40"/>
        <v/>
      </c>
      <c r="P255" s="123" t="s">
        <v>155</v>
      </c>
      <c r="Q255" s="124" t="str">
        <f t="shared" si="41"/>
        <v/>
      </c>
      <c r="R255" s="125" t="s">
        <v>155</v>
      </c>
      <c r="S255" s="126" t="str">
        <f t="shared" si="42"/>
        <v/>
      </c>
      <c r="T255" s="127" t="str">
        <f>IF(M255="ON",IF(ISBLANK(D255),"0",IF(D254&lt;D255,(D255-200),(D255+200))),"0")</f>
        <v>0</v>
      </c>
      <c r="U255" s="127" t="str">
        <f t="shared" si="43"/>
        <v>0</v>
      </c>
      <c r="V255" s="127" t="str">
        <f t="shared" si="44"/>
        <v>0</v>
      </c>
      <c r="W255" s="127" t="str">
        <f t="shared" si="45"/>
        <v>0</v>
      </c>
      <c r="X255" s="128"/>
    </row>
    <row r="256" spans="1:24" x14ac:dyDescent="0.3">
      <c r="A256" s="156">
        <v>19</v>
      </c>
      <c r="B256" s="158"/>
      <c r="C256" s="158"/>
      <c r="D256" s="159"/>
      <c r="E256" s="159"/>
      <c r="F256" s="160"/>
      <c r="G256" s="160"/>
      <c r="H256" s="160"/>
      <c r="I256" s="160"/>
      <c r="K256" s="113" t="str">
        <f>IF(ISBLANK(D256),"",D256-$D$278)</f>
        <v/>
      </c>
      <c r="L256" s="129" t="str">
        <f t="shared" si="39"/>
        <v/>
      </c>
      <c r="M256" s="115" t="s">
        <v>155</v>
      </c>
      <c r="N256" s="113" t="str">
        <f>IF(ISBLANK(E256),"",E256-$E$278)</f>
        <v/>
      </c>
      <c r="O256" s="129" t="str">
        <f t="shared" si="40"/>
        <v/>
      </c>
      <c r="P256" s="115" t="s">
        <v>155</v>
      </c>
      <c r="Q256" s="116" t="str">
        <f t="shared" si="41"/>
        <v/>
      </c>
      <c r="R256" s="117" t="s">
        <v>155</v>
      </c>
      <c r="S256" s="118" t="str">
        <f t="shared" si="42"/>
        <v/>
      </c>
      <c r="T256" s="119" t="str">
        <f>IF(M256="ON",IF(ISBLANK(D256),"0",D256),"0")</f>
        <v>0</v>
      </c>
      <c r="U256" s="119" t="str">
        <f t="shared" si="43"/>
        <v>0</v>
      </c>
      <c r="V256" s="119" t="str">
        <f t="shared" si="44"/>
        <v>0</v>
      </c>
      <c r="W256" s="119" t="str">
        <f t="shared" si="45"/>
        <v>0</v>
      </c>
      <c r="X256" s="120"/>
    </row>
    <row r="257" spans="1:24" x14ac:dyDescent="0.3">
      <c r="A257" s="156">
        <v>20</v>
      </c>
      <c r="B257" s="158"/>
      <c r="C257" s="158"/>
      <c r="D257" s="159"/>
      <c r="E257" s="159"/>
      <c r="F257" s="160"/>
      <c r="G257" s="160"/>
      <c r="H257" s="160"/>
      <c r="I257" s="160"/>
      <c r="K257" s="121" t="str">
        <f>IF(ISBLANK(D257),"",IF(D256&lt;D257,((D257-200)-$D$278),((D257+200)-$D$278)))</f>
        <v/>
      </c>
      <c r="L257" s="122" t="str">
        <f t="shared" si="39"/>
        <v/>
      </c>
      <c r="M257" s="123" t="s">
        <v>155</v>
      </c>
      <c r="N257" s="121" t="str">
        <f>IF(ISBLANK(E257),"",(400-E257)-$E$278)</f>
        <v/>
      </c>
      <c r="O257" s="122" t="str">
        <f t="shared" si="40"/>
        <v/>
      </c>
      <c r="P257" s="123" t="s">
        <v>155</v>
      </c>
      <c r="Q257" s="124" t="str">
        <f t="shared" si="41"/>
        <v/>
      </c>
      <c r="R257" s="125" t="s">
        <v>155</v>
      </c>
      <c r="S257" s="126" t="str">
        <f t="shared" si="42"/>
        <v/>
      </c>
      <c r="T257" s="127" t="str">
        <f>IF(M257="ON",IF(ISBLANK(D257),"0",IF(D256&lt;D257,(D257-200),(D257+200))),"0")</f>
        <v>0</v>
      </c>
      <c r="U257" s="127" t="str">
        <f t="shared" si="43"/>
        <v>0</v>
      </c>
      <c r="V257" s="127" t="str">
        <f t="shared" si="44"/>
        <v>0</v>
      </c>
      <c r="W257" s="127" t="str">
        <f t="shared" si="45"/>
        <v>0</v>
      </c>
      <c r="X257" s="128"/>
    </row>
    <row r="258" spans="1:24" x14ac:dyDescent="0.3">
      <c r="A258" s="156">
        <v>1</v>
      </c>
      <c r="K258" s="113" t="str">
        <f>IF(ISBLANK(D258),"",D258-$D$278)</f>
        <v/>
      </c>
      <c r="L258" s="129" t="str">
        <f t="shared" si="39"/>
        <v/>
      </c>
      <c r="M258" s="115" t="s">
        <v>155</v>
      </c>
      <c r="N258" s="113" t="str">
        <f>IF(ISBLANK(E258),"",E258-$E$278)</f>
        <v/>
      </c>
      <c r="O258" s="129" t="str">
        <f t="shared" si="40"/>
        <v/>
      </c>
      <c r="P258" s="115" t="s">
        <v>155</v>
      </c>
      <c r="Q258" s="116" t="str">
        <f t="shared" si="41"/>
        <v/>
      </c>
      <c r="R258" s="117" t="s">
        <v>155</v>
      </c>
      <c r="S258" s="118" t="str">
        <f t="shared" si="42"/>
        <v/>
      </c>
      <c r="T258" s="119" t="str">
        <f>IF(M258="ON",IF(ISBLANK(D258),"0",D258),"0")</f>
        <v>0</v>
      </c>
      <c r="U258" s="119" t="str">
        <f t="shared" si="43"/>
        <v>0</v>
      </c>
      <c r="V258" s="119" t="str">
        <f t="shared" si="44"/>
        <v>0</v>
      </c>
      <c r="W258" s="119" t="str">
        <f t="shared" si="45"/>
        <v>0</v>
      </c>
      <c r="X258" s="120"/>
    </row>
    <row r="259" spans="1:24" x14ac:dyDescent="0.3">
      <c r="A259" s="156">
        <v>2</v>
      </c>
      <c r="K259" s="121" t="str">
        <f>IF(ISBLANK(D259),"",IF(D258&lt;D259,((D259-200)-$D$278),((D259+200)-$D$278)))</f>
        <v/>
      </c>
      <c r="L259" s="122" t="str">
        <f t="shared" si="39"/>
        <v/>
      </c>
      <c r="M259" s="123" t="s">
        <v>155</v>
      </c>
      <c r="N259" s="121" t="str">
        <f>IF(ISBLANK(E259),"",(400-E259)-$E$278)</f>
        <v/>
      </c>
      <c r="O259" s="122" t="str">
        <f t="shared" si="40"/>
        <v/>
      </c>
      <c r="P259" s="123" t="s">
        <v>155</v>
      </c>
      <c r="Q259" s="124" t="str">
        <f t="shared" si="41"/>
        <v/>
      </c>
      <c r="R259" s="125" t="s">
        <v>155</v>
      </c>
      <c r="S259" s="126" t="str">
        <f t="shared" si="42"/>
        <v/>
      </c>
      <c r="T259" s="127" t="str">
        <f>IF(M259="ON",IF(ISBLANK(D259),"0",IF(D258&lt;D259,(D259-200),(D259+200))),"0")</f>
        <v>0</v>
      </c>
      <c r="U259" s="127" t="str">
        <f t="shared" si="43"/>
        <v>0</v>
      </c>
      <c r="V259" s="127" t="str">
        <f t="shared" si="44"/>
        <v>0</v>
      </c>
      <c r="W259" s="127" t="str">
        <f t="shared" si="45"/>
        <v>0</v>
      </c>
      <c r="X259" s="128"/>
    </row>
    <row r="260" spans="1:24" x14ac:dyDescent="0.3">
      <c r="A260" s="156">
        <v>3</v>
      </c>
      <c r="K260" s="113" t="str">
        <f>IF(ISBLANK(D260),"",D260-$D$278)</f>
        <v/>
      </c>
      <c r="L260" s="129" t="str">
        <f t="shared" si="39"/>
        <v/>
      </c>
      <c r="M260" s="115" t="s">
        <v>155</v>
      </c>
      <c r="N260" s="113" t="str">
        <f>IF(ISBLANK(E260),"",E260-$E$278)</f>
        <v/>
      </c>
      <c r="O260" s="129" t="str">
        <f t="shared" si="40"/>
        <v/>
      </c>
      <c r="P260" s="115" t="s">
        <v>155</v>
      </c>
      <c r="Q260" s="116" t="str">
        <f t="shared" si="41"/>
        <v/>
      </c>
      <c r="R260" s="117" t="s">
        <v>155</v>
      </c>
      <c r="S260" s="118" t="str">
        <f t="shared" si="42"/>
        <v/>
      </c>
      <c r="T260" s="119" t="str">
        <f>IF(M260="ON",IF(ISBLANK(D260),"0",D260),"0")</f>
        <v>0</v>
      </c>
      <c r="U260" s="119" t="str">
        <f t="shared" si="43"/>
        <v>0</v>
      </c>
      <c r="V260" s="119" t="str">
        <f t="shared" si="44"/>
        <v>0</v>
      </c>
      <c r="W260" s="119" t="str">
        <f t="shared" si="45"/>
        <v>0</v>
      </c>
      <c r="X260" s="120"/>
    </row>
    <row r="261" spans="1:24" x14ac:dyDescent="0.3">
      <c r="A261" s="156">
        <v>4</v>
      </c>
      <c r="K261" s="121" t="str">
        <f>IF(ISBLANK(D261),"",IF(D260&lt;D261,((D261-200)-$D$278),((D261+200)-$D$278)))</f>
        <v/>
      </c>
      <c r="L261" s="122" t="str">
        <f t="shared" si="39"/>
        <v/>
      </c>
      <c r="M261" s="123" t="s">
        <v>155</v>
      </c>
      <c r="N261" s="121" t="str">
        <f>IF(ISBLANK(E261),"",(400-E261)-$E$278)</f>
        <v/>
      </c>
      <c r="O261" s="122" t="str">
        <f t="shared" si="40"/>
        <v/>
      </c>
      <c r="P261" s="123" t="s">
        <v>155</v>
      </c>
      <c r="Q261" s="124" t="str">
        <f t="shared" si="41"/>
        <v/>
      </c>
      <c r="R261" s="125" t="s">
        <v>155</v>
      </c>
      <c r="S261" s="126" t="str">
        <f t="shared" si="42"/>
        <v/>
      </c>
      <c r="T261" s="127" t="str">
        <f>IF(M261="ON",IF(ISBLANK(D261),"0",IF(D260&lt;D261,(D261-200),(D261+200))),"0")</f>
        <v>0</v>
      </c>
      <c r="U261" s="127" t="str">
        <f t="shared" si="43"/>
        <v>0</v>
      </c>
      <c r="V261" s="127" t="str">
        <f t="shared" si="44"/>
        <v>0</v>
      </c>
      <c r="W261" s="127" t="str">
        <f t="shared" si="45"/>
        <v>0</v>
      </c>
      <c r="X261" s="128"/>
    </row>
    <row r="262" spans="1:24" x14ac:dyDescent="0.3">
      <c r="A262" s="156">
        <v>5</v>
      </c>
      <c r="K262" s="113" t="str">
        <f>IF(ISBLANK(D262),"",D262-$D$278)</f>
        <v/>
      </c>
      <c r="L262" s="129" t="str">
        <f t="shared" ref="L262:L277" si="46">IF(K262="","",SIN(K262*PI()/200)*G262)</f>
        <v/>
      </c>
      <c r="M262" s="115" t="s">
        <v>155</v>
      </c>
      <c r="N262" s="113" t="str">
        <f>IF(ISBLANK(E262),"",E262-$E$278)</f>
        <v/>
      </c>
      <c r="O262" s="129" t="str">
        <f t="shared" ref="O262:O277" si="47">IF(N262="","",SIN(N262*PI()/200)*G262)</f>
        <v/>
      </c>
      <c r="P262" s="115" t="s">
        <v>155</v>
      </c>
      <c r="Q262" s="116" t="str">
        <f t="shared" ref="Q262:Q277" si="48">IF(ISBLANK(F262),"",F262-$F$278)</f>
        <v/>
      </c>
      <c r="R262" s="117" t="s">
        <v>155</v>
      </c>
      <c r="S262" s="118" t="str">
        <f t="shared" ref="S262:S277" si="49">IF(ISBLANK(G262),"",G262-$G$278)</f>
        <v/>
      </c>
      <c r="T262" s="119" t="str">
        <f>IF(M262="ON",IF(ISBLANK(D262),"0",D262),"0")</f>
        <v>0</v>
      </c>
      <c r="U262" s="119" t="str">
        <f t="shared" ref="U262:U277" si="50">IF(P262="ON",IF(ISBLANK(E262),"0",IF(E262&lt;200,E262,(400-E262))),"0")</f>
        <v>0</v>
      </c>
      <c r="V262" s="119" t="str">
        <f t="shared" ref="V262:V277" si="51">IF(R262="ON",IF(ISBLANK(F262),"0",F262),"0")</f>
        <v>0</v>
      </c>
      <c r="W262" s="119" t="str">
        <f t="shared" ref="W262:W277" si="52">IF(R262="ON",IF(ISBLANK(G262),"0",G262),"0")</f>
        <v>0</v>
      </c>
      <c r="X262" s="120"/>
    </row>
    <row r="263" spans="1:24" x14ac:dyDescent="0.3">
      <c r="A263" s="156">
        <v>6</v>
      </c>
      <c r="K263" s="121" t="str">
        <f>IF(ISBLANK(D263),"",IF(D262&lt;D263,((D263-200)-$D$278),((D263+200)-$D$278)))</f>
        <v/>
      </c>
      <c r="L263" s="122" t="str">
        <f t="shared" si="46"/>
        <v/>
      </c>
      <c r="M263" s="123" t="s">
        <v>155</v>
      </c>
      <c r="N263" s="121" t="str">
        <f>IF(ISBLANK(E263),"",(400-E263)-$E$278)</f>
        <v/>
      </c>
      <c r="O263" s="122" t="str">
        <f t="shared" si="47"/>
        <v/>
      </c>
      <c r="P263" s="123" t="s">
        <v>155</v>
      </c>
      <c r="Q263" s="124" t="str">
        <f t="shared" si="48"/>
        <v/>
      </c>
      <c r="R263" s="125" t="s">
        <v>155</v>
      </c>
      <c r="S263" s="126" t="str">
        <f t="shared" si="49"/>
        <v/>
      </c>
      <c r="T263" s="127" t="str">
        <f>IF(M263="ON",IF(ISBLANK(D263),"0",IF(D262&lt;D263,(D263-200),(D263+200))),"0")</f>
        <v>0</v>
      </c>
      <c r="U263" s="127" t="str">
        <f t="shared" si="50"/>
        <v>0</v>
      </c>
      <c r="V263" s="127" t="str">
        <f t="shared" si="51"/>
        <v>0</v>
      </c>
      <c r="W263" s="127" t="str">
        <f t="shared" si="52"/>
        <v>0</v>
      </c>
      <c r="X263" s="128"/>
    </row>
    <row r="264" spans="1:24" x14ac:dyDescent="0.3">
      <c r="A264" s="156">
        <v>7</v>
      </c>
      <c r="K264" s="113" t="str">
        <f>IF(ISBLANK(D264),"",D264-$D$278)</f>
        <v/>
      </c>
      <c r="L264" s="129" t="str">
        <f t="shared" si="46"/>
        <v/>
      </c>
      <c r="M264" s="115" t="s">
        <v>155</v>
      </c>
      <c r="N264" s="113" t="str">
        <f>IF(ISBLANK(E264),"",E264-$E$278)</f>
        <v/>
      </c>
      <c r="O264" s="129" t="str">
        <f t="shared" si="47"/>
        <v/>
      </c>
      <c r="P264" s="115" t="s">
        <v>155</v>
      </c>
      <c r="Q264" s="116" t="str">
        <f t="shared" si="48"/>
        <v/>
      </c>
      <c r="R264" s="117" t="s">
        <v>155</v>
      </c>
      <c r="S264" s="118" t="str">
        <f t="shared" si="49"/>
        <v/>
      </c>
      <c r="T264" s="119" t="str">
        <f>IF(M264="ON",IF(ISBLANK(D264),"0",D264),"0")</f>
        <v>0</v>
      </c>
      <c r="U264" s="119" t="str">
        <f t="shared" si="50"/>
        <v>0</v>
      </c>
      <c r="V264" s="119" t="str">
        <f t="shared" si="51"/>
        <v>0</v>
      </c>
      <c r="W264" s="119" t="str">
        <f t="shared" si="52"/>
        <v>0</v>
      </c>
      <c r="X264" s="120"/>
    </row>
    <row r="265" spans="1:24" x14ac:dyDescent="0.3">
      <c r="A265" s="156">
        <v>8</v>
      </c>
      <c r="K265" s="121" t="str">
        <f>IF(ISBLANK(D265),"",IF(D264&lt;D265,((D265-200)-$D$278),((D265+200)-$D$278)))</f>
        <v/>
      </c>
      <c r="L265" s="122" t="str">
        <f t="shared" si="46"/>
        <v/>
      </c>
      <c r="M265" s="123" t="s">
        <v>155</v>
      </c>
      <c r="N265" s="121" t="str">
        <f>IF(ISBLANK(E265),"",(400-E265)-$E$278)</f>
        <v/>
      </c>
      <c r="O265" s="122" t="str">
        <f t="shared" si="47"/>
        <v/>
      </c>
      <c r="P265" s="123" t="s">
        <v>155</v>
      </c>
      <c r="Q265" s="124" t="str">
        <f t="shared" si="48"/>
        <v/>
      </c>
      <c r="R265" s="125" t="s">
        <v>155</v>
      </c>
      <c r="S265" s="126" t="str">
        <f t="shared" si="49"/>
        <v/>
      </c>
      <c r="T265" s="127" t="str">
        <f>IF(M265="ON",IF(ISBLANK(D265),"0",IF(D264&lt;D265,(D265-200),(D265+200))),"0")</f>
        <v>0</v>
      </c>
      <c r="U265" s="127" t="str">
        <f t="shared" si="50"/>
        <v>0</v>
      </c>
      <c r="V265" s="127" t="str">
        <f t="shared" si="51"/>
        <v>0</v>
      </c>
      <c r="W265" s="127" t="str">
        <f t="shared" si="52"/>
        <v>0</v>
      </c>
      <c r="X265" s="128"/>
    </row>
    <row r="266" spans="1:24" x14ac:dyDescent="0.3">
      <c r="A266" s="156">
        <v>9</v>
      </c>
      <c r="K266" s="113" t="str">
        <f>IF(ISBLANK(D266),"",D266-$D$278)</f>
        <v/>
      </c>
      <c r="L266" s="129" t="str">
        <f t="shared" si="46"/>
        <v/>
      </c>
      <c r="M266" s="115" t="s">
        <v>155</v>
      </c>
      <c r="N266" s="113" t="str">
        <f>IF(ISBLANK(E266),"",E266-$E$278)</f>
        <v/>
      </c>
      <c r="O266" s="129" t="str">
        <f t="shared" si="47"/>
        <v/>
      </c>
      <c r="P266" s="115" t="s">
        <v>155</v>
      </c>
      <c r="Q266" s="116" t="str">
        <f t="shared" si="48"/>
        <v/>
      </c>
      <c r="R266" s="117" t="s">
        <v>155</v>
      </c>
      <c r="S266" s="118" t="str">
        <f t="shared" si="49"/>
        <v/>
      </c>
      <c r="T266" s="119" t="str">
        <f>IF(M266="ON",IF(ISBLANK(D266),"0",D266),"0")</f>
        <v>0</v>
      </c>
      <c r="U266" s="119" t="str">
        <f t="shared" si="50"/>
        <v>0</v>
      </c>
      <c r="V266" s="119" t="str">
        <f t="shared" si="51"/>
        <v>0</v>
      </c>
      <c r="W266" s="119" t="str">
        <f t="shared" si="52"/>
        <v>0</v>
      </c>
      <c r="X266" s="120"/>
    </row>
    <row r="267" spans="1:24" x14ac:dyDescent="0.3">
      <c r="A267" s="156">
        <v>10</v>
      </c>
      <c r="K267" s="121" t="str">
        <f>IF(ISBLANK(D267),"",IF(D266&lt;D267,((D267-200)-$D$278),((D267+200)-$D$278)))</f>
        <v/>
      </c>
      <c r="L267" s="122" t="str">
        <f t="shared" si="46"/>
        <v/>
      </c>
      <c r="M267" s="123" t="s">
        <v>155</v>
      </c>
      <c r="N267" s="121" t="str">
        <f>IF(ISBLANK(E267),"",(400-E267)-$E$278)</f>
        <v/>
      </c>
      <c r="O267" s="122" t="str">
        <f t="shared" si="47"/>
        <v/>
      </c>
      <c r="P267" s="123" t="s">
        <v>155</v>
      </c>
      <c r="Q267" s="124" t="str">
        <f t="shared" si="48"/>
        <v/>
      </c>
      <c r="R267" s="125" t="s">
        <v>155</v>
      </c>
      <c r="S267" s="126" t="str">
        <f t="shared" si="49"/>
        <v/>
      </c>
      <c r="T267" s="127" t="str">
        <f>IF(M267="ON",IF(ISBLANK(D267),"0",IF(D266&lt;D267,(D267-200),(D267+200))),"0")</f>
        <v>0</v>
      </c>
      <c r="U267" s="127" t="str">
        <f t="shared" si="50"/>
        <v>0</v>
      </c>
      <c r="V267" s="127" t="str">
        <f t="shared" si="51"/>
        <v>0</v>
      </c>
      <c r="W267" s="127" t="str">
        <f t="shared" si="52"/>
        <v>0</v>
      </c>
      <c r="X267" s="128"/>
    </row>
    <row r="268" spans="1:24" x14ac:dyDescent="0.3">
      <c r="A268" s="156">
        <v>11</v>
      </c>
      <c r="B268" s="158"/>
      <c r="C268" s="158"/>
      <c r="D268" s="159"/>
      <c r="E268" s="159"/>
      <c r="F268" s="160"/>
      <c r="G268" s="160"/>
      <c r="H268" s="160"/>
      <c r="I268" s="160"/>
      <c r="K268" s="113" t="str">
        <f>IF(ISBLANK(D268),"",D268-$D$278)</f>
        <v/>
      </c>
      <c r="L268" s="129" t="str">
        <f t="shared" si="46"/>
        <v/>
      </c>
      <c r="M268" s="115" t="s">
        <v>155</v>
      </c>
      <c r="N268" s="113" t="str">
        <f>IF(ISBLANK(E268),"",E268-$E$278)</f>
        <v/>
      </c>
      <c r="O268" s="129" t="str">
        <f t="shared" si="47"/>
        <v/>
      </c>
      <c r="P268" s="115" t="s">
        <v>155</v>
      </c>
      <c r="Q268" s="116" t="str">
        <f t="shared" si="48"/>
        <v/>
      </c>
      <c r="R268" s="117" t="s">
        <v>155</v>
      </c>
      <c r="S268" s="118" t="str">
        <f t="shared" si="49"/>
        <v/>
      </c>
      <c r="T268" s="119" t="str">
        <f>IF(M268="ON",IF(ISBLANK(D268),"0",D268),"0")</f>
        <v>0</v>
      </c>
      <c r="U268" s="119" t="str">
        <f t="shared" si="50"/>
        <v>0</v>
      </c>
      <c r="V268" s="119" t="str">
        <f t="shared" si="51"/>
        <v>0</v>
      </c>
      <c r="W268" s="119" t="str">
        <f t="shared" si="52"/>
        <v>0</v>
      </c>
      <c r="X268" s="120"/>
    </row>
    <row r="269" spans="1:24" x14ac:dyDescent="0.3">
      <c r="A269" s="156">
        <v>12</v>
      </c>
      <c r="B269" s="158"/>
      <c r="C269" s="158"/>
      <c r="D269" s="159"/>
      <c r="E269" s="159"/>
      <c r="F269" s="160"/>
      <c r="G269" s="160"/>
      <c r="H269" s="160"/>
      <c r="I269" s="160"/>
      <c r="K269" s="121" t="str">
        <f>IF(ISBLANK(D269),"",IF(D268&lt;D269,((D269-200)-$D$278),((D269+200)-$D$278)))</f>
        <v/>
      </c>
      <c r="L269" s="122" t="str">
        <f t="shared" si="46"/>
        <v/>
      </c>
      <c r="M269" s="123" t="s">
        <v>155</v>
      </c>
      <c r="N269" s="121" t="str">
        <f>IF(ISBLANK(E269),"",(400-E269)-$E$278)</f>
        <v/>
      </c>
      <c r="O269" s="122" t="str">
        <f t="shared" si="47"/>
        <v/>
      </c>
      <c r="P269" s="123" t="s">
        <v>155</v>
      </c>
      <c r="Q269" s="124" t="str">
        <f t="shared" si="48"/>
        <v/>
      </c>
      <c r="R269" s="125" t="s">
        <v>155</v>
      </c>
      <c r="S269" s="126" t="str">
        <f t="shared" si="49"/>
        <v/>
      </c>
      <c r="T269" s="127" t="str">
        <f>IF(M269="ON",IF(ISBLANK(D269),"0",IF(D268&lt;D269,(D269-200),(D269+200))),"0")</f>
        <v>0</v>
      </c>
      <c r="U269" s="127" t="str">
        <f t="shared" si="50"/>
        <v>0</v>
      </c>
      <c r="V269" s="127" t="str">
        <f t="shared" si="51"/>
        <v>0</v>
      </c>
      <c r="W269" s="127" t="str">
        <f t="shared" si="52"/>
        <v>0</v>
      </c>
      <c r="X269" s="128"/>
    </row>
    <row r="270" spans="1:24" x14ac:dyDescent="0.3">
      <c r="A270" s="156">
        <v>13</v>
      </c>
      <c r="B270" s="158"/>
      <c r="C270" s="158"/>
      <c r="D270" s="159"/>
      <c r="E270" s="159"/>
      <c r="F270" s="160"/>
      <c r="G270" s="160"/>
      <c r="H270" s="160"/>
      <c r="I270" s="160"/>
      <c r="K270" s="113" t="str">
        <f>IF(ISBLANK(D270),"",D270-$D$278)</f>
        <v/>
      </c>
      <c r="L270" s="129" t="str">
        <f t="shared" si="46"/>
        <v/>
      </c>
      <c r="M270" s="115" t="s">
        <v>155</v>
      </c>
      <c r="N270" s="113" t="str">
        <f>IF(ISBLANK(E270),"",E270-$E$278)</f>
        <v/>
      </c>
      <c r="O270" s="129" t="str">
        <f t="shared" si="47"/>
        <v/>
      </c>
      <c r="P270" s="115" t="s">
        <v>155</v>
      </c>
      <c r="Q270" s="116" t="str">
        <f t="shared" si="48"/>
        <v/>
      </c>
      <c r="R270" s="117" t="s">
        <v>155</v>
      </c>
      <c r="S270" s="118" t="str">
        <f t="shared" si="49"/>
        <v/>
      </c>
      <c r="T270" s="119" t="str">
        <f>IF(M270="ON",IF(ISBLANK(D270),"0",D270),"0")</f>
        <v>0</v>
      </c>
      <c r="U270" s="119" t="str">
        <f t="shared" si="50"/>
        <v>0</v>
      </c>
      <c r="V270" s="119" t="str">
        <f t="shared" si="51"/>
        <v>0</v>
      </c>
      <c r="W270" s="119" t="str">
        <f t="shared" si="52"/>
        <v>0</v>
      </c>
      <c r="X270" s="120"/>
    </row>
    <row r="271" spans="1:24" x14ac:dyDescent="0.3">
      <c r="A271" s="156">
        <v>14</v>
      </c>
      <c r="B271" s="158"/>
      <c r="C271" s="158"/>
      <c r="D271" s="159"/>
      <c r="E271" s="159"/>
      <c r="F271" s="160"/>
      <c r="G271" s="160"/>
      <c r="H271" s="160"/>
      <c r="I271" s="160"/>
      <c r="K271" s="121" t="str">
        <f>IF(ISBLANK(D271),"",IF(D270&lt;D271,((D271-200)-$D$278),((D271+200)-$D$278)))</f>
        <v/>
      </c>
      <c r="L271" s="122" t="str">
        <f t="shared" si="46"/>
        <v/>
      </c>
      <c r="M271" s="123" t="s">
        <v>155</v>
      </c>
      <c r="N271" s="121" t="str">
        <f>IF(ISBLANK(E271),"",(400-E271)-$E$278)</f>
        <v/>
      </c>
      <c r="O271" s="122" t="str">
        <f t="shared" si="47"/>
        <v/>
      </c>
      <c r="P271" s="123" t="s">
        <v>155</v>
      </c>
      <c r="Q271" s="124" t="str">
        <f t="shared" si="48"/>
        <v/>
      </c>
      <c r="R271" s="125" t="s">
        <v>155</v>
      </c>
      <c r="S271" s="126" t="str">
        <f t="shared" si="49"/>
        <v/>
      </c>
      <c r="T271" s="127" t="str">
        <f>IF(M271="ON",IF(ISBLANK(D271),"0",IF(D270&lt;D271,(D271-200),(D271+200))),"0")</f>
        <v>0</v>
      </c>
      <c r="U271" s="127" t="str">
        <f t="shared" si="50"/>
        <v>0</v>
      </c>
      <c r="V271" s="127" t="str">
        <f t="shared" si="51"/>
        <v>0</v>
      </c>
      <c r="W271" s="127" t="str">
        <f t="shared" si="52"/>
        <v>0</v>
      </c>
      <c r="X271" s="128"/>
    </row>
    <row r="272" spans="1:24" x14ac:dyDescent="0.3">
      <c r="A272" s="156">
        <v>15</v>
      </c>
      <c r="B272" s="158"/>
      <c r="C272" s="158"/>
      <c r="D272" s="159"/>
      <c r="E272" s="159"/>
      <c r="F272" s="160"/>
      <c r="G272" s="160"/>
      <c r="H272" s="160"/>
      <c r="I272" s="160"/>
      <c r="K272" s="113" t="str">
        <f>IF(ISBLANK(D272),"",D272-$D$278)</f>
        <v/>
      </c>
      <c r="L272" s="129" t="str">
        <f t="shared" si="46"/>
        <v/>
      </c>
      <c r="M272" s="115" t="s">
        <v>155</v>
      </c>
      <c r="N272" s="113" t="str">
        <f>IF(ISBLANK(E272),"",E272-$E$278)</f>
        <v/>
      </c>
      <c r="O272" s="129" t="str">
        <f t="shared" si="47"/>
        <v/>
      </c>
      <c r="P272" s="115" t="s">
        <v>155</v>
      </c>
      <c r="Q272" s="116" t="str">
        <f t="shared" si="48"/>
        <v/>
      </c>
      <c r="R272" s="117" t="s">
        <v>155</v>
      </c>
      <c r="S272" s="118" t="str">
        <f t="shared" si="49"/>
        <v/>
      </c>
      <c r="T272" s="119" t="str">
        <f>IF(M272="ON",IF(ISBLANK(D272),"0",D272),"0")</f>
        <v>0</v>
      </c>
      <c r="U272" s="119" t="str">
        <f t="shared" si="50"/>
        <v>0</v>
      </c>
      <c r="V272" s="119" t="str">
        <f t="shared" si="51"/>
        <v>0</v>
      </c>
      <c r="W272" s="119" t="str">
        <f t="shared" si="52"/>
        <v>0</v>
      </c>
      <c r="X272" s="120"/>
    </row>
    <row r="273" spans="1:24" x14ac:dyDescent="0.3">
      <c r="A273" s="156">
        <v>16</v>
      </c>
      <c r="B273" s="158"/>
      <c r="C273" s="158"/>
      <c r="D273" s="159"/>
      <c r="E273" s="159"/>
      <c r="F273" s="160"/>
      <c r="G273" s="160"/>
      <c r="H273" s="160"/>
      <c r="I273" s="160"/>
      <c r="K273" s="121" t="str">
        <f>IF(ISBLANK(D273),"",IF(D272&lt;D273,((D273-200)-$D$278),((D273+200)-$D$278)))</f>
        <v/>
      </c>
      <c r="L273" s="122" t="str">
        <f t="shared" si="46"/>
        <v/>
      </c>
      <c r="M273" s="123" t="s">
        <v>155</v>
      </c>
      <c r="N273" s="121" t="str">
        <f>IF(ISBLANK(E273),"",(400-E273)-$E$278)</f>
        <v/>
      </c>
      <c r="O273" s="122" t="str">
        <f t="shared" si="47"/>
        <v/>
      </c>
      <c r="P273" s="123" t="s">
        <v>155</v>
      </c>
      <c r="Q273" s="124" t="str">
        <f t="shared" si="48"/>
        <v/>
      </c>
      <c r="R273" s="125" t="s">
        <v>155</v>
      </c>
      <c r="S273" s="126" t="str">
        <f t="shared" si="49"/>
        <v/>
      </c>
      <c r="T273" s="127" t="str">
        <f>IF(M273="ON",IF(ISBLANK(D273),"0",IF(D272&lt;D273,(D273-200),(D273+200))),"0")</f>
        <v>0</v>
      </c>
      <c r="U273" s="127" t="str">
        <f t="shared" si="50"/>
        <v>0</v>
      </c>
      <c r="V273" s="127" t="str">
        <f t="shared" si="51"/>
        <v>0</v>
      </c>
      <c r="W273" s="127" t="str">
        <f t="shared" si="52"/>
        <v>0</v>
      </c>
      <c r="X273" s="128"/>
    </row>
    <row r="274" spans="1:24" x14ac:dyDescent="0.3">
      <c r="A274" s="156">
        <v>17</v>
      </c>
      <c r="B274" s="158"/>
      <c r="C274" s="158"/>
      <c r="D274" s="159"/>
      <c r="E274" s="159"/>
      <c r="F274" s="160"/>
      <c r="G274" s="160"/>
      <c r="H274" s="160"/>
      <c r="I274" s="160"/>
      <c r="K274" s="113" t="str">
        <f>IF(ISBLANK(D274),"",D274-$D$278)</f>
        <v/>
      </c>
      <c r="L274" s="129" t="str">
        <f t="shared" si="46"/>
        <v/>
      </c>
      <c r="M274" s="115" t="s">
        <v>155</v>
      </c>
      <c r="N274" s="113" t="str">
        <f>IF(ISBLANK(E274),"",E274-$E$278)</f>
        <v/>
      </c>
      <c r="O274" s="129" t="str">
        <f t="shared" si="47"/>
        <v/>
      </c>
      <c r="P274" s="115" t="s">
        <v>155</v>
      </c>
      <c r="Q274" s="116" t="str">
        <f t="shared" si="48"/>
        <v/>
      </c>
      <c r="R274" s="117" t="s">
        <v>155</v>
      </c>
      <c r="S274" s="118" t="str">
        <f t="shared" si="49"/>
        <v/>
      </c>
      <c r="T274" s="119" t="str">
        <f>IF(M274="ON",IF(ISBLANK(D274),"0",D274),"0")</f>
        <v>0</v>
      </c>
      <c r="U274" s="119" t="str">
        <f t="shared" si="50"/>
        <v>0</v>
      </c>
      <c r="V274" s="119" t="str">
        <f t="shared" si="51"/>
        <v>0</v>
      </c>
      <c r="W274" s="119" t="str">
        <f t="shared" si="52"/>
        <v>0</v>
      </c>
      <c r="X274" s="120"/>
    </row>
    <row r="275" spans="1:24" x14ac:dyDescent="0.3">
      <c r="A275" s="156">
        <v>18</v>
      </c>
      <c r="B275" s="158"/>
      <c r="C275" s="158"/>
      <c r="D275" s="159"/>
      <c r="E275" s="159"/>
      <c r="F275" s="160"/>
      <c r="G275" s="160"/>
      <c r="H275" s="160"/>
      <c r="I275" s="160"/>
      <c r="K275" s="121" t="str">
        <f>IF(ISBLANK(D275),"",IF(D274&lt;D275,((D275-200)-$D$278),((D275+200)-$D$278)))</f>
        <v/>
      </c>
      <c r="L275" s="122" t="str">
        <f t="shared" si="46"/>
        <v/>
      </c>
      <c r="M275" s="123" t="s">
        <v>155</v>
      </c>
      <c r="N275" s="121" t="str">
        <f>IF(ISBLANK(E275),"",(400-E275)-$E$278)</f>
        <v/>
      </c>
      <c r="O275" s="122" t="str">
        <f t="shared" si="47"/>
        <v/>
      </c>
      <c r="P275" s="123" t="s">
        <v>155</v>
      </c>
      <c r="Q275" s="124" t="str">
        <f t="shared" si="48"/>
        <v/>
      </c>
      <c r="R275" s="125" t="s">
        <v>155</v>
      </c>
      <c r="S275" s="126" t="str">
        <f t="shared" si="49"/>
        <v/>
      </c>
      <c r="T275" s="127" t="str">
        <f>IF(M275="ON",IF(ISBLANK(D275),"0",IF(D274&lt;D275,(D275-200),(D275+200))),"0")</f>
        <v>0</v>
      </c>
      <c r="U275" s="127" t="str">
        <f t="shared" si="50"/>
        <v>0</v>
      </c>
      <c r="V275" s="127" t="str">
        <f t="shared" si="51"/>
        <v>0</v>
      </c>
      <c r="W275" s="127" t="str">
        <f t="shared" si="52"/>
        <v>0</v>
      </c>
      <c r="X275" s="128"/>
    </row>
    <row r="276" spans="1:24" x14ac:dyDescent="0.3">
      <c r="A276" s="156">
        <v>19</v>
      </c>
      <c r="B276" s="158"/>
      <c r="C276" s="158"/>
      <c r="D276" s="159"/>
      <c r="E276" s="159"/>
      <c r="F276" s="160"/>
      <c r="G276" s="160"/>
      <c r="H276" s="160"/>
      <c r="I276" s="160"/>
      <c r="K276" s="113" t="str">
        <f>IF(ISBLANK(D276),"",D276-$D$278)</f>
        <v/>
      </c>
      <c r="L276" s="129" t="str">
        <f t="shared" si="46"/>
        <v/>
      </c>
      <c r="M276" s="115" t="s">
        <v>155</v>
      </c>
      <c r="N276" s="113" t="str">
        <f>IF(ISBLANK(E276),"",E276-$E$278)</f>
        <v/>
      </c>
      <c r="O276" s="129" t="str">
        <f t="shared" si="47"/>
        <v/>
      </c>
      <c r="P276" s="115" t="s">
        <v>155</v>
      </c>
      <c r="Q276" s="116" t="str">
        <f t="shared" si="48"/>
        <v/>
      </c>
      <c r="R276" s="117" t="s">
        <v>155</v>
      </c>
      <c r="S276" s="118" t="str">
        <f t="shared" si="49"/>
        <v/>
      </c>
      <c r="T276" s="119" t="str">
        <f>IF(M276="ON",IF(ISBLANK(D276),"0",D276),"0")</f>
        <v>0</v>
      </c>
      <c r="U276" s="119" t="str">
        <f t="shared" si="50"/>
        <v>0</v>
      </c>
      <c r="V276" s="119" t="str">
        <f t="shared" si="51"/>
        <v>0</v>
      </c>
      <c r="W276" s="119" t="str">
        <f t="shared" si="52"/>
        <v>0</v>
      </c>
      <c r="X276" s="120"/>
    </row>
    <row r="277" spans="1:24" x14ac:dyDescent="0.3">
      <c r="A277" s="156">
        <v>20</v>
      </c>
      <c r="B277" s="158"/>
      <c r="C277" s="158"/>
      <c r="D277" s="159"/>
      <c r="E277" s="159"/>
      <c r="F277" s="160"/>
      <c r="G277" s="160"/>
      <c r="H277" s="160"/>
      <c r="I277" s="160"/>
      <c r="K277" s="121" t="str">
        <f>IF(ISBLANK(D277),"",IF(D276&lt;D277,((D277-200)-$D$278),((D277+200)-$D$278)))</f>
        <v/>
      </c>
      <c r="L277" s="122" t="str">
        <f t="shared" si="46"/>
        <v/>
      </c>
      <c r="M277" s="123" t="s">
        <v>155</v>
      </c>
      <c r="N277" s="121" t="str">
        <f>IF(ISBLANK(E277),"",(400-E277)-$E$278)</f>
        <v/>
      </c>
      <c r="O277" s="122" t="str">
        <f t="shared" si="47"/>
        <v/>
      </c>
      <c r="P277" s="123" t="s">
        <v>155</v>
      </c>
      <c r="Q277" s="124" t="str">
        <f t="shared" si="48"/>
        <v/>
      </c>
      <c r="R277" s="125" t="s">
        <v>155</v>
      </c>
      <c r="S277" s="126" t="str">
        <f t="shared" si="49"/>
        <v/>
      </c>
      <c r="T277" s="127" t="str">
        <f>IF(M277="ON",IF(ISBLANK(D277),"0",IF(D276&lt;D277,(D277-200),(D277+200))),"0")</f>
        <v>0</v>
      </c>
      <c r="U277" s="127" t="str">
        <f t="shared" si="50"/>
        <v>0</v>
      </c>
      <c r="V277" s="127" t="str">
        <f t="shared" si="51"/>
        <v>0</v>
      </c>
      <c r="W277" s="127" t="str">
        <f t="shared" si="52"/>
        <v>0</v>
      </c>
      <c r="X277" s="128"/>
    </row>
    <row r="278" spans="1:24" x14ac:dyDescent="0.3">
      <c r="A278" s="138"/>
      <c r="B278" s="135" t="str">
        <f>B198</f>
        <v>BR04</v>
      </c>
      <c r="C278" s="135" t="str">
        <f>C198</f>
        <v>AT008</v>
      </c>
      <c r="D278" s="136">
        <f>T278</f>
        <v>295.65257941666664</v>
      </c>
      <c r="E278" s="136">
        <f>U278</f>
        <v>100.63167541666668</v>
      </c>
      <c r="F278" s="137">
        <f>V278</f>
        <v>39.724441666666664</v>
      </c>
      <c r="G278" s="137">
        <f>W278</f>
        <v>39.715641666666663</v>
      </c>
      <c r="H278" s="135">
        <f>H198</f>
        <v>0.23899999999999999</v>
      </c>
      <c r="I278" s="135">
        <f>I198</f>
        <v>0</v>
      </c>
      <c r="K278" s="138"/>
      <c r="L278" s="139"/>
      <c r="M278" s="140"/>
      <c r="N278" s="138"/>
      <c r="O278" s="139"/>
      <c r="P278" s="140"/>
      <c r="Q278" s="138"/>
      <c r="R278" s="141"/>
      <c r="S278" s="140"/>
      <c r="T278" s="142">
        <f>IF(T279=0,VALUE(0),(SUM(T198:T277))/T279)</f>
        <v>295.65257941666664</v>
      </c>
      <c r="U278" s="143">
        <f>IF(U279=0,VALUE(0),(SUM(U198:U277))/U279)</f>
        <v>100.63167541666668</v>
      </c>
      <c r="V278" s="143">
        <f>IF(V279=0,VALUE(0),(SUM(V198:V277))/V279)</f>
        <v>39.724441666666664</v>
      </c>
      <c r="W278" s="143">
        <f>IF(W279=0,VALUE(0),(SUM(W198:W277))/W279)</f>
        <v>39.715641666666663</v>
      </c>
      <c r="X278" s="144"/>
    </row>
    <row r="279" spans="1:24" x14ac:dyDescent="0.3">
      <c r="A279" s="148"/>
      <c r="B279" s="95"/>
      <c r="C279" s="95"/>
      <c r="D279" s="146"/>
      <c r="E279" s="146"/>
      <c r="F279" s="147"/>
      <c r="G279" s="147"/>
      <c r="H279" s="95"/>
      <c r="I279" s="95"/>
      <c r="J279" s="95"/>
      <c r="K279" s="148"/>
      <c r="L279" s="149"/>
      <c r="M279" s="150"/>
      <c r="N279" s="148"/>
      <c r="O279" s="149"/>
      <c r="P279" s="150"/>
      <c r="Q279" s="148"/>
      <c r="R279" s="151"/>
      <c r="S279" s="150"/>
      <c r="T279" s="152">
        <f>COUNT(T198:T277)</f>
        <v>12</v>
      </c>
      <c r="U279" s="152">
        <f>COUNT(U198:U277)</f>
        <v>12</v>
      </c>
      <c r="V279" s="152">
        <f>COUNT(V198:V277)</f>
        <v>12</v>
      </c>
      <c r="W279" s="152">
        <f>COUNT(W198:W277)</f>
        <v>12</v>
      </c>
      <c r="X279" s="150"/>
    </row>
    <row r="281" spans="1:24" x14ac:dyDescent="0.3">
      <c r="A281" s="98" t="s">
        <v>140</v>
      </c>
      <c r="B281" s="98" t="s">
        <v>141</v>
      </c>
      <c r="C281" s="98" t="s">
        <v>142</v>
      </c>
      <c r="D281" s="98" t="s">
        <v>112</v>
      </c>
      <c r="E281" s="98" t="s">
        <v>113</v>
      </c>
      <c r="F281" s="98" t="s">
        <v>143</v>
      </c>
      <c r="G281" s="98" t="s">
        <v>144</v>
      </c>
      <c r="H281" s="98" t="s">
        <v>116</v>
      </c>
      <c r="I281" s="99" t="s">
        <v>145</v>
      </c>
      <c r="J281" s="100"/>
      <c r="K281" s="99" t="s">
        <v>146</v>
      </c>
      <c r="L281" s="101" t="s">
        <v>147</v>
      </c>
      <c r="M281" s="100"/>
      <c r="N281" s="99" t="s">
        <v>148</v>
      </c>
      <c r="O281" s="101" t="s">
        <v>147</v>
      </c>
      <c r="P281" s="100"/>
      <c r="Q281" s="99" t="s">
        <v>149</v>
      </c>
      <c r="R281" s="101"/>
      <c r="S281" s="100" t="s">
        <v>150</v>
      </c>
      <c r="T281" s="154" t="s">
        <v>151</v>
      </c>
      <c r="U281" s="102" t="s">
        <v>151</v>
      </c>
      <c r="V281" s="102" t="s">
        <v>152</v>
      </c>
      <c r="W281" s="103" t="s">
        <v>152</v>
      </c>
      <c r="X281" s="198" t="s">
        <v>128</v>
      </c>
    </row>
    <row r="282" spans="1:24" x14ac:dyDescent="0.3">
      <c r="A282" s="105"/>
      <c r="B282" s="105"/>
      <c r="C282" s="105"/>
      <c r="D282" s="105"/>
      <c r="E282" s="105"/>
      <c r="F282" s="105"/>
      <c r="G282" s="105"/>
      <c r="H282" s="105"/>
      <c r="I282" s="106"/>
      <c r="J282" s="107"/>
      <c r="K282" s="106"/>
      <c r="L282" s="108"/>
      <c r="M282" s="107"/>
      <c r="N282" s="106"/>
      <c r="O282" s="108"/>
      <c r="P282" s="107"/>
      <c r="Q282" s="106"/>
      <c r="R282" s="108"/>
      <c r="S282" s="107"/>
      <c r="T282" s="155" t="s">
        <v>112</v>
      </c>
      <c r="U282" s="109" t="s">
        <v>113</v>
      </c>
      <c r="V282" s="109" t="s">
        <v>143</v>
      </c>
      <c r="W282" s="110" t="s">
        <v>154</v>
      </c>
      <c r="X282" s="199"/>
    </row>
    <row r="283" spans="1:24" x14ac:dyDescent="0.3">
      <c r="A283" s="156">
        <v>1</v>
      </c>
      <c r="B283" s="130" t="s">
        <v>88</v>
      </c>
      <c r="C283" s="131" t="s">
        <v>1475</v>
      </c>
      <c r="D283" s="44">
        <v>88.408033000000003</v>
      </c>
      <c r="E283" s="44">
        <v>98.213341</v>
      </c>
      <c r="F283" s="44">
        <v>40.967500000000001</v>
      </c>
      <c r="G283" s="44">
        <v>40.944400000000002</v>
      </c>
      <c r="H283" s="44">
        <v>0.23899999999999999</v>
      </c>
      <c r="I283" s="44">
        <v>0.245</v>
      </c>
      <c r="K283" s="113">
        <f>IF(ISBLANK(D283),"",D283-$D$363)</f>
        <v>3.6283333334097279E-4</v>
      </c>
      <c r="L283" s="114">
        <f t="shared" ref="L283:L346" si="53">IF(K283="","",SIN(K283*PI()/200)*G283)</f>
        <v>2.3335739445095203E-4</v>
      </c>
      <c r="M283" s="115" t="s">
        <v>155</v>
      </c>
      <c r="N283" s="113">
        <f>IF(ISBLANK(E283),"",E283-$E$363)</f>
        <v>5.1916666663487376E-5</v>
      </c>
      <c r="O283" s="114">
        <f t="shared" ref="O283:O346" si="54">IF(N283="","",SIN(N283*PI()/200)*G283)</f>
        <v>3.3390366727549414E-5</v>
      </c>
      <c r="P283" s="115" t="s">
        <v>155</v>
      </c>
      <c r="Q283" s="116">
        <f t="shared" ref="Q283:Q346" si="55">IF(ISBLANK(F283),"",F283-$F$363)</f>
        <v>-1.4999999999787406E-4</v>
      </c>
      <c r="R283" s="117" t="s">
        <v>155</v>
      </c>
      <c r="S283" s="118">
        <f t="shared" ref="S283:S346" si="56">IF(ISBLANK(G283),"",G283-$G$363)</f>
        <v>-9.1666666662604257E-5</v>
      </c>
      <c r="T283" s="119">
        <f>IF(M283="ON",IF(ISBLANK(D283),"0",D283),"0")</f>
        <v>88.408033000000003</v>
      </c>
      <c r="U283" s="119">
        <f t="shared" ref="U283:U346" si="57">IF(P283="ON",IF(ISBLANK(E283),"0",IF(E283&lt;200,E283,(400-E283))),"0")</f>
        <v>98.213341</v>
      </c>
      <c r="V283" s="119">
        <f t="shared" ref="V283:V346" si="58">IF(R283="ON",IF(ISBLANK(F283),"0",F283),"0")</f>
        <v>40.967500000000001</v>
      </c>
      <c r="W283" s="119">
        <f t="shared" ref="W283:W346" si="59">IF(R283="ON",IF(ISBLANK(G283),"0",G283),"0")</f>
        <v>40.944400000000002</v>
      </c>
      <c r="X283" s="120"/>
    </row>
    <row r="284" spans="1:24" x14ac:dyDescent="0.3">
      <c r="A284" s="156">
        <v>2</v>
      </c>
      <c r="B284" s="130" t="s">
        <v>88</v>
      </c>
      <c r="C284" s="131" t="s">
        <v>1475</v>
      </c>
      <c r="D284" s="44">
        <v>288.40669200000002</v>
      </c>
      <c r="E284" s="44">
        <v>301.786721</v>
      </c>
      <c r="F284" s="44">
        <v>40.967599999999997</v>
      </c>
      <c r="G284" s="44">
        <v>40.944400000000002</v>
      </c>
      <c r="H284" s="44">
        <v>0.23899999999999999</v>
      </c>
      <c r="I284" s="44">
        <v>0.245</v>
      </c>
      <c r="K284" s="121">
        <f>IF(ISBLANK(D284),"",IF(D283&lt;D284,((D284-200)-$D$363),((D284+200)-$D$363)))</f>
        <v>-9.7816666664130025E-4</v>
      </c>
      <c r="L284" s="122">
        <f t="shared" si="53"/>
        <v>-6.2911095448865879E-4</v>
      </c>
      <c r="M284" s="123" t="s">
        <v>155</v>
      </c>
      <c r="N284" s="121">
        <f>IF(ISBLANK(E284),"",(400-E284)-$E$363)</f>
        <v>-1.0083333336297073E-5</v>
      </c>
      <c r="O284" s="122">
        <f t="shared" si="54"/>
        <v>-6.4851274084572253E-6</v>
      </c>
      <c r="P284" s="123" t="s">
        <v>155</v>
      </c>
      <c r="Q284" s="124">
        <f t="shared" si="55"/>
        <v>-5.0000000001659828E-5</v>
      </c>
      <c r="R284" s="125" t="s">
        <v>155</v>
      </c>
      <c r="S284" s="126">
        <f t="shared" si="56"/>
        <v>-9.1666666662604257E-5</v>
      </c>
      <c r="T284" s="127">
        <f>IF(M284="ON",IF(ISBLANK(D284),"0",IF(D283&lt;D284,(D284-200),(D284+200))),"0")</f>
        <v>88.406692000000021</v>
      </c>
      <c r="U284" s="127">
        <f t="shared" si="57"/>
        <v>98.213279</v>
      </c>
      <c r="V284" s="127">
        <f t="shared" si="58"/>
        <v>40.967599999999997</v>
      </c>
      <c r="W284" s="127">
        <f t="shared" si="59"/>
        <v>40.944400000000002</v>
      </c>
      <c r="X284" s="128"/>
    </row>
    <row r="285" spans="1:24" x14ac:dyDescent="0.3">
      <c r="A285" s="156">
        <v>3</v>
      </c>
      <c r="B285" s="130" t="s">
        <v>88</v>
      </c>
      <c r="C285" s="131" t="s">
        <v>1475</v>
      </c>
      <c r="D285" s="44">
        <v>88.407410999999996</v>
      </c>
      <c r="E285" s="44">
        <v>98.213267999999999</v>
      </c>
      <c r="F285" s="44">
        <v>40.967599999999997</v>
      </c>
      <c r="G285" s="44">
        <v>40.944400000000002</v>
      </c>
      <c r="H285" s="44">
        <v>0.23899999999999999</v>
      </c>
      <c r="I285" s="44">
        <v>0.245</v>
      </c>
      <c r="K285" s="113">
        <f>IF(ISBLANK(D285),"",D285-$D$363)</f>
        <v>-2.5916666666603305E-4</v>
      </c>
      <c r="L285" s="129">
        <f t="shared" si="53"/>
        <v>-1.6668385317577641E-4</v>
      </c>
      <c r="M285" s="115" t="s">
        <v>155</v>
      </c>
      <c r="N285" s="113">
        <f>IF(ISBLANK(E285),"",E285-$E$363)</f>
        <v>-2.1083333336946453E-5</v>
      </c>
      <c r="O285" s="129">
        <f t="shared" si="54"/>
        <v>-1.3559811852384962E-5</v>
      </c>
      <c r="P285" s="115" t="s">
        <v>155</v>
      </c>
      <c r="Q285" s="116">
        <f t="shared" si="55"/>
        <v>-5.0000000001659828E-5</v>
      </c>
      <c r="R285" s="117" t="s">
        <v>155</v>
      </c>
      <c r="S285" s="118">
        <f t="shared" si="56"/>
        <v>-9.1666666662604257E-5</v>
      </c>
      <c r="T285" s="119">
        <f>IF(M285="ON",IF(ISBLANK(D285),"0",D285),"0")</f>
        <v>88.407410999999996</v>
      </c>
      <c r="U285" s="119">
        <f t="shared" si="57"/>
        <v>98.213267999999999</v>
      </c>
      <c r="V285" s="119">
        <f t="shared" si="58"/>
        <v>40.967599999999997</v>
      </c>
      <c r="W285" s="119">
        <f t="shared" si="59"/>
        <v>40.944400000000002</v>
      </c>
      <c r="X285" s="120"/>
    </row>
    <row r="286" spans="1:24" x14ac:dyDescent="0.3">
      <c r="A286" s="156">
        <v>4</v>
      </c>
      <c r="B286" s="130" t="s">
        <v>88</v>
      </c>
      <c r="C286" s="131" t="s">
        <v>1475</v>
      </c>
      <c r="D286" s="44">
        <v>288.40695299999999</v>
      </c>
      <c r="E286" s="44">
        <v>301.78703899999999</v>
      </c>
      <c r="F286" s="44">
        <v>40.967399999999998</v>
      </c>
      <c r="G286" s="44">
        <v>40.944200000000002</v>
      </c>
      <c r="H286" s="44">
        <v>0.23899999999999999</v>
      </c>
      <c r="I286" s="44">
        <v>0.245</v>
      </c>
      <c r="K286" s="121">
        <f>IF(ISBLANK(D286),"",IF(D285&lt;D286,((D286-200)-$D$363),((D286+200)-$D$363)))</f>
        <v>-7.171666666749843E-4</v>
      </c>
      <c r="L286" s="122">
        <f t="shared" si="53"/>
        <v>-4.6124573422922667E-4</v>
      </c>
      <c r="M286" s="123" t="s">
        <v>155</v>
      </c>
      <c r="N286" s="121">
        <f>IF(ISBLANK(E286),"",(400-E286)-$E$363)</f>
        <v>-3.2808333332923212E-4</v>
      </c>
      <c r="O286" s="122">
        <f t="shared" si="54"/>
        <v>-2.1100679242936029E-4</v>
      </c>
      <c r="P286" s="123" t="s">
        <v>155</v>
      </c>
      <c r="Q286" s="124">
        <f t="shared" si="55"/>
        <v>-2.5000000000119371E-4</v>
      </c>
      <c r="R286" s="125" t="s">
        <v>155</v>
      </c>
      <c r="S286" s="126">
        <f t="shared" si="56"/>
        <v>-2.9166666666213814E-4</v>
      </c>
      <c r="T286" s="127">
        <f>IF(M286="ON",IF(ISBLANK(D286),"0",IF(D285&lt;D286,(D286-200),(D286+200))),"0")</f>
        <v>88.406952999999987</v>
      </c>
      <c r="U286" s="127">
        <f t="shared" si="57"/>
        <v>98.212961000000007</v>
      </c>
      <c r="V286" s="127">
        <f t="shared" si="58"/>
        <v>40.967399999999998</v>
      </c>
      <c r="W286" s="127">
        <f t="shared" si="59"/>
        <v>40.944200000000002</v>
      </c>
      <c r="X286" s="128"/>
    </row>
    <row r="287" spans="1:24" x14ac:dyDescent="0.3">
      <c r="A287" s="156">
        <v>5</v>
      </c>
      <c r="B287" s="130" t="s">
        <v>88</v>
      </c>
      <c r="C287" s="131" t="s">
        <v>1475</v>
      </c>
      <c r="D287" s="44">
        <v>88.407492000000005</v>
      </c>
      <c r="E287" s="44">
        <v>98.213431999999997</v>
      </c>
      <c r="F287" s="44">
        <v>40.967599999999997</v>
      </c>
      <c r="G287" s="44">
        <v>40.944499999999998</v>
      </c>
      <c r="H287" s="44">
        <v>0.23899999999999999</v>
      </c>
      <c r="I287" s="44">
        <v>0.245</v>
      </c>
      <c r="K287" s="113">
        <f>IF(ISBLANK(D287),"",D287-$D$363)</f>
        <v>-1.7816666665737557E-4</v>
      </c>
      <c r="L287" s="129">
        <f t="shared" si="53"/>
        <v>-1.1458872940457973E-4</v>
      </c>
      <c r="M287" s="115" t="s">
        <v>155</v>
      </c>
      <c r="N287" s="113">
        <f>IF(ISBLANK(E287),"",E287-$E$363)</f>
        <v>1.4291666666110814E-4</v>
      </c>
      <c r="O287" s="129">
        <f t="shared" si="54"/>
        <v>9.1917526160687808E-5</v>
      </c>
      <c r="P287" s="115" t="s">
        <v>155</v>
      </c>
      <c r="Q287" s="116">
        <f t="shared" si="55"/>
        <v>-5.0000000001659828E-5</v>
      </c>
      <c r="R287" s="117" t="s">
        <v>155</v>
      </c>
      <c r="S287" s="118">
        <f t="shared" si="56"/>
        <v>8.3333333336099713E-6</v>
      </c>
      <c r="T287" s="119">
        <f>IF(M287="ON",IF(ISBLANK(D287),"0",D287),"0")</f>
        <v>88.407492000000005</v>
      </c>
      <c r="U287" s="119">
        <f t="shared" si="57"/>
        <v>98.213431999999997</v>
      </c>
      <c r="V287" s="119">
        <f t="shared" si="58"/>
        <v>40.967599999999997</v>
      </c>
      <c r="W287" s="119">
        <f t="shared" si="59"/>
        <v>40.944499999999998</v>
      </c>
      <c r="X287" s="120"/>
    </row>
    <row r="288" spans="1:24" x14ac:dyDescent="0.3">
      <c r="A288" s="156">
        <v>6</v>
      </c>
      <c r="B288" s="130" t="s">
        <v>88</v>
      </c>
      <c r="C288" s="131" t="s">
        <v>1475</v>
      </c>
      <c r="D288" s="44">
        <v>288.40664500000003</v>
      </c>
      <c r="E288" s="44">
        <v>301.78680300000002</v>
      </c>
      <c r="F288" s="44">
        <v>40.967500000000001</v>
      </c>
      <c r="G288" s="44">
        <v>40.944299999999998</v>
      </c>
      <c r="H288" s="44">
        <v>0.23899999999999999</v>
      </c>
      <c r="I288" s="44">
        <v>0.245</v>
      </c>
      <c r="K288" s="121">
        <f>IF(ISBLANK(D288),"",IF(D287&lt;D288,((D288-200)-$D$363),((D288+200)-$D$363)))</f>
        <v>-1.0251666666363235E-3</v>
      </c>
      <c r="L288" s="122">
        <f t="shared" si="53"/>
        <v>-6.5933754132140715E-4</v>
      </c>
      <c r="M288" s="123" t="s">
        <v>155</v>
      </c>
      <c r="N288" s="121">
        <f>IF(ISBLANK(E288),"",(400-E288)-$E$363)</f>
        <v>-9.2083333356640651E-5</v>
      </c>
      <c r="O288" s="122">
        <f t="shared" si="54"/>
        <v>-5.9223539538072028E-5</v>
      </c>
      <c r="P288" s="123" t="s">
        <v>155</v>
      </c>
      <c r="Q288" s="124">
        <f t="shared" si="55"/>
        <v>-1.4999999999787406E-4</v>
      </c>
      <c r="R288" s="125" t="s">
        <v>155</v>
      </c>
      <c r="S288" s="126">
        <f t="shared" si="56"/>
        <v>-1.9166666666592391E-4</v>
      </c>
      <c r="T288" s="127">
        <f>IF(M288="ON",IF(ISBLANK(D288),"0",IF(D287&lt;D288,(D288-200),(D288+200))),"0")</f>
        <v>88.406645000000026</v>
      </c>
      <c r="U288" s="127">
        <f t="shared" si="57"/>
        <v>98.21319699999998</v>
      </c>
      <c r="V288" s="127">
        <f t="shared" si="58"/>
        <v>40.967500000000001</v>
      </c>
      <c r="W288" s="127">
        <f t="shared" si="59"/>
        <v>40.944299999999998</v>
      </c>
      <c r="X288" s="128"/>
    </row>
    <row r="289" spans="1:24" x14ac:dyDescent="0.3">
      <c r="A289" s="156">
        <v>7</v>
      </c>
      <c r="B289" s="130" t="s">
        <v>88</v>
      </c>
      <c r="C289" s="131" t="s">
        <v>1475</v>
      </c>
      <c r="D289" s="44">
        <v>88.408608000000001</v>
      </c>
      <c r="E289" s="44">
        <v>98.213277000000005</v>
      </c>
      <c r="F289" s="44">
        <v>40.9679</v>
      </c>
      <c r="G289" s="44">
        <v>40.944699999999997</v>
      </c>
      <c r="H289" s="44">
        <v>0.23899999999999999</v>
      </c>
      <c r="I289" s="44">
        <v>0.245</v>
      </c>
      <c r="K289" s="113">
        <f>IF(ISBLANK(D289),"",D289-$D$363)</f>
        <v>9.3783333333874452E-4</v>
      </c>
      <c r="L289" s="129">
        <f t="shared" si="53"/>
        <v>6.0317486432065188E-4</v>
      </c>
      <c r="M289" s="115" t="s">
        <v>155</v>
      </c>
      <c r="N289" s="113">
        <f>IF(ISBLANK(E289),"",E289-$E$363)</f>
        <v>-1.2083333331247559E-5</v>
      </c>
      <c r="O289" s="129">
        <f t="shared" si="54"/>
        <v>-7.7714906090328498E-6</v>
      </c>
      <c r="P289" s="115" t="s">
        <v>155</v>
      </c>
      <c r="Q289" s="116">
        <f t="shared" si="55"/>
        <v>2.5000000000119371E-4</v>
      </c>
      <c r="R289" s="117" t="s">
        <v>155</v>
      </c>
      <c r="S289" s="118">
        <f t="shared" si="56"/>
        <v>2.0833333333314386E-4</v>
      </c>
      <c r="T289" s="119">
        <f>IF(M289="ON",IF(ISBLANK(D289),"0",D289),"0")</f>
        <v>88.408608000000001</v>
      </c>
      <c r="U289" s="119">
        <f t="shared" si="57"/>
        <v>98.213277000000005</v>
      </c>
      <c r="V289" s="119">
        <f t="shared" si="58"/>
        <v>40.9679</v>
      </c>
      <c r="W289" s="119">
        <f t="shared" si="59"/>
        <v>40.944699999999997</v>
      </c>
      <c r="X289" s="120"/>
    </row>
    <row r="290" spans="1:24" x14ac:dyDescent="0.3">
      <c r="A290" s="156">
        <v>8</v>
      </c>
      <c r="B290" s="130" t="s">
        <v>88</v>
      </c>
      <c r="C290" s="131" t="s">
        <v>1475</v>
      </c>
      <c r="D290" s="44">
        <v>288.40780599999999</v>
      </c>
      <c r="E290" s="44">
        <v>301.78666800000002</v>
      </c>
      <c r="F290" s="44">
        <v>40.967799999999997</v>
      </c>
      <c r="G290" s="44">
        <v>40.944600000000001</v>
      </c>
      <c r="H290" s="44">
        <v>0.23899999999999999</v>
      </c>
      <c r="I290" s="44">
        <v>0.245</v>
      </c>
      <c r="K290" s="121">
        <f>IF(ISBLANK(D290),"",IF(D289&lt;D290,((D290-200)-$D$363),((D290+200)-$D$363)))</f>
        <v>1.3583333333144765E-4</v>
      </c>
      <c r="L290" s="122">
        <f t="shared" si="53"/>
        <v>8.7362060390221491E-5</v>
      </c>
      <c r="M290" s="123" t="s">
        <v>155</v>
      </c>
      <c r="N290" s="121">
        <f>IF(ISBLANK(E290),"",(400-E290)-$E$363)</f>
        <v>4.2916666643577628E-5</v>
      </c>
      <c r="O290" s="122">
        <f t="shared" si="54"/>
        <v>2.7602123360376765E-5</v>
      </c>
      <c r="P290" s="123" t="s">
        <v>155</v>
      </c>
      <c r="Q290" s="124">
        <f t="shared" si="55"/>
        <v>1.4999999999787406E-4</v>
      </c>
      <c r="R290" s="125" t="s">
        <v>155</v>
      </c>
      <c r="S290" s="126">
        <f t="shared" si="56"/>
        <v>1.0833333333692963E-4</v>
      </c>
      <c r="T290" s="127">
        <f>IF(M290="ON",IF(ISBLANK(D290),"0",IF(D289&lt;D290,(D290-200),(D290+200))),"0")</f>
        <v>88.407805999999994</v>
      </c>
      <c r="U290" s="127">
        <f t="shared" si="57"/>
        <v>98.21333199999998</v>
      </c>
      <c r="V290" s="127">
        <f t="shared" si="58"/>
        <v>40.967799999999997</v>
      </c>
      <c r="W290" s="127">
        <f t="shared" si="59"/>
        <v>40.944600000000001</v>
      </c>
      <c r="X290" s="128"/>
    </row>
    <row r="291" spans="1:24" x14ac:dyDescent="0.3">
      <c r="A291" s="156">
        <v>9</v>
      </c>
      <c r="B291" s="130" t="s">
        <v>88</v>
      </c>
      <c r="C291" s="131" t="s">
        <v>1475</v>
      </c>
      <c r="D291" s="44">
        <v>88.408603999999997</v>
      </c>
      <c r="E291" s="44">
        <v>98.213241999999994</v>
      </c>
      <c r="F291" s="44">
        <v>40.9679</v>
      </c>
      <c r="G291" s="44">
        <v>40.944699999999997</v>
      </c>
      <c r="H291" s="44">
        <v>0.23899999999999999</v>
      </c>
      <c r="I291" s="44">
        <v>0.245</v>
      </c>
      <c r="K291" s="113">
        <f>IF(ISBLANK(D291),"",D291-$D$363)</f>
        <v>9.338333333346327E-4</v>
      </c>
      <c r="L291" s="129">
        <f t="shared" si="53"/>
        <v>6.0060223294381646E-4</v>
      </c>
      <c r="M291" s="115" t="s">
        <v>155</v>
      </c>
      <c r="N291" s="113">
        <f>IF(ISBLANK(E291),"",E291-$E$363)</f>
        <v>-4.7083333342357037E-5</v>
      </c>
      <c r="O291" s="129">
        <f t="shared" si="54"/>
        <v>-3.0282015142776934E-5</v>
      </c>
      <c r="P291" s="115" t="s">
        <v>155</v>
      </c>
      <c r="Q291" s="116">
        <f t="shared" si="55"/>
        <v>2.5000000000119371E-4</v>
      </c>
      <c r="R291" s="117" t="s">
        <v>155</v>
      </c>
      <c r="S291" s="118">
        <f t="shared" si="56"/>
        <v>2.0833333333314386E-4</v>
      </c>
      <c r="T291" s="119">
        <f>IF(M291="ON",IF(ISBLANK(D291),"0",D291),"0")</f>
        <v>88.408603999999997</v>
      </c>
      <c r="U291" s="119">
        <f t="shared" si="57"/>
        <v>98.213241999999994</v>
      </c>
      <c r="V291" s="119">
        <f t="shared" si="58"/>
        <v>40.9679</v>
      </c>
      <c r="W291" s="119">
        <f t="shared" si="59"/>
        <v>40.944699999999997</v>
      </c>
      <c r="X291" s="120"/>
    </row>
    <row r="292" spans="1:24" x14ac:dyDescent="0.3">
      <c r="A292" s="156">
        <v>10</v>
      </c>
      <c r="B292" s="130" t="s">
        <v>88</v>
      </c>
      <c r="C292" s="131" t="s">
        <v>1475</v>
      </c>
      <c r="D292" s="44">
        <v>288.40771599999999</v>
      </c>
      <c r="E292" s="44">
        <v>301.78662500000002</v>
      </c>
      <c r="F292" s="44">
        <v>40.967700000000001</v>
      </c>
      <c r="G292" s="44">
        <v>40.944600000000001</v>
      </c>
      <c r="H292" s="44">
        <v>0.23899999999999999</v>
      </c>
      <c r="I292" s="44">
        <v>0.245</v>
      </c>
      <c r="K292" s="121">
        <f>IF(ISBLANK(D292),"",IF(D291&lt;D292,((D292-200)-$D$363),((D292+200)-$D$363)))</f>
        <v>4.5833333331302128E-5</v>
      </c>
      <c r="L292" s="122">
        <f t="shared" si="53"/>
        <v>2.947799583631397E-5</v>
      </c>
      <c r="M292" s="123" t="s">
        <v>155</v>
      </c>
      <c r="N292" s="121">
        <f>IF(ISBLANK(E292),"",(400-E292)-$E$363)</f>
        <v>8.5916666648699902E-5</v>
      </c>
      <c r="O292" s="122">
        <f t="shared" si="54"/>
        <v>5.5257843094953622E-5</v>
      </c>
      <c r="P292" s="123" t="s">
        <v>155</v>
      </c>
      <c r="Q292" s="124">
        <f t="shared" si="55"/>
        <v>5.0000000001659828E-5</v>
      </c>
      <c r="R292" s="125" t="s">
        <v>155</v>
      </c>
      <c r="S292" s="126">
        <f t="shared" si="56"/>
        <v>1.0833333333692963E-4</v>
      </c>
      <c r="T292" s="127">
        <f>IF(M292="ON",IF(ISBLANK(D292),"0",IF(D291&lt;D292,(D292-200),(D292+200))),"0")</f>
        <v>88.407715999999994</v>
      </c>
      <c r="U292" s="127">
        <f t="shared" si="57"/>
        <v>98.213374999999985</v>
      </c>
      <c r="V292" s="127">
        <f t="shared" si="58"/>
        <v>40.967700000000001</v>
      </c>
      <c r="W292" s="127">
        <f t="shared" si="59"/>
        <v>40.944600000000001</v>
      </c>
      <c r="X292" s="128"/>
    </row>
    <row r="293" spans="1:24" x14ac:dyDescent="0.3">
      <c r="A293" s="156">
        <v>11</v>
      </c>
      <c r="B293" s="130" t="s">
        <v>88</v>
      </c>
      <c r="C293" s="131" t="s">
        <v>1475</v>
      </c>
      <c r="D293" s="44">
        <v>88.408522000000005</v>
      </c>
      <c r="E293" s="44">
        <v>98.213352</v>
      </c>
      <c r="F293" s="44">
        <v>40.967799999999997</v>
      </c>
      <c r="G293" s="44">
        <v>40.944699999999997</v>
      </c>
      <c r="H293" s="44">
        <v>0.23899999999999999</v>
      </c>
      <c r="I293" s="44">
        <v>0.245</v>
      </c>
      <c r="K293" s="113">
        <f>IF(ISBLANK(D293),"",D293-$D$363)</f>
        <v>8.5183333334271083E-4</v>
      </c>
      <c r="L293" s="129">
        <f t="shared" si="53"/>
        <v>5.4786328977759265E-4</v>
      </c>
      <c r="M293" s="115" t="s">
        <v>155</v>
      </c>
      <c r="N293" s="113">
        <f>IF(ISBLANK(E293),"",E293-$E$363)</f>
        <v>6.2916666664136756E-5</v>
      </c>
      <c r="O293" s="129">
        <f t="shared" si="54"/>
        <v>4.0465347659281144E-5</v>
      </c>
      <c r="P293" s="115" t="s">
        <v>155</v>
      </c>
      <c r="Q293" s="116">
        <f t="shared" si="55"/>
        <v>1.4999999999787406E-4</v>
      </c>
      <c r="R293" s="117" t="s">
        <v>155</v>
      </c>
      <c r="S293" s="118">
        <f t="shared" si="56"/>
        <v>2.0833333333314386E-4</v>
      </c>
      <c r="T293" s="119">
        <f>IF(M293="ON",IF(ISBLANK(D293),"0",D293),"0")</f>
        <v>88.408522000000005</v>
      </c>
      <c r="U293" s="119">
        <f t="shared" si="57"/>
        <v>98.213352</v>
      </c>
      <c r="V293" s="119">
        <f t="shared" si="58"/>
        <v>40.967799999999997</v>
      </c>
      <c r="W293" s="119">
        <f t="shared" si="59"/>
        <v>40.944699999999997</v>
      </c>
      <c r="X293" s="120"/>
    </row>
    <row r="294" spans="1:24" x14ac:dyDescent="0.3">
      <c r="A294" s="156">
        <v>12</v>
      </c>
      <c r="B294" s="130" t="s">
        <v>88</v>
      </c>
      <c r="C294" s="131" t="s">
        <v>1475</v>
      </c>
      <c r="D294" s="44">
        <v>288.40755999999999</v>
      </c>
      <c r="E294" s="44">
        <v>301.786587</v>
      </c>
      <c r="F294" s="44">
        <v>40.967500000000001</v>
      </c>
      <c r="G294" s="44">
        <v>40.944400000000002</v>
      </c>
      <c r="H294" s="44">
        <v>0.23899999999999999</v>
      </c>
      <c r="I294" s="44">
        <v>0.245</v>
      </c>
      <c r="K294" s="121">
        <f>IF(ISBLANK(D294),"",IF(D293&lt;D294,((D294-200)-$D$363),((D294+200)-$D$363)))</f>
        <v>-1.1016666667273967E-4</v>
      </c>
      <c r="L294" s="122">
        <f t="shared" si="53"/>
        <v>-7.0854036627511607E-5</v>
      </c>
      <c r="M294" s="123" t="s">
        <v>155</v>
      </c>
      <c r="N294" s="121">
        <f>IF(ISBLANK(E294),"",(400-E294)-$E$363)</f>
        <v>1.2391666666644596E-4</v>
      </c>
      <c r="O294" s="122">
        <f t="shared" si="54"/>
        <v>7.9697392177836721E-5</v>
      </c>
      <c r="P294" s="123" t="s">
        <v>155</v>
      </c>
      <c r="Q294" s="124">
        <f t="shared" si="55"/>
        <v>-1.4999999999787406E-4</v>
      </c>
      <c r="R294" s="125" t="s">
        <v>155</v>
      </c>
      <c r="S294" s="126">
        <f t="shared" si="56"/>
        <v>-9.1666666662604257E-5</v>
      </c>
      <c r="T294" s="127">
        <f>IF(M294="ON",IF(ISBLANK(D294),"0",IF(D293&lt;D294,(D294-200),(D294+200))),"0")</f>
        <v>88.407559999999989</v>
      </c>
      <c r="U294" s="127">
        <f t="shared" si="57"/>
        <v>98.213413000000003</v>
      </c>
      <c r="V294" s="127">
        <f t="shared" si="58"/>
        <v>40.967500000000001</v>
      </c>
      <c r="W294" s="127">
        <f t="shared" si="59"/>
        <v>40.944400000000002</v>
      </c>
      <c r="X294" s="128"/>
    </row>
    <row r="295" spans="1:24" x14ac:dyDescent="0.3">
      <c r="A295" s="156">
        <v>13</v>
      </c>
      <c r="B295" s="158"/>
      <c r="C295" s="158"/>
      <c r="D295" s="159"/>
      <c r="E295" s="159"/>
      <c r="F295" s="160"/>
      <c r="G295" s="160"/>
      <c r="H295" s="160"/>
      <c r="I295" s="160"/>
      <c r="K295" s="113" t="str">
        <f>IF(ISBLANK(D295),"",D295-$D$363)</f>
        <v/>
      </c>
      <c r="L295" s="129" t="str">
        <f t="shared" si="53"/>
        <v/>
      </c>
      <c r="M295" s="115" t="s">
        <v>155</v>
      </c>
      <c r="N295" s="113" t="str">
        <f>IF(ISBLANK(E295),"",E295-$E$363)</f>
        <v/>
      </c>
      <c r="O295" s="129" t="str">
        <f t="shared" si="54"/>
        <v/>
      </c>
      <c r="P295" s="115" t="s">
        <v>155</v>
      </c>
      <c r="Q295" s="116" t="str">
        <f t="shared" si="55"/>
        <v/>
      </c>
      <c r="R295" s="117" t="s">
        <v>155</v>
      </c>
      <c r="S295" s="118" t="str">
        <f t="shared" si="56"/>
        <v/>
      </c>
      <c r="T295" s="119" t="str">
        <f>IF(M295="ON",IF(ISBLANK(D295),"0",D295),"0")</f>
        <v>0</v>
      </c>
      <c r="U295" s="119" t="str">
        <f t="shared" si="57"/>
        <v>0</v>
      </c>
      <c r="V295" s="119" t="str">
        <f t="shared" si="58"/>
        <v>0</v>
      </c>
      <c r="W295" s="119" t="str">
        <f t="shared" si="59"/>
        <v>0</v>
      </c>
      <c r="X295" s="120"/>
    </row>
    <row r="296" spans="1:24" x14ac:dyDescent="0.3">
      <c r="A296" s="156">
        <v>14</v>
      </c>
      <c r="B296" s="158"/>
      <c r="C296" s="158"/>
      <c r="D296" s="159"/>
      <c r="E296" s="159"/>
      <c r="F296" s="160"/>
      <c r="G296" s="160"/>
      <c r="H296" s="160"/>
      <c r="I296" s="160"/>
      <c r="K296" s="121" t="str">
        <f>IF(ISBLANK(D296),"",IF(D295&lt;D296,((D296-200)-$D$363),((D296+200)-$D$363)))</f>
        <v/>
      </c>
      <c r="L296" s="122" t="str">
        <f t="shared" si="53"/>
        <v/>
      </c>
      <c r="M296" s="123" t="s">
        <v>155</v>
      </c>
      <c r="N296" s="121" t="str">
        <f>IF(ISBLANK(E296),"",(400-E296)-$E$363)</f>
        <v/>
      </c>
      <c r="O296" s="122" t="str">
        <f t="shared" si="54"/>
        <v/>
      </c>
      <c r="P296" s="123" t="s">
        <v>155</v>
      </c>
      <c r="Q296" s="124" t="str">
        <f t="shared" si="55"/>
        <v/>
      </c>
      <c r="R296" s="125" t="s">
        <v>155</v>
      </c>
      <c r="S296" s="126" t="str">
        <f t="shared" si="56"/>
        <v/>
      </c>
      <c r="T296" s="127" t="str">
        <f>IF(M296="ON",IF(ISBLANK(D296),"0",IF(D295&lt;D296,(D296-200),(D296+200))),"0")</f>
        <v>0</v>
      </c>
      <c r="U296" s="127" t="str">
        <f t="shared" si="57"/>
        <v>0</v>
      </c>
      <c r="V296" s="127" t="str">
        <f t="shared" si="58"/>
        <v>0</v>
      </c>
      <c r="W296" s="127" t="str">
        <f t="shared" si="59"/>
        <v>0</v>
      </c>
      <c r="X296" s="128"/>
    </row>
    <row r="297" spans="1:24" x14ac:dyDescent="0.3">
      <c r="A297" s="156">
        <v>15</v>
      </c>
      <c r="B297" s="158"/>
      <c r="C297" s="158"/>
      <c r="D297" s="159"/>
      <c r="E297" s="159"/>
      <c r="F297" s="160"/>
      <c r="G297" s="160"/>
      <c r="H297" s="160"/>
      <c r="I297" s="160"/>
      <c r="K297" s="113" t="str">
        <f>IF(ISBLANK(D297),"",D297-$D$363)</f>
        <v/>
      </c>
      <c r="L297" s="129" t="str">
        <f t="shared" si="53"/>
        <v/>
      </c>
      <c r="M297" s="115" t="s">
        <v>155</v>
      </c>
      <c r="N297" s="113" t="str">
        <f>IF(ISBLANK(E297),"",E297-$E$363)</f>
        <v/>
      </c>
      <c r="O297" s="129" t="str">
        <f t="shared" si="54"/>
        <v/>
      </c>
      <c r="P297" s="115" t="s">
        <v>155</v>
      </c>
      <c r="Q297" s="116" t="str">
        <f t="shared" si="55"/>
        <v/>
      </c>
      <c r="R297" s="117" t="s">
        <v>155</v>
      </c>
      <c r="S297" s="118" t="str">
        <f t="shared" si="56"/>
        <v/>
      </c>
      <c r="T297" s="119" t="str">
        <f>IF(M297="ON",IF(ISBLANK(D297),"0",D297),"0")</f>
        <v>0</v>
      </c>
      <c r="U297" s="119" t="str">
        <f t="shared" si="57"/>
        <v>0</v>
      </c>
      <c r="V297" s="119" t="str">
        <f t="shared" si="58"/>
        <v>0</v>
      </c>
      <c r="W297" s="119" t="str">
        <f t="shared" si="59"/>
        <v>0</v>
      </c>
      <c r="X297" s="120"/>
    </row>
    <row r="298" spans="1:24" x14ac:dyDescent="0.3">
      <c r="A298" s="156">
        <v>16</v>
      </c>
      <c r="B298" s="158"/>
      <c r="C298" s="158"/>
      <c r="D298" s="159"/>
      <c r="E298" s="159"/>
      <c r="F298" s="160"/>
      <c r="G298" s="160"/>
      <c r="H298" s="160"/>
      <c r="I298" s="160"/>
      <c r="K298" s="121" t="str">
        <f>IF(ISBLANK(D298),"",IF(D297&lt;D298,((D298-200)-$D$363),((D298+200)-$D$363)))</f>
        <v/>
      </c>
      <c r="L298" s="122" t="str">
        <f t="shared" si="53"/>
        <v/>
      </c>
      <c r="M298" s="123" t="s">
        <v>155</v>
      </c>
      <c r="N298" s="121" t="str">
        <f>IF(ISBLANK(E298),"",(400-E298)-$E$363)</f>
        <v/>
      </c>
      <c r="O298" s="122" t="str">
        <f t="shared" si="54"/>
        <v/>
      </c>
      <c r="P298" s="123" t="s">
        <v>155</v>
      </c>
      <c r="Q298" s="124" t="str">
        <f t="shared" si="55"/>
        <v/>
      </c>
      <c r="R298" s="125" t="s">
        <v>155</v>
      </c>
      <c r="S298" s="126" t="str">
        <f t="shared" si="56"/>
        <v/>
      </c>
      <c r="T298" s="127" t="str">
        <f>IF(M298="ON",IF(ISBLANK(D298),"0",IF(D297&lt;D298,(D298-200),(D298+200))),"0")</f>
        <v>0</v>
      </c>
      <c r="U298" s="127" t="str">
        <f t="shared" si="57"/>
        <v>0</v>
      </c>
      <c r="V298" s="127" t="str">
        <f t="shared" si="58"/>
        <v>0</v>
      </c>
      <c r="W298" s="127" t="str">
        <f t="shared" si="59"/>
        <v>0</v>
      </c>
      <c r="X298" s="128"/>
    </row>
    <row r="299" spans="1:24" x14ac:dyDescent="0.3">
      <c r="A299" s="156">
        <v>17</v>
      </c>
      <c r="B299" s="158"/>
      <c r="C299" s="158"/>
      <c r="D299" s="159"/>
      <c r="E299" s="159"/>
      <c r="F299" s="160"/>
      <c r="G299" s="160"/>
      <c r="H299" s="160"/>
      <c r="I299" s="160"/>
      <c r="K299" s="113" t="str">
        <f>IF(ISBLANK(D299),"",D299-$D$363)</f>
        <v/>
      </c>
      <c r="L299" s="129" t="str">
        <f t="shared" si="53"/>
        <v/>
      </c>
      <c r="M299" s="115" t="s">
        <v>155</v>
      </c>
      <c r="N299" s="113" t="str">
        <f>IF(ISBLANK(E299),"",E299-$E$363)</f>
        <v/>
      </c>
      <c r="O299" s="129" t="str">
        <f t="shared" si="54"/>
        <v/>
      </c>
      <c r="P299" s="115" t="s">
        <v>155</v>
      </c>
      <c r="Q299" s="116" t="str">
        <f t="shared" si="55"/>
        <v/>
      </c>
      <c r="R299" s="117" t="s">
        <v>155</v>
      </c>
      <c r="S299" s="118" t="str">
        <f t="shared" si="56"/>
        <v/>
      </c>
      <c r="T299" s="119" t="str">
        <f>IF(M299="ON",IF(ISBLANK(D299),"0",D299),"0")</f>
        <v>0</v>
      </c>
      <c r="U299" s="119" t="str">
        <f t="shared" si="57"/>
        <v>0</v>
      </c>
      <c r="V299" s="119" t="str">
        <f t="shared" si="58"/>
        <v>0</v>
      </c>
      <c r="W299" s="119" t="str">
        <f t="shared" si="59"/>
        <v>0</v>
      </c>
      <c r="X299" s="120"/>
    </row>
    <row r="300" spans="1:24" x14ac:dyDescent="0.3">
      <c r="A300" s="156">
        <v>18</v>
      </c>
      <c r="B300" s="158"/>
      <c r="C300" s="158"/>
      <c r="D300" s="159"/>
      <c r="E300" s="159"/>
      <c r="F300" s="160"/>
      <c r="G300" s="160"/>
      <c r="H300" s="160"/>
      <c r="I300" s="160"/>
      <c r="K300" s="121" t="str">
        <f>IF(ISBLANK(D300),"",IF(D299&lt;D300,((D300-200)-$D$363),((D300+200)-$D$363)))</f>
        <v/>
      </c>
      <c r="L300" s="122" t="str">
        <f t="shared" si="53"/>
        <v/>
      </c>
      <c r="M300" s="123" t="s">
        <v>155</v>
      </c>
      <c r="N300" s="121" t="str">
        <f>IF(ISBLANK(E300),"",(400-E300)-$E$363)</f>
        <v/>
      </c>
      <c r="O300" s="122" t="str">
        <f t="shared" si="54"/>
        <v/>
      </c>
      <c r="P300" s="123" t="s">
        <v>155</v>
      </c>
      <c r="Q300" s="124" t="str">
        <f t="shared" si="55"/>
        <v/>
      </c>
      <c r="R300" s="125" t="s">
        <v>155</v>
      </c>
      <c r="S300" s="126" t="str">
        <f t="shared" si="56"/>
        <v/>
      </c>
      <c r="T300" s="127" t="str">
        <f>IF(M300="ON",IF(ISBLANK(D300),"0",IF(D299&lt;D300,(D300-200),(D300+200))),"0")</f>
        <v>0</v>
      </c>
      <c r="U300" s="127" t="str">
        <f t="shared" si="57"/>
        <v>0</v>
      </c>
      <c r="V300" s="127" t="str">
        <f t="shared" si="58"/>
        <v>0</v>
      </c>
      <c r="W300" s="127" t="str">
        <f t="shared" si="59"/>
        <v>0</v>
      </c>
      <c r="X300" s="128"/>
    </row>
    <row r="301" spans="1:24" x14ac:dyDescent="0.3">
      <c r="A301" s="156">
        <v>19</v>
      </c>
      <c r="B301" s="158"/>
      <c r="C301" s="158"/>
      <c r="D301" s="159"/>
      <c r="E301" s="159"/>
      <c r="F301" s="160"/>
      <c r="G301" s="160"/>
      <c r="H301" s="160"/>
      <c r="I301" s="160"/>
      <c r="K301" s="113" t="str">
        <f>IF(ISBLANK(D301),"",D301-$D$363)</f>
        <v/>
      </c>
      <c r="L301" s="129" t="str">
        <f t="shared" si="53"/>
        <v/>
      </c>
      <c r="M301" s="115" t="s">
        <v>155</v>
      </c>
      <c r="N301" s="113" t="str">
        <f>IF(ISBLANK(E301),"",E301-$E$363)</f>
        <v/>
      </c>
      <c r="O301" s="129" t="str">
        <f t="shared" si="54"/>
        <v/>
      </c>
      <c r="P301" s="115" t="s">
        <v>155</v>
      </c>
      <c r="Q301" s="116" t="str">
        <f t="shared" si="55"/>
        <v/>
      </c>
      <c r="R301" s="117" t="s">
        <v>155</v>
      </c>
      <c r="S301" s="118" t="str">
        <f t="shared" si="56"/>
        <v/>
      </c>
      <c r="T301" s="119" t="str">
        <f>IF(M301="ON",IF(ISBLANK(D301),"0",D301),"0")</f>
        <v>0</v>
      </c>
      <c r="U301" s="119" t="str">
        <f t="shared" si="57"/>
        <v>0</v>
      </c>
      <c r="V301" s="119" t="str">
        <f t="shared" si="58"/>
        <v>0</v>
      </c>
      <c r="W301" s="119" t="str">
        <f t="shared" si="59"/>
        <v>0</v>
      </c>
      <c r="X301" s="120"/>
    </row>
    <row r="302" spans="1:24" x14ac:dyDescent="0.3">
      <c r="A302" s="156">
        <v>20</v>
      </c>
      <c r="B302" s="158"/>
      <c r="C302" s="158"/>
      <c r="D302" s="159"/>
      <c r="E302" s="159"/>
      <c r="F302" s="160"/>
      <c r="G302" s="160"/>
      <c r="H302" s="160"/>
      <c r="I302" s="160"/>
      <c r="K302" s="121" t="str">
        <f>IF(ISBLANK(D302),"",IF(D301&lt;D302,((D302-200)-$D$363),((D302+200)-$D$363)))</f>
        <v/>
      </c>
      <c r="L302" s="122" t="str">
        <f t="shared" si="53"/>
        <v/>
      </c>
      <c r="M302" s="123" t="s">
        <v>155</v>
      </c>
      <c r="N302" s="121" t="str">
        <f>IF(ISBLANK(E302),"",(400-E302)-$E$363)</f>
        <v/>
      </c>
      <c r="O302" s="122" t="str">
        <f t="shared" si="54"/>
        <v/>
      </c>
      <c r="P302" s="123" t="s">
        <v>155</v>
      </c>
      <c r="Q302" s="124" t="str">
        <f t="shared" si="55"/>
        <v/>
      </c>
      <c r="R302" s="125" t="s">
        <v>155</v>
      </c>
      <c r="S302" s="126" t="str">
        <f t="shared" si="56"/>
        <v/>
      </c>
      <c r="T302" s="127" t="str">
        <f>IF(M302="ON",IF(ISBLANK(D302),"0",IF(D301&lt;D302,(D302-200),(D302+200))),"0")</f>
        <v>0</v>
      </c>
      <c r="U302" s="127" t="str">
        <f t="shared" si="57"/>
        <v>0</v>
      </c>
      <c r="V302" s="127" t="str">
        <f t="shared" si="58"/>
        <v>0</v>
      </c>
      <c r="W302" s="127" t="str">
        <f t="shared" si="59"/>
        <v>0</v>
      </c>
      <c r="X302" s="128"/>
    </row>
    <row r="303" spans="1:24" x14ac:dyDescent="0.3">
      <c r="A303" s="156">
        <v>21</v>
      </c>
      <c r="K303" s="113" t="str">
        <f>IF(ISBLANK(D303),"",D303-$D$363)</f>
        <v/>
      </c>
      <c r="L303" s="129" t="str">
        <f t="shared" si="53"/>
        <v/>
      </c>
      <c r="M303" s="115" t="s">
        <v>155</v>
      </c>
      <c r="N303" s="113" t="str">
        <f>IF(ISBLANK(E303),"",E303-$E$363)</f>
        <v/>
      </c>
      <c r="O303" s="129" t="str">
        <f t="shared" si="54"/>
        <v/>
      </c>
      <c r="P303" s="115" t="s">
        <v>155</v>
      </c>
      <c r="Q303" s="116" t="str">
        <f t="shared" si="55"/>
        <v/>
      </c>
      <c r="R303" s="117" t="s">
        <v>155</v>
      </c>
      <c r="S303" s="118" t="str">
        <f t="shared" si="56"/>
        <v/>
      </c>
      <c r="T303" s="119" t="str">
        <f>IF(M303="ON",IF(ISBLANK(D303),"0",D303),"0")</f>
        <v>0</v>
      </c>
      <c r="U303" s="119" t="str">
        <f t="shared" si="57"/>
        <v>0</v>
      </c>
      <c r="V303" s="119" t="str">
        <f t="shared" si="58"/>
        <v>0</v>
      </c>
      <c r="W303" s="119" t="str">
        <f t="shared" si="59"/>
        <v>0</v>
      </c>
      <c r="X303" s="120"/>
    </row>
    <row r="304" spans="1:24" x14ac:dyDescent="0.3">
      <c r="A304" s="156">
        <v>22</v>
      </c>
      <c r="K304" s="121" t="str">
        <f>IF(ISBLANK(D304),"",IF(D303&lt;D304,((D304-200)-$D$363),((D304+200)-$D$363)))</f>
        <v/>
      </c>
      <c r="L304" s="122" t="str">
        <f t="shared" si="53"/>
        <v/>
      </c>
      <c r="M304" s="123" t="s">
        <v>155</v>
      </c>
      <c r="N304" s="121" t="str">
        <f>IF(ISBLANK(E304),"",(400-E304)-$E$363)</f>
        <v/>
      </c>
      <c r="O304" s="122" t="str">
        <f t="shared" si="54"/>
        <v/>
      </c>
      <c r="P304" s="123" t="s">
        <v>155</v>
      </c>
      <c r="Q304" s="124" t="str">
        <f t="shared" si="55"/>
        <v/>
      </c>
      <c r="R304" s="125" t="s">
        <v>155</v>
      </c>
      <c r="S304" s="126" t="str">
        <f t="shared" si="56"/>
        <v/>
      </c>
      <c r="T304" s="127" t="str">
        <f>IF(M304="ON",IF(ISBLANK(D304),"0",IF(D303&lt;D304,(D304-200),(D304+200))),"0")</f>
        <v>0</v>
      </c>
      <c r="U304" s="127" t="str">
        <f t="shared" si="57"/>
        <v>0</v>
      </c>
      <c r="V304" s="127" t="str">
        <f t="shared" si="58"/>
        <v>0</v>
      </c>
      <c r="W304" s="127" t="str">
        <f t="shared" si="59"/>
        <v>0</v>
      </c>
      <c r="X304" s="128"/>
    </row>
    <row r="305" spans="1:24" x14ac:dyDescent="0.3">
      <c r="A305" s="156">
        <v>23</v>
      </c>
      <c r="K305" s="113" t="str">
        <f>IF(ISBLANK(D305),"",D305-$D$363)</f>
        <v/>
      </c>
      <c r="L305" s="129" t="str">
        <f t="shared" si="53"/>
        <v/>
      </c>
      <c r="M305" s="115" t="s">
        <v>155</v>
      </c>
      <c r="N305" s="113" t="str">
        <f>IF(ISBLANK(E305),"",E305-$E$363)</f>
        <v/>
      </c>
      <c r="O305" s="129" t="str">
        <f t="shared" si="54"/>
        <v/>
      </c>
      <c r="P305" s="115" t="s">
        <v>155</v>
      </c>
      <c r="Q305" s="116" t="str">
        <f t="shared" si="55"/>
        <v/>
      </c>
      <c r="R305" s="117" t="s">
        <v>155</v>
      </c>
      <c r="S305" s="118" t="str">
        <f t="shared" si="56"/>
        <v/>
      </c>
      <c r="T305" s="119" t="str">
        <f>IF(M305="ON",IF(ISBLANK(D305),"0",D305),"0")</f>
        <v>0</v>
      </c>
      <c r="U305" s="119" t="str">
        <f t="shared" si="57"/>
        <v>0</v>
      </c>
      <c r="V305" s="119" t="str">
        <f t="shared" si="58"/>
        <v>0</v>
      </c>
      <c r="W305" s="119" t="str">
        <f t="shared" si="59"/>
        <v>0</v>
      </c>
      <c r="X305" s="120"/>
    </row>
    <row r="306" spans="1:24" x14ac:dyDescent="0.3">
      <c r="A306" s="156">
        <v>24</v>
      </c>
      <c r="K306" s="121" t="str">
        <f>IF(ISBLANK(D306),"",IF(D305&lt;D306,((D306-200)-$D$363),((D306+200)-$D$363)))</f>
        <v/>
      </c>
      <c r="L306" s="122" t="str">
        <f t="shared" si="53"/>
        <v/>
      </c>
      <c r="M306" s="123" t="s">
        <v>155</v>
      </c>
      <c r="N306" s="121" t="str">
        <f>IF(ISBLANK(E306),"",(400-E306)-$E$363)</f>
        <v/>
      </c>
      <c r="O306" s="122" t="str">
        <f t="shared" si="54"/>
        <v/>
      </c>
      <c r="P306" s="123" t="s">
        <v>155</v>
      </c>
      <c r="Q306" s="124" t="str">
        <f t="shared" si="55"/>
        <v/>
      </c>
      <c r="R306" s="125" t="s">
        <v>155</v>
      </c>
      <c r="S306" s="126" t="str">
        <f t="shared" si="56"/>
        <v/>
      </c>
      <c r="T306" s="127" t="str">
        <f>IF(M306="ON",IF(ISBLANK(D306),"0",IF(D305&lt;D306,(D306-200),(D306+200))),"0")</f>
        <v>0</v>
      </c>
      <c r="U306" s="127" t="str">
        <f t="shared" si="57"/>
        <v>0</v>
      </c>
      <c r="V306" s="127" t="str">
        <f t="shared" si="58"/>
        <v>0</v>
      </c>
      <c r="W306" s="127" t="str">
        <f t="shared" si="59"/>
        <v>0</v>
      </c>
      <c r="X306" s="128"/>
    </row>
    <row r="307" spans="1:24" x14ac:dyDescent="0.3">
      <c r="A307" s="156">
        <v>25</v>
      </c>
      <c r="K307" s="113" t="str">
        <f>IF(ISBLANK(D307),"",D307-$D$363)</f>
        <v/>
      </c>
      <c r="L307" s="129" t="str">
        <f t="shared" si="53"/>
        <v/>
      </c>
      <c r="M307" s="115" t="s">
        <v>155</v>
      </c>
      <c r="N307" s="113" t="str">
        <f>IF(ISBLANK(E307),"",E307-$E$363)</f>
        <v/>
      </c>
      <c r="O307" s="129" t="str">
        <f t="shared" si="54"/>
        <v/>
      </c>
      <c r="P307" s="115" t="s">
        <v>155</v>
      </c>
      <c r="Q307" s="116" t="str">
        <f t="shared" si="55"/>
        <v/>
      </c>
      <c r="R307" s="117" t="s">
        <v>155</v>
      </c>
      <c r="S307" s="118" t="str">
        <f t="shared" si="56"/>
        <v/>
      </c>
      <c r="T307" s="119" t="str">
        <f>IF(M307="ON",IF(ISBLANK(D307),"0",D307),"0")</f>
        <v>0</v>
      </c>
      <c r="U307" s="119" t="str">
        <f t="shared" si="57"/>
        <v>0</v>
      </c>
      <c r="V307" s="119" t="str">
        <f t="shared" si="58"/>
        <v>0</v>
      </c>
      <c r="W307" s="119" t="str">
        <f t="shared" si="59"/>
        <v>0</v>
      </c>
      <c r="X307" s="120"/>
    </row>
    <row r="308" spans="1:24" x14ac:dyDescent="0.3">
      <c r="A308" s="156">
        <v>26</v>
      </c>
      <c r="K308" s="121" t="str">
        <f>IF(ISBLANK(D308),"",IF(D307&lt;D308,((D308-200)-$D$363),((D308+200)-$D$363)))</f>
        <v/>
      </c>
      <c r="L308" s="122" t="str">
        <f t="shared" si="53"/>
        <v/>
      </c>
      <c r="M308" s="123" t="s">
        <v>155</v>
      </c>
      <c r="N308" s="121" t="str">
        <f>IF(ISBLANK(E308),"",(400-E308)-$E$363)</f>
        <v/>
      </c>
      <c r="O308" s="122" t="str">
        <f t="shared" si="54"/>
        <v/>
      </c>
      <c r="P308" s="123" t="s">
        <v>155</v>
      </c>
      <c r="Q308" s="124" t="str">
        <f t="shared" si="55"/>
        <v/>
      </c>
      <c r="R308" s="125" t="s">
        <v>155</v>
      </c>
      <c r="S308" s="126" t="str">
        <f t="shared" si="56"/>
        <v/>
      </c>
      <c r="T308" s="127" t="str">
        <f>IF(M308="ON",IF(ISBLANK(D308),"0",IF(D307&lt;D308,(D308-200),(D308+200))),"0")</f>
        <v>0</v>
      </c>
      <c r="U308" s="127" t="str">
        <f t="shared" si="57"/>
        <v>0</v>
      </c>
      <c r="V308" s="127" t="str">
        <f t="shared" si="58"/>
        <v>0</v>
      </c>
      <c r="W308" s="127" t="str">
        <f t="shared" si="59"/>
        <v>0</v>
      </c>
      <c r="X308" s="128"/>
    </row>
    <row r="309" spans="1:24" x14ac:dyDescent="0.3">
      <c r="A309" s="156">
        <v>27</v>
      </c>
      <c r="K309" s="113" t="str">
        <f>IF(ISBLANK(D309),"",D309-$D$363)</f>
        <v/>
      </c>
      <c r="L309" s="129" t="str">
        <f t="shared" si="53"/>
        <v/>
      </c>
      <c r="M309" s="115" t="s">
        <v>155</v>
      </c>
      <c r="N309" s="113" t="str">
        <f>IF(ISBLANK(E309),"",E309-$E$363)</f>
        <v/>
      </c>
      <c r="O309" s="129" t="str">
        <f t="shared" si="54"/>
        <v/>
      </c>
      <c r="P309" s="115" t="s">
        <v>155</v>
      </c>
      <c r="Q309" s="116" t="str">
        <f t="shared" si="55"/>
        <v/>
      </c>
      <c r="R309" s="117" t="s">
        <v>155</v>
      </c>
      <c r="S309" s="118" t="str">
        <f t="shared" si="56"/>
        <v/>
      </c>
      <c r="T309" s="119" t="str">
        <f>IF(M309="ON",IF(ISBLANK(D309),"0",D309),"0")</f>
        <v>0</v>
      </c>
      <c r="U309" s="119" t="str">
        <f t="shared" si="57"/>
        <v>0</v>
      </c>
      <c r="V309" s="119" t="str">
        <f t="shared" si="58"/>
        <v>0</v>
      </c>
      <c r="W309" s="119" t="str">
        <f t="shared" si="59"/>
        <v>0</v>
      </c>
      <c r="X309" s="120"/>
    </row>
    <row r="310" spans="1:24" x14ac:dyDescent="0.3">
      <c r="A310" s="156">
        <v>28</v>
      </c>
      <c r="K310" s="121" t="str">
        <f>IF(ISBLANK(D310),"",IF(D309&lt;D310,((D310-200)-$D$363),((D310+200)-$D$363)))</f>
        <v/>
      </c>
      <c r="L310" s="122" t="str">
        <f t="shared" si="53"/>
        <v/>
      </c>
      <c r="M310" s="123" t="s">
        <v>155</v>
      </c>
      <c r="N310" s="121" t="str">
        <f>IF(ISBLANK(E310),"",(400-E310)-$E$363)</f>
        <v/>
      </c>
      <c r="O310" s="122" t="str">
        <f t="shared" si="54"/>
        <v/>
      </c>
      <c r="P310" s="123" t="s">
        <v>155</v>
      </c>
      <c r="Q310" s="124" t="str">
        <f t="shared" si="55"/>
        <v/>
      </c>
      <c r="R310" s="125" t="s">
        <v>155</v>
      </c>
      <c r="S310" s="126" t="str">
        <f t="shared" si="56"/>
        <v/>
      </c>
      <c r="T310" s="127" t="str">
        <f>IF(M310="ON",IF(ISBLANK(D310),"0",IF(D309&lt;D310,(D310-200),(D310+200))),"0")</f>
        <v>0</v>
      </c>
      <c r="U310" s="127" t="str">
        <f t="shared" si="57"/>
        <v>0</v>
      </c>
      <c r="V310" s="127" t="str">
        <f t="shared" si="58"/>
        <v>0</v>
      </c>
      <c r="W310" s="127" t="str">
        <f t="shared" si="59"/>
        <v>0</v>
      </c>
      <c r="X310" s="128"/>
    </row>
    <row r="311" spans="1:24" x14ac:dyDescent="0.3">
      <c r="A311" s="156">
        <v>29</v>
      </c>
      <c r="K311" s="113" t="str">
        <f>IF(ISBLANK(D311),"",D311-$D$363)</f>
        <v/>
      </c>
      <c r="L311" s="129" t="str">
        <f t="shared" si="53"/>
        <v/>
      </c>
      <c r="M311" s="115" t="s">
        <v>155</v>
      </c>
      <c r="N311" s="113" t="str">
        <f>IF(ISBLANK(E311),"",E311-$E$363)</f>
        <v/>
      </c>
      <c r="O311" s="129" t="str">
        <f t="shared" si="54"/>
        <v/>
      </c>
      <c r="P311" s="115" t="s">
        <v>155</v>
      </c>
      <c r="Q311" s="116" t="str">
        <f t="shared" si="55"/>
        <v/>
      </c>
      <c r="R311" s="117" t="s">
        <v>155</v>
      </c>
      <c r="S311" s="118" t="str">
        <f t="shared" si="56"/>
        <v/>
      </c>
      <c r="T311" s="119" t="str">
        <f>IF(M311="ON",IF(ISBLANK(D311),"0",D311),"0")</f>
        <v>0</v>
      </c>
      <c r="U311" s="119" t="str">
        <f t="shared" si="57"/>
        <v>0</v>
      </c>
      <c r="V311" s="119" t="str">
        <f t="shared" si="58"/>
        <v>0</v>
      </c>
      <c r="W311" s="119" t="str">
        <f t="shared" si="59"/>
        <v>0</v>
      </c>
      <c r="X311" s="120"/>
    </row>
    <row r="312" spans="1:24" x14ac:dyDescent="0.3">
      <c r="A312" s="156">
        <v>30</v>
      </c>
      <c r="K312" s="121" t="str">
        <f>IF(ISBLANK(D312),"",IF(D311&lt;D312,((D312-200)-$D$363),((D312+200)-$D$363)))</f>
        <v/>
      </c>
      <c r="L312" s="122" t="str">
        <f t="shared" si="53"/>
        <v/>
      </c>
      <c r="M312" s="123" t="s">
        <v>155</v>
      </c>
      <c r="N312" s="121" t="str">
        <f>IF(ISBLANK(E312),"",(400-E312)-$E$363)</f>
        <v/>
      </c>
      <c r="O312" s="122" t="str">
        <f t="shared" si="54"/>
        <v/>
      </c>
      <c r="P312" s="123" t="s">
        <v>155</v>
      </c>
      <c r="Q312" s="124" t="str">
        <f t="shared" si="55"/>
        <v/>
      </c>
      <c r="R312" s="125" t="s">
        <v>155</v>
      </c>
      <c r="S312" s="126" t="str">
        <f t="shared" si="56"/>
        <v/>
      </c>
      <c r="T312" s="127" t="str">
        <f>IF(M312="ON",IF(ISBLANK(D312),"0",IF(D311&lt;D312,(D312-200),(D312+200))),"0")</f>
        <v>0</v>
      </c>
      <c r="U312" s="127" t="str">
        <f t="shared" si="57"/>
        <v>0</v>
      </c>
      <c r="V312" s="127" t="str">
        <f t="shared" si="58"/>
        <v>0</v>
      </c>
      <c r="W312" s="127" t="str">
        <f t="shared" si="59"/>
        <v>0</v>
      </c>
      <c r="X312" s="128"/>
    </row>
    <row r="313" spans="1:24" x14ac:dyDescent="0.3">
      <c r="A313" s="156">
        <v>31</v>
      </c>
      <c r="B313" s="158"/>
      <c r="C313" s="158"/>
      <c r="D313" s="159"/>
      <c r="E313" s="159"/>
      <c r="F313" s="160"/>
      <c r="G313" s="160"/>
      <c r="H313" s="160"/>
      <c r="I313" s="160"/>
      <c r="K313" s="113" t="str">
        <f>IF(ISBLANK(D313),"",D313-$D$363)</f>
        <v/>
      </c>
      <c r="L313" s="129" t="str">
        <f t="shared" si="53"/>
        <v/>
      </c>
      <c r="M313" s="115" t="s">
        <v>155</v>
      </c>
      <c r="N313" s="113" t="str">
        <f>IF(ISBLANK(E313),"",E313-$E$363)</f>
        <v/>
      </c>
      <c r="O313" s="129" t="str">
        <f t="shared" si="54"/>
        <v/>
      </c>
      <c r="P313" s="115" t="s">
        <v>155</v>
      </c>
      <c r="Q313" s="116" t="str">
        <f t="shared" si="55"/>
        <v/>
      </c>
      <c r="R313" s="117" t="s">
        <v>155</v>
      </c>
      <c r="S313" s="118" t="str">
        <f t="shared" si="56"/>
        <v/>
      </c>
      <c r="T313" s="119" t="str">
        <f>IF(M313="ON",IF(ISBLANK(D313),"0",D313),"0")</f>
        <v>0</v>
      </c>
      <c r="U313" s="119" t="str">
        <f t="shared" si="57"/>
        <v>0</v>
      </c>
      <c r="V313" s="119" t="str">
        <f t="shared" si="58"/>
        <v>0</v>
      </c>
      <c r="W313" s="119" t="str">
        <f t="shared" si="59"/>
        <v>0</v>
      </c>
      <c r="X313" s="120"/>
    </row>
    <row r="314" spans="1:24" x14ac:dyDescent="0.3">
      <c r="A314" s="156">
        <v>32</v>
      </c>
      <c r="B314" s="158"/>
      <c r="C314" s="158"/>
      <c r="D314" s="159"/>
      <c r="E314" s="159"/>
      <c r="F314" s="160"/>
      <c r="G314" s="160"/>
      <c r="H314" s="160"/>
      <c r="I314" s="160"/>
      <c r="K314" s="121" t="str">
        <f>IF(ISBLANK(D314),"",IF(D313&lt;D314,((D314-200)-$D$363),((D314+200)-$D$363)))</f>
        <v/>
      </c>
      <c r="L314" s="122" t="str">
        <f t="shared" si="53"/>
        <v/>
      </c>
      <c r="M314" s="123" t="s">
        <v>155</v>
      </c>
      <c r="N314" s="121" t="str">
        <f>IF(ISBLANK(E314),"",(400-E314)-$E$363)</f>
        <v/>
      </c>
      <c r="O314" s="122" t="str">
        <f t="shared" si="54"/>
        <v/>
      </c>
      <c r="P314" s="123" t="s">
        <v>155</v>
      </c>
      <c r="Q314" s="124" t="str">
        <f t="shared" si="55"/>
        <v/>
      </c>
      <c r="R314" s="125" t="s">
        <v>155</v>
      </c>
      <c r="S314" s="126" t="str">
        <f t="shared" si="56"/>
        <v/>
      </c>
      <c r="T314" s="127" t="str">
        <f>IF(M314="ON",IF(ISBLANK(D314),"0",IF(D313&lt;D314,(D314-200),(D314+200))),"0")</f>
        <v>0</v>
      </c>
      <c r="U314" s="127" t="str">
        <f t="shared" si="57"/>
        <v>0</v>
      </c>
      <c r="V314" s="127" t="str">
        <f t="shared" si="58"/>
        <v>0</v>
      </c>
      <c r="W314" s="127" t="str">
        <f t="shared" si="59"/>
        <v>0</v>
      </c>
      <c r="X314" s="128"/>
    </row>
    <row r="315" spans="1:24" x14ac:dyDescent="0.3">
      <c r="A315" s="156">
        <v>33</v>
      </c>
      <c r="B315" s="158"/>
      <c r="C315" s="158"/>
      <c r="D315" s="159"/>
      <c r="E315" s="159"/>
      <c r="F315" s="160"/>
      <c r="G315" s="160"/>
      <c r="H315" s="160"/>
      <c r="I315" s="160"/>
      <c r="K315" s="113" t="str">
        <f>IF(ISBLANK(D315),"",D315-$D$363)</f>
        <v/>
      </c>
      <c r="L315" s="129" t="str">
        <f t="shared" si="53"/>
        <v/>
      </c>
      <c r="M315" s="115" t="s">
        <v>155</v>
      </c>
      <c r="N315" s="113" t="str">
        <f>IF(ISBLANK(E315),"",E315-$E$363)</f>
        <v/>
      </c>
      <c r="O315" s="129" t="str">
        <f t="shared" si="54"/>
        <v/>
      </c>
      <c r="P315" s="115" t="s">
        <v>155</v>
      </c>
      <c r="Q315" s="116" t="str">
        <f t="shared" si="55"/>
        <v/>
      </c>
      <c r="R315" s="117" t="s">
        <v>155</v>
      </c>
      <c r="S315" s="118" t="str">
        <f t="shared" si="56"/>
        <v/>
      </c>
      <c r="T315" s="119" t="str">
        <f>IF(M315="ON",IF(ISBLANK(D315),"0",D315),"0")</f>
        <v>0</v>
      </c>
      <c r="U315" s="119" t="str">
        <f t="shared" si="57"/>
        <v>0</v>
      </c>
      <c r="V315" s="119" t="str">
        <f t="shared" si="58"/>
        <v>0</v>
      </c>
      <c r="W315" s="119" t="str">
        <f t="shared" si="59"/>
        <v>0</v>
      </c>
      <c r="X315" s="120"/>
    </row>
    <row r="316" spans="1:24" x14ac:dyDescent="0.3">
      <c r="A316" s="156">
        <v>34</v>
      </c>
      <c r="B316" s="158"/>
      <c r="C316" s="158"/>
      <c r="D316" s="159"/>
      <c r="E316" s="159"/>
      <c r="F316" s="160"/>
      <c r="G316" s="160"/>
      <c r="H316" s="160"/>
      <c r="I316" s="160"/>
      <c r="K316" s="121" t="str">
        <f>IF(ISBLANK(D316),"",IF(D315&lt;D316,((D316-200)-$D$363),((D316+200)-$D$363)))</f>
        <v/>
      </c>
      <c r="L316" s="122" t="str">
        <f t="shared" si="53"/>
        <v/>
      </c>
      <c r="M316" s="123" t="s">
        <v>155</v>
      </c>
      <c r="N316" s="121" t="str">
        <f>IF(ISBLANK(E316),"",(400-E316)-$E$363)</f>
        <v/>
      </c>
      <c r="O316" s="122" t="str">
        <f t="shared" si="54"/>
        <v/>
      </c>
      <c r="P316" s="123" t="s">
        <v>155</v>
      </c>
      <c r="Q316" s="124" t="str">
        <f t="shared" si="55"/>
        <v/>
      </c>
      <c r="R316" s="125" t="s">
        <v>155</v>
      </c>
      <c r="S316" s="126" t="str">
        <f t="shared" si="56"/>
        <v/>
      </c>
      <c r="T316" s="127" t="str">
        <f>IF(M316="ON",IF(ISBLANK(D316),"0",IF(D315&lt;D316,(D316-200),(D316+200))),"0")</f>
        <v>0</v>
      </c>
      <c r="U316" s="127" t="str">
        <f t="shared" si="57"/>
        <v>0</v>
      </c>
      <c r="V316" s="127" t="str">
        <f t="shared" si="58"/>
        <v>0</v>
      </c>
      <c r="W316" s="127" t="str">
        <f t="shared" si="59"/>
        <v>0</v>
      </c>
      <c r="X316" s="128"/>
    </row>
    <row r="317" spans="1:24" x14ac:dyDescent="0.3">
      <c r="A317" s="156">
        <v>35</v>
      </c>
      <c r="B317" s="158"/>
      <c r="C317" s="158"/>
      <c r="D317" s="159"/>
      <c r="E317" s="159"/>
      <c r="F317" s="160"/>
      <c r="G317" s="160"/>
      <c r="H317" s="160"/>
      <c r="I317" s="160"/>
      <c r="K317" s="113" t="str">
        <f>IF(ISBLANK(D317),"",D317-$D$363)</f>
        <v/>
      </c>
      <c r="L317" s="129" t="str">
        <f t="shared" si="53"/>
        <v/>
      </c>
      <c r="M317" s="115" t="s">
        <v>155</v>
      </c>
      <c r="N317" s="113" t="str">
        <f>IF(ISBLANK(E317),"",E317-$E$363)</f>
        <v/>
      </c>
      <c r="O317" s="129" t="str">
        <f t="shared" si="54"/>
        <v/>
      </c>
      <c r="P317" s="115" t="s">
        <v>155</v>
      </c>
      <c r="Q317" s="116" t="str">
        <f t="shared" si="55"/>
        <v/>
      </c>
      <c r="R317" s="117" t="s">
        <v>155</v>
      </c>
      <c r="S317" s="118" t="str">
        <f t="shared" si="56"/>
        <v/>
      </c>
      <c r="T317" s="119" t="str">
        <f>IF(M317="ON",IF(ISBLANK(D317),"0",D317),"0")</f>
        <v>0</v>
      </c>
      <c r="U317" s="119" t="str">
        <f t="shared" si="57"/>
        <v>0</v>
      </c>
      <c r="V317" s="119" t="str">
        <f t="shared" si="58"/>
        <v>0</v>
      </c>
      <c r="W317" s="119" t="str">
        <f t="shared" si="59"/>
        <v>0</v>
      </c>
      <c r="X317" s="120"/>
    </row>
    <row r="318" spans="1:24" x14ac:dyDescent="0.3">
      <c r="A318" s="156">
        <v>36</v>
      </c>
      <c r="B318" s="158"/>
      <c r="C318" s="158"/>
      <c r="D318" s="159"/>
      <c r="E318" s="159"/>
      <c r="F318" s="160"/>
      <c r="G318" s="160"/>
      <c r="H318" s="160"/>
      <c r="I318" s="160"/>
      <c r="K318" s="121" t="str">
        <f>IF(ISBLANK(D318),"",IF(D317&lt;D318,((D318-200)-$D$363),((D318+200)-$D$363)))</f>
        <v/>
      </c>
      <c r="L318" s="122" t="str">
        <f t="shared" si="53"/>
        <v/>
      </c>
      <c r="M318" s="123" t="s">
        <v>155</v>
      </c>
      <c r="N318" s="121" t="str">
        <f>IF(ISBLANK(E318),"",(400-E318)-$E$363)</f>
        <v/>
      </c>
      <c r="O318" s="122" t="str">
        <f t="shared" si="54"/>
        <v/>
      </c>
      <c r="P318" s="123" t="s">
        <v>155</v>
      </c>
      <c r="Q318" s="124" t="str">
        <f t="shared" si="55"/>
        <v/>
      </c>
      <c r="R318" s="125" t="s">
        <v>155</v>
      </c>
      <c r="S318" s="126" t="str">
        <f t="shared" si="56"/>
        <v/>
      </c>
      <c r="T318" s="127" t="str">
        <f>IF(M318="ON",IF(ISBLANK(D318),"0",IF(D317&lt;D318,(D318-200),(D318+200))),"0")</f>
        <v>0</v>
      </c>
      <c r="U318" s="127" t="str">
        <f t="shared" si="57"/>
        <v>0</v>
      </c>
      <c r="V318" s="127" t="str">
        <f t="shared" si="58"/>
        <v>0</v>
      </c>
      <c r="W318" s="127" t="str">
        <f t="shared" si="59"/>
        <v>0</v>
      </c>
      <c r="X318" s="128"/>
    </row>
    <row r="319" spans="1:24" x14ac:dyDescent="0.3">
      <c r="A319" s="156">
        <v>37</v>
      </c>
      <c r="B319" s="158"/>
      <c r="C319" s="158"/>
      <c r="D319" s="159"/>
      <c r="E319" s="159"/>
      <c r="F319" s="160"/>
      <c r="G319" s="160"/>
      <c r="H319" s="160"/>
      <c r="I319" s="160"/>
      <c r="K319" s="113" t="str">
        <f>IF(ISBLANK(D319),"",D319-$D$363)</f>
        <v/>
      </c>
      <c r="L319" s="129" t="str">
        <f t="shared" si="53"/>
        <v/>
      </c>
      <c r="M319" s="115" t="s">
        <v>155</v>
      </c>
      <c r="N319" s="113" t="str">
        <f>IF(ISBLANK(E319),"",E319-$E$363)</f>
        <v/>
      </c>
      <c r="O319" s="129" t="str">
        <f t="shared" si="54"/>
        <v/>
      </c>
      <c r="P319" s="115" t="s">
        <v>155</v>
      </c>
      <c r="Q319" s="116" t="str">
        <f t="shared" si="55"/>
        <v/>
      </c>
      <c r="R319" s="117" t="s">
        <v>155</v>
      </c>
      <c r="S319" s="118" t="str">
        <f t="shared" si="56"/>
        <v/>
      </c>
      <c r="T319" s="119" t="str">
        <f>IF(M319="ON",IF(ISBLANK(D319),"0",D319),"0")</f>
        <v>0</v>
      </c>
      <c r="U319" s="119" t="str">
        <f t="shared" si="57"/>
        <v>0</v>
      </c>
      <c r="V319" s="119" t="str">
        <f t="shared" si="58"/>
        <v>0</v>
      </c>
      <c r="W319" s="119" t="str">
        <f t="shared" si="59"/>
        <v>0</v>
      </c>
      <c r="X319" s="120"/>
    </row>
    <row r="320" spans="1:24" x14ac:dyDescent="0.3">
      <c r="A320" s="156">
        <v>38</v>
      </c>
      <c r="B320" s="158"/>
      <c r="C320" s="158"/>
      <c r="D320" s="159"/>
      <c r="E320" s="159"/>
      <c r="F320" s="160"/>
      <c r="G320" s="160"/>
      <c r="H320" s="160"/>
      <c r="I320" s="160"/>
      <c r="K320" s="121" t="str">
        <f>IF(ISBLANK(D320),"",IF(D319&lt;D320,((D320-200)-$D$363),((D320+200)-$D$363)))</f>
        <v/>
      </c>
      <c r="L320" s="122" t="str">
        <f t="shared" si="53"/>
        <v/>
      </c>
      <c r="M320" s="123" t="s">
        <v>155</v>
      </c>
      <c r="N320" s="121" t="str">
        <f>IF(ISBLANK(E320),"",(400-E320)-$E$363)</f>
        <v/>
      </c>
      <c r="O320" s="122" t="str">
        <f t="shared" si="54"/>
        <v/>
      </c>
      <c r="P320" s="123" t="s">
        <v>155</v>
      </c>
      <c r="Q320" s="124" t="str">
        <f t="shared" si="55"/>
        <v/>
      </c>
      <c r="R320" s="125" t="s">
        <v>155</v>
      </c>
      <c r="S320" s="126" t="str">
        <f t="shared" si="56"/>
        <v/>
      </c>
      <c r="T320" s="127" t="str">
        <f>IF(M320="ON",IF(ISBLANK(D320),"0",IF(D319&lt;D320,(D320-200),(D320+200))),"0")</f>
        <v>0</v>
      </c>
      <c r="U320" s="127" t="str">
        <f t="shared" si="57"/>
        <v>0</v>
      </c>
      <c r="V320" s="127" t="str">
        <f t="shared" si="58"/>
        <v>0</v>
      </c>
      <c r="W320" s="127" t="str">
        <f t="shared" si="59"/>
        <v>0</v>
      </c>
      <c r="X320" s="128"/>
    </row>
    <row r="321" spans="1:24" x14ac:dyDescent="0.3">
      <c r="A321" s="156">
        <v>39</v>
      </c>
      <c r="B321" s="158"/>
      <c r="C321" s="158"/>
      <c r="D321" s="159"/>
      <c r="E321" s="159"/>
      <c r="F321" s="160"/>
      <c r="G321" s="160"/>
      <c r="H321" s="160"/>
      <c r="I321" s="160"/>
      <c r="K321" s="113" t="str">
        <f>IF(ISBLANK(D321),"",D321-$D$363)</f>
        <v/>
      </c>
      <c r="L321" s="129" t="str">
        <f t="shared" si="53"/>
        <v/>
      </c>
      <c r="M321" s="115" t="s">
        <v>155</v>
      </c>
      <c r="N321" s="113" t="str">
        <f>IF(ISBLANK(E321),"",E321-$E$363)</f>
        <v/>
      </c>
      <c r="O321" s="129" t="str">
        <f t="shared" si="54"/>
        <v/>
      </c>
      <c r="P321" s="115" t="s">
        <v>155</v>
      </c>
      <c r="Q321" s="116" t="str">
        <f t="shared" si="55"/>
        <v/>
      </c>
      <c r="R321" s="117" t="s">
        <v>155</v>
      </c>
      <c r="S321" s="118" t="str">
        <f t="shared" si="56"/>
        <v/>
      </c>
      <c r="T321" s="119" t="str">
        <f>IF(M321="ON",IF(ISBLANK(D321),"0",D321),"0")</f>
        <v>0</v>
      </c>
      <c r="U321" s="119" t="str">
        <f t="shared" si="57"/>
        <v>0</v>
      </c>
      <c r="V321" s="119" t="str">
        <f t="shared" si="58"/>
        <v>0</v>
      </c>
      <c r="W321" s="119" t="str">
        <f t="shared" si="59"/>
        <v>0</v>
      </c>
      <c r="X321" s="120"/>
    </row>
    <row r="322" spans="1:24" x14ac:dyDescent="0.3">
      <c r="A322" s="156">
        <v>40</v>
      </c>
      <c r="B322" s="158"/>
      <c r="C322" s="158"/>
      <c r="D322" s="159"/>
      <c r="E322" s="159"/>
      <c r="F322" s="160"/>
      <c r="G322" s="160"/>
      <c r="H322" s="160"/>
      <c r="I322" s="160"/>
      <c r="K322" s="121" t="str">
        <f>IF(ISBLANK(D322),"",IF(D321&lt;D322,((D322-200)-$D$363),((D322+200)-$D$363)))</f>
        <v/>
      </c>
      <c r="L322" s="122" t="str">
        <f t="shared" si="53"/>
        <v/>
      </c>
      <c r="M322" s="123" t="s">
        <v>155</v>
      </c>
      <c r="N322" s="121" t="str">
        <f>IF(ISBLANK(E322),"",(400-E322)-$E$363)</f>
        <v/>
      </c>
      <c r="O322" s="122" t="str">
        <f t="shared" si="54"/>
        <v/>
      </c>
      <c r="P322" s="123" t="s">
        <v>155</v>
      </c>
      <c r="Q322" s="124" t="str">
        <f t="shared" si="55"/>
        <v/>
      </c>
      <c r="R322" s="125" t="s">
        <v>155</v>
      </c>
      <c r="S322" s="126" t="str">
        <f t="shared" si="56"/>
        <v/>
      </c>
      <c r="T322" s="127" t="str">
        <f>IF(M322="ON",IF(ISBLANK(D322),"0",IF(D321&lt;D322,(D322-200),(D322+200))),"0")</f>
        <v>0</v>
      </c>
      <c r="U322" s="127" t="str">
        <f t="shared" si="57"/>
        <v>0</v>
      </c>
      <c r="V322" s="127" t="str">
        <f t="shared" si="58"/>
        <v>0</v>
      </c>
      <c r="W322" s="127" t="str">
        <f t="shared" si="59"/>
        <v>0</v>
      </c>
      <c r="X322" s="128"/>
    </row>
    <row r="323" spans="1:24" x14ac:dyDescent="0.3">
      <c r="A323" s="156">
        <v>41</v>
      </c>
      <c r="K323" s="113" t="str">
        <f>IF(ISBLANK(D323),"",D323-$D$363)</f>
        <v/>
      </c>
      <c r="L323" s="129" t="str">
        <f t="shared" si="53"/>
        <v/>
      </c>
      <c r="M323" s="115" t="s">
        <v>155</v>
      </c>
      <c r="N323" s="113" t="str">
        <f>IF(ISBLANK(E323),"",E323-$E$363)</f>
        <v/>
      </c>
      <c r="O323" s="129" t="str">
        <f t="shared" si="54"/>
        <v/>
      </c>
      <c r="P323" s="115" t="s">
        <v>155</v>
      </c>
      <c r="Q323" s="116" t="str">
        <f t="shared" si="55"/>
        <v/>
      </c>
      <c r="R323" s="117" t="s">
        <v>155</v>
      </c>
      <c r="S323" s="118" t="str">
        <f t="shared" si="56"/>
        <v/>
      </c>
      <c r="T323" s="119" t="str">
        <f>IF(M323="ON",IF(ISBLANK(D323),"0",D323),"0")</f>
        <v>0</v>
      </c>
      <c r="U323" s="119" t="str">
        <f t="shared" si="57"/>
        <v>0</v>
      </c>
      <c r="V323" s="119" t="str">
        <f t="shared" si="58"/>
        <v>0</v>
      </c>
      <c r="W323" s="119" t="str">
        <f t="shared" si="59"/>
        <v>0</v>
      </c>
      <c r="X323" s="120"/>
    </row>
    <row r="324" spans="1:24" x14ac:dyDescent="0.3">
      <c r="A324" s="156">
        <v>42</v>
      </c>
      <c r="K324" s="121" t="str">
        <f>IF(ISBLANK(D324),"",IF(D323&lt;D324,((D324-200)-$D$363),((D324+200)-$D$363)))</f>
        <v/>
      </c>
      <c r="L324" s="122" t="str">
        <f t="shared" si="53"/>
        <v/>
      </c>
      <c r="M324" s="123" t="s">
        <v>155</v>
      </c>
      <c r="N324" s="121" t="str">
        <f>IF(ISBLANK(E324),"",(400-E324)-$E$363)</f>
        <v/>
      </c>
      <c r="O324" s="122" t="str">
        <f t="shared" si="54"/>
        <v/>
      </c>
      <c r="P324" s="123" t="s">
        <v>155</v>
      </c>
      <c r="Q324" s="124" t="str">
        <f t="shared" si="55"/>
        <v/>
      </c>
      <c r="R324" s="125" t="s">
        <v>155</v>
      </c>
      <c r="S324" s="126" t="str">
        <f t="shared" si="56"/>
        <v/>
      </c>
      <c r="T324" s="127" t="str">
        <f>IF(M324="ON",IF(ISBLANK(D324),"0",IF(D323&lt;D324,(D324-200),(D324+200))),"0")</f>
        <v>0</v>
      </c>
      <c r="U324" s="127" t="str">
        <f t="shared" si="57"/>
        <v>0</v>
      </c>
      <c r="V324" s="127" t="str">
        <f t="shared" si="58"/>
        <v>0</v>
      </c>
      <c r="W324" s="127" t="str">
        <f t="shared" si="59"/>
        <v>0</v>
      </c>
      <c r="X324" s="128"/>
    </row>
    <row r="325" spans="1:24" x14ac:dyDescent="0.3">
      <c r="A325" s="156">
        <v>43</v>
      </c>
      <c r="K325" s="113" t="str">
        <f>IF(ISBLANK(D325),"",D325-$D$363)</f>
        <v/>
      </c>
      <c r="L325" s="129" t="str">
        <f t="shared" si="53"/>
        <v/>
      </c>
      <c r="M325" s="115" t="s">
        <v>155</v>
      </c>
      <c r="N325" s="113" t="str">
        <f>IF(ISBLANK(E325),"",E325-$E$363)</f>
        <v/>
      </c>
      <c r="O325" s="129" t="str">
        <f t="shared" si="54"/>
        <v/>
      </c>
      <c r="P325" s="115" t="s">
        <v>155</v>
      </c>
      <c r="Q325" s="116" t="str">
        <f t="shared" si="55"/>
        <v/>
      </c>
      <c r="R325" s="117" t="s">
        <v>155</v>
      </c>
      <c r="S325" s="118" t="str">
        <f t="shared" si="56"/>
        <v/>
      </c>
      <c r="T325" s="119" t="str">
        <f>IF(M325="ON",IF(ISBLANK(D325),"0",D325),"0")</f>
        <v>0</v>
      </c>
      <c r="U325" s="119" t="str">
        <f t="shared" si="57"/>
        <v>0</v>
      </c>
      <c r="V325" s="119" t="str">
        <f t="shared" si="58"/>
        <v>0</v>
      </c>
      <c r="W325" s="119" t="str">
        <f t="shared" si="59"/>
        <v>0</v>
      </c>
      <c r="X325" s="120"/>
    </row>
    <row r="326" spans="1:24" x14ac:dyDescent="0.3">
      <c r="A326" s="156">
        <v>44</v>
      </c>
      <c r="K326" s="121" t="str">
        <f>IF(ISBLANK(D326),"",IF(D325&lt;D326,((D326-200)-$D$363),((D326+200)-$D$363)))</f>
        <v/>
      </c>
      <c r="L326" s="122" t="str">
        <f t="shared" si="53"/>
        <v/>
      </c>
      <c r="M326" s="123" t="s">
        <v>155</v>
      </c>
      <c r="N326" s="121" t="str">
        <f>IF(ISBLANK(E326),"",(400-E326)-$E$363)</f>
        <v/>
      </c>
      <c r="O326" s="122" t="str">
        <f t="shared" si="54"/>
        <v/>
      </c>
      <c r="P326" s="123" t="s">
        <v>155</v>
      </c>
      <c r="Q326" s="124" t="str">
        <f t="shared" si="55"/>
        <v/>
      </c>
      <c r="R326" s="125" t="s">
        <v>155</v>
      </c>
      <c r="S326" s="126" t="str">
        <f t="shared" si="56"/>
        <v/>
      </c>
      <c r="T326" s="127" t="str">
        <f>IF(M326="ON",IF(ISBLANK(D326),"0",IF(D325&lt;D326,(D326-200),(D326+200))),"0")</f>
        <v>0</v>
      </c>
      <c r="U326" s="127" t="str">
        <f t="shared" si="57"/>
        <v>0</v>
      </c>
      <c r="V326" s="127" t="str">
        <f t="shared" si="58"/>
        <v>0</v>
      </c>
      <c r="W326" s="127" t="str">
        <f t="shared" si="59"/>
        <v>0</v>
      </c>
      <c r="X326" s="128"/>
    </row>
    <row r="327" spans="1:24" x14ac:dyDescent="0.3">
      <c r="A327" s="156">
        <v>45</v>
      </c>
      <c r="K327" s="113" t="str">
        <f>IF(ISBLANK(D327),"",D327-$D$363)</f>
        <v/>
      </c>
      <c r="L327" s="129" t="str">
        <f t="shared" si="53"/>
        <v/>
      </c>
      <c r="M327" s="115" t="s">
        <v>155</v>
      </c>
      <c r="N327" s="113" t="str">
        <f>IF(ISBLANK(E327),"",E327-$E$363)</f>
        <v/>
      </c>
      <c r="O327" s="129" t="str">
        <f t="shared" si="54"/>
        <v/>
      </c>
      <c r="P327" s="115" t="s">
        <v>155</v>
      </c>
      <c r="Q327" s="116" t="str">
        <f t="shared" si="55"/>
        <v/>
      </c>
      <c r="R327" s="117" t="s">
        <v>155</v>
      </c>
      <c r="S327" s="118" t="str">
        <f t="shared" si="56"/>
        <v/>
      </c>
      <c r="T327" s="119" t="str">
        <f>IF(M327="ON",IF(ISBLANK(D327),"0",D327),"0")</f>
        <v>0</v>
      </c>
      <c r="U327" s="119" t="str">
        <f t="shared" si="57"/>
        <v>0</v>
      </c>
      <c r="V327" s="119" t="str">
        <f t="shared" si="58"/>
        <v>0</v>
      </c>
      <c r="W327" s="119" t="str">
        <f t="shared" si="59"/>
        <v>0</v>
      </c>
      <c r="X327" s="120"/>
    </row>
    <row r="328" spans="1:24" x14ac:dyDescent="0.3">
      <c r="A328" s="156">
        <v>46</v>
      </c>
      <c r="K328" s="121" t="str">
        <f>IF(ISBLANK(D328),"",IF(D327&lt;D328,((D328-200)-$D$363),((D328+200)-$D$363)))</f>
        <v/>
      </c>
      <c r="L328" s="122" t="str">
        <f t="shared" si="53"/>
        <v/>
      </c>
      <c r="M328" s="123" t="s">
        <v>155</v>
      </c>
      <c r="N328" s="121" t="str">
        <f>IF(ISBLANK(E328),"",(400-E328)-$E$363)</f>
        <v/>
      </c>
      <c r="O328" s="122" t="str">
        <f t="shared" si="54"/>
        <v/>
      </c>
      <c r="P328" s="123" t="s">
        <v>155</v>
      </c>
      <c r="Q328" s="124" t="str">
        <f t="shared" si="55"/>
        <v/>
      </c>
      <c r="R328" s="125" t="s">
        <v>155</v>
      </c>
      <c r="S328" s="126" t="str">
        <f t="shared" si="56"/>
        <v/>
      </c>
      <c r="T328" s="127" t="str">
        <f>IF(M328="ON",IF(ISBLANK(D328),"0",IF(D327&lt;D328,(D328-200),(D328+200))),"0")</f>
        <v>0</v>
      </c>
      <c r="U328" s="127" t="str">
        <f t="shared" si="57"/>
        <v>0</v>
      </c>
      <c r="V328" s="127" t="str">
        <f t="shared" si="58"/>
        <v>0</v>
      </c>
      <c r="W328" s="127" t="str">
        <f t="shared" si="59"/>
        <v>0</v>
      </c>
      <c r="X328" s="128"/>
    </row>
    <row r="329" spans="1:24" x14ac:dyDescent="0.3">
      <c r="A329" s="156">
        <v>47</v>
      </c>
      <c r="K329" s="113" t="str">
        <f>IF(ISBLANK(D329),"",D329-$D$363)</f>
        <v/>
      </c>
      <c r="L329" s="129" t="str">
        <f t="shared" si="53"/>
        <v/>
      </c>
      <c r="M329" s="115" t="s">
        <v>155</v>
      </c>
      <c r="N329" s="113" t="str">
        <f>IF(ISBLANK(E329),"",E329-$E$363)</f>
        <v/>
      </c>
      <c r="O329" s="129" t="str">
        <f t="shared" si="54"/>
        <v/>
      </c>
      <c r="P329" s="115" t="s">
        <v>155</v>
      </c>
      <c r="Q329" s="116" t="str">
        <f t="shared" si="55"/>
        <v/>
      </c>
      <c r="R329" s="117" t="s">
        <v>155</v>
      </c>
      <c r="S329" s="118" t="str">
        <f t="shared" si="56"/>
        <v/>
      </c>
      <c r="T329" s="119" t="str">
        <f>IF(M329="ON",IF(ISBLANK(D329),"0",D329),"0")</f>
        <v>0</v>
      </c>
      <c r="U329" s="119" t="str">
        <f t="shared" si="57"/>
        <v>0</v>
      </c>
      <c r="V329" s="119" t="str">
        <f t="shared" si="58"/>
        <v>0</v>
      </c>
      <c r="W329" s="119" t="str">
        <f t="shared" si="59"/>
        <v>0</v>
      </c>
      <c r="X329" s="120"/>
    </row>
    <row r="330" spans="1:24" x14ac:dyDescent="0.3">
      <c r="A330" s="156">
        <v>48</v>
      </c>
      <c r="K330" s="121" t="str">
        <f>IF(ISBLANK(D330),"",IF(D329&lt;D330,((D330-200)-$D$363),((D330+200)-$D$363)))</f>
        <v/>
      </c>
      <c r="L330" s="122" t="str">
        <f t="shared" si="53"/>
        <v/>
      </c>
      <c r="M330" s="123" t="s">
        <v>155</v>
      </c>
      <c r="N330" s="121" t="str">
        <f>IF(ISBLANK(E330),"",(400-E330)-$E$363)</f>
        <v/>
      </c>
      <c r="O330" s="122" t="str">
        <f t="shared" si="54"/>
        <v/>
      </c>
      <c r="P330" s="123" t="s">
        <v>155</v>
      </c>
      <c r="Q330" s="124" t="str">
        <f t="shared" si="55"/>
        <v/>
      </c>
      <c r="R330" s="125" t="s">
        <v>155</v>
      </c>
      <c r="S330" s="126" t="str">
        <f t="shared" si="56"/>
        <v/>
      </c>
      <c r="T330" s="127" t="str">
        <f>IF(M330="ON",IF(ISBLANK(D330),"0",IF(D329&lt;D330,(D330-200),(D330+200))),"0")</f>
        <v>0</v>
      </c>
      <c r="U330" s="127" t="str">
        <f t="shared" si="57"/>
        <v>0</v>
      </c>
      <c r="V330" s="127" t="str">
        <f t="shared" si="58"/>
        <v>0</v>
      </c>
      <c r="W330" s="127" t="str">
        <f t="shared" si="59"/>
        <v>0</v>
      </c>
      <c r="X330" s="128"/>
    </row>
    <row r="331" spans="1:24" x14ac:dyDescent="0.3">
      <c r="A331" s="156">
        <v>49</v>
      </c>
      <c r="K331" s="113" t="str">
        <f>IF(ISBLANK(D331),"",D331-$D$363)</f>
        <v/>
      </c>
      <c r="L331" s="129" t="str">
        <f t="shared" si="53"/>
        <v/>
      </c>
      <c r="M331" s="115" t="s">
        <v>155</v>
      </c>
      <c r="N331" s="113" t="str">
        <f>IF(ISBLANK(E331),"",E331-$E$363)</f>
        <v/>
      </c>
      <c r="O331" s="129" t="str">
        <f t="shared" si="54"/>
        <v/>
      </c>
      <c r="P331" s="115" t="s">
        <v>155</v>
      </c>
      <c r="Q331" s="116" t="str">
        <f t="shared" si="55"/>
        <v/>
      </c>
      <c r="R331" s="117" t="s">
        <v>155</v>
      </c>
      <c r="S331" s="118" t="str">
        <f t="shared" si="56"/>
        <v/>
      </c>
      <c r="T331" s="119" t="str">
        <f>IF(M331="ON",IF(ISBLANK(D331),"0",D331),"0")</f>
        <v>0</v>
      </c>
      <c r="U331" s="119" t="str">
        <f t="shared" si="57"/>
        <v>0</v>
      </c>
      <c r="V331" s="119" t="str">
        <f t="shared" si="58"/>
        <v>0</v>
      </c>
      <c r="W331" s="119" t="str">
        <f t="shared" si="59"/>
        <v>0</v>
      </c>
      <c r="X331" s="120"/>
    </row>
    <row r="332" spans="1:24" x14ac:dyDescent="0.3">
      <c r="A332" s="156">
        <v>50</v>
      </c>
      <c r="K332" s="121" t="str">
        <f>IF(ISBLANK(D332),"",IF(D331&lt;D332,((D332-200)-$D$363),((D332+200)-$D$363)))</f>
        <v/>
      </c>
      <c r="L332" s="122" t="str">
        <f t="shared" si="53"/>
        <v/>
      </c>
      <c r="M332" s="123" t="s">
        <v>155</v>
      </c>
      <c r="N332" s="121" t="str">
        <f>IF(ISBLANK(E332),"",(400-E332)-$E$363)</f>
        <v/>
      </c>
      <c r="O332" s="122" t="str">
        <f t="shared" si="54"/>
        <v/>
      </c>
      <c r="P332" s="123" t="s">
        <v>155</v>
      </c>
      <c r="Q332" s="124" t="str">
        <f t="shared" si="55"/>
        <v/>
      </c>
      <c r="R332" s="125" t="s">
        <v>155</v>
      </c>
      <c r="S332" s="126" t="str">
        <f t="shared" si="56"/>
        <v/>
      </c>
      <c r="T332" s="127" t="str">
        <f>IF(M332="ON",IF(ISBLANK(D332),"0",IF(D331&lt;D332,(D332-200),(D332+200))),"0")</f>
        <v>0</v>
      </c>
      <c r="U332" s="127" t="str">
        <f t="shared" si="57"/>
        <v>0</v>
      </c>
      <c r="V332" s="127" t="str">
        <f t="shared" si="58"/>
        <v>0</v>
      </c>
      <c r="W332" s="127" t="str">
        <f t="shared" si="59"/>
        <v>0</v>
      </c>
      <c r="X332" s="128"/>
    </row>
    <row r="333" spans="1:24" x14ac:dyDescent="0.3">
      <c r="A333" s="156">
        <v>51</v>
      </c>
      <c r="B333" s="158"/>
      <c r="C333" s="158"/>
      <c r="D333" s="159"/>
      <c r="E333" s="159"/>
      <c r="F333" s="160"/>
      <c r="G333" s="160"/>
      <c r="H333" s="160"/>
      <c r="I333" s="160"/>
      <c r="K333" s="113" t="str">
        <f>IF(ISBLANK(D333),"",D333-$D$363)</f>
        <v/>
      </c>
      <c r="L333" s="129" t="str">
        <f t="shared" si="53"/>
        <v/>
      </c>
      <c r="M333" s="115" t="s">
        <v>155</v>
      </c>
      <c r="N333" s="113" t="str">
        <f>IF(ISBLANK(E333),"",E333-$E$363)</f>
        <v/>
      </c>
      <c r="O333" s="129" t="str">
        <f t="shared" si="54"/>
        <v/>
      </c>
      <c r="P333" s="115" t="s">
        <v>155</v>
      </c>
      <c r="Q333" s="116" t="str">
        <f t="shared" si="55"/>
        <v/>
      </c>
      <c r="R333" s="117" t="s">
        <v>155</v>
      </c>
      <c r="S333" s="118" t="str">
        <f t="shared" si="56"/>
        <v/>
      </c>
      <c r="T333" s="119" t="str">
        <f>IF(M333="ON",IF(ISBLANK(D333),"0",D333),"0")</f>
        <v>0</v>
      </c>
      <c r="U333" s="119" t="str">
        <f t="shared" si="57"/>
        <v>0</v>
      </c>
      <c r="V333" s="119" t="str">
        <f t="shared" si="58"/>
        <v>0</v>
      </c>
      <c r="W333" s="119" t="str">
        <f t="shared" si="59"/>
        <v>0</v>
      </c>
      <c r="X333" s="120"/>
    </row>
    <row r="334" spans="1:24" x14ac:dyDescent="0.3">
      <c r="A334" s="156">
        <v>52</v>
      </c>
      <c r="B334" s="158"/>
      <c r="C334" s="158"/>
      <c r="D334" s="159"/>
      <c r="E334" s="159"/>
      <c r="F334" s="160"/>
      <c r="G334" s="160"/>
      <c r="H334" s="160"/>
      <c r="I334" s="160"/>
      <c r="K334" s="121" t="str">
        <f>IF(ISBLANK(D334),"",IF(D333&lt;D334,((D334-200)-$D$363),((D334+200)-$D$363)))</f>
        <v/>
      </c>
      <c r="L334" s="122" t="str">
        <f t="shared" si="53"/>
        <v/>
      </c>
      <c r="M334" s="123" t="s">
        <v>155</v>
      </c>
      <c r="N334" s="121" t="str">
        <f>IF(ISBLANK(E334),"",(400-E334)-$E$363)</f>
        <v/>
      </c>
      <c r="O334" s="122" t="str">
        <f t="shared" si="54"/>
        <v/>
      </c>
      <c r="P334" s="123" t="s">
        <v>155</v>
      </c>
      <c r="Q334" s="124" t="str">
        <f t="shared" si="55"/>
        <v/>
      </c>
      <c r="R334" s="125" t="s">
        <v>155</v>
      </c>
      <c r="S334" s="126" t="str">
        <f t="shared" si="56"/>
        <v/>
      </c>
      <c r="T334" s="127" t="str">
        <f>IF(M334="ON",IF(ISBLANK(D334),"0",IF(D333&lt;D334,(D334-200),(D334+200))),"0")</f>
        <v>0</v>
      </c>
      <c r="U334" s="127" t="str">
        <f t="shared" si="57"/>
        <v>0</v>
      </c>
      <c r="V334" s="127" t="str">
        <f t="shared" si="58"/>
        <v>0</v>
      </c>
      <c r="W334" s="127" t="str">
        <f t="shared" si="59"/>
        <v>0</v>
      </c>
      <c r="X334" s="128"/>
    </row>
    <row r="335" spans="1:24" x14ac:dyDescent="0.3">
      <c r="A335" s="156">
        <v>53</v>
      </c>
      <c r="B335" s="158"/>
      <c r="C335" s="158"/>
      <c r="D335" s="159"/>
      <c r="E335" s="159"/>
      <c r="F335" s="160"/>
      <c r="G335" s="160"/>
      <c r="H335" s="160"/>
      <c r="I335" s="160"/>
      <c r="K335" s="113" t="str">
        <f>IF(ISBLANK(D335),"",D335-$D$363)</f>
        <v/>
      </c>
      <c r="L335" s="129" t="str">
        <f t="shared" si="53"/>
        <v/>
      </c>
      <c r="M335" s="115" t="s">
        <v>155</v>
      </c>
      <c r="N335" s="113" t="str">
        <f>IF(ISBLANK(E335),"",E335-$E$363)</f>
        <v/>
      </c>
      <c r="O335" s="129" t="str">
        <f t="shared" si="54"/>
        <v/>
      </c>
      <c r="P335" s="115" t="s">
        <v>155</v>
      </c>
      <c r="Q335" s="116" t="str">
        <f t="shared" si="55"/>
        <v/>
      </c>
      <c r="R335" s="117" t="s">
        <v>155</v>
      </c>
      <c r="S335" s="118" t="str">
        <f t="shared" si="56"/>
        <v/>
      </c>
      <c r="T335" s="119" t="str">
        <f>IF(M335="ON",IF(ISBLANK(D335),"0",D335),"0")</f>
        <v>0</v>
      </c>
      <c r="U335" s="119" t="str">
        <f t="shared" si="57"/>
        <v>0</v>
      </c>
      <c r="V335" s="119" t="str">
        <f t="shared" si="58"/>
        <v>0</v>
      </c>
      <c r="W335" s="119" t="str">
        <f t="shared" si="59"/>
        <v>0</v>
      </c>
      <c r="X335" s="120"/>
    </row>
    <row r="336" spans="1:24" x14ac:dyDescent="0.3">
      <c r="A336" s="156">
        <v>54</v>
      </c>
      <c r="B336" s="158"/>
      <c r="C336" s="158"/>
      <c r="D336" s="159"/>
      <c r="E336" s="159"/>
      <c r="F336" s="160"/>
      <c r="G336" s="160"/>
      <c r="H336" s="160"/>
      <c r="I336" s="160"/>
      <c r="K336" s="121" t="str">
        <f>IF(ISBLANK(D336),"",IF(D335&lt;D336,((D336-200)-$D$363),((D336+200)-$D$363)))</f>
        <v/>
      </c>
      <c r="L336" s="122" t="str">
        <f t="shared" si="53"/>
        <v/>
      </c>
      <c r="M336" s="123" t="s">
        <v>155</v>
      </c>
      <c r="N336" s="121" t="str">
        <f>IF(ISBLANK(E336),"",(400-E336)-$E$363)</f>
        <v/>
      </c>
      <c r="O336" s="122" t="str">
        <f t="shared" si="54"/>
        <v/>
      </c>
      <c r="P336" s="123" t="s">
        <v>155</v>
      </c>
      <c r="Q336" s="124" t="str">
        <f t="shared" si="55"/>
        <v/>
      </c>
      <c r="R336" s="125" t="s">
        <v>155</v>
      </c>
      <c r="S336" s="126" t="str">
        <f t="shared" si="56"/>
        <v/>
      </c>
      <c r="T336" s="127" t="str">
        <f>IF(M336="ON",IF(ISBLANK(D336),"0",IF(D335&lt;D336,(D336-200),(D336+200))),"0")</f>
        <v>0</v>
      </c>
      <c r="U336" s="127" t="str">
        <f t="shared" si="57"/>
        <v>0</v>
      </c>
      <c r="V336" s="127" t="str">
        <f t="shared" si="58"/>
        <v>0</v>
      </c>
      <c r="W336" s="127" t="str">
        <f t="shared" si="59"/>
        <v>0</v>
      </c>
      <c r="X336" s="128"/>
    </row>
    <row r="337" spans="1:24" x14ac:dyDescent="0.3">
      <c r="A337" s="156">
        <v>55</v>
      </c>
      <c r="B337" s="158"/>
      <c r="C337" s="158"/>
      <c r="D337" s="159"/>
      <c r="E337" s="159"/>
      <c r="F337" s="160"/>
      <c r="G337" s="160"/>
      <c r="H337" s="160"/>
      <c r="I337" s="160"/>
      <c r="K337" s="113" t="str">
        <f>IF(ISBLANK(D337),"",D337-$D$363)</f>
        <v/>
      </c>
      <c r="L337" s="129" t="str">
        <f t="shared" si="53"/>
        <v/>
      </c>
      <c r="M337" s="115" t="s">
        <v>155</v>
      </c>
      <c r="N337" s="113" t="str">
        <f>IF(ISBLANK(E337),"",E337-$E$363)</f>
        <v/>
      </c>
      <c r="O337" s="129" t="str">
        <f t="shared" si="54"/>
        <v/>
      </c>
      <c r="P337" s="115" t="s">
        <v>155</v>
      </c>
      <c r="Q337" s="116" t="str">
        <f t="shared" si="55"/>
        <v/>
      </c>
      <c r="R337" s="117" t="s">
        <v>155</v>
      </c>
      <c r="S337" s="118" t="str">
        <f t="shared" si="56"/>
        <v/>
      </c>
      <c r="T337" s="119" t="str">
        <f>IF(M337="ON",IF(ISBLANK(D337),"0",D337),"0")</f>
        <v>0</v>
      </c>
      <c r="U337" s="119" t="str">
        <f t="shared" si="57"/>
        <v>0</v>
      </c>
      <c r="V337" s="119" t="str">
        <f t="shared" si="58"/>
        <v>0</v>
      </c>
      <c r="W337" s="119" t="str">
        <f t="shared" si="59"/>
        <v>0</v>
      </c>
      <c r="X337" s="120"/>
    </row>
    <row r="338" spans="1:24" x14ac:dyDescent="0.3">
      <c r="A338" s="156">
        <v>56</v>
      </c>
      <c r="B338" s="158"/>
      <c r="C338" s="158"/>
      <c r="D338" s="159"/>
      <c r="E338" s="159"/>
      <c r="F338" s="160"/>
      <c r="G338" s="160"/>
      <c r="H338" s="160"/>
      <c r="I338" s="160"/>
      <c r="K338" s="121" t="str">
        <f>IF(ISBLANK(D338),"",IF(D337&lt;D338,((D338-200)-$D$363),((D338+200)-$D$363)))</f>
        <v/>
      </c>
      <c r="L338" s="122" t="str">
        <f t="shared" si="53"/>
        <v/>
      </c>
      <c r="M338" s="123" t="s">
        <v>155</v>
      </c>
      <c r="N338" s="121" t="str">
        <f>IF(ISBLANK(E338),"",(400-E338)-$E$363)</f>
        <v/>
      </c>
      <c r="O338" s="122" t="str">
        <f t="shared" si="54"/>
        <v/>
      </c>
      <c r="P338" s="123" t="s">
        <v>155</v>
      </c>
      <c r="Q338" s="124" t="str">
        <f t="shared" si="55"/>
        <v/>
      </c>
      <c r="R338" s="125" t="s">
        <v>155</v>
      </c>
      <c r="S338" s="126" t="str">
        <f t="shared" si="56"/>
        <v/>
      </c>
      <c r="T338" s="127" t="str">
        <f>IF(M338="ON",IF(ISBLANK(D338),"0",IF(D337&lt;D338,(D338-200),(D338+200))),"0")</f>
        <v>0</v>
      </c>
      <c r="U338" s="127" t="str">
        <f t="shared" si="57"/>
        <v>0</v>
      </c>
      <c r="V338" s="127" t="str">
        <f t="shared" si="58"/>
        <v>0</v>
      </c>
      <c r="W338" s="127" t="str">
        <f t="shared" si="59"/>
        <v>0</v>
      </c>
      <c r="X338" s="128"/>
    </row>
    <row r="339" spans="1:24" x14ac:dyDescent="0.3">
      <c r="A339" s="156">
        <v>57</v>
      </c>
      <c r="B339" s="158"/>
      <c r="C339" s="158"/>
      <c r="D339" s="159"/>
      <c r="E339" s="159"/>
      <c r="F339" s="160"/>
      <c r="G339" s="160"/>
      <c r="H339" s="160"/>
      <c r="I339" s="160"/>
      <c r="K339" s="113" t="str">
        <f>IF(ISBLANK(D339),"",D339-$D$363)</f>
        <v/>
      </c>
      <c r="L339" s="129" t="str">
        <f t="shared" si="53"/>
        <v/>
      </c>
      <c r="M339" s="115" t="s">
        <v>155</v>
      </c>
      <c r="N339" s="113" t="str">
        <f>IF(ISBLANK(E339),"",E339-$E$363)</f>
        <v/>
      </c>
      <c r="O339" s="129" t="str">
        <f t="shared" si="54"/>
        <v/>
      </c>
      <c r="P339" s="115" t="s">
        <v>155</v>
      </c>
      <c r="Q339" s="116" t="str">
        <f t="shared" si="55"/>
        <v/>
      </c>
      <c r="R339" s="117" t="s">
        <v>155</v>
      </c>
      <c r="S339" s="118" t="str">
        <f t="shared" si="56"/>
        <v/>
      </c>
      <c r="T339" s="119" t="str">
        <f>IF(M339="ON",IF(ISBLANK(D339),"0",D339),"0")</f>
        <v>0</v>
      </c>
      <c r="U339" s="119" t="str">
        <f t="shared" si="57"/>
        <v>0</v>
      </c>
      <c r="V339" s="119" t="str">
        <f t="shared" si="58"/>
        <v>0</v>
      </c>
      <c r="W339" s="119" t="str">
        <f t="shared" si="59"/>
        <v>0</v>
      </c>
      <c r="X339" s="120"/>
    </row>
    <row r="340" spans="1:24" x14ac:dyDescent="0.3">
      <c r="A340" s="156">
        <v>58</v>
      </c>
      <c r="B340" s="158"/>
      <c r="C340" s="158"/>
      <c r="D340" s="159"/>
      <c r="E340" s="159"/>
      <c r="F340" s="160"/>
      <c r="G340" s="160"/>
      <c r="H340" s="160"/>
      <c r="I340" s="160"/>
      <c r="K340" s="121" t="str">
        <f>IF(ISBLANK(D340),"",IF(D339&lt;D340,((D340-200)-$D$363),((D340+200)-$D$363)))</f>
        <v/>
      </c>
      <c r="L340" s="122" t="str">
        <f t="shared" si="53"/>
        <v/>
      </c>
      <c r="M340" s="123" t="s">
        <v>155</v>
      </c>
      <c r="N340" s="121" t="str">
        <f>IF(ISBLANK(E340),"",(400-E340)-$E$363)</f>
        <v/>
      </c>
      <c r="O340" s="122" t="str">
        <f t="shared" si="54"/>
        <v/>
      </c>
      <c r="P340" s="123" t="s">
        <v>155</v>
      </c>
      <c r="Q340" s="124" t="str">
        <f t="shared" si="55"/>
        <v/>
      </c>
      <c r="R340" s="125" t="s">
        <v>155</v>
      </c>
      <c r="S340" s="126" t="str">
        <f t="shared" si="56"/>
        <v/>
      </c>
      <c r="T340" s="127" t="str">
        <f>IF(M340="ON",IF(ISBLANK(D340),"0",IF(D339&lt;D340,(D340-200),(D340+200))),"0")</f>
        <v>0</v>
      </c>
      <c r="U340" s="127" t="str">
        <f t="shared" si="57"/>
        <v>0</v>
      </c>
      <c r="V340" s="127" t="str">
        <f t="shared" si="58"/>
        <v>0</v>
      </c>
      <c r="W340" s="127" t="str">
        <f t="shared" si="59"/>
        <v>0</v>
      </c>
      <c r="X340" s="128"/>
    </row>
    <row r="341" spans="1:24" x14ac:dyDescent="0.3">
      <c r="A341" s="156">
        <v>59</v>
      </c>
      <c r="B341" s="158"/>
      <c r="C341" s="158"/>
      <c r="D341" s="159"/>
      <c r="E341" s="159"/>
      <c r="F341" s="160"/>
      <c r="G341" s="160"/>
      <c r="H341" s="160"/>
      <c r="I341" s="160"/>
      <c r="K341" s="113" t="str">
        <f>IF(ISBLANK(D341),"",D341-$D$363)</f>
        <v/>
      </c>
      <c r="L341" s="129" t="str">
        <f t="shared" si="53"/>
        <v/>
      </c>
      <c r="M341" s="115" t="s">
        <v>155</v>
      </c>
      <c r="N341" s="113" t="str">
        <f>IF(ISBLANK(E341),"",E341-$E$363)</f>
        <v/>
      </c>
      <c r="O341" s="129" t="str">
        <f t="shared" si="54"/>
        <v/>
      </c>
      <c r="P341" s="115" t="s">
        <v>155</v>
      </c>
      <c r="Q341" s="116" t="str">
        <f t="shared" si="55"/>
        <v/>
      </c>
      <c r="R341" s="117" t="s">
        <v>155</v>
      </c>
      <c r="S341" s="118" t="str">
        <f t="shared" si="56"/>
        <v/>
      </c>
      <c r="T341" s="119" t="str">
        <f>IF(M341="ON",IF(ISBLANK(D341),"0",D341),"0")</f>
        <v>0</v>
      </c>
      <c r="U341" s="119" t="str">
        <f t="shared" si="57"/>
        <v>0</v>
      </c>
      <c r="V341" s="119" t="str">
        <f t="shared" si="58"/>
        <v>0</v>
      </c>
      <c r="W341" s="119" t="str">
        <f t="shared" si="59"/>
        <v>0</v>
      </c>
      <c r="X341" s="120"/>
    </row>
    <row r="342" spans="1:24" x14ac:dyDescent="0.3">
      <c r="A342" s="156">
        <v>60</v>
      </c>
      <c r="B342" s="158"/>
      <c r="C342" s="158"/>
      <c r="D342" s="159"/>
      <c r="E342" s="159"/>
      <c r="F342" s="160"/>
      <c r="G342" s="160"/>
      <c r="H342" s="160"/>
      <c r="I342" s="160"/>
      <c r="K342" s="121" t="str">
        <f>IF(ISBLANK(D342),"",IF(D341&lt;D342,((D342-200)-$D$363),((D342+200)-$D$363)))</f>
        <v/>
      </c>
      <c r="L342" s="122" t="str">
        <f t="shared" si="53"/>
        <v/>
      </c>
      <c r="M342" s="123" t="s">
        <v>155</v>
      </c>
      <c r="N342" s="121" t="str">
        <f>IF(ISBLANK(E342),"",(400-E342)-$E$363)</f>
        <v/>
      </c>
      <c r="O342" s="122" t="str">
        <f t="shared" si="54"/>
        <v/>
      </c>
      <c r="P342" s="123" t="s">
        <v>155</v>
      </c>
      <c r="Q342" s="124" t="str">
        <f t="shared" si="55"/>
        <v/>
      </c>
      <c r="R342" s="125" t="s">
        <v>155</v>
      </c>
      <c r="S342" s="126" t="str">
        <f t="shared" si="56"/>
        <v/>
      </c>
      <c r="T342" s="127" t="str">
        <f>IF(M342="ON",IF(ISBLANK(D342),"0",IF(D341&lt;D342,(D342-200),(D342+200))),"0")</f>
        <v>0</v>
      </c>
      <c r="U342" s="127" t="str">
        <f t="shared" si="57"/>
        <v>0</v>
      </c>
      <c r="V342" s="127" t="str">
        <f t="shared" si="58"/>
        <v>0</v>
      </c>
      <c r="W342" s="127" t="str">
        <f t="shared" si="59"/>
        <v>0</v>
      </c>
      <c r="X342" s="128"/>
    </row>
    <row r="343" spans="1:24" x14ac:dyDescent="0.3">
      <c r="A343" s="156">
        <v>61</v>
      </c>
      <c r="K343" s="113" t="str">
        <f>IF(ISBLANK(D343),"",D343-$D$363)</f>
        <v/>
      </c>
      <c r="L343" s="129" t="str">
        <f t="shared" si="53"/>
        <v/>
      </c>
      <c r="M343" s="115" t="s">
        <v>155</v>
      </c>
      <c r="N343" s="113" t="str">
        <f>IF(ISBLANK(E343),"",E343-$E$363)</f>
        <v/>
      </c>
      <c r="O343" s="129" t="str">
        <f t="shared" si="54"/>
        <v/>
      </c>
      <c r="P343" s="115" t="s">
        <v>155</v>
      </c>
      <c r="Q343" s="116" t="str">
        <f t="shared" si="55"/>
        <v/>
      </c>
      <c r="R343" s="117" t="s">
        <v>155</v>
      </c>
      <c r="S343" s="118" t="str">
        <f t="shared" si="56"/>
        <v/>
      </c>
      <c r="T343" s="119" t="str">
        <f>IF(M343="ON",IF(ISBLANK(D343),"0",D343),"0")</f>
        <v>0</v>
      </c>
      <c r="U343" s="119" t="str">
        <f t="shared" si="57"/>
        <v>0</v>
      </c>
      <c r="V343" s="119" t="str">
        <f t="shared" si="58"/>
        <v>0</v>
      </c>
      <c r="W343" s="119" t="str">
        <f t="shared" si="59"/>
        <v>0</v>
      </c>
      <c r="X343" s="120"/>
    </row>
    <row r="344" spans="1:24" x14ac:dyDescent="0.3">
      <c r="A344" s="156">
        <v>62</v>
      </c>
      <c r="K344" s="121" t="str">
        <f>IF(ISBLANK(D344),"",IF(D343&lt;D344,((D344-200)-$D$363),((D344+200)-$D$363)))</f>
        <v/>
      </c>
      <c r="L344" s="122" t="str">
        <f t="shared" si="53"/>
        <v/>
      </c>
      <c r="M344" s="123" t="s">
        <v>155</v>
      </c>
      <c r="N344" s="121" t="str">
        <f>IF(ISBLANK(E344),"",(400-E344)-$E$363)</f>
        <v/>
      </c>
      <c r="O344" s="122" t="str">
        <f t="shared" si="54"/>
        <v/>
      </c>
      <c r="P344" s="123" t="s">
        <v>155</v>
      </c>
      <c r="Q344" s="124" t="str">
        <f t="shared" si="55"/>
        <v/>
      </c>
      <c r="R344" s="125" t="s">
        <v>155</v>
      </c>
      <c r="S344" s="126" t="str">
        <f t="shared" si="56"/>
        <v/>
      </c>
      <c r="T344" s="127" t="str">
        <f>IF(M344="ON",IF(ISBLANK(D344),"0",IF(D343&lt;D344,(D344-200),(D344+200))),"0")</f>
        <v>0</v>
      </c>
      <c r="U344" s="127" t="str">
        <f t="shared" si="57"/>
        <v>0</v>
      </c>
      <c r="V344" s="127" t="str">
        <f t="shared" si="58"/>
        <v>0</v>
      </c>
      <c r="W344" s="127" t="str">
        <f t="shared" si="59"/>
        <v>0</v>
      </c>
      <c r="X344" s="128"/>
    </row>
    <row r="345" spans="1:24" x14ac:dyDescent="0.3">
      <c r="A345" s="156">
        <v>63</v>
      </c>
      <c r="K345" s="113" t="str">
        <f>IF(ISBLANK(D345),"",D345-$D$363)</f>
        <v/>
      </c>
      <c r="L345" s="129" t="str">
        <f t="shared" si="53"/>
        <v/>
      </c>
      <c r="M345" s="115" t="s">
        <v>155</v>
      </c>
      <c r="N345" s="113" t="str">
        <f>IF(ISBLANK(E345),"",E345-$E$363)</f>
        <v/>
      </c>
      <c r="O345" s="129" t="str">
        <f t="shared" si="54"/>
        <v/>
      </c>
      <c r="P345" s="115" t="s">
        <v>155</v>
      </c>
      <c r="Q345" s="116" t="str">
        <f t="shared" si="55"/>
        <v/>
      </c>
      <c r="R345" s="117" t="s">
        <v>155</v>
      </c>
      <c r="S345" s="118" t="str">
        <f t="shared" si="56"/>
        <v/>
      </c>
      <c r="T345" s="119" t="str">
        <f>IF(M345="ON",IF(ISBLANK(D345),"0",D345),"0")</f>
        <v>0</v>
      </c>
      <c r="U345" s="119" t="str">
        <f t="shared" si="57"/>
        <v>0</v>
      </c>
      <c r="V345" s="119" t="str">
        <f t="shared" si="58"/>
        <v>0</v>
      </c>
      <c r="W345" s="119" t="str">
        <f t="shared" si="59"/>
        <v>0</v>
      </c>
      <c r="X345" s="120"/>
    </row>
    <row r="346" spans="1:24" x14ac:dyDescent="0.3">
      <c r="A346" s="156">
        <v>64</v>
      </c>
      <c r="K346" s="121" t="str">
        <f>IF(ISBLANK(D346),"",IF(D345&lt;D346,((D346-200)-$D$363),((D346+200)-$D$363)))</f>
        <v/>
      </c>
      <c r="L346" s="122" t="str">
        <f t="shared" si="53"/>
        <v/>
      </c>
      <c r="M346" s="123" t="s">
        <v>155</v>
      </c>
      <c r="N346" s="121" t="str">
        <f>IF(ISBLANK(E346),"",(400-E346)-$E$363)</f>
        <v/>
      </c>
      <c r="O346" s="122" t="str">
        <f t="shared" si="54"/>
        <v/>
      </c>
      <c r="P346" s="123" t="s">
        <v>155</v>
      </c>
      <c r="Q346" s="124" t="str">
        <f t="shared" si="55"/>
        <v/>
      </c>
      <c r="R346" s="125" t="s">
        <v>155</v>
      </c>
      <c r="S346" s="126" t="str">
        <f t="shared" si="56"/>
        <v/>
      </c>
      <c r="T346" s="127" t="str">
        <f>IF(M346="ON",IF(ISBLANK(D346),"0",IF(D345&lt;D346,(D346-200),(D346+200))),"0")</f>
        <v>0</v>
      </c>
      <c r="U346" s="127" t="str">
        <f t="shared" si="57"/>
        <v>0</v>
      </c>
      <c r="V346" s="127" t="str">
        <f t="shared" si="58"/>
        <v>0</v>
      </c>
      <c r="W346" s="127" t="str">
        <f t="shared" si="59"/>
        <v>0</v>
      </c>
      <c r="X346" s="128"/>
    </row>
    <row r="347" spans="1:24" x14ac:dyDescent="0.3">
      <c r="A347" s="156">
        <v>65</v>
      </c>
      <c r="K347" s="113" t="str">
        <f>IF(ISBLANK(D347),"",D347-$D$363)</f>
        <v/>
      </c>
      <c r="L347" s="129" t="str">
        <f t="shared" ref="L347:L362" si="60">IF(K347="","",SIN(K347*PI()/200)*G347)</f>
        <v/>
      </c>
      <c r="M347" s="115" t="s">
        <v>155</v>
      </c>
      <c r="N347" s="113" t="str">
        <f>IF(ISBLANK(E347),"",E347-$E$363)</f>
        <v/>
      </c>
      <c r="O347" s="129" t="str">
        <f t="shared" ref="O347:O362" si="61">IF(N347="","",SIN(N347*PI()/200)*G347)</f>
        <v/>
      </c>
      <c r="P347" s="115" t="s">
        <v>155</v>
      </c>
      <c r="Q347" s="116" t="str">
        <f t="shared" ref="Q347:Q362" si="62">IF(ISBLANK(F347),"",F347-$F$363)</f>
        <v/>
      </c>
      <c r="R347" s="117" t="s">
        <v>155</v>
      </c>
      <c r="S347" s="118" t="str">
        <f t="shared" ref="S347:S362" si="63">IF(ISBLANK(G347),"",G347-$G$363)</f>
        <v/>
      </c>
      <c r="T347" s="119" t="str">
        <f>IF(M347="ON",IF(ISBLANK(D347),"0",D347),"0")</f>
        <v>0</v>
      </c>
      <c r="U347" s="119" t="str">
        <f t="shared" ref="U347:U362" si="64">IF(P347="ON",IF(ISBLANK(E347),"0",IF(E347&lt;200,E347,(400-E347))),"0")</f>
        <v>0</v>
      </c>
      <c r="V347" s="119" t="str">
        <f t="shared" ref="V347:V362" si="65">IF(R347="ON",IF(ISBLANK(F347),"0",F347),"0")</f>
        <v>0</v>
      </c>
      <c r="W347" s="119" t="str">
        <f t="shared" ref="W347:W362" si="66">IF(R347="ON",IF(ISBLANK(G347),"0",G347),"0")</f>
        <v>0</v>
      </c>
      <c r="X347" s="120"/>
    </row>
    <row r="348" spans="1:24" x14ac:dyDescent="0.3">
      <c r="A348" s="156">
        <v>66</v>
      </c>
      <c r="K348" s="121" t="str">
        <f>IF(ISBLANK(D348),"",IF(D347&lt;D348,((D348-200)-$D$363),((D348+200)-$D$363)))</f>
        <v/>
      </c>
      <c r="L348" s="122" t="str">
        <f t="shared" si="60"/>
        <v/>
      </c>
      <c r="M348" s="123" t="s">
        <v>155</v>
      </c>
      <c r="N348" s="121" t="str">
        <f>IF(ISBLANK(E348),"",(400-E348)-$E$363)</f>
        <v/>
      </c>
      <c r="O348" s="122" t="str">
        <f t="shared" si="61"/>
        <v/>
      </c>
      <c r="P348" s="123" t="s">
        <v>155</v>
      </c>
      <c r="Q348" s="124" t="str">
        <f t="shared" si="62"/>
        <v/>
      </c>
      <c r="R348" s="125" t="s">
        <v>155</v>
      </c>
      <c r="S348" s="126" t="str">
        <f t="shared" si="63"/>
        <v/>
      </c>
      <c r="T348" s="127" t="str">
        <f>IF(M348="ON",IF(ISBLANK(D348),"0",IF(D347&lt;D348,(D348-200),(D348+200))),"0")</f>
        <v>0</v>
      </c>
      <c r="U348" s="127" t="str">
        <f t="shared" si="64"/>
        <v>0</v>
      </c>
      <c r="V348" s="127" t="str">
        <f t="shared" si="65"/>
        <v>0</v>
      </c>
      <c r="W348" s="127" t="str">
        <f t="shared" si="66"/>
        <v>0</v>
      </c>
      <c r="X348" s="128"/>
    </row>
    <row r="349" spans="1:24" x14ac:dyDescent="0.3">
      <c r="A349" s="156">
        <v>67</v>
      </c>
      <c r="K349" s="113" t="str">
        <f>IF(ISBLANK(D349),"",D349-$D$363)</f>
        <v/>
      </c>
      <c r="L349" s="129" t="str">
        <f t="shared" si="60"/>
        <v/>
      </c>
      <c r="M349" s="115" t="s">
        <v>155</v>
      </c>
      <c r="N349" s="113" t="str">
        <f>IF(ISBLANK(E349),"",E349-$E$363)</f>
        <v/>
      </c>
      <c r="O349" s="129" t="str">
        <f t="shared" si="61"/>
        <v/>
      </c>
      <c r="P349" s="115" t="s">
        <v>155</v>
      </c>
      <c r="Q349" s="116" t="str">
        <f t="shared" si="62"/>
        <v/>
      </c>
      <c r="R349" s="117" t="s">
        <v>155</v>
      </c>
      <c r="S349" s="118" t="str">
        <f t="shared" si="63"/>
        <v/>
      </c>
      <c r="T349" s="119" t="str">
        <f>IF(M349="ON",IF(ISBLANK(D349),"0",D349),"0")</f>
        <v>0</v>
      </c>
      <c r="U349" s="119" t="str">
        <f t="shared" si="64"/>
        <v>0</v>
      </c>
      <c r="V349" s="119" t="str">
        <f t="shared" si="65"/>
        <v>0</v>
      </c>
      <c r="W349" s="119" t="str">
        <f t="shared" si="66"/>
        <v>0</v>
      </c>
      <c r="X349" s="120"/>
    </row>
    <row r="350" spans="1:24" x14ac:dyDescent="0.3">
      <c r="A350" s="156">
        <v>68</v>
      </c>
      <c r="K350" s="121" t="str">
        <f>IF(ISBLANK(D350),"",IF(D349&lt;D350,((D350-200)-$D$363),((D350+200)-$D$363)))</f>
        <v/>
      </c>
      <c r="L350" s="122" t="str">
        <f t="shared" si="60"/>
        <v/>
      </c>
      <c r="M350" s="123" t="s">
        <v>155</v>
      </c>
      <c r="N350" s="121" t="str">
        <f>IF(ISBLANK(E350),"",(400-E350)-$E$363)</f>
        <v/>
      </c>
      <c r="O350" s="122" t="str">
        <f t="shared" si="61"/>
        <v/>
      </c>
      <c r="P350" s="123" t="s">
        <v>155</v>
      </c>
      <c r="Q350" s="124" t="str">
        <f t="shared" si="62"/>
        <v/>
      </c>
      <c r="R350" s="125" t="s">
        <v>155</v>
      </c>
      <c r="S350" s="126" t="str">
        <f t="shared" si="63"/>
        <v/>
      </c>
      <c r="T350" s="127" t="str">
        <f>IF(M350="ON",IF(ISBLANK(D350),"0",IF(D349&lt;D350,(D350-200),(D350+200))),"0")</f>
        <v>0</v>
      </c>
      <c r="U350" s="127" t="str">
        <f t="shared" si="64"/>
        <v>0</v>
      </c>
      <c r="V350" s="127" t="str">
        <f t="shared" si="65"/>
        <v>0</v>
      </c>
      <c r="W350" s="127" t="str">
        <f t="shared" si="66"/>
        <v>0</v>
      </c>
      <c r="X350" s="128"/>
    </row>
    <row r="351" spans="1:24" x14ac:dyDescent="0.3">
      <c r="A351" s="156">
        <v>69</v>
      </c>
      <c r="K351" s="113" t="str">
        <f>IF(ISBLANK(D351),"",D351-$D$363)</f>
        <v/>
      </c>
      <c r="L351" s="129" t="str">
        <f t="shared" si="60"/>
        <v/>
      </c>
      <c r="M351" s="115" t="s">
        <v>155</v>
      </c>
      <c r="N351" s="113" t="str">
        <f>IF(ISBLANK(E351),"",E351-$E$363)</f>
        <v/>
      </c>
      <c r="O351" s="129" t="str">
        <f t="shared" si="61"/>
        <v/>
      </c>
      <c r="P351" s="115" t="s">
        <v>155</v>
      </c>
      <c r="Q351" s="116" t="str">
        <f t="shared" si="62"/>
        <v/>
      </c>
      <c r="R351" s="117" t="s">
        <v>155</v>
      </c>
      <c r="S351" s="118" t="str">
        <f t="shared" si="63"/>
        <v/>
      </c>
      <c r="T351" s="119" t="str">
        <f>IF(M351="ON",IF(ISBLANK(D351),"0",D351),"0")</f>
        <v>0</v>
      </c>
      <c r="U351" s="119" t="str">
        <f t="shared" si="64"/>
        <v>0</v>
      </c>
      <c r="V351" s="119" t="str">
        <f t="shared" si="65"/>
        <v>0</v>
      </c>
      <c r="W351" s="119" t="str">
        <f t="shared" si="66"/>
        <v>0</v>
      </c>
      <c r="X351" s="120"/>
    </row>
    <row r="352" spans="1:24" x14ac:dyDescent="0.3">
      <c r="A352" s="156">
        <v>70</v>
      </c>
      <c r="K352" s="121" t="str">
        <f>IF(ISBLANK(D352),"",IF(D351&lt;D352,((D352-200)-$D$363),((D352+200)-$D$363)))</f>
        <v/>
      </c>
      <c r="L352" s="122" t="str">
        <f t="shared" si="60"/>
        <v/>
      </c>
      <c r="M352" s="123" t="s">
        <v>155</v>
      </c>
      <c r="N352" s="121" t="str">
        <f>IF(ISBLANK(E352),"",(400-E352)-$E$363)</f>
        <v/>
      </c>
      <c r="O352" s="122" t="str">
        <f t="shared" si="61"/>
        <v/>
      </c>
      <c r="P352" s="123" t="s">
        <v>155</v>
      </c>
      <c r="Q352" s="124" t="str">
        <f t="shared" si="62"/>
        <v/>
      </c>
      <c r="R352" s="125" t="s">
        <v>155</v>
      </c>
      <c r="S352" s="126" t="str">
        <f t="shared" si="63"/>
        <v/>
      </c>
      <c r="T352" s="127" t="str">
        <f>IF(M352="ON",IF(ISBLANK(D352),"0",IF(D351&lt;D352,(D352-200),(D352+200))),"0")</f>
        <v>0</v>
      </c>
      <c r="U352" s="127" t="str">
        <f t="shared" si="64"/>
        <v>0</v>
      </c>
      <c r="V352" s="127" t="str">
        <f t="shared" si="65"/>
        <v>0</v>
      </c>
      <c r="W352" s="127" t="str">
        <f t="shared" si="66"/>
        <v>0</v>
      </c>
      <c r="X352" s="128"/>
    </row>
    <row r="353" spans="1:24" x14ac:dyDescent="0.3">
      <c r="A353" s="156">
        <v>71</v>
      </c>
      <c r="B353" s="158"/>
      <c r="C353" s="158"/>
      <c r="D353" s="159"/>
      <c r="E353" s="159"/>
      <c r="F353" s="160"/>
      <c r="G353" s="160"/>
      <c r="H353" s="160"/>
      <c r="I353" s="160"/>
      <c r="K353" s="113" t="str">
        <f>IF(ISBLANK(D353),"",D353-$D$363)</f>
        <v/>
      </c>
      <c r="L353" s="129" t="str">
        <f t="shared" si="60"/>
        <v/>
      </c>
      <c r="M353" s="115" t="s">
        <v>155</v>
      </c>
      <c r="N353" s="113" t="str">
        <f>IF(ISBLANK(E353),"",E353-$E$363)</f>
        <v/>
      </c>
      <c r="O353" s="129" t="str">
        <f t="shared" si="61"/>
        <v/>
      </c>
      <c r="P353" s="115" t="s">
        <v>155</v>
      </c>
      <c r="Q353" s="116" t="str">
        <f t="shared" si="62"/>
        <v/>
      </c>
      <c r="R353" s="117" t="s">
        <v>155</v>
      </c>
      <c r="S353" s="118" t="str">
        <f t="shared" si="63"/>
        <v/>
      </c>
      <c r="T353" s="119" t="str">
        <f>IF(M353="ON",IF(ISBLANK(D353),"0",D353),"0")</f>
        <v>0</v>
      </c>
      <c r="U353" s="119" t="str">
        <f t="shared" si="64"/>
        <v>0</v>
      </c>
      <c r="V353" s="119" t="str">
        <f t="shared" si="65"/>
        <v>0</v>
      </c>
      <c r="W353" s="119" t="str">
        <f t="shared" si="66"/>
        <v>0</v>
      </c>
      <c r="X353" s="120"/>
    </row>
    <row r="354" spans="1:24" x14ac:dyDescent="0.3">
      <c r="A354" s="156">
        <v>72</v>
      </c>
      <c r="B354" s="158"/>
      <c r="C354" s="158"/>
      <c r="D354" s="159"/>
      <c r="E354" s="159"/>
      <c r="F354" s="160"/>
      <c r="G354" s="160"/>
      <c r="H354" s="160"/>
      <c r="I354" s="160"/>
      <c r="K354" s="121" t="str">
        <f>IF(ISBLANK(D354),"",IF(D353&lt;D354,((D354-200)-$D$363),((D354+200)-$D$363)))</f>
        <v/>
      </c>
      <c r="L354" s="122" t="str">
        <f t="shared" si="60"/>
        <v/>
      </c>
      <c r="M354" s="123" t="s">
        <v>155</v>
      </c>
      <c r="N354" s="121" t="str">
        <f>IF(ISBLANK(E354),"",(400-E354)-$E$363)</f>
        <v/>
      </c>
      <c r="O354" s="122" t="str">
        <f t="shared" si="61"/>
        <v/>
      </c>
      <c r="P354" s="123" t="s">
        <v>155</v>
      </c>
      <c r="Q354" s="124" t="str">
        <f t="shared" si="62"/>
        <v/>
      </c>
      <c r="R354" s="125" t="s">
        <v>155</v>
      </c>
      <c r="S354" s="126" t="str">
        <f t="shared" si="63"/>
        <v/>
      </c>
      <c r="T354" s="127" t="str">
        <f>IF(M354="ON",IF(ISBLANK(D354),"0",IF(D353&lt;D354,(D354-200),(D354+200))),"0")</f>
        <v>0</v>
      </c>
      <c r="U354" s="127" t="str">
        <f t="shared" si="64"/>
        <v>0</v>
      </c>
      <c r="V354" s="127" t="str">
        <f t="shared" si="65"/>
        <v>0</v>
      </c>
      <c r="W354" s="127" t="str">
        <f t="shared" si="66"/>
        <v>0</v>
      </c>
      <c r="X354" s="128"/>
    </row>
    <row r="355" spans="1:24" x14ac:dyDescent="0.3">
      <c r="A355" s="156">
        <v>73</v>
      </c>
      <c r="B355" s="158"/>
      <c r="C355" s="158"/>
      <c r="D355" s="159"/>
      <c r="E355" s="159"/>
      <c r="F355" s="160"/>
      <c r="G355" s="160"/>
      <c r="H355" s="160"/>
      <c r="I355" s="160"/>
      <c r="K355" s="113" t="str">
        <f>IF(ISBLANK(D355),"",D355-$D$363)</f>
        <v/>
      </c>
      <c r="L355" s="129" t="str">
        <f t="shared" si="60"/>
        <v/>
      </c>
      <c r="M355" s="115" t="s">
        <v>155</v>
      </c>
      <c r="N355" s="113" t="str">
        <f>IF(ISBLANK(E355),"",E355-$E$363)</f>
        <v/>
      </c>
      <c r="O355" s="129" t="str">
        <f t="shared" si="61"/>
        <v/>
      </c>
      <c r="P355" s="115" t="s">
        <v>155</v>
      </c>
      <c r="Q355" s="116" t="str">
        <f t="shared" si="62"/>
        <v/>
      </c>
      <c r="R355" s="117" t="s">
        <v>155</v>
      </c>
      <c r="S355" s="118" t="str">
        <f t="shared" si="63"/>
        <v/>
      </c>
      <c r="T355" s="119" t="str">
        <f>IF(M355="ON",IF(ISBLANK(D355),"0",D355),"0")</f>
        <v>0</v>
      </c>
      <c r="U355" s="119" t="str">
        <f t="shared" si="64"/>
        <v>0</v>
      </c>
      <c r="V355" s="119" t="str">
        <f t="shared" si="65"/>
        <v>0</v>
      </c>
      <c r="W355" s="119" t="str">
        <f t="shared" si="66"/>
        <v>0</v>
      </c>
      <c r="X355" s="120"/>
    </row>
    <row r="356" spans="1:24" x14ac:dyDescent="0.3">
      <c r="A356" s="156">
        <v>74</v>
      </c>
      <c r="B356" s="158"/>
      <c r="C356" s="158"/>
      <c r="D356" s="159"/>
      <c r="E356" s="159"/>
      <c r="F356" s="160"/>
      <c r="G356" s="160"/>
      <c r="H356" s="160"/>
      <c r="I356" s="160"/>
      <c r="K356" s="121" t="str">
        <f>IF(ISBLANK(D356),"",IF(D355&lt;D356,((D356-200)-$D$363),((D356+200)-$D$363)))</f>
        <v/>
      </c>
      <c r="L356" s="122" t="str">
        <f t="shared" si="60"/>
        <v/>
      </c>
      <c r="M356" s="123" t="s">
        <v>155</v>
      </c>
      <c r="N356" s="121" t="str">
        <f>IF(ISBLANK(E356),"",(400-E356)-$E$363)</f>
        <v/>
      </c>
      <c r="O356" s="122" t="str">
        <f t="shared" si="61"/>
        <v/>
      </c>
      <c r="P356" s="123" t="s">
        <v>155</v>
      </c>
      <c r="Q356" s="124" t="str">
        <f t="shared" si="62"/>
        <v/>
      </c>
      <c r="R356" s="125" t="s">
        <v>155</v>
      </c>
      <c r="S356" s="126" t="str">
        <f t="shared" si="63"/>
        <v/>
      </c>
      <c r="T356" s="127" t="str">
        <f>IF(M356="ON",IF(ISBLANK(D356),"0",IF(D355&lt;D356,(D356-200),(D356+200))),"0")</f>
        <v>0</v>
      </c>
      <c r="U356" s="127" t="str">
        <f t="shared" si="64"/>
        <v>0</v>
      </c>
      <c r="V356" s="127" t="str">
        <f t="shared" si="65"/>
        <v>0</v>
      </c>
      <c r="W356" s="127" t="str">
        <f t="shared" si="66"/>
        <v>0</v>
      </c>
      <c r="X356" s="128"/>
    </row>
    <row r="357" spans="1:24" x14ac:dyDescent="0.3">
      <c r="A357" s="156">
        <v>75</v>
      </c>
      <c r="B357" s="158"/>
      <c r="C357" s="158"/>
      <c r="D357" s="159"/>
      <c r="E357" s="159"/>
      <c r="F357" s="160"/>
      <c r="G357" s="160"/>
      <c r="H357" s="160"/>
      <c r="I357" s="160"/>
      <c r="K357" s="113" t="str">
        <f>IF(ISBLANK(D357),"",D357-$D$363)</f>
        <v/>
      </c>
      <c r="L357" s="129" t="str">
        <f t="shared" si="60"/>
        <v/>
      </c>
      <c r="M357" s="115" t="s">
        <v>155</v>
      </c>
      <c r="N357" s="113" t="str">
        <f>IF(ISBLANK(E357),"",E357-$E$363)</f>
        <v/>
      </c>
      <c r="O357" s="129" t="str">
        <f t="shared" si="61"/>
        <v/>
      </c>
      <c r="P357" s="115" t="s">
        <v>155</v>
      </c>
      <c r="Q357" s="116" t="str">
        <f t="shared" si="62"/>
        <v/>
      </c>
      <c r="R357" s="117" t="s">
        <v>155</v>
      </c>
      <c r="S357" s="118" t="str">
        <f t="shared" si="63"/>
        <v/>
      </c>
      <c r="T357" s="119" t="str">
        <f>IF(M357="ON",IF(ISBLANK(D357),"0",D357),"0")</f>
        <v>0</v>
      </c>
      <c r="U357" s="119" t="str">
        <f t="shared" si="64"/>
        <v>0</v>
      </c>
      <c r="V357" s="119" t="str">
        <f t="shared" si="65"/>
        <v>0</v>
      </c>
      <c r="W357" s="119" t="str">
        <f t="shared" si="66"/>
        <v>0</v>
      </c>
      <c r="X357" s="120"/>
    </row>
    <row r="358" spans="1:24" x14ac:dyDescent="0.3">
      <c r="A358" s="156">
        <v>76</v>
      </c>
      <c r="B358" s="158"/>
      <c r="C358" s="158"/>
      <c r="D358" s="159"/>
      <c r="E358" s="159"/>
      <c r="F358" s="160"/>
      <c r="G358" s="160"/>
      <c r="H358" s="160"/>
      <c r="I358" s="160"/>
      <c r="K358" s="121" t="str">
        <f>IF(ISBLANK(D358),"",IF(D357&lt;D358,((D358-200)-$D$363),((D358+200)-$D$363)))</f>
        <v/>
      </c>
      <c r="L358" s="122" t="str">
        <f t="shared" si="60"/>
        <v/>
      </c>
      <c r="M358" s="123" t="s">
        <v>155</v>
      </c>
      <c r="N358" s="121" t="str">
        <f>IF(ISBLANK(E358),"",(400-E358)-$E$363)</f>
        <v/>
      </c>
      <c r="O358" s="122" t="str">
        <f t="shared" si="61"/>
        <v/>
      </c>
      <c r="P358" s="123" t="s">
        <v>155</v>
      </c>
      <c r="Q358" s="124" t="str">
        <f t="shared" si="62"/>
        <v/>
      </c>
      <c r="R358" s="125" t="s">
        <v>155</v>
      </c>
      <c r="S358" s="126" t="str">
        <f t="shared" si="63"/>
        <v/>
      </c>
      <c r="T358" s="127" t="str">
        <f>IF(M358="ON",IF(ISBLANK(D358),"0",IF(D357&lt;D358,(D358-200),(D358+200))),"0")</f>
        <v>0</v>
      </c>
      <c r="U358" s="127" t="str">
        <f t="shared" si="64"/>
        <v>0</v>
      </c>
      <c r="V358" s="127" t="str">
        <f t="shared" si="65"/>
        <v>0</v>
      </c>
      <c r="W358" s="127" t="str">
        <f t="shared" si="66"/>
        <v>0</v>
      </c>
      <c r="X358" s="128"/>
    </row>
    <row r="359" spans="1:24" x14ac:dyDescent="0.3">
      <c r="A359" s="156">
        <v>77</v>
      </c>
      <c r="B359" s="158"/>
      <c r="C359" s="158"/>
      <c r="D359" s="159"/>
      <c r="E359" s="159"/>
      <c r="F359" s="160"/>
      <c r="G359" s="160"/>
      <c r="H359" s="160"/>
      <c r="I359" s="160"/>
      <c r="K359" s="113" t="str">
        <f>IF(ISBLANK(D359),"",D359-$D$363)</f>
        <v/>
      </c>
      <c r="L359" s="129" t="str">
        <f t="shared" si="60"/>
        <v/>
      </c>
      <c r="M359" s="115" t="s">
        <v>155</v>
      </c>
      <c r="N359" s="113" t="str">
        <f>IF(ISBLANK(E359),"",E359-$E$363)</f>
        <v/>
      </c>
      <c r="O359" s="129" t="str">
        <f t="shared" si="61"/>
        <v/>
      </c>
      <c r="P359" s="115" t="s">
        <v>155</v>
      </c>
      <c r="Q359" s="116" t="str">
        <f t="shared" si="62"/>
        <v/>
      </c>
      <c r="R359" s="117" t="s">
        <v>155</v>
      </c>
      <c r="S359" s="118" t="str">
        <f t="shared" si="63"/>
        <v/>
      </c>
      <c r="T359" s="119" t="str">
        <f>IF(M359="ON",IF(ISBLANK(D359),"0",D359),"0")</f>
        <v>0</v>
      </c>
      <c r="U359" s="119" t="str">
        <f t="shared" si="64"/>
        <v>0</v>
      </c>
      <c r="V359" s="119" t="str">
        <f t="shared" si="65"/>
        <v>0</v>
      </c>
      <c r="W359" s="119" t="str">
        <f t="shared" si="66"/>
        <v>0</v>
      </c>
      <c r="X359" s="120"/>
    </row>
    <row r="360" spans="1:24" x14ac:dyDescent="0.3">
      <c r="A360" s="156">
        <v>78</v>
      </c>
      <c r="B360" s="158"/>
      <c r="C360" s="158"/>
      <c r="D360" s="159"/>
      <c r="E360" s="159"/>
      <c r="F360" s="160"/>
      <c r="G360" s="160"/>
      <c r="H360" s="160"/>
      <c r="I360" s="160"/>
      <c r="K360" s="121" t="str">
        <f>IF(ISBLANK(D360),"",IF(D359&lt;D360,((D360-200)-$D$363),((D360+200)-$D$363)))</f>
        <v/>
      </c>
      <c r="L360" s="122" t="str">
        <f t="shared" si="60"/>
        <v/>
      </c>
      <c r="M360" s="123" t="s">
        <v>155</v>
      </c>
      <c r="N360" s="121" t="str">
        <f>IF(ISBLANK(E360),"",(400-E360)-$E$363)</f>
        <v/>
      </c>
      <c r="O360" s="122" t="str">
        <f t="shared" si="61"/>
        <v/>
      </c>
      <c r="P360" s="123" t="s">
        <v>155</v>
      </c>
      <c r="Q360" s="124" t="str">
        <f t="shared" si="62"/>
        <v/>
      </c>
      <c r="R360" s="125" t="s">
        <v>155</v>
      </c>
      <c r="S360" s="126" t="str">
        <f t="shared" si="63"/>
        <v/>
      </c>
      <c r="T360" s="127" t="str">
        <f>IF(M360="ON",IF(ISBLANK(D360),"0",IF(D359&lt;D360,(D360-200),(D360+200))),"0")</f>
        <v>0</v>
      </c>
      <c r="U360" s="127" t="str">
        <f t="shared" si="64"/>
        <v>0</v>
      </c>
      <c r="V360" s="127" t="str">
        <f t="shared" si="65"/>
        <v>0</v>
      </c>
      <c r="W360" s="127" t="str">
        <f t="shared" si="66"/>
        <v>0</v>
      </c>
      <c r="X360" s="128"/>
    </row>
    <row r="361" spans="1:24" x14ac:dyDescent="0.3">
      <c r="A361" s="156">
        <v>79</v>
      </c>
      <c r="B361" s="158"/>
      <c r="C361" s="158"/>
      <c r="D361" s="159"/>
      <c r="E361" s="159"/>
      <c r="F361" s="160"/>
      <c r="G361" s="160"/>
      <c r="H361" s="160"/>
      <c r="I361" s="160"/>
      <c r="K361" s="113" t="str">
        <f>IF(ISBLANK(D361),"",D361-$D$363)</f>
        <v/>
      </c>
      <c r="L361" s="129" t="str">
        <f t="shared" si="60"/>
        <v/>
      </c>
      <c r="M361" s="115" t="s">
        <v>155</v>
      </c>
      <c r="N361" s="113" t="str">
        <f>IF(ISBLANK(E361),"",E361-$E$363)</f>
        <v/>
      </c>
      <c r="O361" s="129" t="str">
        <f t="shared" si="61"/>
        <v/>
      </c>
      <c r="P361" s="115" t="s">
        <v>155</v>
      </c>
      <c r="Q361" s="116" t="str">
        <f t="shared" si="62"/>
        <v/>
      </c>
      <c r="R361" s="117" t="s">
        <v>155</v>
      </c>
      <c r="S361" s="118" t="str">
        <f t="shared" si="63"/>
        <v/>
      </c>
      <c r="T361" s="119" t="str">
        <f>IF(M361="ON",IF(ISBLANK(D361),"0",D361),"0")</f>
        <v>0</v>
      </c>
      <c r="U361" s="119" t="str">
        <f t="shared" si="64"/>
        <v>0</v>
      </c>
      <c r="V361" s="119" t="str">
        <f t="shared" si="65"/>
        <v>0</v>
      </c>
      <c r="W361" s="119" t="str">
        <f t="shared" si="66"/>
        <v>0</v>
      </c>
      <c r="X361" s="120"/>
    </row>
    <row r="362" spans="1:24" x14ac:dyDescent="0.3">
      <c r="A362" s="156">
        <v>80</v>
      </c>
      <c r="B362" s="158"/>
      <c r="C362" s="158"/>
      <c r="D362" s="159"/>
      <c r="E362" s="159"/>
      <c r="F362" s="160"/>
      <c r="G362" s="160"/>
      <c r="H362" s="160"/>
      <c r="I362" s="160"/>
      <c r="K362" s="121" t="str">
        <f>IF(ISBLANK(D362),"",IF(D361&lt;D362,((D362-200)-$D$363),((D362+200)-$D$363)))</f>
        <v/>
      </c>
      <c r="L362" s="122" t="str">
        <f t="shared" si="60"/>
        <v/>
      </c>
      <c r="M362" s="123" t="s">
        <v>155</v>
      </c>
      <c r="N362" s="121" t="str">
        <f>IF(ISBLANK(E362),"",(400-E362)-$E$363)</f>
        <v/>
      </c>
      <c r="O362" s="122" t="str">
        <f t="shared" si="61"/>
        <v/>
      </c>
      <c r="P362" s="123" t="s">
        <v>155</v>
      </c>
      <c r="Q362" s="124" t="str">
        <f t="shared" si="62"/>
        <v/>
      </c>
      <c r="R362" s="125" t="s">
        <v>155</v>
      </c>
      <c r="S362" s="126" t="str">
        <f t="shared" si="63"/>
        <v/>
      </c>
      <c r="T362" s="127" t="str">
        <f>IF(M362="ON",IF(ISBLANK(D362),"0",IF(D361&lt;D362,(D362-200),(D362+200))),"0")</f>
        <v>0</v>
      </c>
      <c r="U362" s="127" t="str">
        <f t="shared" si="64"/>
        <v>0</v>
      </c>
      <c r="V362" s="127" t="str">
        <f t="shared" si="65"/>
        <v>0</v>
      </c>
      <c r="W362" s="127" t="str">
        <f t="shared" si="66"/>
        <v>0</v>
      </c>
      <c r="X362" s="128"/>
    </row>
    <row r="363" spans="1:24" x14ac:dyDescent="0.3">
      <c r="A363" s="138"/>
      <c r="B363" s="135" t="str">
        <f>B283</f>
        <v>BR04</v>
      </c>
      <c r="C363" s="135" t="str">
        <f>C283</f>
        <v>BR02</v>
      </c>
      <c r="D363" s="136">
        <f>T363</f>
        <v>88.407670166666662</v>
      </c>
      <c r="E363" s="136">
        <f>U363</f>
        <v>98.213289083333336</v>
      </c>
      <c r="F363" s="137">
        <f>V363</f>
        <v>40.967649999999999</v>
      </c>
      <c r="G363" s="137">
        <f>W363</f>
        <v>40.944491666666664</v>
      </c>
      <c r="H363" s="135">
        <f>H283</f>
        <v>0.23899999999999999</v>
      </c>
      <c r="I363" s="135">
        <f>I283</f>
        <v>0.245</v>
      </c>
      <c r="K363" s="138"/>
      <c r="L363" s="139"/>
      <c r="M363" s="140"/>
      <c r="N363" s="138"/>
      <c r="O363" s="139"/>
      <c r="P363" s="140"/>
      <c r="Q363" s="138"/>
      <c r="R363" s="141"/>
      <c r="S363" s="140"/>
      <c r="T363" s="142">
        <f>IF(T364=0,VALUE(0),(SUM(T283:T362))/T364)</f>
        <v>88.407670166666662</v>
      </c>
      <c r="U363" s="143">
        <f>IF(U364=0,VALUE(0),(SUM(U283:U362))/U364)</f>
        <v>98.213289083333336</v>
      </c>
      <c r="V363" s="143">
        <f>IF(V364=0,VALUE(0),(SUM(V283:V362))/V364)</f>
        <v>40.967649999999999</v>
      </c>
      <c r="W363" s="143">
        <f>IF(W364=0,VALUE(0),(SUM(W283:W362))/W364)</f>
        <v>40.944491666666664</v>
      </c>
      <c r="X363" s="144"/>
    </row>
    <row r="364" spans="1:24" x14ac:dyDescent="0.3">
      <c r="A364" s="148"/>
      <c r="B364" s="95"/>
      <c r="C364" s="95"/>
      <c r="D364" s="146"/>
      <c r="E364" s="146"/>
      <c r="F364" s="147"/>
      <c r="G364" s="147"/>
      <c r="H364" s="95"/>
      <c r="I364" s="95"/>
      <c r="J364" s="95"/>
      <c r="K364" s="148"/>
      <c r="L364" s="149"/>
      <c r="M364" s="150"/>
      <c r="N364" s="148"/>
      <c r="O364" s="149"/>
      <c r="P364" s="150"/>
      <c r="Q364" s="148"/>
      <c r="R364" s="151"/>
      <c r="S364" s="150"/>
      <c r="T364" s="152">
        <f>COUNT(T283:T362)</f>
        <v>12</v>
      </c>
      <c r="U364" s="152">
        <f>COUNT(U283:U362)</f>
        <v>12</v>
      </c>
      <c r="V364" s="152">
        <f>COUNT(V283:V362)</f>
        <v>12</v>
      </c>
      <c r="W364" s="152">
        <f>COUNT(W283:W362)</f>
        <v>12</v>
      </c>
      <c r="X364" s="150"/>
    </row>
    <row r="366" spans="1:24" x14ac:dyDescent="0.3">
      <c r="A366" s="98" t="s">
        <v>140</v>
      </c>
      <c r="B366" s="98" t="s">
        <v>141</v>
      </c>
      <c r="C366" s="98" t="s">
        <v>142</v>
      </c>
      <c r="D366" s="98" t="s">
        <v>112</v>
      </c>
      <c r="E366" s="98" t="s">
        <v>113</v>
      </c>
      <c r="F366" s="98" t="s">
        <v>143</v>
      </c>
      <c r="G366" s="98" t="s">
        <v>144</v>
      </c>
      <c r="H366" s="98" t="s">
        <v>116</v>
      </c>
      <c r="I366" s="99" t="s">
        <v>145</v>
      </c>
      <c r="J366" s="100"/>
      <c r="K366" s="99" t="s">
        <v>146</v>
      </c>
      <c r="L366" s="101" t="s">
        <v>147</v>
      </c>
      <c r="M366" s="100"/>
      <c r="N366" s="99" t="s">
        <v>148</v>
      </c>
      <c r="O366" s="101" t="s">
        <v>147</v>
      </c>
      <c r="P366" s="100"/>
      <c r="Q366" s="99" t="s">
        <v>149</v>
      </c>
      <c r="R366" s="101"/>
      <c r="S366" s="100" t="s">
        <v>150</v>
      </c>
      <c r="T366" s="154" t="s">
        <v>151</v>
      </c>
      <c r="U366" s="102" t="s">
        <v>151</v>
      </c>
      <c r="V366" s="102" t="s">
        <v>152</v>
      </c>
      <c r="W366" s="103" t="s">
        <v>152</v>
      </c>
      <c r="X366" s="198" t="s">
        <v>129</v>
      </c>
    </row>
    <row r="367" spans="1:24" x14ac:dyDescent="0.3">
      <c r="A367" s="105"/>
      <c r="B367" s="105"/>
      <c r="C367" s="105"/>
      <c r="D367" s="105"/>
      <c r="E367" s="105"/>
      <c r="F367" s="105"/>
      <c r="G367" s="105"/>
      <c r="H367" s="105"/>
      <c r="I367" s="106"/>
      <c r="J367" s="107"/>
      <c r="K367" s="106"/>
      <c r="L367" s="108"/>
      <c r="M367" s="107"/>
      <c r="N367" s="106"/>
      <c r="O367" s="108"/>
      <c r="P367" s="107"/>
      <c r="Q367" s="106"/>
      <c r="R367" s="108"/>
      <c r="S367" s="107"/>
      <c r="T367" s="155" t="s">
        <v>112</v>
      </c>
      <c r="U367" s="109" t="s">
        <v>113</v>
      </c>
      <c r="V367" s="109" t="s">
        <v>143</v>
      </c>
      <c r="W367" s="110" t="s">
        <v>154</v>
      </c>
      <c r="X367" s="199"/>
    </row>
    <row r="368" spans="1:24" x14ac:dyDescent="0.3">
      <c r="A368" s="156">
        <v>1</v>
      </c>
      <c r="B368" s="130" t="s">
        <v>88</v>
      </c>
      <c r="C368" s="130" t="s">
        <v>1476</v>
      </c>
      <c r="D368" s="44">
        <v>298.558807</v>
      </c>
      <c r="E368" s="44">
        <v>100.524776</v>
      </c>
      <c r="F368" s="44">
        <v>15.169499999999999</v>
      </c>
      <c r="G368" s="44">
        <v>15.166399999999999</v>
      </c>
      <c r="H368" s="44">
        <v>0.23899999999999999</v>
      </c>
      <c r="I368" s="44">
        <v>0</v>
      </c>
      <c r="K368" s="113">
        <f>IF(ISBLANK(D368),"",D368-$D$448)</f>
        <v>6.3500000010208169E-5</v>
      </c>
      <c r="L368" s="114">
        <f t="shared" ref="L368:L431" si="67">IF(K368="","",SIN(K368*PI()/200)*G368)</f>
        <v>1.5127811638225261E-5</v>
      </c>
      <c r="M368" s="115" t="s">
        <v>155</v>
      </c>
      <c r="N368" s="113">
        <f>IF(ISBLANK(E368),"",E368-$E$448)</f>
        <v>-1.4400000000591717E-4</v>
      </c>
      <c r="O368" s="114">
        <f t="shared" ref="O368:O431" si="68">IF(N368="","",SIN(N368*PI()/200)*G368)</f>
        <v>-3.4305588592791468E-5</v>
      </c>
      <c r="P368" s="115" t="s">
        <v>155</v>
      </c>
      <c r="Q368" s="116">
        <f t="shared" ref="Q368:Q431" si="69">IF(ISBLANK(F368),"",F368-$F$448)</f>
        <v>0</v>
      </c>
      <c r="R368" s="117" t="s">
        <v>155</v>
      </c>
      <c r="S368" s="118">
        <f t="shared" ref="S368:S431" si="70">IF(ISBLANK(G368),"",G368-$G$448)</f>
        <v>0</v>
      </c>
      <c r="T368" s="119">
        <f>IF(M368="ON",IF(ISBLANK(D368),"0",D368),"0")</f>
        <v>298.558807</v>
      </c>
      <c r="U368" s="119">
        <f t="shared" ref="U368:U431" si="71">IF(P368="ON",IF(ISBLANK(E368),"0",IF(E368&lt;200,E368,(400-E368))),"0")</f>
        <v>100.524776</v>
      </c>
      <c r="V368" s="119">
        <f t="shared" ref="V368:V431" si="72">IF(R368="ON",IF(ISBLANK(F368),"0",F368),"0")</f>
        <v>15.169499999999999</v>
      </c>
      <c r="W368" s="119">
        <f t="shared" ref="W368:W431" si="73">IF(R368="ON",IF(ISBLANK(G368),"0",G368),"0")</f>
        <v>15.166399999999999</v>
      </c>
      <c r="X368" s="120"/>
    </row>
    <row r="369" spans="1:24" x14ac:dyDescent="0.3">
      <c r="A369" s="156">
        <v>2</v>
      </c>
      <c r="B369" s="130"/>
      <c r="C369" s="130"/>
      <c r="K369" s="121" t="str">
        <f>IF(ISBLANK(D369),"",IF(D368&lt;D369,((D369-200)-$D$448),((D369+200)-$D$448)))</f>
        <v/>
      </c>
      <c r="L369" s="122" t="str">
        <f t="shared" si="67"/>
        <v/>
      </c>
      <c r="M369" s="123" t="s">
        <v>155</v>
      </c>
      <c r="N369" s="121" t="str">
        <f>IF(ISBLANK(E369),"",(400-E369)-$E$448)</f>
        <v/>
      </c>
      <c r="O369" s="122" t="str">
        <f t="shared" si="68"/>
        <v/>
      </c>
      <c r="P369" s="123" t="s">
        <v>155</v>
      </c>
      <c r="Q369" s="124" t="str">
        <f t="shared" si="69"/>
        <v/>
      </c>
      <c r="R369" s="125" t="s">
        <v>155</v>
      </c>
      <c r="S369" s="126" t="str">
        <f t="shared" si="70"/>
        <v/>
      </c>
      <c r="T369" s="127" t="str">
        <f>IF(M369="ON",IF(ISBLANK(D369),"0",IF(D368&lt;D369,(D369-200),(D369+200))),"0")</f>
        <v>0</v>
      </c>
      <c r="U369" s="127" t="str">
        <f t="shared" si="71"/>
        <v>0</v>
      </c>
      <c r="V369" s="127" t="str">
        <f t="shared" si="72"/>
        <v>0</v>
      </c>
      <c r="W369" s="127" t="str">
        <f t="shared" si="73"/>
        <v>0</v>
      </c>
      <c r="X369" s="128"/>
    </row>
    <row r="370" spans="1:24" x14ac:dyDescent="0.3">
      <c r="A370" s="156">
        <v>3</v>
      </c>
      <c r="B370" s="130" t="s">
        <v>88</v>
      </c>
      <c r="C370" s="130" t="s">
        <v>1477</v>
      </c>
      <c r="D370" s="44">
        <v>298.55867999999998</v>
      </c>
      <c r="E370" s="44">
        <v>100.525064</v>
      </c>
      <c r="F370" s="44">
        <v>15.169499999999999</v>
      </c>
      <c r="G370" s="44">
        <v>15.166399999999999</v>
      </c>
      <c r="H370" s="44">
        <v>0.23899999999999999</v>
      </c>
      <c r="I370" s="44">
        <v>0</v>
      </c>
      <c r="K370" s="113">
        <f>IF(ISBLANK(D370),"",D370-$D$448)</f>
        <v>-6.3500000010208169E-5</v>
      </c>
      <c r="L370" s="129">
        <f t="shared" si="67"/>
        <v>-1.5127811638225261E-5</v>
      </c>
      <c r="M370" s="115" t="s">
        <v>155</v>
      </c>
      <c r="N370" s="113">
        <f>IF(ISBLANK(E370),"",E370-$E$448)</f>
        <v>1.4399999999170632E-4</v>
      </c>
      <c r="O370" s="129">
        <f t="shared" si="68"/>
        <v>3.4305588589405965E-5</v>
      </c>
      <c r="P370" s="115" t="s">
        <v>155</v>
      </c>
      <c r="Q370" s="116">
        <f t="shared" si="69"/>
        <v>0</v>
      </c>
      <c r="R370" s="117" t="s">
        <v>155</v>
      </c>
      <c r="S370" s="118">
        <f t="shared" si="70"/>
        <v>0</v>
      </c>
      <c r="T370" s="119">
        <f>IF(M370="ON",IF(ISBLANK(D370),"0",D370),"0")</f>
        <v>298.55867999999998</v>
      </c>
      <c r="U370" s="119">
        <f t="shared" si="71"/>
        <v>100.525064</v>
      </c>
      <c r="V370" s="119">
        <f t="shared" si="72"/>
        <v>15.169499999999999</v>
      </c>
      <c r="W370" s="119">
        <f t="shared" si="73"/>
        <v>15.166399999999999</v>
      </c>
      <c r="X370" s="120"/>
    </row>
    <row r="371" spans="1:24" x14ac:dyDescent="0.3">
      <c r="A371" s="156">
        <v>4</v>
      </c>
      <c r="K371" s="121" t="str">
        <f>IF(ISBLANK(D371),"",IF(D370&lt;D371,((D371-200)-$D$448),((D371+200)-$D$448)))</f>
        <v/>
      </c>
      <c r="L371" s="122" t="str">
        <f t="shared" si="67"/>
        <v/>
      </c>
      <c r="M371" s="123" t="s">
        <v>155</v>
      </c>
      <c r="N371" s="121" t="str">
        <f>IF(ISBLANK(E371),"",(400-E371)-$E$448)</f>
        <v/>
      </c>
      <c r="O371" s="122" t="str">
        <f t="shared" si="68"/>
        <v/>
      </c>
      <c r="P371" s="123" t="s">
        <v>155</v>
      </c>
      <c r="Q371" s="124" t="str">
        <f t="shared" si="69"/>
        <v/>
      </c>
      <c r="R371" s="125" t="s">
        <v>155</v>
      </c>
      <c r="S371" s="126" t="str">
        <f t="shared" si="70"/>
        <v/>
      </c>
      <c r="T371" s="127" t="str">
        <f>IF(M371="ON",IF(ISBLANK(D371),"0",IF(D370&lt;D371,(D371-200),(D371+200))),"0")</f>
        <v>0</v>
      </c>
      <c r="U371" s="127" t="str">
        <f t="shared" si="71"/>
        <v>0</v>
      </c>
      <c r="V371" s="127" t="str">
        <f t="shared" si="72"/>
        <v>0</v>
      </c>
      <c r="W371" s="127" t="str">
        <f t="shared" si="73"/>
        <v>0</v>
      </c>
      <c r="X371" s="128"/>
    </row>
    <row r="372" spans="1:24" x14ac:dyDescent="0.3">
      <c r="A372" s="156">
        <v>5</v>
      </c>
      <c r="K372" s="113" t="str">
        <f>IF(ISBLANK(D372),"",D372-$D$448)</f>
        <v/>
      </c>
      <c r="L372" s="129" t="str">
        <f t="shared" si="67"/>
        <v/>
      </c>
      <c r="M372" s="115" t="s">
        <v>155</v>
      </c>
      <c r="N372" s="113" t="str">
        <f>IF(ISBLANK(E372),"",E372-$E$448)</f>
        <v/>
      </c>
      <c r="O372" s="129" t="str">
        <f t="shared" si="68"/>
        <v/>
      </c>
      <c r="P372" s="115" t="s">
        <v>155</v>
      </c>
      <c r="Q372" s="116" t="str">
        <f t="shared" si="69"/>
        <v/>
      </c>
      <c r="R372" s="117" t="s">
        <v>155</v>
      </c>
      <c r="S372" s="118" t="str">
        <f t="shared" si="70"/>
        <v/>
      </c>
      <c r="T372" s="119" t="str">
        <f>IF(M372="ON",IF(ISBLANK(D372),"0",D372),"0")</f>
        <v>0</v>
      </c>
      <c r="U372" s="119" t="str">
        <f t="shared" si="71"/>
        <v>0</v>
      </c>
      <c r="V372" s="119" t="str">
        <f t="shared" si="72"/>
        <v>0</v>
      </c>
      <c r="W372" s="119" t="str">
        <f t="shared" si="73"/>
        <v>0</v>
      </c>
      <c r="X372" s="120"/>
    </row>
    <row r="373" spans="1:24" x14ac:dyDescent="0.3">
      <c r="A373" s="156">
        <v>6</v>
      </c>
      <c r="K373" s="121" t="str">
        <f>IF(ISBLANK(D373),"",IF(D372&lt;D373,((D373-200)-$D$448),((D373+200)-$D$448)))</f>
        <v/>
      </c>
      <c r="L373" s="122" t="str">
        <f t="shared" si="67"/>
        <v/>
      </c>
      <c r="M373" s="123" t="s">
        <v>155</v>
      </c>
      <c r="N373" s="121" t="str">
        <f>IF(ISBLANK(E373),"",(400-E373)-$E$448)</f>
        <v/>
      </c>
      <c r="O373" s="122" t="str">
        <f t="shared" si="68"/>
        <v/>
      </c>
      <c r="P373" s="123" t="s">
        <v>155</v>
      </c>
      <c r="Q373" s="124" t="str">
        <f t="shared" si="69"/>
        <v/>
      </c>
      <c r="R373" s="125" t="s">
        <v>155</v>
      </c>
      <c r="S373" s="126" t="str">
        <f t="shared" si="70"/>
        <v/>
      </c>
      <c r="T373" s="127" t="str">
        <f>IF(M373="ON",IF(ISBLANK(D373),"0",IF(D372&lt;D373,(D373-200),(D373+200))),"0")</f>
        <v>0</v>
      </c>
      <c r="U373" s="127" t="str">
        <f t="shared" si="71"/>
        <v>0</v>
      </c>
      <c r="V373" s="127" t="str">
        <f t="shared" si="72"/>
        <v>0</v>
      </c>
      <c r="W373" s="127" t="str">
        <f t="shared" si="73"/>
        <v>0</v>
      </c>
      <c r="X373" s="128"/>
    </row>
    <row r="374" spans="1:24" x14ac:dyDescent="0.3">
      <c r="A374" s="156">
        <v>7</v>
      </c>
      <c r="K374" s="113" t="str">
        <f>IF(ISBLANK(D374),"",D374-$D$448)</f>
        <v/>
      </c>
      <c r="L374" s="129" t="str">
        <f t="shared" si="67"/>
        <v/>
      </c>
      <c r="M374" s="115" t="s">
        <v>155</v>
      </c>
      <c r="N374" s="113" t="str">
        <f>IF(ISBLANK(E374),"",E374-$E$448)</f>
        <v/>
      </c>
      <c r="O374" s="129" t="str">
        <f t="shared" si="68"/>
        <v/>
      </c>
      <c r="P374" s="115" t="s">
        <v>155</v>
      </c>
      <c r="Q374" s="116" t="str">
        <f t="shared" si="69"/>
        <v/>
      </c>
      <c r="R374" s="117" t="s">
        <v>155</v>
      </c>
      <c r="S374" s="118" t="str">
        <f t="shared" si="70"/>
        <v/>
      </c>
      <c r="T374" s="119" t="str">
        <f>IF(M374="ON",IF(ISBLANK(D374),"0",D374),"0")</f>
        <v>0</v>
      </c>
      <c r="U374" s="119" t="str">
        <f t="shared" si="71"/>
        <v>0</v>
      </c>
      <c r="V374" s="119" t="str">
        <f t="shared" si="72"/>
        <v>0</v>
      </c>
      <c r="W374" s="119" t="str">
        <f t="shared" si="73"/>
        <v>0</v>
      </c>
      <c r="X374" s="120"/>
    </row>
    <row r="375" spans="1:24" x14ac:dyDescent="0.3">
      <c r="A375" s="156">
        <v>8</v>
      </c>
      <c r="K375" s="121" t="str">
        <f>IF(ISBLANK(D375),"",IF(D374&lt;D375,((D375-200)-$D$448),((D375+200)-$D$448)))</f>
        <v/>
      </c>
      <c r="L375" s="122" t="str">
        <f t="shared" si="67"/>
        <v/>
      </c>
      <c r="M375" s="123" t="s">
        <v>155</v>
      </c>
      <c r="N375" s="121" t="str">
        <f>IF(ISBLANK(E375),"",(400-E375)-$E$448)</f>
        <v/>
      </c>
      <c r="O375" s="122" t="str">
        <f t="shared" si="68"/>
        <v/>
      </c>
      <c r="P375" s="123" t="s">
        <v>155</v>
      </c>
      <c r="Q375" s="124" t="str">
        <f t="shared" si="69"/>
        <v/>
      </c>
      <c r="R375" s="125" t="s">
        <v>155</v>
      </c>
      <c r="S375" s="126" t="str">
        <f t="shared" si="70"/>
        <v/>
      </c>
      <c r="T375" s="127" t="str">
        <f>IF(M375="ON",IF(ISBLANK(D375),"0",IF(D374&lt;D375,(D375-200),(D375+200))),"0")</f>
        <v>0</v>
      </c>
      <c r="U375" s="127" t="str">
        <f t="shared" si="71"/>
        <v>0</v>
      </c>
      <c r="V375" s="127" t="str">
        <f t="shared" si="72"/>
        <v>0</v>
      </c>
      <c r="W375" s="127" t="str">
        <f t="shared" si="73"/>
        <v>0</v>
      </c>
      <c r="X375" s="128"/>
    </row>
    <row r="376" spans="1:24" x14ac:dyDescent="0.3">
      <c r="A376" s="156">
        <v>9</v>
      </c>
      <c r="K376" s="113" t="str">
        <f>IF(ISBLANK(D376),"",D376-$D$448)</f>
        <v/>
      </c>
      <c r="L376" s="129" t="str">
        <f t="shared" si="67"/>
        <v/>
      </c>
      <c r="M376" s="115" t="s">
        <v>155</v>
      </c>
      <c r="N376" s="113" t="str">
        <f>IF(ISBLANK(E376),"",E376-$E$448)</f>
        <v/>
      </c>
      <c r="O376" s="129" t="str">
        <f t="shared" si="68"/>
        <v/>
      </c>
      <c r="P376" s="115" t="s">
        <v>155</v>
      </c>
      <c r="Q376" s="116" t="str">
        <f t="shared" si="69"/>
        <v/>
      </c>
      <c r="R376" s="117" t="s">
        <v>155</v>
      </c>
      <c r="S376" s="118" t="str">
        <f t="shared" si="70"/>
        <v/>
      </c>
      <c r="T376" s="119" t="str">
        <f>IF(M376="ON",IF(ISBLANK(D376),"0",D376),"0")</f>
        <v>0</v>
      </c>
      <c r="U376" s="119" t="str">
        <f t="shared" si="71"/>
        <v>0</v>
      </c>
      <c r="V376" s="119" t="str">
        <f t="shared" si="72"/>
        <v>0</v>
      </c>
      <c r="W376" s="119" t="str">
        <f t="shared" si="73"/>
        <v>0</v>
      </c>
      <c r="X376" s="120"/>
    </row>
    <row r="377" spans="1:24" x14ac:dyDescent="0.3">
      <c r="A377" s="156">
        <v>10</v>
      </c>
      <c r="K377" s="121" t="str">
        <f>IF(ISBLANK(D377),"",IF(D376&lt;D377,((D377-200)-$D$448),((D377+200)-$D$448)))</f>
        <v/>
      </c>
      <c r="L377" s="122" t="str">
        <f t="shared" si="67"/>
        <v/>
      </c>
      <c r="M377" s="123" t="s">
        <v>155</v>
      </c>
      <c r="N377" s="121" t="str">
        <f>IF(ISBLANK(E377),"",(400-E377)-$E$448)</f>
        <v/>
      </c>
      <c r="O377" s="122" t="str">
        <f t="shared" si="68"/>
        <v/>
      </c>
      <c r="P377" s="123" t="s">
        <v>155</v>
      </c>
      <c r="Q377" s="124" t="str">
        <f t="shared" si="69"/>
        <v/>
      </c>
      <c r="R377" s="125" t="s">
        <v>155</v>
      </c>
      <c r="S377" s="126" t="str">
        <f t="shared" si="70"/>
        <v/>
      </c>
      <c r="T377" s="127" t="str">
        <f>IF(M377="ON",IF(ISBLANK(D377),"0",IF(D376&lt;D377,(D377-200),(D377+200))),"0")</f>
        <v>0</v>
      </c>
      <c r="U377" s="127" t="str">
        <f t="shared" si="71"/>
        <v>0</v>
      </c>
      <c r="V377" s="127" t="str">
        <f t="shared" si="72"/>
        <v>0</v>
      </c>
      <c r="W377" s="127" t="str">
        <f t="shared" si="73"/>
        <v>0</v>
      </c>
      <c r="X377" s="128"/>
    </row>
    <row r="378" spans="1:24" x14ac:dyDescent="0.3">
      <c r="A378" s="156">
        <v>11</v>
      </c>
      <c r="B378" s="158"/>
      <c r="C378" s="158"/>
      <c r="D378" s="159"/>
      <c r="E378" s="159"/>
      <c r="F378" s="160"/>
      <c r="G378" s="160"/>
      <c r="H378" s="160"/>
      <c r="I378" s="160"/>
      <c r="K378" s="113" t="str">
        <f>IF(ISBLANK(D378),"",D378-$D$448)</f>
        <v/>
      </c>
      <c r="L378" s="129" t="str">
        <f t="shared" si="67"/>
        <v/>
      </c>
      <c r="M378" s="115" t="s">
        <v>155</v>
      </c>
      <c r="N378" s="113" t="str">
        <f>IF(ISBLANK(E378),"",E378-$E$448)</f>
        <v/>
      </c>
      <c r="O378" s="129" t="str">
        <f t="shared" si="68"/>
        <v/>
      </c>
      <c r="P378" s="115" t="s">
        <v>155</v>
      </c>
      <c r="Q378" s="116" t="str">
        <f t="shared" si="69"/>
        <v/>
      </c>
      <c r="R378" s="117" t="s">
        <v>155</v>
      </c>
      <c r="S378" s="118" t="str">
        <f t="shared" si="70"/>
        <v/>
      </c>
      <c r="T378" s="119" t="str">
        <f>IF(M378="ON",IF(ISBLANK(D378),"0",D378),"0")</f>
        <v>0</v>
      </c>
      <c r="U378" s="119" t="str">
        <f t="shared" si="71"/>
        <v>0</v>
      </c>
      <c r="V378" s="119" t="str">
        <f t="shared" si="72"/>
        <v>0</v>
      </c>
      <c r="W378" s="119" t="str">
        <f t="shared" si="73"/>
        <v>0</v>
      </c>
      <c r="X378" s="120"/>
    </row>
    <row r="379" spans="1:24" x14ac:dyDescent="0.3">
      <c r="A379" s="156">
        <v>12</v>
      </c>
      <c r="B379" s="158"/>
      <c r="C379" s="158"/>
      <c r="D379" s="159"/>
      <c r="E379" s="159"/>
      <c r="F379" s="160"/>
      <c r="G379" s="160"/>
      <c r="H379" s="160"/>
      <c r="I379" s="160"/>
      <c r="K379" s="121" t="str">
        <f>IF(ISBLANK(D379),"",IF(D378&lt;D379,((D379-200)-$D$448),((D379+200)-$D$448)))</f>
        <v/>
      </c>
      <c r="L379" s="122" t="str">
        <f t="shared" si="67"/>
        <v/>
      </c>
      <c r="M379" s="123" t="s">
        <v>155</v>
      </c>
      <c r="N379" s="121" t="str">
        <f>IF(ISBLANK(E379),"",(400-E379)-$E$448)</f>
        <v/>
      </c>
      <c r="O379" s="122" t="str">
        <f t="shared" si="68"/>
        <v/>
      </c>
      <c r="P379" s="123" t="s">
        <v>155</v>
      </c>
      <c r="Q379" s="124" t="str">
        <f t="shared" si="69"/>
        <v/>
      </c>
      <c r="R379" s="125" t="s">
        <v>155</v>
      </c>
      <c r="S379" s="126" t="str">
        <f t="shared" si="70"/>
        <v/>
      </c>
      <c r="T379" s="127" t="str">
        <f>IF(M379="ON",IF(ISBLANK(D379),"0",IF(D378&lt;D379,(D379-200),(D379+200))),"0")</f>
        <v>0</v>
      </c>
      <c r="U379" s="127" t="str">
        <f t="shared" si="71"/>
        <v>0</v>
      </c>
      <c r="V379" s="127" t="str">
        <f t="shared" si="72"/>
        <v>0</v>
      </c>
      <c r="W379" s="127" t="str">
        <f t="shared" si="73"/>
        <v>0</v>
      </c>
      <c r="X379" s="128"/>
    </row>
    <row r="380" spans="1:24" x14ac:dyDescent="0.3">
      <c r="A380" s="156">
        <v>13</v>
      </c>
      <c r="B380" s="158"/>
      <c r="C380" s="158"/>
      <c r="D380" s="159"/>
      <c r="E380" s="159"/>
      <c r="F380" s="160"/>
      <c r="G380" s="160"/>
      <c r="H380" s="160"/>
      <c r="I380" s="160"/>
      <c r="K380" s="113" t="str">
        <f>IF(ISBLANK(D380),"",D380-$D$448)</f>
        <v/>
      </c>
      <c r="L380" s="129" t="str">
        <f t="shared" si="67"/>
        <v/>
      </c>
      <c r="M380" s="115" t="s">
        <v>155</v>
      </c>
      <c r="N380" s="113" t="str">
        <f>IF(ISBLANK(E380),"",E380-$E$448)</f>
        <v/>
      </c>
      <c r="O380" s="129" t="str">
        <f t="shared" si="68"/>
        <v/>
      </c>
      <c r="P380" s="115" t="s">
        <v>155</v>
      </c>
      <c r="Q380" s="116" t="str">
        <f t="shared" si="69"/>
        <v/>
      </c>
      <c r="R380" s="117" t="s">
        <v>155</v>
      </c>
      <c r="S380" s="118" t="str">
        <f t="shared" si="70"/>
        <v/>
      </c>
      <c r="T380" s="119" t="str">
        <f>IF(M380="ON",IF(ISBLANK(D380),"0",D380),"0")</f>
        <v>0</v>
      </c>
      <c r="U380" s="119" t="str">
        <f t="shared" si="71"/>
        <v>0</v>
      </c>
      <c r="V380" s="119" t="str">
        <f t="shared" si="72"/>
        <v>0</v>
      </c>
      <c r="W380" s="119" t="str">
        <f t="shared" si="73"/>
        <v>0</v>
      </c>
      <c r="X380" s="120"/>
    </row>
    <row r="381" spans="1:24" x14ac:dyDescent="0.3">
      <c r="A381" s="156">
        <v>14</v>
      </c>
      <c r="B381" s="158"/>
      <c r="C381" s="158"/>
      <c r="D381" s="159"/>
      <c r="E381" s="159"/>
      <c r="F381" s="160"/>
      <c r="G381" s="160"/>
      <c r="H381" s="160"/>
      <c r="I381" s="160"/>
      <c r="K381" s="121" t="str">
        <f>IF(ISBLANK(D381),"",IF(D380&lt;D381,((D381-200)-$D$448),((D381+200)-$D$448)))</f>
        <v/>
      </c>
      <c r="L381" s="122" t="str">
        <f t="shared" si="67"/>
        <v/>
      </c>
      <c r="M381" s="123" t="s">
        <v>155</v>
      </c>
      <c r="N381" s="121" t="str">
        <f>IF(ISBLANK(E381),"",(400-E381)-$E$448)</f>
        <v/>
      </c>
      <c r="O381" s="122" t="str">
        <f t="shared" si="68"/>
        <v/>
      </c>
      <c r="P381" s="123" t="s">
        <v>155</v>
      </c>
      <c r="Q381" s="124" t="str">
        <f t="shared" si="69"/>
        <v/>
      </c>
      <c r="R381" s="125" t="s">
        <v>155</v>
      </c>
      <c r="S381" s="126" t="str">
        <f t="shared" si="70"/>
        <v/>
      </c>
      <c r="T381" s="127" t="str">
        <f>IF(M381="ON",IF(ISBLANK(D381),"0",IF(D380&lt;D381,(D381-200),(D381+200))),"0")</f>
        <v>0</v>
      </c>
      <c r="U381" s="127" t="str">
        <f t="shared" si="71"/>
        <v>0</v>
      </c>
      <c r="V381" s="127" t="str">
        <f t="shared" si="72"/>
        <v>0</v>
      </c>
      <c r="W381" s="127" t="str">
        <f t="shared" si="73"/>
        <v>0</v>
      </c>
      <c r="X381" s="128"/>
    </row>
    <row r="382" spans="1:24" x14ac:dyDescent="0.3">
      <c r="A382" s="156">
        <v>15</v>
      </c>
      <c r="B382" s="158"/>
      <c r="C382" s="158"/>
      <c r="D382" s="159"/>
      <c r="E382" s="159"/>
      <c r="F382" s="160"/>
      <c r="G382" s="160"/>
      <c r="H382" s="160"/>
      <c r="I382" s="160"/>
      <c r="K382" s="113" t="str">
        <f>IF(ISBLANK(D382),"",D382-$D$448)</f>
        <v/>
      </c>
      <c r="L382" s="129" t="str">
        <f t="shared" si="67"/>
        <v/>
      </c>
      <c r="M382" s="115" t="s">
        <v>155</v>
      </c>
      <c r="N382" s="113" t="str">
        <f>IF(ISBLANK(E382),"",E382-$E$448)</f>
        <v/>
      </c>
      <c r="O382" s="129" t="str">
        <f t="shared" si="68"/>
        <v/>
      </c>
      <c r="P382" s="115" t="s">
        <v>155</v>
      </c>
      <c r="Q382" s="116" t="str">
        <f t="shared" si="69"/>
        <v/>
      </c>
      <c r="R382" s="117" t="s">
        <v>155</v>
      </c>
      <c r="S382" s="118" t="str">
        <f t="shared" si="70"/>
        <v/>
      </c>
      <c r="T382" s="119" t="str">
        <f>IF(M382="ON",IF(ISBLANK(D382),"0",D382),"0")</f>
        <v>0</v>
      </c>
      <c r="U382" s="119" t="str">
        <f t="shared" si="71"/>
        <v>0</v>
      </c>
      <c r="V382" s="119" t="str">
        <f t="shared" si="72"/>
        <v>0</v>
      </c>
      <c r="W382" s="119" t="str">
        <f t="shared" si="73"/>
        <v>0</v>
      </c>
      <c r="X382" s="120"/>
    </row>
    <row r="383" spans="1:24" x14ac:dyDescent="0.3">
      <c r="A383" s="156">
        <v>16</v>
      </c>
      <c r="B383" s="158"/>
      <c r="C383" s="158"/>
      <c r="D383" s="159"/>
      <c r="E383" s="159"/>
      <c r="F383" s="160"/>
      <c r="G383" s="160"/>
      <c r="H383" s="160"/>
      <c r="I383" s="160"/>
      <c r="K383" s="121" t="str">
        <f>IF(ISBLANK(D383),"",IF(D382&lt;D383,((D383-200)-$D$448),((D383+200)-$D$448)))</f>
        <v/>
      </c>
      <c r="L383" s="122" t="str">
        <f t="shared" si="67"/>
        <v/>
      </c>
      <c r="M383" s="123" t="s">
        <v>155</v>
      </c>
      <c r="N383" s="121" t="str">
        <f>IF(ISBLANK(E383),"",(400-E383)-$E$448)</f>
        <v/>
      </c>
      <c r="O383" s="122" t="str">
        <f t="shared" si="68"/>
        <v/>
      </c>
      <c r="P383" s="123" t="s">
        <v>155</v>
      </c>
      <c r="Q383" s="124" t="str">
        <f t="shared" si="69"/>
        <v/>
      </c>
      <c r="R383" s="125" t="s">
        <v>155</v>
      </c>
      <c r="S383" s="126" t="str">
        <f t="shared" si="70"/>
        <v/>
      </c>
      <c r="T383" s="127" t="str">
        <f>IF(M383="ON",IF(ISBLANK(D383),"0",IF(D382&lt;D383,(D383-200),(D383+200))),"0")</f>
        <v>0</v>
      </c>
      <c r="U383" s="127" t="str">
        <f t="shared" si="71"/>
        <v>0</v>
      </c>
      <c r="V383" s="127" t="str">
        <f t="shared" si="72"/>
        <v>0</v>
      </c>
      <c r="W383" s="127" t="str">
        <f t="shared" si="73"/>
        <v>0</v>
      </c>
      <c r="X383" s="128"/>
    </row>
    <row r="384" spans="1:24" x14ac:dyDescent="0.3">
      <c r="A384" s="156">
        <v>17</v>
      </c>
      <c r="B384" s="158"/>
      <c r="C384" s="158"/>
      <c r="D384" s="159"/>
      <c r="E384" s="159"/>
      <c r="F384" s="160"/>
      <c r="G384" s="160"/>
      <c r="H384" s="160"/>
      <c r="I384" s="160"/>
      <c r="K384" s="113" t="str">
        <f>IF(ISBLANK(D384),"",D384-$D$448)</f>
        <v/>
      </c>
      <c r="L384" s="129" t="str">
        <f t="shared" si="67"/>
        <v/>
      </c>
      <c r="M384" s="115" t="s">
        <v>155</v>
      </c>
      <c r="N384" s="113" t="str">
        <f>IF(ISBLANK(E384),"",E384-$E$448)</f>
        <v/>
      </c>
      <c r="O384" s="129" t="str">
        <f t="shared" si="68"/>
        <v/>
      </c>
      <c r="P384" s="115" t="s">
        <v>155</v>
      </c>
      <c r="Q384" s="116" t="str">
        <f t="shared" si="69"/>
        <v/>
      </c>
      <c r="R384" s="117" t="s">
        <v>155</v>
      </c>
      <c r="S384" s="118" t="str">
        <f t="shared" si="70"/>
        <v/>
      </c>
      <c r="T384" s="119" t="str">
        <f>IF(M384="ON",IF(ISBLANK(D384),"0",D384),"0")</f>
        <v>0</v>
      </c>
      <c r="U384" s="119" t="str">
        <f t="shared" si="71"/>
        <v>0</v>
      </c>
      <c r="V384" s="119" t="str">
        <f t="shared" si="72"/>
        <v>0</v>
      </c>
      <c r="W384" s="119" t="str">
        <f t="shared" si="73"/>
        <v>0</v>
      </c>
      <c r="X384" s="120"/>
    </row>
    <row r="385" spans="1:24" x14ac:dyDescent="0.3">
      <c r="A385" s="156">
        <v>18</v>
      </c>
      <c r="B385" s="158"/>
      <c r="C385" s="158"/>
      <c r="D385" s="159"/>
      <c r="E385" s="159"/>
      <c r="F385" s="160"/>
      <c r="G385" s="160"/>
      <c r="H385" s="160"/>
      <c r="I385" s="160"/>
      <c r="K385" s="121" t="str">
        <f>IF(ISBLANK(D385),"",IF(D384&lt;D385,((D385-200)-$D$448),((D385+200)-$D$448)))</f>
        <v/>
      </c>
      <c r="L385" s="122" t="str">
        <f t="shared" si="67"/>
        <v/>
      </c>
      <c r="M385" s="123" t="s">
        <v>155</v>
      </c>
      <c r="N385" s="121" t="str">
        <f>IF(ISBLANK(E385),"",(400-E385)-$E$448)</f>
        <v/>
      </c>
      <c r="O385" s="122" t="str">
        <f t="shared" si="68"/>
        <v/>
      </c>
      <c r="P385" s="123" t="s">
        <v>155</v>
      </c>
      <c r="Q385" s="124" t="str">
        <f t="shared" si="69"/>
        <v/>
      </c>
      <c r="R385" s="125" t="s">
        <v>155</v>
      </c>
      <c r="S385" s="126" t="str">
        <f t="shared" si="70"/>
        <v/>
      </c>
      <c r="T385" s="127" t="str">
        <f>IF(M385="ON",IF(ISBLANK(D385),"0",IF(D384&lt;D385,(D385-200),(D385+200))),"0")</f>
        <v>0</v>
      </c>
      <c r="U385" s="127" t="str">
        <f t="shared" si="71"/>
        <v>0</v>
      </c>
      <c r="V385" s="127" t="str">
        <f t="shared" si="72"/>
        <v>0</v>
      </c>
      <c r="W385" s="127" t="str">
        <f t="shared" si="73"/>
        <v>0</v>
      </c>
      <c r="X385" s="128"/>
    </row>
    <row r="386" spans="1:24" x14ac:dyDescent="0.3">
      <c r="A386" s="156">
        <v>19</v>
      </c>
      <c r="B386" s="158"/>
      <c r="C386" s="158"/>
      <c r="D386" s="159"/>
      <c r="E386" s="159"/>
      <c r="F386" s="160"/>
      <c r="G386" s="160"/>
      <c r="H386" s="160"/>
      <c r="I386" s="160"/>
      <c r="K386" s="113" t="str">
        <f>IF(ISBLANK(D386),"",D386-$D$448)</f>
        <v/>
      </c>
      <c r="L386" s="129" t="str">
        <f t="shared" si="67"/>
        <v/>
      </c>
      <c r="M386" s="115" t="s">
        <v>155</v>
      </c>
      <c r="N386" s="113" t="str">
        <f>IF(ISBLANK(E386),"",E386-$E$448)</f>
        <v/>
      </c>
      <c r="O386" s="129" t="str">
        <f t="shared" si="68"/>
        <v/>
      </c>
      <c r="P386" s="115" t="s">
        <v>155</v>
      </c>
      <c r="Q386" s="116" t="str">
        <f t="shared" si="69"/>
        <v/>
      </c>
      <c r="R386" s="117" t="s">
        <v>155</v>
      </c>
      <c r="S386" s="118" t="str">
        <f t="shared" si="70"/>
        <v/>
      </c>
      <c r="T386" s="119" t="str">
        <f>IF(M386="ON",IF(ISBLANK(D386),"0",D386),"0")</f>
        <v>0</v>
      </c>
      <c r="U386" s="119" t="str">
        <f t="shared" si="71"/>
        <v>0</v>
      </c>
      <c r="V386" s="119" t="str">
        <f t="shared" si="72"/>
        <v>0</v>
      </c>
      <c r="W386" s="119" t="str">
        <f t="shared" si="73"/>
        <v>0</v>
      </c>
      <c r="X386" s="120"/>
    </row>
    <row r="387" spans="1:24" x14ac:dyDescent="0.3">
      <c r="A387" s="156">
        <v>20</v>
      </c>
      <c r="B387" s="158"/>
      <c r="C387" s="158"/>
      <c r="D387" s="159"/>
      <c r="E387" s="159"/>
      <c r="F387" s="160"/>
      <c r="G387" s="160"/>
      <c r="H387" s="160"/>
      <c r="I387" s="160"/>
      <c r="K387" s="121" t="str">
        <f>IF(ISBLANK(D387),"",IF(D386&lt;D387,((D387-200)-$D$448),((D387+200)-$D$448)))</f>
        <v/>
      </c>
      <c r="L387" s="122" t="str">
        <f t="shared" si="67"/>
        <v/>
      </c>
      <c r="M387" s="123" t="s">
        <v>155</v>
      </c>
      <c r="N387" s="121" t="str">
        <f>IF(ISBLANK(E387),"",(400-E387)-$E$448)</f>
        <v/>
      </c>
      <c r="O387" s="122" t="str">
        <f t="shared" si="68"/>
        <v/>
      </c>
      <c r="P387" s="123" t="s">
        <v>155</v>
      </c>
      <c r="Q387" s="124" t="str">
        <f t="shared" si="69"/>
        <v/>
      </c>
      <c r="R387" s="125" t="s">
        <v>155</v>
      </c>
      <c r="S387" s="126" t="str">
        <f t="shared" si="70"/>
        <v/>
      </c>
      <c r="T387" s="127" t="str">
        <f>IF(M387="ON",IF(ISBLANK(D387),"0",IF(D386&lt;D387,(D387-200),(D387+200))),"0")</f>
        <v>0</v>
      </c>
      <c r="U387" s="127" t="str">
        <f t="shared" si="71"/>
        <v>0</v>
      </c>
      <c r="V387" s="127" t="str">
        <f t="shared" si="72"/>
        <v>0</v>
      </c>
      <c r="W387" s="127" t="str">
        <f t="shared" si="73"/>
        <v>0</v>
      </c>
      <c r="X387" s="128"/>
    </row>
    <row r="388" spans="1:24" x14ac:dyDescent="0.3">
      <c r="A388" s="156">
        <v>21</v>
      </c>
      <c r="K388" s="113" t="str">
        <f>IF(ISBLANK(D388),"",D388-$D$448)</f>
        <v/>
      </c>
      <c r="L388" s="129" t="str">
        <f t="shared" si="67"/>
        <v/>
      </c>
      <c r="M388" s="115" t="s">
        <v>155</v>
      </c>
      <c r="N388" s="113" t="str">
        <f>IF(ISBLANK(E388),"",E388-$E$448)</f>
        <v/>
      </c>
      <c r="O388" s="129" t="str">
        <f t="shared" si="68"/>
        <v/>
      </c>
      <c r="P388" s="115" t="s">
        <v>155</v>
      </c>
      <c r="Q388" s="116" t="str">
        <f t="shared" si="69"/>
        <v/>
      </c>
      <c r="R388" s="117" t="s">
        <v>155</v>
      </c>
      <c r="S388" s="118" t="str">
        <f t="shared" si="70"/>
        <v/>
      </c>
      <c r="T388" s="119" t="str">
        <f>IF(M388="ON",IF(ISBLANK(D388),"0",D388),"0")</f>
        <v>0</v>
      </c>
      <c r="U388" s="119" t="str">
        <f t="shared" si="71"/>
        <v>0</v>
      </c>
      <c r="V388" s="119" t="str">
        <f t="shared" si="72"/>
        <v>0</v>
      </c>
      <c r="W388" s="119" t="str">
        <f t="shared" si="73"/>
        <v>0</v>
      </c>
      <c r="X388" s="120"/>
    </row>
    <row r="389" spans="1:24" x14ac:dyDescent="0.3">
      <c r="A389" s="156">
        <v>22</v>
      </c>
      <c r="K389" s="121" t="str">
        <f>IF(ISBLANK(D389),"",IF(D388&lt;D389,((D389-200)-$D$448),((D389+200)-$D$448)))</f>
        <v/>
      </c>
      <c r="L389" s="122" t="str">
        <f t="shared" si="67"/>
        <v/>
      </c>
      <c r="M389" s="123" t="s">
        <v>155</v>
      </c>
      <c r="N389" s="121" t="str">
        <f>IF(ISBLANK(E389),"",(400-E389)-$E$448)</f>
        <v/>
      </c>
      <c r="O389" s="122" t="str">
        <f t="shared" si="68"/>
        <v/>
      </c>
      <c r="P389" s="123" t="s">
        <v>155</v>
      </c>
      <c r="Q389" s="124" t="str">
        <f t="shared" si="69"/>
        <v/>
      </c>
      <c r="R389" s="125" t="s">
        <v>155</v>
      </c>
      <c r="S389" s="126" t="str">
        <f t="shared" si="70"/>
        <v/>
      </c>
      <c r="T389" s="127" t="str">
        <f>IF(M389="ON",IF(ISBLANK(D389),"0",IF(D388&lt;D389,(D389-200),(D389+200))),"0")</f>
        <v>0</v>
      </c>
      <c r="U389" s="127" t="str">
        <f t="shared" si="71"/>
        <v>0</v>
      </c>
      <c r="V389" s="127" t="str">
        <f t="shared" si="72"/>
        <v>0</v>
      </c>
      <c r="W389" s="127" t="str">
        <f t="shared" si="73"/>
        <v>0</v>
      </c>
      <c r="X389" s="128"/>
    </row>
    <row r="390" spans="1:24" x14ac:dyDescent="0.3">
      <c r="A390" s="156">
        <v>23</v>
      </c>
      <c r="K390" s="113" t="str">
        <f>IF(ISBLANK(D390),"",D390-$D$448)</f>
        <v/>
      </c>
      <c r="L390" s="129" t="str">
        <f t="shared" si="67"/>
        <v/>
      </c>
      <c r="M390" s="115" t="s">
        <v>155</v>
      </c>
      <c r="N390" s="113" t="str">
        <f>IF(ISBLANK(E390),"",E390-$E$448)</f>
        <v/>
      </c>
      <c r="O390" s="129" t="str">
        <f t="shared" si="68"/>
        <v/>
      </c>
      <c r="P390" s="115" t="s">
        <v>155</v>
      </c>
      <c r="Q390" s="116" t="str">
        <f t="shared" si="69"/>
        <v/>
      </c>
      <c r="R390" s="117" t="s">
        <v>155</v>
      </c>
      <c r="S390" s="118" t="str">
        <f t="shared" si="70"/>
        <v/>
      </c>
      <c r="T390" s="119" t="str">
        <f>IF(M390="ON",IF(ISBLANK(D390),"0",D390),"0")</f>
        <v>0</v>
      </c>
      <c r="U390" s="119" t="str">
        <f t="shared" si="71"/>
        <v>0</v>
      </c>
      <c r="V390" s="119" t="str">
        <f t="shared" si="72"/>
        <v>0</v>
      </c>
      <c r="W390" s="119" t="str">
        <f t="shared" si="73"/>
        <v>0</v>
      </c>
      <c r="X390" s="120"/>
    </row>
    <row r="391" spans="1:24" x14ac:dyDescent="0.3">
      <c r="A391" s="156">
        <v>24</v>
      </c>
      <c r="K391" s="121" t="str">
        <f>IF(ISBLANK(D391),"",IF(D390&lt;D391,((D391-200)-$D$448),((D391+200)-$D$448)))</f>
        <v/>
      </c>
      <c r="L391" s="122" t="str">
        <f t="shared" si="67"/>
        <v/>
      </c>
      <c r="M391" s="123" t="s">
        <v>155</v>
      </c>
      <c r="N391" s="121" t="str">
        <f>IF(ISBLANK(E391),"",(400-E391)-$E$448)</f>
        <v/>
      </c>
      <c r="O391" s="122" t="str">
        <f t="shared" si="68"/>
        <v/>
      </c>
      <c r="P391" s="123" t="s">
        <v>155</v>
      </c>
      <c r="Q391" s="124" t="str">
        <f t="shared" si="69"/>
        <v/>
      </c>
      <c r="R391" s="125" t="s">
        <v>155</v>
      </c>
      <c r="S391" s="126" t="str">
        <f t="shared" si="70"/>
        <v/>
      </c>
      <c r="T391" s="127" t="str">
        <f>IF(M391="ON",IF(ISBLANK(D391),"0",IF(D390&lt;D391,(D391-200),(D391+200))),"0")</f>
        <v>0</v>
      </c>
      <c r="U391" s="127" t="str">
        <f t="shared" si="71"/>
        <v>0</v>
      </c>
      <c r="V391" s="127" t="str">
        <f t="shared" si="72"/>
        <v>0</v>
      </c>
      <c r="W391" s="127" t="str">
        <f t="shared" si="73"/>
        <v>0</v>
      </c>
      <c r="X391" s="128"/>
    </row>
    <row r="392" spans="1:24" x14ac:dyDescent="0.3">
      <c r="A392" s="156">
        <v>25</v>
      </c>
      <c r="K392" s="113" t="str">
        <f>IF(ISBLANK(D392),"",D392-$D$448)</f>
        <v/>
      </c>
      <c r="L392" s="129" t="str">
        <f t="shared" si="67"/>
        <v/>
      </c>
      <c r="M392" s="115" t="s">
        <v>155</v>
      </c>
      <c r="N392" s="113" t="str">
        <f>IF(ISBLANK(E392),"",E392-$E$448)</f>
        <v/>
      </c>
      <c r="O392" s="129" t="str">
        <f t="shared" si="68"/>
        <v/>
      </c>
      <c r="P392" s="115" t="s">
        <v>155</v>
      </c>
      <c r="Q392" s="116" t="str">
        <f t="shared" si="69"/>
        <v/>
      </c>
      <c r="R392" s="117" t="s">
        <v>155</v>
      </c>
      <c r="S392" s="118" t="str">
        <f t="shared" si="70"/>
        <v/>
      </c>
      <c r="T392" s="119" t="str">
        <f>IF(M392="ON",IF(ISBLANK(D392),"0",D392),"0")</f>
        <v>0</v>
      </c>
      <c r="U392" s="119" t="str">
        <f t="shared" si="71"/>
        <v>0</v>
      </c>
      <c r="V392" s="119" t="str">
        <f t="shared" si="72"/>
        <v>0</v>
      </c>
      <c r="W392" s="119" t="str">
        <f t="shared" si="73"/>
        <v>0</v>
      </c>
      <c r="X392" s="120"/>
    </row>
    <row r="393" spans="1:24" x14ac:dyDescent="0.3">
      <c r="A393" s="156">
        <v>26</v>
      </c>
      <c r="K393" s="121" t="str">
        <f>IF(ISBLANK(D393),"",IF(D392&lt;D393,((D393-200)-$D$448),((D393+200)-$D$448)))</f>
        <v/>
      </c>
      <c r="L393" s="122" t="str">
        <f t="shared" si="67"/>
        <v/>
      </c>
      <c r="M393" s="123" t="s">
        <v>155</v>
      </c>
      <c r="N393" s="121" t="str">
        <f>IF(ISBLANK(E393),"",(400-E393)-$E$448)</f>
        <v/>
      </c>
      <c r="O393" s="122" t="str">
        <f t="shared" si="68"/>
        <v/>
      </c>
      <c r="P393" s="123" t="s">
        <v>155</v>
      </c>
      <c r="Q393" s="124" t="str">
        <f t="shared" si="69"/>
        <v/>
      </c>
      <c r="R393" s="125" t="s">
        <v>155</v>
      </c>
      <c r="S393" s="126" t="str">
        <f t="shared" si="70"/>
        <v/>
      </c>
      <c r="T393" s="127" t="str">
        <f>IF(M393="ON",IF(ISBLANK(D393),"0",IF(D392&lt;D393,(D393-200),(D393+200))),"0")</f>
        <v>0</v>
      </c>
      <c r="U393" s="127" t="str">
        <f t="shared" si="71"/>
        <v>0</v>
      </c>
      <c r="V393" s="127" t="str">
        <f t="shared" si="72"/>
        <v>0</v>
      </c>
      <c r="W393" s="127" t="str">
        <f t="shared" si="73"/>
        <v>0</v>
      </c>
      <c r="X393" s="128"/>
    </row>
    <row r="394" spans="1:24" x14ac:dyDescent="0.3">
      <c r="A394" s="156">
        <v>27</v>
      </c>
      <c r="K394" s="113" t="str">
        <f>IF(ISBLANK(D394),"",D394-$D$448)</f>
        <v/>
      </c>
      <c r="L394" s="129" t="str">
        <f t="shared" si="67"/>
        <v/>
      </c>
      <c r="M394" s="115" t="s">
        <v>155</v>
      </c>
      <c r="N394" s="113" t="str">
        <f>IF(ISBLANK(E394),"",E394-$E$448)</f>
        <v/>
      </c>
      <c r="O394" s="129" t="str">
        <f t="shared" si="68"/>
        <v/>
      </c>
      <c r="P394" s="115" t="s">
        <v>155</v>
      </c>
      <c r="Q394" s="116" t="str">
        <f t="shared" si="69"/>
        <v/>
      </c>
      <c r="R394" s="117" t="s">
        <v>155</v>
      </c>
      <c r="S394" s="118" t="str">
        <f t="shared" si="70"/>
        <v/>
      </c>
      <c r="T394" s="119" t="str">
        <f>IF(M394="ON",IF(ISBLANK(D394),"0",D394),"0")</f>
        <v>0</v>
      </c>
      <c r="U394" s="119" t="str">
        <f t="shared" si="71"/>
        <v>0</v>
      </c>
      <c r="V394" s="119" t="str">
        <f t="shared" si="72"/>
        <v>0</v>
      </c>
      <c r="W394" s="119" t="str">
        <f t="shared" si="73"/>
        <v>0</v>
      </c>
      <c r="X394" s="120"/>
    </row>
    <row r="395" spans="1:24" x14ac:dyDescent="0.3">
      <c r="A395" s="156">
        <v>28</v>
      </c>
      <c r="K395" s="121" t="str">
        <f>IF(ISBLANK(D395),"",IF(D394&lt;D395,((D395-200)-$D$448),((D395+200)-$D$448)))</f>
        <v/>
      </c>
      <c r="L395" s="122" t="str">
        <f t="shared" si="67"/>
        <v/>
      </c>
      <c r="M395" s="123" t="s">
        <v>155</v>
      </c>
      <c r="N395" s="121" t="str">
        <f>IF(ISBLANK(E395),"",(400-E395)-$E$448)</f>
        <v/>
      </c>
      <c r="O395" s="122" t="str">
        <f t="shared" si="68"/>
        <v/>
      </c>
      <c r="P395" s="123" t="s">
        <v>155</v>
      </c>
      <c r="Q395" s="124" t="str">
        <f t="shared" si="69"/>
        <v/>
      </c>
      <c r="R395" s="125" t="s">
        <v>155</v>
      </c>
      <c r="S395" s="126" t="str">
        <f t="shared" si="70"/>
        <v/>
      </c>
      <c r="T395" s="127" t="str">
        <f>IF(M395="ON",IF(ISBLANK(D395),"0",IF(D394&lt;D395,(D395-200),(D395+200))),"0")</f>
        <v>0</v>
      </c>
      <c r="U395" s="127" t="str">
        <f t="shared" si="71"/>
        <v>0</v>
      </c>
      <c r="V395" s="127" t="str">
        <f t="shared" si="72"/>
        <v>0</v>
      </c>
      <c r="W395" s="127" t="str">
        <f t="shared" si="73"/>
        <v>0</v>
      </c>
      <c r="X395" s="128"/>
    </row>
    <row r="396" spans="1:24" x14ac:dyDescent="0.3">
      <c r="A396" s="156">
        <v>29</v>
      </c>
      <c r="K396" s="113" t="str">
        <f>IF(ISBLANK(D396),"",D396-$D$448)</f>
        <v/>
      </c>
      <c r="L396" s="129" t="str">
        <f t="shared" si="67"/>
        <v/>
      </c>
      <c r="M396" s="115" t="s">
        <v>155</v>
      </c>
      <c r="N396" s="113" t="str">
        <f>IF(ISBLANK(E396),"",E396-$E$448)</f>
        <v/>
      </c>
      <c r="O396" s="129" t="str">
        <f t="shared" si="68"/>
        <v/>
      </c>
      <c r="P396" s="115" t="s">
        <v>155</v>
      </c>
      <c r="Q396" s="116" t="str">
        <f t="shared" si="69"/>
        <v/>
      </c>
      <c r="R396" s="117" t="s">
        <v>155</v>
      </c>
      <c r="S396" s="118" t="str">
        <f t="shared" si="70"/>
        <v/>
      </c>
      <c r="T396" s="119" t="str">
        <f>IF(M396="ON",IF(ISBLANK(D396),"0",D396),"0")</f>
        <v>0</v>
      </c>
      <c r="U396" s="119" t="str">
        <f t="shared" si="71"/>
        <v>0</v>
      </c>
      <c r="V396" s="119" t="str">
        <f t="shared" si="72"/>
        <v>0</v>
      </c>
      <c r="W396" s="119" t="str">
        <f t="shared" si="73"/>
        <v>0</v>
      </c>
      <c r="X396" s="120"/>
    </row>
    <row r="397" spans="1:24" x14ac:dyDescent="0.3">
      <c r="A397" s="156">
        <v>30</v>
      </c>
      <c r="K397" s="121" t="str">
        <f>IF(ISBLANK(D397),"",IF(D396&lt;D397,((D397-200)-$D$448),((D397+200)-$D$448)))</f>
        <v/>
      </c>
      <c r="L397" s="122" t="str">
        <f t="shared" si="67"/>
        <v/>
      </c>
      <c r="M397" s="123" t="s">
        <v>155</v>
      </c>
      <c r="N397" s="121" t="str">
        <f>IF(ISBLANK(E397),"",(400-E397)-$E$448)</f>
        <v/>
      </c>
      <c r="O397" s="122" t="str">
        <f t="shared" si="68"/>
        <v/>
      </c>
      <c r="P397" s="123" t="s">
        <v>155</v>
      </c>
      <c r="Q397" s="124" t="str">
        <f t="shared" si="69"/>
        <v/>
      </c>
      <c r="R397" s="125" t="s">
        <v>155</v>
      </c>
      <c r="S397" s="126" t="str">
        <f t="shared" si="70"/>
        <v/>
      </c>
      <c r="T397" s="127" t="str">
        <f>IF(M397="ON",IF(ISBLANK(D397),"0",IF(D396&lt;D397,(D397-200),(D397+200))),"0")</f>
        <v>0</v>
      </c>
      <c r="U397" s="127" t="str">
        <f t="shared" si="71"/>
        <v>0</v>
      </c>
      <c r="V397" s="127" t="str">
        <f t="shared" si="72"/>
        <v>0</v>
      </c>
      <c r="W397" s="127" t="str">
        <f t="shared" si="73"/>
        <v>0</v>
      </c>
      <c r="X397" s="128"/>
    </row>
    <row r="398" spans="1:24" x14ac:dyDescent="0.3">
      <c r="A398" s="156">
        <v>31</v>
      </c>
      <c r="B398" s="158"/>
      <c r="C398" s="158"/>
      <c r="D398" s="159"/>
      <c r="E398" s="159"/>
      <c r="F398" s="160"/>
      <c r="G398" s="160"/>
      <c r="H398" s="160"/>
      <c r="I398" s="160"/>
      <c r="K398" s="113" t="str">
        <f>IF(ISBLANK(D398),"",D398-$D$448)</f>
        <v/>
      </c>
      <c r="L398" s="129" t="str">
        <f t="shared" si="67"/>
        <v/>
      </c>
      <c r="M398" s="115" t="s">
        <v>155</v>
      </c>
      <c r="N398" s="113" t="str">
        <f>IF(ISBLANK(E398),"",E398-$E$448)</f>
        <v/>
      </c>
      <c r="O398" s="129" t="str">
        <f t="shared" si="68"/>
        <v/>
      </c>
      <c r="P398" s="115" t="s">
        <v>155</v>
      </c>
      <c r="Q398" s="116" t="str">
        <f t="shared" si="69"/>
        <v/>
      </c>
      <c r="R398" s="117" t="s">
        <v>155</v>
      </c>
      <c r="S398" s="118" t="str">
        <f t="shared" si="70"/>
        <v/>
      </c>
      <c r="T398" s="119" t="str">
        <f>IF(M398="ON",IF(ISBLANK(D398),"0",D398),"0")</f>
        <v>0</v>
      </c>
      <c r="U398" s="119" t="str">
        <f t="shared" si="71"/>
        <v>0</v>
      </c>
      <c r="V398" s="119" t="str">
        <f t="shared" si="72"/>
        <v>0</v>
      </c>
      <c r="W398" s="119" t="str">
        <f t="shared" si="73"/>
        <v>0</v>
      </c>
      <c r="X398" s="120"/>
    </row>
    <row r="399" spans="1:24" x14ac:dyDescent="0.3">
      <c r="A399" s="156">
        <v>32</v>
      </c>
      <c r="B399" s="158"/>
      <c r="C399" s="158"/>
      <c r="D399" s="159"/>
      <c r="E399" s="159"/>
      <c r="F399" s="160"/>
      <c r="G399" s="160"/>
      <c r="H399" s="160"/>
      <c r="I399" s="160"/>
      <c r="K399" s="121" t="str">
        <f>IF(ISBLANK(D399),"",IF(D398&lt;D399,((D399-200)-$D$448),((D399+200)-$D$448)))</f>
        <v/>
      </c>
      <c r="L399" s="122" t="str">
        <f t="shared" si="67"/>
        <v/>
      </c>
      <c r="M399" s="123" t="s">
        <v>155</v>
      </c>
      <c r="N399" s="121" t="str">
        <f>IF(ISBLANK(E399),"",(400-E399)-$E$448)</f>
        <v/>
      </c>
      <c r="O399" s="122" t="str">
        <f t="shared" si="68"/>
        <v/>
      </c>
      <c r="P399" s="123" t="s">
        <v>155</v>
      </c>
      <c r="Q399" s="124" t="str">
        <f t="shared" si="69"/>
        <v/>
      </c>
      <c r="R399" s="125" t="s">
        <v>155</v>
      </c>
      <c r="S399" s="126" t="str">
        <f t="shared" si="70"/>
        <v/>
      </c>
      <c r="T399" s="127" t="str">
        <f>IF(M399="ON",IF(ISBLANK(D399),"0",IF(D398&lt;D399,(D399-200),(D399+200))),"0")</f>
        <v>0</v>
      </c>
      <c r="U399" s="127" t="str">
        <f t="shared" si="71"/>
        <v>0</v>
      </c>
      <c r="V399" s="127" t="str">
        <f t="shared" si="72"/>
        <v>0</v>
      </c>
      <c r="W399" s="127" t="str">
        <f t="shared" si="73"/>
        <v>0</v>
      </c>
      <c r="X399" s="128"/>
    </row>
    <row r="400" spans="1:24" x14ac:dyDescent="0.3">
      <c r="A400" s="156">
        <v>33</v>
      </c>
      <c r="B400" s="158"/>
      <c r="C400" s="158"/>
      <c r="D400" s="159"/>
      <c r="E400" s="159"/>
      <c r="F400" s="160"/>
      <c r="G400" s="160"/>
      <c r="H400" s="160"/>
      <c r="I400" s="160"/>
      <c r="K400" s="113" t="str">
        <f>IF(ISBLANK(D400),"",D400-$D$448)</f>
        <v/>
      </c>
      <c r="L400" s="129" t="str">
        <f t="shared" si="67"/>
        <v/>
      </c>
      <c r="M400" s="115" t="s">
        <v>155</v>
      </c>
      <c r="N400" s="113" t="str">
        <f>IF(ISBLANK(E400),"",E400-$E$448)</f>
        <v/>
      </c>
      <c r="O400" s="129" t="str">
        <f t="shared" si="68"/>
        <v/>
      </c>
      <c r="P400" s="115" t="s">
        <v>155</v>
      </c>
      <c r="Q400" s="116" t="str">
        <f t="shared" si="69"/>
        <v/>
      </c>
      <c r="R400" s="117" t="s">
        <v>155</v>
      </c>
      <c r="S400" s="118" t="str">
        <f t="shared" si="70"/>
        <v/>
      </c>
      <c r="T400" s="119" t="str">
        <f>IF(M400="ON",IF(ISBLANK(D400),"0",D400),"0")</f>
        <v>0</v>
      </c>
      <c r="U400" s="119" t="str">
        <f t="shared" si="71"/>
        <v>0</v>
      </c>
      <c r="V400" s="119" t="str">
        <f t="shared" si="72"/>
        <v>0</v>
      </c>
      <c r="W400" s="119" t="str">
        <f t="shared" si="73"/>
        <v>0</v>
      </c>
      <c r="X400" s="120"/>
    </row>
    <row r="401" spans="1:24" x14ac:dyDescent="0.3">
      <c r="A401" s="156">
        <v>34</v>
      </c>
      <c r="B401" s="158"/>
      <c r="C401" s="158"/>
      <c r="D401" s="159"/>
      <c r="E401" s="159"/>
      <c r="F401" s="160"/>
      <c r="G401" s="160"/>
      <c r="H401" s="160"/>
      <c r="I401" s="160"/>
      <c r="K401" s="121" t="str">
        <f>IF(ISBLANK(D401),"",IF(D400&lt;D401,((D401-200)-$D$448),((D401+200)-$D$448)))</f>
        <v/>
      </c>
      <c r="L401" s="122" t="str">
        <f t="shared" si="67"/>
        <v/>
      </c>
      <c r="M401" s="123" t="s">
        <v>155</v>
      </c>
      <c r="N401" s="121" t="str">
        <f>IF(ISBLANK(E401),"",(400-E401)-$E$448)</f>
        <v/>
      </c>
      <c r="O401" s="122" t="str">
        <f t="shared" si="68"/>
        <v/>
      </c>
      <c r="P401" s="123" t="s">
        <v>155</v>
      </c>
      <c r="Q401" s="124" t="str">
        <f t="shared" si="69"/>
        <v/>
      </c>
      <c r="R401" s="125" t="s">
        <v>155</v>
      </c>
      <c r="S401" s="126" t="str">
        <f t="shared" si="70"/>
        <v/>
      </c>
      <c r="T401" s="127" t="str">
        <f>IF(M401="ON",IF(ISBLANK(D401),"0",IF(D400&lt;D401,(D401-200),(D401+200))),"0")</f>
        <v>0</v>
      </c>
      <c r="U401" s="127" t="str">
        <f t="shared" si="71"/>
        <v>0</v>
      </c>
      <c r="V401" s="127" t="str">
        <f t="shared" si="72"/>
        <v>0</v>
      </c>
      <c r="W401" s="127" t="str">
        <f t="shared" si="73"/>
        <v>0</v>
      </c>
      <c r="X401" s="128"/>
    </row>
    <row r="402" spans="1:24" x14ac:dyDescent="0.3">
      <c r="A402" s="156">
        <v>35</v>
      </c>
      <c r="B402" s="158"/>
      <c r="C402" s="158"/>
      <c r="D402" s="159"/>
      <c r="E402" s="159"/>
      <c r="F402" s="160"/>
      <c r="G402" s="160"/>
      <c r="H402" s="160"/>
      <c r="I402" s="160"/>
      <c r="K402" s="113" t="str">
        <f>IF(ISBLANK(D402),"",D402-$D$448)</f>
        <v/>
      </c>
      <c r="L402" s="129" t="str">
        <f t="shared" si="67"/>
        <v/>
      </c>
      <c r="M402" s="115" t="s">
        <v>155</v>
      </c>
      <c r="N402" s="113" t="str">
        <f>IF(ISBLANK(E402),"",E402-$E$448)</f>
        <v/>
      </c>
      <c r="O402" s="129" t="str">
        <f t="shared" si="68"/>
        <v/>
      </c>
      <c r="P402" s="115" t="s">
        <v>155</v>
      </c>
      <c r="Q402" s="116" t="str">
        <f t="shared" si="69"/>
        <v/>
      </c>
      <c r="R402" s="117" t="s">
        <v>155</v>
      </c>
      <c r="S402" s="118" t="str">
        <f t="shared" si="70"/>
        <v/>
      </c>
      <c r="T402" s="119" t="str">
        <f>IF(M402="ON",IF(ISBLANK(D402),"0",D402),"0")</f>
        <v>0</v>
      </c>
      <c r="U402" s="119" t="str">
        <f t="shared" si="71"/>
        <v>0</v>
      </c>
      <c r="V402" s="119" t="str">
        <f t="shared" si="72"/>
        <v>0</v>
      </c>
      <c r="W402" s="119" t="str">
        <f t="shared" si="73"/>
        <v>0</v>
      </c>
      <c r="X402" s="120"/>
    </row>
    <row r="403" spans="1:24" x14ac:dyDescent="0.3">
      <c r="A403" s="156">
        <v>36</v>
      </c>
      <c r="B403" s="158"/>
      <c r="C403" s="158"/>
      <c r="D403" s="159"/>
      <c r="E403" s="159"/>
      <c r="F403" s="160"/>
      <c r="G403" s="160"/>
      <c r="H403" s="160"/>
      <c r="I403" s="160"/>
      <c r="K403" s="121" t="str">
        <f>IF(ISBLANK(D403),"",IF(D402&lt;D403,((D403-200)-$D$448),((D403+200)-$D$448)))</f>
        <v/>
      </c>
      <c r="L403" s="122" t="str">
        <f t="shared" si="67"/>
        <v/>
      </c>
      <c r="M403" s="123" t="s">
        <v>155</v>
      </c>
      <c r="N403" s="121" t="str">
        <f>IF(ISBLANK(E403),"",(400-E403)-$E$448)</f>
        <v/>
      </c>
      <c r="O403" s="122" t="str">
        <f t="shared" si="68"/>
        <v/>
      </c>
      <c r="P403" s="123" t="s">
        <v>155</v>
      </c>
      <c r="Q403" s="124" t="str">
        <f t="shared" si="69"/>
        <v/>
      </c>
      <c r="R403" s="125" t="s">
        <v>155</v>
      </c>
      <c r="S403" s="126" t="str">
        <f t="shared" si="70"/>
        <v/>
      </c>
      <c r="T403" s="127" t="str">
        <f>IF(M403="ON",IF(ISBLANK(D403),"0",IF(D402&lt;D403,(D403-200),(D403+200))),"0")</f>
        <v>0</v>
      </c>
      <c r="U403" s="127" t="str">
        <f t="shared" si="71"/>
        <v>0</v>
      </c>
      <c r="V403" s="127" t="str">
        <f t="shared" si="72"/>
        <v>0</v>
      </c>
      <c r="W403" s="127" t="str">
        <f t="shared" si="73"/>
        <v>0</v>
      </c>
      <c r="X403" s="128"/>
    </row>
    <row r="404" spans="1:24" x14ac:dyDescent="0.3">
      <c r="A404" s="156">
        <v>37</v>
      </c>
      <c r="B404" s="158"/>
      <c r="C404" s="158"/>
      <c r="D404" s="159"/>
      <c r="E404" s="159"/>
      <c r="F404" s="160"/>
      <c r="G404" s="160"/>
      <c r="H404" s="160"/>
      <c r="I404" s="160"/>
      <c r="K404" s="113" t="str">
        <f>IF(ISBLANK(D404),"",D404-$D$448)</f>
        <v/>
      </c>
      <c r="L404" s="129" t="str">
        <f t="shared" si="67"/>
        <v/>
      </c>
      <c r="M404" s="115" t="s">
        <v>155</v>
      </c>
      <c r="N404" s="113" t="str">
        <f>IF(ISBLANK(E404),"",E404-$E$448)</f>
        <v/>
      </c>
      <c r="O404" s="129" t="str">
        <f t="shared" si="68"/>
        <v/>
      </c>
      <c r="P404" s="115" t="s">
        <v>155</v>
      </c>
      <c r="Q404" s="116" t="str">
        <f t="shared" si="69"/>
        <v/>
      </c>
      <c r="R404" s="117" t="s">
        <v>155</v>
      </c>
      <c r="S404" s="118" t="str">
        <f t="shared" si="70"/>
        <v/>
      </c>
      <c r="T404" s="119" t="str">
        <f>IF(M404="ON",IF(ISBLANK(D404),"0",D404),"0")</f>
        <v>0</v>
      </c>
      <c r="U404" s="119" t="str">
        <f t="shared" si="71"/>
        <v>0</v>
      </c>
      <c r="V404" s="119" t="str">
        <f t="shared" si="72"/>
        <v>0</v>
      </c>
      <c r="W404" s="119" t="str">
        <f t="shared" si="73"/>
        <v>0</v>
      </c>
      <c r="X404" s="120"/>
    </row>
    <row r="405" spans="1:24" x14ac:dyDescent="0.3">
      <c r="A405" s="156">
        <v>38</v>
      </c>
      <c r="B405" s="158"/>
      <c r="C405" s="158"/>
      <c r="D405" s="159"/>
      <c r="E405" s="159"/>
      <c r="F405" s="160"/>
      <c r="G405" s="160"/>
      <c r="H405" s="160"/>
      <c r="I405" s="160"/>
      <c r="K405" s="121" t="str">
        <f>IF(ISBLANK(D405),"",IF(D404&lt;D405,((D405-200)-$D$448),((D405+200)-$D$448)))</f>
        <v/>
      </c>
      <c r="L405" s="122" t="str">
        <f t="shared" si="67"/>
        <v/>
      </c>
      <c r="M405" s="123" t="s">
        <v>155</v>
      </c>
      <c r="N405" s="121" t="str">
        <f>IF(ISBLANK(E405),"",(400-E405)-$E$448)</f>
        <v/>
      </c>
      <c r="O405" s="122" t="str">
        <f t="shared" si="68"/>
        <v/>
      </c>
      <c r="P405" s="123" t="s">
        <v>155</v>
      </c>
      <c r="Q405" s="124" t="str">
        <f t="shared" si="69"/>
        <v/>
      </c>
      <c r="R405" s="125" t="s">
        <v>155</v>
      </c>
      <c r="S405" s="126" t="str">
        <f t="shared" si="70"/>
        <v/>
      </c>
      <c r="T405" s="127" t="str">
        <f>IF(M405="ON",IF(ISBLANK(D405),"0",IF(D404&lt;D405,(D405-200),(D405+200))),"0")</f>
        <v>0</v>
      </c>
      <c r="U405" s="127" t="str">
        <f t="shared" si="71"/>
        <v>0</v>
      </c>
      <c r="V405" s="127" t="str">
        <f t="shared" si="72"/>
        <v>0</v>
      </c>
      <c r="W405" s="127" t="str">
        <f t="shared" si="73"/>
        <v>0</v>
      </c>
      <c r="X405" s="128"/>
    </row>
    <row r="406" spans="1:24" x14ac:dyDescent="0.3">
      <c r="A406" s="156">
        <v>39</v>
      </c>
      <c r="B406" s="158"/>
      <c r="C406" s="158"/>
      <c r="D406" s="159"/>
      <c r="E406" s="159"/>
      <c r="F406" s="160"/>
      <c r="G406" s="160"/>
      <c r="H406" s="160"/>
      <c r="I406" s="160"/>
      <c r="K406" s="113" t="str">
        <f>IF(ISBLANK(D406),"",D406-$D$448)</f>
        <v/>
      </c>
      <c r="L406" s="129" t="str">
        <f t="shared" si="67"/>
        <v/>
      </c>
      <c r="M406" s="115" t="s">
        <v>155</v>
      </c>
      <c r="N406" s="113" t="str">
        <f>IF(ISBLANK(E406),"",E406-$E$448)</f>
        <v/>
      </c>
      <c r="O406" s="129" t="str">
        <f t="shared" si="68"/>
        <v/>
      </c>
      <c r="P406" s="115" t="s">
        <v>155</v>
      </c>
      <c r="Q406" s="116" t="str">
        <f t="shared" si="69"/>
        <v/>
      </c>
      <c r="R406" s="117" t="s">
        <v>155</v>
      </c>
      <c r="S406" s="118" t="str">
        <f t="shared" si="70"/>
        <v/>
      </c>
      <c r="T406" s="119" t="str">
        <f>IF(M406="ON",IF(ISBLANK(D406),"0",D406),"0")</f>
        <v>0</v>
      </c>
      <c r="U406" s="119" t="str">
        <f t="shared" si="71"/>
        <v>0</v>
      </c>
      <c r="V406" s="119" t="str">
        <f t="shared" si="72"/>
        <v>0</v>
      </c>
      <c r="W406" s="119" t="str">
        <f t="shared" si="73"/>
        <v>0</v>
      </c>
      <c r="X406" s="120"/>
    </row>
    <row r="407" spans="1:24" x14ac:dyDescent="0.3">
      <c r="A407" s="156">
        <v>40</v>
      </c>
      <c r="B407" s="158"/>
      <c r="C407" s="158"/>
      <c r="D407" s="159"/>
      <c r="E407" s="159"/>
      <c r="F407" s="160"/>
      <c r="G407" s="160"/>
      <c r="H407" s="160"/>
      <c r="I407" s="160"/>
      <c r="K407" s="121" t="str">
        <f>IF(ISBLANK(D407),"",IF(D406&lt;D407,((D407-200)-$D$448),((D407+200)-$D$448)))</f>
        <v/>
      </c>
      <c r="L407" s="122" t="str">
        <f t="shared" si="67"/>
        <v/>
      </c>
      <c r="M407" s="123" t="s">
        <v>155</v>
      </c>
      <c r="N407" s="121" t="str">
        <f>IF(ISBLANK(E407),"",(400-E407)-$E$448)</f>
        <v/>
      </c>
      <c r="O407" s="122" t="str">
        <f t="shared" si="68"/>
        <v/>
      </c>
      <c r="P407" s="123" t="s">
        <v>155</v>
      </c>
      <c r="Q407" s="124" t="str">
        <f t="shared" si="69"/>
        <v/>
      </c>
      <c r="R407" s="125" t="s">
        <v>155</v>
      </c>
      <c r="S407" s="126" t="str">
        <f t="shared" si="70"/>
        <v/>
      </c>
      <c r="T407" s="127" t="str">
        <f>IF(M407="ON",IF(ISBLANK(D407),"0",IF(D406&lt;D407,(D407-200),(D407+200))),"0")</f>
        <v>0</v>
      </c>
      <c r="U407" s="127" t="str">
        <f t="shared" si="71"/>
        <v>0</v>
      </c>
      <c r="V407" s="127" t="str">
        <f t="shared" si="72"/>
        <v>0</v>
      </c>
      <c r="W407" s="127" t="str">
        <f t="shared" si="73"/>
        <v>0</v>
      </c>
      <c r="X407" s="128"/>
    </row>
    <row r="408" spans="1:24" x14ac:dyDescent="0.3">
      <c r="A408" s="156">
        <v>41</v>
      </c>
      <c r="K408" s="113" t="str">
        <f>IF(ISBLANK(D408),"",D408-$D$448)</f>
        <v/>
      </c>
      <c r="L408" s="129" t="str">
        <f t="shared" si="67"/>
        <v/>
      </c>
      <c r="M408" s="115" t="s">
        <v>155</v>
      </c>
      <c r="N408" s="113" t="str">
        <f>IF(ISBLANK(E408),"",E408-$E$448)</f>
        <v/>
      </c>
      <c r="O408" s="129" t="str">
        <f t="shared" si="68"/>
        <v/>
      </c>
      <c r="P408" s="115" t="s">
        <v>155</v>
      </c>
      <c r="Q408" s="116" t="str">
        <f t="shared" si="69"/>
        <v/>
      </c>
      <c r="R408" s="117" t="s">
        <v>155</v>
      </c>
      <c r="S408" s="118" t="str">
        <f t="shared" si="70"/>
        <v/>
      </c>
      <c r="T408" s="119" t="str">
        <f>IF(M408="ON",IF(ISBLANK(D408),"0",D408),"0")</f>
        <v>0</v>
      </c>
      <c r="U408" s="119" t="str">
        <f t="shared" si="71"/>
        <v>0</v>
      </c>
      <c r="V408" s="119" t="str">
        <f t="shared" si="72"/>
        <v>0</v>
      </c>
      <c r="W408" s="119" t="str">
        <f t="shared" si="73"/>
        <v>0</v>
      </c>
      <c r="X408" s="120"/>
    </row>
    <row r="409" spans="1:24" x14ac:dyDescent="0.3">
      <c r="A409" s="156">
        <v>42</v>
      </c>
      <c r="K409" s="121" t="str">
        <f>IF(ISBLANK(D409),"",IF(D408&lt;D409,((D409-200)-$D$448),((D409+200)-$D$448)))</f>
        <v/>
      </c>
      <c r="L409" s="122" t="str">
        <f t="shared" si="67"/>
        <v/>
      </c>
      <c r="M409" s="123" t="s">
        <v>155</v>
      </c>
      <c r="N409" s="121" t="str">
        <f>IF(ISBLANK(E409),"",(400-E409)-$E$448)</f>
        <v/>
      </c>
      <c r="O409" s="122" t="str">
        <f t="shared" si="68"/>
        <v/>
      </c>
      <c r="P409" s="123" t="s">
        <v>155</v>
      </c>
      <c r="Q409" s="124" t="str">
        <f t="shared" si="69"/>
        <v/>
      </c>
      <c r="R409" s="125" t="s">
        <v>155</v>
      </c>
      <c r="S409" s="126" t="str">
        <f t="shared" si="70"/>
        <v/>
      </c>
      <c r="T409" s="127" t="str">
        <f>IF(M409="ON",IF(ISBLANK(D409),"0",IF(D408&lt;D409,(D409-200),(D409+200))),"0")</f>
        <v>0</v>
      </c>
      <c r="U409" s="127" t="str">
        <f t="shared" si="71"/>
        <v>0</v>
      </c>
      <c r="V409" s="127" t="str">
        <f t="shared" si="72"/>
        <v>0</v>
      </c>
      <c r="W409" s="127" t="str">
        <f t="shared" si="73"/>
        <v>0</v>
      </c>
      <c r="X409" s="128"/>
    </row>
    <row r="410" spans="1:24" x14ac:dyDescent="0.3">
      <c r="A410" s="156">
        <v>43</v>
      </c>
      <c r="K410" s="113" t="str">
        <f>IF(ISBLANK(D410),"",D410-$D$448)</f>
        <v/>
      </c>
      <c r="L410" s="129" t="str">
        <f t="shared" si="67"/>
        <v/>
      </c>
      <c r="M410" s="115" t="s">
        <v>155</v>
      </c>
      <c r="N410" s="113" t="str">
        <f>IF(ISBLANK(E410),"",E410-$E$448)</f>
        <v/>
      </c>
      <c r="O410" s="129" t="str">
        <f t="shared" si="68"/>
        <v/>
      </c>
      <c r="P410" s="115" t="s">
        <v>155</v>
      </c>
      <c r="Q410" s="116" t="str">
        <f t="shared" si="69"/>
        <v/>
      </c>
      <c r="R410" s="117" t="s">
        <v>155</v>
      </c>
      <c r="S410" s="118" t="str">
        <f t="shared" si="70"/>
        <v/>
      </c>
      <c r="T410" s="119" t="str">
        <f>IF(M410="ON",IF(ISBLANK(D410),"0",D410),"0")</f>
        <v>0</v>
      </c>
      <c r="U410" s="119" t="str">
        <f t="shared" si="71"/>
        <v>0</v>
      </c>
      <c r="V410" s="119" t="str">
        <f t="shared" si="72"/>
        <v>0</v>
      </c>
      <c r="W410" s="119" t="str">
        <f t="shared" si="73"/>
        <v>0</v>
      </c>
      <c r="X410" s="120"/>
    </row>
    <row r="411" spans="1:24" x14ac:dyDescent="0.3">
      <c r="A411" s="156">
        <v>44</v>
      </c>
      <c r="K411" s="121" t="str">
        <f>IF(ISBLANK(D411),"",IF(D410&lt;D411,((D411-200)-$D$448),((D411+200)-$D$448)))</f>
        <v/>
      </c>
      <c r="L411" s="122" t="str">
        <f t="shared" si="67"/>
        <v/>
      </c>
      <c r="M411" s="123" t="s">
        <v>155</v>
      </c>
      <c r="N411" s="121" t="str">
        <f>IF(ISBLANK(E411),"",(400-E411)-$E$448)</f>
        <v/>
      </c>
      <c r="O411" s="122" t="str">
        <f t="shared" si="68"/>
        <v/>
      </c>
      <c r="P411" s="123" t="s">
        <v>155</v>
      </c>
      <c r="Q411" s="124" t="str">
        <f t="shared" si="69"/>
        <v/>
      </c>
      <c r="R411" s="125" t="s">
        <v>155</v>
      </c>
      <c r="S411" s="126" t="str">
        <f t="shared" si="70"/>
        <v/>
      </c>
      <c r="T411" s="127" t="str">
        <f>IF(M411="ON",IF(ISBLANK(D411),"0",IF(D410&lt;D411,(D411-200),(D411+200))),"0")</f>
        <v>0</v>
      </c>
      <c r="U411" s="127" t="str">
        <f t="shared" si="71"/>
        <v>0</v>
      </c>
      <c r="V411" s="127" t="str">
        <f t="shared" si="72"/>
        <v>0</v>
      </c>
      <c r="W411" s="127" t="str">
        <f t="shared" si="73"/>
        <v>0</v>
      </c>
      <c r="X411" s="128"/>
    </row>
    <row r="412" spans="1:24" x14ac:dyDescent="0.3">
      <c r="A412" s="156">
        <v>45</v>
      </c>
      <c r="K412" s="113" t="str">
        <f>IF(ISBLANK(D412),"",D412-$D$448)</f>
        <v/>
      </c>
      <c r="L412" s="129" t="str">
        <f t="shared" si="67"/>
        <v/>
      </c>
      <c r="M412" s="115" t="s">
        <v>155</v>
      </c>
      <c r="N412" s="113" t="str">
        <f>IF(ISBLANK(E412),"",E412-$E$448)</f>
        <v/>
      </c>
      <c r="O412" s="129" t="str">
        <f t="shared" si="68"/>
        <v/>
      </c>
      <c r="P412" s="115" t="s">
        <v>155</v>
      </c>
      <c r="Q412" s="116" t="str">
        <f t="shared" si="69"/>
        <v/>
      </c>
      <c r="R412" s="117" t="s">
        <v>155</v>
      </c>
      <c r="S412" s="118" t="str">
        <f t="shared" si="70"/>
        <v/>
      </c>
      <c r="T412" s="119" t="str">
        <f>IF(M412="ON",IF(ISBLANK(D412),"0",D412),"0")</f>
        <v>0</v>
      </c>
      <c r="U412" s="119" t="str">
        <f t="shared" si="71"/>
        <v>0</v>
      </c>
      <c r="V412" s="119" t="str">
        <f t="shared" si="72"/>
        <v>0</v>
      </c>
      <c r="W412" s="119" t="str">
        <f t="shared" si="73"/>
        <v>0</v>
      </c>
      <c r="X412" s="120"/>
    </row>
    <row r="413" spans="1:24" x14ac:dyDescent="0.3">
      <c r="A413" s="156">
        <v>46</v>
      </c>
      <c r="K413" s="121" t="str">
        <f>IF(ISBLANK(D413),"",IF(D412&lt;D413,((D413-200)-$D$448),((D413+200)-$D$448)))</f>
        <v/>
      </c>
      <c r="L413" s="122" t="str">
        <f t="shared" si="67"/>
        <v/>
      </c>
      <c r="M413" s="123" t="s">
        <v>155</v>
      </c>
      <c r="N413" s="121" t="str">
        <f>IF(ISBLANK(E413),"",(400-E413)-$E$448)</f>
        <v/>
      </c>
      <c r="O413" s="122" t="str">
        <f t="shared" si="68"/>
        <v/>
      </c>
      <c r="P413" s="123" t="s">
        <v>155</v>
      </c>
      <c r="Q413" s="124" t="str">
        <f t="shared" si="69"/>
        <v/>
      </c>
      <c r="R413" s="125" t="s">
        <v>155</v>
      </c>
      <c r="S413" s="126" t="str">
        <f t="shared" si="70"/>
        <v/>
      </c>
      <c r="T413" s="127" t="str">
        <f>IF(M413="ON",IF(ISBLANK(D413),"0",IF(D412&lt;D413,(D413-200),(D413+200))),"0")</f>
        <v>0</v>
      </c>
      <c r="U413" s="127" t="str">
        <f t="shared" si="71"/>
        <v>0</v>
      </c>
      <c r="V413" s="127" t="str">
        <f t="shared" si="72"/>
        <v>0</v>
      </c>
      <c r="W413" s="127" t="str">
        <f t="shared" si="73"/>
        <v>0</v>
      </c>
      <c r="X413" s="128"/>
    </row>
    <row r="414" spans="1:24" x14ac:dyDescent="0.3">
      <c r="A414" s="156">
        <v>47</v>
      </c>
      <c r="K414" s="113" t="str">
        <f>IF(ISBLANK(D414),"",D414-$D$448)</f>
        <v/>
      </c>
      <c r="L414" s="129" t="str">
        <f t="shared" si="67"/>
        <v/>
      </c>
      <c r="M414" s="115" t="s">
        <v>155</v>
      </c>
      <c r="N414" s="113" t="str">
        <f>IF(ISBLANK(E414),"",E414-$E$448)</f>
        <v/>
      </c>
      <c r="O414" s="129" t="str">
        <f t="shared" si="68"/>
        <v/>
      </c>
      <c r="P414" s="115" t="s">
        <v>155</v>
      </c>
      <c r="Q414" s="116" t="str">
        <f t="shared" si="69"/>
        <v/>
      </c>
      <c r="R414" s="117" t="s">
        <v>155</v>
      </c>
      <c r="S414" s="118" t="str">
        <f t="shared" si="70"/>
        <v/>
      </c>
      <c r="T414" s="119" t="str">
        <f>IF(M414="ON",IF(ISBLANK(D414),"0",D414),"0")</f>
        <v>0</v>
      </c>
      <c r="U414" s="119" t="str">
        <f t="shared" si="71"/>
        <v>0</v>
      </c>
      <c r="V414" s="119" t="str">
        <f t="shared" si="72"/>
        <v>0</v>
      </c>
      <c r="W414" s="119" t="str">
        <f t="shared" si="73"/>
        <v>0</v>
      </c>
      <c r="X414" s="120"/>
    </row>
    <row r="415" spans="1:24" x14ac:dyDescent="0.3">
      <c r="A415" s="156">
        <v>48</v>
      </c>
      <c r="K415" s="121" t="str">
        <f>IF(ISBLANK(D415),"",IF(D414&lt;D415,((D415-200)-$D$448),((D415+200)-$D$448)))</f>
        <v/>
      </c>
      <c r="L415" s="122" t="str">
        <f t="shared" si="67"/>
        <v/>
      </c>
      <c r="M415" s="123" t="s">
        <v>155</v>
      </c>
      <c r="N415" s="121" t="str">
        <f>IF(ISBLANK(E415),"",(400-E415)-$E$448)</f>
        <v/>
      </c>
      <c r="O415" s="122" t="str">
        <f t="shared" si="68"/>
        <v/>
      </c>
      <c r="P415" s="123" t="s">
        <v>155</v>
      </c>
      <c r="Q415" s="124" t="str">
        <f t="shared" si="69"/>
        <v/>
      </c>
      <c r="R415" s="125" t="s">
        <v>155</v>
      </c>
      <c r="S415" s="126" t="str">
        <f t="shared" si="70"/>
        <v/>
      </c>
      <c r="T415" s="127" t="str">
        <f>IF(M415="ON",IF(ISBLANK(D415),"0",IF(D414&lt;D415,(D415-200),(D415+200))),"0")</f>
        <v>0</v>
      </c>
      <c r="U415" s="127" t="str">
        <f t="shared" si="71"/>
        <v>0</v>
      </c>
      <c r="V415" s="127" t="str">
        <f t="shared" si="72"/>
        <v>0</v>
      </c>
      <c r="W415" s="127" t="str">
        <f t="shared" si="73"/>
        <v>0</v>
      </c>
      <c r="X415" s="128"/>
    </row>
    <row r="416" spans="1:24" x14ac:dyDescent="0.3">
      <c r="A416" s="156">
        <v>49</v>
      </c>
      <c r="K416" s="113" t="str">
        <f>IF(ISBLANK(D416),"",D416-$D$448)</f>
        <v/>
      </c>
      <c r="L416" s="129" t="str">
        <f t="shared" si="67"/>
        <v/>
      </c>
      <c r="M416" s="115" t="s">
        <v>155</v>
      </c>
      <c r="N416" s="113" t="str">
        <f>IF(ISBLANK(E416),"",E416-$E$448)</f>
        <v/>
      </c>
      <c r="O416" s="129" t="str">
        <f t="shared" si="68"/>
        <v/>
      </c>
      <c r="P416" s="115" t="s">
        <v>155</v>
      </c>
      <c r="Q416" s="116" t="str">
        <f t="shared" si="69"/>
        <v/>
      </c>
      <c r="R416" s="117" t="s">
        <v>155</v>
      </c>
      <c r="S416" s="118" t="str">
        <f t="shared" si="70"/>
        <v/>
      </c>
      <c r="T416" s="119" t="str">
        <f>IF(M416="ON",IF(ISBLANK(D416),"0",D416),"0")</f>
        <v>0</v>
      </c>
      <c r="U416" s="119" t="str">
        <f t="shared" si="71"/>
        <v>0</v>
      </c>
      <c r="V416" s="119" t="str">
        <f t="shared" si="72"/>
        <v>0</v>
      </c>
      <c r="W416" s="119" t="str">
        <f t="shared" si="73"/>
        <v>0</v>
      </c>
      <c r="X416" s="120"/>
    </row>
    <row r="417" spans="1:24" x14ac:dyDescent="0.3">
      <c r="A417" s="156">
        <v>50</v>
      </c>
      <c r="K417" s="121" t="str">
        <f>IF(ISBLANK(D417),"",IF(D416&lt;D417,((D417-200)-$D$448),((D417+200)-$D$448)))</f>
        <v/>
      </c>
      <c r="L417" s="122" t="str">
        <f t="shared" si="67"/>
        <v/>
      </c>
      <c r="M417" s="123" t="s">
        <v>155</v>
      </c>
      <c r="N417" s="121" t="str">
        <f>IF(ISBLANK(E417),"",(400-E417)-$E$448)</f>
        <v/>
      </c>
      <c r="O417" s="122" t="str">
        <f t="shared" si="68"/>
        <v/>
      </c>
      <c r="P417" s="123" t="s">
        <v>155</v>
      </c>
      <c r="Q417" s="124" t="str">
        <f t="shared" si="69"/>
        <v/>
      </c>
      <c r="R417" s="125" t="s">
        <v>155</v>
      </c>
      <c r="S417" s="126" t="str">
        <f t="shared" si="70"/>
        <v/>
      </c>
      <c r="T417" s="127" t="str">
        <f>IF(M417="ON",IF(ISBLANK(D417),"0",IF(D416&lt;D417,(D417-200),(D417+200))),"0")</f>
        <v>0</v>
      </c>
      <c r="U417" s="127" t="str">
        <f t="shared" si="71"/>
        <v>0</v>
      </c>
      <c r="V417" s="127" t="str">
        <f t="shared" si="72"/>
        <v>0</v>
      </c>
      <c r="W417" s="127" t="str">
        <f t="shared" si="73"/>
        <v>0</v>
      </c>
      <c r="X417" s="128"/>
    </row>
    <row r="418" spans="1:24" x14ac:dyDescent="0.3">
      <c r="A418" s="156">
        <v>51</v>
      </c>
      <c r="B418" s="158"/>
      <c r="C418" s="158"/>
      <c r="D418" s="159"/>
      <c r="E418" s="159"/>
      <c r="F418" s="160"/>
      <c r="G418" s="160"/>
      <c r="H418" s="160"/>
      <c r="I418" s="160"/>
      <c r="K418" s="113" t="str">
        <f>IF(ISBLANK(D418),"",D418-$D$448)</f>
        <v/>
      </c>
      <c r="L418" s="129" t="str">
        <f t="shared" si="67"/>
        <v/>
      </c>
      <c r="M418" s="115" t="s">
        <v>155</v>
      </c>
      <c r="N418" s="113" t="str">
        <f>IF(ISBLANK(E418),"",E418-$E$448)</f>
        <v/>
      </c>
      <c r="O418" s="129" t="str">
        <f t="shared" si="68"/>
        <v/>
      </c>
      <c r="P418" s="115" t="s">
        <v>155</v>
      </c>
      <c r="Q418" s="116" t="str">
        <f t="shared" si="69"/>
        <v/>
      </c>
      <c r="R418" s="117" t="s">
        <v>155</v>
      </c>
      <c r="S418" s="118" t="str">
        <f t="shared" si="70"/>
        <v/>
      </c>
      <c r="T418" s="119" t="str">
        <f>IF(M418="ON",IF(ISBLANK(D418),"0",D418),"0")</f>
        <v>0</v>
      </c>
      <c r="U418" s="119" t="str">
        <f t="shared" si="71"/>
        <v>0</v>
      </c>
      <c r="V418" s="119" t="str">
        <f t="shared" si="72"/>
        <v>0</v>
      </c>
      <c r="W418" s="119" t="str">
        <f t="shared" si="73"/>
        <v>0</v>
      </c>
      <c r="X418" s="120"/>
    </row>
    <row r="419" spans="1:24" x14ac:dyDescent="0.3">
      <c r="A419" s="156">
        <v>52</v>
      </c>
      <c r="B419" s="158"/>
      <c r="C419" s="158"/>
      <c r="D419" s="159"/>
      <c r="E419" s="159"/>
      <c r="F419" s="160"/>
      <c r="G419" s="160"/>
      <c r="H419" s="160"/>
      <c r="I419" s="160"/>
      <c r="K419" s="121" t="str">
        <f>IF(ISBLANK(D419),"",IF(D418&lt;D419,((D419-200)-$D$448),((D419+200)-$D$448)))</f>
        <v/>
      </c>
      <c r="L419" s="122" t="str">
        <f t="shared" si="67"/>
        <v/>
      </c>
      <c r="M419" s="123" t="s">
        <v>155</v>
      </c>
      <c r="N419" s="121" t="str">
        <f>IF(ISBLANK(E419),"",(400-E419)-$E$448)</f>
        <v/>
      </c>
      <c r="O419" s="122" t="str">
        <f t="shared" si="68"/>
        <v/>
      </c>
      <c r="P419" s="123" t="s">
        <v>155</v>
      </c>
      <c r="Q419" s="124" t="str">
        <f t="shared" si="69"/>
        <v/>
      </c>
      <c r="R419" s="125" t="s">
        <v>155</v>
      </c>
      <c r="S419" s="126" t="str">
        <f t="shared" si="70"/>
        <v/>
      </c>
      <c r="T419" s="127" t="str">
        <f>IF(M419="ON",IF(ISBLANK(D419),"0",IF(D418&lt;D419,(D419-200),(D419+200))),"0")</f>
        <v>0</v>
      </c>
      <c r="U419" s="127" t="str">
        <f t="shared" si="71"/>
        <v>0</v>
      </c>
      <c r="V419" s="127" t="str">
        <f t="shared" si="72"/>
        <v>0</v>
      </c>
      <c r="W419" s="127" t="str">
        <f t="shared" si="73"/>
        <v>0</v>
      </c>
      <c r="X419" s="128"/>
    </row>
    <row r="420" spans="1:24" x14ac:dyDescent="0.3">
      <c r="A420" s="156">
        <v>53</v>
      </c>
      <c r="B420" s="158"/>
      <c r="C420" s="158"/>
      <c r="D420" s="159"/>
      <c r="E420" s="159"/>
      <c r="F420" s="160"/>
      <c r="G420" s="160"/>
      <c r="H420" s="160"/>
      <c r="I420" s="160"/>
      <c r="K420" s="113" t="str">
        <f>IF(ISBLANK(D420),"",D420-$D$448)</f>
        <v/>
      </c>
      <c r="L420" s="129" t="str">
        <f t="shared" si="67"/>
        <v/>
      </c>
      <c r="M420" s="115" t="s">
        <v>155</v>
      </c>
      <c r="N420" s="113" t="str">
        <f>IF(ISBLANK(E420),"",E420-$E$448)</f>
        <v/>
      </c>
      <c r="O420" s="129" t="str">
        <f t="shared" si="68"/>
        <v/>
      </c>
      <c r="P420" s="115" t="s">
        <v>155</v>
      </c>
      <c r="Q420" s="116" t="str">
        <f t="shared" si="69"/>
        <v/>
      </c>
      <c r="R420" s="117" t="s">
        <v>155</v>
      </c>
      <c r="S420" s="118" t="str">
        <f t="shared" si="70"/>
        <v/>
      </c>
      <c r="T420" s="119" t="str">
        <f>IF(M420="ON",IF(ISBLANK(D420),"0",D420),"0")</f>
        <v>0</v>
      </c>
      <c r="U420" s="119" t="str">
        <f t="shared" si="71"/>
        <v>0</v>
      </c>
      <c r="V420" s="119" t="str">
        <f t="shared" si="72"/>
        <v>0</v>
      </c>
      <c r="W420" s="119" t="str">
        <f t="shared" si="73"/>
        <v>0</v>
      </c>
      <c r="X420" s="120"/>
    </row>
    <row r="421" spans="1:24" x14ac:dyDescent="0.3">
      <c r="A421" s="156">
        <v>54</v>
      </c>
      <c r="B421" s="158"/>
      <c r="C421" s="158"/>
      <c r="D421" s="159"/>
      <c r="E421" s="159"/>
      <c r="F421" s="160"/>
      <c r="G421" s="160"/>
      <c r="H421" s="160"/>
      <c r="I421" s="160"/>
      <c r="K421" s="121" t="str">
        <f>IF(ISBLANK(D421),"",IF(D420&lt;D421,((D421-200)-$D$448),((D421+200)-$D$448)))</f>
        <v/>
      </c>
      <c r="L421" s="122" t="str">
        <f t="shared" si="67"/>
        <v/>
      </c>
      <c r="M421" s="123" t="s">
        <v>155</v>
      </c>
      <c r="N421" s="121" t="str">
        <f>IF(ISBLANK(E421),"",(400-E421)-$E$448)</f>
        <v/>
      </c>
      <c r="O421" s="122" t="str">
        <f t="shared" si="68"/>
        <v/>
      </c>
      <c r="P421" s="123" t="s">
        <v>155</v>
      </c>
      <c r="Q421" s="124" t="str">
        <f t="shared" si="69"/>
        <v/>
      </c>
      <c r="R421" s="125" t="s">
        <v>155</v>
      </c>
      <c r="S421" s="126" t="str">
        <f t="shared" si="70"/>
        <v/>
      </c>
      <c r="T421" s="127" t="str">
        <f>IF(M421="ON",IF(ISBLANK(D421),"0",IF(D420&lt;D421,(D421-200),(D421+200))),"0")</f>
        <v>0</v>
      </c>
      <c r="U421" s="127" t="str">
        <f t="shared" si="71"/>
        <v>0</v>
      </c>
      <c r="V421" s="127" t="str">
        <f t="shared" si="72"/>
        <v>0</v>
      </c>
      <c r="W421" s="127" t="str">
        <f t="shared" si="73"/>
        <v>0</v>
      </c>
      <c r="X421" s="128"/>
    </row>
    <row r="422" spans="1:24" x14ac:dyDescent="0.3">
      <c r="A422" s="156">
        <v>55</v>
      </c>
      <c r="B422" s="158"/>
      <c r="C422" s="158"/>
      <c r="D422" s="159"/>
      <c r="E422" s="159"/>
      <c r="F422" s="160"/>
      <c r="G422" s="160"/>
      <c r="H422" s="160"/>
      <c r="I422" s="160"/>
      <c r="K422" s="113" t="str">
        <f>IF(ISBLANK(D422),"",D422-$D$448)</f>
        <v/>
      </c>
      <c r="L422" s="129" t="str">
        <f t="shared" si="67"/>
        <v/>
      </c>
      <c r="M422" s="115" t="s">
        <v>155</v>
      </c>
      <c r="N422" s="113" t="str">
        <f>IF(ISBLANK(E422),"",E422-$E$448)</f>
        <v/>
      </c>
      <c r="O422" s="129" t="str">
        <f t="shared" si="68"/>
        <v/>
      </c>
      <c r="P422" s="115" t="s">
        <v>155</v>
      </c>
      <c r="Q422" s="116" t="str">
        <f t="shared" si="69"/>
        <v/>
      </c>
      <c r="R422" s="117" t="s">
        <v>155</v>
      </c>
      <c r="S422" s="118" t="str">
        <f t="shared" si="70"/>
        <v/>
      </c>
      <c r="T422" s="119" t="str">
        <f>IF(M422="ON",IF(ISBLANK(D422),"0",D422),"0")</f>
        <v>0</v>
      </c>
      <c r="U422" s="119" t="str">
        <f t="shared" si="71"/>
        <v>0</v>
      </c>
      <c r="V422" s="119" t="str">
        <f t="shared" si="72"/>
        <v>0</v>
      </c>
      <c r="W422" s="119" t="str">
        <f t="shared" si="73"/>
        <v>0</v>
      </c>
      <c r="X422" s="120"/>
    </row>
    <row r="423" spans="1:24" x14ac:dyDescent="0.3">
      <c r="A423" s="156">
        <v>56</v>
      </c>
      <c r="B423" s="158"/>
      <c r="C423" s="158"/>
      <c r="D423" s="159"/>
      <c r="E423" s="159"/>
      <c r="F423" s="160"/>
      <c r="G423" s="160"/>
      <c r="H423" s="160"/>
      <c r="I423" s="160"/>
      <c r="K423" s="121" t="str">
        <f>IF(ISBLANK(D423),"",IF(D422&lt;D423,((D423-200)-$D$448),((D423+200)-$D$448)))</f>
        <v/>
      </c>
      <c r="L423" s="122" t="str">
        <f t="shared" si="67"/>
        <v/>
      </c>
      <c r="M423" s="123" t="s">
        <v>155</v>
      </c>
      <c r="N423" s="121" t="str">
        <f>IF(ISBLANK(E423),"",(400-E423)-$E$448)</f>
        <v/>
      </c>
      <c r="O423" s="122" t="str">
        <f t="shared" si="68"/>
        <v/>
      </c>
      <c r="P423" s="123" t="s">
        <v>155</v>
      </c>
      <c r="Q423" s="124" t="str">
        <f t="shared" si="69"/>
        <v/>
      </c>
      <c r="R423" s="125" t="s">
        <v>155</v>
      </c>
      <c r="S423" s="126" t="str">
        <f t="shared" si="70"/>
        <v/>
      </c>
      <c r="T423" s="127" t="str">
        <f>IF(M423="ON",IF(ISBLANK(D423),"0",IF(D422&lt;D423,(D423-200),(D423+200))),"0")</f>
        <v>0</v>
      </c>
      <c r="U423" s="127" t="str">
        <f t="shared" si="71"/>
        <v>0</v>
      </c>
      <c r="V423" s="127" t="str">
        <f t="shared" si="72"/>
        <v>0</v>
      </c>
      <c r="W423" s="127" t="str">
        <f t="shared" si="73"/>
        <v>0</v>
      </c>
      <c r="X423" s="128"/>
    </row>
    <row r="424" spans="1:24" x14ac:dyDescent="0.3">
      <c r="A424" s="156">
        <v>57</v>
      </c>
      <c r="B424" s="158"/>
      <c r="C424" s="158"/>
      <c r="D424" s="159"/>
      <c r="E424" s="159"/>
      <c r="F424" s="160"/>
      <c r="G424" s="160"/>
      <c r="H424" s="160"/>
      <c r="I424" s="160"/>
      <c r="K424" s="113" t="str">
        <f>IF(ISBLANK(D424),"",D424-$D$448)</f>
        <v/>
      </c>
      <c r="L424" s="129" t="str">
        <f t="shared" si="67"/>
        <v/>
      </c>
      <c r="M424" s="115" t="s">
        <v>155</v>
      </c>
      <c r="N424" s="113" t="str">
        <f>IF(ISBLANK(E424),"",E424-$E$448)</f>
        <v/>
      </c>
      <c r="O424" s="129" t="str">
        <f t="shared" si="68"/>
        <v/>
      </c>
      <c r="P424" s="115" t="s">
        <v>155</v>
      </c>
      <c r="Q424" s="116" t="str">
        <f t="shared" si="69"/>
        <v/>
      </c>
      <c r="R424" s="117" t="s">
        <v>155</v>
      </c>
      <c r="S424" s="118" t="str">
        <f t="shared" si="70"/>
        <v/>
      </c>
      <c r="T424" s="119" t="str">
        <f>IF(M424="ON",IF(ISBLANK(D424),"0",D424),"0")</f>
        <v>0</v>
      </c>
      <c r="U424" s="119" t="str">
        <f t="shared" si="71"/>
        <v>0</v>
      </c>
      <c r="V424" s="119" t="str">
        <f t="shared" si="72"/>
        <v>0</v>
      </c>
      <c r="W424" s="119" t="str">
        <f t="shared" si="73"/>
        <v>0</v>
      </c>
      <c r="X424" s="120"/>
    </row>
    <row r="425" spans="1:24" x14ac:dyDescent="0.3">
      <c r="A425" s="156">
        <v>58</v>
      </c>
      <c r="B425" s="158"/>
      <c r="C425" s="158"/>
      <c r="D425" s="159"/>
      <c r="E425" s="159"/>
      <c r="F425" s="160"/>
      <c r="G425" s="160"/>
      <c r="H425" s="160"/>
      <c r="I425" s="160"/>
      <c r="K425" s="121" t="str">
        <f>IF(ISBLANK(D425),"",IF(D424&lt;D425,((D425-200)-$D$448),((D425+200)-$D$448)))</f>
        <v/>
      </c>
      <c r="L425" s="122" t="str">
        <f t="shared" si="67"/>
        <v/>
      </c>
      <c r="M425" s="123" t="s">
        <v>155</v>
      </c>
      <c r="N425" s="121" t="str">
        <f>IF(ISBLANK(E425),"",(400-E425)-$E$448)</f>
        <v/>
      </c>
      <c r="O425" s="122" t="str">
        <f t="shared" si="68"/>
        <v/>
      </c>
      <c r="P425" s="123" t="s">
        <v>155</v>
      </c>
      <c r="Q425" s="124" t="str">
        <f t="shared" si="69"/>
        <v/>
      </c>
      <c r="R425" s="125" t="s">
        <v>155</v>
      </c>
      <c r="S425" s="126" t="str">
        <f t="shared" si="70"/>
        <v/>
      </c>
      <c r="T425" s="127" t="str">
        <f>IF(M425="ON",IF(ISBLANK(D425),"0",IF(D424&lt;D425,(D425-200),(D425+200))),"0")</f>
        <v>0</v>
      </c>
      <c r="U425" s="127" t="str">
        <f t="shared" si="71"/>
        <v>0</v>
      </c>
      <c r="V425" s="127" t="str">
        <f t="shared" si="72"/>
        <v>0</v>
      </c>
      <c r="W425" s="127" t="str">
        <f t="shared" si="73"/>
        <v>0</v>
      </c>
      <c r="X425" s="128"/>
    </row>
    <row r="426" spans="1:24" x14ac:dyDescent="0.3">
      <c r="A426" s="156">
        <v>59</v>
      </c>
      <c r="B426" s="158"/>
      <c r="C426" s="158"/>
      <c r="D426" s="159"/>
      <c r="E426" s="159"/>
      <c r="F426" s="160"/>
      <c r="G426" s="160"/>
      <c r="H426" s="160"/>
      <c r="I426" s="160"/>
      <c r="K426" s="113" t="str">
        <f>IF(ISBLANK(D426),"",D426-$D$448)</f>
        <v/>
      </c>
      <c r="L426" s="129" t="str">
        <f t="shared" si="67"/>
        <v/>
      </c>
      <c r="M426" s="115" t="s">
        <v>155</v>
      </c>
      <c r="N426" s="113" t="str">
        <f>IF(ISBLANK(E426),"",E426-$E$448)</f>
        <v/>
      </c>
      <c r="O426" s="129" t="str">
        <f t="shared" si="68"/>
        <v/>
      </c>
      <c r="P426" s="115" t="s">
        <v>155</v>
      </c>
      <c r="Q426" s="116" t="str">
        <f t="shared" si="69"/>
        <v/>
      </c>
      <c r="R426" s="117" t="s">
        <v>155</v>
      </c>
      <c r="S426" s="118" t="str">
        <f t="shared" si="70"/>
        <v/>
      </c>
      <c r="T426" s="119" t="str">
        <f>IF(M426="ON",IF(ISBLANK(D426),"0",D426),"0")</f>
        <v>0</v>
      </c>
      <c r="U426" s="119" t="str">
        <f t="shared" si="71"/>
        <v>0</v>
      </c>
      <c r="V426" s="119" t="str">
        <f t="shared" si="72"/>
        <v>0</v>
      </c>
      <c r="W426" s="119" t="str">
        <f t="shared" si="73"/>
        <v>0</v>
      </c>
      <c r="X426" s="120"/>
    </row>
    <row r="427" spans="1:24" x14ac:dyDescent="0.3">
      <c r="A427" s="156">
        <v>60</v>
      </c>
      <c r="B427" s="158"/>
      <c r="C427" s="158"/>
      <c r="D427" s="159"/>
      <c r="E427" s="159"/>
      <c r="F427" s="160"/>
      <c r="G427" s="160"/>
      <c r="H427" s="160"/>
      <c r="I427" s="160"/>
      <c r="K427" s="121" t="str">
        <f>IF(ISBLANK(D427),"",IF(D426&lt;D427,((D427-200)-$D$448),((D427+200)-$D$448)))</f>
        <v/>
      </c>
      <c r="L427" s="122" t="str">
        <f t="shared" si="67"/>
        <v/>
      </c>
      <c r="M427" s="123" t="s">
        <v>155</v>
      </c>
      <c r="N427" s="121" t="str">
        <f>IF(ISBLANK(E427),"",(400-E427)-$E$448)</f>
        <v/>
      </c>
      <c r="O427" s="122" t="str">
        <f t="shared" si="68"/>
        <v/>
      </c>
      <c r="P427" s="123" t="s">
        <v>155</v>
      </c>
      <c r="Q427" s="124" t="str">
        <f t="shared" si="69"/>
        <v/>
      </c>
      <c r="R427" s="125" t="s">
        <v>155</v>
      </c>
      <c r="S427" s="126" t="str">
        <f t="shared" si="70"/>
        <v/>
      </c>
      <c r="T427" s="127" t="str">
        <f>IF(M427="ON",IF(ISBLANK(D427),"0",IF(D426&lt;D427,(D427-200),(D427+200))),"0")</f>
        <v>0</v>
      </c>
      <c r="U427" s="127" t="str">
        <f t="shared" si="71"/>
        <v>0</v>
      </c>
      <c r="V427" s="127" t="str">
        <f t="shared" si="72"/>
        <v>0</v>
      </c>
      <c r="W427" s="127" t="str">
        <f t="shared" si="73"/>
        <v>0</v>
      </c>
      <c r="X427" s="128"/>
    </row>
    <row r="428" spans="1:24" x14ac:dyDescent="0.3">
      <c r="A428" s="156">
        <v>61</v>
      </c>
      <c r="K428" s="113" t="str">
        <f>IF(ISBLANK(D428),"",D428-$D$448)</f>
        <v/>
      </c>
      <c r="L428" s="129" t="str">
        <f t="shared" si="67"/>
        <v/>
      </c>
      <c r="M428" s="115" t="s">
        <v>155</v>
      </c>
      <c r="N428" s="113" t="str">
        <f>IF(ISBLANK(E428),"",E428-$E$448)</f>
        <v/>
      </c>
      <c r="O428" s="129" t="str">
        <f t="shared" si="68"/>
        <v/>
      </c>
      <c r="P428" s="115" t="s">
        <v>155</v>
      </c>
      <c r="Q428" s="116" t="str">
        <f t="shared" si="69"/>
        <v/>
      </c>
      <c r="R428" s="117" t="s">
        <v>155</v>
      </c>
      <c r="S428" s="118" t="str">
        <f t="shared" si="70"/>
        <v/>
      </c>
      <c r="T428" s="119" t="str">
        <f>IF(M428="ON",IF(ISBLANK(D428),"0",D428),"0")</f>
        <v>0</v>
      </c>
      <c r="U428" s="119" t="str">
        <f t="shared" si="71"/>
        <v>0</v>
      </c>
      <c r="V428" s="119" t="str">
        <f t="shared" si="72"/>
        <v>0</v>
      </c>
      <c r="W428" s="119" t="str">
        <f t="shared" si="73"/>
        <v>0</v>
      </c>
      <c r="X428" s="120"/>
    </row>
    <row r="429" spans="1:24" x14ac:dyDescent="0.3">
      <c r="A429" s="156">
        <v>62</v>
      </c>
      <c r="K429" s="121" t="str">
        <f>IF(ISBLANK(D429),"",IF(D428&lt;D429,((D429-200)-$D$448),((D429+200)-$D$448)))</f>
        <v/>
      </c>
      <c r="L429" s="122" t="str">
        <f t="shared" si="67"/>
        <v/>
      </c>
      <c r="M429" s="123" t="s">
        <v>155</v>
      </c>
      <c r="N429" s="121" t="str">
        <f>IF(ISBLANK(E429),"",(400-E429)-$E$448)</f>
        <v/>
      </c>
      <c r="O429" s="122" t="str">
        <f t="shared" si="68"/>
        <v/>
      </c>
      <c r="P429" s="123" t="s">
        <v>155</v>
      </c>
      <c r="Q429" s="124" t="str">
        <f t="shared" si="69"/>
        <v/>
      </c>
      <c r="R429" s="125" t="s">
        <v>155</v>
      </c>
      <c r="S429" s="126" t="str">
        <f t="shared" si="70"/>
        <v/>
      </c>
      <c r="T429" s="127" t="str">
        <f>IF(M429="ON",IF(ISBLANK(D429),"0",IF(D428&lt;D429,(D429-200),(D429+200))),"0")</f>
        <v>0</v>
      </c>
      <c r="U429" s="127" t="str">
        <f t="shared" si="71"/>
        <v>0</v>
      </c>
      <c r="V429" s="127" t="str">
        <f t="shared" si="72"/>
        <v>0</v>
      </c>
      <c r="W429" s="127" t="str">
        <f t="shared" si="73"/>
        <v>0</v>
      </c>
      <c r="X429" s="128"/>
    </row>
    <row r="430" spans="1:24" x14ac:dyDescent="0.3">
      <c r="A430" s="156">
        <v>63</v>
      </c>
      <c r="K430" s="113" t="str">
        <f>IF(ISBLANK(D430),"",D430-$D$448)</f>
        <v/>
      </c>
      <c r="L430" s="129" t="str">
        <f t="shared" si="67"/>
        <v/>
      </c>
      <c r="M430" s="115" t="s">
        <v>155</v>
      </c>
      <c r="N430" s="113" t="str">
        <f>IF(ISBLANK(E430),"",E430-$E$448)</f>
        <v/>
      </c>
      <c r="O430" s="129" t="str">
        <f t="shared" si="68"/>
        <v/>
      </c>
      <c r="P430" s="115" t="s">
        <v>155</v>
      </c>
      <c r="Q430" s="116" t="str">
        <f t="shared" si="69"/>
        <v/>
      </c>
      <c r="R430" s="117" t="s">
        <v>155</v>
      </c>
      <c r="S430" s="118" t="str">
        <f t="shared" si="70"/>
        <v/>
      </c>
      <c r="T430" s="119" t="str">
        <f>IF(M430="ON",IF(ISBLANK(D430),"0",D430),"0")</f>
        <v>0</v>
      </c>
      <c r="U430" s="119" t="str">
        <f t="shared" si="71"/>
        <v>0</v>
      </c>
      <c r="V430" s="119" t="str">
        <f t="shared" si="72"/>
        <v>0</v>
      </c>
      <c r="W430" s="119" t="str">
        <f t="shared" si="73"/>
        <v>0</v>
      </c>
      <c r="X430" s="120"/>
    </row>
    <row r="431" spans="1:24" x14ac:dyDescent="0.3">
      <c r="A431" s="156">
        <v>64</v>
      </c>
      <c r="K431" s="121" t="str">
        <f>IF(ISBLANK(D431),"",IF(D430&lt;D431,((D431-200)-$D$448),((D431+200)-$D$448)))</f>
        <v/>
      </c>
      <c r="L431" s="122" t="str">
        <f t="shared" si="67"/>
        <v/>
      </c>
      <c r="M431" s="123" t="s">
        <v>155</v>
      </c>
      <c r="N431" s="121" t="str">
        <f>IF(ISBLANK(E431),"",(400-E431)-$E$448)</f>
        <v/>
      </c>
      <c r="O431" s="122" t="str">
        <f t="shared" si="68"/>
        <v/>
      </c>
      <c r="P431" s="123" t="s">
        <v>155</v>
      </c>
      <c r="Q431" s="124" t="str">
        <f t="shared" si="69"/>
        <v/>
      </c>
      <c r="R431" s="125" t="s">
        <v>155</v>
      </c>
      <c r="S431" s="126" t="str">
        <f t="shared" si="70"/>
        <v/>
      </c>
      <c r="T431" s="127" t="str">
        <f>IF(M431="ON",IF(ISBLANK(D431),"0",IF(D430&lt;D431,(D431-200),(D431+200))),"0")</f>
        <v>0</v>
      </c>
      <c r="U431" s="127" t="str">
        <f t="shared" si="71"/>
        <v>0</v>
      </c>
      <c r="V431" s="127" t="str">
        <f t="shared" si="72"/>
        <v>0</v>
      </c>
      <c r="W431" s="127" t="str">
        <f t="shared" si="73"/>
        <v>0</v>
      </c>
      <c r="X431" s="128"/>
    </row>
    <row r="432" spans="1:24" x14ac:dyDescent="0.3">
      <c r="A432" s="156">
        <v>65</v>
      </c>
      <c r="K432" s="113" t="str">
        <f>IF(ISBLANK(D432),"",D432-$D$448)</f>
        <v/>
      </c>
      <c r="L432" s="129" t="str">
        <f t="shared" ref="L432:L447" si="74">IF(K432="","",SIN(K432*PI()/200)*G432)</f>
        <v/>
      </c>
      <c r="M432" s="115" t="s">
        <v>155</v>
      </c>
      <c r="N432" s="113" t="str">
        <f>IF(ISBLANK(E432),"",E432-$E$448)</f>
        <v/>
      </c>
      <c r="O432" s="129" t="str">
        <f t="shared" ref="O432:O447" si="75">IF(N432="","",SIN(N432*PI()/200)*G432)</f>
        <v/>
      </c>
      <c r="P432" s="115" t="s">
        <v>155</v>
      </c>
      <c r="Q432" s="116" t="str">
        <f t="shared" ref="Q432:Q447" si="76">IF(ISBLANK(F432),"",F432-$F$448)</f>
        <v/>
      </c>
      <c r="R432" s="117" t="s">
        <v>155</v>
      </c>
      <c r="S432" s="118" t="str">
        <f t="shared" ref="S432:S447" si="77">IF(ISBLANK(G432),"",G432-$G$448)</f>
        <v/>
      </c>
      <c r="T432" s="119" t="str">
        <f>IF(M432="ON",IF(ISBLANK(D432),"0",D432),"0")</f>
        <v>0</v>
      </c>
      <c r="U432" s="119" t="str">
        <f t="shared" ref="U432:U447" si="78">IF(P432="ON",IF(ISBLANK(E432),"0",IF(E432&lt;200,E432,(400-E432))),"0")</f>
        <v>0</v>
      </c>
      <c r="V432" s="119" t="str">
        <f t="shared" ref="V432:V447" si="79">IF(R432="ON",IF(ISBLANK(F432),"0",F432),"0")</f>
        <v>0</v>
      </c>
      <c r="W432" s="119" t="str">
        <f t="shared" ref="W432:W447" si="80">IF(R432="ON",IF(ISBLANK(G432),"0",G432),"0")</f>
        <v>0</v>
      </c>
      <c r="X432" s="120"/>
    </row>
    <row r="433" spans="1:24" x14ac:dyDescent="0.3">
      <c r="A433" s="156">
        <v>66</v>
      </c>
      <c r="K433" s="121" t="str">
        <f>IF(ISBLANK(D433),"",IF(D432&lt;D433,((D433-200)-$D$448),((D433+200)-$D$448)))</f>
        <v/>
      </c>
      <c r="L433" s="122" t="str">
        <f t="shared" si="74"/>
        <v/>
      </c>
      <c r="M433" s="123" t="s">
        <v>155</v>
      </c>
      <c r="N433" s="121" t="str">
        <f>IF(ISBLANK(E433),"",(400-E433)-$E$448)</f>
        <v/>
      </c>
      <c r="O433" s="122" t="str">
        <f t="shared" si="75"/>
        <v/>
      </c>
      <c r="P433" s="123" t="s">
        <v>155</v>
      </c>
      <c r="Q433" s="124" t="str">
        <f t="shared" si="76"/>
        <v/>
      </c>
      <c r="R433" s="125" t="s">
        <v>155</v>
      </c>
      <c r="S433" s="126" t="str">
        <f t="shared" si="77"/>
        <v/>
      </c>
      <c r="T433" s="127" t="str">
        <f>IF(M433="ON",IF(ISBLANK(D433),"0",IF(D432&lt;D433,(D433-200),(D433+200))),"0")</f>
        <v>0</v>
      </c>
      <c r="U433" s="127" t="str">
        <f t="shared" si="78"/>
        <v>0</v>
      </c>
      <c r="V433" s="127" t="str">
        <f t="shared" si="79"/>
        <v>0</v>
      </c>
      <c r="W433" s="127" t="str">
        <f t="shared" si="80"/>
        <v>0</v>
      </c>
      <c r="X433" s="128"/>
    </row>
    <row r="434" spans="1:24" x14ac:dyDescent="0.3">
      <c r="A434" s="156">
        <v>67</v>
      </c>
      <c r="K434" s="113" t="str">
        <f>IF(ISBLANK(D434),"",D434-$D$448)</f>
        <v/>
      </c>
      <c r="L434" s="129" t="str">
        <f t="shared" si="74"/>
        <v/>
      </c>
      <c r="M434" s="115" t="s">
        <v>155</v>
      </c>
      <c r="N434" s="113" t="str">
        <f>IF(ISBLANK(E434),"",E434-$E$448)</f>
        <v/>
      </c>
      <c r="O434" s="129" t="str">
        <f t="shared" si="75"/>
        <v/>
      </c>
      <c r="P434" s="115" t="s">
        <v>155</v>
      </c>
      <c r="Q434" s="116" t="str">
        <f t="shared" si="76"/>
        <v/>
      </c>
      <c r="R434" s="117" t="s">
        <v>155</v>
      </c>
      <c r="S434" s="118" t="str">
        <f t="shared" si="77"/>
        <v/>
      </c>
      <c r="T434" s="119" t="str">
        <f>IF(M434="ON",IF(ISBLANK(D434),"0",D434),"0")</f>
        <v>0</v>
      </c>
      <c r="U434" s="119" t="str">
        <f t="shared" si="78"/>
        <v>0</v>
      </c>
      <c r="V434" s="119" t="str">
        <f t="shared" si="79"/>
        <v>0</v>
      </c>
      <c r="W434" s="119" t="str">
        <f t="shared" si="80"/>
        <v>0</v>
      </c>
      <c r="X434" s="120"/>
    </row>
    <row r="435" spans="1:24" x14ac:dyDescent="0.3">
      <c r="A435" s="156">
        <v>68</v>
      </c>
      <c r="K435" s="121" t="str">
        <f>IF(ISBLANK(D435),"",IF(D434&lt;D435,((D435-200)-$D$448),((D435+200)-$D$448)))</f>
        <v/>
      </c>
      <c r="L435" s="122" t="str">
        <f t="shared" si="74"/>
        <v/>
      </c>
      <c r="M435" s="123" t="s">
        <v>155</v>
      </c>
      <c r="N435" s="121" t="str">
        <f>IF(ISBLANK(E435),"",(400-E435)-$E$448)</f>
        <v/>
      </c>
      <c r="O435" s="122" t="str">
        <f t="shared" si="75"/>
        <v/>
      </c>
      <c r="P435" s="123" t="s">
        <v>155</v>
      </c>
      <c r="Q435" s="124" t="str">
        <f t="shared" si="76"/>
        <v/>
      </c>
      <c r="R435" s="125" t="s">
        <v>155</v>
      </c>
      <c r="S435" s="126" t="str">
        <f t="shared" si="77"/>
        <v/>
      </c>
      <c r="T435" s="127" t="str">
        <f>IF(M435="ON",IF(ISBLANK(D435),"0",IF(D434&lt;D435,(D435-200),(D435+200))),"0")</f>
        <v>0</v>
      </c>
      <c r="U435" s="127" t="str">
        <f t="shared" si="78"/>
        <v>0</v>
      </c>
      <c r="V435" s="127" t="str">
        <f t="shared" si="79"/>
        <v>0</v>
      </c>
      <c r="W435" s="127" t="str">
        <f t="shared" si="80"/>
        <v>0</v>
      </c>
      <c r="X435" s="128"/>
    </row>
    <row r="436" spans="1:24" x14ac:dyDescent="0.3">
      <c r="A436" s="156">
        <v>69</v>
      </c>
      <c r="K436" s="113" t="str">
        <f>IF(ISBLANK(D436),"",D436-$D$448)</f>
        <v/>
      </c>
      <c r="L436" s="129" t="str">
        <f t="shared" si="74"/>
        <v/>
      </c>
      <c r="M436" s="115" t="s">
        <v>155</v>
      </c>
      <c r="N436" s="113" t="str">
        <f>IF(ISBLANK(E436),"",E436-$E$448)</f>
        <v/>
      </c>
      <c r="O436" s="129" t="str">
        <f t="shared" si="75"/>
        <v/>
      </c>
      <c r="P436" s="115" t="s">
        <v>155</v>
      </c>
      <c r="Q436" s="116" t="str">
        <f t="shared" si="76"/>
        <v/>
      </c>
      <c r="R436" s="117" t="s">
        <v>155</v>
      </c>
      <c r="S436" s="118" t="str">
        <f t="shared" si="77"/>
        <v/>
      </c>
      <c r="T436" s="119" t="str">
        <f>IF(M436="ON",IF(ISBLANK(D436),"0",D436),"0")</f>
        <v>0</v>
      </c>
      <c r="U436" s="119" t="str">
        <f t="shared" si="78"/>
        <v>0</v>
      </c>
      <c r="V436" s="119" t="str">
        <f t="shared" si="79"/>
        <v>0</v>
      </c>
      <c r="W436" s="119" t="str">
        <f t="shared" si="80"/>
        <v>0</v>
      </c>
      <c r="X436" s="120"/>
    </row>
    <row r="437" spans="1:24" x14ac:dyDescent="0.3">
      <c r="A437" s="156">
        <v>70</v>
      </c>
      <c r="K437" s="121" t="str">
        <f>IF(ISBLANK(D437),"",IF(D436&lt;D437,((D437-200)-$D$448),((D437+200)-$D$448)))</f>
        <v/>
      </c>
      <c r="L437" s="122" t="str">
        <f t="shared" si="74"/>
        <v/>
      </c>
      <c r="M437" s="123" t="s">
        <v>155</v>
      </c>
      <c r="N437" s="121" t="str">
        <f>IF(ISBLANK(E437),"",(400-E437)-$E$448)</f>
        <v/>
      </c>
      <c r="O437" s="122" t="str">
        <f t="shared" si="75"/>
        <v/>
      </c>
      <c r="P437" s="123" t="s">
        <v>155</v>
      </c>
      <c r="Q437" s="124" t="str">
        <f t="shared" si="76"/>
        <v/>
      </c>
      <c r="R437" s="125" t="s">
        <v>155</v>
      </c>
      <c r="S437" s="126" t="str">
        <f t="shared" si="77"/>
        <v/>
      </c>
      <c r="T437" s="127" t="str">
        <f>IF(M437="ON",IF(ISBLANK(D437),"0",IF(D436&lt;D437,(D437-200),(D437+200))),"0")</f>
        <v>0</v>
      </c>
      <c r="U437" s="127" t="str">
        <f t="shared" si="78"/>
        <v>0</v>
      </c>
      <c r="V437" s="127" t="str">
        <f t="shared" si="79"/>
        <v>0</v>
      </c>
      <c r="W437" s="127" t="str">
        <f t="shared" si="80"/>
        <v>0</v>
      </c>
      <c r="X437" s="128"/>
    </row>
    <row r="438" spans="1:24" x14ac:dyDescent="0.3">
      <c r="A438" s="156">
        <v>71</v>
      </c>
      <c r="B438" s="158"/>
      <c r="C438" s="158"/>
      <c r="D438" s="159"/>
      <c r="E438" s="159"/>
      <c r="F438" s="160"/>
      <c r="G438" s="160"/>
      <c r="H438" s="160"/>
      <c r="I438" s="160"/>
      <c r="K438" s="113" t="str">
        <f>IF(ISBLANK(D438),"",D438-$D$448)</f>
        <v/>
      </c>
      <c r="L438" s="129" t="str">
        <f t="shared" si="74"/>
        <v/>
      </c>
      <c r="M438" s="115" t="s">
        <v>155</v>
      </c>
      <c r="N438" s="113" t="str">
        <f>IF(ISBLANK(E438),"",E438-$E$448)</f>
        <v/>
      </c>
      <c r="O438" s="129" t="str">
        <f t="shared" si="75"/>
        <v/>
      </c>
      <c r="P438" s="115" t="s">
        <v>155</v>
      </c>
      <c r="Q438" s="116" t="str">
        <f t="shared" si="76"/>
        <v/>
      </c>
      <c r="R438" s="117" t="s">
        <v>155</v>
      </c>
      <c r="S438" s="118" t="str">
        <f t="shared" si="77"/>
        <v/>
      </c>
      <c r="T438" s="119" t="str">
        <f>IF(M438="ON",IF(ISBLANK(D438),"0",D438),"0")</f>
        <v>0</v>
      </c>
      <c r="U438" s="119" t="str">
        <f t="shared" si="78"/>
        <v>0</v>
      </c>
      <c r="V438" s="119" t="str">
        <f t="shared" si="79"/>
        <v>0</v>
      </c>
      <c r="W438" s="119" t="str">
        <f t="shared" si="80"/>
        <v>0</v>
      </c>
      <c r="X438" s="120"/>
    </row>
    <row r="439" spans="1:24" x14ac:dyDescent="0.3">
      <c r="A439" s="156">
        <v>72</v>
      </c>
      <c r="B439" s="158"/>
      <c r="C439" s="158"/>
      <c r="D439" s="159"/>
      <c r="E439" s="159"/>
      <c r="F439" s="160"/>
      <c r="G439" s="160"/>
      <c r="H439" s="160"/>
      <c r="I439" s="160"/>
      <c r="K439" s="121" t="str">
        <f>IF(ISBLANK(D439),"",IF(D438&lt;D439,((D439-200)-$D$448),((D439+200)-$D$448)))</f>
        <v/>
      </c>
      <c r="L439" s="122" t="str">
        <f t="shared" si="74"/>
        <v/>
      </c>
      <c r="M439" s="123" t="s">
        <v>155</v>
      </c>
      <c r="N439" s="121" t="str">
        <f>IF(ISBLANK(E439),"",(400-E439)-$E$448)</f>
        <v/>
      </c>
      <c r="O439" s="122" t="str">
        <f t="shared" si="75"/>
        <v/>
      </c>
      <c r="P439" s="123" t="s">
        <v>155</v>
      </c>
      <c r="Q439" s="124" t="str">
        <f t="shared" si="76"/>
        <v/>
      </c>
      <c r="R439" s="125" t="s">
        <v>155</v>
      </c>
      <c r="S439" s="126" t="str">
        <f t="shared" si="77"/>
        <v/>
      </c>
      <c r="T439" s="127" t="str">
        <f>IF(M439="ON",IF(ISBLANK(D439),"0",IF(D438&lt;D439,(D439-200),(D439+200))),"0")</f>
        <v>0</v>
      </c>
      <c r="U439" s="127" t="str">
        <f t="shared" si="78"/>
        <v>0</v>
      </c>
      <c r="V439" s="127" t="str">
        <f t="shared" si="79"/>
        <v>0</v>
      </c>
      <c r="W439" s="127" t="str">
        <f t="shared" si="80"/>
        <v>0</v>
      </c>
      <c r="X439" s="128"/>
    </row>
    <row r="440" spans="1:24" x14ac:dyDescent="0.3">
      <c r="A440" s="156">
        <v>73</v>
      </c>
      <c r="B440" s="158"/>
      <c r="C440" s="158"/>
      <c r="D440" s="159"/>
      <c r="E440" s="159"/>
      <c r="F440" s="160"/>
      <c r="G440" s="160"/>
      <c r="H440" s="160"/>
      <c r="I440" s="160"/>
      <c r="K440" s="113" t="str">
        <f>IF(ISBLANK(D440),"",D440-$D$448)</f>
        <v/>
      </c>
      <c r="L440" s="129" t="str">
        <f t="shared" si="74"/>
        <v/>
      </c>
      <c r="M440" s="115" t="s">
        <v>155</v>
      </c>
      <c r="N440" s="113" t="str">
        <f>IF(ISBLANK(E440),"",E440-$E$448)</f>
        <v/>
      </c>
      <c r="O440" s="129" t="str">
        <f t="shared" si="75"/>
        <v/>
      </c>
      <c r="P440" s="115" t="s">
        <v>155</v>
      </c>
      <c r="Q440" s="116" t="str">
        <f t="shared" si="76"/>
        <v/>
      </c>
      <c r="R440" s="117" t="s">
        <v>155</v>
      </c>
      <c r="S440" s="118" t="str">
        <f t="shared" si="77"/>
        <v/>
      </c>
      <c r="T440" s="119" t="str">
        <f>IF(M440="ON",IF(ISBLANK(D440),"0",D440),"0")</f>
        <v>0</v>
      </c>
      <c r="U440" s="119" t="str">
        <f t="shared" si="78"/>
        <v>0</v>
      </c>
      <c r="V440" s="119" t="str">
        <f t="shared" si="79"/>
        <v>0</v>
      </c>
      <c r="W440" s="119" t="str">
        <f t="shared" si="80"/>
        <v>0</v>
      </c>
      <c r="X440" s="120"/>
    </row>
    <row r="441" spans="1:24" x14ac:dyDescent="0.3">
      <c r="A441" s="156">
        <v>74</v>
      </c>
      <c r="B441" s="158"/>
      <c r="C441" s="158"/>
      <c r="D441" s="159"/>
      <c r="E441" s="159"/>
      <c r="F441" s="160"/>
      <c r="G441" s="160"/>
      <c r="H441" s="160"/>
      <c r="I441" s="160"/>
      <c r="K441" s="121" t="str">
        <f>IF(ISBLANK(D441),"",IF(D440&lt;D441,((D441-200)-$D$448),((D441+200)-$D$448)))</f>
        <v/>
      </c>
      <c r="L441" s="122" t="str">
        <f t="shared" si="74"/>
        <v/>
      </c>
      <c r="M441" s="123" t="s">
        <v>155</v>
      </c>
      <c r="N441" s="121" t="str">
        <f>IF(ISBLANK(E441),"",(400-E441)-$E$448)</f>
        <v/>
      </c>
      <c r="O441" s="122" t="str">
        <f t="shared" si="75"/>
        <v/>
      </c>
      <c r="P441" s="123" t="s">
        <v>155</v>
      </c>
      <c r="Q441" s="124" t="str">
        <f t="shared" si="76"/>
        <v/>
      </c>
      <c r="R441" s="125" t="s">
        <v>155</v>
      </c>
      <c r="S441" s="126" t="str">
        <f t="shared" si="77"/>
        <v/>
      </c>
      <c r="T441" s="127" t="str">
        <f>IF(M441="ON",IF(ISBLANK(D441),"0",IF(D440&lt;D441,(D441-200),(D441+200))),"0")</f>
        <v>0</v>
      </c>
      <c r="U441" s="127" t="str">
        <f t="shared" si="78"/>
        <v>0</v>
      </c>
      <c r="V441" s="127" t="str">
        <f t="shared" si="79"/>
        <v>0</v>
      </c>
      <c r="W441" s="127" t="str">
        <f t="shared" si="80"/>
        <v>0</v>
      </c>
      <c r="X441" s="128"/>
    </row>
    <row r="442" spans="1:24" x14ac:dyDescent="0.3">
      <c r="A442" s="156">
        <v>75</v>
      </c>
      <c r="B442" s="158"/>
      <c r="C442" s="158"/>
      <c r="D442" s="159"/>
      <c r="E442" s="159"/>
      <c r="F442" s="160"/>
      <c r="G442" s="160"/>
      <c r="H442" s="160"/>
      <c r="I442" s="160"/>
      <c r="K442" s="113" t="str">
        <f>IF(ISBLANK(D442),"",D442-$D$448)</f>
        <v/>
      </c>
      <c r="L442" s="129" t="str">
        <f t="shared" si="74"/>
        <v/>
      </c>
      <c r="M442" s="115" t="s">
        <v>155</v>
      </c>
      <c r="N442" s="113" t="str">
        <f>IF(ISBLANK(E442),"",E442-$E$448)</f>
        <v/>
      </c>
      <c r="O442" s="129" t="str">
        <f t="shared" si="75"/>
        <v/>
      </c>
      <c r="P442" s="115" t="s">
        <v>155</v>
      </c>
      <c r="Q442" s="116" t="str">
        <f t="shared" si="76"/>
        <v/>
      </c>
      <c r="R442" s="117" t="s">
        <v>155</v>
      </c>
      <c r="S442" s="118" t="str">
        <f t="shared" si="77"/>
        <v/>
      </c>
      <c r="T442" s="119" t="str">
        <f>IF(M442="ON",IF(ISBLANK(D442),"0",D442),"0")</f>
        <v>0</v>
      </c>
      <c r="U442" s="119" t="str">
        <f t="shared" si="78"/>
        <v>0</v>
      </c>
      <c r="V442" s="119" t="str">
        <f t="shared" si="79"/>
        <v>0</v>
      </c>
      <c r="W442" s="119" t="str">
        <f t="shared" si="80"/>
        <v>0</v>
      </c>
      <c r="X442" s="120"/>
    </row>
    <row r="443" spans="1:24" x14ac:dyDescent="0.3">
      <c r="A443" s="156">
        <v>76</v>
      </c>
      <c r="B443" s="158"/>
      <c r="C443" s="158"/>
      <c r="D443" s="159"/>
      <c r="E443" s="159"/>
      <c r="F443" s="160"/>
      <c r="G443" s="160"/>
      <c r="H443" s="160"/>
      <c r="I443" s="160"/>
      <c r="K443" s="121" t="str">
        <f>IF(ISBLANK(D443),"",IF(D442&lt;D443,((D443-200)-$D$448),((D443+200)-$D$448)))</f>
        <v/>
      </c>
      <c r="L443" s="122" t="str">
        <f t="shared" si="74"/>
        <v/>
      </c>
      <c r="M443" s="123" t="s">
        <v>155</v>
      </c>
      <c r="N443" s="121" t="str">
        <f>IF(ISBLANK(E443),"",(400-E443)-$E$448)</f>
        <v/>
      </c>
      <c r="O443" s="122" t="str">
        <f t="shared" si="75"/>
        <v/>
      </c>
      <c r="P443" s="123" t="s">
        <v>155</v>
      </c>
      <c r="Q443" s="124" t="str">
        <f t="shared" si="76"/>
        <v/>
      </c>
      <c r="R443" s="125" t="s">
        <v>155</v>
      </c>
      <c r="S443" s="126" t="str">
        <f t="shared" si="77"/>
        <v/>
      </c>
      <c r="T443" s="127" t="str">
        <f>IF(M443="ON",IF(ISBLANK(D443),"0",IF(D442&lt;D443,(D443-200),(D443+200))),"0")</f>
        <v>0</v>
      </c>
      <c r="U443" s="127" t="str">
        <f t="shared" si="78"/>
        <v>0</v>
      </c>
      <c r="V443" s="127" t="str">
        <f t="shared" si="79"/>
        <v>0</v>
      </c>
      <c r="W443" s="127" t="str">
        <f t="shared" si="80"/>
        <v>0</v>
      </c>
      <c r="X443" s="128"/>
    </row>
    <row r="444" spans="1:24" x14ac:dyDescent="0.3">
      <c r="A444" s="156">
        <v>77</v>
      </c>
      <c r="B444" s="158"/>
      <c r="C444" s="158"/>
      <c r="D444" s="159"/>
      <c r="E444" s="159"/>
      <c r="F444" s="160"/>
      <c r="G444" s="160"/>
      <c r="H444" s="160"/>
      <c r="I444" s="160"/>
      <c r="K444" s="113" t="str">
        <f>IF(ISBLANK(D444),"",D444-$D$448)</f>
        <v/>
      </c>
      <c r="L444" s="129" t="str">
        <f t="shared" si="74"/>
        <v/>
      </c>
      <c r="M444" s="115" t="s">
        <v>155</v>
      </c>
      <c r="N444" s="113" t="str">
        <f>IF(ISBLANK(E444),"",E444-$E$448)</f>
        <v/>
      </c>
      <c r="O444" s="129" t="str">
        <f t="shared" si="75"/>
        <v/>
      </c>
      <c r="P444" s="115" t="s">
        <v>155</v>
      </c>
      <c r="Q444" s="116" t="str">
        <f t="shared" si="76"/>
        <v/>
      </c>
      <c r="R444" s="117" t="s">
        <v>155</v>
      </c>
      <c r="S444" s="118" t="str">
        <f t="shared" si="77"/>
        <v/>
      </c>
      <c r="T444" s="119" t="str">
        <f>IF(M444="ON",IF(ISBLANK(D444),"0",D444),"0")</f>
        <v>0</v>
      </c>
      <c r="U444" s="119" t="str">
        <f t="shared" si="78"/>
        <v>0</v>
      </c>
      <c r="V444" s="119" t="str">
        <f t="shared" si="79"/>
        <v>0</v>
      </c>
      <c r="W444" s="119" t="str">
        <f t="shared" si="80"/>
        <v>0</v>
      </c>
      <c r="X444" s="120"/>
    </row>
    <row r="445" spans="1:24" x14ac:dyDescent="0.3">
      <c r="A445" s="156">
        <v>78</v>
      </c>
      <c r="B445" s="158"/>
      <c r="C445" s="158"/>
      <c r="D445" s="159"/>
      <c r="E445" s="159"/>
      <c r="F445" s="160"/>
      <c r="G445" s="160"/>
      <c r="H445" s="160"/>
      <c r="I445" s="160"/>
      <c r="K445" s="121" t="str">
        <f>IF(ISBLANK(D445),"",IF(D444&lt;D445,((D445-200)-$D$448),((D445+200)-$D$448)))</f>
        <v/>
      </c>
      <c r="L445" s="122" t="str">
        <f t="shared" si="74"/>
        <v/>
      </c>
      <c r="M445" s="123" t="s">
        <v>155</v>
      </c>
      <c r="N445" s="121" t="str">
        <f>IF(ISBLANK(E445),"",(400-E445)-$E$448)</f>
        <v/>
      </c>
      <c r="O445" s="122" t="str">
        <f t="shared" si="75"/>
        <v/>
      </c>
      <c r="P445" s="123" t="s">
        <v>155</v>
      </c>
      <c r="Q445" s="124" t="str">
        <f t="shared" si="76"/>
        <v/>
      </c>
      <c r="R445" s="125" t="s">
        <v>155</v>
      </c>
      <c r="S445" s="126" t="str">
        <f t="shared" si="77"/>
        <v/>
      </c>
      <c r="T445" s="127" t="str">
        <f>IF(M445="ON",IF(ISBLANK(D445),"0",IF(D444&lt;D445,(D445-200),(D445+200))),"0")</f>
        <v>0</v>
      </c>
      <c r="U445" s="127" t="str">
        <f t="shared" si="78"/>
        <v>0</v>
      </c>
      <c r="V445" s="127" t="str">
        <f t="shared" si="79"/>
        <v>0</v>
      </c>
      <c r="W445" s="127" t="str">
        <f t="shared" si="80"/>
        <v>0</v>
      </c>
      <c r="X445" s="128"/>
    </row>
    <row r="446" spans="1:24" x14ac:dyDescent="0.3">
      <c r="A446" s="156">
        <v>79</v>
      </c>
      <c r="B446" s="158"/>
      <c r="C446" s="158"/>
      <c r="D446" s="159"/>
      <c r="E446" s="159"/>
      <c r="F446" s="160"/>
      <c r="G446" s="160"/>
      <c r="H446" s="160"/>
      <c r="I446" s="160"/>
      <c r="K446" s="113" t="str">
        <f>IF(ISBLANK(D446),"",D446-$D$448)</f>
        <v/>
      </c>
      <c r="L446" s="129" t="str">
        <f t="shared" si="74"/>
        <v/>
      </c>
      <c r="M446" s="115" t="s">
        <v>155</v>
      </c>
      <c r="N446" s="113" t="str">
        <f>IF(ISBLANK(E446),"",E446-$E$448)</f>
        <v/>
      </c>
      <c r="O446" s="129" t="str">
        <f t="shared" si="75"/>
        <v/>
      </c>
      <c r="P446" s="115" t="s">
        <v>155</v>
      </c>
      <c r="Q446" s="116" t="str">
        <f t="shared" si="76"/>
        <v/>
      </c>
      <c r="R446" s="117" t="s">
        <v>155</v>
      </c>
      <c r="S446" s="118" t="str">
        <f t="shared" si="77"/>
        <v/>
      </c>
      <c r="T446" s="119" t="str">
        <f>IF(M446="ON",IF(ISBLANK(D446),"0",D446),"0")</f>
        <v>0</v>
      </c>
      <c r="U446" s="119" t="str">
        <f t="shared" si="78"/>
        <v>0</v>
      </c>
      <c r="V446" s="119" t="str">
        <f t="shared" si="79"/>
        <v>0</v>
      </c>
      <c r="W446" s="119" t="str">
        <f t="shared" si="80"/>
        <v>0</v>
      </c>
      <c r="X446" s="120"/>
    </row>
    <row r="447" spans="1:24" x14ac:dyDescent="0.3">
      <c r="A447" s="156">
        <v>80</v>
      </c>
      <c r="B447" s="158"/>
      <c r="C447" s="158"/>
      <c r="D447" s="159"/>
      <c r="E447" s="159"/>
      <c r="F447" s="160"/>
      <c r="G447" s="160"/>
      <c r="H447" s="160"/>
      <c r="I447" s="160"/>
      <c r="K447" s="121" t="str">
        <f>IF(ISBLANK(D447),"",IF(D446&lt;D447,((D447-200)-$D$448),((D447+200)-$D$448)))</f>
        <v/>
      </c>
      <c r="L447" s="122" t="str">
        <f t="shared" si="74"/>
        <v/>
      </c>
      <c r="M447" s="123" t="s">
        <v>155</v>
      </c>
      <c r="N447" s="121" t="str">
        <f>IF(ISBLANK(E447),"",(400-E447)-$E$448)</f>
        <v/>
      </c>
      <c r="O447" s="122" t="str">
        <f t="shared" si="75"/>
        <v/>
      </c>
      <c r="P447" s="123" t="s">
        <v>155</v>
      </c>
      <c r="Q447" s="124" t="str">
        <f t="shared" si="76"/>
        <v/>
      </c>
      <c r="R447" s="125" t="s">
        <v>155</v>
      </c>
      <c r="S447" s="126" t="str">
        <f t="shared" si="77"/>
        <v/>
      </c>
      <c r="T447" s="127" t="str">
        <f>IF(M447="ON",IF(ISBLANK(D447),"0",IF(D446&lt;D447,(D447-200),(D447+200))),"0")</f>
        <v>0</v>
      </c>
      <c r="U447" s="127" t="str">
        <f t="shared" si="78"/>
        <v>0</v>
      </c>
      <c r="V447" s="127" t="str">
        <f t="shared" si="79"/>
        <v>0</v>
      </c>
      <c r="W447" s="127" t="str">
        <f t="shared" si="80"/>
        <v>0</v>
      </c>
      <c r="X447" s="128"/>
    </row>
    <row r="448" spans="1:24" x14ac:dyDescent="0.3">
      <c r="A448" s="138"/>
      <c r="B448" s="135" t="str">
        <f>B368</f>
        <v>BR04</v>
      </c>
      <c r="C448" s="135" t="str">
        <f>C368</f>
        <v>TRI01</v>
      </c>
      <c r="D448" s="136">
        <f>T448</f>
        <v>298.55874349999999</v>
      </c>
      <c r="E448" s="136">
        <f>U448</f>
        <v>100.52492000000001</v>
      </c>
      <c r="F448" s="137">
        <f>V448</f>
        <v>15.169499999999999</v>
      </c>
      <c r="G448" s="137">
        <f>W448</f>
        <v>15.166399999999999</v>
      </c>
      <c r="H448" s="135">
        <f>H368</f>
        <v>0.23899999999999999</v>
      </c>
      <c r="I448" s="135">
        <f>I368</f>
        <v>0</v>
      </c>
      <c r="K448" s="138"/>
      <c r="L448" s="139"/>
      <c r="M448" s="140"/>
      <c r="N448" s="138"/>
      <c r="O448" s="139"/>
      <c r="P448" s="140"/>
      <c r="Q448" s="138"/>
      <c r="R448" s="141"/>
      <c r="S448" s="140"/>
      <c r="T448" s="142">
        <f>IF(T449=0,VALUE(0),(SUM(T368:T447))/T449)</f>
        <v>298.55874349999999</v>
      </c>
      <c r="U448" s="143">
        <f>IF(U449=0,VALUE(0),(SUM(U368:U447))/U449)</f>
        <v>100.52492000000001</v>
      </c>
      <c r="V448" s="143">
        <f>IF(V449=0,VALUE(0),(SUM(V368:V447))/V449)</f>
        <v>15.169499999999999</v>
      </c>
      <c r="W448" s="143">
        <f>IF(W449=0,VALUE(0),(SUM(W368:W447))/W449)</f>
        <v>15.166399999999999</v>
      </c>
      <c r="X448" s="144"/>
    </row>
    <row r="449" spans="1:24" x14ac:dyDescent="0.3">
      <c r="A449" s="148"/>
      <c r="B449" s="95"/>
      <c r="C449" s="95"/>
      <c r="D449" s="146"/>
      <c r="E449" s="146"/>
      <c r="F449" s="147"/>
      <c r="G449" s="147"/>
      <c r="H449" s="95"/>
      <c r="I449" s="95"/>
      <c r="J449" s="95"/>
      <c r="K449" s="148"/>
      <c r="L449" s="149"/>
      <c r="M449" s="150"/>
      <c r="N449" s="148"/>
      <c r="O449" s="149"/>
      <c r="P449" s="150"/>
      <c r="Q449" s="148"/>
      <c r="R449" s="151"/>
      <c r="S449" s="150"/>
      <c r="T449" s="152">
        <f>COUNT(T368:T447)</f>
        <v>2</v>
      </c>
      <c r="U449" s="152">
        <f>COUNT(U368:U447)</f>
        <v>2</v>
      </c>
      <c r="V449" s="152">
        <f>COUNT(V368:V447)</f>
        <v>2</v>
      </c>
      <c r="W449" s="152">
        <f>COUNT(W368:W447)</f>
        <v>2</v>
      </c>
      <c r="X449" s="150"/>
    </row>
    <row r="451" spans="1:24" x14ac:dyDescent="0.3">
      <c r="A451" s="98" t="s">
        <v>140</v>
      </c>
      <c r="B451" s="98" t="s">
        <v>141</v>
      </c>
      <c r="C451" s="98" t="s">
        <v>142</v>
      </c>
      <c r="D451" s="98" t="s">
        <v>112</v>
      </c>
      <c r="E451" s="98" t="s">
        <v>113</v>
      </c>
      <c r="F451" s="98" t="s">
        <v>143</v>
      </c>
      <c r="G451" s="98" t="s">
        <v>144</v>
      </c>
      <c r="H451" s="98" t="s">
        <v>116</v>
      </c>
      <c r="I451" s="99" t="s">
        <v>145</v>
      </c>
      <c r="J451" s="100"/>
      <c r="K451" s="99" t="s">
        <v>146</v>
      </c>
      <c r="L451" s="101" t="s">
        <v>147</v>
      </c>
      <c r="M451" s="100"/>
      <c r="N451" s="99" t="s">
        <v>148</v>
      </c>
      <c r="O451" s="101" t="s">
        <v>147</v>
      </c>
      <c r="P451" s="100"/>
      <c r="Q451" s="99" t="s">
        <v>149</v>
      </c>
      <c r="R451" s="101"/>
      <c r="S451" s="100" t="s">
        <v>150</v>
      </c>
      <c r="T451" s="154" t="s">
        <v>151</v>
      </c>
      <c r="U451" s="102" t="s">
        <v>151</v>
      </c>
      <c r="V451" s="102" t="s">
        <v>152</v>
      </c>
      <c r="W451" s="103" t="s">
        <v>152</v>
      </c>
      <c r="X451" s="198" t="s">
        <v>130</v>
      </c>
    </row>
    <row r="452" spans="1:24" x14ac:dyDescent="0.3">
      <c r="A452" s="105"/>
      <c r="B452" s="105"/>
      <c r="C452" s="105"/>
      <c r="D452" s="105"/>
      <c r="E452" s="105"/>
      <c r="F452" s="105"/>
      <c r="G452" s="105"/>
      <c r="H452" s="105"/>
      <c r="I452" s="106"/>
      <c r="J452" s="107"/>
      <c r="K452" s="106"/>
      <c r="L452" s="108"/>
      <c r="M452" s="107"/>
      <c r="N452" s="106"/>
      <c r="O452" s="108"/>
      <c r="P452" s="107"/>
      <c r="Q452" s="106"/>
      <c r="R452" s="108"/>
      <c r="S452" s="107"/>
      <c r="T452" s="155" t="s">
        <v>112</v>
      </c>
      <c r="U452" s="109" t="s">
        <v>113</v>
      </c>
      <c r="V452" s="109" t="s">
        <v>143</v>
      </c>
      <c r="W452" s="110" t="s">
        <v>154</v>
      </c>
      <c r="X452" s="199"/>
    </row>
    <row r="453" spans="1:24" x14ac:dyDescent="0.3">
      <c r="A453" s="156">
        <v>1</v>
      </c>
      <c r="K453" s="113" t="str">
        <f>IF(ISBLANK(D453),"",D453-$D$533)</f>
        <v/>
      </c>
      <c r="L453" s="114" t="str">
        <f t="shared" ref="L453:L516" si="81">IF(K453="","",SIN(K453*PI()/200)*G453)</f>
        <v/>
      </c>
      <c r="M453" s="115" t="s">
        <v>155</v>
      </c>
      <c r="N453" s="113" t="str">
        <f>IF(ISBLANK(E453),"",E453-$E$533)</f>
        <v/>
      </c>
      <c r="O453" s="114" t="str">
        <f t="shared" ref="O453:O516" si="82">IF(N453="","",SIN(N453*PI()/200)*G453)</f>
        <v/>
      </c>
      <c r="P453" s="115" t="s">
        <v>155</v>
      </c>
      <c r="Q453" s="116" t="str">
        <f t="shared" ref="Q453:Q516" si="83">IF(ISBLANK(F453),"",F453-$F$533)</f>
        <v/>
      </c>
      <c r="R453" s="117" t="s">
        <v>155</v>
      </c>
      <c r="S453" s="118" t="str">
        <f t="shared" ref="S453:S516" si="84">IF(ISBLANK(G453),"",G453-$G$533)</f>
        <v/>
      </c>
      <c r="T453" s="119" t="str">
        <f>IF(M453="ON",IF(ISBLANK(D453),"0",D453),"0")</f>
        <v>0</v>
      </c>
      <c r="U453" s="119" t="str">
        <f t="shared" ref="U453:U516" si="85">IF(P453="ON",IF(ISBLANK(E453),"0",IF(E453&lt;200,E453,(400-E453))),"0")</f>
        <v>0</v>
      </c>
      <c r="V453" s="119" t="str">
        <f t="shared" ref="V453:V516" si="86">IF(R453="ON",IF(ISBLANK(F453),"0",F453),"0")</f>
        <v>0</v>
      </c>
      <c r="W453" s="119" t="str">
        <f t="shared" ref="W453:W516" si="87">IF(R453="ON",IF(ISBLANK(G453),"0",G453),"0")</f>
        <v>0</v>
      </c>
      <c r="X453" s="120"/>
    </row>
    <row r="454" spans="1:24" x14ac:dyDescent="0.3">
      <c r="A454" s="156">
        <v>2</v>
      </c>
      <c r="K454" s="121" t="str">
        <f>IF(ISBLANK(D454),"",IF(D453&lt;D454,((D454-200)-$D$533),((D454+200)-$D$533)))</f>
        <v/>
      </c>
      <c r="L454" s="122" t="str">
        <f t="shared" si="81"/>
        <v/>
      </c>
      <c r="M454" s="123" t="s">
        <v>155</v>
      </c>
      <c r="N454" s="121" t="str">
        <f>IF(ISBLANK(E454),"",(400-E454)-$E$533)</f>
        <v/>
      </c>
      <c r="O454" s="122" t="str">
        <f t="shared" si="82"/>
        <v/>
      </c>
      <c r="P454" s="123" t="s">
        <v>155</v>
      </c>
      <c r="Q454" s="124" t="str">
        <f t="shared" si="83"/>
        <v/>
      </c>
      <c r="R454" s="125" t="s">
        <v>155</v>
      </c>
      <c r="S454" s="126" t="str">
        <f t="shared" si="84"/>
        <v/>
      </c>
      <c r="T454" s="127" t="str">
        <f>IF(M454="ON",IF(ISBLANK(D454),"0",IF(D453&lt;D454,(D454-200),(D454+200))),"0")</f>
        <v>0</v>
      </c>
      <c r="U454" s="127" t="str">
        <f t="shared" si="85"/>
        <v>0</v>
      </c>
      <c r="V454" s="127" t="str">
        <f t="shared" si="86"/>
        <v>0</v>
      </c>
      <c r="W454" s="127" t="str">
        <f t="shared" si="87"/>
        <v>0</v>
      </c>
      <c r="X454" s="128"/>
    </row>
    <row r="455" spans="1:24" x14ac:dyDescent="0.3">
      <c r="A455" s="156">
        <v>3</v>
      </c>
      <c r="K455" s="113" t="str">
        <f>IF(ISBLANK(D455),"",D455-$D$533)</f>
        <v/>
      </c>
      <c r="L455" s="129" t="str">
        <f t="shared" si="81"/>
        <v/>
      </c>
      <c r="M455" s="115" t="s">
        <v>155</v>
      </c>
      <c r="N455" s="113" t="str">
        <f>IF(ISBLANK(E455),"",E455-$E$533)</f>
        <v/>
      </c>
      <c r="O455" s="129" t="str">
        <f t="shared" si="82"/>
        <v/>
      </c>
      <c r="P455" s="115" t="s">
        <v>155</v>
      </c>
      <c r="Q455" s="116" t="str">
        <f t="shared" si="83"/>
        <v/>
      </c>
      <c r="R455" s="117" t="s">
        <v>155</v>
      </c>
      <c r="S455" s="118" t="str">
        <f t="shared" si="84"/>
        <v/>
      </c>
      <c r="T455" s="119" t="str">
        <f>IF(M455="ON",IF(ISBLANK(D455),"0",D455),"0")</f>
        <v>0</v>
      </c>
      <c r="U455" s="119" t="str">
        <f t="shared" si="85"/>
        <v>0</v>
      </c>
      <c r="V455" s="119" t="str">
        <f t="shared" si="86"/>
        <v>0</v>
      </c>
      <c r="W455" s="119" t="str">
        <f t="shared" si="87"/>
        <v>0</v>
      </c>
      <c r="X455" s="120"/>
    </row>
    <row r="456" spans="1:24" x14ac:dyDescent="0.3">
      <c r="A456" s="156">
        <v>4</v>
      </c>
      <c r="K456" s="121" t="str">
        <f>IF(ISBLANK(D456),"",IF(D455&lt;D456,((D456-200)-$D$533),((D456+200)-$D$533)))</f>
        <v/>
      </c>
      <c r="L456" s="122" t="str">
        <f t="shared" si="81"/>
        <v/>
      </c>
      <c r="M456" s="123" t="s">
        <v>155</v>
      </c>
      <c r="N456" s="121" t="str">
        <f>IF(ISBLANK(E456),"",(400-E456)-$E$533)</f>
        <v/>
      </c>
      <c r="O456" s="122" t="str">
        <f t="shared" si="82"/>
        <v/>
      </c>
      <c r="P456" s="123" t="s">
        <v>155</v>
      </c>
      <c r="Q456" s="124" t="str">
        <f t="shared" si="83"/>
        <v/>
      </c>
      <c r="R456" s="125" t="s">
        <v>155</v>
      </c>
      <c r="S456" s="126" t="str">
        <f t="shared" si="84"/>
        <v/>
      </c>
      <c r="T456" s="127" t="str">
        <f>IF(M456="ON",IF(ISBLANK(D456),"0",IF(D455&lt;D456,(D456-200),(D456+200))),"0")</f>
        <v>0</v>
      </c>
      <c r="U456" s="127" t="str">
        <f t="shared" si="85"/>
        <v>0</v>
      </c>
      <c r="V456" s="127" t="str">
        <f t="shared" si="86"/>
        <v>0</v>
      </c>
      <c r="W456" s="127" t="str">
        <f t="shared" si="87"/>
        <v>0</v>
      </c>
      <c r="X456" s="128"/>
    </row>
    <row r="457" spans="1:24" x14ac:dyDescent="0.3">
      <c r="A457" s="156">
        <v>5</v>
      </c>
      <c r="K457" s="113" t="str">
        <f>IF(ISBLANK(D457),"",D457-$D$533)</f>
        <v/>
      </c>
      <c r="L457" s="129" t="str">
        <f t="shared" si="81"/>
        <v/>
      </c>
      <c r="M457" s="115" t="s">
        <v>155</v>
      </c>
      <c r="N457" s="113" t="str">
        <f>IF(ISBLANK(E457),"",E457-$E$533)</f>
        <v/>
      </c>
      <c r="O457" s="129" t="str">
        <f t="shared" si="82"/>
        <v/>
      </c>
      <c r="P457" s="115" t="s">
        <v>155</v>
      </c>
      <c r="Q457" s="116" t="str">
        <f t="shared" si="83"/>
        <v/>
      </c>
      <c r="R457" s="117" t="s">
        <v>155</v>
      </c>
      <c r="S457" s="118" t="str">
        <f t="shared" si="84"/>
        <v/>
      </c>
      <c r="T457" s="119" t="str">
        <f>IF(M457="ON",IF(ISBLANK(D457),"0",D457),"0")</f>
        <v>0</v>
      </c>
      <c r="U457" s="119" t="str">
        <f t="shared" si="85"/>
        <v>0</v>
      </c>
      <c r="V457" s="119" t="str">
        <f t="shared" si="86"/>
        <v>0</v>
      </c>
      <c r="W457" s="119" t="str">
        <f t="shared" si="87"/>
        <v>0</v>
      </c>
      <c r="X457" s="120"/>
    </row>
    <row r="458" spans="1:24" x14ac:dyDescent="0.3">
      <c r="A458" s="156">
        <v>6</v>
      </c>
      <c r="K458" s="121" t="str">
        <f>IF(ISBLANK(D458),"",IF(D457&lt;D458,((D458-200)-$D$533),((D458+200)-$D$533)))</f>
        <v/>
      </c>
      <c r="L458" s="122" t="str">
        <f t="shared" si="81"/>
        <v/>
      </c>
      <c r="M458" s="123" t="s">
        <v>155</v>
      </c>
      <c r="N458" s="121" t="str">
        <f>IF(ISBLANK(E458),"",(400-E458)-$E$533)</f>
        <v/>
      </c>
      <c r="O458" s="122" t="str">
        <f t="shared" si="82"/>
        <v/>
      </c>
      <c r="P458" s="123" t="s">
        <v>155</v>
      </c>
      <c r="Q458" s="124" t="str">
        <f t="shared" si="83"/>
        <v/>
      </c>
      <c r="R458" s="125" t="s">
        <v>155</v>
      </c>
      <c r="S458" s="126" t="str">
        <f t="shared" si="84"/>
        <v/>
      </c>
      <c r="T458" s="127" t="str">
        <f>IF(M458="ON",IF(ISBLANK(D458),"0",IF(D457&lt;D458,(D458-200),(D458+200))),"0")</f>
        <v>0</v>
      </c>
      <c r="U458" s="127" t="str">
        <f t="shared" si="85"/>
        <v>0</v>
      </c>
      <c r="V458" s="127" t="str">
        <f t="shared" si="86"/>
        <v>0</v>
      </c>
      <c r="W458" s="127" t="str">
        <f t="shared" si="87"/>
        <v>0</v>
      </c>
      <c r="X458" s="128"/>
    </row>
    <row r="459" spans="1:24" x14ac:dyDescent="0.3">
      <c r="A459" s="156">
        <v>7</v>
      </c>
      <c r="K459" s="113" t="str">
        <f>IF(ISBLANK(D459),"",D459-$D$533)</f>
        <v/>
      </c>
      <c r="L459" s="129" t="str">
        <f t="shared" si="81"/>
        <v/>
      </c>
      <c r="M459" s="115" t="s">
        <v>155</v>
      </c>
      <c r="N459" s="113" t="str">
        <f>IF(ISBLANK(E459),"",E459-$E$533)</f>
        <v/>
      </c>
      <c r="O459" s="129" t="str">
        <f t="shared" si="82"/>
        <v/>
      </c>
      <c r="P459" s="115" t="s">
        <v>155</v>
      </c>
      <c r="Q459" s="116" t="str">
        <f t="shared" si="83"/>
        <v/>
      </c>
      <c r="R459" s="117" t="s">
        <v>155</v>
      </c>
      <c r="S459" s="118" t="str">
        <f t="shared" si="84"/>
        <v/>
      </c>
      <c r="T459" s="119" t="str">
        <f>IF(M459="ON",IF(ISBLANK(D459),"0",D459),"0")</f>
        <v>0</v>
      </c>
      <c r="U459" s="119" t="str">
        <f t="shared" si="85"/>
        <v>0</v>
      </c>
      <c r="V459" s="119" t="str">
        <f t="shared" si="86"/>
        <v>0</v>
      </c>
      <c r="W459" s="119" t="str">
        <f t="shared" si="87"/>
        <v>0</v>
      </c>
      <c r="X459" s="120"/>
    </row>
    <row r="460" spans="1:24" x14ac:dyDescent="0.3">
      <c r="A460" s="156">
        <v>8</v>
      </c>
      <c r="K460" s="121" t="str">
        <f>IF(ISBLANK(D460),"",IF(D459&lt;D460,((D460-200)-$D$533),((D460+200)-$D$533)))</f>
        <v/>
      </c>
      <c r="L460" s="122" t="str">
        <f t="shared" si="81"/>
        <v/>
      </c>
      <c r="M460" s="123" t="s">
        <v>155</v>
      </c>
      <c r="N460" s="121" t="str">
        <f>IF(ISBLANK(E460),"",(400-E460)-$E$533)</f>
        <v/>
      </c>
      <c r="O460" s="122" t="str">
        <f t="shared" si="82"/>
        <v/>
      </c>
      <c r="P460" s="123" t="s">
        <v>155</v>
      </c>
      <c r="Q460" s="124" t="str">
        <f t="shared" si="83"/>
        <v/>
      </c>
      <c r="R460" s="125" t="s">
        <v>155</v>
      </c>
      <c r="S460" s="126" t="str">
        <f t="shared" si="84"/>
        <v/>
      </c>
      <c r="T460" s="127" t="str">
        <f>IF(M460="ON",IF(ISBLANK(D460),"0",IF(D459&lt;D460,(D460-200),(D460+200))),"0")</f>
        <v>0</v>
      </c>
      <c r="U460" s="127" t="str">
        <f t="shared" si="85"/>
        <v>0</v>
      </c>
      <c r="V460" s="127" t="str">
        <f t="shared" si="86"/>
        <v>0</v>
      </c>
      <c r="W460" s="127" t="str">
        <f t="shared" si="87"/>
        <v>0</v>
      </c>
      <c r="X460" s="128"/>
    </row>
    <row r="461" spans="1:24" x14ac:dyDescent="0.3">
      <c r="A461" s="156">
        <v>9</v>
      </c>
      <c r="K461" s="113" t="str">
        <f>IF(ISBLANK(D461),"",D461-$D$533)</f>
        <v/>
      </c>
      <c r="L461" s="129" t="str">
        <f t="shared" si="81"/>
        <v/>
      </c>
      <c r="M461" s="115" t="s">
        <v>155</v>
      </c>
      <c r="N461" s="113" t="str">
        <f>IF(ISBLANK(E461),"",E461-$E$533)</f>
        <v/>
      </c>
      <c r="O461" s="129" t="str">
        <f t="shared" si="82"/>
        <v/>
      </c>
      <c r="P461" s="115" t="s">
        <v>155</v>
      </c>
      <c r="Q461" s="116" t="str">
        <f t="shared" si="83"/>
        <v/>
      </c>
      <c r="R461" s="117" t="s">
        <v>155</v>
      </c>
      <c r="S461" s="118" t="str">
        <f t="shared" si="84"/>
        <v/>
      </c>
      <c r="T461" s="119" t="str">
        <f>IF(M461="ON",IF(ISBLANK(D461),"0",D461),"0")</f>
        <v>0</v>
      </c>
      <c r="U461" s="119" t="str">
        <f t="shared" si="85"/>
        <v>0</v>
      </c>
      <c r="V461" s="119" t="str">
        <f t="shared" si="86"/>
        <v>0</v>
      </c>
      <c r="W461" s="119" t="str">
        <f t="shared" si="87"/>
        <v>0</v>
      </c>
      <c r="X461" s="120"/>
    </row>
    <row r="462" spans="1:24" x14ac:dyDescent="0.3">
      <c r="A462" s="156">
        <v>10</v>
      </c>
      <c r="K462" s="121" t="str">
        <f>IF(ISBLANK(D462),"",IF(D461&lt;D462,((D462-200)-$D$533),((D462+200)-$D$533)))</f>
        <v/>
      </c>
      <c r="L462" s="122" t="str">
        <f t="shared" si="81"/>
        <v/>
      </c>
      <c r="M462" s="123" t="s">
        <v>155</v>
      </c>
      <c r="N462" s="121" t="str">
        <f>IF(ISBLANK(E462),"",(400-E462)-$E$533)</f>
        <v/>
      </c>
      <c r="O462" s="122" t="str">
        <f t="shared" si="82"/>
        <v/>
      </c>
      <c r="P462" s="123" t="s">
        <v>155</v>
      </c>
      <c r="Q462" s="124" t="str">
        <f t="shared" si="83"/>
        <v/>
      </c>
      <c r="R462" s="125" t="s">
        <v>155</v>
      </c>
      <c r="S462" s="126" t="str">
        <f t="shared" si="84"/>
        <v/>
      </c>
      <c r="T462" s="127" t="str">
        <f>IF(M462="ON",IF(ISBLANK(D462),"0",IF(D461&lt;D462,(D462-200),(D462+200))),"0")</f>
        <v>0</v>
      </c>
      <c r="U462" s="127" t="str">
        <f t="shared" si="85"/>
        <v>0</v>
      </c>
      <c r="V462" s="127" t="str">
        <f t="shared" si="86"/>
        <v>0</v>
      </c>
      <c r="W462" s="127" t="str">
        <f t="shared" si="87"/>
        <v>0</v>
      </c>
      <c r="X462" s="128"/>
    </row>
    <row r="463" spans="1:24" x14ac:dyDescent="0.3">
      <c r="A463" s="156">
        <v>11</v>
      </c>
      <c r="B463" s="158"/>
      <c r="C463" s="158"/>
      <c r="D463" s="159"/>
      <c r="E463" s="159"/>
      <c r="F463" s="160"/>
      <c r="G463" s="160"/>
      <c r="H463" s="160"/>
      <c r="I463" s="160"/>
      <c r="K463" s="113" t="str">
        <f>IF(ISBLANK(D463),"",D463-$D$533)</f>
        <v/>
      </c>
      <c r="L463" s="129" t="str">
        <f t="shared" si="81"/>
        <v/>
      </c>
      <c r="M463" s="115" t="s">
        <v>155</v>
      </c>
      <c r="N463" s="113" t="str">
        <f>IF(ISBLANK(E463),"",E463-$E$533)</f>
        <v/>
      </c>
      <c r="O463" s="129" t="str">
        <f t="shared" si="82"/>
        <v/>
      </c>
      <c r="P463" s="115" t="s">
        <v>155</v>
      </c>
      <c r="Q463" s="116" t="str">
        <f t="shared" si="83"/>
        <v/>
      </c>
      <c r="R463" s="117" t="s">
        <v>155</v>
      </c>
      <c r="S463" s="118" t="str">
        <f t="shared" si="84"/>
        <v/>
      </c>
      <c r="T463" s="119" t="str">
        <f>IF(M463="ON",IF(ISBLANK(D463),"0",D463),"0")</f>
        <v>0</v>
      </c>
      <c r="U463" s="119" t="str">
        <f t="shared" si="85"/>
        <v>0</v>
      </c>
      <c r="V463" s="119" t="str">
        <f t="shared" si="86"/>
        <v>0</v>
      </c>
      <c r="W463" s="119" t="str">
        <f t="shared" si="87"/>
        <v>0</v>
      </c>
      <c r="X463" s="120"/>
    </row>
    <row r="464" spans="1:24" x14ac:dyDescent="0.3">
      <c r="A464" s="156">
        <v>12</v>
      </c>
      <c r="B464" s="158"/>
      <c r="C464" s="158"/>
      <c r="D464" s="159"/>
      <c r="E464" s="159"/>
      <c r="F464" s="160"/>
      <c r="G464" s="160"/>
      <c r="H464" s="160"/>
      <c r="I464" s="160"/>
      <c r="K464" s="121" t="str">
        <f>IF(ISBLANK(D464),"",IF(D463&lt;D464,((D464-200)-$D$533),((D464+200)-$D$533)))</f>
        <v/>
      </c>
      <c r="L464" s="122" t="str">
        <f t="shared" si="81"/>
        <v/>
      </c>
      <c r="M464" s="123" t="s">
        <v>155</v>
      </c>
      <c r="N464" s="121" t="str">
        <f>IF(ISBLANK(E464),"",(400-E464)-$E$533)</f>
        <v/>
      </c>
      <c r="O464" s="122" t="str">
        <f t="shared" si="82"/>
        <v/>
      </c>
      <c r="P464" s="123" t="s">
        <v>155</v>
      </c>
      <c r="Q464" s="124" t="str">
        <f t="shared" si="83"/>
        <v/>
      </c>
      <c r="R464" s="125" t="s">
        <v>155</v>
      </c>
      <c r="S464" s="126" t="str">
        <f t="shared" si="84"/>
        <v/>
      </c>
      <c r="T464" s="127" t="str">
        <f>IF(M464="ON",IF(ISBLANK(D464),"0",IF(D463&lt;D464,(D464-200),(D464+200))),"0")</f>
        <v>0</v>
      </c>
      <c r="U464" s="127" t="str">
        <f t="shared" si="85"/>
        <v>0</v>
      </c>
      <c r="V464" s="127" t="str">
        <f t="shared" si="86"/>
        <v>0</v>
      </c>
      <c r="W464" s="127" t="str">
        <f t="shared" si="87"/>
        <v>0</v>
      </c>
      <c r="X464" s="128"/>
    </row>
    <row r="465" spans="1:24" x14ac:dyDescent="0.3">
      <c r="A465" s="156">
        <v>13</v>
      </c>
      <c r="B465" s="158"/>
      <c r="C465" s="158"/>
      <c r="D465" s="159"/>
      <c r="E465" s="159"/>
      <c r="F465" s="160"/>
      <c r="G465" s="160"/>
      <c r="H465" s="160"/>
      <c r="I465" s="160"/>
      <c r="K465" s="113" t="str">
        <f>IF(ISBLANK(D465),"",D465-$D$533)</f>
        <v/>
      </c>
      <c r="L465" s="129" t="str">
        <f t="shared" si="81"/>
        <v/>
      </c>
      <c r="M465" s="115" t="s">
        <v>155</v>
      </c>
      <c r="N465" s="113" t="str">
        <f>IF(ISBLANK(E465),"",E465-$E$533)</f>
        <v/>
      </c>
      <c r="O465" s="129" t="str">
        <f t="shared" si="82"/>
        <v/>
      </c>
      <c r="P465" s="115" t="s">
        <v>155</v>
      </c>
      <c r="Q465" s="116" t="str">
        <f t="shared" si="83"/>
        <v/>
      </c>
      <c r="R465" s="117" t="s">
        <v>155</v>
      </c>
      <c r="S465" s="118" t="str">
        <f t="shared" si="84"/>
        <v/>
      </c>
      <c r="T465" s="119" t="str">
        <f>IF(M465="ON",IF(ISBLANK(D465),"0",D465),"0")</f>
        <v>0</v>
      </c>
      <c r="U465" s="119" t="str">
        <f t="shared" si="85"/>
        <v>0</v>
      </c>
      <c r="V465" s="119" t="str">
        <f t="shared" si="86"/>
        <v>0</v>
      </c>
      <c r="W465" s="119" t="str">
        <f t="shared" si="87"/>
        <v>0</v>
      </c>
      <c r="X465" s="120"/>
    </row>
    <row r="466" spans="1:24" x14ac:dyDescent="0.3">
      <c r="A466" s="156">
        <v>14</v>
      </c>
      <c r="B466" s="158"/>
      <c r="C466" s="158"/>
      <c r="D466" s="159"/>
      <c r="E466" s="159"/>
      <c r="F466" s="160"/>
      <c r="G466" s="160"/>
      <c r="H466" s="160"/>
      <c r="I466" s="160"/>
      <c r="K466" s="121" t="str">
        <f>IF(ISBLANK(D466),"",IF(D465&lt;D466,((D466-200)-$D$533),((D466+200)-$D$533)))</f>
        <v/>
      </c>
      <c r="L466" s="122" t="str">
        <f t="shared" si="81"/>
        <v/>
      </c>
      <c r="M466" s="123" t="s">
        <v>155</v>
      </c>
      <c r="N466" s="121" t="str">
        <f>IF(ISBLANK(E466),"",(400-E466)-$E$533)</f>
        <v/>
      </c>
      <c r="O466" s="122" t="str">
        <f t="shared" si="82"/>
        <v/>
      </c>
      <c r="P466" s="123" t="s">
        <v>155</v>
      </c>
      <c r="Q466" s="124" t="str">
        <f t="shared" si="83"/>
        <v/>
      </c>
      <c r="R466" s="125" t="s">
        <v>155</v>
      </c>
      <c r="S466" s="126" t="str">
        <f t="shared" si="84"/>
        <v/>
      </c>
      <c r="T466" s="127" t="str">
        <f>IF(M466="ON",IF(ISBLANK(D466),"0",IF(D465&lt;D466,(D466-200),(D466+200))),"0")</f>
        <v>0</v>
      </c>
      <c r="U466" s="127" t="str">
        <f t="shared" si="85"/>
        <v>0</v>
      </c>
      <c r="V466" s="127" t="str">
        <f t="shared" si="86"/>
        <v>0</v>
      </c>
      <c r="W466" s="127" t="str">
        <f t="shared" si="87"/>
        <v>0</v>
      </c>
      <c r="X466" s="128"/>
    </row>
    <row r="467" spans="1:24" x14ac:dyDescent="0.3">
      <c r="A467" s="156">
        <v>15</v>
      </c>
      <c r="B467" s="158"/>
      <c r="C467" s="158"/>
      <c r="D467" s="159"/>
      <c r="E467" s="159"/>
      <c r="F467" s="160"/>
      <c r="G467" s="160"/>
      <c r="H467" s="160"/>
      <c r="I467" s="160"/>
      <c r="K467" s="113" t="str">
        <f>IF(ISBLANK(D467),"",D467-$D$533)</f>
        <v/>
      </c>
      <c r="L467" s="129" t="str">
        <f t="shared" si="81"/>
        <v/>
      </c>
      <c r="M467" s="115" t="s">
        <v>155</v>
      </c>
      <c r="N467" s="113" t="str">
        <f>IF(ISBLANK(E467),"",E467-$E$533)</f>
        <v/>
      </c>
      <c r="O467" s="129" t="str">
        <f t="shared" si="82"/>
        <v/>
      </c>
      <c r="P467" s="115" t="s">
        <v>155</v>
      </c>
      <c r="Q467" s="116" t="str">
        <f t="shared" si="83"/>
        <v/>
      </c>
      <c r="R467" s="117" t="s">
        <v>155</v>
      </c>
      <c r="S467" s="118" t="str">
        <f t="shared" si="84"/>
        <v/>
      </c>
      <c r="T467" s="119" t="str">
        <f>IF(M467="ON",IF(ISBLANK(D467),"0",D467),"0")</f>
        <v>0</v>
      </c>
      <c r="U467" s="119" t="str">
        <f t="shared" si="85"/>
        <v>0</v>
      </c>
      <c r="V467" s="119" t="str">
        <f t="shared" si="86"/>
        <v>0</v>
      </c>
      <c r="W467" s="119" t="str">
        <f t="shared" si="87"/>
        <v>0</v>
      </c>
      <c r="X467" s="120"/>
    </row>
    <row r="468" spans="1:24" x14ac:dyDescent="0.3">
      <c r="A468" s="156">
        <v>16</v>
      </c>
      <c r="B468" s="158"/>
      <c r="C468" s="158"/>
      <c r="D468" s="159"/>
      <c r="E468" s="159"/>
      <c r="F468" s="160"/>
      <c r="G468" s="160"/>
      <c r="H468" s="160"/>
      <c r="I468" s="160"/>
      <c r="K468" s="121" t="str">
        <f>IF(ISBLANK(D468),"",IF(D467&lt;D468,((D468-200)-$D$533),((D468+200)-$D$533)))</f>
        <v/>
      </c>
      <c r="L468" s="122" t="str">
        <f t="shared" si="81"/>
        <v/>
      </c>
      <c r="M468" s="123" t="s">
        <v>155</v>
      </c>
      <c r="N468" s="121" t="str">
        <f>IF(ISBLANK(E468),"",(400-E468)-$E$533)</f>
        <v/>
      </c>
      <c r="O468" s="122" t="str">
        <f t="shared" si="82"/>
        <v/>
      </c>
      <c r="P468" s="123" t="s">
        <v>155</v>
      </c>
      <c r="Q468" s="124" t="str">
        <f t="shared" si="83"/>
        <v/>
      </c>
      <c r="R468" s="125" t="s">
        <v>155</v>
      </c>
      <c r="S468" s="126" t="str">
        <f t="shared" si="84"/>
        <v/>
      </c>
      <c r="T468" s="127" t="str">
        <f>IF(M468="ON",IF(ISBLANK(D468),"0",IF(D467&lt;D468,(D468-200),(D468+200))),"0")</f>
        <v>0</v>
      </c>
      <c r="U468" s="127" t="str">
        <f t="shared" si="85"/>
        <v>0</v>
      </c>
      <c r="V468" s="127" t="str">
        <f t="shared" si="86"/>
        <v>0</v>
      </c>
      <c r="W468" s="127" t="str">
        <f t="shared" si="87"/>
        <v>0</v>
      </c>
      <c r="X468" s="128"/>
    </row>
    <row r="469" spans="1:24" x14ac:dyDescent="0.3">
      <c r="A469" s="156">
        <v>17</v>
      </c>
      <c r="B469" s="158"/>
      <c r="C469" s="158"/>
      <c r="D469" s="159"/>
      <c r="E469" s="159"/>
      <c r="F469" s="160"/>
      <c r="G469" s="160"/>
      <c r="H469" s="160"/>
      <c r="I469" s="160"/>
      <c r="K469" s="113" t="str">
        <f>IF(ISBLANK(D469),"",D469-$D$533)</f>
        <v/>
      </c>
      <c r="L469" s="129" t="str">
        <f t="shared" si="81"/>
        <v/>
      </c>
      <c r="M469" s="115" t="s">
        <v>155</v>
      </c>
      <c r="N469" s="113" t="str">
        <f>IF(ISBLANK(E469),"",E469-$E$533)</f>
        <v/>
      </c>
      <c r="O469" s="129" t="str">
        <f t="shared" si="82"/>
        <v/>
      </c>
      <c r="P469" s="115" t="s">
        <v>155</v>
      </c>
      <c r="Q469" s="116" t="str">
        <f t="shared" si="83"/>
        <v/>
      </c>
      <c r="R469" s="117" t="s">
        <v>155</v>
      </c>
      <c r="S469" s="118" t="str">
        <f t="shared" si="84"/>
        <v/>
      </c>
      <c r="T469" s="119" t="str">
        <f>IF(M469="ON",IF(ISBLANK(D469),"0",D469),"0")</f>
        <v>0</v>
      </c>
      <c r="U469" s="119" t="str">
        <f t="shared" si="85"/>
        <v>0</v>
      </c>
      <c r="V469" s="119" t="str">
        <f t="shared" si="86"/>
        <v>0</v>
      </c>
      <c r="W469" s="119" t="str">
        <f t="shared" si="87"/>
        <v>0</v>
      </c>
      <c r="X469" s="120"/>
    </row>
    <row r="470" spans="1:24" x14ac:dyDescent="0.3">
      <c r="A470" s="156">
        <v>18</v>
      </c>
      <c r="B470" s="158"/>
      <c r="C470" s="158"/>
      <c r="D470" s="159"/>
      <c r="E470" s="159"/>
      <c r="F470" s="160"/>
      <c r="G470" s="160"/>
      <c r="H470" s="160"/>
      <c r="I470" s="160"/>
      <c r="K470" s="121" t="str">
        <f>IF(ISBLANK(D470),"",IF(D469&lt;D470,((D470-200)-$D$533),((D470+200)-$D$533)))</f>
        <v/>
      </c>
      <c r="L470" s="122" t="str">
        <f t="shared" si="81"/>
        <v/>
      </c>
      <c r="M470" s="123" t="s">
        <v>155</v>
      </c>
      <c r="N470" s="121" t="str">
        <f>IF(ISBLANK(E470),"",(400-E470)-$E$533)</f>
        <v/>
      </c>
      <c r="O470" s="122" t="str">
        <f t="shared" si="82"/>
        <v/>
      </c>
      <c r="P470" s="123" t="s">
        <v>155</v>
      </c>
      <c r="Q470" s="124" t="str">
        <f t="shared" si="83"/>
        <v/>
      </c>
      <c r="R470" s="125" t="s">
        <v>155</v>
      </c>
      <c r="S470" s="126" t="str">
        <f t="shared" si="84"/>
        <v/>
      </c>
      <c r="T470" s="127" t="str">
        <f>IF(M470="ON",IF(ISBLANK(D470),"0",IF(D469&lt;D470,(D470-200),(D470+200))),"0")</f>
        <v>0</v>
      </c>
      <c r="U470" s="127" t="str">
        <f t="shared" si="85"/>
        <v>0</v>
      </c>
      <c r="V470" s="127" t="str">
        <f t="shared" si="86"/>
        <v>0</v>
      </c>
      <c r="W470" s="127" t="str">
        <f t="shared" si="87"/>
        <v>0</v>
      </c>
      <c r="X470" s="128"/>
    </row>
    <row r="471" spans="1:24" x14ac:dyDescent="0.3">
      <c r="A471" s="156">
        <v>19</v>
      </c>
      <c r="B471" s="158"/>
      <c r="C471" s="158"/>
      <c r="D471" s="159"/>
      <c r="E471" s="159"/>
      <c r="F471" s="160"/>
      <c r="G471" s="160"/>
      <c r="H471" s="160"/>
      <c r="I471" s="160"/>
      <c r="K471" s="113" t="str">
        <f>IF(ISBLANK(D471),"",D471-$D$533)</f>
        <v/>
      </c>
      <c r="L471" s="129" t="str">
        <f t="shared" si="81"/>
        <v/>
      </c>
      <c r="M471" s="115" t="s">
        <v>155</v>
      </c>
      <c r="N471" s="113" t="str">
        <f>IF(ISBLANK(E471),"",E471-$E$533)</f>
        <v/>
      </c>
      <c r="O471" s="129" t="str">
        <f t="shared" si="82"/>
        <v/>
      </c>
      <c r="P471" s="115" t="s">
        <v>155</v>
      </c>
      <c r="Q471" s="116" t="str">
        <f t="shared" si="83"/>
        <v/>
      </c>
      <c r="R471" s="117" t="s">
        <v>155</v>
      </c>
      <c r="S471" s="118" t="str">
        <f t="shared" si="84"/>
        <v/>
      </c>
      <c r="T471" s="119" t="str">
        <f>IF(M471="ON",IF(ISBLANK(D471),"0",D471),"0")</f>
        <v>0</v>
      </c>
      <c r="U471" s="119" t="str">
        <f t="shared" si="85"/>
        <v>0</v>
      </c>
      <c r="V471" s="119" t="str">
        <f t="shared" si="86"/>
        <v>0</v>
      </c>
      <c r="W471" s="119" t="str">
        <f t="shared" si="87"/>
        <v>0</v>
      </c>
      <c r="X471" s="120"/>
    </row>
    <row r="472" spans="1:24" x14ac:dyDescent="0.3">
      <c r="A472" s="156">
        <v>20</v>
      </c>
      <c r="B472" s="158"/>
      <c r="C472" s="158"/>
      <c r="D472" s="159"/>
      <c r="E472" s="159"/>
      <c r="F472" s="160"/>
      <c r="G472" s="160"/>
      <c r="H472" s="160"/>
      <c r="I472" s="160"/>
      <c r="K472" s="121" t="str">
        <f>IF(ISBLANK(D472),"",IF(D471&lt;D472,((D472-200)-$D$533),((D472+200)-$D$533)))</f>
        <v/>
      </c>
      <c r="L472" s="122" t="str">
        <f t="shared" si="81"/>
        <v/>
      </c>
      <c r="M472" s="123" t="s">
        <v>155</v>
      </c>
      <c r="N472" s="121" t="str">
        <f>IF(ISBLANK(E472),"",(400-E472)-$E$533)</f>
        <v/>
      </c>
      <c r="O472" s="122" t="str">
        <f t="shared" si="82"/>
        <v/>
      </c>
      <c r="P472" s="123" t="s">
        <v>155</v>
      </c>
      <c r="Q472" s="124" t="str">
        <f t="shared" si="83"/>
        <v/>
      </c>
      <c r="R472" s="125" t="s">
        <v>155</v>
      </c>
      <c r="S472" s="126" t="str">
        <f t="shared" si="84"/>
        <v/>
      </c>
      <c r="T472" s="127" t="str">
        <f>IF(M472="ON",IF(ISBLANK(D472),"0",IF(D471&lt;D472,(D472-200),(D472+200))),"0")</f>
        <v>0</v>
      </c>
      <c r="U472" s="127" t="str">
        <f t="shared" si="85"/>
        <v>0</v>
      </c>
      <c r="V472" s="127" t="str">
        <f t="shared" si="86"/>
        <v>0</v>
      </c>
      <c r="W472" s="127" t="str">
        <f t="shared" si="87"/>
        <v>0</v>
      </c>
      <c r="X472" s="128"/>
    </row>
    <row r="473" spans="1:24" x14ac:dyDescent="0.3">
      <c r="A473" s="156">
        <v>21</v>
      </c>
      <c r="K473" s="113" t="str">
        <f>IF(ISBLANK(D473),"",D473-$D$533)</f>
        <v/>
      </c>
      <c r="L473" s="129" t="str">
        <f t="shared" si="81"/>
        <v/>
      </c>
      <c r="M473" s="115" t="s">
        <v>155</v>
      </c>
      <c r="N473" s="113" t="str">
        <f>IF(ISBLANK(E473),"",E473-$E$533)</f>
        <v/>
      </c>
      <c r="O473" s="129" t="str">
        <f t="shared" si="82"/>
        <v/>
      </c>
      <c r="P473" s="115" t="s">
        <v>155</v>
      </c>
      <c r="Q473" s="116" t="str">
        <f t="shared" si="83"/>
        <v/>
      </c>
      <c r="R473" s="117" t="s">
        <v>155</v>
      </c>
      <c r="S473" s="118" t="str">
        <f t="shared" si="84"/>
        <v/>
      </c>
      <c r="T473" s="119" t="str">
        <f>IF(M473="ON",IF(ISBLANK(D473),"0",D473),"0")</f>
        <v>0</v>
      </c>
      <c r="U473" s="119" t="str">
        <f t="shared" si="85"/>
        <v>0</v>
      </c>
      <c r="V473" s="119" t="str">
        <f t="shared" si="86"/>
        <v>0</v>
      </c>
      <c r="W473" s="119" t="str">
        <f t="shared" si="87"/>
        <v>0</v>
      </c>
      <c r="X473" s="120"/>
    </row>
    <row r="474" spans="1:24" x14ac:dyDescent="0.3">
      <c r="A474" s="156">
        <v>22</v>
      </c>
      <c r="K474" s="121" t="str">
        <f>IF(ISBLANK(D474),"",IF(D473&lt;D474,((D474-200)-$D$533),((D474+200)-$D$533)))</f>
        <v/>
      </c>
      <c r="L474" s="122" t="str">
        <f t="shared" si="81"/>
        <v/>
      </c>
      <c r="M474" s="123" t="s">
        <v>155</v>
      </c>
      <c r="N474" s="121" t="str">
        <f>IF(ISBLANK(E474),"",(400-E474)-$E$533)</f>
        <v/>
      </c>
      <c r="O474" s="122" t="str">
        <f t="shared" si="82"/>
        <v/>
      </c>
      <c r="P474" s="123" t="s">
        <v>155</v>
      </c>
      <c r="Q474" s="124" t="str">
        <f t="shared" si="83"/>
        <v/>
      </c>
      <c r="R474" s="125" t="s">
        <v>155</v>
      </c>
      <c r="S474" s="126" t="str">
        <f t="shared" si="84"/>
        <v/>
      </c>
      <c r="T474" s="127" t="str">
        <f>IF(M474="ON",IF(ISBLANK(D474),"0",IF(D473&lt;D474,(D474-200),(D474+200))),"0")</f>
        <v>0</v>
      </c>
      <c r="U474" s="127" t="str">
        <f t="shared" si="85"/>
        <v>0</v>
      </c>
      <c r="V474" s="127" t="str">
        <f t="shared" si="86"/>
        <v>0</v>
      </c>
      <c r="W474" s="127" t="str">
        <f t="shared" si="87"/>
        <v>0</v>
      </c>
      <c r="X474" s="128"/>
    </row>
    <row r="475" spans="1:24" x14ac:dyDescent="0.3">
      <c r="A475" s="156">
        <v>23</v>
      </c>
      <c r="K475" s="113" t="str">
        <f>IF(ISBLANK(D475),"",D475-$D$533)</f>
        <v/>
      </c>
      <c r="L475" s="129" t="str">
        <f t="shared" si="81"/>
        <v/>
      </c>
      <c r="M475" s="115" t="s">
        <v>155</v>
      </c>
      <c r="N475" s="113" t="str">
        <f>IF(ISBLANK(E475),"",E475-$E$533)</f>
        <v/>
      </c>
      <c r="O475" s="129" t="str">
        <f t="shared" si="82"/>
        <v/>
      </c>
      <c r="P475" s="115" t="s">
        <v>155</v>
      </c>
      <c r="Q475" s="116" t="str">
        <f t="shared" si="83"/>
        <v/>
      </c>
      <c r="R475" s="117" t="s">
        <v>155</v>
      </c>
      <c r="S475" s="118" t="str">
        <f t="shared" si="84"/>
        <v/>
      </c>
      <c r="T475" s="119" t="str">
        <f>IF(M475="ON",IF(ISBLANK(D475),"0",D475),"0")</f>
        <v>0</v>
      </c>
      <c r="U475" s="119" t="str">
        <f t="shared" si="85"/>
        <v>0</v>
      </c>
      <c r="V475" s="119" t="str">
        <f t="shared" si="86"/>
        <v>0</v>
      </c>
      <c r="W475" s="119" t="str">
        <f t="shared" si="87"/>
        <v>0</v>
      </c>
      <c r="X475" s="120"/>
    </row>
    <row r="476" spans="1:24" x14ac:dyDescent="0.3">
      <c r="A476" s="156">
        <v>24</v>
      </c>
      <c r="K476" s="121" t="str">
        <f>IF(ISBLANK(D476),"",IF(D475&lt;D476,((D476-200)-$D$533),((D476+200)-$D$533)))</f>
        <v/>
      </c>
      <c r="L476" s="122" t="str">
        <f t="shared" si="81"/>
        <v/>
      </c>
      <c r="M476" s="123" t="s">
        <v>155</v>
      </c>
      <c r="N476" s="121" t="str">
        <f>IF(ISBLANK(E476),"",(400-E476)-$E$533)</f>
        <v/>
      </c>
      <c r="O476" s="122" t="str">
        <f t="shared" si="82"/>
        <v/>
      </c>
      <c r="P476" s="123" t="s">
        <v>155</v>
      </c>
      <c r="Q476" s="124" t="str">
        <f t="shared" si="83"/>
        <v/>
      </c>
      <c r="R476" s="125" t="s">
        <v>155</v>
      </c>
      <c r="S476" s="126" t="str">
        <f t="shared" si="84"/>
        <v/>
      </c>
      <c r="T476" s="127" t="str">
        <f>IF(M476="ON",IF(ISBLANK(D476),"0",IF(D475&lt;D476,(D476-200),(D476+200))),"0")</f>
        <v>0</v>
      </c>
      <c r="U476" s="127" t="str">
        <f t="shared" si="85"/>
        <v>0</v>
      </c>
      <c r="V476" s="127" t="str">
        <f t="shared" si="86"/>
        <v>0</v>
      </c>
      <c r="W476" s="127" t="str">
        <f t="shared" si="87"/>
        <v>0</v>
      </c>
      <c r="X476" s="128"/>
    </row>
    <row r="477" spans="1:24" x14ac:dyDescent="0.3">
      <c r="A477" s="156">
        <v>25</v>
      </c>
      <c r="K477" s="113" t="str">
        <f>IF(ISBLANK(D477),"",D477-$D$533)</f>
        <v/>
      </c>
      <c r="L477" s="129" t="str">
        <f t="shared" si="81"/>
        <v/>
      </c>
      <c r="M477" s="115" t="s">
        <v>155</v>
      </c>
      <c r="N477" s="113" t="str">
        <f>IF(ISBLANK(E477),"",E477-$E$533)</f>
        <v/>
      </c>
      <c r="O477" s="129" t="str">
        <f t="shared" si="82"/>
        <v/>
      </c>
      <c r="P477" s="115" t="s">
        <v>155</v>
      </c>
      <c r="Q477" s="116" t="str">
        <f t="shared" si="83"/>
        <v/>
      </c>
      <c r="R477" s="117" t="s">
        <v>155</v>
      </c>
      <c r="S477" s="118" t="str">
        <f t="shared" si="84"/>
        <v/>
      </c>
      <c r="T477" s="119" t="str">
        <f>IF(M477="ON",IF(ISBLANK(D477),"0",D477),"0")</f>
        <v>0</v>
      </c>
      <c r="U477" s="119" t="str">
        <f t="shared" si="85"/>
        <v>0</v>
      </c>
      <c r="V477" s="119" t="str">
        <f t="shared" si="86"/>
        <v>0</v>
      </c>
      <c r="W477" s="119" t="str">
        <f t="shared" si="87"/>
        <v>0</v>
      </c>
      <c r="X477" s="120"/>
    </row>
    <row r="478" spans="1:24" x14ac:dyDescent="0.3">
      <c r="A478" s="156">
        <v>26</v>
      </c>
      <c r="K478" s="121" t="str">
        <f>IF(ISBLANK(D478),"",IF(D477&lt;D478,((D478-200)-$D$533),((D478+200)-$D$533)))</f>
        <v/>
      </c>
      <c r="L478" s="122" t="str">
        <f t="shared" si="81"/>
        <v/>
      </c>
      <c r="M478" s="123" t="s">
        <v>155</v>
      </c>
      <c r="N478" s="121" t="str">
        <f>IF(ISBLANK(E478),"",(400-E478)-$E$533)</f>
        <v/>
      </c>
      <c r="O478" s="122" t="str">
        <f t="shared" si="82"/>
        <v/>
      </c>
      <c r="P478" s="123" t="s">
        <v>155</v>
      </c>
      <c r="Q478" s="124" t="str">
        <f t="shared" si="83"/>
        <v/>
      </c>
      <c r="R478" s="125" t="s">
        <v>155</v>
      </c>
      <c r="S478" s="126" t="str">
        <f t="shared" si="84"/>
        <v/>
      </c>
      <c r="T478" s="127" t="str">
        <f>IF(M478="ON",IF(ISBLANK(D478),"0",IF(D477&lt;D478,(D478-200),(D478+200))),"0")</f>
        <v>0</v>
      </c>
      <c r="U478" s="127" t="str">
        <f t="shared" si="85"/>
        <v>0</v>
      </c>
      <c r="V478" s="127" t="str">
        <f t="shared" si="86"/>
        <v>0</v>
      </c>
      <c r="W478" s="127" t="str">
        <f t="shared" si="87"/>
        <v>0</v>
      </c>
      <c r="X478" s="128"/>
    </row>
    <row r="479" spans="1:24" x14ac:dyDescent="0.3">
      <c r="A479" s="156">
        <v>27</v>
      </c>
      <c r="K479" s="113" t="str">
        <f>IF(ISBLANK(D479),"",D479-$D$533)</f>
        <v/>
      </c>
      <c r="L479" s="129" t="str">
        <f t="shared" si="81"/>
        <v/>
      </c>
      <c r="M479" s="115" t="s">
        <v>155</v>
      </c>
      <c r="N479" s="113" t="str">
        <f>IF(ISBLANK(E479),"",E479-$E$533)</f>
        <v/>
      </c>
      <c r="O479" s="129" t="str">
        <f t="shared" si="82"/>
        <v/>
      </c>
      <c r="P479" s="115" t="s">
        <v>155</v>
      </c>
      <c r="Q479" s="116" t="str">
        <f t="shared" si="83"/>
        <v/>
      </c>
      <c r="R479" s="117" t="s">
        <v>155</v>
      </c>
      <c r="S479" s="118" t="str">
        <f t="shared" si="84"/>
        <v/>
      </c>
      <c r="T479" s="119" t="str">
        <f>IF(M479="ON",IF(ISBLANK(D479),"0",D479),"0")</f>
        <v>0</v>
      </c>
      <c r="U479" s="119" t="str">
        <f t="shared" si="85"/>
        <v>0</v>
      </c>
      <c r="V479" s="119" t="str">
        <f t="shared" si="86"/>
        <v>0</v>
      </c>
      <c r="W479" s="119" t="str">
        <f t="shared" si="87"/>
        <v>0</v>
      </c>
      <c r="X479" s="120"/>
    </row>
    <row r="480" spans="1:24" x14ac:dyDescent="0.3">
      <c r="A480" s="156">
        <v>28</v>
      </c>
      <c r="K480" s="121" t="str">
        <f>IF(ISBLANK(D480),"",IF(D479&lt;D480,((D480-200)-$D$533),((D480+200)-$D$533)))</f>
        <v/>
      </c>
      <c r="L480" s="122" t="str">
        <f t="shared" si="81"/>
        <v/>
      </c>
      <c r="M480" s="123" t="s">
        <v>155</v>
      </c>
      <c r="N480" s="121" t="str">
        <f>IF(ISBLANK(E480),"",(400-E480)-$E$533)</f>
        <v/>
      </c>
      <c r="O480" s="122" t="str">
        <f t="shared" si="82"/>
        <v/>
      </c>
      <c r="P480" s="123" t="s">
        <v>155</v>
      </c>
      <c r="Q480" s="124" t="str">
        <f t="shared" si="83"/>
        <v/>
      </c>
      <c r="R480" s="125" t="s">
        <v>155</v>
      </c>
      <c r="S480" s="126" t="str">
        <f t="shared" si="84"/>
        <v/>
      </c>
      <c r="T480" s="127" t="str">
        <f>IF(M480="ON",IF(ISBLANK(D480),"0",IF(D479&lt;D480,(D480-200),(D480+200))),"0")</f>
        <v>0</v>
      </c>
      <c r="U480" s="127" t="str">
        <f t="shared" si="85"/>
        <v>0</v>
      </c>
      <c r="V480" s="127" t="str">
        <f t="shared" si="86"/>
        <v>0</v>
      </c>
      <c r="W480" s="127" t="str">
        <f t="shared" si="87"/>
        <v>0</v>
      </c>
      <c r="X480" s="128"/>
    </row>
    <row r="481" spans="1:24" x14ac:dyDescent="0.3">
      <c r="A481" s="156">
        <v>29</v>
      </c>
      <c r="K481" s="113" t="str">
        <f>IF(ISBLANK(D481),"",D481-$D$533)</f>
        <v/>
      </c>
      <c r="L481" s="129" t="str">
        <f t="shared" si="81"/>
        <v/>
      </c>
      <c r="M481" s="115" t="s">
        <v>155</v>
      </c>
      <c r="N481" s="113" t="str">
        <f>IF(ISBLANK(E481),"",E481-$E$533)</f>
        <v/>
      </c>
      <c r="O481" s="129" t="str">
        <f t="shared" si="82"/>
        <v/>
      </c>
      <c r="P481" s="115" t="s">
        <v>155</v>
      </c>
      <c r="Q481" s="116" t="str">
        <f t="shared" si="83"/>
        <v/>
      </c>
      <c r="R481" s="117" t="s">
        <v>155</v>
      </c>
      <c r="S481" s="118" t="str">
        <f t="shared" si="84"/>
        <v/>
      </c>
      <c r="T481" s="119" t="str">
        <f>IF(M481="ON",IF(ISBLANK(D481),"0",D481),"0")</f>
        <v>0</v>
      </c>
      <c r="U481" s="119" t="str">
        <f t="shared" si="85"/>
        <v>0</v>
      </c>
      <c r="V481" s="119" t="str">
        <f t="shared" si="86"/>
        <v>0</v>
      </c>
      <c r="W481" s="119" t="str">
        <f t="shared" si="87"/>
        <v>0</v>
      </c>
      <c r="X481" s="120"/>
    </row>
    <row r="482" spans="1:24" x14ac:dyDescent="0.3">
      <c r="A482" s="156">
        <v>30</v>
      </c>
      <c r="K482" s="121" t="str">
        <f>IF(ISBLANK(D482),"",IF(D481&lt;D482,((D482-200)-$D$533),((D482+200)-$D$533)))</f>
        <v/>
      </c>
      <c r="L482" s="122" t="str">
        <f t="shared" si="81"/>
        <v/>
      </c>
      <c r="M482" s="123" t="s">
        <v>155</v>
      </c>
      <c r="N482" s="121" t="str">
        <f>IF(ISBLANK(E482),"",(400-E482)-$E$533)</f>
        <v/>
      </c>
      <c r="O482" s="122" t="str">
        <f t="shared" si="82"/>
        <v/>
      </c>
      <c r="P482" s="123" t="s">
        <v>155</v>
      </c>
      <c r="Q482" s="124" t="str">
        <f t="shared" si="83"/>
        <v/>
      </c>
      <c r="R482" s="125" t="s">
        <v>155</v>
      </c>
      <c r="S482" s="126" t="str">
        <f t="shared" si="84"/>
        <v/>
      </c>
      <c r="T482" s="127" t="str">
        <f>IF(M482="ON",IF(ISBLANK(D482),"0",IF(D481&lt;D482,(D482-200),(D482+200))),"0")</f>
        <v>0</v>
      </c>
      <c r="U482" s="127" t="str">
        <f t="shared" si="85"/>
        <v>0</v>
      </c>
      <c r="V482" s="127" t="str">
        <f t="shared" si="86"/>
        <v>0</v>
      </c>
      <c r="W482" s="127" t="str">
        <f t="shared" si="87"/>
        <v>0</v>
      </c>
      <c r="X482" s="128"/>
    </row>
    <row r="483" spans="1:24" x14ac:dyDescent="0.3">
      <c r="A483" s="156">
        <v>31</v>
      </c>
      <c r="B483" s="158"/>
      <c r="C483" s="158"/>
      <c r="D483" s="159"/>
      <c r="E483" s="159"/>
      <c r="F483" s="160"/>
      <c r="G483" s="160"/>
      <c r="H483" s="160"/>
      <c r="I483" s="160"/>
      <c r="K483" s="113" t="str">
        <f>IF(ISBLANK(D483),"",D483-$D$533)</f>
        <v/>
      </c>
      <c r="L483" s="129" t="str">
        <f t="shared" si="81"/>
        <v/>
      </c>
      <c r="M483" s="115" t="s">
        <v>155</v>
      </c>
      <c r="N483" s="113" t="str">
        <f>IF(ISBLANK(E483),"",E483-$E$533)</f>
        <v/>
      </c>
      <c r="O483" s="129" t="str">
        <f t="shared" si="82"/>
        <v/>
      </c>
      <c r="P483" s="115" t="s">
        <v>155</v>
      </c>
      <c r="Q483" s="116" t="str">
        <f t="shared" si="83"/>
        <v/>
      </c>
      <c r="R483" s="117" t="s">
        <v>155</v>
      </c>
      <c r="S483" s="118" t="str">
        <f t="shared" si="84"/>
        <v/>
      </c>
      <c r="T483" s="119" t="str">
        <f>IF(M483="ON",IF(ISBLANK(D483),"0",D483),"0")</f>
        <v>0</v>
      </c>
      <c r="U483" s="119" t="str">
        <f t="shared" si="85"/>
        <v>0</v>
      </c>
      <c r="V483" s="119" t="str">
        <f t="shared" si="86"/>
        <v>0</v>
      </c>
      <c r="W483" s="119" t="str">
        <f t="shared" si="87"/>
        <v>0</v>
      </c>
      <c r="X483" s="120"/>
    </row>
    <row r="484" spans="1:24" x14ac:dyDescent="0.3">
      <c r="A484" s="156">
        <v>32</v>
      </c>
      <c r="B484" s="158"/>
      <c r="C484" s="158"/>
      <c r="D484" s="159"/>
      <c r="E484" s="159"/>
      <c r="F484" s="160"/>
      <c r="G484" s="160"/>
      <c r="H484" s="160"/>
      <c r="I484" s="160"/>
      <c r="K484" s="121" t="str">
        <f>IF(ISBLANK(D484),"",IF(D483&lt;D484,((D484-200)-$D$533),((D484+200)-$D$533)))</f>
        <v/>
      </c>
      <c r="L484" s="122" t="str">
        <f t="shared" si="81"/>
        <v/>
      </c>
      <c r="M484" s="123" t="s">
        <v>155</v>
      </c>
      <c r="N484" s="121" t="str">
        <f>IF(ISBLANK(E484),"",(400-E484)-$E$533)</f>
        <v/>
      </c>
      <c r="O484" s="122" t="str">
        <f t="shared" si="82"/>
        <v/>
      </c>
      <c r="P484" s="123" t="s">
        <v>155</v>
      </c>
      <c r="Q484" s="124" t="str">
        <f t="shared" si="83"/>
        <v/>
      </c>
      <c r="R484" s="125" t="s">
        <v>155</v>
      </c>
      <c r="S484" s="126" t="str">
        <f t="shared" si="84"/>
        <v/>
      </c>
      <c r="T484" s="127" t="str">
        <f>IF(M484="ON",IF(ISBLANK(D484),"0",IF(D483&lt;D484,(D484-200),(D484+200))),"0")</f>
        <v>0</v>
      </c>
      <c r="U484" s="127" t="str">
        <f t="shared" si="85"/>
        <v>0</v>
      </c>
      <c r="V484" s="127" t="str">
        <f t="shared" si="86"/>
        <v>0</v>
      </c>
      <c r="W484" s="127" t="str">
        <f t="shared" si="87"/>
        <v>0</v>
      </c>
      <c r="X484" s="128"/>
    </row>
    <row r="485" spans="1:24" x14ac:dyDescent="0.3">
      <c r="A485" s="156">
        <v>33</v>
      </c>
      <c r="B485" s="158"/>
      <c r="C485" s="158"/>
      <c r="D485" s="159"/>
      <c r="E485" s="159"/>
      <c r="F485" s="160"/>
      <c r="G485" s="160"/>
      <c r="H485" s="160"/>
      <c r="I485" s="160"/>
      <c r="K485" s="113" t="str">
        <f>IF(ISBLANK(D485),"",D485-$D$533)</f>
        <v/>
      </c>
      <c r="L485" s="129" t="str">
        <f t="shared" si="81"/>
        <v/>
      </c>
      <c r="M485" s="115" t="s">
        <v>155</v>
      </c>
      <c r="N485" s="113" t="str">
        <f>IF(ISBLANK(E485),"",E485-$E$533)</f>
        <v/>
      </c>
      <c r="O485" s="129" t="str">
        <f t="shared" si="82"/>
        <v/>
      </c>
      <c r="P485" s="115" t="s">
        <v>155</v>
      </c>
      <c r="Q485" s="116" t="str">
        <f t="shared" si="83"/>
        <v/>
      </c>
      <c r="R485" s="117" t="s">
        <v>155</v>
      </c>
      <c r="S485" s="118" t="str">
        <f t="shared" si="84"/>
        <v/>
      </c>
      <c r="T485" s="119" t="str">
        <f>IF(M485="ON",IF(ISBLANK(D485),"0",D485),"0")</f>
        <v>0</v>
      </c>
      <c r="U485" s="119" t="str">
        <f t="shared" si="85"/>
        <v>0</v>
      </c>
      <c r="V485" s="119" t="str">
        <f t="shared" si="86"/>
        <v>0</v>
      </c>
      <c r="W485" s="119" t="str">
        <f t="shared" si="87"/>
        <v>0</v>
      </c>
      <c r="X485" s="120"/>
    </row>
    <row r="486" spans="1:24" x14ac:dyDescent="0.3">
      <c r="A486" s="156">
        <v>34</v>
      </c>
      <c r="B486" s="158"/>
      <c r="C486" s="158"/>
      <c r="D486" s="159"/>
      <c r="E486" s="159"/>
      <c r="F486" s="160"/>
      <c r="G486" s="160"/>
      <c r="H486" s="160"/>
      <c r="I486" s="160"/>
      <c r="K486" s="121" t="str">
        <f>IF(ISBLANK(D486),"",IF(D485&lt;D486,((D486-200)-$D$533),((D486+200)-$D$533)))</f>
        <v/>
      </c>
      <c r="L486" s="122" t="str">
        <f t="shared" si="81"/>
        <v/>
      </c>
      <c r="M486" s="123" t="s">
        <v>155</v>
      </c>
      <c r="N486" s="121" t="str">
        <f>IF(ISBLANK(E486),"",(400-E486)-$E$533)</f>
        <v/>
      </c>
      <c r="O486" s="122" t="str">
        <f t="shared" si="82"/>
        <v/>
      </c>
      <c r="P486" s="123" t="s">
        <v>155</v>
      </c>
      <c r="Q486" s="124" t="str">
        <f t="shared" si="83"/>
        <v/>
      </c>
      <c r="R486" s="125" t="s">
        <v>155</v>
      </c>
      <c r="S486" s="126" t="str">
        <f t="shared" si="84"/>
        <v/>
      </c>
      <c r="T486" s="127" t="str">
        <f>IF(M486="ON",IF(ISBLANK(D486),"0",IF(D485&lt;D486,(D486-200),(D486+200))),"0")</f>
        <v>0</v>
      </c>
      <c r="U486" s="127" t="str">
        <f t="shared" si="85"/>
        <v>0</v>
      </c>
      <c r="V486" s="127" t="str">
        <f t="shared" si="86"/>
        <v>0</v>
      </c>
      <c r="W486" s="127" t="str">
        <f t="shared" si="87"/>
        <v>0</v>
      </c>
      <c r="X486" s="128"/>
    </row>
    <row r="487" spans="1:24" x14ac:dyDescent="0.3">
      <c r="A487" s="156">
        <v>35</v>
      </c>
      <c r="B487" s="158"/>
      <c r="C487" s="158"/>
      <c r="D487" s="159"/>
      <c r="E487" s="159"/>
      <c r="F487" s="160"/>
      <c r="G487" s="160"/>
      <c r="H487" s="160"/>
      <c r="I487" s="160"/>
      <c r="K487" s="113" t="str">
        <f>IF(ISBLANK(D487),"",D487-$D$533)</f>
        <v/>
      </c>
      <c r="L487" s="129" t="str">
        <f t="shared" si="81"/>
        <v/>
      </c>
      <c r="M487" s="115" t="s">
        <v>155</v>
      </c>
      <c r="N487" s="113" t="str">
        <f>IF(ISBLANK(E487),"",E487-$E$533)</f>
        <v/>
      </c>
      <c r="O487" s="129" t="str">
        <f t="shared" si="82"/>
        <v/>
      </c>
      <c r="P487" s="115" t="s">
        <v>155</v>
      </c>
      <c r="Q487" s="116" t="str">
        <f t="shared" si="83"/>
        <v/>
      </c>
      <c r="R487" s="117" t="s">
        <v>155</v>
      </c>
      <c r="S487" s="118" t="str">
        <f t="shared" si="84"/>
        <v/>
      </c>
      <c r="T487" s="119" t="str">
        <f>IF(M487="ON",IF(ISBLANK(D487),"0",D487),"0")</f>
        <v>0</v>
      </c>
      <c r="U487" s="119" t="str">
        <f t="shared" si="85"/>
        <v>0</v>
      </c>
      <c r="V487" s="119" t="str">
        <f t="shared" si="86"/>
        <v>0</v>
      </c>
      <c r="W487" s="119" t="str">
        <f t="shared" si="87"/>
        <v>0</v>
      </c>
      <c r="X487" s="120"/>
    </row>
    <row r="488" spans="1:24" x14ac:dyDescent="0.3">
      <c r="A488" s="156">
        <v>36</v>
      </c>
      <c r="B488" s="158"/>
      <c r="C488" s="158"/>
      <c r="D488" s="159"/>
      <c r="E488" s="159"/>
      <c r="F488" s="160"/>
      <c r="G488" s="160"/>
      <c r="H488" s="160"/>
      <c r="I488" s="160"/>
      <c r="K488" s="121" t="str">
        <f>IF(ISBLANK(D488),"",IF(D487&lt;D488,((D488-200)-$D$533),((D488+200)-$D$533)))</f>
        <v/>
      </c>
      <c r="L488" s="122" t="str">
        <f t="shared" si="81"/>
        <v/>
      </c>
      <c r="M488" s="123" t="s">
        <v>155</v>
      </c>
      <c r="N488" s="121" t="str">
        <f>IF(ISBLANK(E488),"",(400-E488)-$E$533)</f>
        <v/>
      </c>
      <c r="O488" s="122" t="str">
        <f t="shared" si="82"/>
        <v/>
      </c>
      <c r="P488" s="123" t="s">
        <v>155</v>
      </c>
      <c r="Q488" s="124" t="str">
        <f t="shared" si="83"/>
        <v/>
      </c>
      <c r="R488" s="125" t="s">
        <v>155</v>
      </c>
      <c r="S488" s="126" t="str">
        <f t="shared" si="84"/>
        <v/>
      </c>
      <c r="T488" s="127" t="str">
        <f>IF(M488="ON",IF(ISBLANK(D488),"0",IF(D487&lt;D488,(D488-200),(D488+200))),"0")</f>
        <v>0</v>
      </c>
      <c r="U488" s="127" t="str">
        <f t="shared" si="85"/>
        <v>0</v>
      </c>
      <c r="V488" s="127" t="str">
        <f t="shared" si="86"/>
        <v>0</v>
      </c>
      <c r="W488" s="127" t="str">
        <f t="shared" si="87"/>
        <v>0</v>
      </c>
      <c r="X488" s="128"/>
    </row>
    <row r="489" spans="1:24" x14ac:dyDescent="0.3">
      <c r="A489" s="156">
        <v>37</v>
      </c>
      <c r="B489" s="158"/>
      <c r="C489" s="158"/>
      <c r="D489" s="159"/>
      <c r="E489" s="159"/>
      <c r="F489" s="160"/>
      <c r="G489" s="160"/>
      <c r="H489" s="160"/>
      <c r="I489" s="160"/>
      <c r="K489" s="113" t="str">
        <f>IF(ISBLANK(D489),"",D489-$D$533)</f>
        <v/>
      </c>
      <c r="L489" s="129" t="str">
        <f t="shared" si="81"/>
        <v/>
      </c>
      <c r="M489" s="115" t="s">
        <v>155</v>
      </c>
      <c r="N489" s="113" t="str">
        <f>IF(ISBLANK(E489),"",E489-$E$533)</f>
        <v/>
      </c>
      <c r="O489" s="129" t="str">
        <f t="shared" si="82"/>
        <v/>
      </c>
      <c r="P489" s="115" t="s">
        <v>155</v>
      </c>
      <c r="Q489" s="116" t="str">
        <f t="shared" si="83"/>
        <v/>
      </c>
      <c r="R489" s="117" t="s">
        <v>155</v>
      </c>
      <c r="S489" s="118" t="str">
        <f t="shared" si="84"/>
        <v/>
      </c>
      <c r="T489" s="119" t="str">
        <f>IF(M489="ON",IF(ISBLANK(D489),"0",D489),"0")</f>
        <v>0</v>
      </c>
      <c r="U489" s="119" t="str">
        <f t="shared" si="85"/>
        <v>0</v>
      </c>
      <c r="V489" s="119" t="str">
        <f t="shared" si="86"/>
        <v>0</v>
      </c>
      <c r="W489" s="119" t="str">
        <f t="shared" si="87"/>
        <v>0</v>
      </c>
      <c r="X489" s="120"/>
    </row>
    <row r="490" spans="1:24" x14ac:dyDescent="0.3">
      <c r="A490" s="156">
        <v>38</v>
      </c>
      <c r="B490" s="158"/>
      <c r="C490" s="158"/>
      <c r="D490" s="159"/>
      <c r="E490" s="159"/>
      <c r="F490" s="160"/>
      <c r="G490" s="160"/>
      <c r="H490" s="160"/>
      <c r="I490" s="160"/>
      <c r="K490" s="121" t="str">
        <f>IF(ISBLANK(D490),"",IF(D489&lt;D490,((D490-200)-$D$533),((D490+200)-$D$533)))</f>
        <v/>
      </c>
      <c r="L490" s="122" t="str">
        <f t="shared" si="81"/>
        <v/>
      </c>
      <c r="M490" s="123" t="s">
        <v>155</v>
      </c>
      <c r="N490" s="121" t="str">
        <f>IF(ISBLANK(E490),"",(400-E490)-$E$533)</f>
        <v/>
      </c>
      <c r="O490" s="122" t="str">
        <f t="shared" si="82"/>
        <v/>
      </c>
      <c r="P490" s="123" t="s">
        <v>155</v>
      </c>
      <c r="Q490" s="124" t="str">
        <f t="shared" si="83"/>
        <v/>
      </c>
      <c r="R490" s="125" t="s">
        <v>155</v>
      </c>
      <c r="S490" s="126" t="str">
        <f t="shared" si="84"/>
        <v/>
      </c>
      <c r="T490" s="127" t="str">
        <f>IF(M490="ON",IF(ISBLANK(D490),"0",IF(D489&lt;D490,(D490-200),(D490+200))),"0")</f>
        <v>0</v>
      </c>
      <c r="U490" s="127" t="str">
        <f t="shared" si="85"/>
        <v>0</v>
      </c>
      <c r="V490" s="127" t="str">
        <f t="shared" si="86"/>
        <v>0</v>
      </c>
      <c r="W490" s="127" t="str">
        <f t="shared" si="87"/>
        <v>0</v>
      </c>
      <c r="X490" s="128"/>
    </row>
    <row r="491" spans="1:24" x14ac:dyDescent="0.3">
      <c r="A491" s="156">
        <v>39</v>
      </c>
      <c r="B491" s="158"/>
      <c r="C491" s="158"/>
      <c r="D491" s="159"/>
      <c r="E491" s="159"/>
      <c r="F491" s="160"/>
      <c r="G491" s="160"/>
      <c r="H491" s="160"/>
      <c r="I491" s="160"/>
      <c r="K491" s="113" t="str">
        <f>IF(ISBLANK(D491),"",D491-$D$533)</f>
        <v/>
      </c>
      <c r="L491" s="129" t="str">
        <f t="shared" si="81"/>
        <v/>
      </c>
      <c r="M491" s="115" t="s">
        <v>155</v>
      </c>
      <c r="N491" s="113" t="str">
        <f>IF(ISBLANK(E491),"",E491-$E$533)</f>
        <v/>
      </c>
      <c r="O491" s="129" t="str">
        <f t="shared" si="82"/>
        <v/>
      </c>
      <c r="P491" s="115" t="s">
        <v>155</v>
      </c>
      <c r="Q491" s="116" t="str">
        <f t="shared" si="83"/>
        <v/>
      </c>
      <c r="R491" s="117" t="s">
        <v>155</v>
      </c>
      <c r="S491" s="118" t="str">
        <f t="shared" si="84"/>
        <v/>
      </c>
      <c r="T491" s="119" t="str">
        <f>IF(M491="ON",IF(ISBLANK(D491),"0",D491),"0")</f>
        <v>0</v>
      </c>
      <c r="U491" s="119" t="str">
        <f t="shared" si="85"/>
        <v>0</v>
      </c>
      <c r="V491" s="119" t="str">
        <f t="shared" si="86"/>
        <v>0</v>
      </c>
      <c r="W491" s="119" t="str">
        <f t="shared" si="87"/>
        <v>0</v>
      </c>
      <c r="X491" s="120"/>
    </row>
    <row r="492" spans="1:24" x14ac:dyDescent="0.3">
      <c r="A492" s="156">
        <v>40</v>
      </c>
      <c r="B492" s="158"/>
      <c r="C492" s="158"/>
      <c r="D492" s="159"/>
      <c r="E492" s="159"/>
      <c r="F492" s="160"/>
      <c r="G492" s="160"/>
      <c r="H492" s="160"/>
      <c r="I492" s="160"/>
      <c r="K492" s="121" t="str">
        <f>IF(ISBLANK(D492),"",IF(D491&lt;D492,((D492-200)-$D$533),((D492+200)-$D$533)))</f>
        <v/>
      </c>
      <c r="L492" s="122" t="str">
        <f t="shared" si="81"/>
        <v/>
      </c>
      <c r="M492" s="123" t="s">
        <v>155</v>
      </c>
      <c r="N492" s="121" t="str">
        <f>IF(ISBLANK(E492),"",(400-E492)-$E$533)</f>
        <v/>
      </c>
      <c r="O492" s="122" t="str">
        <f t="shared" si="82"/>
        <v/>
      </c>
      <c r="P492" s="123" t="s">
        <v>155</v>
      </c>
      <c r="Q492" s="124" t="str">
        <f t="shared" si="83"/>
        <v/>
      </c>
      <c r="R492" s="125" t="s">
        <v>155</v>
      </c>
      <c r="S492" s="126" t="str">
        <f t="shared" si="84"/>
        <v/>
      </c>
      <c r="T492" s="127" t="str">
        <f>IF(M492="ON",IF(ISBLANK(D492),"0",IF(D491&lt;D492,(D492-200),(D492+200))),"0")</f>
        <v>0</v>
      </c>
      <c r="U492" s="127" t="str">
        <f t="shared" si="85"/>
        <v>0</v>
      </c>
      <c r="V492" s="127" t="str">
        <f t="shared" si="86"/>
        <v>0</v>
      </c>
      <c r="W492" s="127" t="str">
        <f t="shared" si="87"/>
        <v>0</v>
      </c>
      <c r="X492" s="128"/>
    </row>
    <row r="493" spans="1:24" x14ac:dyDescent="0.3">
      <c r="A493" s="156">
        <v>41</v>
      </c>
      <c r="K493" s="113" t="str">
        <f>IF(ISBLANK(D493),"",D493-$D$533)</f>
        <v/>
      </c>
      <c r="L493" s="129" t="str">
        <f t="shared" si="81"/>
        <v/>
      </c>
      <c r="M493" s="115" t="s">
        <v>155</v>
      </c>
      <c r="N493" s="113" t="str">
        <f>IF(ISBLANK(E493),"",E493-$E$533)</f>
        <v/>
      </c>
      <c r="O493" s="129" t="str">
        <f t="shared" si="82"/>
        <v/>
      </c>
      <c r="P493" s="115" t="s">
        <v>155</v>
      </c>
      <c r="Q493" s="116" t="str">
        <f t="shared" si="83"/>
        <v/>
      </c>
      <c r="R493" s="117" t="s">
        <v>155</v>
      </c>
      <c r="S493" s="118" t="str">
        <f t="shared" si="84"/>
        <v/>
      </c>
      <c r="T493" s="119" t="str">
        <f>IF(M493="ON",IF(ISBLANK(D493),"0",D493),"0")</f>
        <v>0</v>
      </c>
      <c r="U493" s="119" t="str">
        <f t="shared" si="85"/>
        <v>0</v>
      </c>
      <c r="V493" s="119" t="str">
        <f t="shared" si="86"/>
        <v>0</v>
      </c>
      <c r="W493" s="119" t="str">
        <f t="shared" si="87"/>
        <v>0</v>
      </c>
      <c r="X493" s="120"/>
    </row>
    <row r="494" spans="1:24" x14ac:dyDescent="0.3">
      <c r="A494" s="156">
        <v>42</v>
      </c>
      <c r="K494" s="121" t="str">
        <f>IF(ISBLANK(D494),"",IF(D493&lt;D494,((D494-200)-$D$533),((D494+200)-$D$533)))</f>
        <v/>
      </c>
      <c r="L494" s="122" t="str">
        <f t="shared" si="81"/>
        <v/>
      </c>
      <c r="M494" s="123" t="s">
        <v>155</v>
      </c>
      <c r="N494" s="121" t="str">
        <f>IF(ISBLANK(E494),"",(400-E494)-$E$533)</f>
        <v/>
      </c>
      <c r="O494" s="122" t="str">
        <f t="shared" si="82"/>
        <v/>
      </c>
      <c r="P494" s="123" t="s">
        <v>155</v>
      </c>
      <c r="Q494" s="124" t="str">
        <f t="shared" si="83"/>
        <v/>
      </c>
      <c r="R494" s="125" t="s">
        <v>155</v>
      </c>
      <c r="S494" s="126" t="str">
        <f t="shared" si="84"/>
        <v/>
      </c>
      <c r="T494" s="127" t="str">
        <f>IF(M494="ON",IF(ISBLANK(D494),"0",IF(D493&lt;D494,(D494-200),(D494+200))),"0")</f>
        <v>0</v>
      </c>
      <c r="U494" s="127" t="str">
        <f t="shared" si="85"/>
        <v>0</v>
      </c>
      <c r="V494" s="127" t="str">
        <f t="shared" si="86"/>
        <v>0</v>
      </c>
      <c r="W494" s="127" t="str">
        <f t="shared" si="87"/>
        <v>0</v>
      </c>
      <c r="X494" s="128"/>
    </row>
    <row r="495" spans="1:24" x14ac:dyDescent="0.3">
      <c r="A495" s="156">
        <v>43</v>
      </c>
      <c r="K495" s="113" t="str">
        <f>IF(ISBLANK(D495),"",D495-$D$533)</f>
        <v/>
      </c>
      <c r="L495" s="129" t="str">
        <f t="shared" si="81"/>
        <v/>
      </c>
      <c r="M495" s="115" t="s">
        <v>155</v>
      </c>
      <c r="N495" s="113" t="str">
        <f>IF(ISBLANK(E495),"",E495-$E$533)</f>
        <v/>
      </c>
      <c r="O495" s="129" t="str">
        <f t="shared" si="82"/>
        <v/>
      </c>
      <c r="P495" s="115" t="s">
        <v>155</v>
      </c>
      <c r="Q495" s="116" t="str">
        <f t="shared" si="83"/>
        <v/>
      </c>
      <c r="R495" s="117" t="s">
        <v>155</v>
      </c>
      <c r="S495" s="118" t="str">
        <f t="shared" si="84"/>
        <v/>
      </c>
      <c r="T495" s="119" t="str">
        <f>IF(M495="ON",IF(ISBLANK(D495),"0",D495),"0")</f>
        <v>0</v>
      </c>
      <c r="U495" s="119" t="str">
        <f t="shared" si="85"/>
        <v>0</v>
      </c>
      <c r="V495" s="119" t="str">
        <f t="shared" si="86"/>
        <v>0</v>
      </c>
      <c r="W495" s="119" t="str">
        <f t="shared" si="87"/>
        <v>0</v>
      </c>
      <c r="X495" s="120"/>
    </row>
    <row r="496" spans="1:24" x14ac:dyDescent="0.3">
      <c r="A496" s="156">
        <v>44</v>
      </c>
      <c r="K496" s="121" t="str">
        <f>IF(ISBLANK(D496),"",IF(D495&lt;D496,((D496-200)-$D$533),((D496+200)-$D$533)))</f>
        <v/>
      </c>
      <c r="L496" s="122" t="str">
        <f t="shared" si="81"/>
        <v/>
      </c>
      <c r="M496" s="123" t="s">
        <v>155</v>
      </c>
      <c r="N496" s="121" t="str">
        <f>IF(ISBLANK(E496),"",(400-E496)-$E$533)</f>
        <v/>
      </c>
      <c r="O496" s="122" t="str">
        <f t="shared" si="82"/>
        <v/>
      </c>
      <c r="P496" s="123" t="s">
        <v>155</v>
      </c>
      <c r="Q496" s="124" t="str">
        <f t="shared" si="83"/>
        <v/>
      </c>
      <c r="R496" s="125" t="s">
        <v>155</v>
      </c>
      <c r="S496" s="126" t="str">
        <f t="shared" si="84"/>
        <v/>
      </c>
      <c r="T496" s="127" t="str">
        <f>IF(M496="ON",IF(ISBLANK(D496),"0",IF(D495&lt;D496,(D496-200),(D496+200))),"0")</f>
        <v>0</v>
      </c>
      <c r="U496" s="127" t="str">
        <f t="shared" si="85"/>
        <v>0</v>
      </c>
      <c r="V496" s="127" t="str">
        <f t="shared" si="86"/>
        <v>0</v>
      </c>
      <c r="W496" s="127" t="str">
        <f t="shared" si="87"/>
        <v>0</v>
      </c>
      <c r="X496" s="128"/>
    </row>
    <row r="497" spans="1:24" x14ac:dyDescent="0.3">
      <c r="A497" s="156">
        <v>45</v>
      </c>
      <c r="K497" s="113" t="str">
        <f>IF(ISBLANK(D497),"",D497-$D$533)</f>
        <v/>
      </c>
      <c r="L497" s="129" t="str">
        <f t="shared" si="81"/>
        <v/>
      </c>
      <c r="M497" s="115" t="s">
        <v>155</v>
      </c>
      <c r="N497" s="113" t="str">
        <f>IF(ISBLANK(E497),"",E497-$E$533)</f>
        <v/>
      </c>
      <c r="O497" s="129" t="str">
        <f t="shared" si="82"/>
        <v/>
      </c>
      <c r="P497" s="115" t="s">
        <v>155</v>
      </c>
      <c r="Q497" s="116" t="str">
        <f t="shared" si="83"/>
        <v/>
      </c>
      <c r="R497" s="117" t="s">
        <v>155</v>
      </c>
      <c r="S497" s="118" t="str">
        <f t="shared" si="84"/>
        <v/>
      </c>
      <c r="T497" s="119" t="str">
        <f>IF(M497="ON",IF(ISBLANK(D497),"0",D497),"0")</f>
        <v>0</v>
      </c>
      <c r="U497" s="119" t="str">
        <f t="shared" si="85"/>
        <v>0</v>
      </c>
      <c r="V497" s="119" t="str">
        <f t="shared" si="86"/>
        <v>0</v>
      </c>
      <c r="W497" s="119" t="str">
        <f t="shared" si="87"/>
        <v>0</v>
      </c>
      <c r="X497" s="120"/>
    </row>
    <row r="498" spans="1:24" x14ac:dyDescent="0.3">
      <c r="A498" s="156">
        <v>46</v>
      </c>
      <c r="K498" s="121" t="str">
        <f>IF(ISBLANK(D498),"",IF(D497&lt;D498,((D498-200)-$D$533),((D498+200)-$D$533)))</f>
        <v/>
      </c>
      <c r="L498" s="122" t="str">
        <f t="shared" si="81"/>
        <v/>
      </c>
      <c r="M498" s="123" t="s">
        <v>155</v>
      </c>
      <c r="N498" s="121" t="str">
        <f>IF(ISBLANK(E498),"",(400-E498)-$E$533)</f>
        <v/>
      </c>
      <c r="O498" s="122" t="str">
        <f t="shared" si="82"/>
        <v/>
      </c>
      <c r="P498" s="123" t="s">
        <v>155</v>
      </c>
      <c r="Q498" s="124" t="str">
        <f t="shared" si="83"/>
        <v/>
      </c>
      <c r="R498" s="125" t="s">
        <v>155</v>
      </c>
      <c r="S498" s="126" t="str">
        <f t="shared" si="84"/>
        <v/>
      </c>
      <c r="T498" s="127" t="str">
        <f>IF(M498="ON",IF(ISBLANK(D498),"0",IF(D497&lt;D498,(D498-200),(D498+200))),"0")</f>
        <v>0</v>
      </c>
      <c r="U498" s="127" t="str">
        <f t="shared" si="85"/>
        <v>0</v>
      </c>
      <c r="V498" s="127" t="str">
        <f t="shared" si="86"/>
        <v>0</v>
      </c>
      <c r="W498" s="127" t="str">
        <f t="shared" si="87"/>
        <v>0</v>
      </c>
      <c r="X498" s="128"/>
    </row>
    <row r="499" spans="1:24" x14ac:dyDescent="0.3">
      <c r="A499" s="156">
        <v>47</v>
      </c>
      <c r="K499" s="113" t="str">
        <f>IF(ISBLANK(D499),"",D499-$D$533)</f>
        <v/>
      </c>
      <c r="L499" s="129" t="str">
        <f t="shared" si="81"/>
        <v/>
      </c>
      <c r="M499" s="115" t="s">
        <v>155</v>
      </c>
      <c r="N499" s="113" t="str">
        <f>IF(ISBLANK(E499),"",E499-$E$533)</f>
        <v/>
      </c>
      <c r="O499" s="129" t="str">
        <f t="shared" si="82"/>
        <v/>
      </c>
      <c r="P499" s="115" t="s">
        <v>155</v>
      </c>
      <c r="Q499" s="116" t="str">
        <f t="shared" si="83"/>
        <v/>
      </c>
      <c r="R499" s="117" t="s">
        <v>155</v>
      </c>
      <c r="S499" s="118" t="str">
        <f t="shared" si="84"/>
        <v/>
      </c>
      <c r="T499" s="119" t="str">
        <f>IF(M499="ON",IF(ISBLANK(D499),"0",D499),"0")</f>
        <v>0</v>
      </c>
      <c r="U499" s="119" t="str">
        <f t="shared" si="85"/>
        <v>0</v>
      </c>
      <c r="V499" s="119" t="str">
        <f t="shared" si="86"/>
        <v>0</v>
      </c>
      <c r="W499" s="119" t="str">
        <f t="shared" si="87"/>
        <v>0</v>
      </c>
      <c r="X499" s="120"/>
    </row>
    <row r="500" spans="1:24" x14ac:dyDescent="0.3">
      <c r="A500" s="156">
        <v>48</v>
      </c>
      <c r="K500" s="121" t="str">
        <f>IF(ISBLANK(D500),"",IF(D499&lt;D500,((D500-200)-$D$533),((D500+200)-$D$533)))</f>
        <v/>
      </c>
      <c r="L500" s="122" t="str">
        <f t="shared" si="81"/>
        <v/>
      </c>
      <c r="M500" s="123" t="s">
        <v>155</v>
      </c>
      <c r="N500" s="121" t="str">
        <f>IF(ISBLANK(E500),"",(400-E500)-$E$533)</f>
        <v/>
      </c>
      <c r="O500" s="122" t="str">
        <f t="shared" si="82"/>
        <v/>
      </c>
      <c r="P500" s="123" t="s">
        <v>155</v>
      </c>
      <c r="Q500" s="124" t="str">
        <f t="shared" si="83"/>
        <v/>
      </c>
      <c r="R500" s="125" t="s">
        <v>155</v>
      </c>
      <c r="S500" s="126" t="str">
        <f t="shared" si="84"/>
        <v/>
      </c>
      <c r="T500" s="127" t="str">
        <f>IF(M500="ON",IF(ISBLANK(D500),"0",IF(D499&lt;D500,(D500-200),(D500+200))),"0")</f>
        <v>0</v>
      </c>
      <c r="U500" s="127" t="str">
        <f t="shared" si="85"/>
        <v>0</v>
      </c>
      <c r="V500" s="127" t="str">
        <f t="shared" si="86"/>
        <v>0</v>
      </c>
      <c r="W500" s="127" t="str">
        <f t="shared" si="87"/>
        <v>0</v>
      </c>
      <c r="X500" s="128"/>
    </row>
    <row r="501" spans="1:24" x14ac:dyDescent="0.3">
      <c r="A501" s="156">
        <v>49</v>
      </c>
      <c r="K501" s="113" t="str">
        <f>IF(ISBLANK(D501),"",D501-$D$533)</f>
        <v/>
      </c>
      <c r="L501" s="129" t="str">
        <f t="shared" si="81"/>
        <v/>
      </c>
      <c r="M501" s="115" t="s">
        <v>155</v>
      </c>
      <c r="N501" s="113" t="str">
        <f>IF(ISBLANK(E501),"",E501-$E$533)</f>
        <v/>
      </c>
      <c r="O501" s="129" t="str">
        <f t="shared" si="82"/>
        <v/>
      </c>
      <c r="P501" s="115" t="s">
        <v>155</v>
      </c>
      <c r="Q501" s="116" t="str">
        <f t="shared" si="83"/>
        <v/>
      </c>
      <c r="R501" s="117" t="s">
        <v>155</v>
      </c>
      <c r="S501" s="118" t="str">
        <f t="shared" si="84"/>
        <v/>
      </c>
      <c r="T501" s="119" t="str">
        <f>IF(M501="ON",IF(ISBLANK(D501),"0",D501),"0")</f>
        <v>0</v>
      </c>
      <c r="U501" s="119" t="str">
        <f t="shared" si="85"/>
        <v>0</v>
      </c>
      <c r="V501" s="119" t="str">
        <f t="shared" si="86"/>
        <v>0</v>
      </c>
      <c r="W501" s="119" t="str">
        <f t="shared" si="87"/>
        <v>0</v>
      </c>
      <c r="X501" s="120"/>
    </row>
    <row r="502" spans="1:24" x14ac:dyDescent="0.3">
      <c r="A502" s="156">
        <v>50</v>
      </c>
      <c r="K502" s="121" t="str">
        <f>IF(ISBLANK(D502),"",IF(D501&lt;D502,((D502-200)-$D$533),((D502+200)-$D$533)))</f>
        <v/>
      </c>
      <c r="L502" s="122" t="str">
        <f t="shared" si="81"/>
        <v/>
      </c>
      <c r="M502" s="123" t="s">
        <v>155</v>
      </c>
      <c r="N502" s="121" t="str">
        <f>IF(ISBLANK(E502),"",(400-E502)-$E$533)</f>
        <v/>
      </c>
      <c r="O502" s="122" t="str">
        <f t="shared" si="82"/>
        <v/>
      </c>
      <c r="P502" s="123" t="s">
        <v>155</v>
      </c>
      <c r="Q502" s="124" t="str">
        <f t="shared" si="83"/>
        <v/>
      </c>
      <c r="R502" s="125" t="s">
        <v>155</v>
      </c>
      <c r="S502" s="126" t="str">
        <f t="shared" si="84"/>
        <v/>
      </c>
      <c r="T502" s="127" t="str">
        <f>IF(M502="ON",IF(ISBLANK(D502),"0",IF(D501&lt;D502,(D502-200),(D502+200))),"0")</f>
        <v>0</v>
      </c>
      <c r="U502" s="127" t="str">
        <f t="shared" si="85"/>
        <v>0</v>
      </c>
      <c r="V502" s="127" t="str">
        <f t="shared" si="86"/>
        <v>0</v>
      </c>
      <c r="W502" s="127" t="str">
        <f t="shared" si="87"/>
        <v>0</v>
      </c>
      <c r="X502" s="128"/>
    </row>
    <row r="503" spans="1:24" x14ac:dyDescent="0.3">
      <c r="A503" s="156">
        <v>51</v>
      </c>
      <c r="B503" s="158"/>
      <c r="C503" s="158"/>
      <c r="D503" s="159"/>
      <c r="E503" s="159"/>
      <c r="F503" s="160"/>
      <c r="G503" s="160"/>
      <c r="H503" s="160"/>
      <c r="I503" s="160"/>
      <c r="K503" s="113" t="str">
        <f>IF(ISBLANK(D503),"",D503-$D$533)</f>
        <v/>
      </c>
      <c r="L503" s="129" t="str">
        <f t="shared" si="81"/>
        <v/>
      </c>
      <c r="M503" s="115" t="s">
        <v>155</v>
      </c>
      <c r="N503" s="113" t="str">
        <f>IF(ISBLANK(E503),"",E503-$E$533)</f>
        <v/>
      </c>
      <c r="O503" s="129" t="str">
        <f t="shared" si="82"/>
        <v/>
      </c>
      <c r="P503" s="115" t="s">
        <v>155</v>
      </c>
      <c r="Q503" s="116" t="str">
        <f t="shared" si="83"/>
        <v/>
      </c>
      <c r="R503" s="117" t="s">
        <v>155</v>
      </c>
      <c r="S503" s="118" t="str">
        <f t="shared" si="84"/>
        <v/>
      </c>
      <c r="T503" s="119" t="str">
        <f>IF(M503="ON",IF(ISBLANK(D503),"0",D503),"0")</f>
        <v>0</v>
      </c>
      <c r="U503" s="119" t="str">
        <f t="shared" si="85"/>
        <v>0</v>
      </c>
      <c r="V503" s="119" t="str">
        <f t="shared" si="86"/>
        <v>0</v>
      </c>
      <c r="W503" s="119" t="str">
        <f t="shared" si="87"/>
        <v>0</v>
      </c>
      <c r="X503" s="120"/>
    </row>
    <row r="504" spans="1:24" x14ac:dyDescent="0.3">
      <c r="A504" s="156">
        <v>52</v>
      </c>
      <c r="B504" s="158"/>
      <c r="C504" s="158"/>
      <c r="D504" s="159"/>
      <c r="E504" s="159"/>
      <c r="F504" s="160"/>
      <c r="G504" s="160"/>
      <c r="H504" s="160"/>
      <c r="I504" s="160"/>
      <c r="K504" s="121" t="str">
        <f>IF(ISBLANK(D504),"",IF(D503&lt;D504,((D504-200)-$D$533),((D504+200)-$D$533)))</f>
        <v/>
      </c>
      <c r="L504" s="122" t="str">
        <f t="shared" si="81"/>
        <v/>
      </c>
      <c r="M504" s="123" t="s">
        <v>155</v>
      </c>
      <c r="N504" s="121" t="str">
        <f>IF(ISBLANK(E504),"",(400-E504)-$E$533)</f>
        <v/>
      </c>
      <c r="O504" s="122" t="str">
        <f t="shared" si="82"/>
        <v/>
      </c>
      <c r="P504" s="123" t="s">
        <v>155</v>
      </c>
      <c r="Q504" s="124" t="str">
        <f t="shared" si="83"/>
        <v/>
      </c>
      <c r="R504" s="125" t="s">
        <v>155</v>
      </c>
      <c r="S504" s="126" t="str">
        <f t="shared" si="84"/>
        <v/>
      </c>
      <c r="T504" s="127" t="str">
        <f>IF(M504="ON",IF(ISBLANK(D504),"0",IF(D503&lt;D504,(D504-200),(D504+200))),"0")</f>
        <v>0</v>
      </c>
      <c r="U504" s="127" t="str">
        <f t="shared" si="85"/>
        <v>0</v>
      </c>
      <c r="V504" s="127" t="str">
        <f t="shared" si="86"/>
        <v>0</v>
      </c>
      <c r="W504" s="127" t="str">
        <f t="shared" si="87"/>
        <v>0</v>
      </c>
      <c r="X504" s="128"/>
    </row>
    <row r="505" spans="1:24" x14ac:dyDescent="0.3">
      <c r="A505" s="156">
        <v>53</v>
      </c>
      <c r="B505" s="158"/>
      <c r="C505" s="158"/>
      <c r="D505" s="159"/>
      <c r="E505" s="159"/>
      <c r="F505" s="160"/>
      <c r="G505" s="160"/>
      <c r="H505" s="160"/>
      <c r="I505" s="160"/>
      <c r="K505" s="113" t="str">
        <f>IF(ISBLANK(D505),"",D505-$D$533)</f>
        <v/>
      </c>
      <c r="L505" s="129" t="str">
        <f t="shared" si="81"/>
        <v/>
      </c>
      <c r="M505" s="115" t="s">
        <v>155</v>
      </c>
      <c r="N505" s="113" t="str">
        <f>IF(ISBLANK(E505),"",E505-$E$533)</f>
        <v/>
      </c>
      <c r="O505" s="129" t="str">
        <f t="shared" si="82"/>
        <v/>
      </c>
      <c r="P505" s="115" t="s">
        <v>155</v>
      </c>
      <c r="Q505" s="116" t="str">
        <f t="shared" si="83"/>
        <v/>
      </c>
      <c r="R505" s="117" t="s">
        <v>155</v>
      </c>
      <c r="S505" s="118" t="str">
        <f t="shared" si="84"/>
        <v/>
      </c>
      <c r="T505" s="119" t="str">
        <f>IF(M505="ON",IF(ISBLANK(D505),"0",D505),"0")</f>
        <v>0</v>
      </c>
      <c r="U505" s="119" t="str">
        <f t="shared" si="85"/>
        <v>0</v>
      </c>
      <c r="V505" s="119" t="str">
        <f t="shared" si="86"/>
        <v>0</v>
      </c>
      <c r="W505" s="119" t="str">
        <f t="shared" si="87"/>
        <v>0</v>
      </c>
      <c r="X505" s="120"/>
    </row>
    <row r="506" spans="1:24" x14ac:dyDescent="0.3">
      <c r="A506" s="156">
        <v>54</v>
      </c>
      <c r="B506" s="158"/>
      <c r="C506" s="158"/>
      <c r="D506" s="159"/>
      <c r="E506" s="159"/>
      <c r="F506" s="160"/>
      <c r="G506" s="160"/>
      <c r="H506" s="160"/>
      <c r="I506" s="160"/>
      <c r="K506" s="121" t="str">
        <f>IF(ISBLANK(D506),"",IF(D505&lt;D506,((D506-200)-$D$533),((D506+200)-$D$533)))</f>
        <v/>
      </c>
      <c r="L506" s="122" t="str">
        <f t="shared" si="81"/>
        <v/>
      </c>
      <c r="M506" s="123" t="s">
        <v>155</v>
      </c>
      <c r="N506" s="121" t="str">
        <f>IF(ISBLANK(E506),"",(400-E506)-$E$533)</f>
        <v/>
      </c>
      <c r="O506" s="122" t="str">
        <f t="shared" si="82"/>
        <v/>
      </c>
      <c r="P506" s="123" t="s">
        <v>155</v>
      </c>
      <c r="Q506" s="124" t="str">
        <f t="shared" si="83"/>
        <v/>
      </c>
      <c r="R506" s="125" t="s">
        <v>155</v>
      </c>
      <c r="S506" s="126" t="str">
        <f t="shared" si="84"/>
        <v/>
      </c>
      <c r="T506" s="127" t="str">
        <f>IF(M506="ON",IF(ISBLANK(D506),"0",IF(D505&lt;D506,(D506-200),(D506+200))),"0")</f>
        <v>0</v>
      </c>
      <c r="U506" s="127" t="str">
        <f t="shared" si="85"/>
        <v>0</v>
      </c>
      <c r="V506" s="127" t="str">
        <f t="shared" si="86"/>
        <v>0</v>
      </c>
      <c r="W506" s="127" t="str">
        <f t="shared" si="87"/>
        <v>0</v>
      </c>
      <c r="X506" s="128"/>
    </row>
    <row r="507" spans="1:24" x14ac:dyDescent="0.3">
      <c r="A507" s="156">
        <v>55</v>
      </c>
      <c r="B507" s="158"/>
      <c r="C507" s="158"/>
      <c r="D507" s="159"/>
      <c r="E507" s="159"/>
      <c r="F507" s="160"/>
      <c r="G507" s="160"/>
      <c r="H507" s="160"/>
      <c r="I507" s="160"/>
      <c r="K507" s="113" t="str">
        <f>IF(ISBLANK(D507),"",D507-$D$533)</f>
        <v/>
      </c>
      <c r="L507" s="129" t="str">
        <f t="shared" si="81"/>
        <v/>
      </c>
      <c r="M507" s="115" t="s">
        <v>155</v>
      </c>
      <c r="N507" s="113" t="str">
        <f>IF(ISBLANK(E507),"",E507-$E$533)</f>
        <v/>
      </c>
      <c r="O507" s="129" t="str">
        <f t="shared" si="82"/>
        <v/>
      </c>
      <c r="P507" s="115" t="s">
        <v>155</v>
      </c>
      <c r="Q507" s="116" t="str">
        <f t="shared" si="83"/>
        <v/>
      </c>
      <c r="R507" s="117" t="s">
        <v>155</v>
      </c>
      <c r="S507" s="118" t="str">
        <f t="shared" si="84"/>
        <v/>
      </c>
      <c r="T507" s="119" t="str">
        <f>IF(M507="ON",IF(ISBLANK(D507),"0",D507),"0")</f>
        <v>0</v>
      </c>
      <c r="U507" s="119" t="str">
        <f t="shared" si="85"/>
        <v>0</v>
      </c>
      <c r="V507" s="119" t="str">
        <f t="shared" si="86"/>
        <v>0</v>
      </c>
      <c r="W507" s="119" t="str">
        <f t="shared" si="87"/>
        <v>0</v>
      </c>
      <c r="X507" s="120"/>
    </row>
    <row r="508" spans="1:24" x14ac:dyDescent="0.3">
      <c r="A508" s="156">
        <v>56</v>
      </c>
      <c r="B508" s="158"/>
      <c r="C508" s="158"/>
      <c r="D508" s="159"/>
      <c r="E508" s="159"/>
      <c r="F508" s="160"/>
      <c r="G508" s="160"/>
      <c r="H508" s="160"/>
      <c r="I508" s="160"/>
      <c r="K508" s="121" t="str">
        <f>IF(ISBLANK(D508),"",IF(D507&lt;D508,((D508-200)-$D$533),((D508+200)-$D$533)))</f>
        <v/>
      </c>
      <c r="L508" s="122" t="str">
        <f t="shared" si="81"/>
        <v/>
      </c>
      <c r="M508" s="123" t="s">
        <v>155</v>
      </c>
      <c r="N508" s="121" t="str">
        <f>IF(ISBLANK(E508),"",(400-E508)-$E$533)</f>
        <v/>
      </c>
      <c r="O508" s="122" t="str">
        <f t="shared" si="82"/>
        <v/>
      </c>
      <c r="P508" s="123" t="s">
        <v>155</v>
      </c>
      <c r="Q508" s="124" t="str">
        <f t="shared" si="83"/>
        <v/>
      </c>
      <c r="R508" s="125" t="s">
        <v>155</v>
      </c>
      <c r="S508" s="126" t="str">
        <f t="shared" si="84"/>
        <v/>
      </c>
      <c r="T508" s="127" t="str">
        <f>IF(M508="ON",IF(ISBLANK(D508),"0",IF(D507&lt;D508,(D508-200),(D508+200))),"0")</f>
        <v>0</v>
      </c>
      <c r="U508" s="127" t="str">
        <f t="shared" si="85"/>
        <v>0</v>
      </c>
      <c r="V508" s="127" t="str">
        <f t="shared" si="86"/>
        <v>0</v>
      </c>
      <c r="W508" s="127" t="str">
        <f t="shared" si="87"/>
        <v>0</v>
      </c>
      <c r="X508" s="128"/>
    </row>
    <row r="509" spans="1:24" x14ac:dyDescent="0.3">
      <c r="A509" s="156">
        <v>57</v>
      </c>
      <c r="B509" s="158"/>
      <c r="C509" s="158"/>
      <c r="D509" s="159"/>
      <c r="E509" s="159"/>
      <c r="F509" s="160"/>
      <c r="G509" s="160"/>
      <c r="H509" s="160"/>
      <c r="I509" s="160"/>
      <c r="K509" s="113" t="str">
        <f>IF(ISBLANK(D509),"",D509-$D$533)</f>
        <v/>
      </c>
      <c r="L509" s="129" t="str">
        <f t="shared" si="81"/>
        <v/>
      </c>
      <c r="M509" s="115" t="s">
        <v>155</v>
      </c>
      <c r="N509" s="113" t="str">
        <f>IF(ISBLANK(E509),"",E509-$E$533)</f>
        <v/>
      </c>
      <c r="O509" s="129" t="str">
        <f t="shared" si="82"/>
        <v/>
      </c>
      <c r="P509" s="115" t="s">
        <v>155</v>
      </c>
      <c r="Q509" s="116" t="str">
        <f t="shared" si="83"/>
        <v/>
      </c>
      <c r="R509" s="117" t="s">
        <v>155</v>
      </c>
      <c r="S509" s="118" t="str">
        <f t="shared" si="84"/>
        <v/>
      </c>
      <c r="T509" s="119" t="str">
        <f>IF(M509="ON",IF(ISBLANK(D509),"0",D509),"0")</f>
        <v>0</v>
      </c>
      <c r="U509" s="119" t="str">
        <f t="shared" si="85"/>
        <v>0</v>
      </c>
      <c r="V509" s="119" t="str">
        <f t="shared" si="86"/>
        <v>0</v>
      </c>
      <c r="W509" s="119" t="str">
        <f t="shared" si="87"/>
        <v>0</v>
      </c>
      <c r="X509" s="120"/>
    </row>
    <row r="510" spans="1:24" x14ac:dyDescent="0.3">
      <c r="A510" s="156">
        <v>58</v>
      </c>
      <c r="B510" s="158"/>
      <c r="C510" s="158"/>
      <c r="D510" s="159"/>
      <c r="E510" s="159"/>
      <c r="F510" s="160"/>
      <c r="G510" s="160"/>
      <c r="H510" s="160"/>
      <c r="I510" s="160"/>
      <c r="K510" s="121" t="str">
        <f>IF(ISBLANK(D510),"",IF(D509&lt;D510,((D510-200)-$D$533),((D510+200)-$D$533)))</f>
        <v/>
      </c>
      <c r="L510" s="122" t="str">
        <f t="shared" si="81"/>
        <v/>
      </c>
      <c r="M510" s="123" t="s">
        <v>155</v>
      </c>
      <c r="N510" s="121" t="str">
        <f>IF(ISBLANK(E510),"",(400-E510)-$E$533)</f>
        <v/>
      </c>
      <c r="O510" s="122" t="str">
        <f t="shared" si="82"/>
        <v/>
      </c>
      <c r="P510" s="123" t="s">
        <v>155</v>
      </c>
      <c r="Q510" s="124" t="str">
        <f t="shared" si="83"/>
        <v/>
      </c>
      <c r="R510" s="125" t="s">
        <v>155</v>
      </c>
      <c r="S510" s="126" t="str">
        <f t="shared" si="84"/>
        <v/>
      </c>
      <c r="T510" s="127" t="str">
        <f>IF(M510="ON",IF(ISBLANK(D510),"0",IF(D509&lt;D510,(D510-200),(D510+200))),"0")</f>
        <v>0</v>
      </c>
      <c r="U510" s="127" t="str">
        <f t="shared" si="85"/>
        <v>0</v>
      </c>
      <c r="V510" s="127" t="str">
        <f t="shared" si="86"/>
        <v>0</v>
      </c>
      <c r="W510" s="127" t="str">
        <f t="shared" si="87"/>
        <v>0</v>
      </c>
      <c r="X510" s="128"/>
    </row>
    <row r="511" spans="1:24" x14ac:dyDescent="0.3">
      <c r="A511" s="156">
        <v>59</v>
      </c>
      <c r="B511" s="158"/>
      <c r="C511" s="158"/>
      <c r="D511" s="159"/>
      <c r="E511" s="159"/>
      <c r="F511" s="160"/>
      <c r="G511" s="160"/>
      <c r="H511" s="160"/>
      <c r="I511" s="160"/>
      <c r="K511" s="113" t="str">
        <f>IF(ISBLANK(D511),"",D511-$D$533)</f>
        <v/>
      </c>
      <c r="L511" s="129" t="str">
        <f t="shared" si="81"/>
        <v/>
      </c>
      <c r="M511" s="115" t="s">
        <v>155</v>
      </c>
      <c r="N511" s="113" t="str">
        <f>IF(ISBLANK(E511),"",E511-$E$533)</f>
        <v/>
      </c>
      <c r="O511" s="129" t="str">
        <f t="shared" si="82"/>
        <v/>
      </c>
      <c r="P511" s="115" t="s">
        <v>155</v>
      </c>
      <c r="Q511" s="116" t="str">
        <f t="shared" si="83"/>
        <v/>
      </c>
      <c r="R511" s="117" t="s">
        <v>155</v>
      </c>
      <c r="S511" s="118" t="str">
        <f t="shared" si="84"/>
        <v/>
      </c>
      <c r="T511" s="119" t="str">
        <f>IF(M511="ON",IF(ISBLANK(D511),"0",D511),"0")</f>
        <v>0</v>
      </c>
      <c r="U511" s="119" t="str">
        <f t="shared" si="85"/>
        <v>0</v>
      </c>
      <c r="V511" s="119" t="str">
        <f t="shared" si="86"/>
        <v>0</v>
      </c>
      <c r="W511" s="119" t="str">
        <f t="shared" si="87"/>
        <v>0</v>
      </c>
      <c r="X511" s="120"/>
    </row>
    <row r="512" spans="1:24" x14ac:dyDescent="0.3">
      <c r="A512" s="156">
        <v>60</v>
      </c>
      <c r="B512" s="158"/>
      <c r="C512" s="158"/>
      <c r="D512" s="159"/>
      <c r="E512" s="159"/>
      <c r="F512" s="160"/>
      <c r="G512" s="160"/>
      <c r="H512" s="160"/>
      <c r="I512" s="160"/>
      <c r="K512" s="121" t="str">
        <f>IF(ISBLANK(D512),"",IF(D511&lt;D512,((D512-200)-$D$533),((D512+200)-$D$533)))</f>
        <v/>
      </c>
      <c r="L512" s="122" t="str">
        <f t="shared" si="81"/>
        <v/>
      </c>
      <c r="M512" s="123" t="s">
        <v>155</v>
      </c>
      <c r="N512" s="121" t="str">
        <f>IF(ISBLANK(E512),"",(400-E512)-$E$533)</f>
        <v/>
      </c>
      <c r="O512" s="122" t="str">
        <f t="shared" si="82"/>
        <v/>
      </c>
      <c r="P512" s="123" t="s">
        <v>155</v>
      </c>
      <c r="Q512" s="124" t="str">
        <f t="shared" si="83"/>
        <v/>
      </c>
      <c r="R512" s="125" t="s">
        <v>155</v>
      </c>
      <c r="S512" s="126" t="str">
        <f t="shared" si="84"/>
        <v/>
      </c>
      <c r="T512" s="127" t="str">
        <f>IF(M512="ON",IF(ISBLANK(D512),"0",IF(D511&lt;D512,(D512-200),(D512+200))),"0")</f>
        <v>0</v>
      </c>
      <c r="U512" s="127" t="str">
        <f t="shared" si="85"/>
        <v>0</v>
      </c>
      <c r="V512" s="127" t="str">
        <f t="shared" si="86"/>
        <v>0</v>
      </c>
      <c r="W512" s="127" t="str">
        <f t="shared" si="87"/>
        <v>0</v>
      </c>
      <c r="X512" s="128"/>
    </row>
    <row r="513" spans="1:24" x14ac:dyDescent="0.3">
      <c r="A513" s="156">
        <v>61</v>
      </c>
      <c r="K513" s="113" t="str">
        <f>IF(ISBLANK(D513),"",D513-$D$533)</f>
        <v/>
      </c>
      <c r="L513" s="129" t="str">
        <f t="shared" si="81"/>
        <v/>
      </c>
      <c r="M513" s="115" t="s">
        <v>155</v>
      </c>
      <c r="N513" s="113" t="str">
        <f>IF(ISBLANK(E513),"",E513-$E$533)</f>
        <v/>
      </c>
      <c r="O513" s="129" t="str">
        <f t="shared" si="82"/>
        <v/>
      </c>
      <c r="P513" s="115" t="s">
        <v>155</v>
      </c>
      <c r="Q513" s="116" t="str">
        <f t="shared" si="83"/>
        <v/>
      </c>
      <c r="R513" s="117" t="s">
        <v>155</v>
      </c>
      <c r="S513" s="118" t="str">
        <f t="shared" si="84"/>
        <v/>
      </c>
      <c r="T513" s="119" t="str">
        <f>IF(M513="ON",IF(ISBLANK(D513),"0",D513),"0")</f>
        <v>0</v>
      </c>
      <c r="U513" s="119" t="str">
        <f t="shared" si="85"/>
        <v>0</v>
      </c>
      <c r="V513" s="119" t="str">
        <f t="shared" si="86"/>
        <v>0</v>
      </c>
      <c r="W513" s="119" t="str">
        <f t="shared" si="87"/>
        <v>0</v>
      </c>
      <c r="X513" s="120"/>
    </row>
    <row r="514" spans="1:24" x14ac:dyDescent="0.3">
      <c r="A514" s="156">
        <v>62</v>
      </c>
      <c r="K514" s="121" t="str">
        <f>IF(ISBLANK(D514),"",IF(D513&lt;D514,((D514-200)-$D$533),((D514+200)-$D$533)))</f>
        <v/>
      </c>
      <c r="L514" s="122" t="str">
        <f t="shared" si="81"/>
        <v/>
      </c>
      <c r="M514" s="123" t="s">
        <v>155</v>
      </c>
      <c r="N514" s="121" t="str">
        <f>IF(ISBLANK(E514),"",(400-E514)-$E$533)</f>
        <v/>
      </c>
      <c r="O514" s="122" t="str">
        <f t="shared" si="82"/>
        <v/>
      </c>
      <c r="P514" s="123" t="s">
        <v>155</v>
      </c>
      <c r="Q514" s="124" t="str">
        <f t="shared" si="83"/>
        <v/>
      </c>
      <c r="R514" s="125" t="s">
        <v>155</v>
      </c>
      <c r="S514" s="126" t="str">
        <f t="shared" si="84"/>
        <v/>
      </c>
      <c r="T514" s="127" t="str">
        <f>IF(M514="ON",IF(ISBLANK(D514),"0",IF(D513&lt;D514,(D514-200),(D514+200))),"0")</f>
        <v>0</v>
      </c>
      <c r="U514" s="127" t="str">
        <f t="shared" si="85"/>
        <v>0</v>
      </c>
      <c r="V514" s="127" t="str">
        <f t="shared" si="86"/>
        <v>0</v>
      </c>
      <c r="W514" s="127" t="str">
        <f t="shared" si="87"/>
        <v>0</v>
      </c>
      <c r="X514" s="128"/>
    </row>
    <row r="515" spans="1:24" x14ac:dyDescent="0.3">
      <c r="A515" s="156">
        <v>63</v>
      </c>
      <c r="K515" s="113" t="str">
        <f>IF(ISBLANK(D515),"",D515-$D$533)</f>
        <v/>
      </c>
      <c r="L515" s="129" t="str">
        <f t="shared" si="81"/>
        <v/>
      </c>
      <c r="M515" s="115" t="s">
        <v>155</v>
      </c>
      <c r="N515" s="113" t="str">
        <f>IF(ISBLANK(E515),"",E515-$E$533)</f>
        <v/>
      </c>
      <c r="O515" s="129" t="str">
        <f t="shared" si="82"/>
        <v/>
      </c>
      <c r="P515" s="115" t="s">
        <v>155</v>
      </c>
      <c r="Q515" s="116" t="str">
        <f t="shared" si="83"/>
        <v/>
      </c>
      <c r="R515" s="117" t="s">
        <v>155</v>
      </c>
      <c r="S515" s="118" t="str">
        <f t="shared" si="84"/>
        <v/>
      </c>
      <c r="T515" s="119" t="str">
        <f>IF(M515="ON",IF(ISBLANK(D515),"0",D515),"0")</f>
        <v>0</v>
      </c>
      <c r="U515" s="119" t="str">
        <f t="shared" si="85"/>
        <v>0</v>
      </c>
      <c r="V515" s="119" t="str">
        <f t="shared" si="86"/>
        <v>0</v>
      </c>
      <c r="W515" s="119" t="str">
        <f t="shared" si="87"/>
        <v>0</v>
      </c>
      <c r="X515" s="120"/>
    </row>
    <row r="516" spans="1:24" x14ac:dyDescent="0.3">
      <c r="A516" s="156">
        <v>64</v>
      </c>
      <c r="K516" s="121" t="str">
        <f>IF(ISBLANK(D516),"",IF(D515&lt;D516,((D516-200)-$D$533),((D516+200)-$D$533)))</f>
        <v/>
      </c>
      <c r="L516" s="122" t="str">
        <f t="shared" si="81"/>
        <v/>
      </c>
      <c r="M516" s="123" t="s">
        <v>155</v>
      </c>
      <c r="N516" s="121" t="str">
        <f>IF(ISBLANK(E516),"",(400-E516)-$E$533)</f>
        <v/>
      </c>
      <c r="O516" s="122" t="str">
        <f t="shared" si="82"/>
        <v/>
      </c>
      <c r="P516" s="123" t="s">
        <v>155</v>
      </c>
      <c r="Q516" s="124" t="str">
        <f t="shared" si="83"/>
        <v/>
      </c>
      <c r="R516" s="125" t="s">
        <v>155</v>
      </c>
      <c r="S516" s="126" t="str">
        <f t="shared" si="84"/>
        <v/>
      </c>
      <c r="T516" s="127" t="str">
        <f>IF(M516="ON",IF(ISBLANK(D516),"0",IF(D515&lt;D516,(D516-200),(D516+200))),"0")</f>
        <v>0</v>
      </c>
      <c r="U516" s="127" t="str">
        <f t="shared" si="85"/>
        <v>0</v>
      </c>
      <c r="V516" s="127" t="str">
        <f t="shared" si="86"/>
        <v>0</v>
      </c>
      <c r="W516" s="127" t="str">
        <f t="shared" si="87"/>
        <v>0</v>
      </c>
      <c r="X516" s="128"/>
    </row>
    <row r="517" spans="1:24" x14ac:dyDescent="0.3">
      <c r="A517" s="156">
        <v>65</v>
      </c>
      <c r="K517" s="113" t="str">
        <f>IF(ISBLANK(D517),"",D517-$D$533)</f>
        <v/>
      </c>
      <c r="L517" s="129" t="str">
        <f t="shared" ref="L517:L532" si="88">IF(K517="","",SIN(K517*PI()/200)*G517)</f>
        <v/>
      </c>
      <c r="M517" s="115" t="s">
        <v>155</v>
      </c>
      <c r="N517" s="113" t="str">
        <f>IF(ISBLANK(E517),"",E517-$E$533)</f>
        <v/>
      </c>
      <c r="O517" s="129" t="str">
        <f t="shared" ref="O517:O532" si="89">IF(N517="","",SIN(N517*PI()/200)*G517)</f>
        <v/>
      </c>
      <c r="P517" s="115" t="s">
        <v>155</v>
      </c>
      <c r="Q517" s="116" t="str">
        <f t="shared" ref="Q517:Q532" si="90">IF(ISBLANK(F517),"",F517-$F$533)</f>
        <v/>
      </c>
      <c r="R517" s="117" t="s">
        <v>155</v>
      </c>
      <c r="S517" s="118" t="str">
        <f t="shared" ref="S517:S532" si="91">IF(ISBLANK(G517),"",G517-$G$533)</f>
        <v/>
      </c>
      <c r="T517" s="119" t="str">
        <f>IF(M517="ON",IF(ISBLANK(D517),"0",D517),"0")</f>
        <v>0</v>
      </c>
      <c r="U517" s="119" t="str">
        <f t="shared" ref="U517:U532" si="92">IF(P517="ON",IF(ISBLANK(E517),"0",IF(E517&lt;200,E517,(400-E517))),"0")</f>
        <v>0</v>
      </c>
      <c r="V517" s="119" t="str">
        <f t="shared" ref="V517:V532" si="93">IF(R517="ON",IF(ISBLANK(F517),"0",F517),"0")</f>
        <v>0</v>
      </c>
      <c r="W517" s="119" t="str">
        <f t="shared" ref="W517:W532" si="94">IF(R517="ON",IF(ISBLANK(G517),"0",G517),"0")</f>
        <v>0</v>
      </c>
      <c r="X517" s="120"/>
    </row>
    <row r="518" spans="1:24" x14ac:dyDescent="0.3">
      <c r="A518" s="156">
        <v>66</v>
      </c>
      <c r="K518" s="121" t="str">
        <f>IF(ISBLANK(D518),"",IF(D517&lt;D518,((D518-200)-$D$533),((D518+200)-$D$533)))</f>
        <v/>
      </c>
      <c r="L518" s="122" t="str">
        <f t="shared" si="88"/>
        <v/>
      </c>
      <c r="M518" s="123" t="s">
        <v>155</v>
      </c>
      <c r="N518" s="121" t="str">
        <f>IF(ISBLANK(E518),"",(400-E518)-$E$533)</f>
        <v/>
      </c>
      <c r="O518" s="122" t="str">
        <f t="shared" si="89"/>
        <v/>
      </c>
      <c r="P518" s="123" t="s">
        <v>155</v>
      </c>
      <c r="Q518" s="124" t="str">
        <f t="shared" si="90"/>
        <v/>
      </c>
      <c r="R518" s="125" t="s">
        <v>155</v>
      </c>
      <c r="S518" s="126" t="str">
        <f t="shared" si="91"/>
        <v/>
      </c>
      <c r="T518" s="127" t="str">
        <f>IF(M518="ON",IF(ISBLANK(D518),"0",IF(D517&lt;D518,(D518-200),(D518+200))),"0")</f>
        <v>0</v>
      </c>
      <c r="U518" s="127" t="str">
        <f t="shared" si="92"/>
        <v>0</v>
      </c>
      <c r="V518" s="127" t="str">
        <f t="shared" si="93"/>
        <v>0</v>
      </c>
      <c r="W518" s="127" t="str">
        <f t="shared" si="94"/>
        <v>0</v>
      </c>
      <c r="X518" s="128"/>
    </row>
    <row r="519" spans="1:24" x14ac:dyDescent="0.3">
      <c r="A519" s="156">
        <v>67</v>
      </c>
      <c r="K519" s="113" t="str">
        <f>IF(ISBLANK(D519),"",D519-$D$533)</f>
        <v/>
      </c>
      <c r="L519" s="129" t="str">
        <f t="shared" si="88"/>
        <v/>
      </c>
      <c r="M519" s="115" t="s">
        <v>155</v>
      </c>
      <c r="N519" s="113" t="str">
        <f>IF(ISBLANK(E519),"",E519-$E$533)</f>
        <v/>
      </c>
      <c r="O519" s="129" t="str">
        <f t="shared" si="89"/>
        <v/>
      </c>
      <c r="P519" s="115" t="s">
        <v>155</v>
      </c>
      <c r="Q519" s="116" t="str">
        <f t="shared" si="90"/>
        <v/>
      </c>
      <c r="R519" s="117" t="s">
        <v>155</v>
      </c>
      <c r="S519" s="118" t="str">
        <f t="shared" si="91"/>
        <v/>
      </c>
      <c r="T519" s="119" t="str">
        <f>IF(M519="ON",IF(ISBLANK(D519),"0",D519),"0")</f>
        <v>0</v>
      </c>
      <c r="U519" s="119" t="str">
        <f t="shared" si="92"/>
        <v>0</v>
      </c>
      <c r="V519" s="119" t="str">
        <f t="shared" si="93"/>
        <v>0</v>
      </c>
      <c r="W519" s="119" t="str">
        <f t="shared" si="94"/>
        <v>0</v>
      </c>
      <c r="X519" s="120"/>
    </row>
    <row r="520" spans="1:24" x14ac:dyDescent="0.3">
      <c r="A520" s="156">
        <v>68</v>
      </c>
      <c r="K520" s="121" t="str">
        <f>IF(ISBLANK(D520),"",IF(D519&lt;D520,((D520-200)-$D$533),((D520+200)-$D$533)))</f>
        <v/>
      </c>
      <c r="L520" s="122" t="str">
        <f t="shared" si="88"/>
        <v/>
      </c>
      <c r="M520" s="123" t="s">
        <v>155</v>
      </c>
      <c r="N520" s="121" t="str">
        <f>IF(ISBLANK(E520),"",(400-E520)-$E$533)</f>
        <v/>
      </c>
      <c r="O520" s="122" t="str">
        <f t="shared" si="89"/>
        <v/>
      </c>
      <c r="P520" s="123" t="s">
        <v>155</v>
      </c>
      <c r="Q520" s="124" t="str">
        <f t="shared" si="90"/>
        <v/>
      </c>
      <c r="R520" s="125" t="s">
        <v>155</v>
      </c>
      <c r="S520" s="126" t="str">
        <f t="shared" si="91"/>
        <v/>
      </c>
      <c r="T520" s="127" t="str">
        <f>IF(M520="ON",IF(ISBLANK(D520),"0",IF(D519&lt;D520,(D520-200),(D520+200))),"0")</f>
        <v>0</v>
      </c>
      <c r="U520" s="127" t="str">
        <f t="shared" si="92"/>
        <v>0</v>
      </c>
      <c r="V520" s="127" t="str">
        <f t="shared" si="93"/>
        <v>0</v>
      </c>
      <c r="W520" s="127" t="str">
        <f t="shared" si="94"/>
        <v>0</v>
      </c>
      <c r="X520" s="128"/>
    </row>
    <row r="521" spans="1:24" x14ac:dyDescent="0.3">
      <c r="A521" s="156">
        <v>69</v>
      </c>
      <c r="K521" s="113" t="str">
        <f>IF(ISBLANK(D521),"",D521-$D$533)</f>
        <v/>
      </c>
      <c r="L521" s="129" t="str">
        <f t="shared" si="88"/>
        <v/>
      </c>
      <c r="M521" s="115" t="s">
        <v>155</v>
      </c>
      <c r="N521" s="113" t="str">
        <f>IF(ISBLANK(E521),"",E521-$E$533)</f>
        <v/>
      </c>
      <c r="O521" s="129" t="str">
        <f t="shared" si="89"/>
        <v/>
      </c>
      <c r="P521" s="115" t="s">
        <v>155</v>
      </c>
      <c r="Q521" s="116" t="str">
        <f t="shared" si="90"/>
        <v/>
      </c>
      <c r="R521" s="117" t="s">
        <v>155</v>
      </c>
      <c r="S521" s="118" t="str">
        <f t="shared" si="91"/>
        <v/>
      </c>
      <c r="T521" s="119" t="str">
        <f>IF(M521="ON",IF(ISBLANK(D521),"0",D521),"0")</f>
        <v>0</v>
      </c>
      <c r="U521" s="119" t="str">
        <f t="shared" si="92"/>
        <v>0</v>
      </c>
      <c r="V521" s="119" t="str">
        <f t="shared" si="93"/>
        <v>0</v>
      </c>
      <c r="W521" s="119" t="str">
        <f t="shared" si="94"/>
        <v>0</v>
      </c>
      <c r="X521" s="120"/>
    </row>
    <row r="522" spans="1:24" x14ac:dyDescent="0.3">
      <c r="A522" s="156">
        <v>70</v>
      </c>
      <c r="K522" s="121" t="str">
        <f>IF(ISBLANK(D522),"",IF(D521&lt;D522,((D522-200)-$D$533),((D522+200)-$D$533)))</f>
        <v/>
      </c>
      <c r="L522" s="122" t="str">
        <f t="shared" si="88"/>
        <v/>
      </c>
      <c r="M522" s="123" t="s">
        <v>155</v>
      </c>
      <c r="N522" s="121" t="str">
        <f>IF(ISBLANK(E522),"",(400-E522)-$E$533)</f>
        <v/>
      </c>
      <c r="O522" s="122" t="str">
        <f t="shared" si="89"/>
        <v/>
      </c>
      <c r="P522" s="123" t="s">
        <v>155</v>
      </c>
      <c r="Q522" s="124" t="str">
        <f t="shared" si="90"/>
        <v/>
      </c>
      <c r="R522" s="125" t="s">
        <v>155</v>
      </c>
      <c r="S522" s="126" t="str">
        <f t="shared" si="91"/>
        <v/>
      </c>
      <c r="T522" s="127" t="str">
        <f>IF(M522="ON",IF(ISBLANK(D522),"0",IF(D521&lt;D522,(D522-200),(D522+200))),"0")</f>
        <v>0</v>
      </c>
      <c r="U522" s="127" t="str">
        <f t="shared" si="92"/>
        <v>0</v>
      </c>
      <c r="V522" s="127" t="str">
        <f t="shared" si="93"/>
        <v>0</v>
      </c>
      <c r="W522" s="127" t="str">
        <f t="shared" si="94"/>
        <v>0</v>
      </c>
      <c r="X522" s="128"/>
    </row>
    <row r="523" spans="1:24" x14ac:dyDescent="0.3">
      <c r="A523" s="156">
        <v>71</v>
      </c>
      <c r="B523" s="158"/>
      <c r="C523" s="158"/>
      <c r="D523" s="159"/>
      <c r="E523" s="159"/>
      <c r="F523" s="160"/>
      <c r="G523" s="160"/>
      <c r="H523" s="160"/>
      <c r="I523" s="160"/>
      <c r="K523" s="113" t="str">
        <f>IF(ISBLANK(D523),"",D523-$D$533)</f>
        <v/>
      </c>
      <c r="L523" s="129" t="str">
        <f t="shared" si="88"/>
        <v/>
      </c>
      <c r="M523" s="115" t="s">
        <v>155</v>
      </c>
      <c r="N523" s="113" t="str">
        <f>IF(ISBLANK(E523),"",E523-$E$533)</f>
        <v/>
      </c>
      <c r="O523" s="129" t="str">
        <f t="shared" si="89"/>
        <v/>
      </c>
      <c r="P523" s="115" t="s">
        <v>155</v>
      </c>
      <c r="Q523" s="116" t="str">
        <f t="shared" si="90"/>
        <v/>
      </c>
      <c r="R523" s="117" t="s">
        <v>155</v>
      </c>
      <c r="S523" s="118" t="str">
        <f t="shared" si="91"/>
        <v/>
      </c>
      <c r="T523" s="119" t="str">
        <f>IF(M523="ON",IF(ISBLANK(D523),"0",D523),"0")</f>
        <v>0</v>
      </c>
      <c r="U523" s="119" t="str">
        <f t="shared" si="92"/>
        <v>0</v>
      </c>
      <c r="V523" s="119" t="str">
        <f t="shared" si="93"/>
        <v>0</v>
      </c>
      <c r="W523" s="119" t="str">
        <f t="shared" si="94"/>
        <v>0</v>
      </c>
      <c r="X523" s="120"/>
    </row>
    <row r="524" spans="1:24" x14ac:dyDescent="0.3">
      <c r="A524" s="156">
        <v>72</v>
      </c>
      <c r="B524" s="158"/>
      <c r="C524" s="158"/>
      <c r="D524" s="159"/>
      <c r="E524" s="159"/>
      <c r="F524" s="160"/>
      <c r="G524" s="160"/>
      <c r="H524" s="160"/>
      <c r="I524" s="160"/>
      <c r="K524" s="121" t="str">
        <f>IF(ISBLANK(D524),"",IF(D523&lt;D524,((D524-200)-$D$533),((D524+200)-$D$533)))</f>
        <v/>
      </c>
      <c r="L524" s="122" t="str">
        <f t="shared" si="88"/>
        <v/>
      </c>
      <c r="M524" s="123" t="s">
        <v>155</v>
      </c>
      <c r="N524" s="121" t="str">
        <f>IF(ISBLANK(E524),"",(400-E524)-$E$533)</f>
        <v/>
      </c>
      <c r="O524" s="122" t="str">
        <f t="shared" si="89"/>
        <v/>
      </c>
      <c r="P524" s="123" t="s">
        <v>155</v>
      </c>
      <c r="Q524" s="124" t="str">
        <f t="shared" si="90"/>
        <v/>
      </c>
      <c r="R524" s="125" t="s">
        <v>155</v>
      </c>
      <c r="S524" s="126" t="str">
        <f t="shared" si="91"/>
        <v/>
      </c>
      <c r="T524" s="127" t="str">
        <f>IF(M524="ON",IF(ISBLANK(D524),"0",IF(D523&lt;D524,(D524-200),(D524+200))),"0")</f>
        <v>0</v>
      </c>
      <c r="U524" s="127" t="str">
        <f t="shared" si="92"/>
        <v>0</v>
      </c>
      <c r="V524" s="127" t="str">
        <f t="shared" si="93"/>
        <v>0</v>
      </c>
      <c r="W524" s="127" t="str">
        <f t="shared" si="94"/>
        <v>0</v>
      </c>
      <c r="X524" s="128"/>
    </row>
    <row r="525" spans="1:24" x14ac:dyDescent="0.3">
      <c r="A525" s="156">
        <v>73</v>
      </c>
      <c r="B525" s="158"/>
      <c r="C525" s="158"/>
      <c r="D525" s="159"/>
      <c r="E525" s="159"/>
      <c r="F525" s="160"/>
      <c r="G525" s="160"/>
      <c r="H525" s="160"/>
      <c r="I525" s="160"/>
      <c r="K525" s="113" t="str">
        <f>IF(ISBLANK(D525),"",D525-$D$533)</f>
        <v/>
      </c>
      <c r="L525" s="129" t="str">
        <f t="shared" si="88"/>
        <v/>
      </c>
      <c r="M525" s="115" t="s">
        <v>155</v>
      </c>
      <c r="N525" s="113" t="str">
        <f>IF(ISBLANK(E525),"",E525-$E$533)</f>
        <v/>
      </c>
      <c r="O525" s="129" t="str">
        <f t="shared" si="89"/>
        <v/>
      </c>
      <c r="P525" s="115" t="s">
        <v>155</v>
      </c>
      <c r="Q525" s="116" t="str">
        <f t="shared" si="90"/>
        <v/>
      </c>
      <c r="R525" s="117" t="s">
        <v>155</v>
      </c>
      <c r="S525" s="118" t="str">
        <f t="shared" si="91"/>
        <v/>
      </c>
      <c r="T525" s="119" t="str">
        <f>IF(M525="ON",IF(ISBLANK(D525),"0",D525),"0")</f>
        <v>0</v>
      </c>
      <c r="U525" s="119" t="str">
        <f t="shared" si="92"/>
        <v>0</v>
      </c>
      <c r="V525" s="119" t="str">
        <f t="shared" si="93"/>
        <v>0</v>
      </c>
      <c r="W525" s="119" t="str">
        <f t="shared" si="94"/>
        <v>0</v>
      </c>
      <c r="X525" s="120"/>
    </row>
    <row r="526" spans="1:24" x14ac:dyDescent="0.3">
      <c r="A526" s="156">
        <v>74</v>
      </c>
      <c r="B526" s="158"/>
      <c r="C526" s="158"/>
      <c r="D526" s="159"/>
      <c r="E526" s="159"/>
      <c r="F526" s="160"/>
      <c r="G526" s="160"/>
      <c r="H526" s="160"/>
      <c r="I526" s="160"/>
      <c r="K526" s="121" t="str">
        <f>IF(ISBLANK(D526),"",IF(D525&lt;D526,((D526-200)-$D$533),((D526+200)-$D$533)))</f>
        <v/>
      </c>
      <c r="L526" s="122" t="str">
        <f t="shared" si="88"/>
        <v/>
      </c>
      <c r="M526" s="123" t="s">
        <v>155</v>
      </c>
      <c r="N526" s="121" t="str">
        <f>IF(ISBLANK(E526),"",(400-E526)-$E$533)</f>
        <v/>
      </c>
      <c r="O526" s="122" t="str">
        <f t="shared" si="89"/>
        <v/>
      </c>
      <c r="P526" s="123" t="s">
        <v>155</v>
      </c>
      <c r="Q526" s="124" t="str">
        <f t="shared" si="90"/>
        <v/>
      </c>
      <c r="R526" s="125" t="s">
        <v>155</v>
      </c>
      <c r="S526" s="126" t="str">
        <f t="shared" si="91"/>
        <v/>
      </c>
      <c r="T526" s="127" t="str">
        <f>IF(M526="ON",IF(ISBLANK(D526),"0",IF(D525&lt;D526,(D526-200),(D526+200))),"0")</f>
        <v>0</v>
      </c>
      <c r="U526" s="127" t="str">
        <f t="shared" si="92"/>
        <v>0</v>
      </c>
      <c r="V526" s="127" t="str">
        <f t="shared" si="93"/>
        <v>0</v>
      </c>
      <c r="W526" s="127" t="str">
        <f t="shared" si="94"/>
        <v>0</v>
      </c>
      <c r="X526" s="128"/>
    </row>
    <row r="527" spans="1:24" x14ac:dyDescent="0.3">
      <c r="A527" s="156">
        <v>75</v>
      </c>
      <c r="B527" s="158"/>
      <c r="C527" s="158"/>
      <c r="D527" s="159"/>
      <c r="E527" s="159"/>
      <c r="F527" s="160"/>
      <c r="G527" s="160"/>
      <c r="H527" s="160"/>
      <c r="I527" s="160"/>
      <c r="K527" s="113" t="str">
        <f>IF(ISBLANK(D527),"",D527-$D$533)</f>
        <v/>
      </c>
      <c r="L527" s="129" t="str">
        <f t="shared" si="88"/>
        <v/>
      </c>
      <c r="M527" s="115" t="s">
        <v>155</v>
      </c>
      <c r="N527" s="113" t="str">
        <f>IF(ISBLANK(E527),"",E527-$E$533)</f>
        <v/>
      </c>
      <c r="O527" s="129" t="str">
        <f t="shared" si="89"/>
        <v/>
      </c>
      <c r="P527" s="115" t="s">
        <v>155</v>
      </c>
      <c r="Q527" s="116" t="str">
        <f t="shared" si="90"/>
        <v/>
      </c>
      <c r="R527" s="117" t="s">
        <v>155</v>
      </c>
      <c r="S527" s="118" t="str">
        <f t="shared" si="91"/>
        <v/>
      </c>
      <c r="T527" s="119" t="str">
        <f>IF(M527="ON",IF(ISBLANK(D527),"0",D527),"0")</f>
        <v>0</v>
      </c>
      <c r="U527" s="119" t="str">
        <f t="shared" si="92"/>
        <v>0</v>
      </c>
      <c r="V527" s="119" t="str">
        <f t="shared" si="93"/>
        <v>0</v>
      </c>
      <c r="W527" s="119" t="str">
        <f t="shared" si="94"/>
        <v>0</v>
      </c>
      <c r="X527" s="120"/>
    </row>
    <row r="528" spans="1:24" x14ac:dyDescent="0.3">
      <c r="A528" s="156">
        <v>76</v>
      </c>
      <c r="B528" s="158"/>
      <c r="C528" s="158"/>
      <c r="D528" s="159"/>
      <c r="E528" s="159"/>
      <c r="F528" s="160"/>
      <c r="G528" s="160"/>
      <c r="H528" s="160"/>
      <c r="I528" s="160"/>
      <c r="K528" s="121" t="str">
        <f>IF(ISBLANK(D528),"",IF(D527&lt;D528,((D528-200)-$D$533),((D528+200)-$D$533)))</f>
        <v/>
      </c>
      <c r="L528" s="122" t="str">
        <f t="shared" si="88"/>
        <v/>
      </c>
      <c r="M528" s="123" t="s">
        <v>155</v>
      </c>
      <c r="N528" s="121" t="str">
        <f>IF(ISBLANK(E528),"",(400-E528)-$E$533)</f>
        <v/>
      </c>
      <c r="O528" s="122" t="str">
        <f t="shared" si="89"/>
        <v/>
      </c>
      <c r="P528" s="123" t="s">
        <v>155</v>
      </c>
      <c r="Q528" s="124" t="str">
        <f t="shared" si="90"/>
        <v/>
      </c>
      <c r="R528" s="125" t="s">
        <v>155</v>
      </c>
      <c r="S528" s="126" t="str">
        <f t="shared" si="91"/>
        <v/>
      </c>
      <c r="T528" s="127" t="str">
        <f>IF(M528="ON",IF(ISBLANK(D528),"0",IF(D527&lt;D528,(D528-200),(D528+200))),"0")</f>
        <v>0</v>
      </c>
      <c r="U528" s="127" t="str">
        <f t="shared" si="92"/>
        <v>0</v>
      </c>
      <c r="V528" s="127" t="str">
        <f t="shared" si="93"/>
        <v>0</v>
      </c>
      <c r="W528" s="127" t="str">
        <f t="shared" si="94"/>
        <v>0</v>
      </c>
      <c r="X528" s="128"/>
    </row>
    <row r="529" spans="1:24" x14ac:dyDescent="0.3">
      <c r="A529" s="156">
        <v>77</v>
      </c>
      <c r="B529" s="158"/>
      <c r="C529" s="158"/>
      <c r="D529" s="159"/>
      <c r="E529" s="159"/>
      <c r="F529" s="160"/>
      <c r="G529" s="160"/>
      <c r="H529" s="160"/>
      <c r="I529" s="160"/>
      <c r="K529" s="113" t="str">
        <f>IF(ISBLANK(D529),"",D529-$D$533)</f>
        <v/>
      </c>
      <c r="L529" s="129" t="str">
        <f t="shared" si="88"/>
        <v/>
      </c>
      <c r="M529" s="115" t="s">
        <v>155</v>
      </c>
      <c r="N529" s="113" t="str">
        <f>IF(ISBLANK(E529),"",E529-$E$533)</f>
        <v/>
      </c>
      <c r="O529" s="129" t="str">
        <f t="shared" si="89"/>
        <v/>
      </c>
      <c r="P529" s="115" t="s">
        <v>155</v>
      </c>
      <c r="Q529" s="116" t="str">
        <f t="shared" si="90"/>
        <v/>
      </c>
      <c r="R529" s="117" t="s">
        <v>155</v>
      </c>
      <c r="S529" s="118" t="str">
        <f t="shared" si="91"/>
        <v/>
      </c>
      <c r="T529" s="119" t="str">
        <f>IF(M529="ON",IF(ISBLANK(D529),"0",D529),"0")</f>
        <v>0</v>
      </c>
      <c r="U529" s="119" t="str">
        <f t="shared" si="92"/>
        <v>0</v>
      </c>
      <c r="V529" s="119" t="str">
        <f t="shared" si="93"/>
        <v>0</v>
      </c>
      <c r="W529" s="119" t="str">
        <f t="shared" si="94"/>
        <v>0</v>
      </c>
      <c r="X529" s="120"/>
    </row>
    <row r="530" spans="1:24" x14ac:dyDescent="0.3">
      <c r="A530" s="156">
        <v>78</v>
      </c>
      <c r="B530" s="158"/>
      <c r="C530" s="158"/>
      <c r="D530" s="159"/>
      <c r="E530" s="159"/>
      <c r="F530" s="160"/>
      <c r="G530" s="160"/>
      <c r="H530" s="160"/>
      <c r="I530" s="160"/>
      <c r="K530" s="121" t="str">
        <f>IF(ISBLANK(D530),"",IF(D529&lt;D530,((D530-200)-$D$533),((D530+200)-$D$533)))</f>
        <v/>
      </c>
      <c r="L530" s="122" t="str">
        <f t="shared" si="88"/>
        <v/>
      </c>
      <c r="M530" s="123" t="s">
        <v>155</v>
      </c>
      <c r="N530" s="121" t="str">
        <f>IF(ISBLANK(E530),"",(400-E530)-$E$533)</f>
        <v/>
      </c>
      <c r="O530" s="122" t="str">
        <f t="shared" si="89"/>
        <v/>
      </c>
      <c r="P530" s="123" t="s">
        <v>155</v>
      </c>
      <c r="Q530" s="124" t="str">
        <f t="shared" si="90"/>
        <v/>
      </c>
      <c r="R530" s="125" t="s">
        <v>155</v>
      </c>
      <c r="S530" s="126" t="str">
        <f t="shared" si="91"/>
        <v/>
      </c>
      <c r="T530" s="127" t="str">
        <f>IF(M530="ON",IF(ISBLANK(D530),"0",IF(D529&lt;D530,(D530-200),(D530+200))),"0")</f>
        <v>0</v>
      </c>
      <c r="U530" s="127" t="str">
        <f t="shared" si="92"/>
        <v>0</v>
      </c>
      <c r="V530" s="127" t="str">
        <f t="shared" si="93"/>
        <v>0</v>
      </c>
      <c r="W530" s="127" t="str">
        <f t="shared" si="94"/>
        <v>0</v>
      </c>
      <c r="X530" s="128"/>
    </row>
    <row r="531" spans="1:24" x14ac:dyDescent="0.3">
      <c r="A531" s="156">
        <v>79</v>
      </c>
      <c r="B531" s="158"/>
      <c r="C531" s="158"/>
      <c r="D531" s="159"/>
      <c r="E531" s="159"/>
      <c r="F531" s="160"/>
      <c r="G531" s="160"/>
      <c r="H531" s="160"/>
      <c r="I531" s="160"/>
      <c r="K531" s="113" t="str">
        <f>IF(ISBLANK(D531),"",D531-$D$533)</f>
        <v/>
      </c>
      <c r="L531" s="129" t="str">
        <f t="shared" si="88"/>
        <v/>
      </c>
      <c r="M531" s="115" t="s">
        <v>155</v>
      </c>
      <c r="N531" s="113" t="str">
        <f>IF(ISBLANK(E531),"",E531-$E$533)</f>
        <v/>
      </c>
      <c r="O531" s="129" t="str">
        <f t="shared" si="89"/>
        <v/>
      </c>
      <c r="P531" s="115" t="s">
        <v>155</v>
      </c>
      <c r="Q531" s="116" t="str">
        <f t="shared" si="90"/>
        <v/>
      </c>
      <c r="R531" s="117" t="s">
        <v>155</v>
      </c>
      <c r="S531" s="118" t="str">
        <f t="shared" si="91"/>
        <v/>
      </c>
      <c r="T531" s="119" t="str">
        <f>IF(M531="ON",IF(ISBLANK(D531),"0",D531),"0")</f>
        <v>0</v>
      </c>
      <c r="U531" s="119" t="str">
        <f t="shared" si="92"/>
        <v>0</v>
      </c>
      <c r="V531" s="119" t="str">
        <f t="shared" si="93"/>
        <v>0</v>
      </c>
      <c r="W531" s="119" t="str">
        <f t="shared" si="94"/>
        <v>0</v>
      </c>
      <c r="X531" s="120"/>
    </row>
    <row r="532" spans="1:24" x14ac:dyDescent="0.3">
      <c r="A532" s="156">
        <v>80</v>
      </c>
      <c r="B532" s="158"/>
      <c r="C532" s="158"/>
      <c r="D532" s="159"/>
      <c r="E532" s="159"/>
      <c r="F532" s="160"/>
      <c r="G532" s="160"/>
      <c r="H532" s="160"/>
      <c r="I532" s="160"/>
      <c r="K532" s="121" t="str">
        <f>IF(ISBLANK(D532),"",IF(D531&lt;D532,((D532-200)-$D$533),((D532+200)-$D$533)))</f>
        <v/>
      </c>
      <c r="L532" s="122" t="str">
        <f t="shared" si="88"/>
        <v/>
      </c>
      <c r="M532" s="123" t="s">
        <v>155</v>
      </c>
      <c r="N532" s="121" t="str">
        <f>IF(ISBLANK(E532),"",(400-E532)-$E$533)</f>
        <v/>
      </c>
      <c r="O532" s="122" t="str">
        <f t="shared" si="89"/>
        <v/>
      </c>
      <c r="P532" s="123" t="s">
        <v>155</v>
      </c>
      <c r="Q532" s="124" t="str">
        <f t="shared" si="90"/>
        <v/>
      </c>
      <c r="R532" s="125" t="s">
        <v>155</v>
      </c>
      <c r="S532" s="126" t="str">
        <f t="shared" si="91"/>
        <v/>
      </c>
      <c r="T532" s="127" t="str">
        <f>IF(M532="ON",IF(ISBLANK(D532),"0",IF(D531&lt;D532,(D532-200),(D532+200))),"0")</f>
        <v>0</v>
      </c>
      <c r="U532" s="127" t="str">
        <f t="shared" si="92"/>
        <v>0</v>
      </c>
      <c r="V532" s="127" t="str">
        <f t="shared" si="93"/>
        <v>0</v>
      </c>
      <c r="W532" s="127" t="str">
        <f t="shared" si="94"/>
        <v>0</v>
      </c>
      <c r="X532" s="128"/>
    </row>
    <row r="533" spans="1:24" x14ac:dyDescent="0.3">
      <c r="A533" s="138"/>
      <c r="B533" s="135">
        <f>B453</f>
        <v>0</v>
      </c>
      <c r="C533" s="135">
        <f>C453</f>
        <v>0</v>
      </c>
      <c r="D533" s="136">
        <f>T533</f>
        <v>0</v>
      </c>
      <c r="E533" s="136">
        <f>U533</f>
        <v>0</v>
      </c>
      <c r="F533" s="137">
        <f>V533</f>
        <v>0</v>
      </c>
      <c r="G533" s="137">
        <f>W533</f>
        <v>0</v>
      </c>
      <c r="H533" s="135">
        <f>H453</f>
        <v>0</v>
      </c>
      <c r="I533" s="135">
        <f>I453</f>
        <v>0</v>
      </c>
      <c r="K533" s="138"/>
      <c r="L533" s="139"/>
      <c r="M533" s="140"/>
      <c r="N533" s="138"/>
      <c r="O533" s="139"/>
      <c r="P533" s="141"/>
      <c r="Q533" s="138"/>
      <c r="R533" s="141"/>
      <c r="S533" s="140"/>
      <c r="T533" s="142">
        <f>IF(T534=0,VALUE(0),(SUM(T453:T532))/T534)</f>
        <v>0</v>
      </c>
      <c r="U533" s="143">
        <f>IF(U534=0,VALUE(0),(SUM(U453:U532))/U534)</f>
        <v>0</v>
      </c>
      <c r="V533" s="143">
        <f>IF(V534=0,VALUE(0),(SUM(V453:V532))/V534)</f>
        <v>0</v>
      </c>
      <c r="W533" s="143">
        <f>IF(W534=0,VALUE(0),(SUM(W453:W532))/W534)</f>
        <v>0</v>
      </c>
      <c r="X533" s="144"/>
    </row>
    <row r="534" spans="1:24" x14ac:dyDescent="0.3">
      <c r="A534" s="148"/>
      <c r="B534" s="95"/>
      <c r="C534" s="95"/>
      <c r="D534" s="146"/>
      <c r="E534" s="146"/>
      <c r="F534" s="147"/>
      <c r="G534" s="147"/>
      <c r="H534" s="95"/>
      <c r="I534" s="95"/>
      <c r="J534" s="95"/>
      <c r="K534" s="148"/>
      <c r="L534" s="149"/>
      <c r="M534" s="150"/>
      <c r="N534" s="148"/>
      <c r="O534" s="149"/>
      <c r="P534" s="151"/>
      <c r="Q534" s="148"/>
      <c r="R534" s="151"/>
      <c r="S534" s="150"/>
      <c r="T534" s="152">
        <f>COUNT(T453:T532)</f>
        <v>0</v>
      </c>
      <c r="U534" s="152">
        <f>COUNT(U453:U532)</f>
        <v>0</v>
      </c>
      <c r="V534" s="152">
        <f>COUNT(V453:V532)</f>
        <v>0</v>
      </c>
      <c r="W534" s="152">
        <f>COUNT(W453:W532)</f>
        <v>0</v>
      </c>
      <c r="X534" s="150"/>
    </row>
    <row r="536" spans="1:24" x14ac:dyDescent="0.3">
      <c r="A536" s="98" t="s">
        <v>140</v>
      </c>
      <c r="B536" s="98" t="s">
        <v>141</v>
      </c>
      <c r="C536" s="98" t="s">
        <v>142</v>
      </c>
      <c r="D536" s="98" t="s">
        <v>112</v>
      </c>
      <c r="E536" s="98" t="s">
        <v>113</v>
      </c>
      <c r="F536" s="98" t="s">
        <v>143</v>
      </c>
      <c r="G536" s="98" t="s">
        <v>144</v>
      </c>
      <c r="H536" s="98" t="s">
        <v>116</v>
      </c>
      <c r="I536" s="99" t="s">
        <v>145</v>
      </c>
      <c r="J536" s="100"/>
      <c r="K536" s="99" t="s">
        <v>146</v>
      </c>
      <c r="L536" s="101" t="s">
        <v>147</v>
      </c>
      <c r="M536" s="100"/>
      <c r="N536" s="99" t="s">
        <v>148</v>
      </c>
      <c r="O536" s="101" t="s">
        <v>147</v>
      </c>
      <c r="P536" s="100"/>
      <c r="Q536" s="99" t="s">
        <v>149</v>
      </c>
      <c r="R536" s="101"/>
      <c r="S536" s="100" t="s">
        <v>150</v>
      </c>
      <c r="T536" s="154" t="s">
        <v>151</v>
      </c>
      <c r="U536" s="102" t="s">
        <v>151</v>
      </c>
      <c r="V536" s="102" t="s">
        <v>152</v>
      </c>
      <c r="W536" s="103" t="s">
        <v>152</v>
      </c>
      <c r="X536" s="198" t="s">
        <v>131</v>
      </c>
    </row>
    <row r="537" spans="1:24" x14ac:dyDescent="0.3">
      <c r="A537" s="105"/>
      <c r="B537" s="105"/>
      <c r="C537" s="105"/>
      <c r="D537" s="105"/>
      <c r="E537" s="105"/>
      <c r="F537" s="105"/>
      <c r="G537" s="105"/>
      <c r="H537" s="105"/>
      <c r="I537" s="106"/>
      <c r="J537" s="107"/>
      <c r="K537" s="106"/>
      <c r="L537" s="108"/>
      <c r="M537" s="107"/>
      <c r="N537" s="106"/>
      <c r="O537" s="108"/>
      <c r="P537" s="107"/>
      <c r="Q537" s="106"/>
      <c r="R537" s="108"/>
      <c r="S537" s="107"/>
      <c r="T537" s="155" t="s">
        <v>112</v>
      </c>
      <c r="U537" s="109" t="s">
        <v>113</v>
      </c>
      <c r="V537" s="109" t="s">
        <v>143</v>
      </c>
      <c r="W537" s="110" t="s">
        <v>154</v>
      </c>
      <c r="X537" s="199"/>
    </row>
    <row r="538" spans="1:24" x14ac:dyDescent="0.3">
      <c r="A538" s="156">
        <v>1</v>
      </c>
      <c r="K538" s="113" t="str">
        <f>IF(ISBLANK(D538),"",D538-$D$618)</f>
        <v/>
      </c>
      <c r="L538" s="114" t="str">
        <f t="shared" ref="L538:L601" si="95">IF(K538="","",SIN(K538*PI()/200)*G538)</f>
        <v/>
      </c>
      <c r="M538" s="115" t="s">
        <v>155</v>
      </c>
      <c r="N538" s="113" t="str">
        <f>IF(ISBLANK(E538),"",E538-$E$618)</f>
        <v/>
      </c>
      <c r="O538" s="114" t="str">
        <f t="shared" ref="O538:O601" si="96">IF(N538="","",SIN(N538*PI()/200)*G538)</f>
        <v/>
      </c>
      <c r="P538" s="115" t="s">
        <v>155</v>
      </c>
      <c r="Q538" s="116" t="str">
        <f t="shared" ref="Q538:Q601" si="97">IF(ISBLANK(F538),"",F538-$F$618)</f>
        <v/>
      </c>
      <c r="R538" s="117" t="s">
        <v>155</v>
      </c>
      <c r="S538" s="118" t="str">
        <f t="shared" ref="S538:S601" si="98">IF(ISBLANK(G538),"",G538-$G$618)</f>
        <v/>
      </c>
      <c r="T538" s="119" t="str">
        <f>IF(M538="ON",IF(ISBLANK(D538),"0",D538),"0")</f>
        <v>0</v>
      </c>
      <c r="U538" s="119" t="str">
        <f t="shared" ref="U538:U601" si="99">IF(P538="ON",IF(ISBLANK(E538),"0",IF(E538&lt;200,E538,(400-E538))),"0")</f>
        <v>0</v>
      </c>
      <c r="V538" s="119" t="str">
        <f t="shared" ref="V538:V601" si="100">IF(R538="ON",IF(ISBLANK(F538),"0",F538),"0")</f>
        <v>0</v>
      </c>
      <c r="W538" s="119" t="str">
        <f t="shared" ref="W538:W601" si="101">IF(R538="ON",IF(ISBLANK(G538),"0",G538),"0")</f>
        <v>0</v>
      </c>
      <c r="X538" s="120"/>
    </row>
    <row r="539" spans="1:24" x14ac:dyDescent="0.3">
      <c r="A539" s="156">
        <v>2</v>
      </c>
      <c r="K539" s="121" t="str">
        <f>IF(ISBLANK(D539),"",IF(D538&lt;D539,((D539-200)-$D$618),((D539+200)-$D$618)))</f>
        <v/>
      </c>
      <c r="L539" s="122" t="str">
        <f t="shared" si="95"/>
        <v/>
      </c>
      <c r="M539" s="123" t="s">
        <v>155</v>
      </c>
      <c r="N539" s="121" t="str">
        <f>IF(ISBLANK(E539),"",(400-E539)-$E$618)</f>
        <v/>
      </c>
      <c r="O539" s="122" t="str">
        <f t="shared" si="96"/>
        <v/>
      </c>
      <c r="P539" s="123" t="s">
        <v>155</v>
      </c>
      <c r="Q539" s="124" t="str">
        <f t="shared" si="97"/>
        <v/>
      </c>
      <c r="R539" s="125" t="s">
        <v>155</v>
      </c>
      <c r="S539" s="126" t="str">
        <f t="shared" si="98"/>
        <v/>
      </c>
      <c r="T539" s="127" t="str">
        <f>IF(M539="ON",IF(ISBLANK(D539),"0",IF(D538&lt;D539,(D539-200),(D539+200))),"0")</f>
        <v>0</v>
      </c>
      <c r="U539" s="127" t="str">
        <f t="shared" si="99"/>
        <v>0</v>
      </c>
      <c r="V539" s="127" t="str">
        <f t="shared" si="100"/>
        <v>0</v>
      </c>
      <c r="W539" s="127" t="str">
        <f t="shared" si="101"/>
        <v>0</v>
      </c>
      <c r="X539" s="128"/>
    </row>
    <row r="540" spans="1:24" x14ac:dyDescent="0.3">
      <c r="A540" s="156">
        <v>3</v>
      </c>
      <c r="K540" s="113" t="str">
        <f>IF(ISBLANK(D540),"",D540-$D$618)</f>
        <v/>
      </c>
      <c r="L540" s="129" t="str">
        <f t="shared" si="95"/>
        <v/>
      </c>
      <c r="M540" s="115" t="s">
        <v>155</v>
      </c>
      <c r="N540" s="113" t="str">
        <f>IF(ISBLANK(E540),"",E540-$E$618)</f>
        <v/>
      </c>
      <c r="O540" s="129" t="str">
        <f t="shared" si="96"/>
        <v/>
      </c>
      <c r="P540" s="115" t="s">
        <v>155</v>
      </c>
      <c r="Q540" s="116" t="str">
        <f t="shared" si="97"/>
        <v/>
      </c>
      <c r="R540" s="117" t="s">
        <v>155</v>
      </c>
      <c r="S540" s="118" t="str">
        <f t="shared" si="98"/>
        <v/>
      </c>
      <c r="T540" s="119" t="str">
        <f>IF(M540="ON",IF(ISBLANK(D540),"0",D540),"0")</f>
        <v>0</v>
      </c>
      <c r="U540" s="119" t="str">
        <f t="shared" si="99"/>
        <v>0</v>
      </c>
      <c r="V540" s="119" t="str">
        <f t="shared" si="100"/>
        <v>0</v>
      </c>
      <c r="W540" s="119" t="str">
        <f t="shared" si="101"/>
        <v>0</v>
      </c>
      <c r="X540" s="120"/>
    </row>
    <row r="541" spans="1:24" x14ac:dyDescent="0.3">
      <c r="A541" s="156">
        <v>4</v>
      </c>
      <c r="K541" s="121" t="str">
        <f>IF(ISBLANK(D541),"",IF(D540&lt;D541,((D541-200)-$D$618),((D541+200)-$D$618)))</f>
        <v/>
      </c>
      <c r="L541" s="122" t="str">
        <f t="shared" si="95"/>
        <v/>
      </c>
      <c r="M541" s="123" t="s">
        <v>155</v>
      </c>
      <c r="N541" s="121" t="str">
        <f>IF(ISBLANK(E541),"",(400-E541)-$E$618)</f>
        <v/>
      </c>
      <c r="O541" s="122" t="str">
        <f t="shared" si="96"/>
        <v/>
      </c>
      <c r="P541" s="123" t="s">
        <v>155</v>
      </c>
      <c r="Q541" s="124" t="str">
        <f t="shared" si="97"/>
        <v/>
      </c>
      <c r="R541" s="125" t="s">
        <v>155</v>
      </c>
      <c r="S541" s="126" t="str">
        <f t="shared" si="98"/>
        <v/>
      </c>
      <c r="T541" s="127" t="str">
        <f>IF(M541="ON",IF(ISBLANK(D541),"0",IF(D540&lt;D541,(D541-200),(D541+200))),"0")</f>
        <v>0</v>
      </c>
      <c r="U541" s="127" t="str">
        <f t="shared" si="99"/>
        <v>0</v>
      </c>
      <c r="V541" s="127" t="str">
        <f t="shared" si="100"/>
        <v>0</v>
      </c>
      <c r="W541" s="127" t="str">
        <f t="shared" si="101"/>
        <v>0</v>
      </c>
      <c r="X541" s="128"/>
    </row>
    <row r="542" spans="1:24" x14ac:dyDescent="0.3">
      <c r="A542" s="156">
        <v>5</v>
      </c>
      <c r="K542" s="113" t="str">
        <f>IF(ISBLANK(D542),"",D542-$D$618)</f>
        <v/>
      </c>
      <c r="L542" s="129" t="str">
        <f t="shared" si="95"/>
        <v/>
      </c>
      <c r="M542" s="115" t="s">
        <v>155</v>
      </c>
      <c r="N542" s="113" t="str">
        <f>IF(ISBLANK(E542),"",E542-$E$618)</f>
        <v/>
      </c>
      <c r="O542" s="129" t="str">
        <f t="shared" si="96"/>
        <v/>
      </c>
      <c r="P542" s="115" t="s">
        <v>155</v>
      </c>
      <c r="Q542" s="116" t="str">
        <f t="shared" si="97"/>
        <v/>
      </c>
      <c r="R542" s="117" t="s">
        <v>155</v>
      </c>
      <c r="S542" s="118" t="str">
        <f t="shared" si="98"/>
        <v/>
      </c>
      <c r="T542" s="119" t="str">
        <f>IF(M542="ON",IF(ISBLANK(D542),"0",D542),"0")</f>
        <v>0</v>
      </c>
      <c r="U542" s="119" t="str">
        <f t="shared" si="99"/>
        <v>0</v>
      </c>
      <c r="V542" s="119" t="str">
        <f t="shared" si="100"/>
        <v>0</v>
      </c>
      <c r="W542" s="119" t="str">
        <f t="shared" si="101"/>
        <v>0</v>
      </c>
      <c r="X542" s="120"/>
    </row>
    <row r="543" spans="1:24" x14ac:dyDescent="0.3">
      <c r="A543" s="156">
        <v>6</v>
      </c>
      <c r="K543" s="121" t="str">
        <f>IF(ISBLANK(D543),"",IF(D542&lt;D543,((D543-200)-$D$618),((D543+200)-$D$618)))</f>
        <v/>
      </c>
      <c r="L543" s="122" t="str">
        <f t="shared" si="95"/>
        <v/>
      </c>
      <c r="M543" s="123" t="s">
        <v>155</v>
      </c>
      <c r="N543" s="121" t="str">
        <f>IF(ISBLANK(E543),"",(400-E543)-$E$618)</f>
        <v/>
      </c>
      <c r="O543" s="122" t="str">
        <f t="shared" si="96"/>
        <v/>
      </c>
      <c r="P543" s="123" t="s">
        <v>155</v>
      </c>
      <c r="Q543" s="124" t="str">
        <f t="shared" si="97"/>
        <v/>
      </c>
      <c r="R543" s="125" t="s">
        <v>155</v>
      </c>
      <c r="S543" s="126" t="str">
        <f t="shared" si="98"/>
        <v/>
      </c>
      <c r="T543" s="127" t="str">
        <f>IF(M543="ON",IF(ISBLANK(D543),"0",IF(D542&lt;D543,(D543-200),(D543+200))),"0")</f>
        <v>0</v>
      </c>
      <c r="U543" s="127" t="str">
        <f t="shared" si="99"/>
        <v>0</v>
      </c>
      <c r="V543" s="127" t="str">
        <f t="shared" si="100"/>
        <v>0</v>
      </c>
      <c r="W543" s="127" t="str">
        <f t="shared" si="101"/>
        <v>0</v>
      </c>
      <c r="X543" s="128"/>
    </row>
    <row r="544" spans="1:24" x14ac:dyDescent="0.3">
      <c r="A544" s="156">
        <v>7</v>
      </c>
      <c r="K544" s="113" t="str">
        <f>IF(ISBLANK(D544),"",D544-$D$618)</f>
        <v/>
      </c>
      <c r="L544" s="129" t="str">
        <f t="shared" si="95"/>
        <v/>
      </c>
      <c r="M544" s="115" t="s">
        <v>155</v>
      </c>
      <c r="N544" s="113" t="str">
        <f>IF(ISBLANK(E544),"",E544-$E$618)</f>
        <v/>
      </c>
      <c r="O544" s="129" t="str">
        <f t="shared" si="96"/>
        <v/>
      </c>
      <c r="P544" s="115" t="s">
        <v>155</v>
      </c>
      <c r="Q544" s="116" t="str">
        <f t="shared" si="97"/>
        <v/>
      </c>
      <c r="R544" s="117" t="s">
        <v>155</v>
      </c>
      <c r="S544" s="118" t="str">
        <f t="shared" si="98"/>
        <v/>
      </c>
      <c r="T544" s="119" t="str">
        <f>IF(M544="ON",IF(ISBLANK(D544),"0",D544),"0")</f>
        <v>0</v>
      </c>
      <c r="U544" s="119" t="str">
        <f t="shared" si="99"/>
        <v>0</v>
      </c>
      <c r="V544" s="119" t="str">
        <f t="shared" si="100"/>
        <v>0</v>
      </c>
      <c r="W544" s="119" t="str">
        <f t="shared" si="101"/>
        <v>0</v>
      </c>
      <c r="X544" s="120"/>
    </row>
    <row r="545" spans="1:24" x14ac:dyDescent="0.3">
      <c r="A545" s="156">
        <v>8</v>
      </c>
      <c r="K545" s="121" t="str">
        <f>IF(ISBLANK(D545),"",IF(D544&lt;D545,((D545-200)-$D$618),((D545+200)-$D$618)))</f>
        <v/>
      </c>
      <c r="L545" s="122" t="str">
        <f t="shared" si="95"/>
        <v/>
      </c>
      <c r="M545" s="123" t="s">
        <v>155</v>
      </c>
      <c r="N545" s="121" t="str">
        <f>IF(ISBLANK(E545),"",(400-E545)-$E$618)</f>
        <v/>
      </c>
      <c r="O545" s="122" t="str">
        <f t="shared" si="96"/>
        <v/>
      </c>
      <c r="P545" s="123" t="s">
        <v>155</v>
      </c>
      <c r="Q545" s="124" t="str">
        <f t="shared" si="97"/>
        <v/>
      </c>
      <c r="R545" s="125" t="s">
        <v>155</v>
      </c>
      <c r="S545" s="126" t="str">
        <f t="shared" si="98"/>
        <v/>
      </c>
      <c r="T545" s="127" t="str">
        <f>IF(M545="ON",IF(ISBLANK(D545),"0",IF(D544&lt;D545,(D545-200),(D545+200))),"0")</f>
        <v>0</v>
      </c>
      <c r="U545" s="127" t="str">
        <f t="shared" si="99"/>
        <v>0</v>
      </c>
      <c r="V545" s="127" t="str">
        <f t="shared" si="100"/>
        <v>0</v>
      </c>
      <c r="W545" s="127" t="str">
        <f t="shared" si="101"/>
        <v>0</v>
      </c>
      <c r="X545" s="128"/>
    </row>
    <row r="546" spans="1:24" x14ac:dyDescent="0.3">
      <c r="A546" s="156">
        <v>9</v>
      </c>
      <c r="K546" s="113" t="str">
        <f>IF(ISBLANK(D546),"",D546-$D$618)</f>
        <v/>
      </c>
      <c r="L546" s="129" t="str">
        <f t="shared" si="95"/>
        <v/>
      </c>
      <c r="M546" s="115" t="s">
        <v>155</v>
      </c>
      <c r="N546" s="113" t="str">
        <f>IF(ISBLANK(E546),"",E546-$E$618)</f>
        <v/>
      </c>
      <c r="O546" s="129" t="str">
        <f t="shared" si="96"/>
        <v/>
      </c>
      <c r="P546" s="115" t="s">
        <v>155</v>
      </c>
      <c r="Q546" s="116" t="str">
        <f t="shared" si="97"/>
        <v/>
      </c>
      <c r="R546" s="117" t="s">
        <v>155</v>
      </c>
      <c r="S546" s="118" t="str">
        <f t="shared" si="98"/>
        <v/>
      </c>
      <c r="T546" s="119" t="str">
        <f>IF(M546="ON",IF(ISBLANK(D546),"0",D546),"0")</f>
        <v>0</v>
      </c>
      <c r="U546" s="119" t="str">
        <f t="shared" si="99"/>
        <v>0</v>
      </c>
      <c r="V546" s="119" t="str">
        <f t="shared" si="100"/>
        <v>0</v>
      </c>
      <c r="W546" s="119" t="str">
        <f t="shared" si="101"/>
        <v>0</v>
      </c>
      <c r="X546" s="120"/>
    </row>
    <row r="547" spans="1:24" x14ac:dyDescent="0.3">
      <c r="A547" s="156">
        <v>10</v>
      </c>
      <c r="K547" s="121" t="str">
        <f>IF(ISBLANK(D547),"",IF(D546&lt;D547,((D547-200)-$D$618),((D547+200)-$D$618)))</f>
        <v/>
      </c>
      <c r="L547" s="122" t="str">
        <f t="shared" si="95"/>
        <v/>
      </c>
      <c r="M547" s="123" t="s">
        <v>155</v>
      </c>
      <c r="N547" s="121" t="str">
        <f>IF(ISBLANK(E547),"",(400-E547)-$E$618)</f>
        <v/>
      </c>
      <c r="O547" s="122" t="str">
        <f t="shared" si="96"/>
        <v/>
      </c>
      <c r="P547" s="123" t="s">
        <v>155</v>
      </c>
      <c r="Q547" s="124" t="str">
        <f t="shared" si="97"/>
        <v/>
      </c>
      <c r="R547" s="125" t="s">
        <v>155</v>
      </c>
      <c r="S547" s="126" t="str">
        <f t="shared" si="98"/>
        <v/>
      </c>
      <c r="T547" s="127" t="str">
        <f>IF(M547="ON",IF(ISBLANK(D547),"0",IF(D546&lt;D547,(D547-200),(D547+200))),"0")</f>
        <v>0</v>
      </c>
      <c r="U547" s="127" t="str">
        <f t="shared" si="99"/>
        <v>0</v>
      </c>
      <c r="V547" s="127" t="str">
        <f t="shared" si="100"/>
        <v>0</v>
      </c>
      <c r="W547" s="127" t="str">
        <f t="shared" si="101"/>
        <v>0</v>
      </c>
      <c r="X547" s="128"/>
    </row>
    <row r="548" spans="1:24" x14ac:dyDescent="0.3">
      <c r="A548" s="156">
        <v>11</v>
      </c>
      <c r="K548" s="113" t="str">
        <f>IF(ISBLANK(D548),"",D548-$D$618)</f>
        <v/>
      </c>
      <c r="L548" s="129" t="str">
        <f t="shared" si="95"/>
        <v/>
      </c>
      <c r="M548" s="115" t="s">
        <v>155</v>
      </c>
      <c r="N548" s="113" t="str">
        <f>IF(ISBLANK(E548),"",E548-$E$618)</f>
        <v/>
      </c>
      <c r="O548" s="129" t="str">
        <f t="shared" si="96"/>
        <v/>
      </c>
      <c r="P548" s="115" t="s">
        <v>155</v>
      </c>
      <c r="Q548" s="116" t="str">
        <f t="shared" si="97"/>
        <v/>
      </c>
      <c r="R548" s="117" t="s">
        <v>155</v>
      </c>
      <c r="S548" s="118" t="str">
        <f t="shared" si="98"/>
        <v/>
      </c>
      <c r="T548" s="119" t="str">
        <f>IF(M548="ON",IF(ISBLANK(D548),"0",D548),"0")</f>
        <v>0</v>
      </c>
      <c r="U548" s="119" t="str">
        <f t="shared" si="99"/>
        <v>0</v>
      </c>
      <c r="V548" s="119" t="str">
        <f t="shared" si="100"/>
        <v>0</v>
      </c>
      <c r="W548" s="119" t="str">
        <f t="shared" si="101"/>
        <v>0</v>
      </c>
      <c r="X548" s="120"/>
    </row>
    <row r="549" spans="1:24" x14ac:dyDescent="0.3">
      <c r="A549" s="156">
        <v>12</v>
      </c>
      <c r="K549" s="121" t="str">
        <f>IF(ISBLANK(D549),"",IF(D548&lt;D549,((D549-200)-$D$618),((D549+200)-$D$618)))</f>
        <v/>
      </c>
      <c r="L549" s="122" t="str">
        <f t="shared" si="95"/>
        <v/>
      </c>
      <c r="M549" s="123" t="s">
        <v>155</v>
      </c>
      <c r="N549" s="121" t="str">
        <f>IF(ISBLANK(E549),"",(400-E549)-$E$618)</f>
        <v/>
      </c>
      <c r="O549" s="122" t="str">
        <f t="shared" si="96"/>
        <v/>
      </c>
      <c r="P549" s="123" t="s">
        <v>155</v>
      </c>
      <c r="Q549" s="124" t="str">
        <f t="shared" si="97"/>
        <v/>
      </c>
      <c r="R549" s="125" t="s">
        <v>155</v>
      </c>
      <c r="S549" s="126" t="str">
        <f t="shared" si="98"/>
        <v/>
      </c>
      <c r="T549" s="127" t="str">
        <f>IF(M549="ON",IF(ISBLANK(D549),"0",IF(D548&lt;D549,(D549-200),(D549+200))),"0")</f>
        <v>0</v>
      </c>
      <c r="U549" s="127" t="str">
        <f t="shared" si="99"/>
        <v>0</v>
      </c>
      <c r="V549" s="127" t="str">
        <f t="shared" si="100"/>
        <v>0</v>
      </c>
      <c r="W549" s="127" t="str">
        <f t="shared" si="101"/>
        <v>0</v>
      </c>
      <c r="X549" s="128"/>
    </row>
    <row r="550" spans="1:24" x14ac:dyDescent="0.3">
      <c r="A550" s="156">
        <v>13</v>
      </c>
      <c r="K550" s="113" t="str">
        <f>IF(ISBLANK(D550),"",D550-$D$618)</f>
        <v/>
      </c>
      <c r="L550" s="129" t="str">
        <f t="shared" si="95"/>
        <v/>
      </c>
      <c r="M550" s="115" t="s">
        <v>155</v>
      </c>
      <c r="N550" s="113" t="str">
        <f>IF(ISBLANK(E550),"",E550-$E$618)</f>
        <v/>
      </c>
      <c r="O550" s="129" t="str">
        <f t="shared" si="96"/>
        <v/>
      </c>
      <c r="P550" s="115" t="s">
        <v>155</v>
      </c>
      <c r="Q550" s="116" t="str">
        <f t="shared" si="97"/>
        <v/>
      </c>
      <c r="R550" s="117" t="s">
        <v>155</v>
      </c>
      <c r="S550" s="118" t="str">
        <f t="shared" si="98"/>
        <v/>
      </c>
      <c r="T550" s="119" t="str">
        <f>IF(M550="ON",IF(ISBLANK(D550),"0",D550),"0")</f>
        <v>0</v>
      </c>
      <c r="U550" s="119" t="str">
        <f t="shared" si="99"/>
        <v>0</v>
      </c>
      <c r="V550" s="119" t="str">
        <f t="shared" si="100"/>
        <v>0</v>
      </c>
      <c r="W550" s="119" t="str">
        <f t="shared" si="101"/>
        <v>0</v>
      </c>
      <c r="X550" s="120"/>
    </row>
    <row r="551" spans="1:24" x14ac:dyDescent="0.3">
      <c r="A551" s="156">
        <v>14</v>
      </c>
      <c r="K551" s="121" t="str">
        <f>IF(ISBLANK(D551),"",IF(D550&lt;D551,((D551-200)-$D$618),((D551+200)-$D$618)))</f>
        <v/>
      </c>
      <c r="L551" s="122" t="str">
        <f t="shared" si="95"/>
        <v/>
      </c>
      <c r="M551" s="123" t="s">
        <v>155</v>
      </c>
      <c r="N551" s="121" t="str">
        <f>IF(ISBLANK(E551),"",(400-E551)-$E$618)</f>
        <v/>
      </c>
      <c r="O551" s="122" t="str">
        <f t="shared" si="96"/>
        <v/>
      </c>
      <c r="P551" s="123" t="s">
        <v>155</v>
      </c>
      <c r="Q551" s="124" t="str">
        <f t="shared" si="97"/>
        <v/>
      </c>
      <c r="R551" s="125" t="s">
        <v>155</v>
      </c>
      <c r="S551" s="126" t="str">
        <f t="shared" si="98"/>
        <v/>
      </c>
      <c r="T551" s="127" t="str">
        <f>IF(M551="ON",IF(ISBLANK(D551),"0",IF(D550&lt;D551,(D551-200),(D551+200))),"0")</f>
        <v>0</v>
      </c>
      <c r="U551" s="127" t="str">
        <f t="shared" si="99"/>
        <v>0</v>
      </c>
      <c r="V551" s="127" t="str">
        <f t="shared" si="100"/>
        <v>0</v>
      </c>
      <c r="W551" s="127" t="str">
        <f t="shared" si="101"/>
        <v>0</v>
      </c>
      <c r="X551" s="128"/>
    </row>
    <row r="552" spans="1:24" x14ac:dyDescent="0.3">
      <c r="A552" s="156">
        <v>15</v>
      </c>
      <c r="K552" s="113" t="str">
        <f>IF(ISBLANK(D552),"",D552-$D$618)</f>
        <v/>
      </c>
      <c r="L552" s="129" t="str">
        <f t="shared" si="95"/>
        <v/>
      </c>
      <c r="M552" s="115" t="s">
        <v>155</v>
      </c>
      <c r="N552" s="113" t="str">
        <f>IF(ISBLANK(E552),"",E552-$E$618)</f>
        <v/>
      </c>
      <c r="O552" s="129" t="str">
        <f t="shared" si="96"/>
        <v/>
      </c>
      <c r="P552" s="115" t="s">
        <v>155</v>
      </c>
      <c r="Q552" s="116" t="str">
        <f t="shared" si="97"/>
        <v/>
      </c>
      <c r="R552" s="117" t="s">
        <v>155</v>
      </c>
      <c r="S552" s="118" t="str">
        <f t="shared" si="98"/>
        <v/>
      </c>
      <c r="T552" s="119" t="str">
        <f>IF(M552="ON",IF(ISBLANK(D552),"0",D552),"0")</f>
        <v>0</v>
      </c>
      <c r="U552" s="119" t="str">
        <f t="shared" si="99"/>
        <v>0</v>
      </c>
      <c r="V552" s="119" t="str">
        <f t="shared" si="100"/>
        <v>0</v>
      </c>
      <c r="W552" s="119" t="str">
        <f t="shared" si="101"/>
        <v>0</v>
      </c>
      <c r="X552" s="120"/>
    </row>
    <row r="553" spans="1:24" x14ac:dyDescent="0.3">
      <c r="A553" s="156">
        <v>16</v>
      </c>
      <c r="K553" s="121" t="str">
        <f>IF(ISBLANK(D553),"",IF(D552&lt;D553,((D553-200)-$D$618),((D553+200)-$D$618)))</f>
        <v/>
      </c>
      <c r="L553" s="122" t="str">
        <f t="shared" si="95"/>
        <v/>
      </c>
      <c r="M553" s="123" t="s">
        <v>155</v>
      </c>
      <c r="N553" s="121" t="str">
        <f>IF(ISBLANK(E553),"",(400-E553)-$E$618)</f>
        <v/>
      </c>
      <c r="O553" s="122" t="str">
        <f t="shared" si="96"/>
        <v/>
      </c>
      <c r="P553" s="123" t="s">
        <v>155</v>
      </c>
      <c r="Q553" s="124" t="str">
        <f t="shared" si="97"/>
        <v/>
      </c>
      <c r="R553" s="125" t="s">
        <v>155</v>
      </c>
      <c r="S553" s="126" t="str">
        <f t="shared" si="98"/>
        <v/>
      </c>
      <c r="T553" s="127" t="str">
        <f>IF(M553="ON",IF(ISBLANK(D553),"0",IF(D552&lt;D553,(D553-200),(D553+200))),"0")</f>
        <v>0</v>
      </c>
      <c r="U553" s="127" t="str">
        <f t="shared" si="99"/>
        <v>0</v>
      </c>
      <c r="V553" s="127" t="str">
        <f t="shared" si="100"/>
        <v>0</v>
      </c>
      <c r="W553" s="127" t="str">
        <f t="shared" si="101"/>
        <v>0</v>
      </c>
      <c r="X553" s="128"/>
    </row>
    <row r="554" spans="1:24" x14ac:dyDescent="0.3">
      <c r="A554" s="156">
        <v>17</v>
      </c>
      <c r="K554" s="113" t="str">
        <f>IF(ISBLANK(D554),"",D554-$D$618)</f>
        <v/>
      </c>
      <c r="L554" s="129" t="str">
        <f t="shared" si="95"/>
        <v/>
      </c>
      <c r="M554" s="115" t="s">
        <v>155</v>
      </c>
      <c r="N554" s="113" t="str">
        <f>IF(ISBLANK(E554),"",E554-$E$618)</f>
        <v/>
      </c>
      <c r="O554" s="129" t="str">
        <f t="shared" si="96"/>
        <v/>
      </c>
      <c r="P554" s="115" t="s">
        <v>155</v>
      </c>
      <c r="Q554" s="116" t="str">
        <f t="shared" si="97"/>
        <v/>
      </c>
      <c r="R554" s="117" t="s">
        <v>155</v>
      </c>
      <c r="S554" s="118" t="str">
        <f t="shared" si="98"/>
        <v/>
      </c>
      <c r="T554" s="119" t="str">
        <f>IF(M554="ON",IF(ISBLANK(D554),"0",D554),"0")</f>
        <v>0</v>
      </c>
      <c r="U554" s="119" t="str">
        <f t="shared" si="99"/>
        <v>0</v>
      </c>
      <c r="V554" s="119" t="str">
        <f t="shared" si="100"/>
        <v>0</v>
      </c>
      <c r="W554" s="119" t="str">
        <f t="shared" si="101"/>
        <v>0</v>
      </c>
      <c r="X554" s="120"/>
    </row>
    <row r="555" spans="1:24" x14ac:dyDescent="0.3">
      <c r="A555" s="156">
        <v>18</v>
      </c>
      <c r="K555" s="121" t="str">
        <f>IF(ISBLANK(D555),"",IF(D554&lt;D555,((D555-200)-$D$618),((D555+200)-$D$618)))</f>
        <v/>
      </c>
      <c r="L555" s="122" t="str">
        <f t="shared" si="95"/>
        <v/>
      </c>
      <c r="M555" s="123" t="s">
        <v>155</v>
      </c>
      <c r="N555" s="121" t="str">
        <f>IF(ISBLANK(E555),"",(400-E555)-$E$618)</f>
        <v/>
      </c>
      <c r="O555" s="122" t="str">
        <f t="shared" si="96"/>
        <v/>
      </c>
      <c r="P555" s="123" t="s">
        <v>155</v>
      </c>
      <c r="Q555" s="124" t="str">
        <f t="shared" si="97"/>
        <v/>
      </c>
      <c r="R555" s="125" t="s">
        <v>155</v>
      </c>
      <c r="S555" s="126" t="str">
        <f t="shared" si="98"/>
        <v/>
      </c>
      <c r="T555" s="127" t="str">
        <f>IF(M555="ON",IF(ISBLANK(D555),"0",IF(D554&lt;D555,(D555-200),(D555+200))),"0")</f>
        <v>0</v>
      </c>
      <c r="U555" s="127" t="str">
        <f t="shared" si="99"/>
        <v>0</v>
      </c>
      <c r="V555" s="127" t="str">
        <f t="shared" si="100"/>
        <v>0</v>
      </c>
      <c r="W555" s="127" t="str">
        <f t="shared" si="101"/>
        <v>0</v>
      </c>
      <c r="X555" s="128"/>
    </row>
    <row r="556" spans="1:24" x14ac:dyDescent="0.3">
      <c r="A556" s="156">
        <v>19</v>
      </c>
      <c r="K556" s="113" t="str">
        <f>IF(ISBLANK(D556),"",D556-$D$618)</f>
        <v/>
      </c>
      <c r="L556" s="129" t="str">
        <f t="shared" si="95"/>
        <v/>
      </c>
      <c r="M556" s="115" t="s">
        <v>155</v>
      </c>
      <c r="N556" s="113" t="str">
        <f>IF(ISBLANK(E556),"",E556-$E$618)</f>
        <v/>
      </c>
      <c r="O556" s="129" t="str">
        <f t="shared" si="96"/>
        <v/>
      </c>
      <c r="P556" s="115" t="s">
        <v>155</v>
      </c>
      <c r="Q556" s="116" t="str">
        <f t="shared" si="97"/>
        <v/>
      </c>
      <c r="R556" s="117" t="s">
        <v>155</v>
      </c>
      <c r="S556" s="118" t="str">
        <f t="shared" si="98"/>
        <v/>
      </c>
      <c r="T556" s="119" t="str">
        <f>IF(M556="ON",IF(ISBLANK(D556),"0",D556),"0")</f>
        <v>0</v>
      </c>
      <c r="U556" s="119" t="str">
        <f t="shared" si="99"/>
        <v>0</v>
      </c>
      <c r="V556" s="119" t="str">
        <f t="shared" si="100"/>
        <v>0</v>
      </c>
      <c r="W556" s="119" t="str">
        <f t="shared" si="101"/>
        <v>0</v>
      </c>
      <c r="X556" s="120"/>
    </row>
    <row r="557" spans="1:24" x14ac:dyDescent="0.3">
      <c r="A557" s="156">
        <v>20</v>
      </c>
      <c r="K557" s="121" t="str">
        <f>IF(ISBLANK(D557),"",IF(D556&lt;D557,((D557-200)-$D$618),((D557+200)-$D$618)))</f>
        <v/>
      </c>
      <c r="L557" s="122" t="str">
        <f t="shared" si="95"/>
        <v/>
      </c>
      <c r="M557" s="123" t="s">
        <v>155</v>
      </c>
      <c r="N557" s="121" t="str">
        <f>IF(ISBLANK(E557),"",(400-E557)-$E$618)</f>
        <v/>
      </c>
      <c r="O557" s="122" t="str">
        <f t="shared" si="96"/>
        <v/>
      </c>
      <c r="P557" s="123" t="s">
        <v>155</v>
      </c>
      <c r="Q557" s="124" t="str">
        <f t="shared" si="97"/>
        <v/>
      </c>
      <c r="R557" s="125" t="s">
        <v>155</v>
      </c>
      <c r="S557" s="126" t="str">
        <f t="shared" si="98"/>
        <v/>
      </c>
      <c r="T557" s="127" t="str">
        <f>IF(M557="ON",IF(ISBLANK(D557),"0",IF(D556&lt;D557,(D557-200),(D557+200))),"0")</f>
        <v>0</v>
      </c>
      <c r="U557" s="127" t="str">
        <f t="shared" si="99"/>
        <v>0</v>
      </c>
      <c r="V557" s="127" t="str">
        <f t="shared" si="100"/>
        <v>0</v>
      </c>
      <c r="W557" s="127" t="str">
        <f t="shared" si="101"/>
        <v>0</v>
      </c>
      <c r="X557" s="128"/>
    </row>
    <row r="558" spans="1:24" x14ac:dyDescent="0.3">
      <c r="A558" s="156">
        <v>21</v>
      </c>
      <c r="K558" s="113" t="str">
        <f>IF(ISBLANK(D558),"",D558-$D$618)</f>
        <v/>
      </c>
      <c r="L558" s="129" t="str">
        <f t="shared" si="95"/>
        <v/>
      </c>
      <c r="M558" s="115" t="s">
        <v>155</v>
      </c>
      <c r="N558" s="113" t="str">
        <f>IF(ISBLANK(E558),"",E558-$E$618)</f>
        <v/>
      </c>
      <c r="O558" s="129" t="str">
        <f t="shared" si="96"/>
        <v/>
      </c>
      <c r="P558" s="115" t="s">
        <v>155</v>
      </c>
      <c r="Q558" s="116" t="str">
        <f t="shared" si="97"/>
        <v/>
      </c>
      <c r="R558" s="117" t="s">
        <v>155</v>
      </c>
      <c r="S558" s="118" t="str">
        <f t="shared" si="98"/>
        <v/>
      </c>
      <c r="T558" s="119" t="str">
        <f>IF(M558="ON",IF(ISBLANK(D558),"0",D558),"0")</f>
        <v>0</v>
      </c>
      <c r="U558" s="119" t="str">
        <f t="shared" si="99"/>
        <v>0</v>
      </c>
      <c r="V558" s="119" t="str">
        <f t="shared" si="100"/>
        <v>0</v>
      </c>
      <c r="W558" s="119" t="str">
        <f t="shared" si="101"/>
        <v>0</v>
      </c>
      <c r="X558" s="120"/>
    </row>
    <row r="559" spans="1:24" x14ac:dyDescent="0.3">
      <c r="A559" s="156">
        <v>22</v>
      </c>
      <c r="K559" s="121" t="str">
        <f>IF(ISBLANK(D559),"",IF(D558&lt;D559,((D559-200)-$D$618),((D559+200)-$D$618)))</f>
        <v/>
      </c>
      <c r="L559" s="122" t="str">
        <f t="shared" si="95"/>
        <v/>
      </c>
      <c r="M559" s="123" t="s">
        <v>155</v>
      </c>
      <c r="N559" s="121" t="str">
        <f>IF(ISBLANK(E559),"",(400-E559)-$E$618)</f>
        <v/>
      </c>
      <c r="O559" s="122" t="str">
        <f t="shared" si="96"/>
        <v/>
      </c>
      <c r="P559" s="123" t="s">
        <v>155</v>
      </c>
      <c r="Q559" s="124" t="str">
        <f t="shared" si="97"/>
        <v/>
      </c>
      <c r="R559" s="125" t="s">
        <v>155</v>
      </c>
      <c r="S559" s="126" t="str">
        <f t="shared" si="98"/>
        <v/>
      </c>
      <c r="T559" s="127" t="str">
        <f>IF(M559="ON",IF(ISBLANK(D559),"0",IF(D558&lt;D559,(D559-200),(D559+200))),"0")</f>
        <v>0</v>
      </c>
      <c r="U559" s="127" t="str">
        <f t="shared" si="99"/>
        <v>0</v>
      </c>
      <c r="V559" s="127" t="str">
        <f t="shared" si="100"/>
        <v>0</v>
      </c>
      <c r="W559" s="127" t="str">
        <f t="shared" si="101"/>
        <v>0</v>
      </c>
      <c r="X559" s="128"/>
    </row>
    <row r="560" spans="1:24" x14ac:dyDescent="0.3">
      <c r="A560" s="156">
        <v>23</v>
      </c>
      <c r="K560" s="113" t="str">
        <f>IF(ISBLANK(D560),"",D560-$D$618)</f>
        <v/>
      </c>
      <c r="L560" s="129" t="str">
        <f t="shared" si="95"/>
        <v/>
      </c>
      <c r="M560" s="115" t="s">
        <v>155</v>
      </c>
      <c r="N560" s="113" t="str">
        <f>IF(ISBLANK(E560),"",E560-$E$618)</f>
        <v/>
      </c>
      <c r="O560" s="129" t="str">
        <f t="shared" si="96"/>
        <v/>
      </c>
      <c r="P560" s="115" t="s">
        <v>155</v>
      </c>
      <c r="Q560" s="116" t="str">
        <f t="shared" si="97"/>
        <v/>
      </c>
      <c r="R560" s="117" t="s">
        <v>155</v>
      </c>
      <c r="S560" s="118" t="str">
        <f t="shared" si="98"/>
        <v/>
      </c>
      <c r="T560" s="119" t="str">
        <f>IF(M560="ON",IF(ISBLANK(D560),"0",D560),"0")</f>
        <v>0</v>
      </c>
      <c r="U560" s="119" t="str">
        <f t="shared" si="99"/>
        <v>0</v>
      </c>
      <c r="V560" s="119" t="str">
        <f t="shared" si="100"/>
        <v>0</v>
      </c>
      <c r="W560" s="119" t="str">
        <f t="shared" si="101"/>
        <v>0</v>
      </c>
      <c r="X560" s="120"/>
    </row>
    <row r="561" spans="1:24" x14ac:dyDescent="0.3">
      <c r="A561" s="156">
        <v>24</v>
      </c>
      <c r="K561" s="121" t="str">
        <f>IF(ISBLANK(D561),"",IF(D560&lt;D561,((D561-200)-$D$618),((D561+200)-$D$618)))</f>
        <v/>
      </c>
      <c r="L561" s="122" t="str">
        <f t="shared" si="95"/>
        <v/>
      </c>
      <c r="M561" s="123" t="s">
        <v>155</v>
      </c>
      <c r="N561" s="121" t="str">
        <f>IF(ISBLANK(E561),"",(400-E561)-$E$618)</f>
        <v/>
      </c>
      <c r="O561" s="122" t="str">
        <f t="shared" si="96"/>
        <v/>
      </c>
      <c r="P561" s="123" t="s">
        <v>155</v>
      </c>
      <c r="Q561" s="124" t="str">
        <f t="shared" si="97"/>
        <v/>
      </c>
      <c r="R561" s="125" t="s">
        <v>155</v>
      </c>
      <c r="S561" s="126" t="str">
        <f t="shared" si="98"/>
        <v/>
      </c>
      <c r="T561" s="127" t="str">
        <f>IF(M561="ON",IF(ISBLANK(D561),"0",IF(D560&lt;D561,(D561-200),(D561+200))),"0")</f>
        <v>0</v>
      </c>
      <c r="U561" s="127" t="str">
        <f t="shared" si="99"/>
        <v>0</v>
      </c>
      <c r="V561" s="127" t="str">
        <f t="shared" si="100"/>
        <v>0</v>
      </c>
      <c r="W561" s="127" t="str">
        <f t="shared" si="101"/>
        <v>0</v>
      </c>
      <c r="X561" s="128"/>
    </row>
    <row r="562" spans="1:24" x14ac:dyDescent="0.3">
      <c r="A562" s="156">
        <v>25</v>
      </c>
      <c r="K562" s="113" t="str">
        <f>IF(ISBLANK(D562),"",D562-$D$618)</f>
        <v/>
      </c>
      <c r="L562" s="129" t="str">
        <f t="shared" si="95"/>
        <v/>
      </c>
      <c r="M562" s="115" t="s">
        <v>155</v>
      </c>
      <c r="N562" s="113" t="str">
        <f>IF(ISBLANK(E562),"",E562-$E$618)</f>
        <v/>
      </c>
      <c r="O562" s="129" t="str">
        <f t="shared" si="96"/>
        <v/>
      </c>
      <c r="P562" s="115" t="s">
        <v>155</v>
      </c>
      <c r="Q562" s="116" t="str">
        <f t="shared" si="97"/>
        <v/>
      </c>
      <c r="R562" s="117" t="s">
        <v>155</v>
      </c>
      <c r="S562" s="118" t="str">
        <f t="shared" si="98"/>
        <v/>
      </c>
      <c r="T562" s="119" t="str">
        <f>IF(M562="ON",IF(ISBLANK(D562),"0",D562),"0")</f>
        <v>0</v>
      </c>
      <c r="U562" s="119" t="str">
        <f t="shared" si="99"/>
        <v>0</v>
      </c>
      <c r="V562" s="119" t="str">
        <f t="shared" si="100"/>
        <v>0</v>
      </c>
      <c r="W562" s="119" t="str">
        <f t="shared" si="101"/>
        <v>0</v>
      </c>
      <c r="X562" s="120"/>
    </row>
    <row r="563" spans="1:24" x14ac:dyDescent="0.3">
      <c r="A563" s="156">
        <v>26</v>
      </c>
      <c r="K563" s="121" t="str">
        <f>IF(ISBLANK(D563),"",IF(D562&lt;D563,((D563-200)-$D$618),((D563+200)-$D$618)))</f>
        <v/>
      </c>
      <c r="L563" s="122" t="str">
        <f t="shared" si="95"/>
        <v/>
      </c>
      <c r="M563" s="123" t="s">
        <v>155</v>
      </c>
      <c r="N563" s="121" t="str">
        <f>IF(ISBLANK(E563),"",(400-E563)-$E$618)</f>
        <v/>
      </c>
      <c r="O563" s="122" t="str">
        <f t="shared" si="96"/>
        <v/>
      </c>
      <c r="P563" s="123" t="s">
        <v>155</v>
      </c>
      <c r="Q563" s="124" t="str">
        <f t="shared" si="97"/>
        <v/>
      </c>
      <c r="R563" s="125" t="s">
        <v>155</v>
      </c>
      <c r="S563" s="126" t="str">
        <f t="shared" si="98"/>
        <v/>
      </c>
      <c r="T563" s="127" t="str">
        <f>IF(M563="ON",IF(ISBLANK(D563),"0",IF(D562&lt;D563,(D563-200),(D563+200))),"0")</f>
        <v>0</v>
      </c>
      <c r="U563" s="127" t="str">
        <f t="shared" si="99"/>
        <v>0</v>
      </c>
      <c r="V563" s="127" t="str">
        <f t="shared" si="100"/>
        <v>0</v>
      </c>
      <c r="W563" s="127" t="str">
        <f t="shared" si="101"/>
        <v>0</v>
      </c>
      <c r="X563" s="128"/>
    </row>
    <row r="564" spans="1:24" x14ac:dyDescent="0.3">
      <c r="A564" s="156">
        <v>27</v>
      </c>
      <c r="K564" s="113" t="str">
        <f>IF(ISBLANK(D564),"",D564-$D$618)</f>
        <v/>
      </c>
      <c r="L564" s="129" t="str">
        <f t="shared" si="95"/>
        <v/>
      </c>
      <c r="M564" s="115" t="s">
        <v>155</v>
      </c>
      <c r="N564" s="113" t="str">
        <f>IF(ISBLANK(E564),"",E564-$E$618)</f>
        <v/>
      </c>
      <c r="O564" s="129" t="str">
        <f t="shared" si="96"/>
        <v/>
      </c>
      <c r="P564" s="115" t="s">
        <v>155</v>
      </c>
      <c r="Q564" s="116" t="str">
        <f t="shared" si="97"/>
        <v/>
      </c>
      <c r="R564" s="117" t="s">
        <v>155</v>
      </c>
      <c r="S564" s="118" t="str">
        <f t="shared" si="98"/>
        <v/>
      </c>
      <c r="T564" s="119" t="str">
        <f>IF(M564="ON",IF(ISBLANK(D564),"0",D564),"0")</f>
        <v>0</v>
      </c>
      <c r="U564" s="119" t="str">
        <f t="shared" si="99"/>
        <v>0</v>
      </c>
      <c r="V564" s="119" t="str">
        <f t="shared" si="100"/>
        <v>0</v>
      </c>
      <c r="W564" s="119" t="str">
        <f t="shared" si="101"/>
        <v>0</v>
      </c>
      <c r="X564" s="120"/>
    </row>
    <row r="565" spans="1:24" x14ac:dyDescent="0.3">
      <c r="A565" s="156">
        <v>28</v>
      </c>
      <c r="K565" s="121" t="str">
        <f>IF(ISBLANK(D565),"",IF(D564&lt;D565,((D565-200)-$D$618),((D565+200)-$D$618)))</f>
        <v/>
      </c>
      <c r="L565" s="122" t="str">
        <f t="shared" si="95"/>
        <v/>
      </c>
      <c r="M565" s="123" t="s">
        <v>155</v>
      </c>
      <c r="N565" s="121" t="str">
        <f>IF(ISBLANK(E565),"",(400-E565)-$E$618)</f>
        <v/>
      </c>
      <c r="O565" s="122" t="str">
        <f t="shared" si="96"/>
        <v/>
      </c>
      <c r="P565" s="123" t="s">
        <v>155</v>
      </c>
      <c r="Q565" s="124" t="str">
        <f t="shared" si="97"/>
        <v/>
      </c>
      <c r="R565" s="125" t="s">
        <v>155</v>
      </c>
      <c r="S565" s="126" t="str">
        <f t="shared" si="98"/>
        <v/>
      </c>
      <c r="T565" s="127" t="str">
        <f>IF(M565="ON",IF(ISBLANK(D565),"0",IF(D564&lt;D565,(D565-200),(D565+200))),"0")</f>
        <v>0</v>
      </c>
      <c r="U565" s="127" t="str">
        <f t="shared" si="99"/>
        <v>0</v>
      </c>
      <c r="V565" s="127" t="str">
        <f t="shared" si="100"/>
        <v>0</v>
      </c>
      <c r="W565" s="127" t="str">
        <f t="shared" si="101"/>
        <v>0</v>
      </c>
      <c r="X565" s="128"/>
    </row>
    <row r="566" spans="1:24" x14ac:dyDescent="0.3">
      <c r="A566" s="156">
        <v>29</v>
      </c>
      <c r="K566" s="113" t="str">
        <f>IF(ISBLANK(D566),"",D566-$D$618)</f>
        <v/>
      </c>
      <c r="L566" s="129" t="str">
        <f t="shared" si="95"/>
        <v/>
      </c>
      <c r="M566" s="115" t="s">
        <v>155</v>
      </c>
      <c r="N566" s="113" t="str">
        <f>IF(ISBLANK(E566),"",E566-$E$618)</f>
        <v/>
      </c>
      <c r="O566" s="129" t="str">
        <f t="shared" si="96"/>
        <v/>
      </c>
      <c r="P566" s="115" t="s">
        <v>155</v>
      </c>
      <c r="Q566" s="116" t="str">
        <f t="shared" si="97"/>
        <v/>
      </c>
      <c r="R566" s="117" t="s">
        <v>155</v>
      </c>
      <c r="S566" s="118" t="str">
        <f t="shared" si="98"/>
        <v/>
      </c>
      <c r="T566" s="119" t="str">
        <f>IF(M566="ON",IF(ISBLANK(D566),"0",D566),"0")</f>
        <v>0</v>
      </c>
      <c r="U566" s="119" t="str">
        <f t="shared" si="99"/>
        <v>0</v>
      </c>
      <c r="V566" s="119" t="str">
        <f t="shared" si="100"/>
        <v>0</v>
      </c>
      <c r="W566" s="119" t="str">
        <f t="shared" si="101"/>
        <v>0</v>
      </c>
      <c r="X566" s="120"/>
    </row>
    <row r="567" spans="1:24" x14ac:dyDescent="0.3">
      <c r="A567" s="156">
        <v>30</v>
      </c>
      <c r="K567" s="121" t="str">
        <f>IF(ISBLANK(D567),"",IF(D566&lt;D567,((D567-200)-$D$618),((D567+200)-$D$618)))</f>
        <v/>
      </c>
      <c r="L567" s="122" t="str">
        <f t="shared" si="95"/>
        <v/>
      </c>
      <c r="M567" s="123" t="s">
        <v>155</v>
      </c>
      <c r="N567" s="121" t="str">
        <f>IF(ISBLANK(E567),"",(400-E567)-$E$618)</f>
        <v/>
      </c>
      <c r="O567" s="122" t="str">
        <f t="shared" si="96"/>
        <v/>
      </c>
      <c r="P567" s="123" t="s">
        <v>155</v>
      </c>
      <c r="Q567" s="124" t="str">
        <f t="shared" si="97"/>
        <v/>
      </c>
      <c r="R567" s="125" t="s">
        <v>155</v>
      </c>
      <c r="S567" s="126" t="str">
        <f t="shared" si="98"/>
        <v/>
      </c>
      <c r="T567" s="127" t="str">
        <f>IF(M567="ON",IF(ISBLANK(D567),"0",IF(D566&lt;D567,(D567-200),(D567+200))),"0")</f>
        <v>0</v>
      </c>
      <c r="U567" s="127" t="str">
        <f t="shared" si="99"/>
        <v>0</v>
      </c>
      <c r="V567" s="127" t="str">
        <f t="shared" si="100"/>
        <v>0</v>
      </c>
      <c r="W567" s="127" t="str">
        <f t="shared" si="101"/>
        <v>0</v>
      </c>
      <c r="X567" s="128"/>
    </row>
    <row r="568" spans="1:24" x14ac:dyDescent="0.3">
      <c r="A568" s="156">
        <v>31</v>
      </c>
      <c r="K568" s="113" t="str">
        <f>IF(ISBLANK(D568),"",D568-$D$618)</f>
        <v/>
      </c>
      <c r="L568" s="129" t="str">
        <f t="shared" si="95"/>
        <v/>
      </c>
      <c r="M568" s="115" t="s">
        <v>155</v>
      </c>
      <c r="N568" s="113" t="str">
        <f>IF(ISBLANK(E568),"",E568-$E$618)</f>
        <v/>
      </c>
      <c r="O568" s="129" t="str">
        <f t="shared" si="96"/>
        <v/>
      </c>
      <c r="P568" s="115" t="s">
        <v>155</v>
      </c>
      <c r="Q568" s="116" t="str">
        <f t="shared" si="97"/>
        <v/>
      </c>
      <c r="R568" s="117" t="s">
        <v>155</v>
      </c>
      <c r="S568" s="118" t="str">
        <f t="shared" si="98"/>
        <v/>
      </c>
      <c r="T568" s="119" t="str">
        <f>IF(M568="ON",IF(ISBLANK(D568),"0",D568),"0")</f>
        <v>0</v>
      </c>
      <c r="U568" s="119" t="str">
        <f t="shared" si="99"/>
        <v>0</v>
      </c>
      <c r="V568" s="119" t="str">
        <f t="shared" si="100"/>
        <v>0</v>
      </c>
      <c r="W568" s="119" t="str">
        <f t="shared" si="101"/>
        <v>0</v>
      </c>
      <c r="X568" s="120"/>
    </row>
    <row r="569" spans="1:24" x14ac:dyDescent="0.3">
      <c r="A569" s="156">
        <v>32</v>
      </c>
      <c r="K569" s="121" t="str">
        <f>IF(ISBLANK(D569),"",IF(D568&lt;D569,((D569-200)-$D$618),((D569+200)-$D$618)))</f>
        <v/>
      </c>
      <c r="L569" s="122" t="str">
        <f t="shared" si="95"/>
        <v/>
      </c>
      <c r="M569" s="123" t="s">
        <v>155</v>
      </c>
      <c r="N569" s="121" t="str">
        <f>IF(ISBLANK(E569),"",(400-E569)-$E$618)</f>
        <v/>
      </c>
      <c r="O569" s="122" t="str">
        <f t="shared" si="96"/>
        <v/>
      </c>
      <c r="P569" s="123" t="s">
        <v>155</v>
      </c>
      <c r="Q569" s="124" t="str">
        <f t="shared" si="97"/>
        <v/>
      </c>
      <c r="R569" s="125" t="s">
        <v>155</v>
      </c>
      <c r="S569" s="126" t="str">
        <f t="shared" si="98"/>
        <v/>
      </c>
      <c r="T569" s="127" t="str">
        <f>IF(M569="ON",IF(ISBLANK(D569),"0",IF(D568&lt;D569,(D569-200),(D569+200))),"0")</f>
        <v>0</v>
      </c>
      <c r="U569" s="127" t="str">
        <f t="shared" si="99"/>
        <v>0</v>
      </c>
      <c r="V569" s="127" t="str">
        <f t="shared" si="100"/>
        <v>0</v>
      </c>
      <c r="W569" s="127" t="str">
        <f t="shared" si="101"/>
        <v>0</v>
      </c>
      <c r="X569" s="128"/>
    </row>
    <row r="570" spans="1:24" x14ac:dyDescent="0.3">
      <c r="A570" s="156">
        <v>33</v>
      </c>
      <c r="K570" s="113" t="str">
        <f>IF(ISBLANK(D570),"",D570-$D$618)</f>
        <v/>
      </c>
      <c r="L570" s="129" t="str">
        <f t="shared" si="95"/>
        <v/>
      </c>
      <c r="M570" s="115" t="s">
        <v>155</v>
      </c>
      <c r="N570" s="113" t="str">
        <f>IF(ISBLANK(E570),"",E570-$E$618)</f>
        <v/>
      </c>
      <c r="O570" s="129" t="str">
        <f t="shared" si="96"/>
        <v/>
      </c>
      <c r="P570" s="115" t="s">
        <v>155</v>
      </c>
      <c r="Q570" s="116" t="str">
        <f t="shared" si="97"/>
        <v/>
      </c>
      <c r="R570" s="117" t="s">
        <v>155</v>
      </c>
      <c r="S570" s="118" t="str">
        <f t="shared" si="98"/>
        <v/>
      </c>
      <c r="T570" s="119" t="str">
        <f>IF(M570="ON",IF(ISBLANK(D570),"0",D570),"0")</f>
        <v>0</v>
      </c>
      <c r="U570" s="119" t="str">
        <f t="shared" si="99"/>
        <v>0</v>
      </c>
      <c r="V570" s="119" t="str">
        <f t="shared" si="100"/>
        <v>0</v>
      </c>
      <c r="W570" s="119" t="str">
        <f t="shared" si="101"/>
        <v>0</v>
      </c>
      <c r="X570" s="120"/>
    </row>
    <row r="571" spans="1:24" x14ac:dyDescent="0.3">
      <c r="A571" s="156">
        <v>34</v>
      </c>
      <c r="K571" s="121" t="str">
        <f>IF(ISBLANK(D571),"",IF(D570&lt;D571,((D571-200)-$D$618),((D571+200)-$D$618)))</f>
        <v/>
      </c>
      <c r="L571" s="122" t="str">
        <f t="shared" si="95"/>
        <v/>
      </c>
      <c r="M571" s="123" t="s">
        <v>155</v>
      </c>
      <c r="N571" s="121" t="str">
        <f>IF(ISBLANK(E571),"",(400-E571)-$E$618)</f>
        <v/>
      </c>
      <c r="O571" s="122" t="str">
        <f t="shared" si="96"/>
        <v/>
      </c>
      <c r="P571" s="123" t="s">
        <v>155</v>
      </c>
      <c r="Q571" s="124" t="str">
        <f t="shared" si="97"/>
        <v/>
      </c>
      <c r="R571" s="125" t="s">
        <v>155</v>
      </c>
      <c r="S571" s="126" t="str">
        <f t="shared" si="98"/>
        <v/>
      </c>
      <c r="T571" s="127" t="str">
        <f>IF(M571="ON",IF(ISBLANK(D571),"0",IF(D570&lt;D571,(D571-200),(D571+200))),"0")</f>
        <v>0</v>
      </c>
      <c r="U571" s="127" t="str">
        <f t="shared" si="99"/>
        <v>0</v>
      </c>
      <c r="V571" s="127" t="str">
        <f t="shared" si="100"/>
        <v>0</v>
      </c>
      <c r="W571" s="127" t="str">
        <f t="shared" si="101"/>
        <v>0</v>
      </c>
      <c r="X571" s="128"/>
    </row>
    <row r="572" spans="1:24" x14ac:dyDescent="0.3">
      <c r="A572" s="156">
        <v>35</v>
      </c>
      <c r="K572" s="113" t="str">
        <f>IF(ISBLANK(D572),"",D572-$D$618)</f>
        <v/>
      </c>
      <c r="L572" s="129" t="str">
        <f t="shared" si="95"/>
        <v/>
      </c>
      <c r="M572" s="115" t="s">
        <v>155</v>
      </c>
      <c r="N572" s="113" t="str">
        <f>IF(ISBLANK(E572),"",E572-$E$618)</f>
        <v/>
      </c>
      <c r="O572" s="129" t="str">
        <f t="shared" si="96"/>
        <v/>
      </c>
      <c r="P572" s="115" t="s">
        <v>155</v>
      </c>
      <c r="Q572" s="116" t="str">
        <f t="shared" si="97"/>
        <v/>
      </c>
      <c r="R572" s="117" t="s">
        <v>155</v>
      </c>
      <c r="S572" s="118" t="str">
        <f t="shared" si="98"/>
        <v/>
      </c>
      <c r="T572" s="119" t="str">
        <f>IF(M572="ON",IF(ISBLANK(D572),"0",D572),"0")</f>
        <v>0</v>
      </c>
      <c r="U572" s="119" t="str">
        <f t="shared" si="99"/>
        <v>0</v>
      </c>
      <c r="V572" s="119" t="str">
        <f t="shared" si="100"/>
        <v>0</v>
      </c>
      <c r="W572" s="119" t="str">
        <f t="shared" si="101"/>
        <v>0</v>
      </c>
      <c r="X572" s="120"/>
    </row>
    <row r="573" spans="1:24" x14ac:dyDescent="0.3">
      <c r="A573" s="156">
        <v>36</v>
      </c>
      <c r="K573" s="121" t="str">
        <f>IF(ISBLANK(D573),"",IF(D572&lt;D573,((D573-200)-$D$618),((D573+200)-$D$618)))</f>
        <v/>
      </c>
      <c r="L573" s="122" t="str">
        <f t="shared" si="95"/>
        <v/>
      </c>
      <c r="M573" s="123" t="s">
        <v>155</v>
      </c>
      <c r="N573" s="121" t="str">
        <f>IF(ISBLANK(E573),"",(400-E573)-$E$618)</f>
        <v/>
      </c>
      <c r="O573" s="122" t="str">
        <f t="shared" si="96"/>
        <v/>
      </c>
      <c r="P573" s="123" t="s">
        <v>155</v>
      </c>
      <c r="Q573" s="124" t="str">
        <f t="shared" si="97"/>
        <v/>
      </c>
      <c r="R573" s="125" t="s">
        <v>155</v>
      </c>
      <c r="S573" s="126" t="str">
        <f t="shared" si="98"/>
        <v/>
      </c>
      <c r="T573" s="127" t="str">
        <f>IF(M573="ON",IF(ISBLANK(D573),"0",IF(D572&lt;D573,(D573-200),(D573+200))),"0")</f>
        <v>0</v>
      </c>
      <c r="U573" s="127" t="str">
        <f t="shared" si="99"/>
        <v>0</v>
      </c>
      <c r="V573" s="127" t="str">
        <f t="shared" si="100"/>
        <v>0</v>
      </c>
      <c r="W573" s="127" t="str">
        <f t="shared" si="101"/>
        <v>0</v>
      </c>
      <c r="X573" s="128"/>
    </row>
    <row r="574" spans="1:24" x14ac:dyDescent="0.3">
      <c r="A574" s="156">
        <v>37</v>
      </c>
      <c r="K574" s="113" t="str">
        <f>IF(ISBLANK(D574),"",D574-$D$618)</f>
        <v/>
      </c>
      <c r="L574" s="129" t="str">
        <f t="shared" si="95"/>
        <v/>
      </c>
      <c r="M574" s="115" t="s">
        <v>155</v>
      </c>
      <c r="N574" s="113" t="str">
        <f>IF(ISBLANK(E574),"",E574-$E$618)</f>
        <v/>
      </c>
      <c r="O574" s="129" t="str">
        <f t="shared" si="96"/>
        <v/>
      </c>
      <c r="P574" s="115" t="s">
        <v>155</v>
      </c>
      <c r="Q574" s="116" t="str">
        <f t="shared" si="97"/>
        <v/>
      </c>
      <c r="R574" s="117" t="s">
        <v>155</v>
      </c>
      <c r="S574" s="118" t="str">
        <f t="shared" si="98"/>
        <v/>
      </c>
      <c r="T574" s="119" t="str">
        <f>IF(M574="ON",IF(ISBLANK(D574),"0",D574),"0")</f>
        <v>0</v>
      </c>
      <c r="U574" s="119" t="str">
        <f t="shared" si="99"/>
        <v>0</v>
      </c>
      <c r="V574" s="119" t="str">
        <f t="shared" si="100"/>
        <v>0</v>
      </c>
      <c r="W574" s="119" t="str">
        <f t="shared" si="101"/>
        <v>0</v>
      </c>
      <c r="X574" s="120"/>
    </row>
    <row r="575" spans="1:24" x14ac:dyDescent="0.3">
      <c r="A575" s="156">
        <v>38</v>
      </c>
      <c r="K575" s="121" t="str">
        <f>IF(ISBLANK(D575),"",IF(D574&lt;D575,((D575-200)-$D$618),((D575+200)-$D$618)))</f>
        <v/>
      </c>
      <c r="L575" s="122" t="str">
        <f t="shared" si="95"/>
        <v/>
      </c>
      <c r="M575" s="123" t="s">
        <v>155</v>
      </c>
      <c r="N575" s="121" t="str">
        <f>IF(ISBLANK(E575),"",(400-E575)-$E$618)</f>
        <v/>
      </c>
      <c r="O575" s="122" t="str">
        <f t="shared" si="96"/>
        <v/>
      </c>
      <c r="P575" s="123" t="s">
        <v>155</v>
      </c>
      <c r="Q575" s="124" t="str">
        <f t="shared" si="97"/>
        <v/>
      </c>
      <c r="R575" s="125" t="s">
        <v>155</v>
      </c>
      <c r="S575" s="126" t="str">
        <f t="shared" si="98"/>
        <v/>
      </c>
      <c r="T575" s="127" t="str">
        <f>IF(M575="ON",IF(ISBLANK(D575),"0",IF(D574&lt;D575,(D575-200),(D575+200))),"0")</f>
        <v>0</v>
      </c>
      <c r="U575" s="127" t="str">
        <f t="shared" si="99"/>
        <v>0</v>
      </c>
      <c r="V575" s="127" t="str">
        <f t="shared" si="100"/>
        <v>0</v>
      </c>
      <c r="W575" s="127" t="str">
        <f t="shared" si="101"/>
        <v>0</v>
      </c>
      <c r="X575" s="128"/>
    </row>
    <row r="576" spans="1:24" x14ac:dyDescent="0.3">
      <c r="A576" s="156">
        <v>39</v>
      </c>
      <c r="K576" s="113" t="str">
        <f>IF(ISBLANK(D576),"",D576-$D$618)</f>
        <v/>
      </c>
      <c r="L576" s="129" t="str">
        <f t="shared" si="95"/>
        <v/>
      </c>
      <c r="M576" s="115" t="s">
        <v>155</v>
      </c>
      <c r="N576" s="113" t="str">
        <f>IF(ISBLANK(E576),"",E576-$E$618)</f>
        <v/>
      </c>
      <c r="O576" s="129" t="str">
        <f t="shared" si="96"/>
        <v/>
      </c>
      <c r="P576" s="115" t="s">
        <v>155</v>
      </c>
      <c r="Q576" s="116" t="str">
        <f t="shared" si="97"/>
        <v/>
      </c>
      <c r="R576" s="117" t="s">
        <v>155</v>
      </c>
      <c r="S576" s="118" t="str">
        <f t="shared" si="98"/>
        <v/>
      </c>
      <c r="T576" s="119" t="str">
        <f>IF(M576="ON",IF(ISBLANK(D576),"0",D576),"0")</f>
        <v>0</v>
      </c>
      <c r="U576" s="119" t="str">
        <f t="shared" si="99"/>
        <v>0</v>
      </c>
      <c r="V576" s="119" t="str">
        <f t="shared" si="100"/>
        <v>0</v>
      </c>
      <c r="W576" s="119" t="str">
        <f t="shared" si="101"/>
        <v>0</v>
      </c>
      <c r="X576" s="120"/>
    </row>
    <row r="577" spans="1:24" x14ac:dyDescent="0.3">
      <c r="A577" s="156">
        <v>40</v>
      </c>
      <c r="K577" s="121" t="str">
        <f>IF(ISBLANK(D577),"",IF(D576&lt;D577,((D577-200)-$D$618),((D577+200)-$D$618)))</f>
        <v/>
      </c>
      <c r="L577" s="122" t="str">
        <f t="shared" si="95"/>
        <v/>
      </c>
      <c r="M577" s="123" t="s">
        <v>155</v>
      </c>
      <c r="N577" s="121" t="str">
        <f>IF(ISBLANK(E577),"",(400-E577)-$E$618)</f>
        <v/>
      </c>
      <c r="O577" s="122" t="str">
        <f t="shared" si="96"/>
        <v/>
      </c>
      <c r="P577" s="123" t="s">
        <v>155</v>
      </c>
      <c r="Q577" s="124" t="str">
        <f t="shared" si="97"/>
        <v/>
      </c>
      <c r="R577" s="125" t="s">
        <v>155</v>
      </c>
      <c r="S577" s="126" t="str">
        <f t="shared" si="98"/>
        <v/>
      </c>
      <c r="T577" s="127" t="str">
        <f>IF(M577="ON",IF(ISBLANK(D577),"0",IF(D576&lt;D577,(D577-200),(D577+200))),"0")</f>
        <v>0</v>
      </c>
      <c r="U577" s="127" t="str">
        <f t="shared" si="99"/>
        <v>0</v>
      </c>
      <c r="V577" s="127" t="str">
        <f t="shared" si="100"/>
        <v>0</v>
      </c>
      <c r="W577" s="127" t="str">
        <f t="shared" si="101"/>
        <v>0</v>
      </c>
      <c r="X577" s="128"/>
    </row>
    <row r="578" spans="1:24" x14ac:dyDescent="0.3">
      <c r="A578" s="156">
        <v>41</v>
      </c>
      <c r="K578" s="113" t="str">
        <f>IF(ISBLANK(D578),"",D578-$D$618)</f>
        <v/>
      </c>
      <c r="L578" s="129" t="str">
        <f t="shared" si="95"/>
        <v/>
      </c>
      <c r="M578" s="115" t="s">
        <v>155</v>
      </c>
      <c r="N578" s="113" t="str">
        <f>IF(ISBLANK(E578),"",E578-$E$618)</f>
        <v/>
      </c>
      <c r="O578" s="129" t="str">
        <f t="shared" si="96"/>
        <v/>
      </c>
      <c r="P578" s="115" t="s">
        <v>155</v>
      </c>
      <c r="Q578" s="116" t="str">
        <f t="shared" si="97"/>
        <v/>
      </c>
      <c r="R578" s="117" t="s">
        <v>155</v>
      </c>
      <c r="S578" s="118" t="str">
        <f t="shared" si="98"/>
        <v/>
      </c>
      <c r="T578" s="119" t="str">
        <f>IF(M578="ON",IF(ISBLANK(D578),"0",D578),"0")</f>
        <v>0</v>
      </c>
      <c r="U578" s="119" t="str">
        <f t="shared" si="99"/>
        <v>0</v>
      </c>
      <c r="V578" s="119" t="str">
        <f t="shared" si="100"/>
        <v>0</v>
      </c>
      <c r="W578" s="119" t="str">
        <f t="shared" si="101"/>
        <v>0</v>
      </c>
      <c r="X578" s="120"/>
    </row>
    <row r="579" spans="1:24" x14ac:dyDescent="0.3">
      <c r="A579" s="156">
        <v>42</v>
      </c>
      <c r="K579" s="121" t="str">
        <f>IF(ISBLANK(D579),"",IF(D578&lt;D579,((D579-200)-$D$618),((D579+200)-$D$618)))</f>
        <v/>
      </c>
      <c r="L579" s="122" t="str">
        <f t="shared" si="95"/>
        <v/>
      </c>
      <c r="M579" s="123" t="s">
        <v>155</v>
      </c>
      <c r="N579" s="121" t="str">
        <f>IF(ISBLANK(E579),"",(400-E579)-$E$618)</f>
        <v/>
      </c>
      <c r="O579" s="122" t="str">
        <f t="shared" si="96"/>
        <v/>
      </c>
      <c r="P579" s="123" t="s">
        <v>155</v>
      </c>
      <c r="Q579" s="124" t="str">
        <f t="shared" si="97"/>
        <v/>
      </c>
      <c r="R579" s="125" t="s">
        <v>155</v>
      </c>
      <c r="S579" s="126" t="str">
        <f t="shared" si="98"/>
        <v/>
      </c>
      <c r="T579" s="127" t="str">
        <f>IF(M579="ON",IF(ISBLANK(D579),"0",IF(D578&lt;D579,(D579-200),(D579+200))),"0")</f>
        <v>0</v>
      </c>
      <c r="U579" s="127" t="str">
        <f t="shared" si="99"/>
        <v>0</v>
      </c>
      <c r="V579" s="127" t="str">
        <f t="shared" si="100"/>
        <v>0</v>
      </c>
      <c r="W579" s="127" t="str">
        <f t="shared" si="101"/>
        <v>0</v>
      </c>
      <c r="X579" s="128"/>
    </row>
    <row r="580" spans="1:24" x14ac:dyDescent="0.3">
      <c r="A580" s="156">
        <v>43</v>
      </c>
      <c r="K580" s="113" t="str">
        <f>IF(ISBLANK(D580),"",D580-$D$618)</f>
        <v/>
      </c>
      <c r="L580" s="129" t="str">
        <f t="shared" si="95"/>
        <v/>
      </c>
      <c r="M580" s="115" t="s">
        <v>155</v>
      </c>
      <c r="N580" s="113" t="str">
        <f>IF(ISBLANK(E580),"",E580-$E$618)</f>
        <v/>
      </c>
      <c r="O580" s="129" t="str">
        <f t="shared" si="96"/>
        <v/>
      </c>
      <c r="P580" s="115" t="s">
        <v>155</v>
      </c>
      <c r="Q580" s="116" t="str">
        <f t="shared" si="97"/>
        <v/>
      </c>
      <c r="R580" s="117" t="s">
        <v>155</v>
      </c>
      <c r="S580" s="118" t="str">
        <f t="shared" si="98"/>
        <v/>
      </c>
      <c r="T580" s="119" t="str">
        <f>IF(M580="ON",IF(ISBLANK(D580),"0",D580),"0")</f>
        <v>0</v>
      </c>
      <c r="U580" s="119" t="str">
        <f t="shared" si="99"/>
        <v>0</v>
      </c>
      <c r="V580" s="119" t="str">
        <f t="shared" si="100"/>
        <v>0</v>
      </c>
      <c r="W580" s="119" t="str">
        <f t="shared" si="101"/>
        <v>0</v>
      </c>
      <c r="X580" s="120"/>
    </row>
    <row r="581" spans="1:24" x14ac:dyDescent="0.3">
      <c r="A581" s="156">
        <v>44</v>
      </c>
      <c r="K581" s="121" t="str">
        <f>IF(ISBLANK(D581),"",IF(D580&lt;D581,((D581-200)-$D$618),((D581+200)-$D$618)))</f>
        <v/>
      </c>
      <c r="L581" s="122" t="str">
        <f t="shared" si="95"/>
        <v/>
      </c>
      <c r="M581" s="123" t="s">
        <v>155</v>
      </c>
      <c r="N581" s="121" t="str">
        <f>IF(ISBLANK(E581),"",(400-E581)-$E$618)</f>
        <v/>
      </c>
      <c r="O581" s="122" t="str">
        <f t="shared" si="96"/>
        <v/>
      </c>
      <c r="P581" s="123" t="s">
        <v>155</v>
      </c>
      <c r="Q581" s="124" t="str">
        <f t="shared" si="97"/>
        <v/>
      </c>
      <c r="R581" s="125" t="s">
        <v>155</v>
      </c>
      <c r="S581" s="126" t="str">
        <f t="shared" si="98"/>
        <v/>
      </c>
      <c r="T581" s="127" t="str">
        <f>IF(M581="ON",IF(ISBLANK(D581),"0",IF(D580&lt;D581,(D581-200),(D581+200))),"0")</f>
        <v>0</v>
      </c>
      <c r="U581" s="127" t="str">
        <f t="shared" si="99"/>
        <v>0</v>
      </c>
      <c r="V581" s="127" t="str">
        <f t="shared" si="100"/>
        <v>0</v>
      </c>
      <c r="W581" s="127" t="str">
        <f t="shared" si="101"/>
        <v>0</v>
      </c>
      <c r="X581" s="128"/>
    </row>
    <row r="582" spans="1:24" x14ac:dyDescent="0.3">
      <c r="A582" s="156">
        <v>45</v>
      </c>
      <c r="K582" s="113" t="str">
        <f>IF(ISBLANK(D582),"",D582-$D$618)</f>
        <v/>
      </c>
      <c r="L582" s="129" t="str">
        <f t="shared" si="95"/>
        <v/>
      </c>
      <c r="M582" s="115" t="s">
        <v>155</v>
      </c>
      <c r="N582" s="113" t="str">
        <f>IF(ISBLANK(E582),"",E582-$E$618)</f>
        <v/>
      </c>
      <c r="O582" s="129" t="str">
        <f t="shared" si="96"/>
        <v/>
      </c>
      <c r="P582" s="115" t="s">
        <v>155</v>
      </c>
      <c r="Q582" s="116" t="str">
        <f t="shared" si="97"/>
        <v/>
      </c>
      <c r="R582" s="117" t="s">
        <v>155</v>
      </c>
      <c r="S582" s="118" t="str">
        <f t="shared" si="98"/>
        <v/>
      </c>
      <c r="T582" s="119" t="str">
        <f>IF(M582="ON",IF(ISBLANK(D582),"0",D582),"0")</f>
        <v>0</v>
      </c>
      <c r="U582" s="119" t="str">
        <f t="shared" si="99"/>
        <v>0</v>
      </c>
      <c r="V582" s="119" t="str">
        <f t="shared" si="100"/>
        <v>0</v>
      </c>
      <c r="W582" s="119" t="str">
        <f t="shared" si="101"/>
        <v>0</v>
      </c>
      <c r="X582" s="120"/>
    </row>
    <row r="583" spans="1:24" x14ac:dyDescent="0.3">
      <c r="A583" s="156">
        <v>46</v>
      </c>
      <c r="K583" s="121" t="str">
        <f>IF(ISBLANK(D583),"",IF(D582&lt;D583,((D583-200)-$D$618),((D583+200)-$D$618)))</f>
        <v/>
      </c>
      <c r="L583" s="122" t="str">
        <f t="shared" si="95"/>
        <v/>
      </c>
      <c r="M583" s="123" t="s">
        <v>155</v>
      </c>
      <c r="N583" s="121" t="str">
        <f>IF(ISBLANK(E583),"",(400-E583)-$E$618)</f>
        <v/>
      </c>
      <c r="O583" s="122" t="str">
        <f t="shared" si="96"/>
        <v/>
      </c>
      <c r="P583" s="123" t="s">
        <v>155</v>
      </c>
      <c r="Q583" s="124" t="str">
        <f t="shared" si="97"/>
        <v/>
      </c>
      <c r="R583" s="125" t="s">
        <v>155</v>
      </c>
      <c r="S583" s="126" t="str">
        <f t="shared" si="98"/>
        <v/>
      </c>
      <c r="T583" s="127" t="str">
        <f>IF(M583="ON",IF(ISBLANK(D583),"0",IF(D582&lt;D583,(D583-200),(D583+200))),"0")</f>
        <v>0</v>
      </c>
      <c r="U583" s="127" t="str">
        <f t="shared" si="99"/>
        <v>0</v>
      </c>
      <c r="V583" s="127" t="str">
        <f t="shared" si="100"/>
        <v>0</v>
      </c>
      <c r="W583" s="127" t="str">
        <f t="shared" si="101"/>
        <v>0</v>
      </c>
      <c r="X583" s="128"/>
    </row>
    <row r="584" spans="1:24" x14ac:dyDescent="0.3">
      <c r="A584" s="156">
        <v>47</v>
      </c>
      <c r="K584" s="113" t="str">
        <f>IF(ISBLANK(D584),"",D584-$D$618)</f>
        <v/>
      </c>
      <c r="L584" s="129" t="str">
        <f t="shared" si="95"/>
        <v/>
      </c>
      <c r="M584" s="115" t="s">
        <v>155</v>
      </c>
      <c r="N584" s="113" t="str">
        <f>IF(ISBLANK(E584),"",E584-$E$618)</f>
        <v/>
      </c>
      <c r="O584" s="129" t="str">
        <f t="shared" si="96"/>
        <v/>
      </c>
      <c r="P584" s="115" t="s">
        <v>155</v>
      </c>
      <c r="Q584" s="116" t="str">
        <f t="shared" si="97"/>
        <v/>
      </c>
      <c r="R584" s="117" t="s">
        <v>155</v>
      </c>
      <c r="S584" s="118" t="str">
        <f t="shared" si="98"/>
        <v/>
      </c>
      <c r="T584" s="119" t="str">
        <f>IF(M584="ON",IF(ISBLANK(D584),"0",D584),"0")</f>
        <v>0</v>
      </c>
      <c r="U584" s="119" t="str">
        <f t="shared" si="99"/>
        <v>0</v>
      </c>
      <c r="V584" s="119" t="str">
        <f t="shared" si="100"/>
        <v>0</v>
      </c>
      <c r="W584" s="119" t="str">
        <f t="shared" si="101"/>
        <v>0</v>
      </c>
      <c r="X584" s="120"/>
    </row>
    <row r="585" spans="1:24" x14ac:dyDescent="0.3">
      <c r="A585" s="156">
        <v>48</v>
      </c>
      <c r="K585" s="121" t="str">
        <f>IF(ISBLANK(D585),"",IF(D584&lt;D585,((D585-200)-$D$618),((D585+200)-$D$618)))</f>
        <v/>
      </c>
      <c r="L585" s="122" t="str">
        <f t="shared" si="95"/>
        <v/>
      </c>
      <c r="M585" s="123" t="s">
        <v>155</v>
      </c>
      <c r="N585" s="121" t="str">
        <f>IF(ISBLANK(E585),"",(400-E585)-$E$618)</f>
        <v/>
      </c>
      <c r="O585" s="122" t="str">
        <f t="shared" si="96"/>
        <v/>
      </c>
      <c r="P585" s="123" t="s">
        <v>155</v>
      </c>
      <c r="Q585" s="124" t="str">
        <f t="shared" si="97"/>
        <v/>
      </c>
      <c r="R585" s="125" t="s">
        <v>155</v>
      </c>
      <c r="S585" s="126" t="str">
        <f t="shared" si="98"/>
        <v/>
      </c>
      <c r="T585" s="127" t="str">
        <f>IF(M585="ON",IF(ISBLANK(D585),"0",IF(D584&lt;D585,(D585-200),(D585+200))),"0")</f>
        <v>0</v>
      </c>
      <c r="U585" s="127" t="str">
        <f t="shared" si="99"/>
        <v>0</v>
      </c>
      <c r="V585" s="127" t="str">
        <f t="shared" si="100"/>
        <v>0</v>
      </c>
      <c r="W585" s="127" t="str">
        <f t="shared" si="101"/>
        <v>0</v>
      </c>
      <c r="X585" s="128"/>
    </row>
    <row r="586" spans="1:24" x14ac:dyDescent="0.3">
      <c r="A586" s="156">
        <v>49</v>
      </c>
      <c r="K586" s="113" t="str">
        <f>IF(ISBLANK(D586),"",D586-$D$618)</f>
        <v/>
      </c>
      <c r="L586" s="129" t="str">
        <f t="shared" si="95"/>
        <v/>
      </c>
      <c r="M586" s="115" t="s">
        <v>155</v>
      </c>
      <c r="N586" s="113" t="str">
        <f>IF(ISBLANK(E586),"",E586-$E$618)</f>
        <v/>
      </c>
      <c r="O586" s="129" t="str">
        <f t="shared" si="96"/>
        <v/>
      </c>
      <c r="P586" s="115" t="s">
        <v>155</v>
      </c>
      <c r="Q586" s="116" t="str">
        <f t="shared" si="97"/>
        <v/>
      </c>
      <c r="R586" s="117" t="s">
        <v>155</v>
      </c>
      <c r="S586" s="118" t="str">
        <f t="shared" si="98"/>
        <v/>
      </c>
      <c r="T586" s="119" t="str">
        <f>IF(M586="ON",IF(ISBLANK(D586),"0",D586),"0")</f>
        <v>0</v>
      </c>
      <c r="U586" s="119" t="str">
        <f t="shared" si="99"/>
        <v>0</v>
      </c>
      <c r="V586" s="119" t="str">
        <f t="shared" si="100"/>
        <v>0</v>
      </c>
      <c r="W586" s="119" t="str">
        <f t="shared" si="101"/>
        <v>0</v>
      </c>
      <c r="X586" s="120"/>
    </row>
    <row r="587" spans="1:24" x14ac:dyDescent="0.3">
      <c r="A587" s="156">
        <v>50</v>
      </c>
      <c r="K587" s="121" t="str">
        <f>IF(ISBLANK(D587),"",IF(D586&lt;D587,((D587-200)-$D$618),((D587+200)-$D$618)))</f>
        <v/>
      </c>
      <c r="L587" s="122" t="str">
        <f t="shared" si="95"/>
        <v/>
      </c>
      <c r="M587" s="123" t="s">
        <v>155</v>
      </c>
      <c r="N587" s="121" t="str">
        <f>IF(ISBLANK(E587),"",(400-E587)-$E$618)</f>
        <v/>
      </c>
      <c r="O587" s="122" t="str">
        <f t="shared" si="96"/>
        <v/>
      </c>
      <c r="P587" s="123" t="s">
        <v>155</v>
      </c>
      <c r="Q587" s="124" t="str">
        <f t="shared" si="97"/>
        <v/>
      </c>
      <c r="R587" s="125" t="s">
        <v>155</v>
      </c>
      <c r="S587" s="126" t="str">
        <f t="shared" si="98"/>
        <v/>
      </c>
      <c r="T587" s="127" t="str">
        <f>IF(M587="ON",IF(ISBLANK(D587),"0",IF(D586&lt;D587,(D587-200),(D587+200))),"0")</f>
        <v>0</v>
      </c>
      <c r="U587" s="127" t="str">
        <f t="shared" si="99"/>
        <v>0</v>
      </c>
      <c r="V587" s="127" t="str">
        <f t="shared" si="100"/>
        <v>0</v>
      </c>
      <c r="W587" s="127" t="str">
        <f t="shared" si="101"/>
        <v>0</v>
      </c>
      <c r="X587" s="128"/>
    </row>
    <row r="588" spans="1:24" x14ac:dyDescent="0.3">
      <c r="A588" s="156">
        <v>51</v>
      </c>
      <c r="B588" s="158"/>
      <c r="C588" s="158"/>
      <c r="D588" s="159"/>
      <c r="E588" s="159"/>
      <c r="F588" s="160"/>
      <c r="G588" s="160"/>
      <c r="H588" s="160"/>
      <c r="I588" s="160"/>
      <c r="K588" s="113" t="str">
        <f>IF(ISBLANK(D588),"",D588-$D$618)</f>
        <v/>
      </c>
      <c r="L588" s="129" t="str">
        <f t="shared" si="95"/>
        <v/>
      </c>
      <c r="M588" s="115" t="s">
        <v>155</v>
      </c>
      <c r="N588" s="113" t="str">
        <f>IF(ISBLANK(E588),"",E588-$E$618)</f>
        <v/>
      </c>
      <c r="O588" s="129" t="str">
        <f t="shared" si="96"/>
        <v/>
      </c>
      <c r="P588" s="115" t="s">
        <v>155</v>
      </c>
      <c r="Q588" s="116" t="str">
        <f t="shared" si="97"/>
        <v/>
      </c>
      <c r="R588" s="117" t="s">
        <v>155</v>
      </c>
      <c r="S588" s="118" t="str">
        <f t="shared" si="98"/>
        <v/>
      </c>
      <c r="T588" s="119" t="str">
        <f>IF(M588="ON",IF(ISBLANK(D588),"0",D588),"0")</f>
        <v>0</v>
      </c>
      <c r="U588" s="119" t="str">
        <f t="shared" si="99"/>
        <v>0</v>
      </c>
      <c r="V588" s="119" t="str">
        <f t="shared" si="100"/>
        <v>0</v>
      </c>
      <c r="W588" s="119" t="str">
        <f t="shared" si="101"/>
        <v>0</v>
      </c>
      <c r="X588" s="120"/>
    </row>
    <row r="589" spans="1:24" x14ac:dyDescent="0.3">
      <c r="A589" s="156">
        <v>52</v>
      </c>
      <c r="B589" s="158"/>
      <c r="C589" s="158"/>
      <c r="D589" s="159"/>
      <c r="E589" s="159"/>
      <c r="F589" s="160"/>
      <c r="G589" s="160"/>
      <c r="H589" s="160"/>
      <c r="I589" s="160"/>
      <c r="K589" s="121" t="str">
        <f>IF(ISBLANK(D589),"",IF(D588&lt;D589,((D589-200)-$D$618),((D589+200)-$D$618)))</f>
        <v/>
      </c>
      <c r="L589" s="122" t="str">
        <f t="shared" si="95"/>
        <v/>
      </c>
      <c r="M589" s="123" t="s">
        <v>155</v>
      </c>
      <c r="N589" s="121" t="str">
        <f>IF(ISBLANK(E589),"",(400-E589)-$E$618)</f>
        <v/>
      </c>
      <c r="O589" s="122" t="str">
        <f t="shared" si="96"/>
        <v/>
      </c>
      <c r="P589" s="123" t="s">
        <v>155</v>
      </c>
      <c r="Q589" s="124" t="str">
        <f t="shared" si="97"/>
        <v/>
      </c>
      <c r="R589" s="125" t="s">
        <v>155</v>
      </c>
      <c r="S589" s="126" t="str">
        <f t="shared" si="98"/>
        <v/>
      </c>
      <c r="T589" s="127" t="str">
        <f>IF(M589="ON",IF(ISBLANK(D589),"0",IF(D588&lt;D589,(D589-200),(D589+200))),"0")</f>
        <v>0</v>
      </c>
      <c r="U589" s="127" t="str">
        <f t="shared" si="99"/>
        <v>0</v>
      </c>
      <c r="V589" s="127" t="str">
        <f t="shared" si="100"/>
        <v>0</v>
      </c>
      <c r="W589" s="127" t="str">
        <f t="shared" si="101"/>
        <v>0</v>
      </c>
      <c r="X589" s="128"/>
    </row>
    <row r="590" spans="1:24" x14ac:dyDescent="0.3">
      <c r="A590" s="156">
        <v>53</v>
      </c>
      <c r="B590" s="158"/>
      <c r="C590" s="158"/>
      <c r="D590" s="159"/>
      <c r="E590" s="159"/>
      <c r="F590" s="160"/>
      <c r="G590" s="160"/>
      <c r="H590" s="160"/>
      <c r="I590" s="160"/>
      <c r="K590" s="113" t="str">
        <f>IF(ISBLANK(D590),"",D590-$D$618)</f>
        <v/>
      </c>
      <c r="L590" s="129" t="str">
        <f t="shared" si="95"/>
        <v/>
      </c>
      <c r="M590" s="115" t="s">
        <v>155</v>
      </c>
      <c r="N590" s="113" t="str">
        <f>IF(ISBLANK(E590),"",E590-$E$618)</f>
        <v/>
      </c>
      <c r="O590" s="129" t="str">
        <f t="shared" si="96"/>
        <v/>
      </c>
      <c r="P590" s="115" t="s">
        <v>155</v>
      </c>
      <c r="Q590" s="116" t="str">
        <f t="shared" si="97"/>
        <v/>
      </c>
      <c r="R590" s="117" t="s">
        <v>155</v>
      </c>
      <c r="S590" s="118" t="str">
        <f t="shared" si="98"/>
        <v/>
      </c>
      <c r="T590" s="119" t="str">
        <f>IF(M590="ON",IF(ISBLANK(D590),"0",D590),"0")</f>
        <v>0</v>
      </c>
      <c r="U590" s="119" t="str">
        <f t="shared" si="99"/>
        <v>0</v>
      </c>
      <c r="V590" s="119" t="str">
        <f t="shared" si="100"/>
        <v>0</v>
      </c>
      <c r="W590" s="119" t="str">
        <f t="shared" si="101"/>
        <v>0</v>
      </c>
      <c r="X590" s="120"/>
    </row>
    <row r="591" spans="1:24" x14ac:dyDescent="0.3">
      <c r="A591" s="156">
        <v>54</v>
      </c>
      <c r="B591" s="158"/>
      <c r="C591" s="158"/>
      <c r="D591" s="159"/>
      <c r="E591" s="159"/>
      <c r="F591" s="160"/>
      <c r="G591" s="160"/>
      <c r="H591" s="160"/>
      <c r="I591" s="160"/>
      <c r="K591" s="121" t="str">
        <f>IF(ISBLANK(D591),"",IF(D590&lt;D591,((D591-200)-$D$618),((D591+200)-$D$618)))</f>
        <v/>
      </c>
      <c r="L591" s="122" t="str">
        <f t="shared" si="95"/>
        <v/>
      </c>
      <c r="M591" s="123" t="s">
        <v>155</v>
      </c>
      <c r="N591" s="121" t="str">
        <f>IF(ISBLANK(E591),"",(400-E591)-$E$618)</f>
        <v/>
      </c>
      <c r="O591" s="122" t="str">
        <f t="shared" si="96"/>
        <v/>
      </c>
      <c r="P591" s="123" t="s">
        <v>155</v>
      </c>
      <c r="Q591" s="124" t="str">
        <f t="shared" si="97"/>
        <v/>
      </c>
      <c r="R591" s="125" t="s">
        <v>155</v>
      </c>
      <c r="S591" s="126" t="str">
        <f t="shared" si="98"/>
        <v/>
      </c>
      <c r="T591" s="127" t="str">
        <f>IF(M591="ON",IF(ISBLANK(D591),"0",IF(D590&lt;D591,(D591-200),(D591+200))),"0")</f>
        <v>0</v>
      </c>
      <c r="U591" s="127" t="str">
        <f t="shared" si="99"/>
        <v>0</v>
      </c>
      <c r="V591" s="127" t="str">
        <f t="shared" si="100"/>
        <v>0</v>
      </c>
      <c r="W591" s="127" t="str">
        <f t="shared" si="101"/>
        <v>0</v>
      </c>
      <c r="X591" s="128"/>
    </row>
    <row r="592" spans="1:24" x14ac:dyDescent="0.3">
      <c r="A592" s="156">
        <v>55</v>
      </c>
      <c r="B592" s="158"/>
      <c r="C592" s="158"/>
      <c r="D592" s="159"/>
      <c r="E592" s="159"/>
      <c r="F592" s="160"/>
      <c r="G592" s="160"/>
      <c r="H592" s="160"/>
      <c r="I592" s="160"/>
      <c r="K592" s="113" t="str">
        <f>IF(ISBLANK(D592),"",D592-$D$618)</f>
        <v/>
      </c>
      <c r="L592" s="129" t="str">
        <f t="shared" si="95"/>
        <v/>
      </c>
      <c r="M592" s="115" t="s">
        <v>155</v>
      </c>
      <c r="N592" s="113" t="str">
        <f>IF(ISBLANK(E592),"",E592-$E$618)</f>
        <v/>
      </c>
      <c r="O592" s="129" t="str">
        <f t="shared" si="96"/>
        <v/>
      </c>
      <c r="P592" s="115" t="s">
        <v>155</v>
      </c>
      <c r="Q592" s="116" t="str">
        <f t="shared" si="97"/>
        <v/>
      </c>
      <c r="R592" s="117" t="s">
        <v>155</v>
      </c>
      <c r="S592" s="118" t="str">
        <f t="shared" si="98"/>
        <v/>
      </c>
      <c r="T592" s="119" t="str">
        <f>IF(M592="ON",IF(ISBLANK(D592),"0",D592),"0")</f>
        <v>0</v>
      </c>
      <c r="U592" s="119" t="str">
        <f t="shared" si="99"/>
        <v>0</v>
      </c>
      <c r="V592" s="119" t="str">
        <f t="shared" si="100"/>
        <v>0</v>
      </c>
      <c r="W592" s="119" t="str">
        <f t="shared" si="101"/>
        <v>0</v>
      </c>
      <c r="X592" s="120"/>
    </row>
    <row r="593" spans="1:24" x14ac:dyDescent="0.3">
      <c r="A593" s="156">
        <v>56</v>
      </c>
      <c r="B593" s="158"/>
      <c r="C593" s="158"/>
      <c r="D593" s="159"/>
      <c r="E593" s="159"/>
      <c r="F593" s="160"/>
      <c r="G593" s="160"/>
      <c r="H593" s="160"/>
      <c r="I593" s="160"/>
      <c r="K593" s="121" t="str">
        <f>IF(ISBLANK(D593),"",IF(D592&lt;D593,((D593-200)-$D$618),((D593+200)-$D$618)))</f>
        <v/>
      </c>
      <c r="L593" s="122" t="str">
        <f t="shared" si="95"/>
        <v/>
      </c>
      <c r="M593" s="123" t="s">
        <v>155</v>
      </c>
      <c r="N593" s="121" t="str">
        <f>IF(ISBLANK(E593),"",(400-E593)-$E$618)</f>
        <v/>
      </c>
      <c r="O593" s="122" t="str">
        <f t="shared" si="96"/>
        <v/>
      </c>
      <c r="P593" s="123" t="s">
        <v>155</v>
      </c>
      <c r="Q593" s="124" t="str">
        <f t="shared" si="97"/>
        <v/>
      </c>
      <c r="R593" s="125" t="s">
        <v>155</v>
      </c>
      <c r="S593" s="126" t="str">
        <f t="shared" si="98"/>
        <v/>
      </c>
      <c r="T593" s="127" t="str">
        <f>IF(M593="ON",IF(ISBLANK(D593),"0",IF(D592&lt;D593,(D593-200),(D593+200))),"0")</f>
        <v>0</v>
      </c>
      <c r="U593" s="127" t="str">
        <f t="shared" si="99"/>
        <v>0</v>
      </c>
      <c r="V593" s="127" t="str">
        <f t="shared" si="100"/>
        <v>0</v>
      </c>
      <c r="W593" s="127" t="str">
        <f t="shared" si="101"/>
        <v>0</v>
      </c>
      <c r="X593" s="128"/>
    </row>
    <row r="594" spans="1:24" x14ac:dyDescent="0.3">
      <c r="A594" s="156">
        <v>57</v>
      </c>
      <c r="B594" s="158"/>
      <c r="C594" s="158"/>
      <c r="D594" s="159"/>
      <c r="E594" s="159"/>
      <c r="F594" s="160"/>
      <c r="G594" s="160"/>
      <c r="H594" s="160"/>
      <c r="I594" s="160"/>
      <c r="K594" s="113" t="str">
        <f>IF(ISBLANK(D594),"",D594-$D$618)</f>
        <v/>
      </c>
      <c r="L594" s="129" t="str">
        <f t="shared" si="95"/>
        <v/>
      </c>
      <c r="M594" s="115" t="s">
        <v>155</v>
      </c>
      <c r="N594" s="113" t="str">
        <f>IF(ISBLANK(E594),"",E594-$E$618)</f>
        <v/>
      </c>
      <c r="O594" s="129" t="str">
        <f t="shared" si="96"/>
        <v/>
      </c>
      <c r="P594" s="115" t="s">
        <v>155</v>
      </c>
      <c r="Q594" s="116" t="str">
        <f t="shared" si="97"/>
        <v/>
      </c>
      <c r="R594" s="117" t="s">
        <v>155</v>
      </c>
      <c r="S594" s="118" t="str">
        <f t="shared" si="98"/>
        <v/>
      </c>
      <c r="T594" s="119" t="str">
        <f>IF(M594="ON",IF(ISBLANK(D594),"0",D594),"0")</f>
        <v>0</v>
      </c>
      <c r="U594" s="119" t="str">
        <f t="shared" si="99"/>
        <v>0</v>
      </c>
      <c r="V594" s="119" t="str">
        <f t="shared" si="100"/>
        <v>0</v>
      </c>
      <c r="W594" s="119" t="str">
        <f t="shared" si="101"/>
        <v>0</v>
      </c>
      <c r="X594" s="120"/>
    </row>
    <row r="595" spans="1:24" x14ac:dyDescent="0.3">
      <c r="A595" s="156">
        <v>58</v>
      </c>
      <c r="B595" s="158"/>
      <c r="C595" s="158"/>
      <c r="D595" s="159"/>
      <c r="E595" s="159"/>
      <c r="F595" s="160"/>
      <c r="G595" s="160"/>
      <c r="H595" s="160"/>
      <c r="I595" s="160"/>
      <c r="K595" s="121" t="str">
        <f>IF(ISBLANK(D595),"",IF(D594&lt;D595,((D595-200)-$D$618),((D595+200)-$D$618)))</f>
        <v/>
      </c>
      <c r="L595" s="122" t="str">
        <f t="shared" si="95"/>
        <v/>
      </c>
      <c r="M595" s="123" t="s">
        <v>155</v>
      </c>
      <c r="N595" s="121" t="str">
        <f>IF(ISBLANK(E595),"",(400-E595)-$E$618)</f>
        <v/>
      </c>
      <c r="O595" s="122" t="str">
        <f t="shared" si="96"/>
        <v/>
      </c>
      <c r="P595" s="123" t="s">
        <v>155</v>
      </c>
      <c r="Q595" s="124" t="str">
        <f t="shared" si="97"/>
        <v/>
      </c>
      <c r="R595" s="125" t="s">
        <v>155</v>
      </c>
      <c r="S595" s="126" t="str">
        <f t="shared" si="98"/>
        <v/>
      </c>
      <c r="T595" s="127" t="str">
        <f>IF(M595="ON",IF(ISBLANK(D595),"0",IF(D594&lt;D595,(D595-200),(D595+200))),"0")</f>
        <v>0</v>
      </c>
      <c r="U595" s="127" t="str">
        <f t="shared" si="99"/>
        <v>0</v>
      </c>
      <c r="V595" s="127" t="str">
        <f t="shared" si="100"/>
        <v>0</v>
      </c>
      <c r="W595" s="127" t="str">
        <f t="shared" si="101"/>
        <v>0</v>
      </c>
      <c r="X595" s="128"/>
    </row>
    <row r="596" spans="1:24" x14ac:dyDescent="0.3">
      <c r="A596" s="156">
        <v>59</v>
      </c>
      <c r="B596" s="158"/>
      <c r="C596" s="158"/>
      <c r="D596" s="159"/>
      <c r="E596" s="159"/>
      <c r="F596" s="160"/>
      <c r="G596" s="160"/>
      <c r="H596" s="160"/>
      <c r="I596" s="160"/>
      <c r="K596" s="113" t="str">
        <f>IF(ISBLANK(D596),"",D596-$D$618)</f>
        <v/>
      </c>
      <c r="L596" s="129" t="str">
        <f t="shared" si="95"/>
        <v/>
      </c>
      <c r="M596" s="115" t="s">
        <v>155</v>
      </c>
      <c r="N596" s="113" t="str">
        <f>IF(ISBLANK(E596),"",E596-$E$618)</f>
        <v/>
      </c>
      <c r="O596" s="129" t="str">
        <f t="shared" si="96"/>
        <v/>
      </c>
      <c r="P596" s="115" t="s">
        <v>155</v>
      </c>
      <c r="Q596" s="116" t="str">
        <f t="shared" si="97"/>
        <v/>
      </c>
      <c r="R596" s="117" t="s">
        <v>155</v>
      </c>
      <c r="S596" s="118" t="str">
        <f t="shared" si="98"/>
        <v/>
      </c>
      <c r="T596" s="119" t="str">
        <f>IF(M596="ON",IF(ISBLANK(D596),"0",D596),"0")</f>
        <v>0</v>
      </c>
      <c r="U596" s="119" t="str">
        <f t="shared" si="99"/>
        <v>0</v>
      </c>
      <c r="V596" s="119" t="str">
        <f t="shared" si="100"/>
        <v>0</v>
      </c>
      <c r="W596" s="119" t="str">
        <f t="shared" si="101"/>
        <v>0</v>
      </c>
      <c r="X596" s="120"/>
    </row>
    <row r="597" spans="1:24" x14ac:dyDescent="0.3">
      <c r="A597" s="156">
        <v>60</v>
      </c>
      <c r="B597" s="158"/>
      <c r="C597" s="158"/>
      <c r="D597" s="159"/>
      <c r="E597" s="159"/>
      <c r="F597" s="160"/>
      <c r="G597" s="160"/>
      <c r="H597" s="160"/>
      <c r="I597" s="160"/>
      <c r="K597" s="121" t="str">
        <f>IF(ISBLANK(D597),"",IF(D596&lt;D597,((D597-200)-$D$618),((D597+200)-$D$618)))</f>
        <v/>
      </c>
      <c r="L597" s="122" t="str">
        <f t="shared" si="95"/>
        <v/>
      </c>
      <c r="M597" s="123" t="s">
        <v>155</v>
      </c>
      <c r="N597" s="121" t="str">
        <f>IF(ISBLANK(E597),"",(400-E597)-$E$618)</f>
        <v/>
      </c>
      <c r="O597" s="122" t="str">
        <f t="shared" si="96"/>
        <v/>
      </c>
      <c r="P597" s="123" t="s">
        <v>155</v>
      </c>
      <c r="Q597" s="124" t="str">
        <f t="shared" si="97"/>
        <v/>
      </c>
      <c r="R597" s="125" t="s">
        <v>155</v>
      </c>
      <c r="S597" s="126" t="str">
        <f t="shared" si="98"/>
        <v/>
      </c>
      <c r="T597" s="127" t="str">
        <f>IF(M597="ON",IF(ISBLANK(D597),"0",IF(D596&lt;D597,(D597-200),(D597+200))),"0")</f>
        <v>0</v>
      </c>
      <c r="U597" s="127" t="str">
        <f t="shared" si="99"/>
        <v>0</v>
      </c>
      <c r="V597" s="127" t="str">
        <f t="shared" si="100"/>
        <v>0</v>
      </c>
      <c r="W597" s="127" t="str">
        <f t="shared" si="101"/>
        <v>0</v>
      </c>
      <c r="X597" s="128"/>
    </row>
    <row r="598" spans="1:24" x14ac:dyDescent="0.3">
      <c r="A598" s="156">
        <v>61</v>
      </c>
      <c r="K598" s="113" t="str">
        <f>IF(ISBLANK(D598),"",D598-$D$618)</f>
        <v/>
      </c>
      <c r="L598" s="129" t="str">
        <f t="shared" si="95"/>
        <v/>
      </c>
      <c r="M598" s="115" t="s">
        <v>155</v>
      </c>
      <c r="N598" s="113" t="str">
        <f>IF(ISBLANK(E598),"",E598-$E$618)</f>
        <v/>
      </c>
      <c r="O598" s="129" t="str">
        <f t="shared" si="96"/>
        <v/>
      </c>
      <c r="P598" s="115" t="s">
        <v>155</v>
      </c>
      <c r="Q598" s="116" t="str">
        <f t="shared" si="97"/>
        <v/>
      </c>
      <c r="R598" s="117" t="s">
        <v>155</v>
      </c>
      <c r="S598" s="118" t="str">
        <f t="shared" si="98"/>
        <v/>
      </c>
      <c r="T598" s="119" t="str">
        <f>IF(M598="ON",IF(ISBLANK(D598),"0",D598),"0")</f>
        <v>0</v>
      </c>
      <c r="U598" s="119" t="str">
        <f t="shared" si="99"/>
        <v>0</v>
      </c>
      <c r="V598" s="119" t="str">
        <f t="shared" si="100"/>
        <v>0</v>
      </c>
      <c r="W598" s="119" t="str">
        <f t="shared" si="101"/>
        <v>0</v>
      </c>
      <c r="X598" s="120"/>
    </row>
    <row r="599" spans="1:24" x14ac:dyDescent="0.3">
      <c r="A599" s="156">
        <v>62</v>
      </c>
      <c r="K599" s="121" t="str">
        <f>IF(ISBLANK(D599),"",IF(D598&lt;D599,((D599-200)-$D$618),((D599+200)-$D$618)))</f>
        <v/>
      </c>
      <c r="L599" s="122" t="str">
        <f t="shared" si="95"/>
        <v/>
      </c>
      <c r="M599" s="123" t="s">
        <v>155</v>
      </c>
      <c r="N599" s="121" t="str">
        <f>IF(ISBLANK(E599),"",(400-E599)-$E$618)</f>
        <v/>
      </c>
      <c r="O599" s="122" t="str">
        <f t="shared" si="96"/>
        <v/>
      </c>
      <c r="P599" s="123" t="s">
        <v>155</v>
      </c>
      <c r="Q599" s="124" t="str">
        <f t="shared" si="97"/>
        <v/>
      </c>
      <c r="R599" s="125" t="s">
        <v>155</v>
      </c>
      <c r="S599" s="126" t="str">
        <f t="shared" si="98"/>
        <v/>
      </c>
      <c r="T599" s="127" t="str">
        <f>IF(M599="ON",IF(ISBLANK(D599),"0",IF(D598&lt;D599,(D599-200),(D599+200))),"0")</f>
        <v>0</v>
      </c>
      <c r="U599" s="127" t="str">
        <f t="shared" si="99"/>
        <v>0</v>
      </c>
      <c r="V599" s="127" t="str">
        <f t="shared" si="100"/>
        <v>0</v>
      </c>
      <c r="W599" s="127" t="str">
        <f t="shared" si="101"/>
        <v>0</v>
      </c>
      <c r="X599" s="128"/>
    </row>
    <row r="600" spans="1:24" x14ac:dyDescent="0.3">
      <c r="A600" s="156">
        <v>63</v>
      </c>
      <c r="K600" s="113" t="str">
        <f>IF(ISBLANK(D600),"",D600-$D$618)</f>
        <v/>
      </c>
      <c r="L600" s="129" t="str">
        <f t="shared" si="95"/>
        <v/>
      </c>
      <c r="M600" s="115" t="s">
        <v>155</v>
      </c>
      <c r="N600" s="113" t="str">
        <f>IF(ISBLANK(E600),"",E600-$E$618)</f>
        <v/>
      </c>
      <c r="O600" s="129" t="str">
        <f t="shared" si="96"/>
        <v/>
      </c>
      <c r="P600" s="115" t="s">
        <v>155</v>
      </c>
      <c r="Q600" s="116" t="str">
        <f t="shared" si="97"/>
        <v/>
      </c>
      <c r="R600" s="117" t="s">
        <v>155</v>
      </c>
      <c r="S600" s="118" t="str">
        <f t="shared" si="98"/>
        <v/>
      </c>
      <c r="T600" s="119" t="str">
        <f>IF(M600="ON",IF(ISBLANK(D600),"0",D600),"0")</f>
        <v>0</v>
      </c>
      <c r="U600" s="119" t="str">
        <f t="shared" si="99"/>
        <v>0</v>
      </c>
      <c r="V600" s="119" t="str">
        <f t="shared" si="100"/>
        <v>0</v>
      </c>
      <c r="W600" s="119" t="str">
        <f t="shared" si="101"/>
        <v>0</v>
      </c>
      <c r="X600" s="120"/>
    </row>
    <row r="601" spans="1:24" x14ac:dyDescent="0.3">
      <c r="A601" s="156">
        <v>64</v>
      </c>
      <c r="K601" s="121" t="str">
        <f>IF(ISBLANK(D601),"",IF(D600&lt;D601,((D601-200)-$D$618),((D601+200)-$D$618)))</f>
        <v/>
      </c>
      <c r="L601" s="122" t="str">
        <f t="shared" si="95"/>
        <v/>
      </c>
      <c r="M601" s="123" t="s">
        <v>155</v>
      </c>
      <c r="N601" s="121" t="str">
        <f>IF(ISBLANK(E601),"",(400-E601)-$E$618)</f>
        <v/>
      </c>
      <c r="O601" s="122" t="str">
        <f t="shared" si="96"/>
        <v/>
      </c>
      <c r="P601" s="123" t="s">
        <v>155</v>
      </c>
      <c r="Q601" s="124" t="str">
        <f t="shared" si="97"/>
        <v/>
      </c>
      <c r="R601" s="125" t="s">
        <v>155</v>
      </c>
      <c r="S601" s="126" t="str">
        <f t="shared" si="98"/>
        <v/>
      </c>
      <c r="T601" s="127" t="str">
        <f>IF(M601="ON",IF(ISBLANK(D601),"0",IF(D600&lt;D601,(D601-200),(D601+200))),"0")</f>
        <v>0</v>
      </c>
      <c r="U601" s="127" t="str">
        <f t="shared" si="99"/>
        <v>0</v>
      </c>
      <c r="V601" s="127" t="str">
        <f t="shared" si="100"/>
        <v>0</v>
      </c>
      <c r="W601" s="127" t="str">
        <f t="shared" si="101"/>
        <v>0</v>
      </c>
      <c r="X601" s="128"/>
    </row>
    <row r="602" spans="1:24" x14ac:dyDescent="0.3">
      <c r="A602" s="156">
        <v>65</v>
      </c>
      <c r="K602" s="113" t="str">
        <f>IF(ISBLANK(D602),"",D602-$D$618)</f>
        <v/>
      </c>
      <c r="L602" s="129" t="str">
        <f t="shared" ref="L602:L617" si="102">IF(K602="","",SIN(K602*PI()/200)*G602)</f>
        <v/>
      </c>
      <c r="M602" s="115" t="s">
        <v>155</v>
      </c>
      <c r="N602" s="113" t="str">
        <f>IF(ISBLANK(E602),"",E602-$E$618)</f>
        <v/>
      </c>
      <c r="O602" s="129" t="str">
        <f t="shared" ref="O602:O617" si="103">IF(N602="","",SIN(N602*PI()/200)*G602)</f>
        <v/>
      </c>
      <c r="P602" s="115" t="s">
        <v>155</v>
      </c>
      <c r="Q602" s="116" t="str">
        <f t="shared" ref="Q602:Q617" si="104">IF(ISBLANK(F602),"",F602-$F$618)</f>
        <v/>
      </c>
      <c r="R602" s="117" t="s">
        <v>155</v>
      </c>
      <c r="S602" s="118" t="str">
        <f t="shared" ref="S602:S617" si="105">IF(ISBLANK(G602),"",G602-$G$618)</f>
        <v/>
      </c>
      <c r="T602" s="119" t="str">
        <f>IF(M602="ON",IF(ISBLANK(D602),"0",D602),"0")</f>
        <v>0</v>
      </c>
      <c r="U602" s="119" t="str">
        <f t="shared" ref="U602:U617" si="106">IF(P602="ON",IF(ISBLANK(E602),"0",IF(E602&lt;200,E602,(400-E602))),"0")</f>
        <v>0</v>
      </c>
      <c r="V602" s="119" t="str">
        <f t="shared" ref="V602:V617" si="107">IF(R602="ON",IF(ISBLANK(F602),"0",F602),"0")</f>
        <v>0</v>
      </c>
      <c r="W602" s="119" t="str">
        <f t="shared" ref="W602:W617" si="108">IF(R602="ON",IF(ISBLANK(G602),"0",G602),"0")</f>
        <v>0</v>
      </c>
      <c r="X602" s="120"/>
    </row>
    <row r="603" spans="1:24" x14ac:dyDescent="0.3">
      <c r="A603" s="156">
        <v>66</v>
      </c>
      <c r="K603" s="121" t="str">
        <f>IF(ISBLANK(D603),"",IF(D602&lt;D603,((D603-200)-$D$618),((D603+200)-$D$618)))</f>
        <v/>
      </c>
      <c r="L603" s="122" t="str">
        <f t="shared" si="102"/>
        <v/>
      </c>
      <c r="M603" s="123" t="s">
        <v>155</v>
      </c>
      <c r="N603" s="121" t="str">
        <f>IF(ISBLANK(E603),"",(400-E603)-$E$618)</f>
        <v/>
      </c>
      <c r="O603" s="122" t="str">
        <f t="shared" si="103"/>
        <v/>
      </c>
      <c r="P603" s="123" t="s">
        <v>155</v>
      </c>
      <c r="Q603" s="124" t="str">
        <f t="shared" si="104"/>
        <v/>
      </c>
      <c r="R603" s="125" t="s">
        <v>155</v>
      </c>
      <c r="S603" s="126" t="str">
        <f t="shared" si="105"/>
        <v/>
      </c>
      <c r="T603" s="127" t="str">
        <f>IF(M603="ON",IF(ISBLANK(D603),"0",IF(D602&lt;D603,(D603-200),(D603+200))),"0")</f>
        <v>0</v>
      </c>
      <c r="U603" s="127" t="str">
        <f t="shared" si="106"/>
        <v>0</v>
      </c>
      <c r="V603" s="127" t="str">
        <f t="shared" si="107"/>
        <v>0</v>
      </c>
      <c r="W603" s="127" t="str">
        <f t="shared" si="108"/>
        <v>0</v>
      </c>
      <c r="X603" s="128"/>
    </row>
    <row r="604" spans="1:24" x14ac:dyDescent="0.3">
      <c r="A604" s="156">
        <v>67</v>
      </c>
      <c r="K604" s="113" t="str">
        <f>IF(ISBLANK(D604),"",D604-$D$618)</f>
        <v/>
      </c>
      <c r="L604" s="129" t="str">
        <f t="shared" si="102"/>
        <v/>
      </c>
      <c r="M604" s="115" t="s">
        <v>155</v>
      </c>
      <c r="N604" s="113" t="str">
        <f>IF(ISBLANK(E604),"",E604-$E$618)</f>
        <v/>
      </c>
      <c r="O604" s="129" t="str">
        <f t="shared" si="103"/>
        <v/>
      </c>
      <c r="P604" s="115" t="s">
        <v>155</v>
      </c>
      <c r="Q604" s="116" t="str">
        <f t="shared" si="104"/>
        <v/>
      </c>
      <c r="R604" s="117" t="s">
        <v>155</v>
      </c>
      <c r="S604" s="118" t="str">
        <f t="shared" si="105"/>
        <v/>
      </c>
      <c r="T604" s="119" t="str">
        <f>IF(M604="ON",IF(ISBLANK(D604),"0",D604),"0")</f>
        <v>0</v>
      </c>
      <c r="U604" s="119" t="str">
        <f t="shared" si="106"/>
        <v>0</v>
      </c>
      <c r="V604" s="119" t="str">
        <f t="shared" si="107"/>
        <v>0</v>
      </c>
      <c r="W604" s="119" t="str">
        <f t="shared" si="108"/>
        <v>0</v>
      </c>
      <c r="X604" s="120"/>
    </row>
    <row r="605" spans="1:24" x14ac:dyDescent="0.3">
      <c r="A605" s="156">
        <v>68</v>
      </c>
      <c r="K605" s="121" t="str">
        <f>IF(ISBLANK(D605),"",IF(D604&lt;D605,((D605-200)-$D$618),((D605+200)-$D$618)))</f>
        <v/>
      </c>
      <c r="L605" s="122" t="str">
        <f t="shared" si="102"/>
        <v/>
      </c>
      <c r="M605" s="123" t="s">
        <v>155</v>
      </c>
      <c r="N605" s="121" t="str">
        <f>IF(ISBLANK(E605),"",(400-E605)-$E$618)</f>
        <v/>
      </c>
      <c r="O605" s="122" t="str">
        <f t="shared" si="103"/>
        <v/>
      </c>
      <c r="P605" s="123" t="s">
        <v>155</v>
      </c>
      <c r="Q605" s="124" t="str">
        <f t="shared" si="104"/>
        <v/>
      </c>
      <c r="R605" s="125" t="s">
        <v>155</v>
      </c>
      <c r="S605" s="126" t="str">
        <f t="shared" si="105"/>
        <v/>
      </c>
      <c r="T605" s="127" t="str">
        <f>IF(M605="ON",IF(ISBLANK(D605),"0",IF(D604&lt;D605,(D605-200),(D605+200))),"0")</f>
        <v>0</v>
      </c>
      <c r="U605" s="127" t="str">
        <f t="shared" si="106"/>
        <v>0</v>
      </c>
      <c r="V605" s="127" t="str">
        <f t="shared" si="107"/>
        <v>0</v>
      </c>
      <c r="W605" s="127" t="str">
        <f t="shared" si="108"/>
        <v>0</v>
      </c>
      <c r="X605" s="128"/>
    </row>
    <row r="606" spans="1:24" x14ac:dyDescent="0.3">
      <c r="A606" s="156">
        <v>69</v>
      </c>
      <c r="K606" s="113" t="str">
        <f>IF(ISBLANK(D606),"",D606-$D$618)</f>
        <v/>
      </c>
      <c r="L606" s="129" t="str">
        <f t="shared" si="102"/>
        <v/>
      </c>
      <c r="M606" s="115" t="s">
        <v>155</v>
      </c>
      <c r="N606" s="113" t="str">
        <f>IF(ISBLANK(E606),"",E606-$E$618)</f>
        <v/>
      </c>
      <c r="O606" s="129" t="str">
        <f t="shared" si="103"/>
        <v/>
      </c>
      <c r="P606" s="115" t="s">
        <v>155</v>
      </c>
      <c r="Q606" s="116" t="str">
        <f t="shared" si="104"/>
        <v/>
      </c>
      <c r="R606" s="117" t="s">
        <v>155</v>
      </c>
      <c r="S606" s="118" t="str">
        <f t="shared" si="105"/>
        <v/>
      </c>
      <c r="T606" s="119" t="str">
        <f>IF(M606="ON",IF(ISBLANK(D606),"0",D606),"0")</f>
        <v>0</v>
      </c>
      <c r="U606" s="119" t="str">
        <f t="shared" si="106"/>
        <v>0</v>
      </c>
      <c r="V606" s="119" t="str">
        <f t="shared" si="107"/>
        <v>0</v>
      </c>
      <c r="W606" s="119" t="str">
        <f t="shared" si="108"/>
        <v>0</v>
      </c>
      <c r="X606" s="120"/>
    </row>
    <row r="607" spans="1:24" x14ac:dyDescent="0.3">
      <c r="A607" s="156">
        <v>70</v>
      </c>
      <c r="K607" s="121" t="str">
        <f>IF(ISBLANK(D607),"",IF(D606&lt;D607,((D607-200)-$D$618),((D607+200)-$D$618)))</f>
        <v/>
      </c>
      <c r="L607" s="122" t="str">
        <f t="shared" si="102"/>
        <v/>
      </c>
      <c r="M607" s="123" t="s">
        <v>155</v>
      </c>
      <c r="N607" s="121" t="str">
        <f>IF(ISBLANK(E607),"",(400-E607)-$E$618)</f>
        <v/>
      </c>
      <c r="O607" s="122" t="str">
        <f t="shared" si="103"/>
        <v/>
      </c>
      <c r="P607" s="123" t="s">
        <v>155</v>
      </c>
      <c r="Q607" s="124" t="str">
        <f t="shared" si="104"/>
        <v/>
      </c>
      <c r="R607" s="125" t="s">
        <v>155</v>
      </c>
      <c r="S607" s="126" t="str">
        <f t="shared" si="105"/>
        <v/>
      </c>
      <c r="T607" s="127" t="str">
        <f>IF(M607="ON",IF(ISBLANK(D607),"0",IF(D606&lt;D607,(D607-200),(D607+200))),"0")</f>
        <v>0</v>
      </c>
      <c r="U607" s="127" t="str">
        <f t="shared" si="106"/>
        <v>0</v>
      </c>
      <c r="V607" s="127" t="str">
        <f t="shared" si="107"/>
        <v>0</v>
      </c>
      <c r="W607" s="127" t="str">
        <f t="shared" si="108"/>
        <v>0</v>
      </c>
      <c r="X607" s="128"/>
    </row>
    <row r="608" spans="1:24" x14ac:dyDescent="0.3">
      <c r="A608" s="156">
        <v>71</v>
      </c>
      <c r="B608" s="158"/>
      <c r="C608" s="158"/>
      <c r="D608" s="159"/>
      <c r="E608" s="159"/>
      <c r="F608" s="160"/>
      <c r="G608" s="160"/>
      <c r="H608" s="160"/>
      <c r="I608" s="160"/>
      <c r="K608" s="113" t="str">
        <f>IF(ISBLANK(D608),"",D608-$D$618)</f>
        <v/>
      </c>
      <c r="L608" s="129" t="str">
        <f t="shared" si="102"/>
        <v/>
      </c>
      <c r="M608" s="115" t="s">
        <v>155</v>
      </c>
      <c r="N608" s="113" t="str">
        <f>IF(ISBLANK(E608),"",E608-$E$618)</f>
        <v/>
      </c>
      <c r="O608" s="129" t="str">
        <f t="shared" si="103"/>
        <v/>
      </c>
      <c r="P608" s="115" t="s">
        <v>155</v>
      </c>
      <c r="Q608" s="116" t="str">
        <f t="shared" si="104"/>
        <v/>
      </c>
      <c r="R608" s="117" t="s">
        <v>155</v>
      </c>
      <c r="S608" s="118" t="str">
        <f t="shared" si="105"/>
        <v/>
      </c>
      <c r="T608" s="119" t="str">
        <f>IF(M608="ON",IF(ISBLANK(D608),"0",D608),"0")</f>
        <v>0</v>
      </c>
      <c r="U608" s="119" t="str">
        <f t="shared" si="106"/>
        <v>0</v>
      </c>
      <c r="V608" s="119" t="str">
        <f t="shared" si="107"/>
        <v>0</v>
      </c>
      <c r="W608" s="119" t="str">
        <f t="shared" si="108"/>
        <v>0</v>
      </c>
      <c r="X608" s="120"/>
    </row>
    <row r="609" spans="1:24" x14ac:dyDescent="0.3">
      <c r="A609" s="156">
        <v>72</v>
      </c>
      <c r="B609" s="158"/>
      <c r="C609" s="158"/>
      <c r="D609" s="159"/>
      <c r="E609" s="159"/>
      <c r="F609" s="160"/>
      <c r="G609" s="160"/>
      <c r="H609" s="160"/>
      <c r="I609" s="160"/>
      <c r="K609" s="121" t="str">
        <f>IF(ISBLANK(D609),"",IF(D608&lt;D609,((D609-200)-$D$618),((D609+200)-$D$618)))</f>
        <v/>
      </c>
      <c r="L609" s="122" t="str">
        <f t="shared" si="102"/>
        <v/>
      </c>
      <c r="M609" s="123" t="s">
        <v>155</v>
      </c>
      <c r="N609" s="121" t="str">
        <f>IF(ISBLANK(E609),"",(400-E609)-$E$618)</f>
        <v/>
      </c>
      <c r="O609" s="122" t="str">
        <f t="shared" si="103"/>
        <v/>
      </c>
      <c r="P609" s="123" t="s">
        <v>155</v>
      </c>
      <c r="Q609" s="124" t="str">
        <f t="shared" si="104"/>
        <v/>
      </c>
      <c r="R609" s="125" t="s">
        <v>155</v>
      </c>
      <c r="S609" s="126" t="str">
        <f t="shared" si="105"/>
        <v/>
      </c>
      <c r="T609" s="127" t="str">
        <f>IF(M609="ON",IF(ISBLANK(D609),"0",IF(D608&lt;D609,(D609-200),(D609+200))),"0")</f>
        <v>0</v>
      </c>
      <c r="U609" s="127" t="str">
        <f t="shared" si="106"/>
        <v>0</v>
      </c>
      <c r="V609" s="127" t="str">
        <f t="shared" si="107"/>
        <v>0</v>
      </c>
      <c r="W609" s="127" t="str">
        <f t="shared" si="108"/>
        <v>0</v>
      </c>
      <c r="X609" s="128"/>
    </row>
    <row r="610" spans="1:24" x14ac:dyDescent="0.3">
      <c r="A610" s="156">
        <v>73</v>
      </c>
      <c r="B610" s="158"/>
      <c r="C610" s="158"/>
      <c r="D610" s="159"/>
      <c r="E610" s="159"/>
      <c r="F610" s="160"/>
      <c r="G610" s="160"/>
      <c r="H610" s="160"/>
      <c r="I610" s="160"/>
      <c r="K610" s="113" t="str">
        <f>IF(ISBLANK(D610),"",D610-$D$618)</f>
        <v/>
      </c>
      <c r="L610" s="129" t="str">
        <f t="shared" si="102"/>
        <v/>
      </c>
      <c r="M610" s="115" t="s">
        <v>155</v>
      </c>
      <c r="N610" s="113" t="str">
        <f>IF(ISBLANK(E610),"",E610-$E$618)</f>
        <v/>
      </c>
      <c r="O610" s="129" t="str">
        <f t="shared" si="103"/>
        <v/>
      </c>
      <c r="P610" s="115" t="s">
        <v>155</v>
      </c>
      <c r="Q610" s="116" t="str">
        <f t="shared" si="104"/>
        <v/>
      </c>
      <c r="R610" s="117" t="s">
        <v>155</v>
      </c>
      <c r="S610" s="118" t="str">
        <f t="shared" si="105"/>
        <v/>
      </c>
      <c r="T610" s="119" t="str">
        <f>IF(M610="ON",IF(ISBLANK(D610),"0",D610),"0")</f>
        <v>0</v>
      </c>
      <c r="U610" s="119" t="str">
        <f t="shared" si="106"/>
        <v>0</v>
      </c>
      <c r="V610" s="119" t="str">
        <f t="shared" si="107"/>
        <v>0</v>
      </c>
      <c r="W610" s="119" t="str">
        <f t="shared" si="108"/>
        <v>0</v>
      </c>
      <c r="X610" s="120"/>
    </row>
    <row r="611" spans="1:24" x14ac:dyDescent="0.3">
      <c r="A611" s="156">
        <v>74</v>
      </c>
      <c r="B611" s="158"/>
      <c r="C611" s="158"/>
      <c r="D611" s="159"/>
      <c r="E611" s="159"/>
      <c r="F611" s="160"/>
      <c r="G611" s="160"/>
      <c r="H611" s="160"/>
      <c r="I611" s="160"/>
      <c r="K611" s="121" t="str">
        <f>IF(ISBLANK(D611),"",IF(D610&lt;D611,((D611-200)-$D$618),((D611+200)-$D$618)))</f>
        <v/>
      </c>
      <c r="L611" s="122" t="str">
        <f t="shared" si="102"/>
        <v/>
      </c>
      <c r="M611" s="123" t="s">
        <v>155</v>
      </c>
      <c r="N611" s="121" t="str">
        <f>IF(ISBLANK(E611),"",(400-E611)-$E$618)</f>
        <v/>
      </c>
      <c r="O611" s="122" t="str">
        <f t="shared" si="103"/>
        <v/>
      </c>
      <c r="P611" s="123" t="s">
        <v>155</v>
      </c>
      <c r="Q611" s="124" t="str">
        <f t="shared" si="104"/>
        <v/>
      </c>
      <c r="R611" s="125" t="s">
        <v>155</v>
      </c>
      <c r="S611" s="126" t="str">
        <f t="shared" si="105"/>
        <v/>
      </c>
      <c r="T611" s="127" t="str">
        <f>IF(M611="ON",IF(ISBLANK(D611),"0",IF(D610&lt;D611,(D611-200),(D611+200))),"0")</f>
        <v>0</v>
      </c>
      <c r="U611" s="127" t="str">
        <f t="shared" si="106"/>
        <v>0</v>
      </c>
      <c r="V611" s="127" t="str">
        <f t="shared" si="107"/>
        <v>0</v>
      </c>
      <c r="W611" s="127" t="str">
        <f t="shared" si="108"/>
        <v>0</v>
      </c>
      <c r="X611" s="128"/>
    </row>
    <row r="612" spans="1:24" x14ac:dyDescent="0.3">
      <c r="A612" s="156">
        <v>75</v>
      </c>
      <c r="B612" s="158"/>
      <c r="C612" s="158"/>
      <c r="D612" s="159"/>
      <c r="E612" s="159"/>
      <c r="F612" s="160"/>
      <c r="G612" s="160"/>
      <c r="H612" s="160"/>
      <c r="I612" s="160"/>
      <c r="K612" s="113" t="str">
        <f>IF(ISBLANK(D612),"",D612-$D$618)</f>
        <v/>
      </c>
      <c r="L612" s="129" t="str">
        <f t="shared" si="102"/>
        <v/>
      </c>
      <c r="M612" s="115" t="s">
        <v>155</v>
      </c>
      <c r="N612" s="113" t="str">
        <f>IF(ISBLANK(E612),"",E612-$E$618)</f>
        <v/>
      </c>
      <c r="O612" s="129" t="str">
        <f t="shared" si="103"/>
        <v/>
      </c>
      <c r="P612" s="115" t="s">
        <v>155</v>
      </c>
      <c r="Q612" s="116" t="str">
        <f t="shared" si="104"/>
        <v/>
      </c>
      <c r="R612" s="117" t="s">
        <v>155</v>
      </c>
      <c r="S612" s="118" t="str">
        <f t="shared" si="105"/>
        <v/>
      </c>
      <c r="T612" s="119" t="str">
        <f>IF(M612="ON",IF(ISBLANK(D612),"0",D612),"0")</f>
        <v>0</v>
      </c>
      <c r="U612" s="119" t="str">
        <f t="shared" si="106"/>
        <v>0</v>
      </c>
      <c r="V612" s="119" t="str">
        <f t="shared" si="107"/>
        <v>0</v>
      </c>
      <c r="W612" s="119" t="str">
        <f t="shared" si="108"/>
        <v>0</v>
      </c>
      <c r="X612" s="120"/>
    </row>
    <row r="613" spans="1:24" x14ac:dyDescent="0.3">
      <c r="A613" s="156">
        <v>76</v>
      </c>
      <c r="B613" s="158"/>
      <c r="C613" s="158"/>
      <c r="D613" s="159"/>
      <c r="E613" s="159"/>
      <c r="F613" s="160"/>
      <c r="G613" s="160"/>
      <c r="H613" s="160"/>
      <c r="I613" s="160"/>
      <c r="K613" s="121" t="str">
        <f>IF(ISBLANK(D613),"",IF(D612&lt;D613,((D613-200)-$D$618),((D613+200)-$D$618)))</f>
        <v/>
      </c>
      <c r="L613" s="122" t="str">
        <f t="shared" si="102"/>
        <v/>
      </c>
      <c r="M613" s="123" t="s">
        <v>155</v>
      </c>
      <c r="N613" s="121" t="str">
        <f>IF(ISBLANK(E613),"",(400-E613)-$E$618)</f>
        <v/>
      </c>
      <c r="O613" s="122" t="str">
        <f t="shared" si="103"/>
        <v/>
      </c>
      <c r="P613" s="123" t="s">
        <v>155</v>
      </c>
      <c r="Q613" s="124" t="str">
        <f t="shared" si="104"/>
        <v/>
      </c>
      <c r="R613" s="125" t="s">
        <v>155</v>
      </c>
      <c r="S613" s="126" t="str">
        <f t="shared" si="105"/>
        <v/>
      </c>
      <c r="T613" s="127" t="str">
        <f>IF(M613="ON",IF(ISBLANK(D613),"0",IF(D612&lt;D613,(D613-200),(D613+200))),"0")</f>
        <v>0</v>
      </c>
      <c r="U613" s="127" t="str">
        <f t="shared" si="106"/>
        <v>0</v>
      </c>
      <c r="V613" s="127" t="str">
        <f t="shared" si="107"/>
        <v>0</v>
      </c>
      <c r="W613" s="127" t="str">
        <f t="shared" si="108"/>
        <v>0</v>
      </c>
      <c r="X613" s="128"/>
    </row>
    <row r="614" spans="1:24" x14ac:dyDescent="0.3">
      <c r="A614" s="156">
        <v>77</v>
      </c>
      <c r="B614" s="158"/>
      <c r="C614" s="158"/>
      <c r="D614" s="159"/>
      <c r="E614" s="159"/>
      <c r="F614" s="160"/>
      <c r="G614" s="160"/>
      <c r="H614" s="160"/>
      <c r="I614" s="160"/>
      <c r="K614" s="113" t="str">
        <f>IF(ISBLANK(D614),"",D614-$D$618)</f>
        <v/>
      </c>
      <c r="L614" s="129" t="str">
        <f t="shared" si="102"/>
        <v/>
      </c>
      <c r="M614" s="115" t="s">
        <v>155</v>
      </c>
      <c r="N614" s="113" t="str">
        <f>IF(ISBLANK(E614),"",E614-$E$618)</f>
        <v/>
      </c>
      <c r="O614" s="129" t="str">
        <f t="shared" si="103"/>
        <v/>
      </c>
      <c r="P614" s="115" t="s">
        <v>155</v>
      </c>
      <c r="Q614" s="116" t="str">
        <f t="shared" si="104"/>
        <v/>
      </c>
      <c r="R614" s="117" t="s">
        <v>155</v>
      </c>
      <c r="S614" s="118" t="str">
        <f t="shared" si="105"/>
        <v/>
      </c>
      <c r="T614" s="119" t="str">
        <f>IF(M614="ON",IF(ISBLANK(D614),"0",D614),"0")</f>
        <v>0</v>
      </c>
      <c r="U614" s="119" t="str">
        <f t="shared" si="106"/>
        <v>0</v>
      </c>
      <c r="V614" s="119" t="str">
        <f t="shared" si="107"/>
        <v>0</v>
      </c>
      <c r="W614" s="119" t="str">
        <f t="shared" si="108"/>
        <v>0</v>
      </c>
      <c r="X614" s="120"/>
    </row>
    <row r="615" spans="1:24" x14ac:dyDescent="0.3">
      <c r="A615" s="156">
        <v>78</v>
      </c>
      <c r="B615" s="158"/>
      <c r="C615" s="158"/>
      <c r="D615" s="159"/>
      <c r="E615" s="159"/>
      <c r="F615" s="160"/>
      <c r="G615" s="160"/>
      <c r="H615" s="160"/>
      <c r="I615" s="160"/>
      <c r="K615" s="121" t="str">
        <f>IF(ISBLANK(D615),"",IF(D614&lt;D615,((D615-200)-$D$618),((D615+200)-$D$618)))</f>
        <v/>
      </c>
      <c r="L615" s="122" t="str">
        <f t="shared" si="102"/>
        <v/>
      </c>
      <c r="M615" s="123" t="s">
        <v>155</v>
      </c>
      <c r="N615" s="121" t="str">
        <f>IF(ISBLANK(E615),"",(400-E615)-$E$618)</f>
        <v/>
      </c>
      <c r="O615" s="122" t="str">
        <f t="shared" si="103"/>
        <v/>
      </c>
      <c r="P615" s="123" t="s">
        <v>155</v>
      </c>
      <c r="Q615" s="124" t="str">
        <f t="shared" si="104"/>
        <v/>
      </c>
      <c r="R615" s="125" t="s">
        <v>155</v>
      </c>
      <c r="S615" s="126" t="str">
        <f t="shared" si="105"/>
        <v/>
      </c>
      <c r="T615" s="127" t="str">
        <f>IF(M615="ON",IF(ISBLANK(D615),"0",IF(D614&lt;D615,(D615-200),(D615+200))),"0")</f>
        <v>0</v>
      </c>
      <c r="U615" s="127" t="str">
        <f t="shared" si="106"/>
        <v>0</v>
      </c>
      <c r="V615" s="127" t="str">
        <f t="shared" si="107"/>
        <v>0</v>
      </c>
      <c r="W615" s="127" t="str">
        <f t="shared" si="108"/>
        <v>0</v>
      </c>
      <c r="X615" s="128"/>
    </row>
    <row r="616" spans="1:24" x14ac:dyDescent="0.3">
      <c r="A616" s="156">
        <v>79</v>
      </c>
      <c r="B616" s="158"/>
      <c r="C616" s="158"/>
      <c r="D616" s="159"/>
      <c r="E616" s="159"/>
      <c r="F616" s="160"/>
      <c r="G616" s="160"/>
      <c r="H616" s="160"/>
      <c r="I616" s="160"/>
      <c r="K616" s="113" t="str">
        <f>IF(ISBLANK(D616),"",D616-$D$618)</f>
        <v/>
      </c>
      <c r="L616" s="129" t="str">
        <f t="shared" si="102"/>
        <v/>
      </c>
      <c r="M616" s="115" t="s">
        <v>155</v>
      </c>
      <c r="N616" s="113" t="str">
        <f>IF(ISBLANK(E616),"",E616-$E$618)</f>
        <v/>
      </c>
      <c r="O616" s="129" t="str">
        <f t="shared" si="103"/>
        <v/>
      </c>
      <c r="P616" s="115" t="s">
        <v>155</v>
      </c>
      <c r="Q616" s="116" t="str">
        <f t="shared" si="104"/>
        <v/>
      </c>
      <c r="R616" s="117" t="s">
        <v>155</v>
      </c>
      <c r="S616" s="118" t="str">
        <f t="shared" si="105"/>
        <v/>
      </c>
      <c r="T616" s="119" t="str">
        <f>IF(M616="ON",IF(ISBLANK(D616),"0",D616),"0")</f>
        <v>0</v>
      </c>
      <c r="U616" s="119" t="str">
        <f t="shared" si="106"/>
        <v>0</v>
      </c>
      <c r="V616" s="119" t="str">
        <f t="shared" si="107"/>
        <v>0</v>
      </c>
      <c r="W616" s="119" t="str">
        <f t="shared" si="108"/>
        <v>0</v>
      </c>
      <c r="X616" s="120"/>
    </row>
    <row r="617" spans="1:24" x14ac:dyDescent="0.3">
      <c r="A617" s="156">
        <v>80</v>
      </c>
      <c r="B617" s="158"/>
      <c r="C617" s="158"/>
      <c r="D617" s="159"/>
      <c r="E617" s="159"/>
      <c r="F617" s="160"/>
      <c r="G617" s="160"/>
      <c r="H617" s="160"/>
      <c r="I617" s="160"/>
      <c r="K617" s="121" t="str">
        <f>IF(ISBLANK(D617),"",IF(D616&lt;D617,((D617-200)-$D$618),((D617+200)-$D$618)))</f>
        <v/>
      </c>
      <c r="L617" s="122" t="str">
        <f t="shared" si="102"/>
        <v/>
      </c>
      <c r="M617" s="123" t="s">
        <v>155</v>
      </c>
      <c r="N617" s="121" t="str">
        <f>IF(ISBLANK(E617),"",(400-E617)-$E$618)</f>
        <v/>
      </c>
      <c r="O617" s="122" t="str">
        <f t="shared" si="103"/>
        <v/>
      </c>
      <c r="P617" s="123" t="s">
        <v>155</v>
      </c>
      <c r="Q617" s="124" t="str">
        <f t="shared" si="104"/>
        <v/>
      </c>
      <c r="R617" s="125" t="s">
        <v>155</v>
      </c>
      <c r="S617" s="126" t="str">
        <f t="shared" si="105"/>
        <v/>
      </c>
      <c r="T617" s="127" t="str">
        <f>IF(M617="ON",IF(ISBLANK(D617),"0",IF(D616&lt;D617,(D617-200),(D617+200))),"0")</f>
        <v>0</v>
      </c>
      <c r="U617" s="127" t="str">
        <f t="shared" si="106"/>
        <v>0</v>
      </c>
      <c r="V617" s="127" t="str">
        <f t="shared" si="107"/>
        <v>0</v>
      </c>
      <c r="W617" s="127" t="str">
        <f t="shared" si="108"/>
        <v>0</v>
      </c>
      <c r="X617" s="128"/>
    </row>
    <row r="618" spans="1:24" x14ac:dyDescent="0.3">
      <c r="A618" s="138"/>
      <c r="B618" s="135">
        <f>B538</f>
        <v>0</v>
      </c>
      <c r="C618" s="135">
        <f>C538</f>
        <v>0</v>
      </c>
      <c r="D618" s="136">
        <f>T618</f>
        <v>0</v>
      </c>
      <c r="E618" s="136">
        <f>U618</f>
        <v>0</v>
      </c>
      <c r="F618" s="137">
        <f>V618</f>
        <v>0</v>
      </c>
      <c r="G618" s="137">
        <f>W618</f>
        <v>0</v>
      </c>
      <c r="H618" s="135">
        <f>H538</f>
        <v>0</v>
      </c>
      <c r="I618" s="135">
        <f>I538</f>
        <v>0</v>
      </c>
      <c r="K618" s="138"/>
      <c r="L618" s="139"/>
      <c r="M618" s="140"/>
      <c r="N618" s="138"/>
      <c r="O618" s="139"/>
      <c r="P618" s="141"/>
      <c r="Q618" s="138"/>
      <c r="R618" s="141"/>
      <c r="S618" s="140"/>
      <c r="T618" s="142">
        <f>IF(T619=0,VALUE(0),(SUM(T538:T617))/T619)</f>
        <v>0</v>
      </c>
      <c r="U618" s="143">
        <f>IF(U619=0,VALUE(0),(SUM(U538:U617))/U619)</f>
        <v>0</v>
      </c>
      <c r="V618" s="143">
        <f>IF(V619=0,VALUE(0),(SUM(V538:V617))/V619)</f>
        <v>0</v>
      </c>
      <c r="W618" s="143">
        <f>IF(W619=0,VALUE(0),(SUM(W538:W617))/W619)</f>
        <v>0</v>
      </c>
      <c r="X618" s="144"/>
    </row>
    <row r="619" spans="1:24" x14ac:dyDescent="0.3">
      <c r="A619" s="148"/>
      <c r="B619" s="95"/>
      <c r="C619" s="95"/>
      <c r="D619" s="146"/>
      <c r="E619" s="146"/>
      <c r="F619" s="147"/>
      <c r="G619" s="147"/>
      <c r="H619" s="95"/>
      <c r="I619" s="95"/>
      <c r="J619" s="95"/>
      <c r="K619" s="148"/>
      <c r="L619" s="149"/>
      <c r="M619" s="150"/>
      <c r="N619" s="148"/>
      <c r="O619" s="149"/>
      <c r="P619" s="151"/>
      <c r="Q619" s="148"/>
      <c r="R619" s="151"/>
      <c r="S619" s="150"/>
      <c r="T619" s="152">
        <f>COUNT(T538:T617)</f>
        <v>0</v>
      </c>
      <c r="U619" s="152">
        <f>COUNT(U538:U617)</f>
        <v>0</v>
      </c>
      <c r="V619" s="152">
        <f>COUNT(V538:V617)</f>
        <v>0</v>
      </c>
      <c r="W619" s="152">
        <f>COUNT(W538:W617)</f>
        <v>0</v>
      </c>
      <c r="X619" s="150"/>
    </row>
    <row r="621" spans="1:24" x14ac:dyDescent="0.3">
      <c r="A621" s="98" t="s">
        <v>140</v>
      </c>
      <c r="B621" s="98" t="s">
        <v>141</v>
      </c>
      <c r="C621" s="98" t="s">
        <v>142</v>
      </c>
      <c r="D621" s="98" t="s">
        <v>112</v>
      </c>
      <c r="E621" s="98" t="s">
        <v>113</v>
      </c>
      <c r="F621" s="98" t="s">
        <v>143</v>
      </c>
      <c r="G621" s="98" t="s">
        <v>144</v>
      </c>
      <c r="H621" s="98" t="s">
        <v>116</v>
      </c>
      <c r="I621" s="99" t="s">
        <v>145</v>
      </c>
      <c r="J621" s="100"/>
      <c r="K621" s="99" t="s">
        <v>146</v>
      </c>
      <c r="L621" s="101" t="s">
        <v>147</v>
      </c>
      <c r="M621" s="100"/>
      <c r="N621" s="99" t="s">
        <v>148</v>
      </c>
      <c r="O621" s="101" t="s">
        <v>147</v>
      </c>
      <c r="P621" s="100"/>
      <c r="Q621" s="99" t="s">
        <v>149</v>
      </c>
      <c r="R621" s="101"/>
      <c r="S621" s="100" t="s">
        <v>150</v>
      </c>
      <c r="T621" s="154" t="s">
        <v>151</v>
      </c>
      <c r="U621" s="102" t="s">
        <v>151</v>
      </c>
      <c r="V621" s="102" t="s">
        <v>152</v>
      </c>
      <c r="W621" s="103" t="s">
        <v>152</v>
      </c>
      <c r="X621" s="198" t="s">
        <v>132</v>
      </c>
    </row>
    <row r="622" spans="1:24" x14ac:dyDescent="0.3">
      <c r="A622" s="105"/>
      <c r="B622" s="105"/>
      <c r="C622" s="105"/>
      <c r="D622" s="105"/>
      <c r="E622" s="105"/>
      <c r="F622" s="105"/>
      <c r="G622" s="105"/>
      <c r="H622" s="105"/>
      <c r="I622" s="106"/>
      <c r="J622" s="107"/>
      <c r="K622" s="106"/>
      <c r="L622" s="108"/>
      <c r="M622" s="107"/>
      <c r="N622" s="106"/>
      <c r="O622" s="108"/>
      <c r="P622" s="107"/>
      <c r="Q622" s="106"/>
      <c r="R622" s="108"/>
      <c r="S622" s="107"/>
      <c r="T622" s="155" t="s">
        <v>112</v>
      </c>
      <c r="U622" s="109" t="s">
        <v>113</v>
      </c>
      <c r="V622" s="109" t="s">
        <v>143</v>
      </c>
      <c r="W622" s="110" t="s">
        <v>154</v>
      </c>
      <c r="X622" s="199"/>
    </row>
    <row r="623" spans="1:24" x14ac:dyDescent="0.3">
      <c r="A623" s="156">
        <v>1</v>
      </c>
      <c r="K623" s="113" t="str">
        <f>IF(ISBLANK(D623),"",D623-$D$703)</f>
        <v/>
      </c>
      <c r="L623" s="114" t="str">
        <f>IF(K623="","",SIN(K623*PI()/200)*G623)</f>
        <v/>
      </c>
      <c r="M623" s="115" t="s">
        <v>155</v>
      </c>
      <c r="N623" s="113" t="str">
        <f>IF(ISBLANK(E623),"",E623-$E$703)</f>
        <v/>
      </c>
      <c r="O623" s="114" t="str">
        <f t="shared" ref="O623:O686" si="109">IF(N623="","",SIN(N623*PI()/200)*G623)</f>
        <v/>
      </c>
      <c r="P623" s="115" t="s">
        <v>155</v>
      </c>
      <c r="Q623" s="116" t="str">
        <f t="shared" ref="Q623:Q686" si="110">IF(ISBLANK(F623),"",F623-$F$703)</f>
        <v/>
      </c>
      <c r="R623" s="117" t="s">
        <v>155</v>
      </c>
      <c r="S623" s="118" t="str">
        <f t="shared" ref="S623:S686" si="111">IF(ISBLANK(G623),"",G623-$G$703)</f>
        <v/>
      </c>
      <c r="T623" s="119" t="str">
        <f>IF(M623="ON",IF(ISBLANK(D623),"0",D623),"0")</f>
        <v>0</v>
      </c>
      <c r="U623" s="119" t="str">
        <f t="shared" ref="U623:U686" si="112">IF(P623="ON",IF(ISBLANK(E623),"0",IF(E623&lt;200,E623,(400-E623))),"0")</f>
        <v>0</v>
      </c>
      <c r="V623" s="119" t="str">
        <f t="shared" ref="V623:V686" si="113">IF(R623="ON",IF(ISBLANK(F623),"0",F623),"0")</f>
        <v>0</v>
      </c>
      <c r="W623" s="119" t="str">
        <f t="shared" ref="W623:W686" si="114">IF(R623="ON",IF(ISBLANK(G623),"0",G623),"0")</f>
        <v>0</v>
      </c>
      <c r="X623" s="120"/>
    </row>
    <row r="624" spans="1:24" x14ac:dyDescent="0.3">
      <c r="A624" s="156">
        <v>2</v>
      </c>
      <c r="K624" s="121" t="str">
        <f>IF(ISBLANK(D624),"",IF(D623&lt;D624,((D624-200)-$D$703),((D624+200)-$D$703)))</f>
        <v/>
      </c>
      <c r="L624" s="122" t="str">
        <f t="shared" ref="L624:L642" si="115">IF(K624="","",SIN(K624*PI()/200)*G624)</f>
        <v/>
      </c>
      <c r="M624" s="123" t="s">
        <v>155</v>
      </c>
      <c r="N624" s="121" t="str">
        <f>IF(ISBLANK(E624),"",(400-E624)-$E$703)</f>
        <v/>
      </c>
      <c r="O624" s="122" t="str">
        <f t="shared" si="109"/>
        <v/>
      </c>
      <c r="P624" s="123" t="s">
        <v>155</v>
      </c>
      <c r="Q624" s="124" t="str">
        <f t="shared" si="110"/>
        <v/>
      </c>
      <c r="R624" s="125" t="s">
        <v>155</v>
      </c>
      <c r="S624" s="126" t="str">
        <f t="shared" si="111"/>
        <v/>
      </c>
      <c r="T624" s="127" t="str">
        <f>IF(M624="ON",IF(ISBLANK(D624),"0",IF(D623&lt;D624,(D624-200),(D624+200))),"0")</f>
        <v>0</v>
      </c>
      <c r="U624" s="127" t="str">
        <f t="shared" si="112"/>
        <v>0</v>
      </c>
      <c r="V624" s="127" t="str">
        <f t="shared" si="113"/>
        <v>0</v>
      </c>
      <c r="W624" s="127" t="str">
        <f t="shared" si="114"/>
        <v>0</v>
      </c>
      <c r="X624" s="128"/>
    </row>
    <row r="625" spans="1:24" x14ac:dyDescent="0.3">
      <c r="A625" s="156">
        <v>3</v>
      </c>
      <c r="K625" s="113" t="str">
        <f>IF(ISBLANK(D625),"",D625-$D$703)</f>
        <v/>
      </c>
      <c r="L625" s="129" t="str">
        <f t="shared" si="115"/>
        <v/>
      </c>
      <c r="M625" s="115" t="s">
        <v>155</v>
      </c>
      <c r="N625" s="113" t="str">
        <f>IF(ISBLANK(E625),"",E625-$E$703)</f>
        <v/>
      </c>
      <c r="O625" s="129" t="str">
        <f t="shared" si="109"/>
        <v/>
      </c>
      <c r="P625" s="115" t="s">
        <v>155</v>
      </c>
      <c r="Q625" s="116" t="str">
        <f t="shared" si="110"/>
        <v/>
      </c>
      <c r="R625" s="117" t="s">
        <v>155</v>
      </c>
      <c r="S625" s="118" t="str">
        <f t="shared" si="111"/>
        <v/>
      </c>
      <c r="T625" s="119" t="str">
        <f>IF(M625="ON",IF(ISBLANK(D625),"0",D625),"0")</f>
        <v>0</v>
      </c>
      <c r="U625" s="119" t="str">
        <f t="shared" si="112"/>
        <v>0</v>
      </c>
      <c r="V625" s="119" t="str">
        <f t="shared" si="113"/>
        <v>0</v>
      </c>
      <c r="W625" s="119" t="str">
        <f t="shared" si="114"/>
        <v>0</v>
      </c>
      <c r="X625" s="120"/>
    </row>
    <row r="626" spans="1:24" x14ac:dyDescent="0.3">
      <c r="A626" s="156">
        <v>4</v>
      </c>
      <c r="K626" s="121" t="str">
        <f>IF(ISBLANK(D626),"",IF(D625&lt;D626,((D626-200)-$D$703),((D626+200)-$D$703)))</f>
        <v/>
      </c>
      <c r="L626" s="122" t="str">
        <f t="shared" si="115"/>
        <v/>
      </c>
      <c r="M626" s="123" t="s">
        <v>155</v>
      </c>
      <c r="N626" s="121" t="str">
        <f>IF(ISBLANK(E626),"",(400-E626)-$E$703)</f>
        <v/>
      </c>
      <c r="O626" s="122" t="str">
        <f t="shared" si="109"/>
        <v/>
      </c>
      <c r="P626" s="123" t="s">
        <v>155</v>
      </c>
      <c r="Q626" s="124" t="str">
        <f t="shared" si="110"/>
        <v/>
      </c>
      <c r="R626" s="125" t="s">
        <v>155</v>
      </c>
      <c r="S626" s="126" t="str">
        <f t="shared" si="111"/>
        <v/>
      </c>
      <c r="T626" s="127" t="str">
        <f>IF(M626="ON",IF(ISBLANK(D626),"0",IF(D625&lt;D626,(D626-200),(D626+200))),"0")</f>
        <v>0</v>
      </c>
      <c r="U626" s="127" t="str">
        <f t="shared" si="112"/>
        <v>0</v>
      </c>
      <c r="V626" s="127" t="str">
        <f t="shared" si="113"/>
        <v>0</v>
      </c>
      <c r="W626" s="127" t="str">
        <f t="shared" si="114"/>
        <v>0</v>
      </c>
      <c r="X626" s="128"/>
    </row>
    <row r="627" spans="1:24" x14ac:dyDescent="0.3">
      <c r="A627" s="156">
        <v>5</v>
      </c>
      <c r="K627" s="113" t="str">
        <f>IF(ISBLANK(D627),"",D627-$D$703)</f>
        <v/>
      </c>
      <c r="L627" s="129" t="str">
        <f t="shared" si="115"/>
        <v/>
      </c>
      <c r="M627" s="115" t="s">
        <v>155</v>
      </c>
      <c r="N627" s="113" t="str">
        <f>IF(ISBLANK(E627),"",E627-$E$703)</f>
        <v/>
      </c>
      <c r="O627" s="129" t="str">
        <f t="shared" si="109"/>
        <v/>
      </c>
      <c r="P627" s="115" t="s">
        <v>155</v>
      </c>
      <c r="Q627" s="116" t="str">
        <f t="shared" si="110"/>
        <v/>
      </c>
      <c r="R627" s="117" t="s">
        <v>155</v>
      </c>
      <c r="S627" s="118" t="str">
        <f t="shared" si="111"/>
        <v/>
      </c>
      <c r="T627" s="119" t="str">
        <f>IF(M627="ON",IF(ISBLANK(D627),"0",D627),"0")</f>
        <v>0</v>
      </c>
      <c r="U627" s="119" t="str">
        <f t="shared" si="112"/>
        <v>0</v>
      </c>
      <c r="V627" s="119" t="str">
        <f t="shared" si="113"/>
        <v>0</v>
      </c>
      <c r="W627" s="119" t="str">
        <f t="shared" si="114"/>
        <v>0</v>
      </c>
      <c r="X627" s="120"/>
    </row>
    <row r="628" spans="1:24" x14ac:dyDescent="0.3">
      <c r="A628" s="156">
        <v>6</v>
      </c>
      <c r="K628" s="121" t="str">
        <f>IF(ISBLANK(D628),"",IF(D627&lt;D628,((D628-200)-$D$703),((D628+200)-$D$703)))</f>
        <v/>
      </c>
      <c r="L628" s="122" t="str">
        <f t="shared" si="115"/>
        <v/>
      </c>
      <c r="M628" s="123" t="s">
        <v>155</v>
      </c>
      <c r="N628" s="121" t="str">
        <f>IF(ISBLANK(E628),"",(400-E628)-$E$703)</f>
        <v/>
      </c>
      <c r="O628" s="122" t="str">
        <f t="shared" si="109"/>
        <v/>
      </c>
      <c r="P628" s="123" t="s">
        <v>155</v>
      </c>
      <c r="Q628" s="124" t="str">
        <f t="shared" si="110"/>
        <v/>
      </c>
      <c r="R628" s="125" t="s">
        <v>155</v>
      </c>
      <c r="S628" s="126" t="str">
        <f t="shared" si="111"/>
        <v/>
      </c>
      <c r="T628" s="127" t="str">
        <f>IF(M628="ON",IF(ISBLANK(D628),"0",IF(D627&lt;D628,(D628-200),(D628+200))),"0")</f>
        <v>0</v>
      </c>
      <c r="U628" s="127" t="str">
        <f t="shared" si="112"/>
        <v>0</v>
      </c>
      <c r="V628" s="127" t="str">
        <f t="shared" si="113"/>
        <v>0</v>
      </c>
      <c r="W628" s="127" t="str">
        <f t="shared" si="114"/>
        <v>0</v>
      </c>
      <c r="X628" s="128"/>
    </row>
    <row r="629" spans="1:24" x14ac:dyDescent="0.3">
      <c r="A629" s="156">
        <v>7</v>
      </c>
      <c r="K629" s="113" t="str">
        <f>IF(ISBLANK(D629),"",D629-$D$703)</f>
        <v/>
      </c>
      <c r="L629" s="129" t="str">
        <f t="shared" si="115"/>
        <v/>
      </c>
      <c r="M629" s="115" t="s">
        <v>155</v>
      </c>
      <c r="N629" s="113" t="str">
        <f>IF(ISBLANK(E629),"",E629-$E$703)</f>
        <v/>
      </c>
      <c r="O629" s="129" t="str">
        <f t="shared" si="109"/>
        <v/>
      </c>
      <c r="P629" s="115" t="s">
        <v>155</v>
      </c>
      <c r="Q629" s="116" t="str">
        <f t="shared" si="110"/>
        <v/>
      </c>
      <c r="R629" s="117" t="s">
        <v>155</v>
      </c>
      <c r="S629" s="118" t="str">
        <f t="shared" si="111"/>
        <v/>
      </c>
      <c r="T629" s="119" t="str">
        <f>IF(M629="ON",IF(ISBLANK(D629),"0",D629),"0")</f>
        <v>0</v>
      </c>
      <c r="U629" s="119" t="str">
        <f t="shared" si="112"/>
        <v>0</v>
      </c>
      <c r="V629" s="119" t="str">
        <f t="shared" si="113"/>
        <v>0</v>
      </c>
      <c r="W629" s="119" t="str">
        <f t="shared" si="114"/>
        <v>0</v>
      </c>
      <c r="X629" s="120"/>
    </row>
    <row r="630" spans="1:24" x14ac:dyDescent="0.3">
      <c r="A630" s="156">
        <v>8</v>
      </c>
      <c r="K630" s="121" t="str">
        <f>IF(ISBLANK(D630),"",IF(D629&lt;D630,((D630-200)-$D$703),((D630+200)-$D$703)))</f>
        <v/>
      </c>
      <c r="L630" s="122" t="str">
        <f t="shared" si="115"/>
        <v/>
      </c>
      <c r="M630" s="123" t="s">
        <v>155</v>
      </c>
      <c r="N630" s="121" t="str">
        <f>IF(ISBLANK(E630),"",(400-E630)-$E$703)</f>
        <v/>
      </c>
      <c r="O630" s="122" t="str">
        <f t="shared" si="109"/>
        <v/>
      </c>
      <c r="P630" s="123" t="s">
        <v>155</v>
      </c>
      <c r="Q630" s="124" t="str">
        <f t="shared" si="110"/>
        <v/>
      </c>
      <c r="R630" s="125" t="s">
        <v>155</v>
      </c>
      <c r="S630" s="126" t="str">
        <f t="shared" si="111"/>
        <v/>
      </c>
      <c r="T630" s="127" t="str">
        <f>IF(M630="ON",IF(ISBLANK(D630),"0",IF(D629&lt;D630,(D630-200),(D630+200))),"0")</f>
        <v>0</v>
      </c>
      <c r="U630" s="127" t="str">
        <f t="shared" si="112"/>
        <v>0</v>
      </c>
      <c r="V630" s="127" t="str">
        <f t="shared" si="113"/>
        <v>0</v>
      </c>
      <c r="W630" s="127" t="str">
        <f t="shared" si="114"/>
        <v>0</v>
      </c>
      <c r="X630" s="128"/>
    </row>
    <row r="631" spans="1:24" x14ac:dyDescent="0.3">
      <c r="A631" s="156">
        <v>9</v>
      </c>
      <c r="K631" s="113" t="str">
        <f>IF(ISBLANK(D631),"",D631-$D$703)</f>
        <v/>
      </c>
      <c r="L631" s="129" t="str">
        <f t="shared" si="115"/>
        <v/>
      </c>
      <c r="M631" s="115" t="s">
        <v>155</v>
      </c>
      <c r="N631" s="113" t="str">
        <f>IF(ISBLANK(E631),"",E631-$E$703)</f>
        <v/>
      </c>
      <c r="O631" s="129" t="str">
        <f t="shared" si="109"/>
        <v/>
      </c>
      <c r="P631" s="115" t="s">
        <v>155</v>
      </c>
      <c r="Q631" s="116" t="str">
        <f t="shared" si="110"/>
        <v/>
      </c>
      <c r="R631" s="117" t="s">
        <v>155</v>
      </c>
      <c r="S631" s="118" t="str">
        <f t="shared" si="111"/>
        <v/>
      </c>
      <c r="T631" s="119" t="str">
        <f>IF(M631="ON",IF(ISBLANK(D631),"0",D631),"0")</f>
        <v>0</v>
      </c>
      <c r="U631" s="119" t="str">
        <f t="shared" si="112"/>
        <v>0</v>
      </c>
      <c r="V631" s="119" t="str">
        <f t="shared" si="113"/>
        <v>0</v>
      </c>
      <c r="W631" s="119" t="str">
        <f t="shared" si="114"/>
        <v>0</v>
      </c>
      <c r="X631" s="120"/>
    </row>
    <row r="632" spans="1:24" x14ac:dyDescent="0.3">
      <c r="A632" s="156">
        <v>10</v>
      </c>
      <c r="K632" s="121" t="str">
        <f>IF(ISBLANK(D632),"",IF(D631&lt;D632,((D632-200)-$D$703),((D632+200)-$D$703)))</f>
        <v/>
      </c>
      <c r="L632" s="122" t="str">
        <f t="shared" si="115"/>
        <v/>
      </c>
      <c r="M632" s="123" t="s">
        <v>155</v>
      </c>
      <c r="N632" s="121" t="str">
        <f>IF(ISBLANK(E632),"",(400-E632)-$E$703)</f>
        <v/>
      </c>
      <c r="O632" s="122" t="str">
        <f t="shared" si="109"/>
        <v/>
      </c>
      <c r="P632" s="123" t="s">
        <v>155</v>
      </c>
      <c r="Q632" s="124" t="str">
        <f t="shared" si="110"/>
        <v/>
      </c>
      <c r="R632" s="125" t="s">
        <v>155</v>
      </c>
      <c r="S632" s="126" t="str">
        <f t="shared" si="111"/>
        <v/>
      </c>
      <c r="T632" s="127" t="str">
        <f>IF(M632="ON",IF(ISBLANK(D632),"0",IF(D631&lt;D632,(D632-200),(D632+200))),"0")</f>
        <v>0</v>
      </c>
      <c r="U632" s="127" t="str">
        <f t="shared" si="112"/>
        <v>0</v>
      </c>
      <c r="V632" s="127" t="str">
        <f t="shared" si="113"/>
        <v>0</v>
      </c>
      <c r="W632" s="127" t="str">
        <f t="shared" si="114"/>
        <v>0</v>
      </c>
      <c r="X632" s="128"/>
    </row>
    <row r="633" spans="1:24" x14ac:dyDescent="0.3">
      <c r="A633" s="156">
        <v>11</v>
      </c>
      <c r="K633" s="113" t="str">
        <f>IF(ISBLANK(D633),"",D633-$D$703)</f>
        <v/>
      </c>
      <c r="L633" s="129" t="str">
        <f t="shared" si="115"/>
        <v/>
      </c>
      <c r="M633" s="115" t="s">
        <v>155</v>
      </c>
      <c r="N633" s="113" t="str">
        <f>IF(ISBLANK(E633),"",E633-$E$703)</f>
        <v/>
      </c>
      <c r="O633" s="129" t="str">
        <f t="shared" si="109"/>
        <v/>
      </c>
      <c r="P633" s="115" t="s">
        <v>155</v>
      </c>
      <c r="Q633" s="116" t="str">
        <f t="shared" si="110"/>
        <v/>
      </c>
      <c r="R633" s="117" t="s">
        <v>155</v>
      </c>
      <c r="S633" s="118" t="str">
        <f t="shared" si="111"/>
        <v/>
      </c>
      <c r="T633" s="119" t="str">
        <f>IF(M633="ON",IF(ISBLANK(D633),"0",D633),"0")</f>
        <v>0</v>
      </c>
      <c r="U633" s="119" t="str">
        <f t="shared" si="112"/>
        <v>0</v>
      </c>
      <c r="V633" s="119" t="str">
        <f t="shared" si="113"/>
        <v>0</v>
      </c>
      <c r="W633" s="119" t="str">
        <f t="shared" si="114"/>
        <v>0</v>
      </c>
      <c r="X633" s="120"/>
    </row>
    <row r="634" spans="1:24" x14ac:dyDescent="0.3">
      <c r="A634" s="156">
        <v>12</v>
      </c>
      <c r="K634" s="121" t="str">
        <f>IF(ISBLANK(D634),"",IF(D633&lt;D634,((D634-200)-$D$703),((D634+200)-$D$703)))</f>
        <v/>
      </c>
      <c r="L634" s="122" t="str">
        <f t="shared" si="115"/>
        <v/>
      </c>
      <c r="M634" s="123" t="s">
        <v>155</v>
      </c>
      <c r="N634" s="121" t="str">
        <f>IF(ISBLANK(E634),"",(400-E634)-$E$703)</f>
        <v/>
      </c>
      <c r="O634" s="122" t="str">
        <f t="shared" si="109"/>
        <v/>
      </c>
      <c r="P634" s="123" t="s">
        <v>155</v>
      </c>
      <c r="Q634" s="124" t="str">
        <f t="shared" si="110"/>
        <v/>
      </c>
      <c r="R634" s="125" t="s">
        <v>155</v>
      </c>
      <c r="S634" s="126" t="str">
        <f t="shared" si="111"/>
        <v/>
      </c>
      <c r="T634" s="127" t="str">
        <f>IF(M634="ON",IF(ISBLANK(D634),"0",IF(D633&lt;D634,(D634-200),(D634+200))),"0")</f>
        <v>0</v>
      </c>
      <c r="U634" s="127" t="str">
        <f t="shared" si="112"/>
        <v>0</v>
      </c>
      <c r="V634" s="127" t="str">
        <f t="shared" si="113"/>
        <v>0</v>
      </c>
      <c r="W634" s="127" t="str">
        <f t="shared" si="114"/>
        <v>0</v>
      </c>
      <c r="X634" s="128"/>
    </row>
    <row r="635" spans="1:24" x14ac:dyDescent="0.3">
      <c r="A635" s="156">
        <v>13</v>
      </c>
      <c r="K635" s="113" t="str">
        <f>IF(ISBLANK(D635),"",D635-$D$703)</f>
        <v/>
      </c>
      <c r="L635" s="129" t="str">
        <f t="shared" si="115"/>
        <v/>
      </c>
      <c r="M635" s="115" t="s">
        <v>155</v>
      </c>
      <c r="N635" s="113" t="str">
        <f>IF(ISBLANK(E635),"",E635-$E$703)</f>
        <v/>
      </c>
      <c r="O635" s="129" t="str">
        <f t="shared" si="109"/>
        <v/>
      </c>
      <c r="P635" s="115" t="s">
        <v>155</v>
      </c>
      <c r="Q635" s="116" t="str">
        <f t="shared" si="110"/>
        <v/>
      </c>
      <c r="R635" s="117" t="s">
        <v>155</v>
      </c>
      <c r="S635" s="118" t="str">
        <f t="shared" si="111"/>
        <v/>
      </c>
      <c r="T635" s="119" t="str">
        <f>IF(M635="ON",IF(ISBLANK(D635),"0",D635),"0")</f>
        <v>0</v>
      </c>
      <c r="U635" s="119" t="str">
        <f t="shared" si="112"/>
        <v>0</v>
      </c>
      <c r="V635" s="119" t="str">
        <f t="shared" si="113"/>
        <v>0</v>
      </c>
      <c r="W635" s="119" t="str">
        <f t="shared" si="114"/>
        <v>0</v>
      </c>
      <c r="X635" s="120"/>
    </row>
    <row r="636" spans="1:24" x14ac:dyDescent="0.3">
      <c r="A636" s="156">
        <v>14</v>
      </c>
      <c r="K636" s="121" t="str">
        <f>IF(ISBLANK(D636),"",IF(D635&lt;D636,((D636-200)-$D$703),((D636+200)-$D$703)))</f>
        <v/>
      </c>
      <c r="L636" s="122" t="str">
        <f t="shared" si="115"/>
        <v/>
      </c>
      <c r="M636" s="123" t="s">
        <v>155</v>
      </c>
      <c r="N636" s="121" t="str">
        <f>IF(ISBLANK(E636),"",(400-E636)-$E$703)</f>
        <v/>
      </c>
      <c r="O636" s="122" t="str">
        <f t="shared" si="109"/>
        <v/>
      </c>
      <c r="P636" s="123" t="s">
        <v>155</v>
      </c>
      <c r="Q636" s="124" t="str">
        <f t="shared" si="110"/>
        <v/>
      </c>
      <c r="R636" s="125" t="s">
        <v>155</v>
      </c>
      <c r="S636" s="126" t="str">
        <f t="shared" si="111"/>
        <v/>
      </c>
      <c r="T636" s="127" t="str">
        <f>IF(M636="ON",IF(ISBLANK(D636),"0",IF(D635&lt;D636,(D636-200),(D636+200))),"0")</f>
        <v>0</v>
      </c>
      <c r="U636" s="127" t="str">
        <f t="shared" si="112"/>
        <v>0</v>
      </c>
      <c r="V636" s="127" t="str">
        <f t="shared" si="113"/>
        <v>0</v>
      </c>
      <c r="W636" s="127" t="str">
        <f t="shared" si="114"/>
        <v>0</v>
      </c>
      <c r="X636" s="128"/>
    </row>
    <row r="637" spans="1:24" x14ac:dyDescent="0.3">
      <c r="A637" s="156">
        <v>15</v>
      </c>
      <c r="K637" s="113" t="str">
        <f>IF(ISBLANK(D637),"",D637-$D$703)</f>
        <v/>
      </c>
      <c r="L637" s="129" t="str">
        <f t="shared" si="115"/>
        <v/>
      </c>
      <c r="M637" s="115" t="s">
        <v>155</v>
      </c>
      <c r="N637" s="113" t="str">
        <f>IF(ISBLANK(E637),"",E637-$E$703)</f>
        <v/>
      </c>
      <c r="O637" s="129" t="str">
        <f t="shared" si="109"/>
        <v/>
      </c>
      <c r="P637" s="115" t="s">
        <v>155</v>
      </c>
      <c r="Q637" s="116" t="str">
        <f t="shared" si="110"/>
        <v/>
      </c>
      <c r="R637" s="117" t="s">
        <v>155</v>
      </c>
      <c r="S637" s="118" t="str">
        <f t="shared" si="111"/>
        <v/>
      </c>
      <c r="T637" s="119" t="str">
        <f>IF(M637="ON",IF(ISBLANK(D637),"0",D637),"0")</f>
        <v>0</v>
      </c>
      <c r="U637" s="119" t="str">
        <f t="shared" si="112"/>
        <v>0</v>
      </c>
      <c r="V637" s="119" t="str">
        <f t="shared" si="113"/>
        <v>0</v>
      </c>
      <c r="W637" s="119" t="str">
        <f t="shared" si="114"/>
        <v>0</v>
      </c>
      <c r="X637" s="120"/>
    </row>
    <row r="638" spans="1:24" x14ac:dyDescent="0.3">
      <c r="A638" s="156">
        <v>16</v>
      </c>
      <c r="K638" s="121" t="str">
        <f>IF(ISBLANK(D638),"",IF(D637&lt;D638,((D638-200)-$D$703),((D638+200)-$D$703)))</f>
        <v/>
      </c>
      <c r="L638" s="122" t="str">
        <f t="shared" si="115"/>
        <v/>
      </c>
      <c r="M638" s="123" t="s">
        <v>155</v>
      </c>
      <c r="N638" s="121" t="str">
        <f>IF(ISBLANK(E638),"",(400-E638)-$E$703)</f>
        <v/>
      </c>
      <c r="O638" s="122" t="str">
        <f t="shared" si="109"/>
        <v/>
      </c>
      <c r="P638" s="123" t="s">
        <v>155</v>
      </c>
      <c r="Q638" s="124" t="str">
        <f t="shared" si="110"/>
        <v/>
      </c>
      <c r="R638" s="125" t="s">
        <v>155</v>
      </c>
      <c r="S638" s="126" t="str">
        <f t="shared" si="111"/>
        <v/>
      </c>
      <c r="T638" s="127" t="str">
        <f>IF(M638="ON",IF(ISBLANK(D638),"0",IF(D637&lt;D638,(D638-200),(D638+200))),"0")</f>
        <v>0</v>
      </c>
      <c r="U638" s="127" t="str">
        <f t="shared" si="112"/>
        <v>0</v>
      </c>
      <c r="V638" s="127" t="str">
        <f t="shared" si="113"/>
        <v>0</v>
      </c>
      <c r="W638" s="127" t="str">
        <f t="shared" si="114"/>
        <v>0</v>
      </c>
      <c r="X638" s="128"/>
    </row>
    <row r="639" spans="1:24" x14ac:dyDescent="0.3">
      <c r="A639" s="156">
        <v>17</v>
      </c>
      <c r="K639" s="113" t="str">
        <f>IF(ISBLANK(D639),"",D639-$D$703)</f>
        <v/>
      </c>
      <c r="L639" s="129" t="str">
        <f t="shared" si="115"/>
        <v/>
      </c>
      <c r="M639" s="115" t="s">
        <v>155</v>
      </c>
      <c r="N639" s="113" t="str">
        <f>IF(ISBLANK(E639),"",E639-$E$703)</f>
        <v/>
      </c>
      <c r="O639" s="129" t="str">
        <f t="shared" si="109"/>
        <v/>
      </c>
      <c r="P639" s="115" t="s">
        <v>155</v>
      </c>
      <c r="Q639" s="116" t="str">
        <f t="shared" si="110"/>
        <v/>
      </c>
      <c r="R639" s="117" t="s">
        <v>155</v>
      </c>
      <c r="S639" s="118" t="str">
        <f t="shared" si="111"/>
        <v/>
      </c>
      <c r="T639" s="119" t="str">
        <f>IF(M639="ON",IF(ISBLANK(D639),"0",D639),"0")</f>
        <v>0</v>
      </c>
      <c r="U639" s="119" t="str">
        <f t="shared" si="112"/>
        <v>0</v>
      </c>
      <c r="V639" s="119" t="str">
        <f t="shared" si="113"/>
        <v>0</v>
      </c>
      <c r="W639" s="119" t="str">
        <f t="shared" si="114"/>
        <v>0</v>
      </c>
      <c r="X639" s="120"/>
    </row>
    <row r="640" spans="1:24" x14ac:dyDescent="0.3">
      <c r="A640" s="156">
        <v>18</v>
      </c>
      <c r="K640" s="121" t="str">
        <f>IF(ISBLANK(D640),"",IF(D639&lt;D640,((D640-200)-$D$703),((D640+200)-$D$703)))</f>
        <v/>
      </c>
      <c r="L640" s="122" t="str">
        <f t="shared" si="115"/>
        <v/>
      </c>
      <c r="M640" s="123" t="s">
        <v>155</v>
      </c>
      <c r="N640" s="121" t="str">
        <f>IF(ISBLANK(E640),"",(400-E640)-$E$703)</f>
        <v/>
      </c>
      <c r="O640" s="122" t="str">
        <f t="shared" si="109"/>
        <v/>
      </c>
      <c r="P640" s="123" t="s">
        <v>155</v>
      </c>
      <c r="Q640" s="124" t="str">
        <f t="shared" si="110"/>
        <v/>
      </c>
      <c r="R640" s="125" t="s">
        <v>155</v>
      </c>
      <c r="S640" s="126" t="str">
        <f t="shared" si="111"/>
        <v/>
      </c>
      <c r="T640" s="127" t="str">
        <f>IF(M640="ON",IF(ISBLANK(D640),"0",IF(D639&lt;D640,(D640-200),(D640+200))),"0")</f>
        <v>0</v>
      </c>
      <c r="U640" s="127" t="str">
        <f t="shared" si="112"/>
        <v>0</v>
      </c>
      <c r="V640" s="127" t="str">
        <f t="shared" si="113"/>
        <v>0</v>
      </c>
      <c r="W640" s="127" t="str">
        <f t="shared" si="114"/>
        <v>0</v>
      </c>
      <c r="X640" s="128"/>
    </row>
    <row r="641" spans="1:24" x14ac:dyDescent="0.3">
      <c r="A641" s="156">
        <v>19</v>
      </c>
      <c r="K641" s="113" t="str">
        <f>IF(ISBLANK(D641),"",D641-$D$703)</f>
        <v/>
      </c>
      <c r="L641" s="129" t="str">
        <f t="shared" si="115"/>
        <v/>
      </c>
      <c r="M641" s="115" t="s">
        <v>155</v>
      </c>
      <c r="N641" s="113" t="str">
        <f>IF(ISBLANK(E641),"",E641-$E$703)</f>
        <v/>
      </c>
      <c r="O641" s="129" t="str">
        <f t="shared" si="109"/>
        <v/>
      </c>
      <c r="P641" s="115" t="s">
        <v>155</v>
      </c>
      <c r="Q641" s="116" t="str">
        <f t="shared" si="110"/>
        <v/>
      </c>
      <c r="R641" s="117" t="s">
        <v>155</v>
      </c>
      <c r="S641" s="118" t="str">
        <f t="shared" si="111"/>
        <v/>
      </c>
      <c r="T641" s="119" t="str">
        <f>IF(M641="ON",IF(ISBLANK(D641),"0",D641),"0")</f>
        <v>0</v>
      </c>
      <c r="U641" s="119" t="str">
        <f t="shared" si="112"/>
        <v>0</v>
      </c>
      <c r="V641" s="119" t="str">
        <f t="shared" si="113"/>
        <v>0</v>
      </c>
      <c r="W641" s="119" t="str">
        <f t="shared" si="114"/>
        <v>0</v>
      </c>
      <c r="X641" s="120"/>
    </row>
    <row r="642" spans="1:24" x14ac:dyDescent="0.3">
      <c r="A642" s="156">
        <v>20</v>
      </c>
      <c r="K642" s="121" t="str">
        <f>IF(ISBLANK(D642),"",IF(D641&lt;D642,((D642-200)-$D$703),((D642+200)-$D$703)))</f>
        <v/>
      </c>
      <c r="L642" s="122" t="str">
        <f t="shared" si="115"/>
        <v/>
      </c>
      <c r="M642" s="123" t="s">
        <v>155</v>
      </c>
      <c r="N642" s="121" t="str">
        <f>IF(ISBLANK(E642),"",(400-E642)-$E$703)</f>
        <v/>
      </c>
      <c r="O642" s="122" t="str">
        <f t="shared" si="109"/>
        <v/>
      </c>
      <c r="P642" s="123" t="s">
        <v>155</v>
      </c>
      <c r="Q642" s="124" t="str">
        <f t="shared" si="110"/>
        <v/>
      </c>
      <c r="R642" s="125" t="s">
        <v>155</v>
      </c>
      <c r="S642" s="126" t="str">
        <f t="shared" si="111"/>
        <v/>
      </c>
      <c r="T642" s="127" t="str">
        <f>IF(M642="ON",IF(ISBLANK(D642),"0",IF(D641&lt;D642,(D642-200),(D642+200))),"0")</f>
        <v>0</v>
      </c>
      <c r="U642" s="127" t="str">
        <f t="shared" si="112"/>
        <v>0</v>
      </c>
      <c r="V642" s="127" t="str">
        <f t="shared" si="113"/>
        <v>0</v>
      </c>
      <c r="W642" s="127" t="str">
        <f t="shared" si="114"/>
        <v>0</v>
      </c>
      <c r="X642" s="128"/>
    </row>
    <row r="643" spans="1:24" x14ac:dyDescent="0.3">
      <c r="A643" s="156">
        <v>21</v>
      </c>
      <c r="K643" s="113" t="str">
        <f>IF(ISBLANK(D643),"",D643-$D$703)</f>
        <v/>
      </c>
      <c r="L643" s="129" t="str">
        <f>IF(K643="","",SIN(K643*PI()/200)*G643)</f>
        <v/>
      </c>
      <c r="M643" s="115" t="s">
        <v>155</v>
      </c>
      <c r="N643" s="113" t="str">
        <f>IF(ISBLANK(E643),"",E643-$E$703)</f>
        <v/>
      </c>
      <c r="O643" s="129" t="str">
        <f t="shared" si="109"/>
        <v/>
      </c>
      <c r="P643" s="115" t="s">
        <v>155</v>
      </c>
      <c r="Q643" s="116" t="str">
        <f t="shared" si="110"/>
        <v/>
      </c>
      <c r="R643" s="117" t="s">
        <v>155</v>
      </c>
      <c r="S643" s="118" t="str">
        <f t="shared" si="111"/>
        <v/>
      </c>
      <c r="T643" s="119" t="str">
        <f>IF(M643="ON",IF(ISBLANK(D643),"0",D643),"0")</f>
        <v>0</v>
      </c>
      <c r="U643" s="119" t="str">
        <f t="shared" si="112"/>
        <v>0</v>
      </c>
      <c r="V643" s="119" t="str">
        <f t="shared" si="113"/>
        <v>0</v>
      </c>
      <c r="W643" s="119" t="str">
        <f t="shared" si="114"/>
        <v>0</v>
      </c>
      <c r="X643" s="120"/>
    </row>
    <row r="644" spans="1:24" x14ac:dyDescent="0.3">
      <c r="A644" s="156">
        <v>22</v>
      </c>
      <c r="K644" s="121" t="str">
        <f>IF(ISBLANK(D644),"",IF(D643&lt;D644,((D644-200)-$D$703),((D644+200)-$D$703)))</f>
        <v/>
      </c>
      <c r="L644" s="122" t="str">
        <f t="shared" ref="L644:L662" si="116">IF(K644="","",SIN(K644*PI()/200)*G644)</f>
        <v/>
      </c>
      <c r="M644" s="123" t="s">
        <v>155</v>
      </c>
      <c r="N644" s="121" t="str">
        <f>IF(ISBLANK(E644),"",(400-E644)-$E$703)</f>
        <v/>
      </c>
      <c r="O644" s="122" t="str">
        <f t="shared" si="109"/>
        <v/>
      </c>
      <c r="P644" s="123" t="s">
        <v>155</v>
      </c>
      <c r="Q644" s="124" t="str">
        <f t="shared" si="110"/>
        <v/>
      </c>
      <c r="R644" s="125" t="s">
        <v>155</v>
      </c>
      <c r="S644" s="126" t="str">
        <f t="shared" si="111"/>
        <v/>
      </c>
      <c r="T644" s="127" t="str">
        <f>IF(M644="ON",IF(ISBLANK(D644),"0",IF(D643&lt;D644,(D644-200),(D644+200))),"0")</f>
        <v>0</v>
      </c>
      <c r="U644" s="127" t="str">
        <f t="shared" si="112"/>
        <v>0</v>
      </c>
      <c r="V644" s="127" t="str">
        <f t="shared" si="113"/>
        <v>0</v>
      </c>
      <c r="W644" s="127" t="str">
        <f t="shared" si="114"/>
        <v>0</v>
      </c>
      <c r="X644" s="128"/>
    </row>
    <row r="645" spans="1:24" x14ac:dyDescent="0.3">
      <c r="A645" s="156">
        <v>23</v>
      </c>
      <c r="K645" s="113" t="str">
        <f>IF(ISBLANK(D645),"",D645-$D$703)</f>
        <v/>
      </c>
      <c r="L645" s="129" t="str">
        <f t="shared" si="116"/>
        <v/>
      </c>
      <c r="M645" s="115" t="s">
        <v>155</v>
      </c>
      <c r="N645" s="113" t="str">
        <f>IF(ISBLANK(E645),"",E645-$E$703)</f>
        <v/>
      </c>
      <c r="O645" s="129" t="str">
        <f t="shared" si="109"/>
        <v/>
      </c>
      <c r="P645" s="115" t="s">
        <v>155</v>
      </c>
      <c r="Q645" s="116" t="str">
        <f t="shared" si="110"/>
        <v/>
      </c>
      <c r="R645" s="117" t="s">
        <v>155</v>
      </c>
      <c r="S645" s="118" t="str">
        <f t="shared" si="111"/>
        <v/>
      </c>
      <c r="T645" s="119" t="str">
        <f>IF(M645="ON",IF(ISBLANK(D645),"0",D645),"0")</f>
        <v>0</v>
      </c>
      <c r="U645" s="119" t="str">
        <f t="shared" si="112"/>
        <v>0</v>
      </c>
      <c r="V645" s="119" t="str">
        <f t="shared" si="113"/>
        <v>0</v>
      </c>
      <c r="W645" s="119" t="str">
        <f t="shared" si="114"/>
        <v>0</v>
      </c>
      <c r="X645" s="120"/>
    </row>
    <row r="646" spans="1:24" x14ac:dyDescent="0.3">
      <c r="A646" s="156">
        <v>24</v>
      </c>
      <c r="K646" s="121" t="str">
        <f>IF(ISBLANK(D646),"",IF(D645&lt;D646,((D646-200)-$D$703),((D646+200)-$D$703)))</f>
        <v/>
      </c>
      <c r="L646" s="122" t="str">
        <f t="shared" si="116"/>
        <v/>
      </c>
      <c r="M646" s="123" t="s">
        <v>155</v>
      </c>
      <c r="N646" s="121" t="str">
        <f>IF(ISBLANK(E646),"",(400-E646)-$E$703)</f>
        <v/>
      </c>
      <c r="O646" s="122" t="str">
        <f t="shared" si="109"/>
        <v/>
      </c>
      <c r="P646" s="123" t="s">
        <v>155</v>
      </c>
      <c r="Q646" s="124" t="str">
        <f t="shared" si="110"/>
        <v/>
      </c>
      <c r="R646" s="125" t="s">
        <v>155</v>
      </c>
      <c r="S646" s="126" t="str">
        <f t="shared" si="111"/>
        <v/>
      </c>
      <c r="T646" s="127" t="str">
        <f>IF(M646="ON",IF(ISBLANK(D646),"0",IF(D645&lt;D646,(D646-200),(D646+200))),"0")</f>
        <v>0</v>
      </c>
      <c r="U646" s="127" t="str">
        <f t="shared" si="112"/>
        <v>0</v>
      </c>
      <c r="V646" s="127" t="str">
        <f t="shared" si="113"/>
        <v>0</v>
      </c>
      <c r="W646" s="127" t="str">
        <f t="shared" si="114"/>
        <v>0</v>
      </c>
      <c r="X646" s="128"/>
    </row>
    <row r="647" spans="1:24" x14ac:dyDescent="0.3">
      <c r="A647" s="156">
        <v>25</v>
      </c>
      <c r="K647" s="113" t="str">
        <f>IF(ISBLANK(D647),"",D647-$D$703)</f>
        <v/>
      </c>
      <c r="L647" s="129" t="str">
        <f t="shared" si="116"/>
        <v/>
      </c>
      <c r="M647" s="115" t="s">
        <v>155</v>
      </c>
      <c r="N647" s="113" t="str">
        <f>IF(ISBLANK(E647),"",E647-$E$703)</f>
        <v/>
      </c>
      <c r="O647" s="129" t="str">
        <f t="shared" si="109"/>
        <v/>
      </c>
      <c r="P647" s="115" t="s">
        <v>155</v>
      </c>
      <c r="Q647" s="116" t="str">
        <f t="shared" si="110"/>
        <v/>
      </c>
      <c r="R647" s="117" t="s">
        <v>155</v>
      </c>
      <c r="S647" s="118" t="str">
        <f t="shared" si="111"/>
        <v/>
      </c>
      <c r="T647" s="119" t="str">
        <f>IF(M647="ON",IF(ISBLANK(D647),"0",D647),"0")</f>
        <v>0</v>
      </c>
      <c r="U647" s="119" t="str">
        <f t="shared" si="112"/>
        <v>0</v>
      </c>
      <c r="V647" s="119" t="str">
        <f t="shared" si="113"/>
        <v>0</v>
      </c>
      <c r="W647" s="119" t="str">
        <f t="shared" si="114"/>
        <v>0</v>
      </c>
      <c r="X647" s="120"/>
    </row>
    <row r="648" spans="1:24" x14ac:dyDescent="0.3">
      <c r="A648" s="156">
        <v>26</v>
      </c>
      <c r="K648" s="121" t="str">
        <f>IF(ISBLANK(D648),"",IF(D647&lt;D648,((D648-200)-$D$703),((D648+200)-$D$703)))</f>
        <v/>
      </c>
      <c r="L648" s="122" t="str">
        <f t="shared" si="116"/>
        <v/>
      </c>
      <c r="M648" s="123" t="s">
        <v>155</v>
      </c>
      <c r="N648" s="121" t="str">
        <f>IF(ISBLANK(E648),"",(400-E648)-$E$703)</f>
        <v/>
      </c>
      <c r="O648" s="122" t="str">
        <f t="shared" si="109"/>
        <v/>
      </c>
      <c r="P648" s="123" t="s">
        <v>155</v>
      </c>
      <c r="Q648" s="124" t="str">
        <f t="shared" si="110"/>
        <v/>
      </c>
      <c r="R648" s="125" t="s">
        <v>155</v>
      </c>
      <c r="S648" s="126" t="str">
        <f t="shared" si="111"/>
        <v/>
      </c>
      <c r="T648" s="127" t="str">
        <f>IF(M648="ON",IF(ISBLANK(D648),"0",IF(D647&lt;D648,(D648-200),(D648+200))),"0")</f>
        <v>0</v>
      </c>
      <c r="U648" s="127" t="str">
        <f t="shared" si="112"/>
        <v>0</v>
      </c>
      <c r="V648" s="127" t="str">
        <f t="shared" si="113"/>
        <v>0</v>
      </c>
      <c r="W648" s="127" t="str">
        <f t="shared" si="114"/>
        <v>0</v>
      </c>
      <c r="X648" s="128"/>
    </row>
    <row r="649" spans="1:24" x14ac:dyDescent="0.3">
      <c r="A649" s="156">
        <v>27</v>
      </c>
      <c r="K649" s="113" t="str">
        <f>IF(ISBLANK(D649),"",D649-$D$703)</f>
        <v/>
      </c>
      <c r="L649" s="129" t="str">
        <f t="shared" si="116"/>
        <v/>
      </c>
      <c r="M649" s="115" t="s">
        <v>155</v>
      </c>
      <c r="N649" s="113" t="str">
        <f>IF(ISBLANK(E649),"",E649-$E$703)</f>
        <v/>
      </c>
      <c r="O649" s="129" t="str">
        <f t="shared" si="109"/>
        <v/>
      </c>
      <c r="P649" s="115" t="s">
        <v>155</v>
      </c>
      <c r="Q649" s="116" t="str">
        <f t="shared" si="110"/>
        <v/>
      </c>
      <c r="R649" s="117" t="s">
        <v>155</v>
      </c>
      <c r="S649" s="118" t="str">
        <f t="shared" si="111"/>
        <v/>
      </c>
      <c r="T649" s="119" t="str">
        <f>IF(M649="ON",IF(ISBLANK(D649),"0",D649),"0")</f>
        <v>0</v>
      </c>
      <c r="U649" s="119" t="str">
        <f t="shared" si="112"/>
        <v>0</v>
      </c>
      <c r="V649" s="119" t="str">
        <f t="shared" si="113"/>
        <v>0</v>
      </c>
      <c r="W649" s="119" t="str">
        <f t="shared" si="114"/>
        <v>0</v>
      </c>
      <c r="X649" s="120"/>
    </row>
    <row r="650" spans="1:24" x14ac:dyDescent="0.3">
      <c r="A650" s="156">
        <v>28</v>
      </c>
      <c r="K650" s="121" t="str">
        <f>IF(ISBLANK(D650),"",IF(D649&lt;D650,((D650-200)-$D$703),((D650+200)-$D$703)))</f>
        <v/>
      </c>
      <c r="L650" s="122" t="str">
        <f t="shared" si="116"/>
        <v/>
      </c>
      <c r="M650" s="123" t="s">
        <v>155</v>
      </c>
      <c r="N650" s="121" t="str">
        <f>IF(ISBLANK(E650),"",(400-E650)-$E$703)</f>
        <v/>
      </c>
      <c r="O650" s="122" t="str">
        <f t="shared" si="109"/>
        <v/>
      </c>
      <c r="P650" s="123" t="s">
        <v>155</v>
      </c>
      <c r="Q650" s="124" t="str">
        <f t="shared" si="110"/>
        <v/>
      </c>
      <c r="R650" s="125" t="s">
        <v>155</v>
      </c>
      <c r="S650" s="126" t="str">
        <f t="shared" si="111"/>
        <v/>
      </c>
      <c r="T650" s="127" t="str">
        <f>IF(M650="ON",IF(ISBLANK(D650),"0",IF(D649&lt;D650,(D650-200),(D650+200))),"0")</f>
        <v>0</v>
      </c>
      <c r="U650" s="127" t="str">
        <f t="shared" si="112"/>
        <v>0</v>
      </c>
      <c r="V650" s="127" t="str">
        <f t="shared" si="113"/>
        <v>0</v>
      </c>
      <c r="W650" s="127" t="str">
        <f t="shared" si="114"/>
        <v>0</v>
      </c>
      <c r="X650" s="128"/>
    </row>
    <row r="651" spans="1:24" x14ac:dyDescent="0.3">
      <c r="A651" s="156">
        <v>29</v>
      </c>
      <c r="K651" s="113" t="str">
        <f>IF(ISBLANK(D651),"",D651-$D$703)</f>
        <v/>
      </c>
      <c r="L651" s="129" t="str">
        <f t="shared" si="116"/>
        <v/>
      </c>
      <c r="M651" s="115" t="s">
        <v>155</v>
      </c>
      <c r="N651" s="113" t="str">
        <f>IF(ISBLANK(E651),"",E651-$E$703)</f>
        <v/>
      </c>
      <c r="O651" s="129" t="str">
        <f t="shared" si="109"/>
        <v/>
      </c>
      <c r="P651" s="115" t="s">
        <v>155</v>
      </c>
      <c r="Q651" s="116" t="str">
        <f t="shared" si="110"/>
        <v/>
      </c>
      <c r="R651" s="117" t="s">
        <v>155</v>
      </c>
      <c r="S651" s="118" t="str">
        <f t="shared" si="111"/>
        <v/>
      </c>
      <c r="T651" s="119" t="str">
        <f>IF(M651="ON",IF(ISBLANK(D651),"0",D651),"0")</f>
        <v>0</v>
      </c>
      <c r="U651" s="119" t="str">
        <f t="shared" si="112"/>
        <v>0</v>
      </c>
      <c r="V651" s="119" t="str">
        <f t="shared" si="113"/>
        <v>0</v>
      </c>
      <c r="W651" s="119" t="str">
        <f t="shared" si="114"/>
        <v>0</v>
      </c>
      <c r="X651" s="120"/>
    </row>
    <row r="652" spans="1:24" x14ac:dyDescent="0.3">
      <c r="A652" s="156">
        <v>30</v>
      </c>
      <c r="K652" s="121" t="str">
        <f>IF(ISBLANK(D652),"",IF(D651&lt;D652,((D652-200)-$D$703),((D652+200)-$D$703)))</f>
        <v/>
      </c>
      <c r="L652" s="122" t="str">
        <f t="shared" si="116"/>
        <v/>
      </c>
      <c r="M652" s="123" t="s">
        <v>155</v>
      </c>
      <c r="N652" s="121" t="str">
        <f>IF(ISBLANK(E652),"",(400-E652)-$E$703)</f>
        <v/>
      </c>
      <c r="O652" s="122" t="str">
        <f t="shared" si="109"/>
        <v/>
      </c>
      <c r="P652" s="123" t="s">
        <v>155</v>
      </c>
      <c r="Q652" s="124" t="str">
        <f t="shared" si="110"/>
        <v/>
      </c>
      <c r="R652" s="125" t="s">
        <v>155</v>
      </c>
      <c r="S652" s="126" t="str">
        <f t="shared" si="111"/>
        <v/>
      </c>
      <c r="T652" s="127" t="str">
        <f>IF(M652="ON",IF(ISBLANK(D652),"0",IF(D651&lt;D652,(D652-200),(D652+200))),"0")</f>
        <v>0</v>
      </c>
      <c r="U652" s="127" t="str">
        <f t="shared" si="112"/>
        <v>0</v>
      </c>
      <c r="V652" s="127" t="str">
        <f t="shared" si="113"/>
        <v>0</v>
      </c>
      <c r="W652" s="127" t="str">
        <f t="shared" si="114"/>
        <v>0</v>
      </c>
      <c r="X652" s="128"/>
    </row>
    <row r="653" spans="1:24" x14ac:dyDescent="0.3">
      <c r="A653" s="156">
        <v>31</v>
      </c>
      <c r="K653" s="113" t="str">
        <f>IF(ISBLANK(D653),"",D653-$D$703)</f>
        <v/>
      </c>
      <c r="L653" s="129" t="str">
        <f t="shared" si="116"/>
        <v/>
      </c>
      <c r="M653" s="115" t="s">
        <v>155</v>
      </c>
      <c r="N653" s="113" t="str">
        <f>IF(ISBLANK(E653),"",E653-$E$703)</f>
        <v/>
      </c>
      <c r="O653" s="129" t="str">
        <f t="shared" si="109"/>
        <v/>
      </c>
      <c r="P653" s="115" t="s">
        <v>155</v>
      </c>
      <c r="Q653" s="116" t="str">
        <f t="shared" si="110"/>
        <v/>
      </c>
      <c r="R653" s="117" t="s">
        <v>155</v>
      </c>
      <c r="S653" s="118" t="str">
        <f t="shared" si="111"/>
        <v/>
      </c>
      <c r="T653" s="119" t="str">
        <f>IF(M653="ON",IF(ISBLANK(D653),"0",D653),"0")</f>
        <v>0</v>
      </c>
      <c r="U653" s="119" t="str">
        <f t="shared" si="112"/>
        <v>0</v>
      </c>
      <c r="V653" s="119" t="str">
        <f t="shared" si="113"/>
        <v>0</v>
      </c>
      <c r="W653" s="119" t="str">
        <f t="shared" si="114"/>
        <v>0</v>
      </c>
      <c r="X653" s="120"/>
    </row>
    <row r="654" spans="1:24" x14ac:dyDescent="0.3">
      <c r="A654" s="156">
        <v>32</v>
      </c>
      <c r="K654" s="121" t="str">
        <f>IF(ISBLANK(D654),"",IF(D653&lt;D654,((D654-200)-$D$703),((D654+200)-$D$703)))</f>
        <v/>
      </c>
      <c r="L654" s="122" t="str">
        <f t="shared" si="116"/>
        <v/>
      </c>
      <c r="M654" s="123" t="s">
        <v>155</v>
      </c>
      <c r="N654" s="121" t="str">
        <f>IF(ISBLANK(E654),"",(400-E654)-$E$703)</f>
        <v/>
      </c>
      <c r="O654" s="122" t="str">
        <f t="shared" si="109"/>
        <v/>
      </c>
      <c r="P654" s="123" t="s">
        <v>155</v>
      </c>
      <c r="Q654" s="124" t="str">
        <f t="shared" si="110"/>
        <v/>
      </c>
      <c r="R654" s="125" t="s">
        <v>155</v>
      </c>
      <c r="S654" s="126" t="str">
        <f t="shared" si="111"/>
        <v/>
      </c>
      <c r="T654" s="127" t="str">
        <f>IF(M654="ON",IF(ISBLANK(D654),"0",IF(D653&lt;D654,(D654-200),(D654+200))),"0")</f>
        <v>0</v>
      </c>
      <c r="U654" s="127" t="str">
        <f t="shared" si="112"/>
        <v>0</v>
      </c>
      <c r="V654" s="127" t="str">
        <f t="shared" si="113"/>
        <v>0</v>
      </c>
      <c r="W654" s="127" t="str">
        <f t="shared" si="114"/>
        <v>0</v>
      </c>
      <c r="X654" s="128"/>
    </row>
    <row r="655" spans="1:24" x14ac:dyDescent="0.3">
      <c r="A655" s="156">
        <v>33</v>
      </c>
      <c r="K655" s="113" t="str">
        <f>IF(ISBLANK(D655),"",D655-$D$703)</f>
        <v/>
      </c>
      <c r="L655" s="129" t="str">
        <f t="shared" si="116"/>
        <v/>
      </c>
      <c r="M655" s="115" t="s">
        <v>155</v>
      </c>
      <c r="N655" s="113" t="str">
        <f>IF(ISBLANK(E655),"",E655-$E$703)</f>
        <v/>
      </c>
      <c r="O655" s="129" t="str">
        <f t="shared" si="109"/>
        <v/>
      </c>
      <c r="P655" s="115" t="s">
        <v>155</v>
      </c>
      <c r="Q655" s="116" t="str">
        <f t="shared" si="110"/>
        <v/>
      </c>
      <c r="R655" s="117" t="s">
        <v>155</v>
      </c>
      <c r="S655" s="118" t="str">
        <f t="shared" si="111"/>
        <v/>
      </c>
      <c r="T655" s="119" t="str">
        <f>IF(M655="ON",IF(ISBLANK(D655),"0",D655),"0")</f>
        <v>0</v>
      </c>
      <c r="U655" s="119" t="str">
        <f t="shared" si="112"/>
        <v>0</v>
      </c>
      <c r="V655" s="119" t="str">
        <f t="shared" si="113"/>
        <v>0</v>
      </c>
      <c r="W655" s="119" t="str">
        <f t="shared" si="114"/>
        <v>0</v>
      </c>
      <c r="X655" s="120"/>
    </row>
    <row r="656" spans="1:24" x14ac:dyDescent="0.3">
      <c r="A656" s="156">
        <v>34</v>
      </c>
      <c r="K656" s="121" t="str">
        <f>IF(ISBLANK(D656),"",IF(D655&lt;D656,((D656-200)-$D$703),((D656+200)-$D$703)))</f>
        <v/>
      </c>
      <c r="L656" s="122" t="str">
        <f t="shared" si="116"/>
        <v/>
      </c>
      <c r="M656" s="123" t="s">
        <v>155</v>
      </c>
      <c r="N656" s="121" t="str">
        <f>IF(ISBLANK(E656),"",(400-E656)-$E$703)</f>
        <v/>
      </c>
      <c r="O656" s="122" t="str">
        <f t="shared" si="109"/>
        <v/>
      </c>
      <c r="P656" s="123" t="s">
        <v>155</v>
      </c>
      <c r="Q656" s="124" t="str">
        <f t="shared" si="110"/>
        <v/>
      </c>
      <c r="R656" s="125" t="s">
        <v>155</v>
      </c>
      <c r="S656" s="126" t="str">
        <f t="shared" si="111"/>
        <v/>
      </c>
      <c r="T656" s="127" t="str">
        <f>IF(M656="ON",IF(ISBLANK(D656),"0",IF(D655&lt;D656,(D656-200),(D656+200))),"0")</f>
        <v>0</v>
      </c>
      <c r="U656" s="127" t="str">
        <f t="shared" si="112"/>
        <v>0</v>
      </c>
      <c r="V656" s="127" t="str">
        <f t="shared" si="113"/>
        <v>0</v>
      </c>
      <c r="W656" s="127" t="str">
        <f t="shared" si="114"/>
        <v>0</v>
      </c>
      <c r="X656" s="128"/>
    </row>
    <row r="657" spans="1:24" x14ac:dyDescent="0.3">
      <c r="A657" s="156">
        <v>35</v>
      </c>
      <c r="K657" s="113" t="str">
        <f>IF(ISBLANK(D657),"",D657-$D$703)</f>
        <v/>
      </c>
      <c r="L657" s="129" t="str">
        <f t="shared" si="116"/>
        <v/>
      </c>
      <c r="M657" s="115" t="s">
        <v>155</v>
      </c>
      <c r="N657" s="113" t="str">
        <f>IF(ISBLANK(E657),"",E657-$E$703)</f>
        <v/>
      </c>
      <c r="O657" s="129" t="str">
        <f t="shared" si="109"/>
        <v/>
      </c>
      <c r="P657" s="115" t="s">
        <v>155</v>
      </c>
      <c r="Q657" s="116" t="str">
        <f t="shared" si="110"/>
        <v/>
      </c>
      <c r="R657" s="117" t="s">
        <v>155</v>
      </c>
      <c r="S657" s="118" t="str">
        <f t="shared" si="111"/>
        <v/>
      </c>
      <c r="T657" s="119" t="str">
        <f>IF(M657="ON",IF(ISBLANK(D657),"0",D657),"0")</f>
        <v>0</v>
      </c>
      <c r="U657" s="119" t="str">
        <f t="shared" si="112"/>
        <v>0</v>
      </c>
      <c r="V657" s="119" t="str">
        <f t="shared" si="113"/>
        <v>0</v>
      </c>
      <c r="W657" s="119" t="str">
        <f t="shared" si="114"/>
        <v>0</v>
      </c>
      <c r="X657" s="120"/>
    </row>
    <row r="658" spans="1:24" x14ac:dyDescent="0.3">
      <c r="A658" s="156">
        <v>36</v>
      </c>
      <c r="K658" s="121" t="str">
        <f>IF(ISBLANK(D658),"",IF(D657&lt;D658,((D658-200)-$D$703),((D658+200)-$D$703)))</f>
        <v/>
      </c>
      <c r="L658" s="122" t="str">
        <f t="shared" si="116"/>
        <v/>
      </c>
      <c r="M658" s="123" t="s">
        <v>155</v>
      </c>
      <c r="N658" s="121" t="str">
        <f>IF(ISBLANK(E658),"",(400-E658)-$E$703)</f>
        <v/>
      </c>
      <c r="O658" s="122" t="str">
        <f t="shared" si="109"/>
        <v/>
      </c>
      <c r="P658" s="123" t="s">
        <v>155</v>
      </c>
      <c r="Q658" s="124" t="str">
        <f t="shared" si="110"/>
        <v/>
      </c>
      <c r="R658" s="125" t="s">
        <v>155</v>
      </c>
      <c r="S658" s="126" t="str">
        <f t="shared" si="111"/>
        <v/>
      </c>
      <c r="T658" s="127" t="str">
        <f>IF(M658="ON",IF(ISBLANK(D658),"0",IF(D657&lt;D658,(D658-200),(D658+200))),"0")</f>
        <v>0</v>
      </c>
      <c r="U658" s="127" t="str">
        <f t="shared" si="112"/>
        <v>0</v>
      </c>
      <c r="V658" s="127" t="str">
        <f t="shared" si="113"/>
        <v>0</v>
      </c>
      <c r="W658" s="127" t="str">
        <f t="shared" si="114"/>
        <v>0</v>
      </c>
      <c r="X658" s="128"/>
    </row>
    <row r="659" spans="1:24" x14ac:dyDescent="0.3">
      <c r="A659" s="156">
        <v>37</v>
      </c>
      <c r="K659" s="113" t="str">
        <f>IF(ISBLANK(D659),"",D659-$D$703)</f>
        <v/>
      </c>
      <c r="L659" s="129" t="str">
        <f t="shared" si="116"/>
        <v/>
      </c>
      <c r="M659" s="115" t="s">
        <v>155</v>
      </c>
      <c r="N659" s="113" t="str">
        <f>IF(ISBLANK(E659),"",E659-$E$703)</f>
        <v/>
      </c>
      <c r="O659" s="129" t="str">
        <f t="shared" si="109"/>
        <v/>
      </c>
      <c r="P659" s="115" t="s">
        <v>155</v>
      </c>
      <c r="Q659" s="116" t="str">
        <f t="shared" si="110"/>
        <v/>
      </c>
      <c r="R659" s="117" t="s">
        <v>155</v>
      </c>
      <c r="S659" s="118" t="str">
        <f t="shared" si="111"/>
        <v/>
      </c>
      <c r="T659" s="119" t="str">
        <f>IF(M659="ON",IF(ISBLANK(D659),"0",D659),"0")</f>
        <v>0</v>
      </c>
      <c r="U659" s="119" t="str">
        <f t="shared" si="112"/>
        <v>0</v>
      </c>
      <c r="V659" s="119" t="str">
        <f t="shared" si="113"/>
        <v>0</v>
      </c>
      <c r="W659" s="119" t="str">
        <f t="shared" si="114"/>
        <v>0</v>
      </c>
      <c r="X659" s="120"/>
    </row>
    <row r="660" spans="1:24" x14ac:dyDescent="0.3">
      <c r="A660" s="156">
        <v>38</v>
      </c>
      <c r="K660" s="121" t="str">
        <f>IF(ISBLANK(D660),"",IF(D659&lt;D660,((D660-200)-$D$703),((D660+200)-$D$703)))</f>
        <v/>
      </c>
      <c r="L660" s="122" t="str">
        <f t="shared" si="116"/>
        <v/>
      </c>
      <c r="M660" s="123" t="s">
        <v>155</v>
      </c>
      <c r="N660" s="121" t="str">
        <f>IF(ISBLANK(E660),"",(400-E660)-$E$703)</f>
        <v/>
      </c>
      <c r="O660" s="122" t="str">
        <f t="shared" si="109"/>
        <v/>
      </c>
      <c r="P660" s="123" t="s">
        <v>155</v>
      </c>
      <c r="Q660" s="124" t="str">
        <f t="shared" si="110"/>
        <v/>
      </c>
      <c r="R660" s="125" t="s">
        <v>155</v>
      </c>
      <c r="S660" s="126" t="str">
        <f t="shared" si="111"/>
        <v/>
      </c>
      <c r="T660" s="127" t="str">
        <f>IF(M660="ON",IF(ISBLANK(D660),"0",IF(D659&lt;D660,(D660-200),(D660+200))),"0")</f>
        <v>0</v>
      </c>
      <c r="U660" s="127" t="str">
        <f t="shared" si="112"/>
        <v>0</v>
      </c>
      <c r="V660" s="127" t="str">
        <f t="shared" si="113"/>
        <v>0</v>
      </c>
      <c r="W660" s="127" t="str">
        <f t="shared" si="114"/>
        <v>0</v>
      </c>
      <c r="X660" s="128"/>
    </row>
    <row r="661" spans="1:24" x14ac:dyDescent="0.3">
      <c r="A661" s="156">
        <v>39</v>
      </c>
      <c r="K661" s="113" t="str">
        <f>IF(ISBLANK(D661),"",D661-$D$703)</f>
        <v/>
      </c>
      <c r="L661" s="129" t="str">
        <f t="shared" si="116"/>
        <v/>
      </c>
      <c r="M661" s="115" t="s">
        <v>155</v>
      </c>
      <c r="N661" s="113" t="str">
        <f>IF(ISBLANK(E661),"",E661-$E$703)</f>
        <v/>
      </c>
      <c r="O661" s="129" t="str">
        <f t="shared" si="109"/>
        <v/>
      </c>
      <c r="P661" s="115" t="s">
        <v>155</v>
      </c>
      <c r="Q661" s="116" t="str">
        <f t="shared" si="110"/>
        <v/>
      </c>
      <c r="R661" s="117" t="s">
        <v>155</v>
      </c>
      <c r="S661" s="118" t="str">
        <f t="shared" si="111"/>
        <v/>
      </c>
      <c r="T661" s="119" t="str">
        <f>IF(M661="ON",IF(ISBLANK(D661),"0",D661),"0")</f>
        <v>0</v>
      </c>
      <c r="U661" s="119" t="str">
        <f t="shared" si="112"/>
        <v>0</v>
      </c>
      <c r="V661" s="119" t="str">
        <f t="shared" si="113"/>
        <v>0</v>
      </c>
      <c r="W661" s="119" t="str">
        <f t="shared" si="114"/>
        <v>0</v>
      </c>
      <c r="X661" s="120"/>
    </row>
    <row r="662" spans="1:24" x14ac:dyDescent="0.3">
      <c r="A662" s="156">
        <v>40</v>
      </c>
      <c r="K662" s="121" t="str">
        <f>IF(ISBLANK(D662),"",IF(D661&lt;D662,((D662-200)-$D$703),((D662+200)-$D$703)))</f>
        <v/>
      </c>
      <c r="L662" s="122" t="str">
        <f t="shared" si="116"/>
        <v/>
      </c>
      <c r="M662" s="123" t="s">
        <v>155</v>
      </c>
      <c r="N662" s="121" t="str">
        <f>IF(ISBLANK(E662),"",(400-E662)-$E$703)</f>
        <v/>
      </c>
      <c r="O662" s="122" t="str">
        <f t="shared" si="109"/>
        <v/>
      </c>
      <c r="P662" s="123" t="s">
        <v>155</v>
      </c>
      <c r="Q662" s="124" t="str">
        <f t="shared" si="110"/>
        <v/>
      </c>
      <c r="R662" s="125" t="s">
        <v>155</v>
      </c>
      <c r="S662" s="126" t="str">
        <f t="shared" si="111"/>
        <v/>
      </c>
      <c r="T662" s="127" t="str">
        <f>IF(M662="ON",IF(ISBLANK(D662),"0",IF(D661&lt;D662,(D662-200),(D662+200))),"0")</f>
        <v>0</v>
      </c>
      <c r="U662" s="127" t="str">
        <f t="shared" si="112"/>
        <v>0</v>
      </c>
      <c r="V662" s="127" t="str">
        <f t="shared" si="113"/>
        <v>0</v>
      </c>
      <c r="W662" s="127" t="str">
        <f t="shared" si="114"/>
        <v>0</v>
      </c>
      <c r="X662" s="128"/>
    </row>
    <row r="663" spans="1:24" x14ac:dyDescent="0.3">
      <c r="A663" s="156">
        <v>41</v>
      </c>
      <c r="K663" s="113" t="str">
        <f>IF(ISBLANK(D663),"",D663-$D$703)</f>
        <v/>
      </c>
      <c r="L663" s="129" t="str">
        <f>IF(K663="","",SIN(K663*PI()/200)*G663)</f>
        <v/>
      </c>
      <c r="M663" s="115" t="s">
        <v>155</v>
      </c>
      <c r="N663" s="113" t="str">
        <f>IF(ISBLANK(E663),"",E663-$E$703)</f>
        <v/>
      </c>
      <c r="O663" s="129" t="str">
        <f t="shared" si="109"/>
        <v/>
      </c>
      <c r="P663" s="115" t="s">
        <v>155</v>
      </c>
      <c r="Q663" s="116" t="str">
        <f t="shared" si="110"/>
        <v/>
      </c>
      <c r="R663" s="117" t="s">
        <v>155</v>
      </c>
      <c r="S663" s="118" t="str">
        <f t="shared" si="111"/>
        <v/>
      </c>
      <c r="T663" s="119" t="str">
        <f>IF(M663="ON",IF(ISBLANK(D663),"0",D663),"0")</f>
        <v>0</v>
      </c>
      <c r="U663" s="119" t="str">
        <f t="shared" si="112"/>
        <v>0</v>
      </c>
      <c r="V663" s="119" t="str">
        <f t="shared" si="113"/>
        <v>0</v>
      </c>
      <c r="W663" s="119" t="str">
        <f t="shared" si="114"/>
        <v>0</v>
      </c>
      <c r="X663" s="120"/>
    </row>
    <row r="664" spans="1:24" x14ac:dyDescent="0.3">
      <c r="A664" s="156">
        <v>42</v>
      </c>
      <c r="K664" s="121" t="str">
        <f>IF(ISBLANK(D664),"",IF(D663&lt;D664,((D664-200)-$D$703),((D664+200)-$D$703)))</f>
        <v/>
      </c>
      <c r="L664" s="122" t="str">
        <f t="shared" ref="L664:L682" si="117">IF(K664="","",SIN(K664*PI()/200)*G664)</f>
        <v/>
      </c>
      <c r="M664" s="123" t="s">
        <v>155</v>
      </c>
      <c r="N664" s="121" t="str">
        <f>IF(ISBLANK(E664),"",(400-E664)-$E$703)</f>
        <v/>
      </c>
      <c r="O664" s="122" t="str">
        <f t="shared" si="109"/>
        <v/>
      </c>
      <c r="P664" s="123" t="s">
        <v>155</v>
      </c>
      <c r="Q664" s="124" t="str">
        <f t="shared" si="110"/>
        <v/>
      </c>
      <c r="R664" s="125" t="s">
        <v>155</v>
      </c>
      <c r="S664" s="126" t="str">
        <f t="shared" si="111"/>
        <v/>
      </c>
      <c r="T664" s="127" t="str">
        <f>IF(M664="ON",IF(ISBLANK(D664),"0",IF(D663&lt;D664,(D664-200),(D664+200))),"0")</f>
        <v>0</v>
      </c>
      <c r="U664" s="127" t="str">
        <f t="shared" si="112"/>
        <v>0</v>
      </c>
      <c r="V664" s="127" t="str">
        <f t="shared" si="113"/>
        <v>0</v>
      </c>
      <c r="W664" s="127" t="str">
        <f t="shared" si="114"/>
        <v>0</v>
      </c>
      <c r="X664" s="128"/>
    </row>
    <row r="665" spans="1:24" x14ac:dyDescent="0.3">
      <c r="A665" s="156">
        <v>43</v>
      </c>
      <c r="K665" s="113" t="str">
        <f>IF(ISBLANK(D665),"",D665-$D$703)</f>
        <v/>
      </c>
      <c r="L665" s="129" t="str">
        <f t="shared" si="117"/>
        <v/>
      </c>
      <c r="M665" s="115" t="s">
        <v>155</v>
      </c>
      <c r="N665" s="113" t="str">
        <f>IF(ISBLANK(E665),"",E665-$E$703)</f>
        <v/>
      </c>
      <c r="O665" s="129" t="str">
        <f t="shared" si="109"/>
        <v/>
      </c>
      <c r="P665" s="115" t="s">
        <v>155</v>
      </c>
      <c r="Q665" s="116" t="str">
        <f t="shared" si="110"/>
        <v/>
      </c>
      <c r="R665" s="117" t="s">
        <v>155</v>
      </c>
      <c r="S665" s="118" t="str">
        <f t="shared" si="111"/>
        <v/>
      </c>
      <c r="T665" s="119" t="str">
        <f>IF(M665="ON",IF(ISBLANK(D665),"0",D665),"0")</f>
        <v>0</v>
      </c>
      <c r="U665" s="119" t="str">
        <f t="shared" si="112"/>
        <v>0</v>
      </c>
      <c r="V665" s="119" t="str">
        <f t="shared" si="113"/>
        <v>0</v>
      </c>
      <c r="W665" s="119" t="str">
        <f t="shared" si="114"/>
        <v>0</v>
      </c>
      <c r="X665" s="120"/>
    </row>
    <row r="666" spans="1:24" x14ac:dyDescent="0.3">
      <c r="A666" s="156">
        <v>44</v>
      </c>
      <c r="K666" s="121" t="str">
        <f>IF(ISBLANK(D666),"",IF(D665&lt;D666,((D666-200)-$D$703),((D666+200)-$D$703)))</f>
        <v/>
      </c>
      <c r="L666" s="122" t="str">
        <f t="shared" si="117"/>
        <v/>
      </c>
      <c r="M666" s="123" t="s">
        <v>155</v>
      </c>
      <c r="N666" s="121" t="str">
        <f>IF(ISBLANK(E666),"",(400-E666)-$E$703)</f>
        <v/>
      </c>
      <c r="O666" s="122" t="str">
        <f t="shared" si="109"/>
        <v/>
      </c>
      <c r="P666" s="123" t="s">
        <v>155</v>
      </c>
      <c r="Q666" s="124" t="str">
        <f t="shared" si="110"/>
        <v/>
      </c>
      <c r="R666" s="125" t="s">
        <v>155</v>
      </c>
      <c r="S666" s="126" t="str">
        <f t="shared" si="111"/>
        <v/>
      </c>
      <c r="T666" s="127" t="str">
        <f>IF(M666="ON",IF(ISBLANK(D666),"0",IF(D665&lt;D666,(D666-200),(D666+200))),"0")</f>
        <v>0</v>
      </c>
      <c r="U666" s="127" t="str">
        <f t="shared" si="112"/>
        <v>0</v>
      </c>
      <c r="V666" s="127" t="str">
        <f t="shared" si="113"/>
        <v>0</v>
      </c>
      <c r="W666" s="127" t="str">
        <f t="shared" si="114"/>
        <v>0</v>
      </c>
      <c r="X666" s="128"/>
    </row>
    <row r="667" spans="1:24" x14ac:dyDescent="0.3">
      <c r="A667" s="156">
        <v>45</v>
      </c>
      <c r="K667" s="113" t="str">
        <f>IF(ISBLANK(D667),"",D667-$D$703)</f>
        <v/>
      </c>
      <c r="L667" s="129" t="str">
        <f t="shared" si="117"/>
        <v/>
      </c>
      <c r="M667" s="115" t="s">
        <v>155</v>
      </c>
      <c r="N667" s="113" t="str">
        <f>IF(ISBLANK(E667),"",E667-$E$703)</f>
        <v/>
      </c>
      <c r="O667" s="129" t="str">
        <f t="shared" si="109"/>
        <v/>
      </c>
      <c r="P667" s="115" t="s">
        <v>155</v>
      </c>
      <c r="Q667" s="116" t="str">
        <f t="shared" si="110"/>
        <v/>
      </c>
      <c r="R667" s="117" t="s">
        <v>155</v>
      </c>
      <c r="S667" s="118" t="str">
        <f t="shared" si="111"/>
        <v/>
      </c>
      <c r="T667" s="119" t="str">
        <f>IF(M667="ON",IF(ISBLANK(D667),"0",D667),"0")</f>
        <v>0</v>
      </c>
      <c r="U667" s="119" t="str">
        <f t="shared" si="112"/>
        <v>0</v>
      </c>
      <c r="V667" s="119" t="str">
        <f t="shared" si="113"/>
        <v>0</v>
      </c>
      <c r="W667" s="119" t="str">
        <f t="shared" si="114"/>
        <v>0</v>
      </c>
      <c r="X667" s="120"/>
    </row>
    <row r="668" spans="1:24" x14ac:dyDescent="0.3">
      <c r="A668" s="156">
        <v>46</v>
      </c>
      <c r="K668" s="121" t="str">
        <f>IF(ISBLANK(D668),"",IF(D667&lt;D668,((D668-200)-$D$703),((D668+200)-$D$703)))</f>
        <v/>
      </c>
      <c r="L668" s="122" t="str">
        <f t="shared" si="117"/>
        <v/>
      </c>
      <c r="M668" s="123" t="s">
        <v>155</v>
      </c>
      <c r="N668" s="121" t="str">
        <f>IF(ISBLANK(E668),"",(400-E668)-$E$703)</f>
        <v/>
      </c>
      <c r="O668" s="122" t="str">
        <f t="shared" si="109"/>
        <v/>
      </c>
      <c r="P668" s="123" t="s">
        <v>155</v>
      </c>
      <c r="Q668" s="124" t="str">
        <f t="shared" si="110"/>
        <v/>
      </c>
      <c r="R668" s="125" t="s">
        <v>155</v>
      </c>
      <c r="S668" s="126" t="str">
        <f t="shared" si="111"/>
        <v/>
      </c>
      <c r="T668" s="127" t="str">
        <f>IF(M668="ON",IF(ISBLANK(D668),"0",IF(D667&lt;D668,(D668-200),(D668+200))),"0")</f>
        <v>0</v>
      </c>
      <c r="U668" s="127" t="str">
        <f t="shared" si="112"/>
        <v>0</v>
      </c>
      <c r="V668" s="127" t="str">
        <f t="shared" si="113"/>
        <v>0</v>
      </c>
      <c r="W668" s="127" t="str">
        <f t="shared" si="114"/>
        <v>0</v>
      </c>
      <c r="X668" s="128"/>
    </row>
    <row r="669" spans="1:24" x14ac:dyDescent="0.3">
      <c r="A669" s="156">
        <v>47</v>
      </c>
      <c r="K669" s="113" t="str">
        <f>IF(ISBLANK(D669),"",D669-$D$703)</f>
        <v/>
      </c>
      <c r="L669" s="129" t="str">
        <f t="shared" si="117"/>
        <v/>
      </c>
      <c r="M669" s="115" t="s">
        <v>155</v>
      </c>
      <c r="N669" s="113" t="str">
        <f>IF(ISBLANK(E669),"",E669-$E$703)</f>
        <v/>
      </c>
      <c r="O669" s="129" t="str">
        <f t="shared" si="109"/>
        <v/>
      </c>
      <c r="P669" s="115" t="s">
        <v>155</v>
      </c>
      <c r="Q669" s="116" t="str">
        <f t="shared" si="110"/>
        <v/>
      </c>
      <c r="R669" s="117" t="s">
        <v>155</v>
      </c>
      <c r="S669" s="118" t="str">
        <f t="shared" si="111"/>
        <v/>
      </c>
      <c r="T669" s="119" t="str">
        <f>IF(M669="ON",IF(ISBLANK(D669),"0",D669),"0")</f>
        <v>0</v>
      </c>
      <c r="U669" s="119" t="str">
        <f t="shared" si="112"/>
        <v>0</v>
      </c>
      <c r="V669" s="119" t="str">
        <f t="shared" si="113"/>
        <v>0</v>
      </c>
      <c r="W669" s="119" t="str">
        <f t="shared" si="114"/>
        <v>0</v>
      </c>
      <c r="X669" s="120"/>
    </row>
    <row r="670" spans="1:24" x14ac:dyDescent="0.3">
      <c r="A670" s="156">
        <v>48</v>
      </c>
      <c r="K670" s="121" t="str">
        <f>IF(ISBLANK(D670),"",IF(D669&lt;D670,((D670-200)-$D$703),((D670+200)-$D$703)))</f>
        <v/>
      </c>
      <c r="L670" s="122" t="str">
        <f t="shared" si="117"/>
        <v/>
      </c>
      <c r="M670" s="123" t="s">
        <v>155</v>
      </c>
      <c r="N670" s="121" t="str">
        <f>IF(ISBLANK(E670),"",(400-E670)-$E$703)</f>
        <v/>
      </c>
      <c r="O670" s="122" t="str">
        <f t="shared" si="109"/>
        <v/>
      </c>
      <c r="P670" s="123" t="s">
        <v>155</v>
      </c>
      <c r="Q670" s="124" t="str">
        <f t="shared" si="110"/>
        <v/>
      </c>
      <c r="R670" s="125" t="s">
        <v>155</v>
      </c>
      <c r="S670" s="126" t="str">
        <f t="shared" si="111"/>
        <v/>
      </c>
      <c r="T670" s="127" t="str">
        <f>IF(M670="ON",IF(ISBLANK(D670),"0",IF(D669&lt;D670,(D670-200),(D670+200))),"0")</f>
        <v>0</v>
      </c>
      <c r="U670" s="127" t="str">
        <f t="shared" si="112"/>
        <v>0</v>
      </c>
      <c r="V670" s="127" t="str">
        <f t="shared" si="113"/>
        <v>0</v>
      </c>
      <c r="W670" s="127" t="str">
        <f t="shared" si="114"/>
        <v>0</v>
      </c>
      <c r="X670" s="128"/>
    </row>
    <row r="671" spans="1:24" x14ac:dyDescent="0.3">
      <c r="A671" s="156">
        <v>49</v>
      </c>
      <c r="K671" s="113" t="str">
        <f>IF(ISBLANK(D671),"",D671-$D$703)</f>
        <v/>
      </c>
      <c r="L671" s="129" t="str">
        <f t="shared" si="117"/>
        <v/>
      </c>
      <c r="M671" s="115" t="s">
        <v>155</v>
      </c>
      <c r="N671" s="113" t="str">
        <f>IF(ISBLANK(E671),"",E671-$E$703)</f>
        <v/>
      </c>
      <c r="O671" s="129" t="str">
        <f t="shared" si="109"/>
        <v/>
      </c>
      <c r="P671" s="115" t="s">
        <v>155</v>
      </c>
      <c r="Q671" s="116" t="str">
        <f t="shared" si="110"/>
        <v/>
      </c>
      <c r="R671" s="117" t="s">
        <v>155</v>
      </c>
      <c r="S671" s="118" t="str">
        <f t="shared" si="111"/>
        <v/>
      </c>
      <c r="T671" s="119" t="str">
        <f>IF(M671="ON",IF(ISBLANK(D671),"0",D671),"0")</f>
        <v>0</v>
      </c>
      <c r="U671" s="119" t="str">
        <f t="shared" si="112"/>
        <v>0</v>
      </c>
      <c r="V671" s="119" t="str">
        <f t="shared" si="113"/>
        <v>0</v>
      </c>
      <c r="W671" s="119" t="str">
        <f t="shared" si="114"/>
        <v>0</v>
      </c>
      <c r="X671" s="120"/>
    </row>
    <row r="672" spans="1:24" x14ac:dyDescent="0.3">
      <c r="A672" s="156">
        <v>50</v>
      </c>
      <c r="K672" s="121" t="str">
        <f>IF(ISBLANK(D672),"",IF(D671&lt;D672,((D672-200)-$D$703),((D672+200)-$D$703)))</f>
        <v/>
      </c>
      <c r="L672" s="122" t="str">
        <f t="shared" si="117"/>
        <v/>
      </c>
      <c r="M672" s="123" t="s">
        <v>155</v>
      </c>
      <c r="N672" s="121" t="str">
        <f>IF(ISBLANK(E672),"",(400-E672)-$E$703)</f>
        <v/>
      </c>
      <c r="O672" s="122" t="str">
        <f t="shared" si="109"/>
        <v/>
      </c>
      <c r="P672" s="123" t="s">
        <v>155</v>
      </c>
      <c r="Q672" s="124" t="str">
        <f t="shared" si="110"/>
        <v/>
      </c>
      <c r="R672" s="125" t="s">
        <v>155</v>
      </c>
      <c r="S672" s="126" t="str">
        <f t="shared" si="111"/>
        <v/>
      </c>
      <c r="T672" s="127" t="str">
        <f>IF(M672="ON",IF(ISBLANK(D672),"0",IF(D671&lt;D672,(D672-200),(D672+200))),"0")</f>
        <v>0</v>
      </c>
      <c r="U672" s="127" t="str">
        <f t="shared" si="112"/>
        <v>0</v>
      </c>
      <c r="V672" s="127" t="str">
        <f t="shared" si="113"/>
        <v>0</v>
      </c>
      <c r="W672" s="127" t="str">
        <f t="shared" si="114"/>
        <v>0</v>
      </c>
      <c r="X672" s="128"/>
    </row>
    <row r="673" spans="1:24" x14ac:dyDescent="0.3">
      <c r="A673" s="156">
        <v>51</v>
      </c>
      <c r="B673" s="158"/>
      <c r="C673" s="158"/>
      <c r="D673" s="159"/>
      <c r="E673" s="159"/>
      <c r="F673" s="160"/>
      <c r="G673" s="160"/>
      <c r="H673" s="160"/>
      <c r="I673" s="160"/>
      <c r="K673" s="113" t="str">
        <f>IF(ISBLANK(D673),"",D673-$D$703)</f>
        <v/>
      </c>
      <c r="L673" s="129" t="str">
        <f t="shared" si="117"/>
        <v/>
      </c>
      <c r="M673" s="115" t="s">
        <v>155</v>
      </c>
      <c r="N673" s="113" t="str">
        <f>IF(ISBLANK(E673),"",E673-$E$703)</f>
        <v/>
      </c>
      <c r="O673" s="129" t="str">
        <f t="shared" si="109"/>
        <v/>
      </c>
      <c r="P673" s="115" t="s">
        <v>155</v>
      </c>
      <c r="Q673" s="116" t="str">
        <f t="shared" si="110"/>
        <v/>
      </c>
      <c r="R673" s="117" t="s">
        <v>155</v>
      </c>
      <c r="S673" s="118" t="str">
        <f t="shared" si="111"/>
        <v/>
      </c>
      <c r="T673" s="119" t="str">
        <f>IF(M673="ON",IF(ISBLANK(D673),"0",D673),"0")</f>
        <v>0</v>
      </c>
      <c r="U673" s="119" t="str">
        <f t="shared" si="112"/>
        <v>0</v>
      </c>
      <c r="V673" s="119" t="str">
        <f t="shared" si="113"/>
        <v>0</v>
      </c>
      <c r="W673" s="119" t="str">
        <f t="shared" si="114"/>
        <v>0</v>
      </c>
      <c r="X673" s="120"/>
    </row>
    <row r="674" spans="1:24" x14ac:dyDescent="0.3">
      <c r="A674" s="156">
        <v>52</v>
      </c>
      <c r="B674" s="158"/>
      <c r="C674" s="158"/>
      <c r="D674" s="159"/>
      <c r="E674" s="159"/>
      <c r="F674" s="160"/>
      <c r="G674" s="160"/>
      <c r="H674" s="160"/>
      <c r="I674" s="160"/>
      <c r="K674" s="121" t="str">
        <f>IF(ISBLANK(D674),"",IF(D673&lt;D674,((D674-200)-$D$703),((D674+200)-$D$703)))</f>
        <v/>
      </c>
      <c r="L674" s="122" t="str">
        <f t="shared" si="117"/>
        <v/>
      </c>
      <c r="M674" s="123" t="s">
        <v>155</v>
      </c>
      <c r="N674" s="121" t="str">
        <f>IF(ISBLANK(E674),"",(400-E674)-$E$703)</f>
        <v/>
      </c>
      <c r="O674" s="122" t="str">
        <f t="shared" si="109"/>
        <v/>
      </c>
      <c r="P674" s="123" t="s">
        <v>155</v>
      </c>
      <c r="Q674" s="124" t="str">
        <f t="shared" si="110"/>
        <v/>
      </c>
      <c r="R674" s="125" t="s">
        <v>155</v>
      </c>
      <c r="S674" s="126" t="str">
        <f t="shared" si="111"/>
        <v/>
      </c>
      <c r="T674" s="127" t="str">
        <f>IF(M674="ON",IF(ISBLANK(D674),"0",IF(D673&lt;D674,(D674-200),(D674+200))),"0")</f>
        <v>0</v>
      </c>
      <c r="U674" s="127" t="str">
        <f t="shared" si="112"/>
        <v>0</v>
      </c>
      <c r="V674" s="127" t="str">
        <f t="shared" si="113"/>
        <v>0</v>
      </c>
      <c r="W674" s="127" t="str">
        <f t="shared" si="114"/>
        <v>0</v>
      </c>
      <c r="X674" s="128"/>
    </row>
    <row r="675" spans="1:24" x14ac:dyDescent="0.3">
      <c r="A675" s="156">
        <v>53</v>
      </c>
      <c r="B675" s="158"/>
      <c r="C675" s="158"/>
      <c r="D675" s="159"/>
      <c r="E675" s="159"/>
      <c r="F675" s="160"/>
      <c r="G675" s="160"/>
      <c r="H675" s="160"/>
      <c r="I675" s="160"/>
      <c r="K675" s="113" t="str">
        <f>IF(ISBLANK(D675),"",D675-$D$703)</f>
        <v/>
      </c>
      <c r="L675" s="129" t="str">
        <f t="shared" si="117"/>
        <v/>
      </c>
      <c r="M675" s="115" t="s">
        <v>155</v>
      </c>
      <c r="N675" s="113" t="str">
        <f>IF(ISBLANK(E675),"",E675-$E$703)</f>
        <v/>
      </c>
      <c r="O675" s="129" t="str">
        <f t="shared" si="109"/>
        <v/>
      </c>
      <c r="P675" s="115" t="s">
        <v>155</v>
      </c>
      <c r="Q675" s="116" t="str">
        <f t="shared" si="110"/>
        <v/>
      </c>
      <c r="R675" s="117" t="s">
        <v>155</v>
      </c>
      <c r="S675" s="118" t="str">
        <f t="shared" si="111"/>
        <v/>
      </c>
      <c r="T675" s="119" t="str">
        <f>IF(M675="ON",IF(ISBLANK(D675),"0",D675),"0")</f>
        <v>0</v>
      </c>
      <c r="U675" s="119" t="str">
        <f t="shared" si="112"/>
        <v>0</v>
      </c>
      <c r="V675" s="119" t="str">
        <f t="shared" si="113"/>
        <v>0</v>
      </c>
      <c r="W675" s="119" t="str">
        <f t="shared" si="114"/>
        <v>0</v>
      </c>
      <c r="X675" s="120"/>
    </row>
    <row r="676" spans="1:24" x14ac:dyDescent="0.3">
      <c r="A676" s="156">
        <v>54</v>
      </c>
      <c r="B676" s="158"/>
      <c r="C676" s="158"/>
      <c r="D676" s="159"/>
      <c r="E676" s="159"/>
      <c r="F676" s="160"/>
      <c r="G676" s="160"/>
      <c r="H676" s="160"/>
      <c r="I676" s="160"/>
      <c r="K676" s="121" t="str">
        <f>IF(ISBLANK(D676),"",IF(D675&lt;D676,((D676-200)-$D$703),((D676+200)-$D$703)))</f>
        <v/>
      </c>
      <c r="L676" s="122" t="str">
        <f t="shared" si="117"/>
        <v/>
      </c>
      <c r="M676" s="123" t="s">
        <v>155</v>
      </c>
      <c r="N676" s="121" t="str">
        <f>IF(ISBLANK(E676),"",(400-E676)-$E$703)</f>
        <v/>
      </c>
      <c r="O676" s="122" t="str">
        <f t="shared" si="109"/>
        <v/>
      </c>
      <c r="P676" s="123" t="s">
        <v>155</v>
      </c>
      <c r="Q676" s="124" t="str">
        <f t="shared" si="110"/>
        <v/>
      </c>
      <c r="R676" s="125" t="s">
        <v>155</v>
      </c>
      <c r="S676" s="126" t="str">
        <f t="shared" si="111"/>
        <v/>
      </c>
      <c r="T676" s="127" t="str">
        <f>IF(M676="ON",IF(ISBLANK(D676),"0",IF(D675&lt;D676,(D676-200),(D676+200))),"0")</f>
        <v>0</v>
      </c>
      <c r="U676" s="127" t="str">
        <f t="shared" si="112"/>
        <v>0</v>
      </c>
      <c r="V676" s="127" t="str">
        <f t="shared" si="113"/>
        <v>0</v>
      </c>
      <c r="W676" s="127" t="str">
        <f t="shared" si="114"/>
        <v>0</v>
      </c>
      <c r="X676" s="128"/>
    </row>
    <row r="677" spans="1:24" x14ac:dyDescent="0.3">
      <c r="A677" s="156">
        <v>55</v>
      </c>
      <c r="B677" s="158"/>
      <c r="C677" s="158"/>
      <c r="D677" s="159"/>
      <c r="E677" s="159"/>
      <c r="F677" s="160"/>
      <c r="G677" s="160"/>
      <c r="H677" s="160"/>
      <c r="I677" s="160"/>
      <c r="K677" s="113" t="str">
        <f>IF(ISBLANK(D677),"",D677-$D$703)</f>
        <v/>
      </c>
      <c r="L677" s="129" t="str">
        <f t="shared" si="117"/>
        <v/>
      </c>
      <c r="M677" s="115" t="s">
        <v>155</v>
      </c>
      <c r="N677" s="113" t="str">
        <f>IF(ISBLANK(E677),"",E677-$E$703)</f>
        <v/>
      </c>
      <c r="O677" s="129" t="str">
        <f t="shared" si="109"/>
        <v/>
      </c>
      <c r="P677" s="115" t="s">
        <v>155</v>
      </c>
      <c r="Q677" s="116" t="str">
        <f t="shared" si="110"/>
        <v/>
      </c>
      <c r="R677" s="117" t="s">
        <v>155</v>
      </c>
      <c r="S677" s="118" t="str">
        <f t="shared" si="111"/>
        <v/>
      </c>
      <c r="T677" s="119" t="str">
        <f>IF(M677="ON",IF(ISBLANK(D677),"0",D677),"0")</f>
        <v>0</v>
      </c>
      <c r="U677" s="119" t="str">
        <f t="shared" si="112"/>
        <v>0</v>
      </c>
      <c r="V677" s="119" t="str">
        <f t="shared" si="113"/>
        <v>0</v>
      </c>
      <c r="W677" s="119" t="str">
        <f t="shared" si="114"/>
        <v>0</v>
      </c>
      <c r="X677" s="120"/>
    </row>
    <row r="678" spans="1:24" x14ac:dyDescent="0.3">
      <c r="A678" s="156">
        <v>56</v>
      </c>
      <c r="B678" s="158"/>
      <c r="C678" s="158"/>
      <c r="D678" s="159"/>
      <c r="E678" s="159"/>
      <c r="F678" s="160"/>
      <c r="G678" s="160"/>
      <c r="H678" s="160"/>
      <c r="I678" s="160"/>
      <c r="K678" s="121" t="str">
        <f>IF(ISBLANK(D678),"",IF(D677&lt;D678,((D678-200)-$D$703),((D678+200)-$D$703)))</f>
        <v/>
      </c>
      <c r="L678" s="122" t="str">
        <f t="shared" si="117"/>
        <v/>
      </c>
      <c r="M678" s="123" t="s">
        <v>155</v>
      </c>
      <c r="N678" s="121" t="str">
        <f>IF(ISBLANK(E678),"",(400-E678)-$E$703)</f>
        <v/>
      </c>
      <c r="O678" s="122" t="str">
        <f t="shared" si="109"/>
        <v/>
      </c>
      <c r="P678" s="123" t="s">
        <v>155</v>
      </c>
      <c r="Q678" s="124" t="str">
        <f t="shared" si="110"/>
        <v/>
      </c>
      <c r="R678" s="125" t="s">
        <v>155</v>
      </c>
      <c r="S678" s="126" t="str">
        <f t="shared" si="111"/>
        <v/>
      </c>
      <c r="T678" s="127" t="str">
        <f>IF(M678="ON",IF(ISBLANK(D678),"0",IF(D677&lt;D678,(D678-200),(D678+200))),"0")</f>
        <v>0</v>
      </c>
      <c r="U678" s="127" t="str">
        <f t="shared" si="112"/>
        <v>0</v>
      </c>
      <c r="V678" s="127" t="str">
        <f t="shared" si="113"/>
        <v>0</v>
      </c>
      <c r="W678" s="127" t="str">
        <f t="shared" si="114"/>
        <v>0</v>
      </c>
      <c r="X678" s="128"/>
    </row>
    <row r="679" spans="1:24" x14ac:dyDescent="0.3">
      <c r="A679" s="156">
        <v>57</v>
      </c>
      <c r="B679" s="158"/>
      <c r="C679" s="158"/>
      <c r="D679" s="159"/>
      <c r="E679" s="159"/>
      <c r="F679" s="160"/>
      <c r="G679" s="160"/>
      <c r="H679" s="160"/>
      <c r="I679" s="160"/>
      <c r="K679" s="113" t="str">
        <f>IF(ISBLANK(D679),"",D679-$D$703)</f>
        <v/>
      </c>
      <c r="L679" s="129" t="str">
        <f t="shared" si="117"/>
        <v/>
      </c>
      <c r="M679" s="115" t="s">
        <v>155</v>
      </c>
      <c r="N679" s="113" t="str">
        <f>IF(ISBLANK(E679),"",E679-$E$703)</f>
        <v/>
      </c>
      <c r="O679" s="129" t="str">
        <f t="shared" si="109"/>
        <v/>
      </c>
      <c r="P679" s="115" t="s">
        <v>155</v>
      </c>
      <c r="Q679" s="116" t="str">
        <f t="shared" si="110"/>
        <v/>
      </c>
      <c r="R679" s="117" t="s">
        <v>155</v>
      </c>
      <c r="S679" s="118" t="str">
        <f t="shared" si="111"/>
        <v/>
      </c>
      <c r="T679" s="119" t="str">
        <f>IF(M679="ON",IF(ISBLANK(D679),"0",D679),"0")</f>
        <v>0</v>
      </c>
      <c r="U679" s="119" t="str">
        <f t="shared" si="112"/>
        <v>0</v>
      </c>
      <c r="V679" s="119" t="str">
        <f t="shared" si="113"/>
        <v>0</v>
      </c>
      <c r="W679" s="119" t="str">
        <f t="shared" si="114"/>
        <v>0</v>
      </c>
      <c r="X679" s="120"/>
    </row>
    <row r="680" spans="1:24" x14ac:dyDescent="0.3">
      <c r="A680" s="156">
        <v>58</v>
      </c>
      <c r="B680" s="158"/>
      <c r="C680" s="158"/>
      <c r="D680" s="159"/>
      <c r="E680" s="159"/>
      <c r="F680" s="160"/>
      <c r="G680" s="160"/>
      <c r="H680" s="160"/>
      <c r="I680" s="160"/>
      <c r="K680" s="121" t="str">
        <f>IF(ISBLANK(D680),"",IF(D679&lt;D680,((D680-200)-$D$703),((D680+200)-$D$703)))</f>
        <v/>
      </c>
      <c r="L680" s="122" t="str">
        <f t="shared" si="117"/>
        <v/>
      </c>
      <c r="M680" s="123" t="s">
        <v>155</v>
      </c>
      <c r="N680" s="121" t="str">
        <f>IF(ISBLANK(E680),"",(400-E680)-$E$703)</f>
        <v/>
      </c>
      <c r="O680" s="122" t="str">
        <f t="shared" si="109"/>
        <v/>
      </c>
      <c r="P680" s="123" t="s">
        <v>155</v>
      </c>
      <c r="Q680" s="124" t="str">
        <f t="shared" si="110"/>
        <v/>
      </c>
      <c r="R680" s="125" t="s">
        <v>155</v>
      </c>
      <c r="S680" s="126" t="str">
        <f t="shared" si="111"/>
        <v/>
      </c>
      <c r="T680" s="127" t="str">
        <f>IF(M680="ON",IF(ISBLANK(D680),"0",IF(D679&lt;D680,(D680-200),(D680+200))),"0")</f>
        <v>0</v>
      </c>
      <c r="U680" s="127" t="str">
        <f t="shared" si="112"/>
        <v>0</v>
      </c>
      <c r="V680" s="127" t="str">
        <f t="shared" si="113"/>
        <v>0</v>
      </c>
      <c r="W680" s="127" t="str">
        <f t="shared" si="114"/>
        <v>0</v>
      </c>
      <c r="X680" s="128"/>
    </row>
    <row r="681" spans="1:24" x14ac:dyDescent="0.3">
      <c r="A681" s="156">
        <v>59</v>
      </c>
      <c r="B681" s="158"/>
      <c r="C681" s="158"/>
      <c r="D681" s="159"/>
      <c r="E681" s="159"/>
      <c r="F681" s="160"/>
      <c r="G681" s="160"/>
      <c r="H681" s="160"/>
      <c r="I681" s="160"/>
      <c r="K681" s="113" t="str">
        <f>IF(ISBLANK(D681),"",D681-$D$703)</f>
        <v/>
      </c>
      <c r="L681" s="129" t="str">
        <f t="shared" si="117"/>
        <v/>
      </c>
      <c r="M681" s="115" t="s">
        <v>155</v>
      </c>
      <c r="N681" s="113" t="str">
        <f>IF(ISBLANK(E681),"",E681-$E$703)</f>
        <v/>
      </c>
      <c r="O681" s="129" t="str">
        <f t="shared" si="109"/>
        <v/>
      </c>
      <c r="P681" s="115" t="s">
        <v>155</v>
      </c>
      <c r="Q681" s="116" t="str">
        <f t="shared" si="110"/>
        <v/>
      </c>
      <c r="R681" s="117" t="s">
        <v>155</v>
      </c>
      <c r="S681" s="118" t="str">
        <f t="shared" si="111"/>
        <v/>
      </c>
      <c r="T681" s="119" t="str">
        <f>IF(M681="ON",IF(ISBLANK(D681),"0",D681),"0")</f>
        <v>0</v>
      </c>
      <c r="U681" s="119" t="str">
        <f t="shared" si="112"/>
        <v>0</v>
      </c>
      <c r="V681" s="119" t="str">
        <f t="shared" si="113"/>
        <v>0</v>
      </c>
      <c r="W681" s="119" t="str">
        <f t="shared" si="114"/>
        <v>0</v>
      </c>
      <c r="X681" s="120"/>
    </row>
    <row r="682" spans="1:24" x14ac:dyDescent="0.3">
      <c r="A682" s="156">
        <v>60</v>
      </c>
      <c r="B682" s="158"/>
      <c r="C682" s="158"/>
      <c r="D682" s="159"/>
      <c r="E682" s="159"/>
      <c r="F682" s="160"/>
      <c r="G682" s="160"/>
      <c r="H682" s="160"/>
      <c r="I682" s="160"/>
      <c r="K682" s="121" t="str">
        <f>IF(ISBLANK(D682),"",IF(D681&lt;D682,((D682-200)-$D$703),((D682+200)-$D$703)))</f>
        <v/>
      </c>
      <c r="L682" s="122" t="str">
        <f t="shared" si="117"/>
        <v/>
      </c>
      <c r="M682" s="123" t="s">
        <v>155</v>
      </c>
      <c r="N682" s="121" t="str">
        <f>IF(ISBLANK(E682),"",(400-E682)-$E$703)</f>
        <v/>
      </c>
      <c r="O682" s="122" t="str">
        <f t="shared" si="109"/>
        <v/>
      </c>
      <c r="P682" s="123" t="s">
        <v>155</v>
      </c>
      <c r="Q682" s="124" t="str">
        <f t="shared" si="110"/>
        <v/>
      </c>
      <c r="R682" s="125" t="s">
        <v>155</v>
      </c>
      <c r="S682" s="126" t="str">
        <f t="shared" si="111"/>
        <v/>
      </c>
      <c r="T682" s="127" t="str">
        <f>IF(M682="ON",IF(ISBLANK(D682),"0",IF(D681&lt;D682,(D682-200),(D682+200))),"0")</f>
        <v>0</v>
      </c>
      <c r="U682" s="127" t="str">
        <f t="shared" si="112"/>
        <v>0</v>
      </c>
      <c r="V682" s="127" t="str">
        <f t="shared" si="113"/>
        <v>0</v>
      </c>
      <c r="W682" s="127" t="str">
        <f t="shared" si="114"/>
        <v>0</v>
      </c>
      <c r="X682" s="128"/>
    </row>
    <row r="683" spans="1:24" x14ac:dyDescent="0.3">
      <c r="A683" s="156">
        <v>61</v>
      </c>
      <c r="K683" s="113" t="str">
        <f>IF(ISBLANK(D683),"",D683-$D$703)</f>
        <v/>
      </c>
      <c r="L683" s="129" t="str">
        <f>IF(K683="","",SIN(K683*PI()/200)*G683)</f>
        <v/>
      </c>
      <c r="M683" s="115" t="s">
        <v>155</v>
      </c>
      <c r="N683" s="113" t="str">
        <f>IF(ISBLANK(E683),"",E683-$E$703)</f>
        <v/>
      </c>
      <c r="O683" s="129" t="str">
        <f t="shared" si="109"/>
        <v/>
      </c>
      <c r="P683" s="115" t="s">
        <v>155</v>
      </c>
      <c r="Q683" s="116" t="str">
        <f t="shared" si="110"/>
        <v/>
      </c>
      <c r="R683" s="117" t="s">
        <v>155</v>
      </c>
      <c r="S683" s="118" t="str">
        <f t="shared" si="111"/>
        <v/>
      </c>
      <c r="T683" s="119" t="str">
        <f>IF(M683="ON",IF(ISBLANK(D683),"0",D683),"0")</f>
        <v>0</v>
      </c>
      <c r="U683" s="119" t="str">
        <f t="shared" si="112"/>
        <v>0</v>
      </c>
      <c r="V683" s="119" t="str">
        <f t="shared" si="113"/>
        <v>0</v>
      </c>
      <c r="W683" s="119" t="str">
        <f t="shared" si="114"/>
        <v>0</v>
      </c>
      <c r="X683" s="120"/>
    </row>
    <row r="684" spans="1:24" x14ac:dyDescent="0.3">
      <c r="A684" s="156">
        <v>62</v>
      </c>
      <c r="K684" s="121" t="str">
        <f>IF(ISBLANK(D684),"",IF(D683&lt;D684,((D684-200)-$D$703),((D684+200)-$D$703)))</f>
        <v/>
      </c>
      <c r="L684" s="122" t="str">
        <f t="shared" ref="L684:L702" si="118">IF(K684="","",SIN(K684*PI()/200)*G684)</f>
        <v/>
      </c>
      <c r="M684" s="123" t="s">
        <v>155</v>
      </c>
      <c r="N684" s="121" t="str">
        <f>IF(ISBLANK(E684),"",(400-E684)-$E$703)</f>
        <v/>
      </c>
      <c r="O684" s="122" t="str">
        <f t="shared" si="109"/>
        <v/>
      </c>
      <c r="P684" s="123" t="s">
        <v>155</v>
      </c>
      <c r="Q684" s="124" t="str">
        <f t="shared" si="110"/>
        <v/>
      </c>
      <c r="R684" s="125" t="s">
        <v>155</v>
      </c>
      <c r="S684" s="126" t="str">
        <f t="shared" si="111"/>
        <v/>
      </c>
      <c r="T684" s="127" t="str">
        <f>IF(M684="ON",IF(ISBLANK(D684),"0",IF(D683&lt;D684,(D684-200),(D684+200))),"0")</f>
        <v>0</v>
      </c>
      <c r="U684" s="127" t="str">
        <f t="shared" si="112"/>
        <v>0</v>
      </c>
      <c r="V684" s="127" t="str">
        <f t="shared" si="113"/>
        <v>0</v>
      </c>
      <c r="W684" s="127" t="str">
        <f t="shared" si="114"/>
        <v>0</v>
      </c>
      <c r="X684" s="128"/>
    </row>
    <row r="685" spans="1:24" x14ac:dyDescent="0.3">
      <c r="A685" s="156">
        <v>63</v>
      </c>
      <c r="K685" s="113" t="str">
        <f>IF(ISBLANK(D685),"",D685-$D$703)</f>
        <v/>
      </c>
      <c r="L685" s="129" t="str">
        <f t="shared" si="118"/>
        <v/>
      </c>
      <c r="M685" s="115" t="s">
        <v>155</v>
      </c>
      <c r="N685" s="113" t="str">
        <f>IF(ISBLANK(E685),"",E685-$E$703)</f>
        <v/>
      </c>
      <c r="O685" s="129" t="str">
        <f t="shared" si="109"/>
        <v/>
      </c>
      <c r="P685" s="115" t="s">
        <v>155</v>
      </c>
      <c r="Q685" s="116" t="str">
        <f t="shared" si="110"/>
        <v/>
      </c>
      <c r="R685" s="117" t="s">
        <v>155</v>
      </c>
      <c r="S685" s="118" t="str">
        <f t="shared" si="111"/>
        <v/>
      </c>
      <c r="T685" s="119" t="str">
        <f>IF(M685="ON",IF(ISBLANK(D685),"0",D685),"0")</f>
        <v>0</v>
      </c>
      <c r="U685" s="119" t="str">
        <f t="shared" si="112"/>
        <v>0</v>
      </c>
      <c r="V685" s="119" t="str">
        <f t="shared" si="113"/>
        <v>0</v>
      </c>
      <c r="W685" s="119" t="str">
        <f t="shared" si="114"/>
        <v>0</v>
      </c>
      <c r="X685" s="120"/>
    </row>
    <row r="686" spans="1:24" x14ac:dyDescent="0.3">
      <c r="A686" s="156">
        <v>64</v>
      </c>
      <c r="K686" s="121" t="str">
        <f>IF(ISBLANK(D686),"",IF(D685&lt;D686,((D686-200)-$D$703),((D686+200)-$D$703)))</f>
        <v/>
      </c>
      <c r="L686" s="122" t="str">
        <f t="shared" si="118"/>
        <v/>
      </c>
      <c r="M686" s="123" t="s">
        <v>155</v>
      </c>
      <c r="N686" s="121" t="str">
        <f>IF(ISBLANK(E686),"",(400-E686)-$E$703)</f>
        <v/>
      </c>
      <c r="O686" s="122" t="str">
        <f t="shared" si="109"/>
        <v/>
      </c>
      <c r="P686" s="123" t="s">
        <v>155</v>
      </c>
      <c r="Q686" s="124" t="str">
        <f t="shared" si="110"/>
        <v/>
      </c>
      <c r="R686" s="125" t="s">
        <v>155</v>
      </c>
      <c r="S686" s="126" t="str">
        <f t="shared" si="111"/>
        <v/>
      </c>
      <c r="T686" s="127" t="str">
        <f>IF(M686="ON",IF(ISBLANK(D686),"0",IF(D685&lt;D686,(D686-200),(D686+200))),"0")</f>
        <v>0</v>
      </c>
      <c r="U686" s="127" t="str">
        <f t="shared" si="112"/>
        <v>0</v>
      </c>
      <c r="V686" s="127" t="str">
        <f t="shared" si="113"/>
        <v>0</v>
      </c>
      <c r="W686" s="127" t="str">
        <f t="shared" si="114"/>
        <v>0</v>
      </c>
      <c r="X686" s="128"/>
    </row>
    <row r="687" spans="1:24" x14ac:dyDescent="0.3">
      <c r="A687" s="156">
        <v>65</v>
      </c>
      <c r="K687" s="113" t="str">
        <f>IF(ISBLANK(D687),"",D687-$D$703)</f>
        <v/>
      </c>
      <c r="L687" s="129" t="str">
        <f t="shared" si="118"/>
        <v/>
      </c>
      <c r="M687" s="115" t="s">
        <v>155</v>
      </c>
      <c r="N687" s="113" t="str">
        <f>IF(ISBLANK(E687),"",E687-$E$703)</f>
        <v/>
      </c>
      <c r="O687" s="129" t="str">
        <f t="shared" ref="O687:O702" si="119">IF(N687="","",SIN(N687*PI()/200)*G687)</f>
        <v/>
      </c>
      <c r="P687" s="115" t="s">
        <v>155</v>
      </c>
      <c r="Q687" s="116" t="str">
        <f t="shared" ref="Q687:Q702" si="120">IF(ISBLANK(F687),"",F687-$F$703)</f>
        <v/>
      </c>
      <c r="R687" s="117" t="s">
        <v>155</v>
      </c>
      <c r="S687" s="118" t="str">
        <f t="shared" ref="S687:S702" si="121">IF(ISBLANK(G687),"",G687-$G$703)</f>
        <v/>
      </c>
      <c r="T687" s="119" t="str">
        <f>IF(M687="ON",IF(ISBLANK(D687),"0",D687),"0")</f>
        <v>0</v>
      </c>
      <c r="U687" s="119" t="str">
        <f t="shared" ref="U687:U702" si="122">IF(P687="ON",IF(ISBLANK(E687),"0",IF(E687&lt;200,E687,(400-E687))),"0")</f>
        <v>0</v>
      </c>
      <c r="V687" s="119" t="str">
        <f t="shared" ref="V687:V702" si="123">IF(R687="ON",IF(ISBLANK(F687),"0",F687),"0")</f>
        <v>0</v>
      </c>
      <c r="W687" s="119" t="str">
        <f t="shared" ref="W687:W702" si="124">IF(R687="ON",IF(ISBLANK(G687),"0",G687),"0")</f>
        <v>0</v>
      </c>
      <c r="X687" s="120"/>
    </row>
    <row r="688" spans="1:24" x14ac:dyDescent="0.3">
      <c r="A688" s="156">
        <v>66</v>
      </c>
      <c r="K688" s="121" t="str">
        <f>IF(ISBLANK(D688),"",IF(D687&lt;D688,((D688-200)-$D$703),((D688+200)-$D$703)))</f>
        <v/>
      </c>
      <c r="L688" s="122" t="str">
        <f t="shared" si="118"/>
        <v/>
      </c>
      <c r="M688" s="123" t="s">
        <v>155</v>
      </c>
      <c r="N688" s="121" t="str">
        <f>IF(ISBLANK(E688),"",(400-E688)-$E$703)</f>
        <v/>
      </c>
      <c r="O688" s="122" t="str">
        <f t="shared" si="119"/>
        <v/>
      </c>
      <c r="P688" s="123" t="s">
        <v>155</v>
      </c>
      <c r="Q688" s="124" t="str">
        <f t="shared" si="120"/>
        <v/>
      </c>
      <c r="R688" s="125" t="s">
        <v>155</v>
      </c>
      <c r="S688" s="126" t="str">
        <f t="shared" si="121"/>
        <v/>
      </c>
      <c r="T688" s="127" t="str">
        <f>IF(M688="ON",IF(ISBLANK(D688),"0",IF(D687&lt;D688,(D688-200),(D688+200))),"0")</f>
        <v>0</v>
      </c>
      <c r="U688" s="127" t="str">
        <f t="shared" si="122"/>
        <v>0</v>
      </c>
      <c r="V688" s="127" t="str">
        <f t="shared" si="123"/>
        <v>0</v>
      </c>
      <c r="W688" s="127" t="str">
        <f t="shared" si="124"/>
        <v>0</v>
      </c>
      <c r="X688" s="128"/>
    </row>
    <row r="689" spans="1:24" x14ac:dyDescent="0.3">
      <c r="A689" s="156">
        <v>67</v>
      </c>
      <c r="K689" s="113" t="str">
        <f>IF(ISBLANK(D689),"",D689-$D$703)</f>
        <v/>
      </c>
      <c r="L689" s="129" t="str">
        <f t="shared" si="118"/>
        <v/>
      </c>
      <c r="M689" s="115" t="s">
        <v>155</v>
      </c>
      <c r="N689" s="113" t="str">
        <f>IF(ISBLANK(E689),"",E689-$E$703)</f>
        <v/>
      </c>
      <c r="O689" s="129" t="str">
        <f t="shared" si="119"/>
        <v/>
      </c>
      <c r="P689" s="115" t="s">
        <v>155</v>
      </c>
      <c r="Q689" s="116" t="str">
        <f t="shared" si="120"/>
        <v/>
      </c>
      <c r="R689" s="117" t="s">
        <v>155</v>
      </c>
      <c r="S689" s="118" t="str">
        <f t="shared" si="121"/>
        <v/>
      </c>
      <c r="T689" s="119" t="str">
        <f>IF(M689="ON",IF(ISBLANK(D689),"0",D689),"0")</f>
        <v>0</v>
      </c>
      <c r="U689" s="119" t="str">
        <f t="shared" si="122"/>
        <v>0</v>
      </c>
      <c r="V689" s="119" t="str">
        <f t="shared" si="123"/>
        <v>0</v>
      </c>
      <c r="W689" s="119" t="str">
        <f t="shared" si="124"/>
        <v>0</v>
      </c>
      <c r="X689" s="120"/>
    </row>
    <row r="690" spans="1:24" x14ac:dyDescent="0.3">
      <c r="A690" s="156">
        <v>68</v>
      </c>
      <c r="K690" s="121" t="str">
        <f>IF(ISBLANK(D690),"",IF(D689&lt;D690,((D690-200)-$D$703),((D690+200)-$D$703)))</f>
        <v/>
      </c>
      <c r="L690" s="122" t="str">
        <f t="shared" si="118"/>
        <v/>
      </c>
      <c r="M690" s="123" t="s">
        <v>155</v>
      </c>
      <c r="N690" s="121" t="str">
        <f>IF(ISBLANK(E690),"",(400-E690)-$E$703)</f>
        <v/>
      </c>
      <c r="O690" s="122" t="str">
        <f t="shared" si="119"/>
        <v/>
      </c>
      <c r="P690" s="123" t="s">
        <v>155</v>
      </c>
      <c r="Q690" s="124" t="str">
        <f t="shared" si="120"/>
        <v/>
      </c>
      <c r="R690" s="125" t="s">
        <v>155</v>
      </c>
      <c r="S690" s="126" t="str">
        <f t="shared" si="121"/>
        <v/>
      </c>
      <c r="T690" s="127" t="str">
        <f>IF(M690="ON",IF(ISBLANK(D690),"0",IF(D689&lt;D690,(D690-200),(D690+200))),"0")</f>
        <v>0</v>
      </c>
      <c r="U690" s="127" t="str">
        <f t="shared" si="122"/>
        <v>0</v>
      </c>
      <c r="V690" s="127" t="str">
        <f t="shared" si="123"/>
        <v>0</v>
      </c>
      <c r="W690" s="127" t="str">
        <f t="shared" si="124"/>
        <v>0</v>
      </c>
      <c r="X690" s="128"/>
    </row>
    <row r="691" spans="1:24" x14ac:dyDescent="0.3">
      <c r="A691" s="156">
        <v>69</v>
      </c>
      <c r="K691" s="113" t="str">
        <f>IF(ISBLANK(D691),"",D691-$D$703)</f>
        <v/>
      </c>
      <c r="L691" s="129" t="str">
        <f t="shared" si="118"/>
        <v/>
      </c>
      <c r="M691" s="115" t="s">
        <v>155</v>
      </c>
      <c r="N691" s="113" t="str">
        <f>IF(ISBLANK(E691),"",E691-$E$703)</f>
        <v/>
      </c>
      <c r="O691" s="129" t="str">
        <f t="shared" si="119"/>
        <v/>
      </c>
      <c r="P691" s="115" t="s">
        <v>155</v>
      </c>
      <c r="Q691" s="116" t="str">
        <f t="shared" si="120"/>
        <v/>
      </c>
      <c r="R691" s="117" t="s">
        <v>155</v>
      </c>
      <c r="S691" s="118" t="str">
        <f t="shared" si="121"/>
        <v/>
      </c>
      <c r="T691" s="119" t="str">
        <f>IF(M691="ON",IF(ISBLANK(D691),"0",D691),"0")</f>
        <v>0</v>
      </c>
      <c r="U691" s="119" t="str">
        <f t="shared" si="122"/>
        <v>0</v>
      </c>
      <c r="V691" s="119" t="str">
        <f t="shared" si="123"/>
        <v>0</v>
      </c>
      <c r="W691" s="119" t="str">
        <f t="shared" si="124"/>
        <v>0</v>
      </c>
      <c r="X691" s="120"/>
    </row>
    <row r="692" spans="1:24" x14ac:dyDescent="0.3">
      <c r="A692" s="156">
        <v>70</v>
      </c>
      <c r="K692" s="121" t="str">
        <f>IF(ISBLANK(D692),"",IF(D691&lt;D692,((D692-200)-$D$703),((D692+200)-$D$703)))</f>
        <v/>
      </c>
      <c r="L692" s="122" t="str">
        <f t="shared" si="118"/>
        <v/>
      </c>
      <c r="M692" s="123" t="s">
        <v>155</v>
      </c>
      <c r="N692" s="121" t="str">
        <f>IF(ISBLANK(E692),"",(400-E692)-$E$703)</f>
        <v/>
      </c>
      <c r="O692" s="122" t="str">
        <f t="shared" si="119"/>
        <v/>
      </c>
      <c r="P692" s="123" t="s">
        <v>155</v>
      </c>
      <c r="Q692" s="124" t="str">
        <f t="shared" si="120"/>
        <v/>
      </c>
      <c r="R692" s="125" t="s">
        <v>155</v>
      </c>
      <c r="S692" s="126" t="str">
        <f t="shared" si="121"/>
        <v/>
      </c>
      <c r="T692" s="127" t="str">
        <f>IF(M692="ON",IF(ISBLANK(D692),"0",IF(D691&lt;D692,(D692-200),(D692+200))),"0")</f>
        <v>0</v>
      </c>
      <c r="U692" s="127" t="str">
        <f t="shared" si="122"/>
        <v>0</v>
      </c>
      <c r="V692" s="127" t="str">
        <f t="shared" si="123"/>
        <v>0</v>
      </c>
      <c r="W692" s="127" t="str">
        <f t="shared" si="124"/>
        <v>0</v>
      </c>
      <c r="X692" s="128"/>
    </row>
    <row r="693" spans="1:24" x14ac:dyDescent="0.3">
      <c r="A693" s="156">
        <v>71</v>
      </c>
      <c r="B693" s="158"/>
      <c r="C693" s="158"/>
      <c r="D693" s="159"/>
      <c r="E693" s="159"/>
      <c r="F693" s="160"/>
      <c r="G693" s="160"/>
      <c r="H693" s="160"/>
      <c r="I693" s="160"/>
      <c r="K693" s="113" t="str">
        <f>IF(ISBLANK(D693),"",D693-$D$703)</f>
        <v/>
      </c>
      <c r="L693" s="129" t="str">
        <f t="shared" si="118"/>
        <v/>
      </c>
      <c r="M693" s="115" t="s">
        <v>155</v>
      </c>
      <c r="N693" s="113" t="str">
        <f>IF(ISBLANK(E693),"",E693-$E$703)</f>
        <v/>
      </c>
      <c r="O693" s="129" t="str">
        <f t="shared" si="119"/>
        <v/>
      </c>
      <c r="P693" s="115" t="s">
        <v>155</v>
      </c>
      <c r="Q693" s="116" t="str">
        <f t="shared" si="120"/>
        <v/>
      </c>
      <c r="R693" s="117" t="s">
        <v>155</v>
      </c>
      <c r="S693" s="118" t="str">
        <f t="shared" si="121"/>
        <v/>
      </c>
      <c r="T693" s="119" t="str">
        <f>IF(M693="ON",IF(ISBLANK(D693),"0",D693),"0")</f>
        <v>0</v>
      </c>
      <c r="U693" s="119" t="str">
        <f t="shared" si="122"/>
        <v>0</v>
      </c>
      <c r="V693" s="119" t="str">
        <f t="shared" si="123"/>
        <v>0</v>
      </c>
      <c r="W693" s="119" t="str">
        <f t="shared" si="124"/>
        <v>0</v>
      </c>
      <c r="X693" s="120"/>
    </row>
    <row r="694" spans="1:24" x14ac:dyDescent="0.3">
      <c r="A694" s="156">
        <v>72</v>
      </c>
      <c r="B694" s="158"/>
      <c r="C694" s="158"/>
      <c r="D694" s="159"/>
      <c r="E694" s="159"/>
      <c r="F694" s="160"/>
      <c r="G694" s="160"/>
      <c r="H694" s="160"/>
      <c r="I694" s="160"/>
      <c r="K694" s="121" t="str">
        <f>IF(ISBLANK(D694),"",IF(D693&lt;D694,((D694-200)-$D$703),((D694+200)-$D$703)))</f>
        <v/>
      </c>
      <c r="L694" s="122" t="str">
        <f t="shared" si="118"/>
        <v/>
      </c>
      <c r="M694" s="123" t="s">
        <v>155</v>
      </c>
      <c r="N694" s="121" t="str">
        <f>IF(ISBLANK(E694),"",(400-E694)-$E$703)</f>
        <v/>
      </c>
      <c r="O694" s="122" t="str">
        <f t="shared" si="119"/>
        <v/>
      </c>
      <c r="P694" s="123" t="s">
        <v>155</v>
      </c>
      <c r="Q694" s="124" t="str">
        <f t="shared" si="120"/>
        <v/>
      </c>
      <c r="R694" s="125" t="s">
        <v>155</v>
      </c>
      <c r="S694" s="126" t="str">
        <f t="shared" si="121"/>
        <v/>
      </c>
      <c r="T694" s="127" t="str">
        <f>IF(M694="ON",IF(ISBLANK(D694),"0",IF(D693&lt;D694,(D694-200),(D694+200))),"0")</f>
        <v>0</v>
      </c>
      <c r="U694" s="127" t="str">
        <f t="shared" si="122"/>
        <v>0</v>
      </c>
      <c r="V694" s="127" t="str">
        <f t="shared" si="123"/>
        <v>0</v>
      </c>
      <c r="W694" s="127" t="str">
        <f t="shared" si="124"/>
        <v>0</v>
      </c>
      <c r="X694" s="128"/>
    </row>
    <row r="695" spans="1:24" x14ac:dyDescent="0.3">
      <c r="A695" s="156">
        <v>73</v>
      </c>
      <c r="B695" s="158"/>
      <c r="C695" s="158"/>
      <c r="D695" s="159"/>
      <c r="E695" s="159"/>
      <c r="F695" s="160"/>
      <c r="G695" s="160"/>
      <c r="H695" s="160"/>
      <c r="I695" s="160"/>
      <c r="K695" s="113" t="str">
        <f>IF(ISBLANK(D695),"",D695-$D$703)</f>
        <v/>
      </c>
      <c r="L695" s="129" t="str">
        <f t="shared" si="118"/>
        <v/>
      </c>
      <c r="M695" s="115" t="s">
        <v>155</v>
      </c>
      <c r="N695" s="113" t="str">
        <f>IF(ISBLANK(E695),"",E695-$E$703)</f>
        <v/>
      </c>
      <c r="O695" s="129" t="str">
        <f t="shared" si="119"/>
        <v/>
      </c>
      <c r="P695" s="115" t="s">
        <v>155</v>
      </c>
      <c r="Q695" s="116" t="str">
        <f t="shared" si="120"/>
        <v/>
      </c>
      <c r="R695" s="117" t="s">
        <v>155</v>
      </c>
      <c r="S695" s="118" t="str">
        <f t="shared" si="121"/>
        <v/>
      </c>
      <c r="T695" s="119" t="str">
        <f>IF(M695="ON",IF(ISBLANK(D695),"0",D695),"0")</f>
        <v>0</v>
      </c>
      <c r="U695" s="119" t="str">
        <f t="shared" si="122"/>
        <v>0</v>
      </c>
      <c r="V695" s="119" t="str">
        <f t="shared" si="123"/>
        <v>0</v>
      </c>
      <c r="W695" s="119" t="str">
        <f t="shared" si="124"/>
        <v>0</v>
      </c>
      <c r="X695" s="120"/>
    </row>
    <row r="696" spans="1:24" x14ac:dyDescent="0.3">
      <c r="A696" s="156">
        <v>74</v>
      </c>
      <c r="B696" s="158"/>
      <c r="C696" s="158"/>
      <c r="D696" s="159"/>
      <c r="E696" s="159"/>
      <c r="F696" s="160"/>
      <c r="G696" s="160"/>
      <c r="H696" s="160"/>
      <c r="I696" s="160"/>
      <c r="K696" s="121" t="str">
        <f>IF(ISBLANK(D696),"",IF(D695&lt;D696,((D696-200)-$D$703),((D696+200)-$D$703)))</f>
        <v/>
      </c>
      <c r="L696" s="122" t="str">
        <f t="shared" si="118"/>
        <v/>
      </c>
      <c r="M696" s="123" t="s">
        <v>155</v>
      </c>
      <c r="N696" s="121" t="str">
        <f>IF(ISBLANK(E696),"",(400-E696)-$E$703)</f>
        <v/>
      </c>
      <c r="O696" s="122" t="str">
        <f t="shared" si="119"/>
        <v/>
      </c>
      <c r="P696" s="123" t="s">
        <v>155</v>
      </c>
      <c r="Q696" s="124" t="str">
        <f t="shared" si="120"/>
        <v/>
      </c>
      <c r="R696" s="125" t="s">
        <v>155</v>
      </c>
      <c r="S696" s="126" t="str">
        <f t="shared" si="121"/>
        <v/>
      </c>
      <c r="T696" s="127" t="str">
        <f>IF(M696="ON",IF(ISBLANK(D696),"0",IF(D695&lt;D696,(D696-200),(D696+200))),"0")</f>
        <v>0</v>
      </c>
      <c r="U696" s="127" t="str">
        <f t="shared" si="122"/>
        <v>0</v>
      </c>
      <c r="V696" s="127" t="str">
        <f t="shared" si="123"/>
        <v>0</v>
      </c>
      <c r="W696" s="127" t="str">
        <f t="shared" si="124"/>
        <v>0</v>
      </c>
      <c r="X696" s="128"/>
    </row>
    <row r="697" spans="1:24" x14ac:dyDescent="0.3">
      <c r="A697" s="156">
        <v>75</v>
      </c>
      <c r="B697" s="158"/>
      <c r="C697" s="158"/>
      <c r="D697" s="159"/>
      <c r="E697" s="159"/>
      <c r="F697" s="160"/>
      <c r="G697" s="160"/>
      <c r="H697" s="160"/>
      <c r="I697" s="160"/>
      <c r="K697" s="113" t="str">
        <f>IF(ISBLANK(D697),"",D697-$D$703)</f>
        <v/>
      </c>
      <c r="L697" s="129" t="str">
        <f t="shared" si="118"/>
        <v/>
      </c>
      <c r="M697" s="115" t="s">
        <v>155</v>
      </c>
      <c r="N697" s="113" t="str">
        <f>IF(ISBLANK(E697),"",E697-$E$703)</f>
        <v/>
      </c>
      <c r="O697" s="129" t="str">
        <f t="shared" si="119"/>
        <v/>
      </c>
      <c r="P697" s="115" t="s">
        <v>155</v>
      </c>
      <c r="Q697" s="116" t="str">
        <f t="shared" si="120"/>
        <v/>
      </c>
      <c r="R697" s="117" t="s">
        <v>155</v>
      </c>
      <c r="S697" s="118" t="str">
        <f t="shared" si="121"/>
        <v/>
      </c>
      <c r="T697" s="119" t="str">
        <f>IF(M697="ON",IF(ISBLANK(D697),"0",D697),"0")</f>
        <v>0</v>
      </c>
      <c r="U697" s="119" t="str">
        <f t="shared" si="122"/>
        <v>0</v>
      </c>
      <c r="V697" s="119" t="str">
        <f t="shared" si="123"/>
        <v>0</v>
      </c>
      <c r="W697" s="119" t="str">
        <f t="shared" si="124"/>
        <v>0</v>
      </c>
      <c r="X697" s="120"/>
    </row>
    <row r="698" spans="1:24" x14ac:dyDescent="0.3">
      <c r="A698" s="156">
        <v>76</v>
      </c>
      <c r="B698" s="158"/>
      <c r="C698" s="158"/>
      <c r="D698" s="159"/>
      <c r="E698" s="159"/>
      <c r="F698" s="160"/>
      <c r="G698" s="160"/>
      <c r="H698" s="160"/>
      <c r="I698" s="160"/>
      <c r="K698" s="121" t="str">
        <f>IF(ISBLANK(D698),"",IF(D697&lt;D698,((D698-200)-$D$703),((D698+200)-$D$703)))</f>
        <v/>
      </c>
      <c r="L698" s="122" t="str">
        <f t="shared" si="118"/>
        <v/>
      </c>
      <c r="M698" s="123" t="s">
        <v>155</v>
      </c>
      <c r="N698" s="121" t="str">
        <f>IF(ISBLANK(E698),"",(400-E698)-$E$703)</f>
        <v/>
      </c>
      <c r="O698" s="122" t="str">
        <f t="shared" si="119"/>
        <v/>
      </c>
      <c r="P698" s="123" t="s">
        <v>155</v>
      </c>
      <c r="Q698" s="124" t="str">
        <f t="shared" si="120"/>
        <v/>
      </c>
      <c r="R698" s="125" t="s">
        <v>155</v>
      </c>
      <c r="S698" s="126" t="str">
        <f t="shared" si="121"/>
        <v/>
      </c>
      <c r="T698" s="127" t="str">
        <f>IF(M698="ON",IF(ISBLANK(D698),"0",IF(D697&lt;D698,(D698-200),(D698+200))),"0")</f>
        <v>0</v>
      </c>
      <c r="U698" s="127" t="str">
        <f t="shared" si="122"/>
        <v>0</v>
      </c>
      <c r="V698" s="127" t="str">
        <f t="shared" si="123"/>
        <v>0</v>
      </c>
      <c r="W698" s="127" t="str">
        <f t="shared" si="124"/>
        <v>0</v>
      </c>
      <c r="X698" s="128"/>
    </row>
    <row r="699" spans="1:24" x14ac:dyDescent="0.3">
      <c r="A699" s="156">
        <v>77</v>
      </c>
      <c r="B699" s="158"/>
      <c r="C699" s="158"/>
      <c r="D699" s="159"/>
      <c r="E699" s="159"/>
      <c r="F699" s="160"/>
      <c r="G699" s="160"/>
      <c r="H699" s="160"/>
      <c r="I699" s="160"/>
      <c r="K699" s="113" t="str">
        <f>IF(ISBLANK(D699),"",D699-$D$703)</f>
        <v/>
      </c>
      <c r="L699" s="129" t="str">
        <f t="shared" si="118"/>
        <v/>
      </c>
      <c r="M699" s="115" t="s">
        <v>155</v>
      </c>
      <c r="N699" s="113" t="str">
        <f>IF(ISBLANK(E699),"",E699-$E$703)</f>
        <v/>
      </c>
      <c r="O699" s="129" t="str">
        <f t="shared" si="119"/>
        <v/>
      </c>
      <c r="P699" s="115" t="s">
        <v>155</v>
      </c>
      <c r="Q699" s="116" t="str">
        <f t="shared" si="120"/>
        <v/>
      </c>
      <c r="R699" s="117" t="s">
        <v>155</v>
      </c>
      <c r="S699" s="118" t="str">
        <f t="shared" si="121"/>
        <v/>
      </c>
      <c r="T699" s="119" t="str">
        <f>IF(M699="ON",IF(ISBLANK(D699),"0",D699),"0")</f>
        <v>0</v>
      </c>
      <c r="U699" s="119" t="str">
        <f t="shared" si="122"/>
        <v>0</v>
      </c>
      <c r="V699" s="119" t="str">
        <f t="shared" si="123"/>
        <v>0</v>
      </c>
      <c r="W699" s="119" t="str">
        <f t="shared" si="124"/>
        <v>0</v>
      </c>
      <c r="X699" s="120"/>
    </row>
    <row r="700" spans="1:24" x14ac:dyDescent="0.3">
      <c r="A700" s="156">
        <v>78</v>
      </c>
      <c r="B700" s="158"/>
      <c r="C700" s="158"/>
      <c r="D700" s="159"/>
      <c r="E700" s="159"/>
      <c r="F700" s="160"/>
      <c r="G700" s="160"/>
      <c r="H700" s="160"/>
      <c r="I700" s="160"/>
      <c r="K700" s="121" t="str">
        <f>IF(ISBLANK(D700),"",IF(D699&lt;D700,((D700-200)-$D$703),((D700+200)-$D$703)))</f>
        <v/>
      </c>
      <c r="L700" s="122" t="str">
        <f t="shared" si="118"/>
        <v/>
      </c>
      <c r="M700" s="123" t="s">
        <v>155</v>
      </c>
      <c r="N700" s="121" t="str">
        <f>IF(ISBLANK(E700),"",(400-E700)-$E$703)</f>
        <v/>
      </c>
      <c r="O700" s="122" t="str">
        <f t="shared" si="119"/>
        <v/>
      </c>
      <c r="P700" s="123" t="s">
        <v>155</v>
      </c>
      <c r="Q700" s="124" t="str">
        <f t="shared" si="120"/>
        <v/>
      </c>
      <c r="R700" s="125" t="s">
        <v>155</v>
      </c>
      <c r="S700" s="126" t="str">
        <f t="shared" si="121"/>
        <v/>
      </c>
      <c r="T700" s="127" t="str">
        <f>IF(M700="ON",IF(ISBLANK(D700),"0",IF(D699&lt;D700,(D700-200),(D700+200))),"0")</f>
        <v>0</v>
      </c>
      <c r="U700" s="127" t="str">
        <f t="shared" si="122"/>
        <v>0</v>
      </c>
      <c r="V700" s="127" t="str">
        <f t="shared" si="123"/>
        <v>0</v>
      </c>
      <c r="W700" s="127" t="str">
        <f t="shared" si="124"/>
        <v>0</v>
      </c>
      <c r="X700" s="128"/>
    </row>
    <row r="701" spans="1:24" x14ac:dyDescent="0.3">
      <c r="A701" s="156">
        <v>79</v>
      </c>
      <c r="B701" s="158"/>
      <c r="C701" s="158"/>
      <c r="D701" s="159"/>
      <c r="E701" s="159"/>
      <c r="F701" s="160"/>
      <c r="G701" s="160"/>
      <c r="H701" s="160"/>
      <c r="I701" s="160"/>
      <c r="K701" s="113" t="str">
        <f>IF(ISBLANK(D701),"",D701-$D$703)</f>
        <v/>
      </c>
      <c r="L701" s="129" t="str">
        <f t="shared" si="118"/>
        <v/>
      </c>
      <c r="M701" s="115" t="s">
        <v>155</v>
      </c>
      <c r="N701" s="113" t="str">
        <f>IF(ISBLANK(E701),"",E701-$E$703)</f>
        <v/>
      </c>
      <c r="O701" s="129" t="str">
        <f t="shared" si="119"/>
        <v/>
      </c>
      <c r="P701" s="115" t="s">
        <v>155</v>
      </c>
      <c r="Q701" s="116" t="str">
        <f t="shared" si="120"/>
        <v/>
      </c>
      <c r="R701" s="117" t="s">
        <v>155</v>
      </c>
      <c r="S701" s="118" t="str">
        <f t="shared" si="121"/>
        <v/>
      </c>
      <c r="T701" s="119" t="str">
        <f>IF(M701="ON",IF(ISBLANK(D701),"0",D701),"0")</f>
        <v>0</v>
      </c>
      <c r="U701" s="119" t="str">
        <f t="shared" si="122"/>
        <v>0</v>
      </c>
      <c r="V701" s="119" t="str">
        <f t="shared" si="123"/>
        <v>0</v>
      </c>
      <c r="W701" s="119" t="str">
        <f t="shared" si="124"/>
        <v>0</v>
      </c>
      <c r="X701" s="120"/>
    </row>
    <row r="702" spans="1:24" x14ac:dyDescent="0.3">
      <c r="A702" s="156">
        <v>80</v>
      </c>
      <c r="B702" s="158"/>
      <c r="C702" s="158"/>
      <c r="D702" s="159"/>
      <c r="E702" s="159"/>
      <c r="F702" s="160"/>
      <c r="G702" s="160"/>
      <c r="H702" s="160"/>
      <c r="I702" s="160"/>
      <c r="K702" s="121" t="str">
        <f>IF(ISBLANK(D702),"",IF(D701&lt;D702,((D702-200)-$D$703),((D702+200)-$D$703)))</f>
        <v/>
      </c>
      <c r="L702" s="122" t="str">
        <f t="shared" si="118"/>
        <v/>
      </c>
      <c r="M702" s="123" t="s">
        <v>155</v>
      </c>
      <c r="N702" s="121" t="str">
        <f>IF(ISBLANK(E702),"",(400-E702)-$E$703)</f>
        <v/>
      </c>
      <c r="O702" s="122" t="str">
        <f t="shared" si="119"/>
        <v/>
      </c>
      <c r="P702" s="123" t="s">
        <v>155</v>
      </c>
      <c r="Q702" s="124" t="str">
        <f t="shared" si="120"/>
        <v/>
      </c>
      <c r="R702" s="125" t="s">
        <v>155</v>
      </c>
      <c r="S702" s="126" t="str">
        <f t="shared" si="121"/>
        <v/>
      </c>
      <c r="T702" s="127" t="str">
        <f>IF(M702="ON",IF(ISBLANK(D702),"0",IF(D701&lt;D702,(D702-200),(D702+200))),"0")</f>
        <v>0</v>
      </c>
      <c r="U702" s="127" t="str">
        <f t="shared" si="122"/>
        <v>0</v>
      </c>
      <c r="V702" s="127" t="str">
        <f t="shared" si="123"/>
        <v>0</v>
      </c>
      <c r="W702" s="127" t="str">
        <f t="shared" si="124"/>
        <v>0</v>
      </c>
      <c r="X702" s="128"/>
    </row>
    <row r="703" spans="1:24" x14ac:dyDescent="0.3">
      <c r="A703" s="138"/>
      <c r="B703" s="135">
        <f>B623</f>
        <v>0</v>
      </c>
      <c r="C703" s="135">
        <f>C623</f>
        <v>0</v>
      </c>
      <c r="D703" s="136">
        <f>T703</f>
        <v>0</v>
      </c>
      <c r="E703" s="136">
        <f>U703</f>
        <v>0</v>
      </c>
      <c r="F703" s="137">
        <f>V703</f>
        <v>0</v>
      </c>
      <c r="G703" s="137">
        <f>W703</f>
        <v>0</v>
      </c>
      <c r="H703" s="135">
        <f>H623</f>
        <v>0</v>
      </c>
      <c r="I703" s="135">
        <f>I623</f>
        <v>0</v>
      </c>
      <c r="K703" s="138"/>
      <c r="L703" s="139"/>
      <c r="M703" s="140"/>
      <c r="N703" s="138"/>
      <c r="O703" s="139"/>
      <c r="P703" s="141"/>
      <c r="Q703" s="138"/>
      <c r="R703" s="141"/>
      <c r="S703" s="140"/>
      <c r="T703" s="142">
        <f>IF(T704=0,VALUE(0),(SUM(T623:T702))/T704)</f>
        <v>0</v>
      </c>
      <c r="U703" s="143">
        <f>IF(U704=0,VALUE(0),(SUM(U623:U702))/U704)</f>
        <v>0</v>
      </c>
      <c r="V703" s="143">
        <f>IF(V704=0,VALUE(0),(SUM(V623:V702))/V704)</f>
        <v>0</v>
      </c>
      <c r="W703" s="143">
        <f>IF(W704=0,VALUE(0),(SUM(W623:W702))/W704)</f>
        <v>0</v>
      </c>
      <c r="X703" s="144"/>
    </row>
    <row r="704" spans="1:24" x14ac:dyDescent="0.3">
      <c r="A704" s="148"/>
      <c r="B704" s="95"/>
      <c r="C704" s="95"/>
      <c r="D704" s="146"/>
      <c r="E704" s="146"/>
      <c r="F704" s="147"/>
      <c r="G704" s="147"/>
      <c r="H704" s="95"/>
      <c r="I704" s="95"/>
      <c r="J704" s="95"/>
      <c r="K704" s="148"/>
      <c r="L704" s="149"/>
      <c r="M704" s="150"/>
      <c r="N704" s="148"/>
      <c r="O704" s="149"/>
      <c r="P704" s="151"/>
      <c r="Q704" s="148"/>
      <c r="R704" s="151"/>
      <c r="S704" s="150"/>
      <c r="T704" s="152">
        <f>COUNT(T623:T702)</f>
        <v>0</v>
      </c>
      <c r="U704" s="152">
        <f>COUNT(U623:U702)</f>
        <v>0</v>
      </c>
      <c r="V704" s="152">
        <f>COUNT(V623:V702)</f>
        <v>0</v>
      </c>
      <c r="W704" s="152">
        <f>COUNT(W623:W702)</f>
        <v>0</v>
      </c>
      <c r="X704" s="150"/>
    </row>
    <row r="706" spans="1:24" x14ac:dyDescent="0.3">
      <c r="A706" s="98" t="s">
        <v>140</v>
      </c>
      <c r="B706" s="98" t="s">
        <v>141</v>
      </c>
      <c r="C706" s="98" t="s">
        <v>142</v>
      </c>
      <c r="D706" s="98" t="s">
        <v>112</v>
      </c>
      <c r="E706" s="98" t="s">
        <v>113</v>
      </c>
      <c r="F706" s="98" t="s">
        <v>143</v>
      </c>
      <c r="G706" s="98" t="s">
        <v>144</v>
      </c>
      <c r="H706" s="98" t="s">
        <v>116</v>
      </c>
      <c r="I706" s="99" t="s">
        <v>145</v>
      </c>
      <c r="J706" s="100"/>
      <c r="K706" s="99" t="s">
        <v>146</v>
      </c>
      <c r="L706" s="101" t="s">
        <v>147</v>
      </c>
      <c r="M706" s="100"/>
      <c r="N706" s="99" t="s">
        <v>148</v>
      </c>
      <c r="O706" s="101" t="s">
        <v>147</v>
      </c>
      <c r="P706" s="100"/>
      <c r="Q706" s="99" t="s">
        <v>149</v>
      </c>
      <c r="R706" s="101"/>
      <c r="S706" s="100" t="s">
        <v>150</v>
      </c>
      <c r="T706" s="154" t="s">
        <v>151</v>
      </c>
      <c r="U706" s="102" t="s">
        <v>151</v>
      </c>
      <c r="V706" s="102" t="s">
        <v>152</v>
      </c>
      <c r="W706" s="103" t="s">
        <v>152</v>
      </c>
      <c r="X706" s="198" t="s">
        <v>133</v>
      </c>
    </row>
    <row r="707" spans="1:24" x14ac:dyDescent="0.3">
      <c r="A707" s="105"/>
      <c r="B707" s="105"/>
      <c r="C707" s="105"/>
      <c r="D707" s="105"/>
      <c r="E707" s="105"/>
      <c r="F707" s="105"/>
      <c r="G707" s="105"/>
      <c r="H707" s="105"/>
      <c r="I707" s="106"/>
      <c r="J707" s="107"/>
      <c r="K707" s="106"/>
      <c r="L707" s="108"/>
      <c r="M707" s="107"/>
      <c r="N707" s="106"/>
      <c r="O707" s="108"/>
      <c r="P707" s="107"/>
      <c r="Q707" s="106"/>
      <c r="R707" s="108"/>
      <c r="S707" s="107"/>
      <c r="T707" s="155" t="s">
        <v>112</v>
      </c>
      <c r="U707" s="109" t="s">
        <v>113</v>
      </c>
      <c r="V707" s="109" t="s">
        <v>143</v>
      </c>
      <c r="W707" s="110" t="s">
        <v>154</v>
      </c>
      <c r="X707" s="199"/>
    </row>
    <row r="708" spans="1:24" x14ac:dyDescent="0.3">
      <c r="A708" s="156">
        <v>1</v>
      </c>
      <c r="K708" s="113" t="str">
        <f>IF(ISBLANK(D708),"",D708-$D$788)</f>
        <v/>
      </c>
      <c r="L708" s="114" t="str">
        <f t="shared" ref="L708:L771" si="125">IF(K708="","",SIN(K708*PI()/200)*G708)</f>
        <v/>
      </c>
      <c r="M708" s="115" t="s">
        <v>155</v>
      </c>
      <c r="N708" s="113" t="str">
        <f>IF(ISBLANK(E708),"",E708-$E$788)</f>
        <v/>
      </c>
      <c r="O708" s="114" t="str">
        <f t="shared" ref="O708:O771" si="126">IF(N708="","",SIN(N708*PI()/200)*G708)</f>
        <v/>
      </c>
      <c r="P708" s="115" t="s">
        <v>155</v>
      </c>
      <c r="Q708" s="116" t="str">
        <f t="shared" ref="Q708:Q771" si="127">IF(ISBLANK(F708),"",F708-$F$788)</f>
        <v/>
      </c>
      <c r="R708" s="117" t="s">
        <v>155</v>
      </c>
      <c r="S708" s="118" t="str">
        <f t="shared" ref="S708:S771" si="128">IF(ISBLANK(G708),"",G708-$G$788)</f>
        <v/>
      </c>
      <c r="T708" s="119" t="str">
        <f>IF(M708="ON",IF(ISBLANK(D708),"0",D708),"0")</f>
        <v>0</v>
      </c>
      <c r="U708" s="119" t="str">
        <f t="shared" ref="U708:U771" si="129">IF(P708="ON",IF(ISBLANK(E708),"0",IF(E708&lt;200,E708,(400-E708))),"0")</f>
        <v>0</v>
      </c>
      <c r="V708" s="119" t="str">
        <f t="shared" ref="V708:V771" si="130">IF(R708="ON",IF(ISBLANK(F708),"0",F708),"0")</f>
        <v>0</v>
      </c>
      <c r="W708" s="119" t="str">
        <f t="shared" ref="W708:W771" si="131">IF(R708="ON",IF(ISBLANK(G708),"0",G708),"0")</f>
        <v>0</v>
      </c>
      <c r="X708" s="120"/>
    </row>
    <row r="709" spans="1:24" x14ac:dyDescent="0.3">
      <c r="A709" s="156">
        <v>2</v>
      </c>
      <c r="K709" s="121" t="str">
        <f>IF(ISBLANK(D709),"",IF(D708&lt;D709,((D709-200)-$D$788),((D709+200)-$D$788)))</f>
        <v/>
      </c>
      <c r="L709" s="122" t="str">
        <f t="shared" si="125"/>
        <v/>
      </c>
      <c r="M709" s="123" t="s">
        <v>155</v>
      </c>
      <c r="N709" s="121" t="str">
        <f>IF(ISBLANK(E709),"",(400-E709)-$E$788)</f>
        <v/>
      </c>
      <c r="O709" s="122" t="str">
        <f t="shared" si="126"/>
        <v/>
      </c>
      <c r="P709" s="123" t="s">
        <v>155</v>
      </c>
      <c r="Q709" s="124" t="str">
        <f t="shared" si="127"/>
        <v/>
      </c>
      <c r="R709" s="125" t="s">
        <v>155</v>
      </c>
      <c r="S709" s="126" t="str">
        <f t="shared" si="128"/>
        <v/>
      </c>
      <c r="T709" s="127" t="str">
        <f>IF(M709="ON",IF(ISBLANK(D709),"0",IF(D708&lt;D709,(D709-200),(D709+200))),"0")</f>
        <v>0</v>
      </c>
      <c r="U709" s="127" t="str">
        <f t="shared" si="129"/>
        <v>0</v>
      </c>
      <c r="V709" s="127" t="str">
        <f t="shared" si="130"/>
        <v>0</v>
      </c>
      <c r="W709" s="127" t="str">
        <f t="shared" si="131"/>
        <v>0</v>
      </c>
      <c r="X709" s="128"/>
    </row>
    <row r="710" spans="1:24" x14ac:dyDescent="0.3">
      <c r="A710" s="156">
        <v>3</v>
      </c>
      <c r="K710" s="113" t="str">
        <f>IF(ISBLANK(D710),"",D710-$D$788)</f>
        <v/>
      </c>
      <c r="L710" s="129" t="str">
        <f t="shared" si="125"/>
        <v/>
      </c>
      <c r="M710" s="115" t="s">
        <v>155</v>
      </c>
      <c r="N710" s="113" t="str">
        <f>IF(ISBLANK(E710),"",E710-$E$788)</f>
        <v/>
      </c>
      <c r="O710" s="129" t="str">
        <f t="shared" si="126"/>
        <v/>
      </c>
      <c r="P710" s="115" t="s">
        <v>155</v>
      </c>
      <c r="Q710" s="116" t="str">
        <f t="shared" si="127"/>
        <v/>
      </c>
      <c r="R710" s="117" t="s">
        <v>155</v>
      </c>
      <c r="S710" s="118" t="str">
        <f t="shared" si="128"/>
        <v/>
      </c>
      <c r="T710" s="119" t="str">
        <f>IF(M710="ON",IF(ISBLANK(D710),"0",D710),"0")</f>
        <v>0</v>
      </c>
      <c r="U710" s="119" t="str">
        <f t="shared" si="129"/>
        <v>0</v>
      </c>
      <c r="V710" s="119" t="str">
        <f t="shared" si="130"/>
        <v>0</v>
      </c>
      <c r="W710" s="119" t="str">
        <f t="shared" si="131"/>
        <v>0</v>
      </c>
      <c r="X710" s="120"/>
    </row>
    <row r="711" spans="1:24" x14ac:dyDescent="0.3">
      <c r="A711" s="156">
        <v>4</v>
      </c>
      <c r="K711" s="121" t="str">
        <f>IF(ISBLANK(D711),"",IF(D710&lt;D711,((D711-200)-$D$788),((D711+200)-$D$788)))</f>
        <v/>
      </c>
      <c r="L711" s="122" t="str">
        <f t="shared" si="125"/>
        <v/>
      </c>
      <c r="M711" s="123" t="s">
        <v>155</v>
      </c>
      <c r="N711" s="121" t="str">
        <f>IF(ISBLANK(E711),"",(400-E711)-$E$788)</f>
        <v/>
      </c>
      <c r="O711" s="122" t="str">
        <f t="shared" si="126"/>
        <v/>
      </c>
      <c r="P711" s="123" t="s">
        <v>155</v>
      </c>
      <c r="Q711" s="124" t="str">
        <f t="shared" si="127"/>
        <v/>
      </c>
      <c r="R711" s="125" t="s">
        <v>155</v>
      </c>
      <c r="S711" s="126" t="str">
        <f t="shared" si="128"/>
        <v/>
      </c>
      <c r="T711" s="127" t="str">
        <f>IF(M711="ON",IF(ISBLANK(D711),"0",IF(D710&lt;D711,(D711-200),(D711+200))),"0")</f>
        <v>0</v>
      </c>
      <c r="U711" s="127" t="str">
        <f t="shared" si="129"/>
        <v>0</v>
      </c>
      <c r="V711" s="127" t="str">
        <f t="shared" si="130"/>
        <v>0</v>
      </c>
      <c r="W711" s="127" t="str">
        <f t="shared" si="131"/>
        <v>0</v>
      </c>
      <c r="X711" s="128"/>
    </row>
    <row r="712" spans="1:24" x14ac:dyDescent="0.3">
      <c r="A712" s="156">
        <v>5</v>
      </c>
      <c r="K712" s="113" t="str">
        <f>IF(ISBLANK(D712),"",D712-$D$788)</f>
        <v/>
      </c>
      <c r="L712" s="129" t="str">
        <f t="shared" si="125"/>
        <v/>
      </c>
      <c r="M712" s="115" t="s">
        <v>155</v>
      </c>
      <c r="N712" s="113" t="str">
        <f>IF(ISBLANK(E712),"",E712-$E$788)</f>
        <v/>
      </c>
      <c r="O712" s="129" t="str">
        <f t="shared" si="126"/>
        <v/>
      </c>
      <c r="P712" s="115" t="s">
        <v>155</v>
      </c>
      <c r="Q712" s="116" t="str">
        <f t="shared" si="127"/>
        <v/>
      </c>
      <c r="R712" s="117" t="s">
        <v>155</v>
      </c>
      <c r="S712" s="118" t="str">
        <f t="shared" si="128"/>
        <v/>
      </c>
      <c r="T712" s="119" t="str">
        <f>IF(M712="ON",IF(ISBLANK(D712),"0",D712),"0")</f>
        <v>0</v>
      </c>
      <c r="U712" s="119" t="str">
        <f t="shared" si="129"/>
        <v>0</v>
      </c>
      <c r="V712" s="119" t="str">
        <f t="shared" si="130"/>
        <v>0</v>
      </c>
      <c r="W712" s="119" t="str">
        <f t="shared" si="131"/>
        <v>0</v>
      </c>
      <c r="X712" s="120"/>
    </row>
    <row r="713" spans="1:24" x14ac:dyDescent="0.3">
      <c r="A713" s="156">
        <v>6</v>
      </c>
      <c r="K713" s="121" t="str">
        <f>IF(ISBLANK(D713),"",IF(D712&lt;D713,((D713-200)-$D$788),((D713+200)-$D$788)))</f>
        <v/>
      </c>
      <c r="L713" s="122" t="str">
        <f t="shared" si="125"/>
        <v/>
      </c>
      <c r="M713" s="123" t="s">
        <v>155</v>
      </c>
      <c r="N713" s="121" t="str">
        <f>IF(ISBLANK(E713),"",(400-E713)-$E$788)</f>
        <v/>
      </c>
      <c r="O713" s="122" t="str">
        <f t="shared" si="126"/>
        <v/>
      </c>
      <c r="P713" s="123" t="s">
        <v>155</v>
      </c>
      <c r="Q713" s="124" t="str">
        <f t="shared" si="127"/>
        <v/>
      </c>
      <c r="R713" s="125" t="s">
        <v>155</v>
      </c>
      <c r="S713" s="126" t="str">
        <f t="shared" si="128"/>
        <v/>
      </c>
      <c r="T713" s="127" t="str">
        <f>IF(M713="ON",IF(ISBLANK(D713),"0",IF(D712&lt;D713,(D713-200),(D713+200))),"0")</f>
        <v>0</v>
      </c>
      <c r="U713" s="127" t="str">
        <f t="shared" si="129"/>
        <v>0</v>
      </c>
      <c r="V713" s="127" t="str">
        <f t="shared" si="130"/>
        <v>0</v>
      </c>
      <c r="W713" s="127" t="str">
        <f t="shared" si="131"/>
        <v>0</v>
      </c>
      <c r="X713" s="128"/>
    </row>
    <row r="714" spans="1:24" x14ac:dyDescent="0.3">
      <c r="A714" s="156">
        <v>7</v>
      </c>
      <c r="K714" s="113" t="str">
        <f>IF(ISBLANK(D714),"",D714-$D$788)</f>
        <v/>
      </c>
      <c r="L714" s="129" t="str">
        <f t="shared" si="125"/>
        <v/>
      </c>
      <c r="M714" s="115" t="s">
        <v>155</v>
      </c>
      <c r="N714" s="113" t="str">
        <f>IF(ISBLANK(E714),"",E714-$E$788)</f>
        <v/>
      </c>
      <c r="O714" s="129" t="str">
        <f t="shared" si="126"/>
        <v/>
      </c>
      <c r="P714" s="115" t="s">
        <v>155</v>
      </c>
      <c r="Q714" s="116" t="str">
        <f t="shared" si="127"/>
        <v/>
      </c>
      <c r="R714" s="117" t="s">
        <v>155</v>
      </c>
      <c r="S714" s="118" t="str">
        <f t="shared" si="128"/>
        <v/>
      </c>
      <c r="T714" s="119" t="str">
        <f>IF(M714="ON",IF(ISBLANK(D714),"0",D714),"0")</f>
        <v>0</v>
      </c>
      <c r="U714" s="119" t="str">
        <f t="shared" si="129"/>
        <v>0</v>
      </c>
      <c r="V714" s="119" t="str">
        <f t="shared" si="130"/>
        <v>0</v>
      </c>
      <c r="W714" s="119" t="str">
        <f t="shared" si="131"/>
        <v>0</v>
      </c>
      <c r="X714" s="120"/>
    </row>
    <row r="715" spans="1:24" x14ac:dyDescent="0.3">
      <c r="A715" s="156">
        <v>8</v>
      </c>
      <c r="K715" s="121" t="str">
        <f>IF(ISBLANK(D715),"",IF(D714&lt;D715,((D715-200)-$D$788),((D715+200)-$D$788)))</f>
        <v/>
      </c>
      <c r="L715" s="122" t="str">
        <f t="shared" si="125"/>
        <v/>
      </c>
      <c r="M715" s="123" t="s">
        <v>155</v>
      </c>
      <c r="N715" s="121" t="str">
        <f>IF(ISBLANK(E715),"",(400-E715)-$E$788)</f>
        <v/>
      </c>
      <c r="O715" s="122" t="str">
        <f t="shared" si="126"/>
        <v/>
      </c>
      <c r="P715" s="123" t="s">
        <v>155</v>
      </c>
      <c r="Q715" s="124" t="str">
        <f t="shared" si="127"/>
        <v/>
      </c>
      <c r="R715" s="125" t="s">
        <v>155</v>
      </c>
      <c r="S715" s="126" t="str">
        <f t="shared" si="128"/>
        <v/>
      </c>
      <c r="T715" s="127" t="str">
        <f>IF(M715="ON",IF(ISBLANK(D715),"0",IF(D714&lt;D715,(D715-200),(D715+200))),"0")</f>
        <v>0</v>
      </c>
      <c r="U715" s="127" t="str">
        <f t="shared" si="129"/>
        <v>0</v>
      </c>
      <c r="V715" s="127" t="str">
        <f t="shared" si="130"/>
        <v>0</v>
      </c>
      <c r="W715" s="127" t="str">
        <f t="shared" si="131"/>
        <v>0</v>
      </c>
      <c r="X715" s="128"/>
    </row>
    <row r="716" spans="1:24" x14ac:dyDescent="0.3">
      <c r="A716" s="156">
        <v>9</v>
      </c>
      <c r="K716" s="113" t="str">
        <f>IF(ISBLANK(D716),"",D716-$D$788)</f>
        <v/>
      </c>
      <c r="L716" s="129" t="str">
        <f t="shared" si="125"/>
        <v/>
      </c>
      <c r="M716" s="115" t="s">
        <v>155</v>
      </c>
      <c r="N716" s="113" t="str">
        <f>IF(ISBLANK(E716),"",E716-$E$788)</f>
        <v/>
      </c>
      <c r="O716" s="129" t="str">
        <f t="shared" si="126"/>
        <v/>
      </c>
      <c r="P716" s="115" t="s">
        <v>155</v>
      </c>
      <c r="Q716" s="116" t="str">
        <f t="shared" si="127"/>
        <v/>
      </c>
      <c r="R716" s="117" t="s">
        <v>155</v>
      </c>
      <c r="S716" s="118" t="str">
        <f t="shared" si="128"/>
        <v/>
      </c>
      <c r="T716" s="119" t="str">
        <f>IF(M716="ON",IF(ISBLANK(D716),"0",D716),"0")</f>
        <v>0</v>
      </c>
      <c r="U716" s="119" t="str">
        <f t="shared" si="129"/>
        <v>0</v>
      </c>
      <c r="V716" s="119" t="str">
        <f t="shared" si="130"/>
        <v>0</v>
      </c>
      <c r="W716" s="119" t="str">
        <f t="shared" si="131"/>
        <v>0</v>
      </c>
      <c r="X716" s="120"/>
    </row>
    <row r="717" spans="1:24" x14ac:dyDescent="0.3">
      <c r="A717" s="156">
        <v>10</v>
      </c>
      <c r="K717" s="121" t="str">
        <f>IF(ISBLANK(D717),"",IF(D716&lt;D717,((D717-200)-$D$788),((D717+200)-$D$788)))</f>
        <v/>
      </c>
      <c r="L717" s="122" t="str">
        <f t="shared" si="125"/>
        <v/>
      </c>
      <c r="M717" s="123" t="s">
        <v>155</v>
      </c>
      <c r="N717" s="121" t="str">
        <f>IF(ISBLANK(E717),"",(400-E717)-$E$788)</f>
        <v/>
      </c>
      <c r="O717" s="122" t="str">
        <f t="shared" si="126"/>
        <v/>
      </c>
      <c r="P717" s="123" t="s">
        <v>155</v>
      </c>
      <c r="Q717" s="124" t="str">
        <f t="shared" si="127"/>
        <v/>
      </c>
      <c r="R717" s="125" t="s">
        <v>155</v>
      </c>
      <c r="S717" s="126" t="str">
        <f t="shared" si="128"/>
        <v/>
      </c>
      <c r="T717" s="127" t="str">
        <f>IF(M717="ON",IF(ISBLANK(D717),"0",IF(D716&lt;D717,(D717-200),(D717+200))),"0")</f>
        <v>0</v>
      </c>
      <c r="U717" s="127" t="str">
        <f t="shared" si="129"/>
        <v>0</v>
      </c>
      <c r="V717" s="127" t="str">
        <f t="shared" si="130"/>
        <v>0</v>
      </c>
      <c r="W717" s="127" t="str">
        <f t="shared" si="131"/>
        <v>0</v>
      </c>
      <c r="X717" s="128"/>
    </row>
    <row r="718" spans="1:24" x14ac:dyDescent="0.3">
      <c r="A718" s="156">
        <v>11</v>
      </c>
      <c r="B718" s="158"/>
      <c r="C718" s="158"/>
      <c r="D718" s="159"/>
      <c r="E718" s="159"/>
      <c r="F718" s="160"/>
      <c r="G718" s="160"/>
      <c r="H718" s="160"/>
      <c r="I718" s="160"/>
      <c r="K718" s="113" t="str">
        <f>IF(ISBLANK(D718),"",D718-$D$788)</f>
        <v/>
      </c>
      <c r="L718" s="129" t="str">
        <f t="shared" si="125"/>
        <v/>
      </c>
      <c r="M718" s="115" t="s">
        <v>155</v>
      </c>
      <c r="N718" s="113" t="str">
        <f>IF(ISBLANK(E718),"",E718-$E$788)</f>
        <v/>
      </c>
      <c r="O718" s="129" t="str">
        <f t="shared" si="126"/>
        <v/>
      </c>
      <c r="P718" s="115" t="s">
        <v>155</v>
      </c>
      <c r="Q718" s="116" t="str">
        <f t="shared" si="127"/>
        <v/>
      </c>
      <c r="R718" s="117" t="s">
        <v>155</v>
      </c>
      <c r="S718" s="118" t="str">
        <f t="shared" si="128"/>
        <v/>
      </c>
      <c r="T718" s="119" t="str">
        <f>IF(M718="ON",IF(ISBLANK(D718),"0",D718),"0")</f>
        <v>0</v>
      </c>
      <c r="U718" s="119" t="str">
        <f t="shared" si="129"/>
        <v>0</v>
      </c>
      <c r="V718" s="119" t="str">
        <f t="shared" si="130"/>
        <v>0</v>
      </c>
      <c r="W718" s="119" t="str">
        <f t="shared" si="131"/>
        <v>0</v>
      </c>
      <c r="X718" s="120"/>
    </row>
    <row r="719" spans="1:24" x14ac:dyDescent="0.3">
      <c r="A719" s="156">
        <v>12</v>
      </c>
      <c r="B719" s="158"/>
      <c r="C719" s="158"/>
      <c r="D719" s="159"/>
      <c r="E719" s="159"/>
      <c r="F719" s="160"/>
      <c r="G719" s="160"/>
      <c r="H719" s="160"/>
      <c r="I719" s="160"/>
      <c r="K719" s="121" t="str">
        <f>IF(ISBLANK(D719),"",IF(D718&lt;D719,((D719-200)-$D$788),((D719+200)-$D$788)))</f>
        <v/>
      </c>
      <c r="L719" s="122" t="str">
        <f t="shared" si="125"/>
        <v/>
      </c>
      <c r="M719" s="123" t="s">
        <v>155</v>
      </c>
      <c r="N719" s="121" t="str">
        <f>IF(ISBLANK(E719),"",(400-E719)-$E$788)</f>
        <v/>
      </c>
      <c r="O719" s="122" t="str">
        <f t="shared" si="126"/>
        <v/>
      </c>
      <c r="P719" s="123" t="s">
        <v>155</v>
      </c>
      <c r="Q719" s="124" t="str">
        <f t="shared" si="127"/>
        <v/>
      </c>
      <c r="R719" s="125" t="s">
        <v>155</v>
      </c>
      <c r="S719" s="126" t="str">
        <f t="shared" si="128"/>
        <v/>
      </c>
      <c r="T719" s="127" t="str">
        <f>IF(M719="ON",IF(ISBLANK(D719),"0",IF(D718&lt;D719,(D719-200),(D719+200))),"0")</f>
        <v>0</v>
      </c>
      <c r="U719" s="127" t="str">
        <f t="shared" si="129"/>
        <v>0</v>
      </c>
      <c r="V719" s="127" t="str">
        <f t="shared" si="130"/>
        <v>0</v>
      </c>
      <c r="W719" s="127" t="str">
        <f t="shared" si="131"/>
        <v>0</v>
      </c>
      <c r="X719" s="128"/>
    </row>
    <row r="720" spans="1:24" x14ac:dyDescent="0.3">
      <c r="A720" s="156">
        <v>13</v>
      </c>
      <c r="B720" s="158"/>
      <c r="C720" s="158"/>
      <c r="D720" s="159"/>
      <c r="E720" s="159"/>
      <c r="F720" s="160"/>
      <c r="G720" s="160"/>
      <c r="H720" s="160"/>
      <c r="I720" s="160"/>
      <c r="K720" s="113" t="str">
        <f>IF(ISBLANK(D720),"",D720-$D$788)</f>
        <v/>
      </c>
      <c r="L720" s="129" t="str">
        <f t="shared" si="125"/>
        <v/>
      </c>
      <c r="M720" s="115" t="s">
        <v>155</v>
      </c>
      <c r="N720" s="113" t="str">
        <f>IF(ISBLANK(E720),"",E720-$E$788)</f>
        <v/>
      </c>
      <c r="O720" s="129" t="str">
        <f t="shared" si="126"/>
        <v/>
      </c>
      <c r="P720" s="115" t="s">
        <v>155</v>
      </c>
      <c r="Q720" s="116" t="str">
        <f t="shared" si="127"/>
        <v/>
      </c>
      <c r="R720" s="117" t="s">
        <v>155</v>
      </c>
      <c r="S720" s="118" t="str">
        <f t="shared" si="128"/>
        <v/>
      </c>
      <c r="T720" s="119" t="str">
        <f>IF(M720="ON",IF(ISBLANK(D720),"0",D720),"0")</f>
        <v>0</v>
      </c>
      <c r="U720" s="119" t="str">
        <f t="shared" si="129"/>
        <v>0</v>
      </c>
      <c r="V720" s="119" t="str">
        <f t="shared" si="130"/>
        <v>0</v>
      </c>
      <c r="W720" s="119" t="str">
        <f t="shared" si="131"/>
        <v>0</v>
      </c>
      <c r="X720" s="120"/>
    </row>
    <row r="721" spans="1:24" x14ac:dyDescent="0.3">
      <c r="A721" s="156">
        <v>14</v>
      </c>
      <c r="B721" s="158"/>
      <c r="C721" s="158"/>
      <c r="D721" s="159"/>
      <c r="E721" s="159"/>
      <c r="F721" s="160"/>
      <c r="G721" s="160"/>
      <c r="H721" s="160"/>
      <c r="I721" s="160"/>
      <c r="K721" s="121" t="str">
        <f>IF(ISBLANK(D721),"",IF(D720&lt;D721,((D721-200)-$D$788),((D721+200)-$D$788)))</f>
        <v/>
      </c>
      <c r="L721" s="122" t="str">
        <f t="shared" si="125"/>
        <v/>
      </c>
      <c r="M721" s="123" t="s">
        <v>155</v>
      </c>
      <c r="N721" s="121" t="str">
        <f>IF(ISBLANK(E721),"",(400-E721)-$E$788)</f>
        <v/>
      </c>
      <c r="O721" s="122" t="str">
        <f t="shared" si="126"/>
        <v/>
      </c>
      <c r="P721" s="123" t="s">
        <v>155</v>
      </c>
      <c r="Q721" s="124" t="str">
        <f t="shared" si="127"/>
        <v/>
      </c>
      <c r="R721" s="125" t="s">
        <v>155</v>
      </c>
      <c r="S721" s="126" t="str">
        <f t="shared" si="128"/>
        <v/>
      </c>
      <c r="T721" s="127" t="str">
        <f>IF(M721="ON",IF(ISBLANK(D721),"0",IF(D720&lt;D721,(D721-200),(D721+200))),"0")</f>
        <v>0</v>
      </c>
      <c r="U721" s="127" t="str">
        <f t="shared" si="129"/>
        <v>0</v>
      </c>
      <c r="V721" s="127" t="str">
        <f t="shared" si="130"/>
        <v>0</v>
      </c>
      <c r="W721" s="127" t="str">
        <f t="shared" si="131"/>
        <v>0</v>
      </c>
      <c r="X721" s="128"/>
    </row>
    <row r="722" spans="1:24" x14ac:dyDescent="0.3">
      <c r="A722" s="156">
        <v>15</v>
      </c>
      <c r="B722" s="158"/>
      <c r="C722" s="158"/>
      <c r="D722" s="159"/>
      <c r="E722" s="159"/>
      <c r="F722" s="160"/>
      <c r="G722" s="160"/>
      <c r="H722" s="160"/>
      <c r="I722" s="160"/>
      <c r="K722" s="113" t="str">
        <f>IF(ISBLANK(D722),"",D722-$D$788)</f>
        <v/>
      </c>
      <c r="L722" s="129" t="str">
        <f t="shared" si="125"/>
        <v/>
      </c>
      <c r="M722" s="115" t="s">
        <v>155</v>
      </c>
      <c r="N722" s="113" t="str">
        <f>IF(ISBLANK(E722),"",E722-$E$788)</f>
        <v/>
      </c>
      <c r="O722" s="129" t="str">
        <f t="shared" si="126"/>
        <v/>
      </c>
      <c r="P722" s="115" t="s">
        <v>155</v>
      </c>
      <c r="Q722" s="116" t="str">
        <f t="shared" si="127"/>
        <v/>
      </c>
      <c r="R722" s="117" t="s">
        <v>155</v>
      </c>
      <c r="S722" s="118" t="str">
        <f t="shared" si="128"/>
        <v/>
      </c>
      <c r="T722" s="119" t="str">
        <f>IF(M722="ON",IF(ISBLANK(D722),"0",D722),"0")</f>
        <v>0</v>
      </c>
      <c r="U722" s="119" t="str">
        <f t="shared" si="129"/>
        <v>0</v>
      </c>
      <c r="V722" s="119" t="str">
        <f t="shared" si="130"/>
        <v>0</v>
      </c>
      <c r="W722" s="119" t="str">
        <f t="shared" si="131"/>
        <v>0</v>
      </c>
      <c r="X722" s="120"/>
    </row>
    <row r="723" spans="1:24" x14ac:dyDescent="0.3">
      <c r="A723" s="156">
        <v>16</v>
      </c>
      <c r="B723" s="158"/>
      <c r="C723" s="158"/>
      <c r="D723" s="159"/>
      <c r="E723" s="159"/>
      <c r="F723" s="160"/>
      <c r="G723" s="160"/>
      <c r="H723" s="160"/>
      <c r="I723" s="160"/>
      <c r="K723" s="121" t="str">
        <f>IF(ISBLANK(D723),"",IF(D722&lt;D723,((D723-200)-$D$788),((D723+200)-$D$788)))</f>
        <v/>
      </c>
      <c r="L723" s="122" t="str">
        <f t="shared" si="125"/>
        <v/>
      </c>
      <c r="M723" s="123" t="s">
        <v>155</v>
      </c>
      <c r="N723" s="121" t="str">
        <f>IF(ISBLANK(E723),"",(400-E723)-$E$788)</f>
        <v/>
      </c>
      <c r="O723" s="122" t="str">
        <f t="shared" si="126"/>
        <v/>
      </c>
      <c r="P723" s="123" t="s">
        <v>155</v>
      </c>
      <c r="Q723" s="124" t="str">
        <f t="shared" si="127"/>
        <v/>
      </c>
      <c r="R723" s="125" t="s">
        <v>155</v>
      </c>
      <c r="S723" s="126" t="str">
        <f t="shared" si="128"/>
        <v/>
      </c>
      <c r="T723" s="127" t="str">
        <f>IF(M723="ON",IF(ISBLANK(D723),"0",IF(D722&lt;D723,(D723-200),(D723+200))),"0")</f>
        <v>0</v>
      </c>
      <c r="U723" s="127" t="str">
        <f t="shared" si="129"/>
        <v>0</v>
      </c>
      <c r="V723" s="127" t="str">
        <f t="shared" si="130"/>
        <v>0</v>
      </c>
      <c r="W723" s="127" t="str">
        <f t="shared" si="131"/>
        <v>0</v>
      </c>
      <c r="X723" s="128"/>
    </row>
    <row r="724" spans="1:24" x14ac:dyDescent="0.3">
      <c r="A724" s="156">
        <v>17</v>
      </c>
      <c r="B724" s="158"/>
      <c r="C724" s="158"/>
      <c r="D724" s="159"/>
      <c r="E724" s="159"/>
      <c r="F724" s="160"/>
      <c r="G724" s="160"/>
      <c r="H724" s="160"/>
      <c r="I724" s="160"/>
      <c r="K724" s="113" t="str">
        <f>IF(ISBLANK(D724),"",D724-$D$788)</f>
        <v/>
      </c>
      <c r="L724" s="129" t="str">
        <f t="shared" si="125"/>
        <v/>
      </c>
      <c r="M724" s="115" t="s">
        <v>155</v>
      </c>
      <c r="N724" s="113" t="str">
        <f>IF(ISBLANK(E724),"",E724-$E$788)</f>
        <v/>
      </c>
      <c r="O724" s="129" t="str">
        <f t="shared" si="126"/>
        <v/>
      </c>
      <c r="P724" s="115" t="s">
        <v>155</v>
      </c>
      <c r="Q724" s="116" t="str">
        <f t="shared" si="127"/>
        <v/>
      </c>
      <c r="R724" s="117" t="s">
        <v>155</v>
      </c>
      <c r="S724" s="118" t="str">
        <f t="shared" si="128"/>
        <v/>
      </c>
      <c r="T724" s="119" t="str">
        <f>IF(M724="ON",IF(ISBLANK(D724),"0",D724),"0")</f>
        <v>0</v>
      </c>
      <c r="U724" s="119" t="str">
        <f t="shared" si="129"/>
        <v>0</v>
      </c>
      <c r="V724" s="119" t="str">
        <f t="shared" si="130"/>
        <v>0</v>
      </c>
      <c r="W724" s="119" t="str">
        <f t="shared" si="131"/>
        <v>0</v>
      </c>
      <c r="X724" s="120"/>
    </row>
    <row r="725" spans="1:24" x14ac:dyDescent="0.3">
      <c r="A725" s="156">
        <v>18</v>
      </c>
      <c r="B725" s="158"/>
      <c r="C725" s="158"/>
      <c r="D725" s="159"/>
      <c r="E725" s="159"/>
      <c r="F725" s="160"/>
      <c r="G725" s="160"/>
      <c r="H725" s="160"/>
      <c r="I725" s="160"/>
      <c r="K725" s="121" t="str">
        <f>IF(ISBLANK(D725),"",IF(D724&lt;D725,((D725-200)-$D$788),((D725+200)-$D$788)))</f>
        <v/>
      </c>
      <c r="L725" s="122" t="str">
        <f t="shared" si="125"/>
        <v/>
      </c>
      <c r="M725" s="123" t="s">
        <v>155</v>
      </c>
      <c r="N725" s="121" t="str">
        <f>IF(ISBLANK(E725),"",(400-E725)-$E$788)</f>
        <v/>
      </c>
      <c r="O725" s="122" t="str">
        <f t="shared" si="126"/>
        <v/>
      </c>
      <c r="P725" s="123" t="s">
        <v>155</v>
      </c>
      <c r="Q725" s="124" t="str">
        <f t="shared" si="127"/>
        <v/>
      </c>
      <c r="R725" s="125" t="s">
        <v>155</v>
      </c>
      <c r="S725" s="126" t="str">
        <f t="shared" si="128"/>
        <v/>
      </c>
      <c r="T725" s="127" t="str">
        <f>IF(M725="ON",IF(ISBLANK(D725),"0",IF(D724&lt;D725,(D725-200),(D725+200))),"0")</f>
        <v>0</v>
      </c>
      <c r="U725" s="127" t="str">
        <f t="shared" si="129"/>
        <v>0</v>
      </c>
      <c r="V725" s="127" t="str">
        <f t="shared" si="130"/>
        <v>0</v>
      </c>
      <c r="W725" s="127" t="str">
        <f t="shared" si="131"/>
        <v>0</v>
      </c>
      <c r="X725" s="128"/>
    </row>
    <row r="726" spans="1:24" x14ac:dyDescent="0.3">
      <c r="A726" s="156">
        <v>19</v>
      </c>
      <c r="B726" s="158"/>
      <c r="C726" s="158"/>
      <c r="D726" s="159"/>
      <c r="E726" s="159"/>
      <c r="F726" s="160"/>
      <c r="G726" s="160"/>
      <c r="H726" s="160"/>
      <c r="I726" s="160"/>
      <c r="K726" s="113" t="str">
        <f>IF(ISBLANK(D726),"",D726-$D$788)</f>
        <v/>
      </c>
      <c r="L726" s="129" t="str">
        <f t="shared" si="125"/>
        <v/>
      </c>
      <c r="M726" s="115" t="s">
        <v>155</v>
      </c>
      <c r="N726" s="113" t="str">
        <f>IF(ISBLANK(E726),"",E726-$E$788)</f>
        <v/>
      </c>
      <c r="O726" s="129" t="str">
        <f t="shared" si="126"/>
        <v/>
      </c>
      <c r="P726" s="115" t="s">
        <v>155</v>
      </c>
      <c r="Q726" s="116" t="str">
        <f t="shared" si="127"/>
        <v/>
      </c>
      <c r="R726" s="117" t="s">
        <v>155</v>
      </c>
      <c r="S726" s="118" t="str">
        <f t="shared" si="128"/>
        <v/>
      </c>
      <c r="T726" s="119" t="str">
        <f>IF(M726="ON",IF(ISBLANK(D726),"0",D726),"0")</f>
        <v>0</v>
      </c>
      <c r="U726" s="119" t="str">
        <f t="shared" si="129"/>
        <v>0</v>
      </c>
      <c r="V726" s="119" t="str">
        <f t="shared" si="130"/>
        <v>0</v>
      </c>
      <c r="W726" s="119" t="str">
        <f t="shared" si="131"/>
        <v>0</v>
      </c>
      <c r="X726" s="120"/>
    </row>
    <row r="727" spans="1:24" x14ac:dyDescent="0.3">
      <c r="A727" s="156">
        <v>20</v>
      </c>
      <c r="B727" s="158"/>
      <c r="C727" s="158"/>
      <c r="D727" s="159"/>
      <c r="E727" s="159"/>
      <c r="F727" s="160"/>
      <c r="G727" s="160"/>
      <c r="H727" s="160"/>
      <c r="I727" s="160"/>
      <c r="K727" s="121" t="str">
        <f>IF(ISBLANK(D727),"",IF(D726&lt;D727,((D727-200)-$D$788),((D727+200)-$D$788)))</f>
        <v/>
      </c>
      <c r="L727" s="122" t="str">
        <f t="shared" si="125"/>
        <v/>
      </c>
      <c r="M727" s="123" t="s">
        <v>155</v>
      </c>
      <c r="N727" s="121" t="str">
        <f>IF(ISBLANK(E727),"",(400-E727)-$E$788)</f>
        <v/>
      </c>
      <c r="O727" s="122" t="str">
        <f t="shared" si="126"/>
        <v/>
      </c>
      <c r="P727" s="123" t="s">
        <v>155</v>
      </c>
      <c r="Q727" s="124" t="str">
        <f t="shared" si="127"/>
        <v/>
      </c>
      <c r="R727" s="125" t="s">
        <v>155</v>
      </c>
      <c r="S727" s="126" t="str">
        <f t="shared" si="128"/>
        <v/>
      </c>
      <c r="T727" s="127" t="str">
        <f>IF(M727="ON",IF(ISBLANK(D727),"0",IF(D726&lt;D727,(D727-200),(D727+200))),"0")</f>
        <v>0</v>
      </c>
      <c r="U727" s="127" t="str">
        <f t="shared" si="129"/>
        <v>0</v>
      </c>
      <c r="V727" s="127" t="str">
        <f t="shared" si="130"/>
        <v>0</v>
      </c>
      <c r="W727" s="127" t="str">
        <f t="shared" si="131"/>
        <v>0</v>
      </c>
      <c r="X727" s="128"/>
    </row>
    <row r="728" spans="1:24" x14ac:dyDescent="0.3">
      <c r="A728" s="156">
        <v>21</v>
      </c>
      <c r="K728" s="113" t="str">
        <f>IF(ISBLANK(D728),"",D728-$D$788)</f>
        <v/>
      </c>
      <c r="L728" s="129" t="str">
        <f t="shared" si="125"/>
        <v/>
      </c>
      <c r="M728" s="115" t="s">
        <v>155</v>
      </c>
      <c r="N728" s="113" t="str">
        <f>IF(ISBLANK(E728),"",E728-$E$788)</f>
        <v/>
      </c>
      <c r="O728" s="129" t="str">
        <f t="shared" si="126"/>
        <v/>
      </c>
      <c r="P728" s="115" t="s">
        <v>155</v>
      </c>
      <c r="Q728" s="116" t="str">
        <f t="shared" si="127"/>
        <v/>
      </c>
      <c r="R728" s="117" t="s">
        <v>155</v>
      </c>
      <c r="S728" s="118" t="str">
        <f t="shared" si="128"/>
        <v/>
      </c>
      <c r="T728" s="119" t="str">
        <f>IF(M728="ON",IF(ISBLANK(D728),"0",D728),"0")</f>
        <v>0</v>
      </c>
      <c r="U728" s="119" t="str">
        <f t="shared" si="129"/>
        <v>0</v>
      </c>
      <c r="V728" s="119" t="str">
        <f t="shared" si="130"/>
        <v>0</v>
      </c>
      <c r="W728" s="119" t="str">
        <f t="shared" si="131"/>
        <v>0</v>
      </c>
      <c r="X728" s="120"/>
    </row>
    <row r="729" spans="1:24" x14ac:dyDescent="0.3">
      <c r="A729" s="156">
        <v>22</v>
      </c>
      <c r="K729" s="121" t="str">
        <f>IF(ISBLANK(D729),"",IF(D728&lt;D729,((D729-200)-$D$788),((D729+200)-$D$788)))</f>
        <v/>
      </c>
      <c r="L729" s="122" t="str">
        <f t="shared" si="125"/>
        <v/>
      </c>
      <c r="M729" s="123" t="s">
        <v>155</v>
      </c>
      <c r="N729" s="121" t="str">
        <f>IF(ISBLANK(E729),"",(400-E729)-$E$788)</f>
        <v/>
      </c>
      <c r="O729" s="122" t="str">
        <f t="shared" si="126"/>
        <v/>
      </c>
      <c r="P729" s="123" t="s">
        <v>155</v>
      </c>
      <c r="Q729" s="124" t="str">
        <f t="shared" si="127"/>
        <v/>
      </c>
      <c r="R729" s="125" t="s">
        <v>155</v>
      </c>
      <c r="S729" s="126" t="str">
        <f t="shared" si="128"/>
        <v/>
      </c>
      <c r="T729" s="127" t="str">
        <f>IF(M729="ON",IF(ISBLANK(D729),"0",IF(D728&lt;D729,(D729-200),(D729+200))),"0")</f>
        <v>0</v>
      </c>
      <c r="U729" s="127" t="str">
        <f t="shared" si="129"/>
        <v>0</v>
      </c>
      <c r="V729" s="127" t="str">
        <f t="shared" si="130"/>
        <v>0</v>
      </c>
      <c r="W729" s="127" t="str">
        <f t="shared" si="131"/>
        <v>0</v>
      </c>
      <c r="X729" s="128"/>
    </row>
    <row r="730" spans="1:24" x14ac:dyDescent="0.3">
      <c r="A730" s="156">
        <v>23</v>
      </c>
      <c r="K730" s="113" t="str">
        <f>IF(ISBLANK(D730),"",D730-$D$788)</f>
        <v/>
      </c>
      <c r="L730" s="129" t="str">
        <f t="shared" si="125"/>
        <v/>
      </c>
      <c r="M730" s="115" t="s">
        <v>155</v>
      </c>
      <c r="N730" s="113" t="str">
        <f>IF(ISBLANK(E730),"",E730-$E$788)</f>
        <v/>
      </c>
      <c r="O730" s="129" t="str">
        <f t="shared" si="126"/>
        <v/>
      </c>
      <c r="P730" s="115" t="s">
        <v>155</v>
      </c>
      <c r="Q730" s="116" t="str">
        <f t="shared" si="127"/>
        <v/>
      </c>
      <c r="R730" s="117" t="s">
        <v>155</v>
      </c>
      <c r="S730" s="118" t="str">
        <f t="shared" si="128"/>
        <v/>
      </c>
      <c r="T730" s="119" t="str">
        <f>IF(M730="ON",IF(ISBLANK(D730),"0",D730),"0")</f>
        <v>0</v>
      </c>
      <c r="U730" s="119" t="str">
        <f t="shared" si="129"/>
        <v>0</v>
      </c>
      <c r="V730" s="119" t="str">
        <f t="shared" si="130"/>
        <v>0</v>
      </c>
      <c r="W730" s="119" t="str">
        <f t="shared" si="131"/>
        <v>0</v>
      </c>
      <c r="X730" s="120"/>
    </row>
    <row r="731" spans="1:24" x14ac:dyDescent="0.3">
      <c r="A731" s="156">
        <v>24</v>
      </c>
      <c r="K731" s="121" t="str">
        <f>IF(ISBLANK(D731),"",IF(D730&lt;D731,((D731-200)-$D$788),((D731+200)-$D$788)))</f>
        <v/>
      </c>
      <c r="L731" s="122" t="str">
        <f t="shared" si="125"/>
        <v/>
      </c>
      <c r="M731" s="123" t="s">
        <v>155</v>
      </c>
      <c r="N731" s="121" t="str">
        <f>IF(ISBLANK(E731),"",(400-E731)-$E$788)</f>
        <v/>
      </c>
      <c r="O731" s="122" t="str">
        <f t="shared" si="126"/>
        <v/>
      </c>
      <c r="P731" s="123" t="s">
        <v>155</v>
      </c>
      <c r="Q731" s="124" t="str">
        <f t="shared" si="127"/>
        <v/>
      </c>
      <c r="R731" s="125" t="s">
        <v>155</v>
      </c>
      <c r="S731" s="126" t="str">
        <f t="shared" si="128"/>
        <v/>
      </c>
      <c r="T731" s="127" t="str">
        <f>IF(M731="ON",IF(ISBLANK(D731),"0",IF(D730&lt;D731,(D731-200),(D731+200))),"0")</f>
        <v>0</v>
      </c>
      <c r="U731" s="127" t="str">
        <f t="shared" si="129"/>
        <v>0</v>
      </c>
      <c r="V731" s="127" t="str">
        <f t="shared" si="130"/>
        <v>0</v>
      </c>
      <c r="W731" s="127" t="str">
        <f t="shared" si="131"/>
        <v>0</v>
      </c>
      <c r="X731" s="128"/>
    </row>
    <row r="732" spans="1:24" x14ac:dyDescent="0.3">
      <c r="A732" s="156">
        <v>25</v>
      </c>
      <c r="K732" s="113" t="str">
        <f>IF(ISBLANK(D732),"",D732-$D$788)</f>
        <v/>
      </c>
      <c r="L732" s="129" t="str">
        <f t="shared" si="125"/>
        <v/>
      </c>
      <c r="M732" s="115" t="s">
        <v>155</v>
      </c>
      <c r="N732" s="113" t="str">
        <f>IF(ISBLANK(E732),"",E732-$E$788)</f>
        <v/>
      </c>
      <c r="O732" s="129" t="str">
        <f t="shared" si="126"/>
        <v/>
      </c>
      <c r="P732" s="115" t="s">
        <v>155</v>
      </c>
      <c r="Q732" s="116" t="str">
        <f t="shared" si="127"/>
        <v/>
      </c>
      <c r="R732" s="117" t="s">
        <v>155</v>
      </c>
      <c r="S732" s="118" t="str">
        <f t="shared" si="128"/>
        <v/>
      </c>
      <c r="T732" s="119" t="str">
        <f>IF(M732="ON",IF(ISBLANK(D732),"0",D732),"0")</f>
        <v>0</v>
      </c>
      <c r="U732" s="119" t="str">
        <f t="shared" si="129"/>
        <v>0</v>
      </c>
      <c r="V732" s="119" t="str">
        <f t="shared" si="130"/>
        <v>0</v>
      </c>
      <c r="W732" s="119" t="str">
        <f t="shared" si="131"/>
        <v>0</v>
      </c>
      <c r="X732" s="120"/>
    </row>
    <row r="733" spans="1:24" x14ac:dyDescent="0.3">
      <c r="A733" s="156">
        <v>26</v>
      </c>
      <c r="K733" s="121" t="str">
        <f>IF(ISBLANK(D733),"",IF(D732&lt;D733,((D733-200)-$D$788),((D733+200)-$D$788)))</f>
        <v/>
      </c>
      <c r="L733" s="122" t="str">
        <f t="shared" si="125"/>
        <v/>
      </c>
      <c r="M733" s="123" t="s">
        <v>155</v>
      </c>
      <c r="N733" s="121" t="str">
        <f>IF(ISBLANK(E733),"",(400-E733)-$E$788)</f>
        <v/>
      </c>
      <c r="O733" s="122" t="str">
        <f t="shared" si="126"/>
        <v/>
      </c>
      <c r="P733" s="123" t="s">
        <v>155</v>
      </c>
      <c r="Q733" s="124" t="str">
        <f t="shared" si="127"/>
        <v/>
      </c>
      <c r="R733" s="125" t="s">
        <v>155</v>
      </c>
      <c r="S733" s="126" t="str">
        <f t="shared" si="128"/>
        <v/>
      </c>
      <c r="T733" s="127" t="str">
        <f>IF(M733="ON",IF(ISBLANK(D733),"0",IF(D732&lt;D733,(D733-200),(D733+200))),"0")</f>
        <v>0</v>
      </c>
      <c r="U733" s="127" t="str">
        <f t="shared" si="129"/>
        <v>0</v>
      </c>
      <c r="V733" s="127" t="str">
        <f t="shared" si="130"/>
        <v>0</v>
      </c>
      <c r="W733" s="127" t="str">
        <f t="shared" si="131"/>
        <v>0</v>
      </c>
      <c r="X733" s="128"/>
    </row>
    <row r="734" spans="1:24" x14ac:dyDescent="0.3">
      <c r="A734" s="156">
        <v>27</v>
      </c>
      <c r="K734" s="113" t="str">
        <f>IF(ISBLANK(D734),"",D734-$D$788)</f>
        <v/>
      </c>
      <c r="L734" s="129" t="str">
        <f t="shared" si="125"/>
        <v/>
      </c>
      <c r="M734" s="115" t="s">
        <v>155</v>
      </c>
      <c r="N734" s="113" t="str">
        <f>IF(ISBLANK(E734),"",E734-$E$788)</f>
        <v/>
      </c>
      <c r="O734" s="129" t="str">
        <f t="shared" si="126"/>
        <v/>
      </c>
      <c r="P734" s="115" t="s">
        <v>155</v>
      </c>
      <c r="Q734" s="116" t="str">
        <f t="shared" si="127"/>
        <v/>
      </c>
      <c r="R734" s="117" t="s">
        <v>155</v>
      </c>
      <c r="S734" s="118" t="str">
        <f t="shared" si="128"/>
        <v/>
      </c>
      <c r="T734" s="119" t="str">
        <f>IF(M734="ON",IF(ISBLANK(D734),"0",D734),"0")</f>
        <v>0</v>
      </c>
      <c r="U734" s="119" t="str">
        <f t="shared" si="129"/>
        <v>0</v>
      </c>
      <c r="V734" s="119" t="str">
        <f t="shared" si="130"/>
        <v>0</v>
      </c>
      <c r="W734" s="119" t="str">
        <f t="shared" si="131"/>
        <v>0</v>
      </c>
      <c r="X734" s="120"/>
    </row>
    <row r="735" spans="1:24" x14ac:dyDescent="0.3">
      <c r="A735" s="156">
        <v>28</v>
      </c>
      <c r="K735" s="121" t="str">
        <f>IF(ISBLANK(D735),"",IF(D734&lt;D735,((D735-200)-$D$788),((D735+200)-$D$788)))</f>
        <v/>
      </c>
      <c r="L735" s="122" t="str">
        <f t="shared" si="125"/>
        <v/>
      </c>
      <c r="M735" s="123" t="s">
        <v>155</v>
      </c>
      <c r="N735" s="121" t="str">
        <f>IF(ISBLANK(E735),"",(400-E735)-$E$788)</f>
        <v/>
      </c>
      <c r="O735" s="122" t="str">
        <f t="shared" si="126"/>
        <v/>
      </c>
      <c r="P735" s="123" t="s">
        <v>155</v>
      </c>
      <c r="Q735" s="124" t="str">
        <f t="shared" si="127"/>
        <v/>
      </c>
      <c r="R735" s="125" t="s">
        <v>155</v>
      </c>
      <c r="S735" s="126" t="str">
        <f t="shared" si="128"/>
        <v/>
      </c>
      <c r="T735" s="127" t="str">
        <f>IF(M735="ON",IF(ISBLANK(D735),"0",IF(D734&lt;D735,(D735-200),(D735+200))),"0")</f>
        <v>0</v>
      </c>
      <c r="U735" s="127" t="str">
        <f t="shared" si="129"/>
        <v>0</v>
      </c>
      <c r="V735" s="127" t="str">
        <f t="shared" si="130"/>
        <v>0</v>
      </c>
      <c r="W735" s="127" t="str">
        <f t="shared" si="131"/>
        <v>0</v>
      </c>
      <c r="X735" s="128"/>
    </row>
    <row r="736" spans="1:24" x14ac:dyDescent="0.3">
      <c r="A736" s="156">
        <v>29</v>
      </c>
      <c r="K736" s="113" t="str">
        <f>IF(ISBLANK(D736),"",D736-$D$788)</f>
        <v/>
      </c>
      <c r="L736" s="129" t="str">
        <f t="shared" si="125"/>
        <v/>
      </c>
      <c r="M736" s="115" t="s">
        <v>155</v>
      </c>
      <c r="N736" s="113" t="str">
        <f>IF(ISBLANK(E736),"",E736-$E$788)</f>
        <v/>
      </c>
      <c r="O736" s="129" t="str">
        <f t="shared" si="126"/>
        <v/>
      </c>
      <c r="P736" s="115" t="s">
        <v>155</v>
      </c>
      <c r="Q736" s="116" t="str">
        <f t="shared" si="127"/>
        <v/>
      </c>
      <c r="R736" s="117" t="s">
        <v>155</v>
      </c>
      <c r="S736" s="118" t="str">
        <f t="shared" si="128"/>
        <v/>
      </c>
      <c r="T736" s="119" t="str">
        <f>IF(M736="ON",IF(ISBLANK(D736),"0",D736),"0")</f>
        <v>0</v>
      </c>
      <c r="U736" s="119" t="str">
        <f t="shared" si="129"/>
        <v>0</v>
      </c>
      <c r="V736" s="119" t="str">
        <f t="shared" si="130"/>
        <v>0</v>
      </c>
      <c r="W736" s="119" t="str">
        <f t="shared" si="131"/>
        <v>0</v>
      </c>
      <c r="X736" s="120"/>
    </row>
    <row r="737" spans="1:24" x14ac:dyDescent="0.3">
      <c r="A737" s="156">
        <v>30</v>
      </c>
      <c r="K737" s="121" t="str">
        <f>IF(ISBLANK(D737),"",IF(D736&lt;D737,((D737-200)-$D$788),((D737+200)-$D$788)))</f>
        <v/>
      </c>
      <c r="L737" s="122" t="str">
        <f t="shared" si="125"/>
        <v/>
      </c>
      <c r="M737" s="123" t="s">
        <v>155</v>
      </c>
      <c r="N737" s="121" t="str">
        <f>IF(ISBLANK(E737),"",(400-E737)-$E$788)</f>
        <v/>
      </c>
      <c r="O737" s="122" t="str">
        <f t="shared" si="126"/>
        <v/>
      </c>
      <c r="P737" s="123" t="s">
        <v>155</v>
      </c>
      <c r="Q737" s="124" t="str">
        <f t="shared" si="127"/>
        <v/>
      </c>
      <c r="R737" s="125" t="s">
        <v>155</v>
      </c>
      <c r="S737" s="126" t="str">
        <f t="shared" si="128"/>
        <v/>
      </c>
      <c r="T737" s="127" t="str">
        <f>IF(M737="ON",IF(ISBLANK(D737),"0",IF(D736&lt;D737,(D737-200),(D737+200))),"0")</f>
        <v>0</v>
      </c>
      <c r="U737" s="127" t="str">
        <f t="shared" si="129"/>
        <v>0</v>
      </c>
      <c r="V737" s="127" t="str">
        <f t="shared" si="130"/>
        <v>0</v>
      </c>
      <c r="W737" s="127" t="str">
        <f t="shared" si="131"/>
        <v>0</v>
      </c>
      <c r="X737" s="128"/>
    </row>
    <row r="738" spans="1:24" x14ac:dyDescent="0.3">
      <c r="A738" s="156">
        <v>31</v>
      </c>
      <c r="B738" s="158"/>
      <c r="C738" s="158"/>
      <c r="D738" s="159"/>
      <c r="E738" s="159"/>
      <c r="F738" s="160"/>
      <c r="G738" s="160"/>
      <c r="H738" s="160"/>
      <c r="I738" s="160"/>
      <c r="K738" s="113" t="str">
        <f>IF(ISBLANK(D738),"",D738-$D$788)</f>
        <v/>
      </c>
      <c r="L738" s="129" t="str">
        <f t="shared" si="125"/>
        <v/>
      </c>
      <c r="M738" s="115" t="s">
        <v>155</v>
      </c>
      <c r="N738" s="113" t="str">
        <f>IF(ISBLANK(E738),"",E738-$E$788)</f>
        <v/>
      </c>
      <c r="O738" s="129" t="str">
        <f t="shared" si="126"/>
        <v/>
      </c>
      <c r="P738" s="115" t="s">
        <v>155</v>
      </c>
      <c r="Q738" s="116" t="str">
        <f t="shared" si="127"/>
        <v/>
      </c>
      <c r="R738" s="117" t="s">
        <v>155</v>
      </c>
      <c r="S738" s="118" t="str">
        <f t="shared" si="128"/>
        <v/>
      </c>
      <c r="T738" s="119" t="str">
        <f>IF(M738="ON",IF(ISBLANK(D738),"0",D738),"0")</f>
        <v>0</v>
      </c>
      <c r="U738" s="119" t="str">
        <f t="shared" si="129"/>
        <v>0</v>
      </c>
      <c r="V738" s="119" t="str">
        <f t="shared" si="130"/>
        <v>0</v>
      </c>
      <c r="W738" s="119" t="str">
        <f t="shared" si="131"/>
        <v>0</v>
      </c>
      <c r="X738" s="120"/>
    </row>
    <row r="739" spans="1:24" x14ac:dyDescent="0.3">
      <c r="A739" s="156">
        <v>32</v>
      </c>
      <c r="B739" s="158"/>
      <c r="C739" s="158"/>
      <c r="D739" s="159"/>
      <c r="E739" s="159"/>
      <c r="F739" s="160"/>
      <c r="G739" s="160"/>
      <c r="H739" s="160"/>
      <c r="I739" s="160"/>
      <c r="K739" s="121" t="str">
        <f>IF(ISBLANK(D739),"",IF(D738&lt;D739,((D739-200)-$D$788),((D739+200)-$D$788)))</f>
        <v/>
      </c>
      <c r="L739" s="122" t="str">
        <f t="shared" si="125"/>
        <v/>
      </c>
      <c r="M739" s="123" t="s">
        <v>155</v>
      </c>
      <c r="N739" s="121" t="str">
        <f>IF(ISBLANK(E739),"",(400-E739)-$E$788)</f>
        <v/>
      </c>
      <c r="O739" s="122" t="str">
        <f t="shared" si="126"/>
        <v/>
      </c>
      <c r="P739" s="123" t="s">
        <v>155</v>
      </c>
      <c r="Q739" s="124" t="str">
        <f t="shared" si="127"/>
        <v/>
      </c>
      <c r="R739" s="125" t="s">
        <v>155</v>
      </c>
      <c r="S739" s="126" t="str">
        <f t="shared" si="128"/>
        <v/>
      </c>
      <c r="T739" s="127" t="str">
        <f>IF(M739="ON",IF(ISBLANK(D739),"0",IF(D738&lt;D739,(D739-200),(D739+200))),"0")</f>
        <v>0</v>
      </c>
      <c r="U739" s="127" t="str">
        <f t="shared" si="129"/>
        <v>0</v>
      </c>
      <c r="V739" s="127" t="str">
        <f t="shared" si="130"/>
        <v>0</v>
      </c>
      <c r="W739" s="127" t="str">
        <f t="shared" si="131"/>
        <v>0</v>
      </c>
      <c r="X739" s="128"/>
    </row>
    <row r="740" spans="1:24" x14ac:dyDescent="0.3">
      <c r="A740" s="156">
        <v>33</v>
      </c>
      <c r="B740" s="158"/>
      <c r="C740" s="158"/>
      <c r="D740" s="159"/>
      <c r="E740" s="159"/>
      <c r="F740" s="160"/>
      <c r="G740" s="160"/>
      <c r="H740" s="160"/>
      <c r="I740" s="160"/>
      <c r="K740" s="113" t="str">
        <f>IF(ISBLANK(D740),"",D740-$D$788)</f>
        <v/>
      </c>
      <c r="L740" s="129" t="str">
        <f t="shared" si="125"/>
        <v/>
      </c>
      <c r="M740" s="115" t="s">
        <v>155</v>
      </c>
      <c r="N740" s="113" t="str">
        <f>IF(ISBLANK(E740),"",E740-$E$788)</f>
        <v/>
      </c>
      <c r="O740" s="129" t="str">
        <f t="shared" si="126"/>
        <v/>
      </c>
      <c r="P740" s="115" t="s">
        <v>155</v>
      </c>
      <c r="Q740" s="116" t="str">
        <f t="shared" si="127"/>
        <v/>
      </c>
      <c r="R740" s="117" t="s">
        <v>155</v>
      </c>
      <c r="S740" s="118" t="str">
        <f t="shared" si="128"/>
        <v/>
      </c>
      <c r="T740" s="119" t="str">
        <f>IF(M740="ON",IF(ISBLANK(D740),"0",D740),"0")</f>
        <v>0</v>
      </c>
      <c r="U740" s="119" t="str">
        <f t="shared" si="129"/>
        <v>0</v>
      </c>
      <c r="V740" s="119" t="str">
        <f t="shared" si="130"/>
        <v>0</v>
      </c>
      <c r="W740" s="119" t="str">
        <f t="shared" si="131"/>
        <v>0</v>
      </c>
      <c r="X740" s="120"/>
    </row>
    <row r="741" spans="1:24" x14ac:dyDescent="0.3">
      <c r="A741" s="156">
        <v>34</v>
      </c>
      <c r="B741" s="158"/>
      <c r="C741" s="158"/>
      <c r="D741" s="159"/>
      <c r="E741" s="159"/>
      <c r="F741" s="160"/>
      <c r="G741" s="160"/>
      <c r="H741" s="160"/>
      <c r="I741" s="160"/>
      <c r="K741" s="121" t="str">
        <f>IF(ISBLANK(D741),"",IF(D740&lt;D741,((D741-200)-$D$788),((D741+200)-$D$788)))</f>
        <v/>
      </c>
      <c r="L741" s="122" t="str">
        <f t="shared" si="125"/>
        <v/>
      </c>
      <c r="M741" s="123" t="s">
        <v>155</v>
      </c>
      <c r="N741" s="121" t="str">
        <f>IF(ISBLANK(E741),"",(400-E741)-$E$788)</f>
        <v/>
      </c>
      <c r="O741" s="122" t="str">
        <f t="shared" si="126"/>
        <v/>
      </c>
      <c r="P741" s="123" t="s">
        <v>155</v>
      </c>
      <c r="Q741" s="124" t="str">
        <f t="shared" si="127"/>
        <v/>
      </c>
      <c r="R741" s="125" t="s">
        <v>155</v>
      </c>
      <c r="S741" s="126" t="str">
        <f t="shared" si="128"/>
        <v/>
      </c>
      <c r="T741" s="127" t="str">
        <f>IF(M741="ON",IF(ISBLANK(D741),"0",IF(D740&lt;D741,(D741-200),(D741+200))),"0")</f>
        <v>0</v>
      </c>
      <c r="U741" s="127" t="str">
        <f t="shared" si="129"/>
        <v>0</v>
      </c>
      <c r="V741" s="127" t="str">
        <f t="shared" si="130"/>
        <v>0</v>
      </c>
      <c r="W741" s="127" t="str">
        <f t="shared" si="131"/>
        <v>0</v>
      </c>
      <c r="X741" s="128"/>
    </row>
    <row r="742" spans="1:24" x14ac:dyDescent="0.3">
      <c r="A742" s="156">
        <v>35</v>
      </c>
      <c r="B742" s="158"/>
      <c r="C742" s="158"/>
      <c r="D742" s="159"/>
      <c r="E742" s="159"/>
      <c r="F742" s="160"/>
      <c r="G742" s="160"/>
      <c r="H742" s="160"/>
      <c r="I742" s="160"/>
      <c r="K742" s="113" t="str">
        <f>IF(ISBLANK(D742),"",D742-$D$788)</f>
        <v/>
      </c>
      <c r="L742" s="129" t="str">
        <f t="shared" si="125"/>
        <v/>
      </c>
      <c r="M742" s="115" t="s">
        <v>155</v>
      </c>
      <c r="N742" s="113" t="str">
        <f>IF(ISBLANK(E742),"",E742-$E$788)</f>
        <v/>
      </c>
      <c r="O742" s="129" t="str">
        <f t="shared" si="126"/>
        <v/>
      </c>
      <c r="P742" s="115" t="s">
        <v>155</v>
      </c>
      <c r="Q742" s="116" t="str">
        <f t="shared" si="127"/>
        <v/>
      </c>
      <c r="R742" s="117" t="s">
        <v>155</v>
      </c>
      <c r="S742" s="118" t="str">
        <f t="shared" si="128"/>
        <v/>
      </c>
      <c r="T742" s="119" t="str">
        <f>IF(M742="ON",IF(ISBLANK(D742),"0",D742),"0")</f>
        <v>0</v>
      </c>
      <c r="U742" s="119" t="str">
        <f t="shared" si="129"/>
        <v>0</v>
      </c>
      <c r="V742" s="119" t="str">
        <f t="shared" si="130"/>
        <v>0</v>
      </c>
      <c r="W742" s="119" t="str">
        <f t="shared" si="131"/>
        <v>0</v>
      </c>
      <c r="X742" s="120"/>
    </row>
    <row r="743" spans="1:24" x14ac:dyDescent="0.3">
      <c r="A743" s="156">
        <v>36</v>
      </c>
      <c r="B743" s="158"/>
      <c r="C743" s="158"/>
      <c r="D743" s="159"/>
      <c r="E743" s="159"/>
      <c r="F743" s="160"/>
      <c r="G743" s="160"/>
      <c r="H743" s="160"/>
      <c r="I743" s="160"/>
      <c r="K743" s="121" t="str">
        <f>IF(ISBLANK(D743),"",IF(D742&lt;D743,((D743-200)-$D$788),((D743+200)-$D$788)))</f>
        <v/>
      </c>
      <c r="L743" s="122" t="str">
        <f t="shared" si="125"/>
        <v/>
      </c>
      <c r="M743" s="123" t="s">
        <v>155</v>
      </c>
      <c r="N743" s="121" t="str">
        <f>IF(ISBLANK(E743),"",(400-E743)-$E$788)</f>
        <v/>
      </c>
      <c r="O743" s="122" t="str">
        <f t="shared" si="126"/>
        <v/>
      </c>
      <c r="P743" s="123" t="s">
        <v>155</v>
      </c>
      <c r="Q743" s="124" t="str">
        <f t="shared" si="127"/>
        <v/>
      </c>
      <c r="R743" s="125" t="s">
        <v>155</v>
      </c>
      <c r="S743" s="126" t="str">
        <f t="shared" si="128"/>
        <v/>
      </c>
      <c r="T743" s="127" t="str">
        <f>IF(M743="ON",IF(ISBLANK(D743),"0",IF(D742&lt;D743,(D743-200),(D743+200))),"0")</f>
        <v>0</v>
      </c>
      <c r="U743" s="127" t="str">
        <f t="shared" si="129"/>
        <v>0</v>
      </c>
      <c r="V743" s="127" t="str">
        <f t="shared" si="130"/>
        <v>0</v>
      </c>
      <c r="W743" s="127" t="str">
        <f t="shared" si="131"/>
        <v>0</v>
      </c>
      <c r="X743" s="128"/>
    </row>
    <row r="744" spans="1:24" x14ac:dyDescent="0.3">
      <c r="A744" s="156">
        <v>37</v>
      </c>
      <c r="B744" s="158"/>
      <c r="C744" s="158"/>
      <c r="D744" s="159"/>
      <c r="E744" s="159"/>
      <c r="F744" s="160"/>
      <c r="G744" s="160"/>
      <c r="H744" s="160"/>
      <c r="I744" s="160"/>
      <c r="K744" s="113" t="str">
        <f>IF(ISBLANK(D744),"",D744-$D$788)</f>
        <v/>
      </c>
      <c r="L744" s="129" t="str">
        <f t="shared" si="125"/>
        <v/>
      </c>
      <c r="M744" s="115" t="s">
        <v>155</v>
      </c>
      <c r="N744" s="113" t="str">
        <f>IF(ISBLANK(E744),"",E744-$E$788)</f>
        <v/>
      </c>
      <c r="O744" s="129" t="str">
        <f t="shared" si="126"/>
        <v/>
      </c>
      <c r="P744" s="115" t="s">
        <v>155</v>
      </c>
      <c r="Q744" s="116" t="str">
        <f t="shared" si="127"/>
        <v/>
      </c>
      <c r="R744" s="117" t="s">
        <v>155</v>
      </c>
      <c r="S744" s="118" t="str">
        <f t="shared" si="128"/>
        <v/>
      </c>
      <c r="T744" s="119" t="str">
        <f>IF(M744="ON",IF(ISBLANK(D744),"0",D744),"0")</f>
        <v>0</v>
      </c>
      <c r="U744" s="119" t="str">
        <f t="shared" si="129"/>
        <v>0</v>
      </c>
      <c r="V744" s="119" t="str">
        <f t="shared" si="130"/>
        <v>0</v>
      </c>
      <c r="W744" s="119" t="str">
        <f t="shared" si="131"/>
        <v>0</v>
      </c>
      <c r="X744" s="120"/>
    </row>
    <row r="745" spans="1:24" x14ac:dyDescent="0.3">
      <c r="A745" s="156">
        <v>38</v>
      </c>
      <c r="B745" s="158"/>
      <c r="C745" s="158"/>
      <c r="D745" s="159"/>
      <c r="E745" s="159"/>
      <c r="F745" s="160"/>
      <c r="G745" s="160"/>
      <c r="H745" s="160"/>
      <c r="I745" s="160"/>
      <c r="K745" s="121" t="str">
        <f>IF(ISBLANK(D745),"",IF(D744&lt;D745,((D745-200)-$D$788),((D745+200)-$D$788)))</f>
        <v/>
      </c>
      <c r="L745" s="122" t="str">
        <f t="shared" si="125"/>
        <v/>
      </c>
      <c r="M745" s="123" t="s">
        <v>155</v>
      </c>
      <c r="N745" s="121" t="str">
        <f>IF(ISBLANK(E745),"",(400-E745)-$E$788)</f>
        <v/>
      </c>
      <c r="O745" s="122" t="str">
        <f t="shared" si="126"/>
        <v/>
      </c>
      <c r="P745" s="123" t="s">
        <v>155</v>
      </c>
      <c r="Q745" s="124" t="str">
        <f t="shared" si="127"/>
        <v/>
      </c>
      <c r="R745" s="125" t="s">
        <v>155</v>
      </c>
      <c r="S745" s="126" t="str">
        <f t="shared" si="128"/>
        <v/>
      </c>
      <c r="T745" s="127" t="str">
        <f>IF(M745="ON",IF(ISBLANK(D745),"0",IF(D744&lt;D745,(D745-200),(D745+200))),"0")</f>
        <v>0</v>
      </c>
      <c r="U745" s="127" t="str">
        <f t="shared" si="129"/>
        <v>0</v>
      </c>
      <c r="V745" s="127" t="str">
        <f t="shared" si="130"/>
        <v>0</v>
      </c>
      <c r="W745" s="127" t="str">
        <f t="shared" si="131"/>
        <v>0</v>
      </c>
      <c r="X745" s="128"/>
    </row>
    <row r="746" spans="1:24" x14ac:dyDescent="0.3">
      <c r="A746" s="156">
        <v>39</v>
      </c>
      <c r="B746" s="158"/>
      <c r="C746" s="158"/>
      <c r="D746" s="159"/>
      <c r="E746" s="159"/>
      <c r="F746" s="160"/>
      <c r="G746" s="160"/>
      <c r="H746" s="160"/>
      <c r="I746" s="160"/>
      <c r="K746" s="113" t="str">
        <f>IF(ISBLANK(D746),"",D746-$D$788)</f>
        <v/>
      </c>
      <c r="L746" s="129" t="str">
        <f t="shared" si="125"/>
        <v/>
      </c>
      <c r="M746" s="115" t="s">
        <v>155</v>
      </c>
      <c r="N746" s="113" t="str">
        <f>IF(ISBLANK(E746),"",E746-$E$788)</f>
        <v/>
      </c>
      <c r="O746" s="129" t="str">
        <f t="shared" si="126"/>
        <v/>
      </c>
      <c r="P746" s="115" t="s">
        <v>155</v>
      </c>
      <c r="Q746" s="116" t="str">
        <f t="shared" si="127"/>
        <v/>
      </c>
      <c r="R746" s="117" t="s">
        <v>155</v>
      </c>
      <c r="S746" s="118" t="str">
        <f t="shared" si="128"/>
        <v/>
      </c>
      <c r="T746" s="119" t="str">
        <f>IF(M746="ON",IF(ISBLANK(D746),"0",D746),"0")</f>
        <v>0</v>
      </c>
      <c r="U746" s="119" t="str">
        <f t="shared" si="129"/>
        <v>0</v>
      </c>
      <c r="V746" s="119" t="str">
        <f t="shared" si="130"/>
        <v>0</v>
      </c>
      <c r="W746" s="119" t="str">
        <f t="shared" si="131"/>
        <v>0</v>
      </c>
      <c r="X746" s="120"/>
    </row>
    <row r="747" spans="1:24" x14ac:dyDescent="0.3">
      <c r="A747" s="156">
        <v>40</v>
      </c>
      <c r="B747" s="158"/>
      <c r="C747" s="158"/>
      <c r="D747" s="159"/>
      <c r="E747" s="159"/>
      <c r="F747" s="160"/>
      <c r="G747" s="160"/>
      <c r="H747" s="160"/>
      <c r="I747" s="160"/>
      <c r="K747" s="121" t="str">
        <f>IF(ISBLANK(D747),"",IF(D746&lt;D747,((D747-200)-$D$788),((D747+200)-$D$788)))</f>
        <v/>
      </c>
      <c r="L747" s="122" t="str">
        <f t="shared" si="125"/>
        <v/>
      </c>
      <c r="M747" s="123" t="s">
        <v>155</v>
      </c>
      <c r="N747" s="121" t="str">
        <f>IF(ISBLANK(E747),"",(400-E747)-$E$788)</f>
        <v/>
      </c>
      <c r="O747" s="122" t="str">
        <f t="shared" si="126"/>
        <v/>
      </c>
      <c r="P747" s="123" t="s">
        <v>155</v>
      </c>
      <c r="Q747" s="124" t="str">
        <f t="shared" si="127"/>
        <v/>
      </c>
      <c r="R747" s="125" t="s">
        <v>155</v>
      </c>
      <c r="S747" s="126" t="str">
        <f t="shared" si="128"/>
        <v/>
      </c>
      <c r="T747" s="127" t="str">
        <f>IF(M747="ON",IF(ISBLANK(D747),"0",IF(D746&lt;D747,(D747-200),(D747+200))),"0")</f>
        <v>0</v>
      </c>
      <c r="U747" s="127" t="str">
        <f t="shared" si="129"/>
        <v>0</v>
      </c>
      <c r="V747" s="127" t="str">
        <f t="shared" si="130"/>
        <v>0</v>
      </c>
      <c r="W747" s="127" t="str">
        <f t="shared" si="131"/>
        <v>0</v>
      </c>
      <c r="X747" s="128"/>
    </row>
    <row r="748" spans="1:24" x14ac:dyDescent="0.3">
      <c r="A748" s="156">
        <v>41</v>
      </c>
      <c r="K748" s="113" t="str">
        <f>IF(ISBLANK(D748),"",D748-$D$788)</f>
        <v/>
      </c>
      <c r="L748" s="129" t="str">
        <f t="shared" si="125"/>
        <v/>
      </c>
      <c r="M748" s="115" t="s">
        <v>155</v>
      </c>
      <c r="N748" s="113" t="str">
        <f>IF(ISBLANK(E748),"",E748-$E$788)</f>
        <v/>
      </c>
      <c r="O748" s="129" t="str">
        <f t="shared" si="126"/>
        <v/>
      </c>
      <c r="P748" s="115" t="s">
        <v>155</v>
      </c>
      <c r="Q748" s="116" t="str">
        <f t="shared" si="127"/>
        <v/>
      </c>
      <c r="R748" s="117" t="s">
        <v>155</v>
      </c>
      <c r="S748" s="118" t="str">
        <f t="shared" si="128"/>
        <v/>
      </c>
      <c r="T748" s="119" t="str">
        <f>IF(M748="ON",IF(ISBLANK(D748),"0",D748),"0")</f>
        <v>0</v>
      </c>
      <c r="U748" s="119" t="str">
        <f t="shared" si="129"/>
        <v>0</v>
      </c>
      <c r="V748" s="119" t="str">
        <f t="shared" si="130"/>
        <v>0</v>
      </c>
      <c r="W748" s="119" t="str">
        <f t="shared" si="131"/>
        <v>0</v>
      </c>
      <c r="X748" s="120"/>
    </row>
    <row r="749" spans="1:24" x14ac:dyDescent="0.3">
      <c r="A749" s="156">
        <v>42</v>
      </c>
      <c r="K749" s="121" t="str">
        <f>IF(ISBLANK(D749),"",IF(D748&lt;D749,((D749-200)-$D$788),((D749+200)-$D$788)))</f>
        <v/>
      </c>
      <c r="L749" s="122" t="str">
        <f t="shared" si="125"/>
        <v/>
      </c>
      <c r="M749" s="123" t="s">
        <v>155</v>
      </c>
      <c r="N749" s="121" t="str">
        <f>IF(ISBLANK(E749),"",(400-E749)-$E$788)</f>
        <v/>
      </c>
      <c r="O749" s="122" t="str">
        <f t="shared" si="126"/>
        <v/>
      </c>
      <c r="P749" s="123" t="s">
        <v>155</v>
      </c>
      <c r="Q749" s="124" t="str">
        <f t="shared" si="127"/>
        <v/>
      </c>
      <c r="R749" s="125" t="s">
        <v>155</v>
      </c>
      <c r="S749" s="126" t="str">
        <f t="shared" si="128"/>
        <v/>
      </c>
      <c r="T749" s="127" t="str">
        <f>IF(M749="ON",IF(ISBLANK(D749),"0",IF(D748&lt;D749,(D749-200),(D749+200))),"0")</f>
        <v>0</v>
      </c>
      <c r="U749" s="127" t="str">
        <f t="shared" si="129"/>
        <v>0</v>
      </c>
      <c r="V749" s="127" t="str">
        <f t="shared" si="130"/>
        <v>0</v>
      </c>
      <c r="W749" s="127" t="str">
        <f t="shared" si="131"/>
        <v>0</v>
      </c>
      <c r="X749" s="128"/>
    </row>
    <row r="750" spans="1:24" x14ac:dyDescent="0.3">
      <c r="A750" s="156">
        <v>43</v>
      </c>
      <c r="K750" s="113" t="str">
        <f>IF(ISBLANK(D750),"",D750-$D$788)</f>
        <v/>
      </c>
      <c r="L750" s="129" t="str">
        <f t="shared" si="125"/>
        <v/>
      </c>
      <c r="M750" s="115" t="s">
        <v>155</v>
      </c>
      <c r="N750" s="113" t="str">
        <f>IF(ISBLANK(E750),"",E750-$E$788)</f>
        <v/>
      </c>
      <c r="O750" s="129" t="str">
        <f t="shared" si="126"/>
        <v/>
      </c>
      <c r="P750" s="115" t="s">
        <v>155</v>
      </c>
      <c r="Q750" s="116" t="str">
        <f t="shared" si="127"/>
        <v/>
      </c>
      <c r="R750" s="117" t="s">
        <v>155</v>
      </c>
      <c r="S750" s="118" t="str">
        <f t="shared" si="128"/>
        <v/>
      </c>
      <c r="T750" s="119" t="str">
        <f>IF(M750="ON",IF(ISBLANK(D750),"0",D750),"0")</f>
        <v>0</v>
      </c>
      <c r="U750" s="119" t="str">
        <f t="shared" si="129"/>
        <v>0</v>
      </c>
      <c r="V750" s="119" t="str">
        <f t="shared" si="130"/>
        <v>0</v>
      </c>
      <c r="W750" s="119" t="str">
        <f t="shared" si="131"/>
        <v>0</v>
      </c>
      <c r="X750" s="120"/>
    </row>
    <row r="751" spans="1:24" x14ac:dyDescent="0.3">
      <c r="A751" s="156">
        <v>44</v>
      </c>
      <c r="K751" s="121" t="str">
        <f>IF(ISBLANK(D751),"",IF(D750&lt;D751,((D751-200)-$D$788),((D751+200)-$D$788)))</f>
        <v/>
      </c>
      <c r="L751" s="122" t="str">
        <f t="shared" si="125"/>
        <v/>
      </c>
      <c r="M751" s="123" t="s">
        <v>155</v>
      </c>
      <c r="N751" s="121" t="str">
        <f>IF(ISBLANK(E751),"",(400-E751)-$E$788)</f>
        <v/>
      </c>
      <c r="O751" s="122" t="str">
        <f t="shared" si="126"/>
        <v/>
      </c>
      <c r="P751" s="123" t="s">
        <v>155</v>
      </c>
      <c r="Q751" s="124" t="str">
        <f t="shared" si="127"/>
        <v/>
      </c>
      <c r="R751" s="125" t="s">
        <v>155</v>
      </c>
      <c r="S751" s="126" t="str">
        <f t="shared" si="128"/>
        <v/>
      </c>
      <c r="T751" s="127" t="str">
        <f>IF(M751="ON",IF(ISBLANK(D751),"0",IF(D750&lt;D751,(D751-200),(D751+200))),"0")</f>
        <v>0</v>
      </c>
      <c r="U751" s="127" t="str">
        <f t="shared" si="129"/>
        <v>0</v>
      </c>
      <c r="V751" s="127" t="str">
        <f t="shared" si="130"/>
        <v>0</v>
      </c>
      <c r="W751" s="127" t="str">
        <f t="shared" si="131"/>
        <v>0</v>
      </c>
      <c r="X751" s="128"/>
    </row>
    <row r="752" spans="1:24" x14ac:dyDescent="0.3">
      <c r="A752" s="156">
        <v>45</v>
      </c>
      <c r="K752" s="113" t="str">
        <f>IF(ISBLANK(D752),"",D752-$D$788)</f>
        <v/>
      </c>
      <c r="L752" s="129" t="str">
        <f t="shared" si="125"/>
        <v/>
      </c>
      <c r="M752" s="115" t="s">
        <v>155</v>
      </c>
      <c r="N752" s="113" t="str">
        <f>IF(ISBLANK(E752),"",E752-$E$788)</f>
        <v/>
      </c>
      <c r="O752" s="129" t="str">
        <f t="shared" si="126"/>
        <v/>
      </c>
      <c r="P752" s="115" t="s">
        <v>155</v>
      </c>
      <c r="Q752" s="116" t="str">
        <f t="shared" si="127"/>
        <v/>
      </c>
      <c r="R752" s="117" t="s">
        <v>155</v>
      </c>
      <c r="S752" s="118" t="str">
        <f t="shared" si="128"/>
        <v/>
      </c>
      <c r="T752" s="119" t="str">
        <f>IF(M752="ON",IF(ISBLANK(D752),"0",D752),"0")</f>
        <v>0</v>
      </c>
      <c r="U752" s="119" t="str">
        <f t="shared" si="129"/>
        <v>0</v>
      </c>
      <c r="V752" s="119" t="str">
        <f t="shared" si="130"/>
        <v>0</v>
      </c>
      <c r="W752" s="119" t="str">
        <f t="shared" si="131"/>
        <v>0</v>
      </c>
      <c r="X752" s="120"/>
    </row>
    <row r="753" spans="1:24" x14ac:dyDescent="0.3">
      <c r="A753" s="156">
        <v>46</v>
      </c>
      <c r="K753" s="121" t="str">
        <f>IF(ISBLANK(D753),"",IF(D752&lt;D753,((D753-200)-$D$788),((D753+200)-$D$788)))</f>
        <v/>
      </c>
      <c r="L753" s="122" t="str">
        <f t="shared" si="125"/>
        <v/>
      </c>
      <c r="M753" s="123" t="s">
        <v>155</v>
      </c>
      <c r="N753" s="121" t="str">
        <f>IF(ISBLANK(E753),"",(400-E753)-$E$788)</f>
        <v/>
      </c>
      <c r="O753" s="122" t="str">
        <f t="shared" si="126"/>
        <v/>
      </c>
      <c r="P753" s="123" t="s">
        <v>155</v>
      </c>
      <c r="Q753" s="124" t="str">
        <f t="shared" si="127"/>
        <v/>
      </c>
      <c r="R753" s="125" t="s">
        <v>155</v>
      </c>
      <c r="S753" s="126" t="str">
        <f t="shared" si="128"/>
        <v/>
      </c>
      <c r="T753" s="127" t="str">
        <f>IF(M753="ON",IF(ISBLANK(D753),"0",IF(D752&lt;D753,(D753-200),(D753+200))),"0")</f>
        <v>0</v>
      </c>
      <c r="U753" s="127" t="str">
        <f t="shared" si="129"/>
        <v>0</v>
      </c>
      <c r="V753" s="127" t="str">
        <f t="shared" si="130"/>
        <v>0</v>
      </c>
      <c r="W753" s="127" t="str">
        <f t="shared" si="131"/>
        <v>0</v>
      </c>
      <c r="X753" s="128"/>
    </row>
    <row r="754" spans="1:24" x14ac:dyDescent="0.3">
      <c r="A754" s="156">
        <v>47</v>
      </c>
      <c r="K754" s="113" t="str">
        <f>IF(ISBLANK(D754),"",D754-$D$788)</f>
        <v/>
      </c>
      <c r="L754" s="129" t="str">
        <f t="shared" si="125"/>
        <v/>
      </c>
      <c r="M754" s="115" t="s">
        <v>155</v>
      </c>
      <c r="N754" s="113" t="str">
        <f>IF(ISBLANK(E754),"",E754-$E$788)</f>
        <v/>
      </c>
      <c r="O754" s="129" t="str">
        <f t="shared" si="126"/>
        <v/>
      </c>
      <c r="P754" s="115" t="s">
        <v>155</v>
      </c>
      <c r="Q754" s="116" t="str">
        <f t="shared" si="127"/>
        <v/>
      </c>
      <c r="R754" s="117" t="s">
        <v>155</v>
      </c>
      <c r="S754" s="118" t="str">
        <f t="shared" si="128"/>
        <v/>
      </c>
      <c r="T754" s="119" t="str">
        <f>IF(M754="ON",IF(ISBLANK(D754),"0",D754),"0")</f>
        <v>0</v>
      </c>
      <c r="U754" s="119" t="str">
        <f t="shared" si="129"/>
        <v>0</v>
      </c>
      <c r="V754" s="119" t="str">
        <f t="shared" si="130"/>
        <v>0</v>
      </c>
      <c r="W754" s="119" t="str">
        <f t="shared" si="131"/>
        <v>0</v>
      </c>
      <c r="X754" s="120"/>
    </row>
    <row r="755" spans="1:24" x14ac:dyDescent="0.3">
      <c r="A755" s="156">
        <v>48</v>
      </c>
      <c r="K755" s="121" t="str">
        <f>IF(ISBLANK(D755),"",IF(D754&lt;D755,((D755-200)-$D$788),((D755+200)-$D$788)))</f>
        <v/>
      </c>
      <c r="L755" s="122" t="str">
        <f t="shared" si="125"/>
        <v/>
      </c>
      <c r="M755" s="123" t="s">
        <v>155</v>
      </c>
      <c r="N755" s="121" t="str">
        <f>IF(ISBLANK(E755),"",(400-E755)-$E$788)</f>
        <v/>
      </c>
      <c r="O755" s="122" t="str">
        <f t="shared" si="126"/>
        <v/>
      </c>
      <c r="P755" s="123" t="s">
        <v>155</v>
      </c>
      <c r="Q755" s="124" t="str">
        <f t="shared" si="127"/>
        <v/>
      </c>
      <c r="R755" s="125" t="s">
        <v>155</v>
      </c>
      <c r="S755" s="126" t="str">
        <f t="shared" si="128"/>
        <v/>
      </c>
      <c r="T755" s="127" t="str">
        <f>IF(M755="ON",IF(ISBLANK(D755),"0",IF(D754&lt;D755,(D755-200),(D755+200))),"0")</f>
        <v>0</v>
      </c>
      <c r="U755" s="127" t="str">
        <f t="shared" si="129"/>
        <v>0</v>
      </c>
      <c r="V755" s="127" t="str">
        <f t="shared" si="130"/>
        <v>0</v>
      </c>
      <c r="W755" s="127" t="str">
        <f t="shared" si="131"/>
        <v>0</v>
      </c>
      <c r="X755" s="128"/>
    </row>
    <row r="756" spans="1:24" x14ac:dyDescent="0.3">
      <c r="A756" s="156">
        <v>49</v>
      </c>
      <c r="K756" s="113" t="str">
        <f>IF(ISBLANK(D756),"",D756-$D$788)</f>
        <v/>
      </c>
      <c r="L756" s="129" t="str">
        <f t="shared" si="125"/>
        <v/>
      </c>
      <c r="M756" s="115" t="s">
        <v>155</v>
      </c>
      <c r="N756" s="113" t="str">
        <f>IF(ISBLANK(E756),"",E756-$E$788)</f>
        <v/>
      </c>
      <c r="O756" s="129" t="str">
        <f t="shared" si="126"/>
        <v/>
      </c>
      <c r="P756" s="115" t="s">
        <v>155</v>
      </c>
      <c r="Q756" s="116" t="str">
        <f t="shared" si="127"/>
        <v/>
      </c>
      <c r="R756" s="117" t="s">
        <v>155</v>
      </c>
      <c r="S756" s="118" t="str">
        <f t="shared" si="128"/>
        <v/>
      </c>
      <c r="T756" s="119" t="str">
        <f>IF(M756="ON",IF(ISBLANK(D756),"0",D756),"0")</f>
        <v>0</v>
      </c>
      <c r="U756" s="119" t="str">
        <f t="shared" si="129"/>
        <v>0</v>
      </c>
      <c r="V756" s="119" t="str">
        <f t="shared" si="130"/>
        <v>0</v>
      </c>
      <c r="W756" s="119" t="str">
        <f t="shared" si="131"/>
        <v>0</v>
      </c>
      <c r="X756" s="120"/>
    </row>
    <row r="757" spans="1:24" x14ac:dyDescent="0.3">
      <c r="A757" s="156">
        <v>50</v>
      </c>
      <c r="K757" s="121" t="str">
        <f>IF(ISBLANK(D757),"",IF(D756&lt;D757,((D757-200)-$D$788),((D757+200)-$D$788)))</f>
        <v/>
      </c>
      <c r="L757" s="122" t="str">
        <f t="shared" si="125"/>
        <v/>
      </c>
      <c r="M757" s="123" t="s">
        <v>155</v>
      </c>
      <c r="N757" s="121" t="str">
        <f>IF(ISBLANK(E757),"",(400-E757)-$E$788)</f>
        <v/>
      </c>
      <c r="O757" s="122" t="str">
        <f t="shared" si="126"/>
        <v/>
      </c>
      <c r="P757" s="123" t="s">
        <v>155</v>
      </c>
      <c r="Q757" s="124" t="str">
        <f t="shared" si="127"/>
        <v/>
      </c>
      <c r="R757" s="125" t="s">
        <v>155</v>
      </c>
      <c r="S757" s="126" t="str">
        <f t="shared" si="128"/>
        <v/>
      </c>
      <c r="T757" s="127" t="str">
        <f>IF(M757="ON",IF(ISBLANK(D757),"0",IF(D756&lt;D757,(D757-200),(D757+200))),"0")</f>
        <v>0</v>
      </c>
      <c r="U757" s="127" t="str">
        <f t="shared" si="129"/>
        <v>0</v>
      </c>
      <c r="V757" s="127" t="str">
        <f t="shared" si="130"/>
        <v>0</v>
      </c>
      <c r="W757" s="127" t="str">
        <f t="shared" si="131"/>
        <v>0</v>
      </c>
      <c r="X757" s="128"/>
    </row>
    <row r="758" spans="1:24" x14ac:dyDescent="0.3">
      <c r="A758" s="156">
        <v>51</v>
      </c>
      <c r="B758" s="158"/>
      <c r="C758" s="158"/>
      <c r="D758" s="159"/>
      <c r="E758" s="159"/>
      <c r="F758" s="160"/>
      <c r="G758" s="160"/>
      <c r="H758" s="160"/>
      <c r="I758" s="160"/>
      <c r="K758" s="113" t="str">
        <f>IF(ISBLANK(D758),"",D758-$D$788)</f>
        <v/>
      </c>
      <c r="L758" s="129" t="str">
        <f t="shared" si="125"/>
        <v/>
      </c>
      <c r="M758" s="115" t="s">
        <v>155</v>
      </c>
      <c r="N758" s="113" t="str">
        <f>IF(ISBLANK(E758),"",E758-$E$788)</f>
        <v/>
      </c>
      <c r="O758" s="129" t="str">
        <f t="shared" si="126"/>
        <v/>
      </c>
      <c r="P758" s="115" t="s">
        <v>155</v>
      </c>
      <c r="Q758" s="116" t="str">
        <f t="shared" si="127"/>
        <v/>
      </c>
      <c r="R758" s="117" t="s">
        <v>155</v>
      </c>
      <c r="S758" s="118" t="str">
        <f t="shared" si="128"/>
        <v/>
      </c>
      <c r="T758" s="119" t="str">
        <f>IF(M758="ON",IF(ISBLANK(D758),"0",D758),"0")</f>
        <v>0</v>
      </c>
      <c r="U758" s="119" t="str">
        <f t="shared" si="129"/>
        <v>0</v>
      </c>
      <c r="V758" s="119" t="str">
        <f t="shared" si="130"/>
        <v>0</v>
      </c>
      <c r="W758" s="119" t="str">
        <f t="shared" si="131"/>
        <v>0</v>
      </c>
      <c r="X758" s="120"/>
    </row>
    <row r="759" spans="1:24" x14ac:dyDescent="0.3">
      <c r="A759" s="156">
        <v>52</v>
      </c>
      <c r="B759" s="158"/>
      <c r="C759" s="158"/>
      <c r="D759" s="159"/>
      <c r="E759" s="159"/>
      <c r="F759" s="160"/>
      <c r="G759" s="160"/>
      <c r="H759" s="160"/>
      <c r="I759" s="160"/>
      <c r="K759" s="121" t="str">
        <f>IF(ISBLANK(D759),"",IF(D758&lt;D759,((D759-200)-$D$788),((D759+200)-$D$788)))</f>
        <v/>
      </c>
      <c r="L759" s="122" t="str">
        <f t="shared" si="125"/>
        <v/>
      </c>
      <c r="M759" s="123" t="s">
        <v>155</v>
      </c>
      <c r="N759" s="121" t="str">
        <f>IF(ISBLANK(E759),"",(400-E759)-$E$788)</f>
        <v/>
      </c>
      <c r="O759" s="122" t="str">
        <f t="shared" si="126"/>
        <v/>
      </c>
      <c r="P759" s="123" t="s">
        <v>155</v>
      </c>
      <c r="Q759" s="124" t="str">
        <f t="shared" si="127"/>
        <v/>
      </c>
      <c r="R759" s="125" t="s">
        <v>155</v>
      </c>
      <c r="S759" s="126" t="str">
        <f t="shared" si="128"/>
        <v/>
      </c>
      <c r="T759" s="127" t="str">
        <f>IF(M759="ON",IF(ISBLANK(D759),"0",IF(D758&lt;D759,(D759-200),(D759+200))),"0")</f>
        <v>0</v>
      </c>
      <c r="U759" s="127" t="str">
        <f t="shared" si="129"/>
        <v>0</v>
      </c>
      <c r="V759" s="127" t="str">
        <f t="shared" si="130"/>
        <v>0</v>
      </c>
      <c r="W759" s="127" t="str">
        <f t="shared" si="131"/>
        <v>0</v>
      </c>
      <c r="X759" s="128"/>
    </row>
    <row r="760" spans="1:24" x14ac:dyDescent="0.3">
      <c r="A760" s="156">
        <v>53</v>
      </c>
      <c r="B760" s="158"/>
      <c r="C760" s="158"/>
      <c r="D760" s="159"/>
      <c r="E760" s="159"/>
      <c r="F760" s="160"/>
      <c r="G760" s="160"/>
      <c r="H760" s="160"/>
      <c r="I760" s="160"/>
      <c r="K760" s="113" t="str">
        <f>IF(ISBLANK(D760),"",D760-$D$788)</f>
        <v/>
      </c>
      <c r="L760" s="129" t="str">
        <f t="shared" si="125"/>
        <v/>
      </c>
      <c r="M760" s="115" t="s">
        <v>155</v>
      </c>
      <c r="N760" s="113" t="str">
        <f>IF(ISBLANK(E760),"",E760-$E$788)</f>
        <v/>
      </c>
      <c r="O760" s="129" t="str">
        <f t="shared" si="126"/>
        <v/>
      </c>
      <c r="P760" s="115" t="s">
        <v>155</v>
      </c>
      <c r="Q760" s="116" t="str">
        <f t="shared" si="127"/>
        <v/>
      </c>
      <c r="R760" s="117" t="s">
        <v>155</v>
      </c>
      <c r="S760" s="118" t="str">
        <f t="shared" si="128"/>
        <v/>
      </c>
      <c r="T760" s="119" t="str">
        <f>IF(M760="ON",IF(ISBLANK(D760),"0",D760),"0")</f>
        <v>0</v>
      </c>
      <c r="U760" s="119" t="str">
        <f t="shared" si="129"/>
        <v>0</v>
      </c>
      <c r="V760" s="119" t="str">
        <f t="shared" si="130"/>
        <v>0</v>
      </c>
      <c r="W760" s="119" t="str">
        <f t="shared" si="131"/>
        <v>0</v>
      </c>
      <c r="X760" s="120"/>
    </row>
    <row r="761" spans="1:24" x14ac:dyDescent="0.3">
      <c r="A761" s="156">
        <v>54</v>
      </c>
      <c r="B761" s="158"/>
      <c r="C761" s="158"/>
      <c r="D761" s="159"/>
      <c r="E761" s="159"/>
      <c r="F761" s="160"/>
      <c r="G761" s="160"/>
      <c r="H761" s="160"/>
      <c r="I761" s="160"/>
      <c r="K761" s="121" t="str">
        <f>IF(ISBLANK(D761),"",IF(D760&lt;D761,((D761-200)-$D$788),((D761+200)-$D$788)))</f>
        <v/>
      </c>
      <c r="L761" s="122" t="str">
        <f t="shared" si="125"/>
        <v/>
      </c>
      <c r="M761" s="123" t="s">
        <v>155</v>
      </c>
      <c r="N761" s="121" t="str">
        <f>IF(ISBLANK(E761),"",(400-E761)-$E$788)</f>
        <v/>
      </c>
      <c r="O761" s="122" t="str">
        <f t="shared" si="126"/>
        <v/>
      </c>
      <c r="P761" s="123" t="s">
        <v>155</v>
      </c>
      <c r="Q761" s="124" t="str">
        <f t="shared" si="127"/>
        <v/>
      </c>
      <c r="R761" s="125" t="s">
        <v>155</v>
      </c>
      <c r="S761" s="126" t="str">
        <f t="shared" si="128"/>
        <v/>
      </c>
      <c r="T761" s="127" t="str">
        <f>IF(M761="ON",IF(ISBLANK(D761),"0",IF(D760&lt;D761,(D761-200),(D761+200))),"0")</f>
        <v>0</v>
      </c>
      <c r="U761" s="127" t="str">
        <f t="shared" si="129"/>
        <v>0</v>
      </c>
      <c r="V761" s="127" t="str">
        <f t="shared" si="130"/>
        <v>0</v>
      </c>
      <c r="W761" s="127" t="str">
        <f t="shared" si="131"/>
        <v>0</v>
      </c>
      <c r="X761" s="128"/>
    </row>
    <row r="762" spans="1:24" x14ac:dyDescent="0.3">
      <c r="A762" s="156">
        <v>55</v>
      </c>
      <c r="B762" s="158"/>
      <c r="C762" s="158"/>
      <c r="D762" s="159"/>
      <c r="E762" s="159"/>
      <c r="F762" s="160"/>
      <c r="G762" s="160"/>
      <c r="H762" s="160"/>
      <c r="I762" s="160"/>
      <c r="K762" s="113" t="str">
        <f>IF(ISBLANK(D762),"",D762-$D$788)</f>
        <v/>
      </c>
      <c r="L762" s="129" t="str">
        <f t="shared" si="125"/>
        <v/>
      </c>
      <c r="M762" s="115" t="s">
        <v>155</v>
      </c>
      <c r="N762" s="113" t="str">
        <f>IF(ISBLANK(E762),"",E762-$E$788)</f>
        <v/>
      </c>
      <c r="O762" s="129" t="str">
        <f t="shared" si="126"/>
        <v/>
      </c>
      <c r="P762" s="115" t="s">
        <v>155</v>
      </c>
      <c r="Q762" s="116" t="str">
        <f t="shared" si="127"/>
        <v/>
      </c>
      <c r="R762" s="117" t="s">
        <v>155</v>
      </c>
      <c r="S762" s="118" t="str">
        <f t="shared" si="128"/>
        <v/>
      </c>
      <c r="T762" s="119" t="str">
        <f>IF(M762="ON",IF(ISBLANK(D762),"0",D762),"0")</f>
        <v>0</v>
      </c>
      <c r="U762" s="119" t="str">
        <f t="shared" si="129"/>
        <v>0</v>
      </c>
      <c r="V762" s="119" t="str">
        <f t="shared" si="130"/>
        <v>0</v>
      </c>
      <c r="W762" s="119" t="str">
        <f t="shared" si="131"/>
        <v>0</v>
      </c>
      <c r="X762" s="120"/>
    </row>
    <row r="763" spans="1:24" x14ac:dyDescent="0.3">
      <c r="A763" s="156">
        <v>56</v>
      </c>
      <c r="B763" s="158"/>
      <c r="C763" s="158"/>
      <c r="D763" s="159"/>
      <c r="E763" s="159"/>
      <c r="F763" s="160"/>
      <c r="G763" s="160"/>
      <c r="H763" s="160"/>
      <c r="I763" s="160"/>
      <c r="K763" s="121" t="str">
        <f>IF(ISBLANK(D763),"",IF(D762&lt;D763,((D763-200)-$D$788),((D763+200)-$D$788)))</f>
        <v/>
      </c>
      <c r="L763" s="122" t="str">
        <f t="shared" si="125"/>
        <v/>
      </c>
      <c r="M763" s="123" t="s">
        <v>155</v>
      </c>
      <c r="N763" s="121" t="str">
        <f>IF(ISBLANK(E763),"",(400-E763)-$E$788)</f>
        <v/>
      </c>
      <c r="O763" s="122" t="str">
        <f t="shared" si="126"/>
        <v/>
      </c>
      <c r="P763" s="123" t="s">
        <v>155</v>
      </c>
      <c r="Q763" s="124" t="str">
        <f t="shared" si="127"/>
        <v/>
      </c>
      <c r="R763" s="125" t="s">
        <v>155</v>
      </c>
      <c r="S763" s="126" t="str">
        <f t="shared" si="128"/>
        <v/>
      </c>
      <c r="T763" s="127" t="str">
        <f>IF(M763="ON",IF(ISBLANK(D763),"0",IF(D762&lt;D763,(D763-200),(D763+200))),"0")</f>
        <v>0</v>
      </c>
      <c r="U763" s="127" t="str">
        <f t="shared" si="129"/>
        <v>0</v>
      </c>
      <c r="V763" s="127" t="str">
        <f t="shared" si="130"/>
        <v>0</v>
      </c>
      <c r="W763" s="127" t="str">
        <f t="shared" si="131"/>
        <v>0</v>
      </c>
      <c r="X763" s="128"/>
    </row>
    <row r="764" spans="1:24" x14ac:dyDescent="0.3">
      <c r="A764" s="156">
        <v>57</v>
      </c>
      <c r="B764" s="158"/>
      <c r="C764" s="158"/>
      <c r="D764" s="159"/>
      <c r="E764" s="159"/>
      <c r="F764" s="160"/>
      <c r="G764" s="160"/>
      <c r="H764" s="160"/>
      <c r="I764" s="160"/>
      <c r="K764" s="113" t="str">
        <f>IF(ISBLANK(D764),"",D764-$D$788)</f>
        <v/>
      </c>
      <c r="L764" s="129" t="str">
        <f t="shared" si="125"/>
        <v/>
      </c>
      <c r="M764" s="115" t="s">
        <v>155</v>
      </c>
      <c r="N764" s="113" t="str">
        <f>IF(ISBLANK(E764),"",E764-$E$788)</f>
        <v/>
      </c>
      <c r="O764" s="129" t="str">
        <f t="shared" si="126"/>
        <v/>
      </c>
      <c r="P764" s="115" t="s">
        <v>155</v>
      </c>
      <c r="Q764" s="116" t="str">
        <f t="shared" si="127"/>
        <v/>
      </c>
      <c r="R764" s="117" t="s">
        <v>155</v>
      </c>
      <c r="S764" s="118" t="str">
        <f t="shared" si="128"/>
        <v/>
      </c>
      <c r="T764" s="119" t="str">
        <f>IF(M764="ON",IF(ISBLANK(D764),"0",D764),"0")</f>
        <v>0</v>
      </c>
      <c r="U764" s="119" t="str">
        <f t="shared" si="129"/>
        <v>0</v>
      </c>
      <c r="V764" s="119" t="str">
        <f t="shared" si="130"/>
        <v>0</v>
      </c>
      <c r="W764" s="119" t="str">
        <f t="shared" si="131"/>
        <v>0</v>
      </c>
      <c r="X764" s="120"/>
    </row>
    <row r="765" spans="1:24" x14ac:dyDescent="0.3">
      <c r="A765" s="156">
        <v>58</v>
      </c>
      <c r="B765" s="158"/>
      <c r="C765" s="158"/>
      <c r="D765" s="159"/>
      <c r="E765" s="159"/>
      <c r="F765" s="160"/>
      <c r="G765" s="160"/>
      <c r="H765" s="160"/>
      <c r="I765" s="160"/>
      <c r="K765" s="121" t="str">
        <f>IF(ISBLANK(D765),"",IF(D764&lt;D765,((D765-200)-$D$788),((D765+200)-$D$788)))</f>
        <v/>
      </c>
      <c r="L765" s="122" t="str">
        <f t="shared" si="125"/>
        <v/>
      </c>
      <c r="M765" s="123" t="s">
        <v>155</v>
      </c>
      <c r="N765" s="121" t="str">
        <f>IF(ISBLANK(E765),"",(400-E765)-$E$788)</f>
        <v/>
      </c>
      <c r="O765" s="122" t="str">
        <f t="shared" si="126"/>
        <v/>
      </c>
      <c r="P765" s="123" t="s">
        <v>155</v>
      </c>
      <c r="Q765" s="124" t="str">
        <f t="shared" si="127"/>
        <v/>
      </c>
      <c r="R765" s="125" t="s">
        <v>155</v>
      </c>
      <c r="S765" s="126" t="str">
        <f t="shared" si="128"/>
        <v/>
      </c>
      <c r="T765" s="127" t="str">
        <f>IF(M765="ON",IF(ISBLANK(D765),"0",IF(D764&lt;D765,(D765-200),(D765+200))),"0")</f>
        <v>0</v>
      </c>
      <c r="U765" s="127" t="str">
        <f t="shared" si="129"/>
        <v>0</v>
      </c>
      <c r="V765" s="127" t="str">
        <f t="shared" si="130"/>
        <v>0</v>
      </c>
      <c r="W765" s="127" t="str">
        <f t="shared" si="131"/>
        <v>0</v>
      </c>
      <c r="X765" s="128"/>
    </row>
    <row r="766" spans="1:24" x14ac:dyDescent="0.3">
      <c r="A766" s="156">
        <v>59</v>
      </c>
      <c r="B766" s="158"/>
      <c r="C766" s="158"/>
      <c r="D766" s="159"/>
      <c r="E766" s="159"/>
      <c r="F766" s="160"/>
      <c r="G766" s="160"/>
      <c r="H766" s="160"/>
      <c r="I766" s="160"/>
      <c r="K766" s="113" t="str">
        <f>IF(ISBLANK(D766),"",D766-$D$788)</f>
        <v/>
      </c>
      <c r="L766" s="129" t="str">
        <f t="shared" si="125"/>
        <v/>
      </c>
      <c r="M766" s="115" t="s">
        <v>155</v>
      </c>
      <c r="N766" s="113" t="str">
        <f>IF(ISBLANK(E766),"",E766-$E$788)</f>
        <v/>
      </c>
      <c r="O766" s="129" t="str">
        <f t="shared" si="126"/>
        <v/>
      </c>
      <c r="P766" s="115" t="s">
        <v>155</v>
      </c>
      <c r="Q766" s="116" t="str">
        <f t="shared" si="127"/>
        <v/>
      </c>
      <c r="R766" s="117" t="s">
        <v>155</v>
      </c>
      <c r="S766" s="118" t="str">
        <f t="shared" si="128"/>
        <v/>
      </c>
      <c r="T766" s="119" t="str">
        <f>IF(M766="ON",IF(ISBLANK(D766),"0",D766),"0")</f>
        <v>0</v>
      </c>
      <c r="U766" s="119" t="str">
        <f t="shared" si="129"/>
        <v>0</v>
      </c>
      <c r="V766" s="119" t="str">
        <f t="shared" si="130"/>
        <v>0</v>
      </c>
      <c r="W766" s="119" t="str">
        <f t="shared" si="131"/>
        <v>0</v>
      </c>
      <c r="X766" s="120"/>
    </row>
    <row r="767" spans="1:24" x14ac:dyDescent="0.3">
      <c r="A767" s="156">
        <v>60</v>
      </c>
      <c r="B767" s="158"/>
      <c r="C767" s="158"/>
      <c r="D767" s="159"/>
      <c r="E767" s="159"/>
      <c r="F767" s="160"/>
      <c r="G767" s="160"/>
      <c r="H767" s="160"/>
      <c r="I767" s="160"/>
      <c r="K767" s="121" t="str">
        <f>IF(ISBLANK(D767),"",IF(D766&lt;D767,((D767-200)-$D$788),((D767+200)-$D$788)))</f>
        <v/>
      </c>
      <c r="L767" s="122" t="str">
        <f t="shared" si="125"/>
        <v/>
      </c>
      <c r="M767" s="123" t="s">
        <v>155</v>
      </c>
      <c r="N767" s="121" t="str">
        <f>IF(ISBLANK(E767),"",(400-E767)-$E$788)</f>
        <v/>
      </c>
      <c r="O767" s="122" t="str">
        <f t="shared" si="126"/>
        <v/>
      </c>
      <c r="P767" s="123" t="s">
        <v>155</v>
      </c>
      <c r="Q767" s="124" t="str">
        <f t="shared" si="127"/>
        <v/>
      </c>
      <c r="R767" s="125" t="s">
        <v>155</v>
      </c>
      <c r="S767" s="126" t="str">
        <f t="shared" si="128"/>
        <v/>
      </c>
      <c r="T767" s="127" t="str">
        <f>IF(M767="ON",IF(ISBLANK(D767),"0",IF(D766&lt;D767,(D767-200),(D767+200))),"0")</f>
        <v>0</v>
      </c>
      <c r="U767" s="127" t="str">
        <f t="shared" si="129"/>
        <v>0</v>
      </c>
      <c r="V767" s="127" t="str">
        <f t="shared" si="130"/>
        <v>0</v>
      </c>
      <c r="W767" s="127" t="str">
        <f t="shared" si="131"/>
        <v>0</v>
      </c>
      <c r="X767" s="128"/>
    </row>
    <row r="768" spans="1:24" x14ac:dyDescent="0.3">
      <c r="A768" s="156">
        <v>61</v>
      </c>
      <c r="K768" s="113" t="str">
        <f>IF(ISBLANK(D768),"",D768-$D$788)</f>
        <v/>
      </c>
      <c r="L768" s="129" t="str">
        <f t="shared" si="125"/>
        <v/>
      </c>
      <c r="M768" s="115" t="s">
        <v>155</v>
      </c>
      <c r="N768" s="113" t="str">
        <f>IF(ISBLANK(E768),"",E768-$E$788)</f>
        <v/>
      </c>
      <c r="O768" s="129" t="str">
        <f t="shared" si="126"/>
        <v/>
      </c>
      <c r="P768" s="115" t="s">
        <v>155</v>
      </c>
      <c r="Q768" s="116" t="str">
        <f t="shared" si="127"/>
        <v/>
      </c>
      <c r="R768" s="117" t="s">
        <v>155</v>
      </c>
      <c r="S768" s="118" t="str">
        <f t="shared" si="128"/>
        <v/>
      </c>
      <c r="T768" s="119" t="str">
        <f>IF(M768="ON",IF(ISBLANK(D768),"0",D768),"0")</f>
        <v>0</v>
      </c>
      <c r="U768" s="119" t="str">
        <f t="shared" si="129"/>
        <v>0</v>
      </c>
      <c r="V768" s="119" t="str">
        <f t="shared" si="130"/>
        <v>0</v>
      </c>
      <c r="W768" s="119" t="str">
        <f t="shared" si="131"/>
        <v>0</v>
      </c>
      <c r="X768" s="120"/>
    </row>
    <row r="769" spans="1:24" x14ac:dyDescent="0.3">
      <c r="A769" s="156">
        <v>62</v>
      </c>
      <c r="K769" s="121" t="str">
        <f>IF(ISBLANK(D769),"",IF(D768&lt;D769,((D769-200)-$D$788),((D769+200)-$D$788)))</f>
        <v/>
      </c>
      <c r="L769" s="122" t="str">
        <f t="shared" si="125"/>
        <v/>
      </c>
      <c r="M769" s="123" t="s">
        <v>155</v>
      </c>
      <c r="N769" s="121" t="str">
        <f>IF(ISBLANK(E769),"",(400-E769)-$E$788)</f>
        <v/>
      </c>
      <c r="O769" s="122" t="str">
        <f t="shared" si="126"/>
        <v/>
      </c>
      <c r="P769" s="123" t="s">
        <v>155</v>
      </c>
      <c r="Q769" s="124" t="str">
        <f t="shared" si="127"/>
        <v/>
      </c>
      <c r="R769" s="125" t="s">
        <v>155</v>
      </c>
      <c r="S769" s="126" t="str">
        <f t="shared" si="128"/>
        <v/>
      </c>
      <c r="T769" s="127" t="str">
        <f>IF(M769="ON",IF(ISBLANK(D769),"0",IF(D768&lt;D769,(D769-200),(D769+200))),"0")</f>
        <v>0</v>
      </c>
      <c r="U769" s="127" t="str">
        <f t="shared" si="129"/>
        <v>0</v>
      </c>
      <c r="V769" s="127" t="str">
        <f t="shared" si="130"/>
        <v>0</v>
      </c>
      <c r="W769" s="127" t="str">
        <f t="shared" si="131"/>
        <v>0</v>
      </c>
      <c r="X769" s="128"/>
    </row>
    <row r="770" spans="1:24" x14ac:dyDescent="0.3">
      <c r="A770" s="156">
        <v>63</v>
      </c>
      <c r="K770" s="113" t="str">
        <f>IF(ISBLANK(D770),"",D770-$D$788)</f>
        <v/>
      </c>
      <c r="L770" s="129" t="str">
        <f t="shared" si="125"/>
        <v/>
      </c>
      <c r="M770" s="115" t="s">
        <v>155</v>
      </c>
      <c r="N770" s="113" t="str">
        <f>IF(ISBLANK(E770),"",E770-$E$788)</f>
        <v/>
      </c>
      <c r="O770" s="129" t="str">
        <f t="shared" si="126"/>
        <v/>
      </c>
      <c r="P770" s="115" t="s">
        <v>155</v>
      </c>
      <c r="Q770" s="116" t="str">
        <f t="shared" si="127"/>
        <v/>
      </c>
      <c r="R770" s="117" t="s">
        <v>155</v>
      </c>
      <c r="S770" s="118" t="str">
        <f t="shared" si="128"/>
        <v/>
      </c>
      <c r="T770" s="119" t="str">
        <f>IF(M770="ON",IF(ISBLANK(D770),"0",D770),"0")</f>
        <v>0</v>
      </c>
      <c r="U770" s="119" t="str">
        <f t="shared" si="129"/>
        <v>0</v>
      </c>
      <c r="V770" s="119" t="str">
        <f t="shared" si="130"/>
        <v>0</v>
      </c>
      <c r="W770" s="119" t="str">
        <f t="shared" si="131"/>
        <v>0</v>
      </c>
      <c r="X770" s="120"/>
    </row>
    <row r="771" spans="1:24" x14ac:dyDescent="0.3">
      <c r="A771" s="156">
        <v>64</v>
      </c>
      <c r="K771" s="121" t="str">
        <f>IF(ISBLANK(D771),"",IF(D770&lt;D771,((D771-200)-$D$788),((D771+200)-$D$788)))</f>
        <v/>
      </c>
      <c r="L771" s="122" t="str">
        <f t="shared" si="125"/>
        <v/>
      </c>
      <c r="M771" s="123" t="s">
        <v>155</v>
      </c>
      <c r="N771" s="121" t="str">
        <f>IF(ISBLANK(E771),"",(400-E771)-$E$788)</f>
        <v/>
      </c>
      <c r="O771" s="122" t="str">
        <f t="shared" si="126"/>
        <v/>
      </c>
      <c r="P771" s="123" t="s">
        <v>155</v>
      </c>
      <c r="Q771" s="124" t="str">
        <f t="shared" si="127"/>
        <v/>
      </c>
      <c r="R771" s="125" t="s">
        <v>155</v>
      </c>
      <c r="S771" s="126" t="str">
        <f t="shared" si="128"/>
        <v/>
      </c>
      <c r="T771" s="127" t="str">
        <f>IF(M771="ON",IF(ISBLANK(D771),"0",IF(D770&lt;D771,(D771-200),(D771+200))),"0")</f>
        <v>0</v>
      </c>
      <c r="U771" s="127" t="str">
        <f t="shared" si="129"/>
        <v>0</v>
      </c>
      <c r="V771" s="127" t="str">
        <f t="shared" si="130"/>
        <v>0</v>
      </c>
      <c r="W771" s="127" t="str">
        <f t="shared" si="131"/>
        <v>0</v>
      </c>
      <c r="X771" s="128"/>
    </row>
    <row r="772" spans="1:24" x14ac:dyDescent="0.3">
      <c r="A772" s="156">
        <v>65</v>
      </c>
      <c r="K772" s="113" t="str">
        <f>IF(ISBLANK(D772),"",D772-$D$788)</f>
        <v/>
      </c>
      <c r="L772" s="129" t="str">
        <f t="shared" ref="L772:L787" si="132">IF(K772="","",SIN(K772*PI()/200)*G772)</f>
        <v/>
      </c>
      <c r="M772" s="115" t="s">
        <v>155</v>
      </c>
      <c r="N772" s="113" t="str">
        <f>IF(ISBLANK(E772),"",E772-$E$788)</f>
        <v/>
      </c>
      <c r="O772" s="129" t="str">
        <f t="shared" ref="O772:O787" si="133">IF(N772="","",SIN(N772*PI()/200)*G772)</f>
        <v/>
      </c>
      <c r="P772" s="115" t="s">
        <v>155</v>
      </c>
      <c r="Q772" s="116" t="str">
        <f t="shared" ref="Q772:Q787" si="134">IF(ISBLANK(F772),"",F772-$F$788)</f>
        <v/>
      </c>
      <c r="R772" s="117" t="s">
        <v>155</v>
      </c>
      <c r="S772" s="118" t="str">
        <f t="shared" ref="S772:S787" si="135">IF(ISBLANK(G772),"",G772-$G$788)</f>
        <v/>
      </c>
      <c r="T772" s="119" t="str">
        <f>IF(M772="ON",IF(ISBLANK(D772),"0",D772),"0")</f>
        <v>0</v>
      </c>
      <c r="U772" s="119" t="str">
        <f t="shared" ref="U772:U787" si="136">IF(P772="ON",IF(ISBLANK(E772),"0",IF(E772&lt;200,E772,(400-E772))),"0")</f>
        <v>0</v>
      </c>
      <c r="V772" s="119" t="str">
        <f t="shared" ref="V772:V787" si="137">IF(R772="ON",IF(ISBLANK(F772),"0",F772),"0")</f>
        <v>0</v>
      </c>
      <c r="W772" s="119" t="str">
        <f t="shared" ref="W772:W787" si="138">IF(R772="ON",IF(ISBLANK(G772),"0",G772),"0")</f>
        <v>0</v>
      </c>
      <c r="X772" s="120"/>
    </row>
    <row r="773" spans="1:24" x14ac:dyDescent="0.3">
      <c r="A773" s="156">
        <v>66</v>
      </c>
      <c r="K773" s="121" t="str">
        <f>IF(ISBLANK(D773),"",IF(D772&lt;D773,((D773-200)-$D$788),((D773+200)-$D$788)))</f>
        <v/>
      </c>
      <c r="L773" s="122" t="str">
        <f t="shared" si="132"/>
        <v/>
      </c>
      <c r="M773" s="123" t="s">
        <v>155</v>
      </c>
      <c r="N773" s="121" t="str">
        <f>IF(ISBLANK(E773),"",(400-E773)-$E$788)</f>
        <v/>
      </c>
      <c r="O773" s="122" t="str">
        <f t="shared" si="133"/>
        <v/>
      </c>
      <c r="P773" s="123" t="s">
        <v>155</v>
      </c>
      <c r="Q773" s="124" t="str">
        <f t="shared" si="134"/>
        <v/>
      </c>
      <c r="R773" s="125" t="s">
        <v>155</v>
      </c>
      <c r="S773" s="126" t="str">
        <f t="shared" si="135"/>
        <v/>
      </c>
      <c r="T773" s="127" t="str">
        <f>IF(M773="ON",IF(ISBLANK(D773),"0",IF(D772&lt;D773,(D773-200),(D773+200))),"0")</f>
        <v>0</v>
      </c>
      <c r="U773" s="127" t="str">
        <f t="shared" si="136"/>
        <v>0</v>
      </c>
      <c r="V773" s="127" t="str">
        <f t="shared" si="137"/>
        <v>0</v>
      </c>
      <c r="W773" s="127" t="str">
        <f t="shared" si="138"/>
        <v>0</v>
      </c>
      <c r="X773" s="128"/>
    </row>
    <row r="774" spans="1:24" x14ac:dyDescent="0.3">
      <c r="A774" s="156">
        <v>67</v>
      </c>
      <c r="K774" s="113" t="str">
        <f>IF(ISBLANK(D774),"",D774-$D$788)</f>
        <v/>
      </c>
      <c r="L774" s="129" t="str">
        <f t="shared" si="132"/>
        <v/>
      </c>
      <c r="M774" s="115" t="s">
        <v>155</v>
      </c>
      <c r="N774" s="113" t="str">
        <f>IF(ISBLANK(E774),"",E774-$E$788)</f>
        <v/>
      </c>
      <c r="O774" s="129" t="str">
        <f t="shared" si="133"/>
        <v/>
      </c>
      <c r="P774" s="115" t="s">
        <v>155</v>
      </c>
      <c r="Q774" s="116" t="str">
        <f t="shared" si="134"/>
        <v/>
      </c>
      <c r="R774" s="117" t="s">
        <v>155</v>
      </c>
      <c r="S774" s="118" t="str">
        <f t="shared" si="135"/>
        <v/>
      </c>
      <c r="T774" s="119" t="str">
        <f>IF(M774="ON",IF(ISBLANK(D774),"0",D774),"0")</f>
        <v>0</v>
      </c>
      <c r="U774" s="119" t="str">
        <f t="shared" si="136"/>
        <v>0</v>
      </c>
      <c r="V774" s="119" t="str">
        <f t="shared" si="137"/>
        <v>0</v>
      </c>
      <c r="W774" s="119" t="str">
        <f t="shared" si="138"/>
        <v>0</v>
      </c>
      <c r="X774" s="120"/>
    </row>
    <row r="775" spans="1:24" x14ac:dyDescent="0.3">
      <c r="A775" s="156">
        <v>68</v>
      </c>
      <c r="K775" s="121" t="str">
        <f>IF(ISBLANK(D775),"",IF(D774&lt;D775,((D775-200)-$D$788),((D775+200)-$D$788)))</f>
        <v/>
      </c>
      <c r="L775" s="122" t="str">
        <f t="shared" si="132"/>
        <v/>
      </c>
      <c r="M775" s="123" t="s">
        <v>155</v>
      </c>
      <c r="N775" s="121" t="str">
        <f>IF(ISBLANK(E775),"",(400-E775)-$E$788)</f>
        <v/>
      </c>
      <c r="O775" s="122" t="str">
        <f t="shared" si="133"/>
        <v/>
      </c>
      <c r="P775" s="123" t="s">
        <v>155</v>
      </c>
      <c r="Q775" s="124" t="str">
        <f t="shared" si="134"/>
        <v/>
      </c>
      <c r="R775" s="125" t="s">
        <v>155</v>
      </c>
      <c r="S775" s="126" t="str">
        <f t="shared" si="135"/>
        <v/>
      </c>
      <c r="T775" s="127" t="str">
        <f>IF(M775="ON",IF(ISBLANK(D775),"0",IF(D774&lt;D775,(D775-200),(D775+200))),"0")</f>
        <v>0</v>
      </c>
      <c r="U775" s="127" t="str">
        <f t="shared" si="136"/>
        <v>0</v>
      </c>
      <c r="V775" s="127" t="str">
        <f t="shared" si="137"/>
        <v>0</v>
      </c>
      <c r="W775" s="127" t="str">
        <f t="shared" si="138"/>
        <v>0</v>
      </c>
      <c r="X775" s="128"/>
    </row>
    <row r="776" spans="1:24" x14ac:dyDescent="0.3">
      <c r="A776" s="156">
        <v>69</v>
      </c>
      <c r="K776" s="113" t="str">
        <f>IF(ISBLANK(D776),"",D776-$D$788)</f>
        <v/>
      </c>
      <c r="L776" s="129" t="str">
        <f t="shared" si="132"/>
        <v/>
      </c>
      <c r="M776" s="115" t="s">
        <v>155</v>
      </c>
      <c r="N776" s="113" t="str">
        <f>IF(ISBLANK(E776),"",E776-$E$788)</f>
        <v/>
      </c>
      <c r="O776" s="129" t="str">
        <f t="shared" si="133"/>
        <v/>
      </c>
      <c r="P776" s="115" t="s">
        <v>155</v>
      </c>
      <c r="Q776" s="116" t="str">
        <f t="shared" si="134"/>
        <v/>
      </c>
      <c r="R776" s="117" t="s">
        <v>155</v>
      </c>
      <c r="S776" s="118" t="str">
        <f t="shared" si="135"/>
        <v/>
      </c>
      <c r="T776" s="119" t="str">
        <f>IF(M776="ON",IF(ISBLANK(D776),"0",D776),"0")</f>
        <v>0</v>
      </c>
      <c r="U776" s="119" t="str">
        <f t="shared" si="136"/>
        <v>0</v>
      </c>
      <c r="V776" s="119" t="str">
        <f t="shared" si="137"/>
        <v>0</v>
      </c>
      <c r="W776" s="119" t="str">
        <f t="shared" si="138"/>
        <v>0</v>
      </c>
      <c r="X776" s="120"/>
    </row>
    <row r="777" spans="1:24" x14ac:dyDescent="0.3">
      <c r="A777" s="156">
        <v>70</v>
      </c>
      <c r="K777" s="121" t="str">
        <f>IF(ISBLANK(D777),"",IF(D776&lt;D777,((D777-200)-$D$788),((D777+200)-$D$788)))</f>
        <v/>
      </c>
      <c r="L777" s="122" t="str">
        <f t="shared" si="132"/>
        <v/>
      </c>
      <c r="M777" s="123" t="s">
        <v>155</v>
      </c>
      <c r="N777" s="121" t="str">
        <f>IF(ISBLANK(E777),"",(400-E777)-$E$788)</f>
        <v/>
      </c>
      <c r="O777" s="122" t="str">
        <f t="shared" si="133"/>
        <v/>
      </c>
      <c r="P777" s="123" t="s">
        <v>155</v>
      </c>
      <c r="Q777" s="124" t="str">
        <f t="shared" si="134"/>
        <v/>
      </c>
      <c r="R777" s="125" t="s">
        <v>155</v>
      </c>
      <c r="S777" s="126" t="str">
        <f t="shared" si="135"/>
        <v/>
      </c>
      <c r="T777" s="127" t="str">
        <f>IF(M777="ON",IF(ISBLANK(D777),"0",IF(D776&lt;D777,(D777-200),(D777+200))),"0")</f>
        <v>0</v>
      </c>
      <c r="U777" s="127" t="str">
        <f t="shared" si="136"/>
        <v>0</v>
      </c>
      <c r="V777" s="127" t="str">
        <f t="shared" si="137"/>
        <v>0</v>
      </c>
      <c r="W777" s="127" t="str">
        <f t="shared" si="138"/>
        <v>0</v>
      </c>
      <c r="X777" s="128"/>
    </row>
    <row r="778" spans="1:24" x14ac:dyDescent="0.3">
      <c r="A778" s="156">
        <v>71</v>
      </c>
      <c r="B778" s="158"/>
      <c r="C778" s="158"/>
      <c r="D778" s="159"/>
      <c r="E778" s="159"/>
      <c r="F778" s="160"/>
      <c r="G778" s="160"/>
      <c r="H778" s="160"/>
      <c r="I778" s="160"/>
      <c r="K778" s="113" t="str">
        <f>IF(ISBLANK(D778),"",D778-$D$788)</f>
        <v/>
      </c>
      <c r="L778" s="129" t="str">
        <f t="shared" si="132"/>
        <v/>
      </c>
      <c r="M778" s="115" t="s">
        <v>155</v>
      </c>
      <c r="N778" s="113" t="str">
        <f>IF(ISBLANK(E778),"",E778-$E$788)</f>
        <v/>
      </c>
      <c r="O778" s="129" t="str">
        <f t="shared" si="133"/>
        <v/>
      </c>
      <c r="P778" s="115" t="s">
        <v>155</v>
      </c>
      <c r="Q778" s="116" t="str">
        <f t="shared" si="134"/>
        <v/>
      </c>
      <c r="R778" s="117" t="s">
        <v>155</v>
      </c>
      <c r="S778" s="118" t="str">
        <f t="shared" si="135"/>
        <v/>
      </c>
      <c r="T778" s="119" t="str">
        <f>IF(M778="ON",IF(ISBLANK(D778),"0",D778),"0")</f>
        <v>0</v>
      </c>
      <c r="U778" s="119" t="str">
        <f t="shared" si="136"/>
        <v>0</v>
      </c>
      <c r="V778" s="119" t="str">
        <f t="shared" si="137"/>
        <v>0</v>
      </c>
      <c r="W778" s="119" t="str">
        <f t="shared" si="138"/>
        <v>0</v>
      </c>
      <c r="X778" s="120"/>
    </row>
    <row r="779" spans="1:24" x14ac:dyDescent="0.3">
      <c r="A779" s="156">
        <v>72</v>
      </c>
      <c r="B779" s="158"/>
      <c r="C779" s="158"/>
      <c r="D779" s="159"/>
      <c r="E779" s="159"/>
      <c r="F779" s="160"/>
      <c r="G779" s="160"/>
      <c r="H779" s="160"/>
      <c r="I779" s="160"/>
      <c r="K779" s="121" t="str">
        <f>IF(ISBLANK(D779),"",IF(D778&lt;D779,((D779-200)-$D$788),((D779+200)-$D$788)))</f>
        <v/>
      </c>
      <c r="L779" s="122" t="str">
        <f t="shared" si="132"/>
        <v/>
      </c>
      <c r="M779" s="123" t="s">
        <v>155</v>
      </c>
      <c r="N779" s="121" t="str">
        <f>IF(ISBLANK(E779),"",(400-E779)-$E$788)</f>
        <v/>
      </c>
      <c r="O779" s="122" t="str">
        <f t="shared" si="133"/>
        <v/>
      </c>
      <c r="P779" s="123" t="s">
        <v>155</v>
      </c>
      <c r="Q779" s="124" t="str">
        <f t="shared" si="134"/>
        <v/>
      </c>
      <c r="R779" s="125" t="s">
        <v>155</v>
      </c>
      <c r="S779" s="126" t="str">
        <f t="shared" si="135"/>
        <v/>
      </c>
      <c r="T779" s="127" t="str">
        <f>IF(M779="ON",IF(ISBLANK(D779),"0",IF(D778&lt;D779,(D779-200),(D779+200))),"0")</f>
        <v>0</v>
      </c>
      <c r="U779" s="127" t="str">
        <f t="shared" si="136"/>
        <v>0</v>
      </c>
      <c r="V779" s="127" t="str">
        <f t="shared" si="137"/>
        <v>0</v>
      </c>
      <c r="W779" s="127" t="str">
        <f t="shared" si="138"/>
        <v>0</v>
      </c>
      <c r="X779" s="128"/>
    </row>
    <row r="780" spans="1:24" x14ac:dyDescent="0.3">
      <c r="A780" s="156">
        <v>73</v>
      </c>
      <c r="B780" s="158"/>
      <c r="C780" s="158"/>
      <c r="D780" s="159"/>
      <c r="E780" s="159"/>
      <c r="F780" s="160"/>
      <c r="G780" s="160"/>
      <c r="H780" s="160"/>
      <c r="I780" s="160"/>
      <c r="K780" s="113" t="str">
        <f>IF(ISBLANK(D780),"",D780-$D$788)</f>
        <v/>
      </c>
      <c r="L780" s="129" t="str">
        <f t="shared" si="132"/>
        <v/>
      </c>
      <c r="M780" s="115" t="s">
        <v>155</v>
      </c>
      <c r="N780" s="113" t="str">
        <f>IF(ISBLANK(E780),"",E780-$E$788)</f>
        <v/>
      </c>
      <c r="O780" s="129" t="str">
        <f t="shared" si="133"/>
        <v/>
      </c>
      <c r="P780" s="115" t="s">
        <v>155</v>
      </c>
      <c r="Q780" s="116" t="str">
        <f t="shared" si="134"/>
        <v/>
      </c>
      <c r="R780" s="117" t="s">
        <v>155</v>
      </c>
      <c r="S780" s="118" t="str">
        <f t="shared" si="135"/>
        <v/>
      </c>
      <c r="T780" s="119" t="str">
        <f>IF(M780="ON",IF(ISBLANK(D780),"0",D780),"0")</f>
        <v>0</v>
      </c>
      <c r="U780" s="119" t="str">
        <f t="shared" si="136"/>
        <v>0</v>
      </c>
      <c r="V780" s="119" t="str">
        <f t="shared" si="137"/>
        <v>0</v>
      </c>
      <c r="W780" s="119" t="str">
        <f t="shared" si="138"/>
        <v>0</v>
      </c>
      <c r="X780" s="120"/>
    </row>
    <row r="781" spans="1:24" x14ac:dyDescent="0.3">
      <c r="A781" s="156">
        <v>74</v>
      </c>
      <c r="B781" s="158"/>
      <c r="C781" s="158"/>
      <c r="D781" s="159"/>
      <c r="E781" s="159"/>
      <c r="F781" s="160"/>
      <c r="G781" s="160"/>
      <c r="H781" s="160"/>
      <c r="I781" s="160"/>
      <c r="K781" s="121" t="str">
        <f>IF(ISBLANK(D781),"",IF(D780&lt;D781,((D781-200)-$D$788),((D781+200)-$D$788)))</f>
        <v/>
      </c>
      <c r="L781" s="122" t="str">
        <f t="shared" si="132"/>
        <v/>
      </c>
      <c r="M781" s="123" t="s">
        <v>155</v>
      </c>
      <c r="N781" s="121" t="str">
        <f>IF(ISBLANK(E781),"",(400-E781)-$E$788)</f>
        <v/>
      </c>
      <c r="O781" s="122" t="str">
        <f t="shared" si="133"/>
        <v/>
      </c>
      <c r="P781" s="123" t="s">
        <v>155</v>
      </c>
      <c r="Q781" s="124" t="str">
        <f t="shared" si="134"/>
        <v/>
      </c>
      <c r="R781" s="125" t="s">
        <v>155</v>
      </c>
      <c r="S781" s="126" t="str">
        <f t="shared" si="135"/>
        <v/>
      </c>
      <c r="T781" s="127" t="str">
        <f>IF(M781="ON",IF(ISBLANK(D781),"0",IF(D780&lt;D781,(D781-200),(D781+200))),"0")</f>
        <v>0</v>
      </c>
      <c r="U781" s="127" t="str">
        <f t="shared" si="136"/>
        <v>0</v>
      </c>
      <c r="V781" s="127" t="str">
        <f t="shared" si="137"/>
        <v>0</v>
      </c>
      <c r="W781" s="127" t="str">
        <f t="shared" si="138"/>
        <v>0</v>
      </c>
      <c r="X781" s="128"/>
    </row>
    <row r="782" spans="1:24" x14ac:dyDescent="0.3">
      <c r="A782" s="156">
        <v>75</v>
      </c>
      <c r="B782" s="158"/>
      <c r="C782" s="158"/>
      <c r="D782" s="159"/>
      <c r="E782" s="159"/>
      <c r="F782" s="160"/>
      <c r="G782" s="160"/>
      <c r="H782" s="160"/>
      <c r="I782" s="160"/>
      <c r="K782" s="113" t="str">
        <f>IF(ISBLANK(D782),"",D782-$D$788)</f>
        <v/>
      </c>
      <c r="L782" s="129" t="str">
        <f t="shared" si="132"/>
        <v/>
      </c>
      <c r="M782" s="115" t="s">
        <v>155</v>
      </c>
      <c r="N782" s="113" t="str">
        <f>IF(ISBLANK(E782),"",E782-$E$788)</f>
        <v/>
      </c>
      <c r="O782" s="129" t="str">
        <f t="shared" si="133"/>
        <v/>
      </c>
      <c r="P782" s="115" t="s">
        <v>155</v>
      </c>
      <c r="Q782" s="116" t="str">
        <f t="shared" si="134"/>
        <v/>
      </c>
      <c r="R782" s="117" t="s">
        <v>155</v>
      </c>
      <c r="S782" s="118" t="str">
        <f t="shared" si="135"/>
        <v/>
      </c>
      <c r="T782" s="119" t="str">
        <f>IF(M782="ON",IF(ISBLANK(D782),"0",D782),"0")</f>
        <v>0</v>
      </c>
      <c r="U782" s="119" t="str">
        <f t="shared" si="136"/>
        <v>0</v>
      </c>
      <c r="V782" s="119" t="str">
        <f t="shared" si="137"/>
        <v>0</v>
      </c>
      <c r="W782" s="119" t="str">
        <f t="shared" si="138"/>
        <v>0</v>
      </c>
      <c r="X782" s="120"/>
    </row>
    <row r="783" spans="1:24" x14ac:dyDescent="0.3">
      <c r="A783" s="156">
        <v>76</v>
      </c>
      <c r="B783" s="158"/>
      <c r="C783" s="158"/>
      <c r="D783" s="159"/>
      <c r="E783" s="159"/>
      <c r="F783" s="160"/>
      <c r="G783" s="160"/>
      <c r="H783" s="160"/>
      <c r="I783" s="160"/>
      <c r="K783" s="121" t="str">
        <f>IF(ISBLANK(D783),"",IF(D782&lt;D783,((D783-200)-$D$788),((D783+200)-$D$788)))</f>
        <v/>
      </c>
      <c r="L783" s="122" t="str">
        <f t="shared" si="132"/>
        <v/>
      </c>
      <c r="M783" s="123" t="s">
        <v>155</v>
      </c>
      <c r="N783" s="121" t="str">
        <f>IF(ISBLANK(E783),"",(400-E783)-$E$788)</f>
        <v/>
      </c>
      <c r="O783" s="122" t="str">
        <f t="shared" si="133"/>
        <v/>
      </c>
      <c r="P783" s="123" t="s">
        <v>155</v>
      </c>
      <c r="Q783" s="124" t="str">
        <f t="shared" si="134"/>
        <v/>
      </c>
      <c r="R783" s="125" t="s">
        <v>155</v>
      </c>
      <c r="S783" s="126" t="str">
        <f t="shared" si="135"/>
        <v/>
      </c>
      <c r="T783" s="127" t="str">
        <f>IF(M783="ON",IF(ISBLANK(D783),"0",IF(D782&lt;D783,(D783-200),(D783+200))),"0")</f>
        <v>0</v>
      </c>
      <c r="U783" s="127" t="str">
        <f t="shared" si="136"/>
        <v>0</v>
      </c>
      <c r="V783" s="127" t="str">
        <f t="shared" si="137"/>
        <v>0</v>
      </c>
      <c r="W783" s="127" t="str">
        <f t="shared" si="138"/>
        <v>0</v>
      </c>
      <c r="X783" s="128"/>
    </row>
    <row r="784" spans="1:24" x14ac:dyDescent="0.3">
      <c r="A784" s="156">
        <v>77</v>
      </c>
      <c r="B784" s="158"/>
      <c r="C784" s="158"/>
      <c r="D784" s="159"/>
      <c r="E784" s="159"/>
      <c r="F784" s="160"/>
      <c r="G784" s="160"/>
      <c r="H784" s="160"/>
      <c r="I784" s="160"/>
      <c r="K784" s="113" t="str">
        <f>IF(ISBLANK(D784),"",D784-$D$788)</f>
        <v/>
      </c>
      <c r="L784" s="129" t="str">
        <f t="shared" si="132"/>
        <v/>
      </c>
      <c r="M784" s="115" t="s">
        <v>155</v>
      </c>
      <c r="N784" s="113" t="str">
        <f>IF(ISBLANK(E784),"",E784-$E$788)</f>
        <v/>
      </c>
      <c r="O784" s="129" t="str">
        <f t="shared" si="133"/>
        <v/>
      </c>
      <c r="P784" s="115" t="s">
        <v>155</v>
      </c>
      <c r="Q784" s="116" t="str">
        <f t="shared" si="134"/>
        <v/>
      </c>
      <c r="R784" s="117" t="s">
        <v>155</v>
      </c>
      <c r="S784" s="118" t="str">
        <f t="shared" si="135"/>
        <v/>
      </c>
      <c r="T784" s="119" t="str">
        <f>IF(M784="ON",IF(ISBLANK(D784),"0",D784),"0")</f>
        <v>0</v>
      </c>
      <c r="U784" s="119" t="str">
        <f t="shared" si="136"/>
        <v>0</v>
      </c>
      <c r="V784" s="119" t="str">
        <f t="shared" si="137"/>
        <v>0</v>
      </c>
      <c r="W784" s="119" t="str">
        <f t="shared" si="138"/>
        <v>0</v>
      </c>
      <c r="X784" s="120"/>
    </row>
    <row r="785" spans="1:24" x14ac:dyDescent="0.3">
      <c r="A785" s="156">
        <v>78</v>
      </c>
      <c r="B785" s="158"/>
      <c r="C785" s="158"/>
      <c r="D785" s="159"/>
      <c r="E785" s="159"/>
      <c r="F785" s="160"/>
      <c r="G785" s="160"/>
      <c r="H785" s="160"/>
      <c r="I785" s="160"/>
      <c r="K785" s="121" t="str">
        <f>IF(ISBLANK(D785),"",IF(D784&lt;D785,((D785-200)-$D$788),((D785+200)-$D$788)))</f>
        <v/>
      </c>
      <c r="L785" s="122" t="str">
        <f t="shared" si="132"/>
        <v/>
      </c>
      <c r="M785" s="123" t="s">
        <v>155</v>
      </c>
      <c r="N785" s="121" t="str">
        <f>IF(ISBLANK(E785),"",(400-E785)-$E$788)</f>
        <v/>
      </c>
      <c r="O785" s="122" t="str">
        <f t="shared" si="133"/>
        <v/>
      </c>
      <c r="P785" s="123" t="s">
        <v>155</v>
      </c>
      <c r="Q785" s="124" t="str">
        <f t="shared" si="134"/>
        <v/>
      </c>
      <c r="R785" s="125" t="s">
        <v>155</v>
      </c>
      <c r="S785" s="126" t="str">
        <f t="shared" si="135"/>
        <v/>
      </c>
      <c r="T785" s="127" t="str">
        <f>IF(M785="ON",IF(ISBLANK(D785),"0",IF(D784&lt;D785,(D785-200),(D785+200))),"0")</f>
        <v>0</v>
      </c>
      <c r="U785" s="127" t="str">
        <f t="shared" si="136"/>
        <v>0</v>
      </c>
      <c r="V785" s="127" t="str">
        <f t="shared" si="137"/>
        <v>0</v>
      </c>
      <c r="W785" s="127" t="str">
        <f t="shared" si="138"/>
        <v>0</v>
      </c>
      <c r="X785" s="128"/>
    </row>
    <row r="786" spans="1:24" x14ac:dyDescent="0.3">
      <c r="A786" s="156">
        <v>79</v>
      </c>
      <c r="B786" s="158"/>
      <c r="C786" s="158"/>
      <c r="D786" s="159"/>
      <c r="E786" s="159"/>
      <c r="F786" s="160"/>
      <c r="G786" s="160"/>
      <c r="H786" s="160"/>
      <c r="I786" s="160"/>
      <c r="K786" s="113" t="str">
        <f>IF(ISBLANK(D786),"",D786-$D$788)</f>
        <v/>
      </c>
      <c r="L786" s="129" t="str">
        <f t="shared" si="132"/>
        <v/>
      </c>
      <c r="M786" s="115" t="s">
        <v>155</v>
      </c>
      <c r="N786" s="113" t="str">
        <f>IF(ISBLANK(E786),"",E786-$E$788)</f>
        <v/>
      </c>
      <c r="O786" s="129" t="str">
        <f t="shared" si="133"/>
        <v/>
      </c>
      <c r="P786" s="115" t="s">
        <v>155</v>
      </c>
      <c r="Q786" s="116" t="str">
        <f t="shared" si="134"/>
        <v/>
      </c>
      <c r="R786" s="117" t="s">
        <v>155</v>
      </c>
      <c r="S786" s="118" t="str">
        <f t="shared" si="135"/>
        <v/>
      </c>
      <c r="T786" s="119" t="str">
        <f>IF(M786="ON",IF(ISBLANK(D786),"0",D786),"0")</f>
        <v>0</v>
      </c>
      <c r="U786" s="119" t="str">
        <f t="shared" si="136"/>
        <v>0</v>
      </c>
      <c r="V786" s="119" t="str">
        <f t="shared" si="137"/>
        <v>0</v>
      </c>
      <c r="W786" s="119" t="str">
        <f t="shared" si="138"/>
        <v>0</v>
      </c>
      <c r="X786" s="120"/>
    </row>
    <row r="787" spans="1:24" x14ac:dyDescent="0.3">
      <c r="A787" s="156">
        <v>80</v>
      </c>
      <c r="B787" s="158"/>
      <c r="C787" s="158"/>
      <c r="D787" s="159"/>
      <c r="E787" s="159"/>
      <c r="F787" s="160"/>
      <c r="G787" s="160"/>
      <c r="H787" s="160"/>
      <c r="I787" s="160"/>
      <c r="K787" s="121" t="str">
        <f>IF(ISBLANK(D787),"",IF(D786&lt;D787,((D787-200)-$D$788),((D787+200)-$D$788)))</f>
        <v/>
      </c>
      <c r="L787" s="122" t="str">
        <f t="shared" si="132"/>
        <v/>
      </c>
      <c r="M787" s="123" t="s">
        <v>155</v>
      </c>
      <c r="N787" s="121" t="str">
        <f>IF(ISBLANK(E787),"",(400-E787)-$E$788)</f>
        <v/>
      </c>
      <c r="O787" s="122" t="str">
        <f t="shared" si="133"/>
        <v/>
      </c>
      <c r="P787" s="123" t="s">
        <v>155</v>
      </c>
      <c r="Q787" s="124" t="str">
        <f t="shared" si="134"/>
        <v/>
      </c>
      <c r="R787" s="125" t="s">
        <v>155</v>
      </c>
      <c r="S787" s="126" t="str">
        <f t="shared" si="135"/>
        <v/>
      </c>
      <c r="T787" s="127" t="str">
        <f>IF(M787="ON",IF(ISBLANK(D787),"0",IF(D786&lt;D787,(D787-200),(D787+200))),"0")</f>
        <v>0</v>
      </c>
      <c r="U787" s="127" t="str">
        <f t="shared" si="136"/>
        <v>0</v>
      </c>
      <c r="V787" s="127" t="str">
        <f t="shared" si="137"/>
        <v>0</v>
      </c>
      <c r="W787" s="127" t="str">
        <f t="shared" si="138"/>
        <v>0</v>
      </c>
      <c r="X787" s="128"/>
    </row>
    <row r="788" spans="1:24" x14ac:dyDescent="0.3">
      <c r="A788" s="138"/>
      <c r="B788" s="135">
        <f>B708</f>
        <v>0</v>
      </c>
      <c r="C788" s="135">
        <f>C708</f>
        <v>0</v>
      </c>
      <c r="D788" s="136">
        <f>T788</f>
        <v>0</v>
      </c>
      <c r="E788" s="136">
        <f>U788</f>
        <v>0</v>
      </c>
      <c r="F788" s="137">
        <f>V788</f>
        <v>0</v>
      </c>
      <c r="G788" s="137">
        <f>W788</f>
        <v>0</v>
      </c>
      <c r="H788" s="135">
        <f>H708</f>
        <v>0</v>
      </c>
      <c r="I788" s="135">
        <f>I708</f>
        <v>0</v>
      </c>
      <c r="K788" s="138"/>
      <c r="L788" s="139"/>
      <c r="M788" s="140"/>
      <c r="N788" s="138"/>
      <c r="O788" s="139"/>
      <c r="P788" s="141"/>
      <c r="Q788" s="138"/>
      <c r="R788" s="141"/>
      <c r="S788" s="140"/>
      <c r="T788" s="142">
        <f>IF(T789=0,VALUE(0),(SUM(T708:T787))/T789)</f>
        <v>0</v>
      </c>
      <c r="U788" s="143">
        <f>IF(U789=0,VALUE(0),(SUM(U708:U787))/U789)</f>
        <v>0</v>
      </c>
      <c r="V788" s="143">
        <f>IF(V789=0,VALUE(0),(SUM(V708:V787))/V789)</f>
        <v>0</v>
      </c>
      <c r="W788" s="143">
        <f>IF(W789=0,VALUE(0),(SUM(W708:W787))/W789)</f>
        <v>0</v>
      </c>
      <c r="X788" s="144"/>
    </row>
    <row r="789" spans="1:24" x14ac:dyDescent="0.3">
      <c r="A789" s="148"/>
      <c r="B789" s="95"/>
      <c r="C789" s="95"/>
      <c r="D789" s="146"/>
      <c r="E789" s="146"/>
      <c r="F789" s="147"/>
      <c r="G789" s="147"/>
      <c r="H789" s="95"/>
      <c r="I789" s="95"/>
      <c r="J789" s="95"/>
      <c r="K789" s="148"/>
      <c r="L789" s="149"/>
      <c r="M789" s="150"/>
      <c r="N789" s="148"/>
      <c r="O789" s="149"/>
      <c r="P789" s="151"/>
      <c r="Q789" s="148"/>
      <c r="R789" s="151"/>
      <c r="S789" s="150"/>
      <c r="T789" s="152">
        <f>COUNT(T708:T787)</f>
        <v>0</v>
      </c>
      <c r="U789" s="152">
        <f>COUNT(U708:U787)</f>
        <v>0</v>
      </c>
      <c r="V789" s="152">
        <f>COUNT(V708:V787)</f>
        <v>0</v>
      </c>
      <c r="W789" s="152">
        <f>COUNT(W708:W787)</f>
        <v>0</v>
      </c>
      <c r="X789" s="150"/>
    </row>
    <row r="791" spans="1:24" x14ac:dyDescent="0.3">
      <c r="A791" s="98" t="s">
        <v>140</v>
      </c>
      <c r="B791" s="98" t="s">
        <v>141</v>
      </c>
      <c r="C791" s="98" t="s">
        <v>142</v>
      </c>
      <c r="D791" s="98" t="s">
        <v>112</v>
      </c>
      <c r="E791" s="98" t="s">
        <v>113</v>
      </c>
      <c r="F791" s="98" t="s">
        <v>143</v>
      </c>
      <c r="G791" s="98" t="s">
        <v>144</v>
      </c>
      <c r="H791" s="98" t="s">
        <v>116</v>
      </c>
      <c r="I791" s="99" t="s">
        <v>145</v>
      </c>
      <c r="J791" s="100"/>
      <c r="K791" s="99" t="s">
        <v>146</v>
      </c>
      <c r="L791" s="101" t="s">
        <v>147</v>
      </c>
      <c r="M791" s="100"/>
      <c r="N791" s="99" t="s">
        <v>148</v>
      </c>
      <c r="O791" s="101" t="s">
        <v>147</v>
      </c>
      <c r="P791" s="100"/>
      <c r="Q791" s="99" t="s">
        <v>149</v>
      </c>
      <c r="R791" s="101"/>
      <c r="S791" s="100" t="s">
        <v>150</v>
      </c>
      <c r="T791" s="154" t="s">
        <v>151</v>
      </c>
      <c r="U791" s="102" t="s">
        <v>151</v>
      </c>
      <c r="V791" s="102" t="s">
        <v>152</v>
      </c>
      <c r="W791" s="103" t="s">
        <v>152</v>
      </c>
      <c r="X791" s="198" t="s">
        <v>134</v>
      </c>
    </row>
    <row r="792" spans="1:24" x14ac:dyDescent="0.3">
      <c r="A792" s="105"/>
      <c r="B792" s="105"/>
      <c r="C792" s="105"/>
      <c r="D792" s="105"/>
      <c r="E792" s="105"/>
      <c r="F792" s="105"/>
      <c r="G792" s="105"/>
      <c r="H792" s="105"/>
      <c r="I792" s="106"/>
      <c r="J792" s="107"/>
      <c r="K792" s="106"/>
      <c r="L792" s="108"/>
      <c r="M792" s="107"/>
      <c r="N792" s="106"/>
      <c r="O792" s="108"/>
      <c r="P792" s="107"/>
      <c r="Q792" s="106"/>
      <c r="R792" s="108"/>
      <c r="S792" s="107"/>
      <c r="T792" s="155" t="s">
        <v>112</v>
      </c>
      <c r="U792" s="109" t="s">
        <v>113</v>
      </c>
      <c r="V792" s="109" t="s">
        <v>143</v>
      </c>
      <c r="W792" s="110" t="s">
        <v>154</v>
      </c>
      <c r="X792" s="199"/>
    </row>
    <row r="793" spans="1:24" x14ac:dyDescent="0.3">
      <c r="A793" s="156">
        <v>1</v>
      </c>
      <c r="D793" s="104"/>
      <c r="E793" s="104"/>
      <c r="F793" s="104"/>
      <c r="G793" s="104"/>
      <c r="H793" s="160"/>
      <c r="I793" s="160"/>
      <c r="K793" s="113" t="str">
        <f>IF(ISBLANK(D793),"",D793-$D$873)</f>
        <v/>
      </c>
      <c r="L793" s="114" t="str">
        <f t="shared" ref="L793:L856" si="139">IF(K793="","",SIN(K793*PI()/200)*G793)</f>
        <v/>
      </c>
      <c r="M793" s="115" t="s">
        <v>155</v>
      </c>
      <c r="N793" s="113" t="str">
        <f>IF(ISBLANK(E793),"",E793-$E$873)</f>
        <v/>
      </c>
      <c r="O793" s="114" t="str">
        <f t="shared" ref="O793:O856" si="140">IF(N793="","",SIN(N793*PI()/200)*G793)</f>
        <v/>
      </c>
      <c r="P793" s="115" t="s">
        <v>155</v>
      </c>
      <c r="Q793" s="116" t="str">
        <f t="shared" ref="Q793:Q856" si="141">IF(ISBLANK(F793),"",F793-$F$873)</f>
        <v/>
      </c>
      <c r="R793" s="117" t="s">
        <v>155</v>
      </c>
      <c r="S793" s="118" t="str">
        <f t="shared" ref="S793:S856" si="142">IF(ISBLANK(G793),"",G793-$G$873)</f>
        <v/>
      </c>
      <c r="T793" s="119" t="str">
        <f>IF(M793="ON",IF(ISBLANK(D793),"0",D793),"0")</f>
        <v>0</v>
      </c>
      <c r="U793" s="119" t="str">
        <f t="shared" ref="U793:U856" si="143">IF(P793="ON",IF(ISBLANK(E793),"0",IF(E793&lt;200,E793,(400-E793))),"0")</f>
        <v>0</v>
      </c>
      <c r="V793" s="119" t="str">
        <f t="shared" ref="V793:V856" si="144">IF(R793="ON",IF(ISBLANK(F793),"0",F793),"0")</f>
        <v>0</v>
      </c>
      <c r="W793" s="119" t="str">
        <f t="shared" ref="W793:W856" si="145">IF(R793="ON",IF(ISBLANK(G793),"0",G793),"0")</f>
        <v>0</v>
      </c>
      <c r="X793" s="120"/>
    </row>
    <row r="794" spans="1:24" x14ac:dyDescent="0.3">
      <c r="A794" s="156">
        <v>2</v>
      </c>
      <c r="B794" s="133"/>
      <c r="K794" s="121" t="str">
        <f>IF(ISBLANK(D794),"",IF(D793&lt;D794,((D794-200)-$D$873),((D794+200)-$D$873)))</f>
        <v/>
      </c>
      <c r="L794" s="122" t="str">
        <f t="shared" si="139"/>
        <v/>
      </c>
      <c r="M794" s="123" t="s">
        <v>155</v>
      </c>
      <c r="N794" s="121" t="str">
        <f>IF(ISBLANK(E794),"",(400-E794)-$E$873)</f>
        <v/>
      </c>
      <c r="O794" s="122" t="str">
        <f t="shared" si="140"/>
        <v/>
      </c>
      <c r="P794" s="123" t="s">
        <v>155</v>
      </c>
      <c r="Q794" s="124" t="str">
        <f t="shared" si="141"/>
        <v/>
      </c>
      <c r="R794" s="125" t="s">
        <v>155</v>
      </c>
      <c r="S794" s="126" t="str">
        <f t="shared" si="142"/>
        <v/>
      </c>
      <c r="T794" s="127" t="str">
        <f>IF(M794="ON",IF(ISBLANK(D794),"0",IF(D793&lt;D794,(D794-200),(D794+200))),"0")</f>
        <v>0</v>
      </c>
      <c r="U794" s="127" t="str">
        <f t="shared" si="143"/>
        <v>0</v>
      </c>
      <c r="V794" s="127" t="str">
        <f t="shared" si="144"/>
        <v>0</v>
      </c>
      <c r="W794" s="127" t="str">
        <f t="shared" si="145"/>
        <v>0</v>
      </c>
      <c r="X794" s="128"/>
    </row>
    <row r="795" spans="1:24" x14ac:dyDescent="0.3">
      <c r="A795" s="156">
        <v>3</v>
      </c>
      <c r="B795" s="133"/>
      <c r="K795" s="113" t="str">
        <f>IF(ISBLANK(D795),"",D795-$D$873)</f>
        <v/>
      </c>
      <c r="L795" s="129" t="str">
        <f t="shared" si="139"/>
        <v/>
      </c>
      <c r="M795" s="115" t="s">
        <v>155</v>
      </c>
      <c r="N795" s="113" t="str">
        <f>IF(ISBLANK(E795),"",E795-$E$873)</f>
        <v/>
      </c>
      <c r="O795" s="129" t="str">
        <f t="shared" si="140"/>
        <v/>
      </c>
      <c r="P795" s="115" t="s">
        <v>155</v>
      </c>
      <c r="Q795" s="116" t="str">
        <f t="shared" si="141"/>
        <v/>
      </c>
      <c r="R795" s="117" t="s">
        <v>155</v>
      </c>
      <c r="S795" s="118" t="str">
        <f t="shared" si="142"/>
        <v/>
      </c>
      <c r="T795" s="119" t="str">
        <f>IF(M795="ON",IF(ISBLANK(D795),"0",D795),"0")</f>
        <v>0</v>
      </c>
      <c r="U795" s="119" t="str">
        <f t="shared" si="143"/>
        <v>0</v>
      </c>
      <c r="V795" s="119" t="str">
        <f t="shared" si="144"/>
        <v>0</v>
      </c>
      <c r="W795" s="119" t="str">
        <f t="shared" si="145"/>
        <v>0</v>
      </c>
      <c r="X795" s="120"/>
    </row>
    <row r="796" spans="1:24" x14ac:dyDescent="0.3">
      <c r="A796" s="156">
        <v>4</v>
      </c>
      <c r="B796" s="133"/>
      <c r="K796" s="121" t="str">
        <f>IF(ISBLANK(D796),"",IF(D795&lt;D796,((D796-200)-$D$873),((D796+200)-$D$873)))</f>
        <v/>
      </c>
      <c r="L796" s="122" t="str">
        <f t="shared" si="139"/>
        <v/>
      </c>
      <c r="M796" s="123" t="s">
        <v>155</v>
      </c>
      <c r="N796" s="121" t="str">
        <f>IF(ISBLANK(E796),"",(400-E796)-$E$873)</f>
        <v/>
      </c>
      <c r="O796" s="122" t="str">
        <f t="shared" si="140"/>
        <v/>
      </c>
      <c r="P796" s="123" t="s">
        <v>155</v>
      </c>
      <c r="Q796" s="124" t="str">
        <f t="shared" si="141"/>
        <v/>
      </c>
      <c r="R796" s="125" t="s">
        <v>155</v>
      </c>
      <c r="S796" s="126" t="str">
        <f t="shared" si="142"/>
        <v/>
      </c>
      <c r="T796" s="127" t="str">
        <f>IF(M796="ON",IF(ISBLANK(D796),"0",IF(D795&lt;D796,(D796-200),(D796+200))),"0")</f>
        <v>0</v>
      </c>
      <c r="U796" s="127" t="str">
        <f t="shared" si="143"/>
        <v>0</v>
      </c>
      <c r="V796" s="127" t="str">
        <f t="shared" si="144"/>
        <v>0</v>
      </c>
      <c r="W796" s="127" t="str">
        <f t="shared" si="145"/>
        <v>0</v>
      </c>
      <c r="X796" s="128"/>
    </row>
    <row r="797" spans="1:24" x14ac:dyDescent="0.3">
      <c r="A797" s="156">
        <v>5</v>
      </c>
      <c r="B797" s="133"/>
      <c r="K797" s="113" t="str">
        <f>IF(ISBLANK(D797),"",D797-$D$873)</f>
        <v/>
      </c>
      <c r="L797" s="129" t="str">
        <f t="shared" si="139"/>
        <v/>
      </c>
      <c r="M797" s="115" t="s">
        <v>155</v>
      </c>
      <c r="N797" s="113" t="str">
        <f>IF(ISBLANK(E797),"",E797-$E$873)</f>
        <v/>
      </c>
      <c r="O797" s="129" t="str">
        <f t="shared" si="140"/>
        <v/>
      </c>
      <c r="P797" s="115" t="s">
        <v>155</v>
      </c>
      <c r="Q797" s="116" t="str">
        <f t="shared" si="141"/>
        <v/>
      </c>
      <c r="R797" s="117" t="s">
        <v>155</v>
      </c>
      <c r="S797" s="118" t="str">
        <f t="shared" si="142"/>
        <v/>
      </c>
      <c r="T797" s="119" t="str">
        <f>IF(M797="ON",IF(ISBLANK(D797),"0",D797),"0")</f>
        <v>0</v>
      </c>
      <c r="U797" s="119" t="str">
        <f t="shared" si="143"/>
        <v>0</v>
      </c>
      <c r="V797" s="119" t="str">
        <f t="shared" si="144"/>
        <v>0</v>
      </c>
      <c r="W797" s="119" t="str">
        <f t="shared" si="145"/>
        <v>0</v>
      </c>
      <c r="X797" s="120"/>
    </row>
    <row r="798" spans="1:24" x14ac:dyDescent="0.3">
      <c r="A798" s="156">
        <v>6</v>
      </c>
      <c r="B798" s="133"/>
      <c r="K798" s="121" t="str">
        <f>IF(ISBLANK(D798),"",IF(D797&lt;D798,((D798-200)-$D$873),((D798+200)-$D$873)))</f>
        <v/>
      </c>
      <c r="L798" s="122" t="str">
        <f t="shared" si="139"/>
        <v/>
      </c>
      <c r="M798" s="123" t="s">
        <v>155</v>
      </c>
      <c r="N798" s="121" t="str">
        <f>IF(ISBLANK(E798),"",(400-E798)-$E$873)</f>
        <v/>
      </c>
      <c r="O798" s="122" t="str">
        <f t="shared" si="140"/>
        <v/>
      </c>
      <c r="P798" s="123" t="s">
        <v>155</v>
      </c>
      <c r="Q798" s="124" t="str">
        <f t="shared" si="141"/>
        <v/>
      </c>
      <c r="R798" s="125" t="s">
        <v>155</v>
      </c>
      <c r="S798" s="126" t="str">
        <f t="shared" si="142"/>
        <v/>
      </c>
      <c r="T798" s="127" t="str">
        <f>IF(M798="ON",IF(ISBLANK(D798),"0",IF(D797&lt;D798,(D798-200),(D798+200))),"0")</f>
        <v>0</v>
      </c>
      <c r="U798" s="127" t="str">
        <f t="shared" si="143"/>
        <v>0</v>
      </c>
      <c r="V798" s="127" t="str">
        <f t="shared" si="144"/>
        <v>0</v>
      </c>
      <c r="W798" s="127" t="str">
        <f t="shared" si="145"/>
        <v>0</v>
      </c>
      <c r="X798" s="128"/>
    </row>
    <row r="799" spans="1:24" x14ac:dyDescent="0.3">
      <c r="A799" s="156">
        <v>7</v>
      </c>
      <c r="B799" s="133"/>
      <c r="K799" s="113" t="str">
        <f>IF(ISBLANK(D799),"",D799-$D$873)</f>
        <v/>
      </c>
      <c r="L799" s="129" t="str">
        <f t="shared" si="139"/>
        <v/>
      </c>
      <c r="M799" s="115" t="s">
        <v>155</v>
      </c>
      <c r="N799" s="113" t="str">
        <f>IF(ISBLANK(E799),"",E799-$E$873)</f>
        <v/>
      </c>
      <c r="O799" s="129" t="str">
        <f t="shared" si="140"/>
        <v/>
      </c>
      <c r="P799" s="115" t="s">
        <v>155</v>
      </c>
      <c r="Q799" s="116" t="str">
        <f t="shared" si="141"/>
        <v/>
      </c>
      <c r="R799" s="117" t="s">
        <v>155</v>
      </c>
      <c r="S799" s="118" t="str">
        <f t="shared" si="142"/>
        <v/>
      </c>
      <c r="T799" s="119" t="str">
        <f>IF(M799="ON",IF(ISBLANK(D799),"0",D799),"0")</f>
        <v>0</v>
      </c>
      <c r="U799" s="119" t="str">
        <f t="shared" si="143"/>
        <v>0</v>
      </c>
      <c r="V799" s="119" t="str">
        <f t="shared" si="144"/>
        <v>0</v>
      </c>
      <c r="W799" s="119" t="str">
        <f t="shared" si="145"/>
        <v>0</v>
      </c>
      <c r="X799" s="120"/>
    </row>
    <row r="800" spans="1:24" x14ac:dyDescent="0.3">
      <c r="A800" s="156">
        <v>8</v>
      </c>
      <c r="B800" s="133"/>
      <c r="K800" s="121" t="str">
        <f>IF(ISBLANK(D800),"",IF(D799&lt;D800,((D800-200)-$D$873),((D800+200)-$D$873)))</f>
        <v/>
      </c>
      <c r="L800" s="122" t="str">
        <f t="shared" si="139"/>
        <v/>
      </c>
      <c r="M800" s="123" t="s">
        <v>155</v>
      </c>
      <c r="N800" s="121" t="str">
        <f>IF(ISBLANK(E800),"",(400-E800)-$E$873)</f>
        <v/>
      </c>
      <c r="O800" s="122" t="str">
        <f t="shared" si="140"/>
        <v/>
      </c>
      <c r="P800" s="123" t="s">
        <v>155</v>
      </c>
      <c r="Q800" s="124" t="str">
        <f t="shared" si="141"/>
        <v/>
      </c>
      <c r="R800" s="125" t="s">
        <v>155</v>
      </c>
      <c r="S800" s="126" t="str">
        <f t="shared" si="142"/>
        <v/>
      </c>
      <c r="T800" s="127" t="str">
        <f>IF(M800="ON",IF(ISBLANK(D800),"0",IF(D799&lt;D800,(D800-200),(D800+200))),"0")</f>
        <v>0</v>
      </c>
      <c r="U800" s="127" t="str">
        <f t="shared" si="143"/>
        <v>0</v>
      </c>
      <c r="V800" s="127" t="str">
        <f t="shared" si="144"/>
        <v>0</v>
      </c>
      <c r="W800" s="127" t="str">
        <f t="shared" si="145"/>
        <v>0</v>
      </c>
      <c r="X800" s="128"/>
    </row>
    <row r="801" spans="1:24" x14ac:dyDescent="0.3">
      <c r="A801" s="156">
        <v>9</v>
      </c>
      <c r="B801" s="133"/>
      <c r="K801" s="113" t="str">
        <f>IF(ISBLANK(D801),"",D801-$D$873)</f>
        <v/>
      </c>
      <c r="L801" s="129" t="str">
        <f t="shared" si="139"/>
        <v/>
      </c>
      <c r="M801" s="115" t="s">
        <v>155</v>
      </c>
      <c r="N801" s="113" t="str">
        <f>IF(ISBLANK(E801),"",E801-$E$873)</f>
        <v/>
      </c>
      <c r="O801" s="129" t="str">
        <f t="shared" si="140"/>
        <v/>
      </c>
      <c r="P801" s="115" t="s">
        <v>155</v>
      </c>
      <c r="Q801" s="116" t="str">
        <f t="shared" si="141"/>
        <v/>
      </c>
      <c r="R801" s="117" t="s">
        <v>155</v>
      </c>
      <c r="S801" s="118" t="str">
        <f t="shared" si="142"/>
        <v/>
      </c>
      <c r="T801" s="119" t="str">
        <f>IF(M801="ON",IF(ISBLANK(D801),"0",D801),"0")</f>
        <v>0</v>
      </c>
      <c r="U801" s="119" t="str">
        <f t="shared" si="143"/>
        <v>0</v>
      </c>
      <c r="V801" s="119" t="str">
        <f t="shared" si="144"/>
        <v>0</v>
      </c>
      <c r="W801" s="119" t="str">
        <f t="shared" si="145"/>
        <v>0</v>
      </c>
      <c r="X801" s="120"/>
    </row>
    <row r="802" spans="1:24" x14ac:dyDescent="0.3">
      <c r="A802" s="156">
        <v>10</v>
      </c>
      <c r="B802" s="133"/>
      <c r="K802" s="121" t="str">
        <f>IF(ISBLANK(D802),"",IF(D801&lt;D802,((D802-200)-$D$873),((D802+200)-$D$873)))</f>
        <v/>
      </c>
      <c r="L802" s="122" t="str">
        <f t="shared" si="139"/>
        <v/>
      </c>
      <c r="M802" s="123" t="s">
        <v>155</v>
      </c>
      <c r="N802" s="121" t="str">
        <f>IF(ISBLANK(E802),"",(400-E802)-$E$873)</f>
        <v/>
      </c>
      <c r="O802" s="122" t="str">
        <f t="shared" si="140"/>
        <v/>
      </c>
      <c r="P802" s="123" t="s">
        <v>155</v>
      </c>
      <c r="Q802" s="124" t="str">
        <f t="shared" si="141"/>
        <v/>
      </c>
      <c r="R802" s="125" t="s">
        <v>155</v>
      </c>
      <c r="S802" s="126" t="str">
        <f t="shared" si="142"/>
        <v/>
      </c>
      <c r="T802" s="127" t="str">
        <f>IF(M802="ON",IF(ISBLANK(D802),"0",IF(D801&lt;D802,(D802-200),(D802+200))),"0")</f>
        <v>0</v>
      </c>
      <c r="U802" s="127" t="str">
        <f t="shared" si="143"/>
        <v>0</v>
      </c>
      <c r="V802" s="127" t="str">
        <f t="shared" si="144"/>
        <v>0</v>
      </c>
      <c r="W802" s="127" t="str">
        <f t="shared" si="145"/>
        <v>0</v>
      </c>
      <c r="X802" s="128"/>
    </row>
    <row r="803" spans="1:24" x14ac:dyDescent="0.3">
      <c r="A803" s="156">
        <v>11</v>
      </c>
      <c r="B803" s="158"/>
      <c r="C803" s="158"/>
      <c r="D803" s="159"/>
      <c r="E803" s="159"/>
      <c r="F803" s="160"/>
      <c r="G803" s="160"/>
      <c r="H803" s="160"/>
      <c r="I803" s="160"/>
      <c r="K803" s="113" t="str">
        <f>IF(ISBLANK(D803),"",D803-$D$873)</f>
        <v/>
      </c>
      <c r="L803" s="129" t="str">
        <f t="shared" si="139"/>
        <v/>
      </c>
      <c r="M803" s="115" t="s">
        <v>155</v>
      </c>
      <c r="N803" s="113" t="str">
        <f>IF(ISBLANK(E803),"",E803-$E$873)</f>
        <v/>
      </c>
      <c r="O803" s="129" t="str">
        <f t="shared" si="140"/>
        <v/>
      </c>
      <c r="P803" s="115" t="s">
        <v>155</v>
      </c>
      <c r="Q803" s="116" t="str">
        <f t="shared" si="141"/>
        <v/>
      </c>
      <c r="R803" s="117" t="s">
        <v>155</v>
      </c>
      <c r="S803" s="118" t="str">
        <f t="shared" si="142"/>
        <v/>
      </c>
      <c r="T803" s="119" t="str">
        <f>IF(M803="ON",IF(ISBLANK(D803),"0",D803),"0")</f>
        <v>0</v>
      </c>
      <c r="U803" s="119" t="str">
        <f t="shared" si="143"/>
        <v>0</v>
      </c>
      <c r="V803" s="119" t="str">
        <f t="shared" si="144"/>
        <v>0</v>
      </c>
      <c r="W803" s="119" t="str">
        <f t="shared" si="145"/>
        <v>0</v>
      </c>
      <c r="X803" s="120"/>
    </row>
    <row r="804" spans="1:24" x14ac:dyDescent="0.3">
      <c r="A804" s="156">
        <v>12</v>
      </c>
      <c r="B804" s="158"/>
      <c r="C804" s="158"/>
      <c r="D804" s="159"/>
      <c r="E804" s="159"/>
      <c r="F804" s="160"/>
      <c r="G804" s="160"/>
      <c r="H804" s="160"/>
      <c r="I804" s="160"/>
      <c r="K804" s="121" t="str">
        <f>IF(ISBLANK(D804),"",IF(D803&lt;D804,((D804-200)-$D$873),((D804+200)-$D$873)))</f>
        <v/>
      </c>
      <c r="L804" s="122" t="str">
        <f t="shared" si="139"/>
        <v/>
      </c>
      <c r="M804" s="123" t="s">
        <v>155</v>
      </c>
      <c r="N804" s="121" t="str">
        <f>IF(ISBLANK(E804),"",(400-E804)-$E$873)</f>
        <v/>
      </c>
      <c r="O804" s="122" t="str">
        <f t="shared" si="140"/>
        <v/>
      </c>
      <c r="P804" s="123" t="s">
        <v>155</v>
      </c>
      <c r="Q804" s="124" t="str">
        <f t="shared" si="141"/>
        <v/>
      </c>
      <c r="R804" s="125" t="s">
        <v>155</v>
      </c>
      <c r="S804" s="126" t="str">
        <f t="shared" si="142"/>
        <v/>
      </c>
      <c r="T804" s="127" t="str">
        <f>IF(M804="ON",IF(ISBLANK(D804),"0",IF(D803&lt;D804,(D804-200),(D804+200))),"0")</f>
        <v>0</v>
      </c>
      <c r="U804" s="127" t="str">
        <f t="shared" si="143"/>
        <v>0</v>
      </c>
      <c r="V804" s="127" t="str">
        <f t="shared" si="144"/>
        <v>0</v>
      </c>
      <c r="W804" s="127" t="str">
        <f t="shared" si="145"/>
        <v>0</v>
      </c>
      <c r="X804" s="128"/>
    </row>
    <row r="805" spans="1:24" x14ac:dyDescent="0.3">
      <c r="A805" s="156">
        <v>13</v>
      </c>
      <c r="B805" s="158"/>
      <c r="C805" s="158"/>
      <c r="D805" s="159"/>
      <c r="E805" s="159"/>
      <c r="F805" s="160"/>
      <c r="G805" s="160"/>
      <c r="H805" s="160"/>
      <c r="I805" s="160"/>
      <c r="K805" s="113" t="str">
        <f>IF(ISBLANK(D805),"",D805-$D$873)</f>
        <v/>
      </c>
      <c r="L805" s="129" t="str">
        <f t="shared" si="139"/>
        <v/>
      </c>
      <c r="M805" s="115" t="s">
        <v>155</v>
      </c>
      <c r="N805" s="113" t="str">
        <f>IF(ISBLANK(E805),"",E805-$E$873)</f>
        <v/>
      </c>
      <c r="O805" s="129" t="str">
        <f t="shared" si="140"/>
        <v/>
      </c>
      <c r="P805" s="115" t="s">
        <v>155</v>
      </c>
      <c r="Q805" s="116" t="str">
        <f t="shared" si="141"/>
        <v/>
      </c>
      <c r="R805" s="117" t="s">
        <v>155</v>
      </c>
      <c r="S805" s="118" t="str">
        <f t="shared" si="142"/>
        <v/>
      </c>
      <c r="T805" s="119" t="str">
        <f>IF(M805="ON",IF(ISBLANK(D805),"0",D805),"0")</f>
        <v>0</v>
      </c>
      <c r="U805" s="119" t="str">
        <f t="shared" si="143"/>
        <v>0</v>
      </c>
      <c r="V805" s="119" t="str">
        <f t="shared" si="144"/>
        <v>0</v>
      </c>
      <c r="W805" s="119" t="str">
        <f t="shared" si="145"/>
        <v>0</v>
      </c>
      <c r="X805" s="120"/>
    </row>
    <row r="806" spans="1:24" x14ac:dyDescent="0.3">
      <c r="A806" s="156">
        <v>14</v>
      </c>
      <c r="B806" s="158"/>
      <c r="C806" s="158"/>
      <c r="D806" s="159"/>
      <c r="E806" s="159"/>
      <c r="F806" s="160"/>
      <c r="G806" s="160"/>
      <c r="H806" s="160"/>
      <c r="I806" s="160"/>
      <c r="K806" s="121" t="str">
        <f>IF(ISBLANK(D806),"",IF(D805&lt;D806,((D806-200)-$D$873),((D806+200)-$D$873)))</f>
        <v/>
      </c>
      <c r="L806" s="122" t="str">
        <f t="shared" si="139"/>
        <v/>
      </c>
      <c r="M806" s="123" t="s">
        <v>155</v>
      </c>
      <c r="N806" s="121" t="str">
        <f>IF(ISBLANK(E806),"",(400-E806)-$E$873)</f>
        <v/>
      </c>
      <c r="O806" s="122" t="str">
        <f t="shared" si="140"/>
        <v/>
      </c>
      <c r="P806" s="123" t="s">
        <v>155</v>
      </c>
      <c r="Q806" s="124" t="str">
        <f t="shared" si="141"/>
        <v/>
      </c>
      <c r="R806" s="125" t="s">
        <v>155</v>
      </c>
      <c r="S806" s="126" t="str">
        <f t="shared" si="142"/>
        <v/>
      </c>
      <c r="T806" s="127" t="str">
        <f>IF(M806="ON",IF(ISBLANK(D806),"0",IF(D805&lt;D806,(D806-200),(D806+200))),"0")</f>
        <v>0</v>
      </c>
      <c r="U806" s="127" t="str">
        <f t="shared" si="143"/>
        <v>0</v>
      </c>
      <c r="V806" s="127" t="str">
        <f t="shared" si="144"/>
        <v>0</v>
      </c>
      <c r="W806" s="127" t="str">
        <f t="shared" si="145"/>
        <v>0</v>
      </c>
      <c r="X806" s="128"/>
    </row>
    <row r="807" spans="1:24" x14ac:dyDescent="0.3">
      <c r="A807" s="156">
        <v>15</v>
      </c>
      <c r="B807" s="158"/>
      <c r="C807" s="158"/>
      <c r="D807" s="159"/>
      <c r="E807" s="159"/>
      <c r="F807" s="160"/>
      <c r="G807" s="160"/>
      <c r="H807" s="160"/>
      <c r="I807" s="160"/>
      <c r="K807" s="113" t="str">
        <f>IF(ISBLANK(D807),"",D807-$D$873)</f>
        <v/>
      </c>
      <c r="L807" s="129" t="str">
        <f t="shared" si="139"/>
        <v/>
      </c>
      <c r="M807" s="115" t="s">
        <v>155</v>
      </c>
      <c r="N807" s="113" t="str">
        <f>IF(ISBLANK(E807),"",E807-$E$873)</f>
        <v/>
      </c>
      <c r="O807" s="129" t="str">
        <f t="shared" si="140"/>
        <v/>
      </c>
      <c r="P807" s="115" t="s">
        <v>155</v>
      </c>
      <c r="Q807" s="116" t="str">
        <f t="shared" si="141"/>
        <v/>
      </c>
      <c r="R807" s="117" t="s">
        <v>155</v>
      </c>
      <c r="S807" s="118" t="str">
        <f t="shared" si="142"/>
        <v/>
      </c>
      <c r="T807" s="119" t="str">
        <f>IF(M807="ON",IF(ISBLANK(D807),"0",D807),"0")</f>
        <v>0</v>
      </c>
      <c r="U807" s="119" t="str">
        <f t="shared" si="143"/>
        <v>0</v>
      </c>
      <c r="V807" s="119" t="str">
        <f t="shared" si="144"/>
        <v>0</v>
      </c>
      <c r="W807" s="119" t="str">
        <f t="shared" si="145"/>
        <v>0</v>
      </c>
      <c r="X807" s="120"/>
    </row>
    <row r="808" spans="1:24" x14ac:dyDescent="0.3">
      <c r="A808" s="156">
        <v>16</v>
      </c>
      <c r="B808" s="158"/>
      <c r="C808" s="158"/>
      <c r="D808" s="159"/>
      <c r="E808" s="159"/>
      <c r="F808" s="160"/>
      <c r="G808" s="160"/>
      <c r="H808" s="160"/>
      <c r="I808" s="160"/>
      <c r="K808" s="121" t="str">
        <f>IF(ISBLANK(D808),"",IF(D807&lt;D808,((D808-200)-$D$873),((D808+200)-$D$873)))</f>
        <v/>
      </c>
      <c r="L808" s="122" t="str">
        <f t="shared" si="139"/>
        <v/>
      </c>
      <c r="M808" s="123" t="s">
        <v>155</v>
      </c>
      <c r="N808" s="121" t="str">
        <f>IF(ISBLANK(E808),"",(400-E808)-$E$873)</f>
        <v/>
      </c>
      <c r="O808" s="122" t="str">
        <f t="shared" si="140"/>
        <v/>
      </c>
      <c r="P808" s="123" t="s">
        <v>155</v>
      </c>
      <c r="Q808" s="124" t="str">
        <f t="shared" si="141"/>
        <v/>
      </c>
      <c r="R808" s="125" t="s">
        <v>155</v>
      </c>
      <c r="S808" s="126" t="str">
        <f t="shared" si="142"/>
        <v/>
      </c>
      <c r="T808" s="127" t="str">
        <f>IF(M808="ON",IF(ISBLANK(D808),"0",IF(D807&lt;D808,(D808-200),(D808+200))),"0")</f>
        <v>0</v>
      </c>
      <c r="U808" s="127" t="str">
        <f t="shared" si="143"/>
        <v>0</v>
      </c>
      <c r="V808" s="127" t="str">
        <f t="shared" si="144"/>
        <v>0</v>
      </c>
      <c r="W808" s="127" t="str">
        <f t="shared" si="145"/>
        <v>0</v>
      </c>
      <c r="X808" s="128"/>
    </row>
    <row r="809" spans="1:24" x14ac:dyDescent="0.3">
      <c r="A809" s="156">
        <v>17</v>
      </c>
      <c r="B809" s="158"/>
      <c r="C809" s="158"/>
      <c r="D809" s="159"/>
      <c r="E809" s="159"/>
      <c r="F809" s="160"/>
      <c r="G809" s="160"/>
      <c r="H809" s="160"/>
      <c r="I809" s="160"/>
      <c r="K809" s="113" t="str">
        <f>IF(ISBLANK(D809),"",D809-$D$873)</f>
        <v/>
      </c>
      <c r="L809" s="129" t="str">
        <f t="shared" si="139"/>
        <v/>
      </c>
      <c r="M809" s="115" t="s">
        <v>155</v>
      </c>
      <c r="N809" s="113" t="str">
        <f>IF(ISBLANK(E809),"",E809-$E$873)</f>
        <v/>
      </c>
      <c r="O809" s="129" t="str">
        <f t="shared" si="140"/>
        <v/>
      </c>
      <c r="P809" s="115" t="s">
        <v>155</v>
      </c>
      <c r="Q809" s="116" t="str">
        <f t="shared" si="141"/>
        <v/>
      </c>
      <c r="R809" s="117" t="s">
        <v>155</v>
      </c>
      <c r="S809" s="118" t="str">
        <f t="shared" si="142"/>
        <v/>
      </c>
      <c r="T809" s="119" t="str">
        <f>IF(M809="ON",IF(ISBLANK(D809),"0",D809),"0")</f>
        <v>0</v>
      </c>
      <c r="U809" s="119" t="str">
        <f t="shared" si="143"/>
        <v>0</v>
      </c>
      <c r="V809" s="119" t="str">
        <f t="shared" si="144"/>
        <v>0</v>
      </c>
      <c r="W809" s="119" t="str">
        <f t="shared" si="145"/>
        <v>0</v>
      </c>
      <c r="X809" s="120"/>
    </row>
    <row r="810" spans="1:24" x14ac:dyDescent="0.3">
      <c r="A810" s="156">
        <v>18</v>
      </c>
      <c r="B810" s="158"/>
      <c r="C810" s="158"/>
      <c r="D810" s="159"/>
      <c r="E810" s="159"/>
      <c r="F810" s="160"/>
      <c r="G810" s="160"/>
      <c r="H810" s="160"/>
      <c r="I810" s="160"/>
      <c r="K810" s="121" t="str">
        <f>IF(ISBLANK(D810),"",IF(D809&lt;D810,((D810-200)-$D$873),((D810+200)-$D$873)))</f>
        <v/>
      </c>
      <c r="L810" s="122" t="str">
        <f t="shared" si="139"/>
        <v/>
      </c>
      <c r="M810" s="123" t="s">
        <v>155</v>
      </c>
      <c r="N810" s="121" t="str">
        <f>IF(ISBLANK(E810),"",(400-E810)-$E$873)</f>
        <v/>
      </c>
      <c r="O810" s="122" t="str">
        <f t="shared" si="140"/>
        <v/>
      </c>
      <c r="P810" s="123" t="s">
        <v>155</v>
      </c>
      <c r="Q810" s="124" t="str">
        <f t="shared" si="141"/>
        <v/>
      </c>
      <c r="R810" s="125" t="s">
        <v>155</v>
      </c>
      <c r="S810" s="126" t="str">
        <f t="shared" si="142"/>
        <v/>
      </c>
      <c r="T810" s="127" t="str">
        <f>IF(M810="ON",IF(ISBLANK(D810),"0",IF(D809&lt;D810,(D810-200),(D810+200))),"0")</f>
        <v>0</v>
      </c>
      <c r="U810" s="127" t="str">
        <f t="shared" si="143"/>
        <v>0</v>
      </c>
      <c r="V810" s="127" t="str">
        <f t="shared" si="144"/>
        <v>0</v>
      </c>
      <c r="W810" s="127" t="str">
        <f t="shared" si="145"/>
        <v>0</v>
      </c>
      <c r="X810" s="128"/>
    </row>
    <row r="811" spans="1:24" x14ac:dyDescent="0.3">
      <c r="A811" s="156">
        <v>19</v>
      </c>
      <c r="B811" s="158"/>
      <c r="C811" s="158"/>
      <c r="D811" s="159"/>
      <c r="E811" s="159"/>
      <c r="F811" s="160"/>
      <c r="G811" s="160"/>
      <c r="H811" s="160"/>
      <c r="I811" s="160"/>
      <c r="K811" s="113" t="str">
        <f>IF(ISBLANK(D811),"",D811-$D$873)</f>
        <v/>
      </c>
      <c r="L811" s="129" t="str">
        <f t="shared" si="139"/>
        <v/>
      </c>
      <c r="M811" s="115" t="s">
        <v>155</v>
      </c>
      <c r="N811" s="113" t="str">
        <f>IF(ISBLANK(E811),"",E811-$E$873)</f>
        <v/>
      </c>
      <c r="O811" s="129" t="str">
        <f t="shared" si="140"/>
        <v/>
      </c>
      <c r="P811" s="115" t="s">
        <v>155</v>
      </c>
      <c r="Q811" s="116" t="str">
        <f t="shared" si="141"/>
        <v/>
      </c>
      <c r="R811" s="117" t="s">
        <v>155</v>
      </c>
      <c r="S811" s="118" t="str">
        <f t="shared" si="142"/>
        <v/>
      </c>
      <c r="T811" s="119" t="str">
        <f>IF(M811="ON",IF(ISBLANK(D811),"0",D811),"0")</f>
        <v>0</v>
      </c>
      <c r="U811" s="119" t="str">
        <f t="shared" si="143"/>
        <v>0</v>
      </c>
      <c r="V811" s="119" t="str">
        <f t="shared" si="144"/>
        <v>0</v>
      </c>
      <c r="W811" s="119" t="str">
        <f t="shared" si="145"/>
        <v>0</v>
      </c>
      <c r="X811" s="120"/>
    </row>
    <row r="812" spans="1:24" x14ac:dyDescent="0.3">
      <c r="A812" s="156">
        <v>20</v>
      </c>
      <c r="B812" s="158"/>
      <c r="C812" s="158"/>
      <c r="D812" s="159"/>
      <c r="E812" s="159"/>
      <c r="F812" s="160"/>
      <c r="G812" s="160"/>
      <c r="H812" s="160"/>
      <c r="I812" s="160"/>
      <c r="K812" s="121" t="str">
        <f>IF(ISBLANK(D812),"",IF(D811&lt;D812,((D812-200)-$D$873),((D812+200)-$D$873)))</f>
        <v/>
      </c>
      <c r="L812" s="122" t="str">
        <f t="shared" si="139"/>
        <v/>
      </c>
      <c r="M812" s="123" t="s">
        <v>155</v>
      </c>
      <c r="N812" s="121" t="str">
        <f>IF(ISBLANK(E812),"",(400-E812)-$E$873)</f>
        <v/>
      </c>
      <c r="O812" s="122" t="str">
        <f t="shared" si="140"/>
        <v/>
      </c>
      <c r="P812" s="123" t="s">
        <v>155</v>
      </c>
      <c r="Q812" s="124" t="str">
        <f t="shared" si="141"/>
        <v/>
      </c>
      <c r="R812" s="125" t="s">
        <v>155</v>
      </c>
      <c r="S812" s="126" t="str">
        <f t="shared" si="142"/>
        <v/>
      </c>
      <c r="T812" s="127" t="str">
        <f>IF(M812="ON",IF(ISBLANK(D812),"0",IF(D811&lt;D812,(D812-200),(D812+200))),"0")</f>
        <v>0</v>
      </c>
      <c r="U812" s="127" t="str">
        <f t="shared" si="143"/>
        <v>0</v>
      </c>
      <c r="V812" s="127" t="str">
        <f t="shared" si="144"/>
        <v>0</v>
      </c>
      <c r="W812" s="127" t="str">
        <f t="shared" si="145"/>
        <v>0</v>
      </c>
      <c r="X812" s="128"/>
    </row>
    <row r="813" spans="1:24" x14ac:dyDescent="0.3">
      <c r="A813" s="156">
        <v>21</v>
      </c>
      <c r="D813" s="104"/>
      <c r="E813" s="104"/>
      <c r="F813" s="104"/>
      <c r="G813" s="104"/>
      <c r="H813" s="160"/>
      <c r="I813" s="160"/>
      <c r="K813" s="113" t="str">
        <f>IF(ISBLANK(D813),"",D813-$D$873)</f>
        <v/>
      </c>
      <c r="L813" s="129" t="str">
        <f t="shared" si="139"/>
        <v/>
      </c>
      <c r="M813" s="115" t="s">
        <v>155</v>
      </c>
      <c r="N813" s="113" t="str">
        <f>IF(ISBLANK(E813),"",E813-$E$873)</f>
        <v/>
      </c>
      <c r="O813" s="129" t="str">
        <f t="shared" si="140"/>
        <v/>
      </c>
      <c r="P813" s="115" t="s">
        <v>155</v>
      </c>
      <c r="Q813" s="116" t="str">
        <f t="shared" si="141"/>
        <v/>
      </c>
      <c r="R813" s="117" t="s">
        <v>155</v>
      </c>
      <c r="S813" s="118" t="str">
        <f t="shared" si="142"/>
        <v/>
      </c>
      <c r="T813" s="119" t="str">
        <f>IF(M813="ON",IF(ISBLANK(D813),"0",D813),"0")</f>
        <v>0</v>
      </c>
      <c r="U813" s="119" t="str">
        <f t="shared" si="143"/>
        <v>0</v>
      </c>
      <c r="V813" s="119" t="str">
        <f t="shared" si="144"/>
        <v>0</v>
      </c>
      <c r="W813" s="119" t="str">
        <f t="shared" si="145"/>
        <v>0</v>
      </c>
      <c r="X813" s="120"/>
    </row>
    <row r="814" spans="1:24" x14ac:dyDescent="0.3">
      <c r="A814" s="156">
        <v>22</v>
      </c>
      <c r="B814" s="133"/>
      <c r="K814" s="121" t="str">
        <f>IF(ISBLANK(D814),"",IF(D813&lt;D814,((D814-200)-$D$873),((D814+200)-$D$873)))</f>
        <v/>
      </c>
      <c r="L814" s="122" t="str">
        <f t="shared" si="139"/>
        <v/>
      </c>
      <c r="M814" s="123" t="s">
        <v>155</v>
      </c>
      <c r="N814" s="121" t="str">
        <f>IF(ISBLANK(E814),"",(400-E814)-$E$873)</f>
        <v/>
      </c>
      <c r="O814" s="122" t="str">
        <f t="shared" si="140"/>
        <v/>
      </c>
      <c r="P814" s="123" t="s">
        <v>155</v>
      </c>
      <c r="Q814" s="124" t="str">
        <f t="shared" si="141"/>
        <v/>
      </c>
      <c r="R814" s="125" t="s">
        <v>155</v>
      </c>
      <c r="S814" s="126" t="str">
        <f t="shared" si="142"/>
        <v/>
      </c>
      <c r="T814" s="127" t="str">
        <f>IF(M814="ON",IF(ISBLANK(D814),"0",IF(D813&lt;D814,(D814-200),(D814+200))),"0")</f>
        <v>0</v>
      </c>
      <c r="U814" s="127" t="str">
        <f t="shared" si="143"/>
        <v>0</v>
      </c>
      <c r="V814" s="127" t="str">
        <f t="shared" si="144"/>
        <v>0</v>
      </c>
      <c r="W814" s="127" t="str">
        <f t="shared" si="145"/>
        <v>0</v>
      </c>
      <c r="X814" s="128"/>
    </row>
    <row r="815" spans="1:24" x14ac:dyDescent="0.3">
      <c r="A815" s="156">
        <v>23</v>
      </c>
      <c r="B815" s="133"/>
      <c r="K815" s="113" t="str">
        <f>IF(ISBLANK(D815),"",D815-$D$873)</f>
        <v/>
      </c>
      <c r="L815" s="129" t="str">
        <f t="shared" si="139"/>
        <v/>
      </c>
      <c r="M815" s="115" t="s">
        <v>155</v>
      </c>
      <c r="N815" s="113" t="str">
        <f>IF(ISBLANK(E815),"",E815-$E$873)</f>
        <v/>
      </c>
      <c r="O815" s="129" t="str">
        <f t="shared" si="140"/>
        <v/>
      </c>
      <c r="P815" s="115" t="s">
        <v>155</v>
      </c>
      <c r="Q815" s="116" t="str">
        <f t="shared" si="141"/>
        <v/>
      </c>
      <c r="R815" s="117" t="s">
        <v>155</v>
      </c>
      <c r="S815" s="118" t="str">
        <f t="shared" si="142"/>
        <v/>
      </c>
      <c r="T815" s="119" t="str">
        <f>IF(M815="ON",IF(ISBLANK(D815),"0",D815),"0")</f>
        <v>0</v>
      </c>
      <c r="U815" s="119" t="str">
        <f t="shared" si="143"/>
        <v>0</v>
      </c>
      <c r="V815" s="119" t="str">
        <f t="shared" si="144"/>
        <v>0</v>
      </c>
      <c r="W815" s="119" t="str">
        <f t="shared" si="145"/>
        <v>0</v>
      </c>
      <c r="X815" s="120"/>
    </row>
    <row r="816" spans="1:24" x14ac:dyDescent="0.3">
      <c r="A816" s="156">
        <v>24</v>
      </c>
      <c r="B816" s="133"/>
      <c r="K816" s="121" t="str">
        <f>IF(ISBLANK(D816),"",IF(D815&lt;D816,((D816-200)-$D$873),((D816+200)-$D$873)))</f>
        <v/>
      </c>
      <c r="L816" s="122" t="str">
        <f t="shared" si="139"/>
        <v/>
      </c>
      <c r="M816" s="123" t="s">
        <v>155</v>
      </c>
      <c r="N816" s="121" t="str">
        <f>IF(ISBLANK(E816),"",(400-E816)-$E$873)</f>
        <v/>
      </c>
      <c r="O816" s="122" t="str">
        <f t="shared" si="140"/>
        <v/>
      </c>
      <c r="P816" s="123" t="s">
        <v>155</v>
      </c>
      <c r="Q816" s="124" t="str">
        <f t="shared" si="141"/>
        <v/>
      </c>
      <c r="R816" s="125" t="s">
        <v>155</v>
      </c>
      <c r="S816" s="126" t="str">
        <f t="shared" si="142"/>
        <v/>
      </c>
      <c r="T816" s="127" t="str">
        <f>IF(M816="ON",IF(ISBLANK(D816),"0",IF(D815&lt;D816,(D816-200),(D816+200))),"0")</f>
        <v>0</v>
      </c>
      <c r="U816" s="127" t="str">
        <f t="shared" si="143"/>
        <v>0</v>
      </c>
      <c r="V816" s="127" t="str">
        <f t="shared" si="144"/>
        <v>0</v>
      </c>
      <c r="W816" s="127" t="str">
        <f t="shared" si="145"/>
        <v>0</v>
      </c>
      <c r="X816" s="128"/>
    </row>
    <row r="817" spans="1:24" x14ac:dyDescent="0.3">
      <c r="A817" s="156">
        <v>25</v>
      </c>
      <c r="B817" s="133"/>
      <c r="K817" s="113" t="str">
        <f>IF(ISBLANK(D817),"",D817-$D$873)</f>
        <v/>
      </c>
      <c r="L817" s="129" t="str">
        <f t="shared" si="139"/>
        <v/>
      </c>
      <c r="M817" s="115" t="s">
        <v>155</v>
      </c>
      <c r="N817" s="113" t="str">
        <f>IF(ISBLANK(E817),"",E817-$E$873)</f>
        <v/>
      </c>
      <c r="O817" s="129" t="str">
        <f t="shared" si="140"/>
        <v/>
      </c>
      <c r="P817" s="115" t="s">
        <v>155</v>
      </c>
      <c r="Q817" s="116" t="str">
        <f t="shared" si="141"/>
        <v/>
      </c>
      <c r="R817" s="117" t="s">
        <v>155</v>
      </c>
      <c r="S817" s="118" t="str">
        <f t="shared" si="142"/>
        <v/>
      </c>
      <c r="T817" s="119" t="str">
        <f>IF(M817="ON",IF(ISBLANK(D817),"0",D817),"0")</f>
        <v>0</v>
      </c>
      <c r="U817" s="119" t="str">
        <f t="shared" si="143"/>
        <v>0</v>
      </c>
      <c r="V817" s="119" t="str">
        <f t="shared" si="144"/>
        <v>0</v>
      </c>
      <c r="W817" s="119" t="str">
        <f t="shared" si="145"/>
        <v>0</v>
      </c>
      <c r="X817" s="120"/>
    </row>
    <row r="818" spans="1:24" x14ac:dyDescent="0.3">
      <c r="A818" s="156">
        <v>26</v>
      </c>
      <c r="B818" s="133"/>
      <c r="K818" s="121" t="str">
        <f>IF(ISBLANK(D818),"",IF(D817&lt;D818,((D818-200)-$D$873),((D818+200)-$D$873)))</f>
        <v/>
      </c>
      <c r="L818" s="122" t="str">
        <f t="shared" si="139"/>
        <v/>
      </c>
      <c r="M818" s="123" t="s">
        <v>155</v>
      </c>
      <c r="N818" s="121" t="str">
        <f>IF(ISBLANK(E818),"",(400-E818)-$E$873)</f>
        <v/>
      </c>
      <c r="O818" s="122" t="str">
        <f t="shared" si="140"/>
        <v/>
      </c>
      <c r="P818" s="123" t="s">
        <v>155</v>
      </c>
      <c r="Q818" s="124" t="str">
        <f t="shared" si="141"/>
        <v/>
      </c>
      <c r="R818" s="125" t="s">
        <v>155</v>
      </c>
      <c r="S818" s="126" t="str">
        <f t="shared" si="142"/>
        <v/>
      </c>
      <c r="T818" s="127" t="str">
        <f>IF(M818="ON",IF(ISBLANK(D818),"0",IF(D817&lt;D818,(D818-200),(D818+200))),"0")</f>
        <v>0</v>
      </c>
      <c r="U818" s="127" t="str">
        <f t="shared" si="143"/>
        <v>0</v>
      </c>
      <c r="V818" s="127" t="str">
        <f t="shared" si="144"/>
        <v>0</v>
      </c>
      <c r="W818" s="127" t="str">
        <f t="shared" si="145"/>
        <v>0</v>
      </c>
      <c r="X818" s="128"/>
    </row>
    <row r="819" spans="1:24" x14ac:dyDescent="0.3">
      <c r="A819" s="156">
        <v>27</v>
      </c>
      <c r="B819" s="133"/>
      <c r="K819" s="113" t="str">
        <f>IF(ISBLANK(D819),"",D819-$D$873)</f>
        <v/>
      </c>
      <c r="L819" s="129" t="str">
        <f t="shared" si="139"/>
        <v/>
      </c>
      <c r="M819" s="115" t="s">
        <v>155</v>
      </c>
      <c r="N819" s="113" t="str">
        <f>IF(ISBLANK(E819),"",E819-$E$873)</f>
        <v/>
      </c>
      <c r="O819" s="129" t="str">
        <f t="shared" si="140"/>
        <v/>
      </c>
      <c r="P819" s="115" t="s">
        <v>155</v>
      </c>
      <c r="Q819" s="116" t="str">
        <f t="shared" si="141"/>
        <v/>
      </c>
      <c r="R819" s="117" t="s">
        <v>155</v>
      </c>
      <c r="S819" s="118" t="str">
        <f t="shared" si="142"/>
        <v/>
      </c>
      <c r="T819" s="119" t="str">
        <f>IF(M819="ON",IF(ISBLANK(D819),"0",D819),"0")</f>
        <v>0</v>
      </c>
      <c r="U819" s="119" t="str">
        <f t="shared" si="143"/>
        <v>0</v>
      </c>
      <c r="V819" s="119" t="str">
        <f t="shared" si="144"/>
        <v>0</v>
      </c>
      <c r="W819" s="119" t="str">
        <f t="shared" si="145"/>
        <v>0</v>
      </c>
      <c r="X819" s="120"/>
    </row>
    <row r="820" spans="1:24" x14ac:dyDescent="0.3">
      <c r="A820" s="156">
        <v>28</v>
      </c>
      <c r="B820" s="133"/>
      <c r="K820" s="121" t="str">
        <f>IF(ISBLANK(D820),"",IF(D819&lt;D820,((D820-200)-$D$873),((D820+200)-$D$873)))</f>
        <v/>
      </c>
      <c r="L820" s="122" t="str">
        <f t="shared" si="139"/>
        <v/>
      </c>
      <c r="M820" s="123" t="s">
        <v>155</v>
      </c>
      <c r="N820" s="121" t="str">
        <f>IF(ISBLANK(E820),"",(400-E820)-$E$873)</f>
        <v/>
      </c>
      <c r="O820" s="122" t="str">
        <f t="shared" si="140"/>
        <v/>
      </c>
      <c r="P820" s="123" t="s">
        <v>155</v>
      </c>
      <c r="Q820" s="124" t="str">
        <f t="shared" si="141"/>
        <v/>
      </c>
      <c r="R820" s="125" t="s">
        <v>155</v>
      </c>
      <c r="S820" s="126" t="str">
        <f t="shared" si="142"/>
        <v/>
      </c>
      <c r="T820" s="127" t="str">
        <f>IF(M820="ON",IF(ISBLANK(D820),"0",IF(D819&lt;D820,(D820-200),(D820+200))),"0")</f>
        <v>0</v>
      </c>
      <c r="U820" s="127" t="str">
        <f t="shared" si="143"/>
        <v>0</v>
      </c>
      <c r="V820" s="127" t="str">
        <f t="shared" si="144"/>
        <v>0</v>
      </c>
      <c r="W820" s="127" t="str">
        <f t="shared" si="145"/>
        <v>0</v>
      </c>
      <c r="X820" s="128"/>
    </row>
    <row r="821" spans="1:24" x14ac:dyDescent="0.3">
      <c r="A821" s="156">
        <v>29</v>
      </c>
      <c r="B821" s="133"/>
      <c r="K821" s="113" t="str">
        <f>IF(ISBLANK(D821),"",D821-$D$873)</f>
        <v/>
      </c>
      <c r="L821" s="129" t="str">
        <f t="shared" si="139"/>
        <v/>
      </c>
      <c r="M821" s="115" t="s">
        <v>155</v>
      </c>
      <c r="N821" s="113" t="str">
        <f>IF(ISBLANK(E821),"",E821-$E$873)</f>
        <v/>
      </c>
      <c r="O821" s="129" t="str">
        <f t="shared" si="140"/>
        <v/>
      </c>
      <c r="P821" s="115" t="s">
        <v>155</v>
      </c>
      <c r="Q821" s="116" t="str">
        <f t="shared" si="141"/>
        <v/>
      </c>
      <c r="R821" s="117" t="s">
        <v>155</v>
      </c>
      <c r="S821" s="118" t="str">
        <f t="shared" si="142"/>
        <v/>
      </c>
      <c r="T821" s="119" t="str">
        <f>IF(M821="ON",IF(ISBLANK(D821),"0",D821),"0")</f>
        <v>0</v>
      </c>
      <c r="U821" s="119" t="str">
        <f t="shared" si="143"/>
        <v>0</v>
      </c>
      <c r="V821" s="119" t="str">
        <f t="shared" si="144"/>
        <v>0</v>
      </c>
      <c r="W821" s="119" t="str">
        <f t="shared" si="145"/>
        <v>0</v>
      </c>
      <c r="X821" s="120"/>
    </row>
    <row r="822" spans="1:24" x14ac:dyDescent="0.3">
      <c r="A822" s="156">
        <v>30</v>
      </c>
      <c r="B822" s="133"/>
      <c r="K822" s="121" t="str">
        <f>IF(ISBLANK(D822),"",IF(D821&lt;D822,((D822-200)-$D$873),((D822+200)-$D$873)))</f>
        <v/>
      </c>
      <c r="L822" s="122" t="str">
        <f t="shared" si="139"/>
        <v/>
      </c>
      <c r="M822" s="123" t="s">
        <v>155</v>
      </c>
      <c r="N822" s="121" t="str">
        <f>IF(ISBLANK(E822),"",(400-E822)-$E$873)</f>
        <v/>
      </c>
      <c r="O822" s="122" t="str">
        <f t="shared" si="140"/>
        <v/>
      </c>
      <c r="P822" s="123" t="s">
        <v>155</v>
      </c>
      <c r="Q822" s="124" t="str">
        <f t="shared" si="141"/>
        <v/>
      </c>
      <c r="R822" s="125" t="s">
        <v>155</v>
      </c>
      <c r="S822" s="126" t="str">
        <f t="shared" si="142"/>
        <v/>
      </c>
      <c r="T822" s="127" t="str">
        <f>IF(M822="ON",IF(ISBLANK(D822),"0",IF(D821&lt;D822,(D822-200),(D822+200))),"0")</f>
        <v>0</v>
      </c>
      <c r="U822" s="127" t="str">
        <f t="shared" si="143"/>
        <v>0</v>
      </c>
      <c r="V822" s="127" t="str">
        <f t="shared" si="144"/>
        <v>0</v>
      </c>
      <c r="W822" s="127" t="str">
        <f t="shared" si="145"/>
        <v>0</v>
      </c>
      <c r="X822" s="128"/>
    </row>
    <row r="823" spans="1:24" x14ac:dyDescent="0.3">
      <c r="A823" s="156">
        <v>31</v>
      </c>
      <c r="B823" s="158"/>
      <c r="C823" s="158"/>
      <c r="D823" s="159"/>
      <c r="E823" s="159"/>
      <c r="F823" s="160"/>
      <c r="G823" s="160"/>
      <c r="H823" s="160"/>
      <c r="I823" s="160"/>
      <c r="K823" s="113" t="str">
        <f>IF(ISBLANK(D823),"",D823-$D$873)</f>
        <v/>
      </c>
      <c r="L823" s="129" t="str">
        <f t="shared" si="139"/>
        <v/>
      </c>
      <c r="M823" s="115" t="s">
        <v>155</v>
      </c>
      <c r="N823" s="113" t="str">
        <f>IF(ISBLANK(E823),"",E823-$E$873)</f>
        <v/>
      </c>
      <c r="O823" s="129" t="str">
        <f t="shared" si="140"/>
        <v/>
      </c>
      <c r="P823" s="115" t="s">
        <v>155</v>
      </c>
      <c r="Q823" s="116" t="str">
        <f t="shared" si="141"/>
        <v/>
      </c>
      <c r="R823" s="117" t="s">
        <v>155</v>
      </c>
      <c r="S823" s="118" t="str">
        <f t="shared" si="142"/>
        <v/>
      </c>
      <c r="T823" s="119" t="str">
        <f>IF(M823="ON",IF(ISBLANK(D823),"0",D823),"0")</f>
        <v>0</v>
      </c>
      <c r="U823" s="119" t="str">
        <f t="shared" si="143"/>
        <v>0</v>
      </c>
      <c r="V823" s="119" t="str">
        <f t="shared" si="144"/>
        <v>0</v>
      </c>
      <c r="W823" s="119" t="str">
        <f t="shared" si="145"/>
        <v>0</v>
      </c>
      <c r="X823" s="120"/>
    </row>
    <row r="824" spans="1:24" x14ac:dyDescent="0.3">
      <c r="A824" s="156">
        <v>32</v>
      </c>
      <c r="B824" s="158"/>
      <c r="C824" s="158"/>
      <c r="D824" s="159"/>
      <c r="E824" s="159"/>
      <c r="F824" s="160"/>
      <c r="G824" s="160"/>
      <c r="H824" s="160"/>
      <c r="I824" s="160"/>
      <c r="K824" s="121" t="str">
        <f>IF(ISBLANK(D824),"",IF(D823&lt;D824,((D824-200)-$D$873),((D824+200)-$D$873)))</f>
        <v/>
      </c>
      <c r="L824" s="122" t="str">
        <f t="shared" si="139"/>
        <v/>
      </c>
      <c r="M824" s="123" t="s">
        <v>155</v>
      </c>
      <c r="N824" s="121" t="str">
        <f>IF(ISBLANK(E824),"",(400-E824)-$E$873)</f>
        <v/>
      </c>
      <c r="O824" s="122" t="str">
        <f t="shared" si="140"/>
        <v/>
      </c>
      <c r="P824" s="123" t="s">
        <v>155</v>
      </c>
      <c r="Q824" s="124" t="str">
        <f t="shared" si="141"/>
        <v/>
      </c>
      <c r="R824" s="125" t="s">
        <v>155</v>
      </c>
      <c r="S824" s="126" t="str">
        <f t="shared" si="142"/>
        <v/>
      </c>
      <c r="T824" s="127" t="str">
        <f>IF(M824="ON",IF(ISBLANK(D824),"0",IF(D823&lt;D824,(D824-200),(D824+200))),"0")</f>
        <v>0</v>
      </c>
      <c r="U824" s="127" t="str">
        <f t="shared" si="143"/>
        <v>0</v>
      </c>
      <c r="V824" s="127" t="str">
        <f t="shared" si="144"/>
        <v>0</v>
      </c>
      <c r="W824" s="127" t="str">
        <f t="shared" si="145"/>
        <v>0</v>
      </c>
      <c r="X824" s="128"/>
    </row>
    <row r="825" spans="1:24" x14ac:dyDescent="0.3">
      <c r="A825" s="156">
        <v>33</v>
      </c>
      <c r="B825" s="158"/>
      <c r="C825" s="158"/>
      <c r="D825" s="159"/>
      <c r="E825" s="159"/>
      <c r="F825" s="160"/>
      <c r="G825" s="160"/>
      <c r="H825" s="160"/>
      <c r="I825" s="160"/>
      <c r="K825" s="113" t="str">
        <f>IF(ISBLANK(D825),"",D825-$D$873)</f>
        <v/>
      </c>
      <c r="L825" s="129" t="str">
        <f t="shared" si="139"/>
        <v/>
      </c>
      <c r="M825" s="115" t="s">
        <v>155</v>
      </c>
      <c r="N825" s="113" t="str">
        <f>IF(ISBLANK(E825),"",E825-$E$873)</f>
        <v/>
      </c>
      <c r="O825" s="129" t="str">
        <f t="shared" si="140"/>
        <v/>
      </c>
      <c r="P825" s="115" t="s">
        <v>155</v>
      </c>
      <c r="Q825" s="116" t="str">
        <f t="shared" si="141"/>
        <v/>
      </c>
      <c r="R825" s="117" t="s">
        <v>155</v>
      </c>
      <c r="S825" s="118" t="str">
        <f t="shared" si="142"/>
        <v/>
      </c>
      <c r="T825" s="119" t="str">
        <f>IF(M825="ON",IF(ISBLANK(D825),"0",D825),"0")</f>
        <v>0</v>
      </c>
      <c r="U825" s="119" t="str">
        <f t="shared" si="143"/>
        <v>0</v>
      </c>
      <c r="V825" s="119" t="str">
        <f t="shared" si="144"/>
        <v>0</v>
      </c>
      <c r="W825" s="119" t="str">
        <f t="shared" si="145"/>
        <v>0</v>
      </c>
      <c r="X825" s="120"/>
    </row>
    <row r="826" spans="1:24" x14ac:dyDescent="0.3">
      <c r="A826" s="156">
        <v>34</v>
      </c>
      <c r="B826" s="158"/>
      <c r="C826" s="158"/>
      <c r="D826" s="159"/>
      <c r="E826" s="159"/>
      <c r="F826" s="160"/>
      <c r="G826" s="160"/>
      <c r="H826" s="160"/>
      <c r="I826" s="160"/>
      <c r="K826" s="121" t="str">
        <f>IF(ISBLANK(D826),"",IF(D825&lt;D826,((D826-200)-$D$873),((D826+200)-$D$873)))</f>
        <v/>
      </c>
      <c r="L826" s="122" t="str">
        <f t="shared" si="139"/>
        <v/>
      </c>
      <c r="M826" s="123" t="s">
        <v>155</v>
      </c>
      <c r="N826" s="121" t="str">
        <f>IF(ISBLANK(E826),"",(400-E826)-$E$873)</f>
        <v/>
      </c>
      <c r="O826" s="122" t="str">
        <f t="shared" si="140"/>
        <v/>
      </c>
      <c r="P826" s="123" t="s">
        <v>155</v>
      </c>
      <c r="Q826" s="124" t="str">
        <f t="shared" si="141"/>
        <v/>
      </c>
      <c r="R826" s="125" t="s">
        <v>155</v>
      </c>
      <c r="S826" s="126" t="str">
        <f t="shared" si="142"/>
        <v/>
      </c>
      <c r="T826" s="127" t="str">
        <f>IF(M826="ON",IF(ISBLANK(D826),"0",IF(D825&lt;D826,(D826-200),(D826+200))),"0")</f>
        <v>0</v>
      </c>
      <c r="U826" s="127" t="str">
        <f t="shared" si="143"/>
        <v>0</v>
      </c>
      <c r="V826" s="127" t="str">
        <f t="shared" si="144"/>
        <v>0</v>
      </c>
      <c r="W826" s="127" t="str">
        <f t="shared" si="145"/>
        <v>0</v>
      </c>
      <c r="X826" s="128"/>
    </row>
    <row r="827" spans="1:24" x14ac:dyDescent="0.3">
      <c r="A827" s="156">
        <v>35</v>
      </c>
      <c r="B827" s="158"/>
      <c r="C827" s="158"/>
      <c r="D827" s="159"/>
      <c r="E827" s="159"/>
      <c r="F827" s="160"/>
      <c r="G827" s="160"/>
      <c r="H827" s="160"/>
      <c r="I827" s="160"/>
      <c r="K827" s="113" t="str">
        <f>IF(ISBLANK(D827),"",D827-$D$873)</f>
        <v/>
      </c>
      <c r="L827" s="129" t="str">
        <f t="shared" si="139"/>
        <v/>
      </c>
      <c r="M827" s="115" t="s">
        <v>155</v>
      </c>
      <c r="N827" s="113" t="str">
        <f>IF(ISBLANK(E827),"",E827-$E$873)</f>
        <v/>
      </c>
      <c r="O827" s="129" t="str">
        <f t="shared" si="140"/>
        <v/>
      </c>
      <c r="P827" s="115" t="s">
        <v>155</v>
      </c>
      <c r="Q827" s="116" t="str">
        <f t="shared" si="141"/>
        <v/>
      </c>
      <c r="R827" s="117" t="s">
        <v>155</v>
      </c>
      <c r="S827" s="118" t="str">
        <f t="shared" si="142"/>
        <v/>
      </c>
      <c r="T827" s="119" t="str">
        <f>IF(M827="ON",IF(ISBLANK(D827),"0",D827),"0")</f>
        <v>0</v>
      </c>
      <c r="U827" s="119" t="str">
        <f t="shared" si="143"/>
        <v>0</v>
      </c>
      <c r="V827" s="119" t="str">
        <f t="shared" si="144"/>
        <v>0</v>
      </c>
      <c r="W827" s="119" t="str">
        <f t="shared" si="145"/>
        <v>0</v>
      </c>
      <c r="X827" s="120"/>
    </row>
    <row r="828" spans="1:24" x14ac:dyDescent="0.3">
      <c r="A828" s="156">
        <v>36</v>
      </c>
      <c r="B828" s="158"/>
      <c r="C828" s="158"/>
      <c r="D828" s="159"/>
      <c r="E828" s="159"/>
      <c r="F828" s="160"/>
      <c r="G828" s="160"/>
      <c r="H828" s="160"/>
      <c r="I828" s="160"/>
      <c r="K828" s="121" t="str">
        <f>IF(ISBLANK(D828),"",IF(D827&lt;D828,((D828-200)-$D$873),((D828+200)-$D$873)))</f>
        <v/>
      </c>
      <c r="L828" s="122" t="str">
        <f t="shared" si="139"/>
        <v/>
      </c>
      <c r="M828" s="123" t="s">
        <v>155</v>
      </c>
      <c r="N828" s="121" t="str">
        <f>IF(ISBLANK(E828),"",(400-E828)-$E$873)</f>
        <v/>
      </c>
      <c r="O828" s="122" t="str">
        <f t="shared" si="140"/>
        <v/>
      </c>
      <c r="P828" s="123" t="s">
        <v>155</v>
      </c>
      <c r="Q828" s="124" t="str">
        <f t="shared" si="141"/>
        <v/>
      </c>
      <c r="R828" s="125" t="s">
        <v>155</v>
      </c>
      <c r="S828" s="126" t="str">
        <f t="shared" si="142"/>
        <v/>
      </c>
      <c r="T828" s="127" t="str">
        <f>IF(M828="ON",IF(ISBLANK(D828),"0",IF(D827&lt;D828,(D828-200),(D828+200))),"0")</f>
        <v>0</v>
      </c>
      <c r="U828" s="127" t="str">
        <f t="shared" si="143"/>
        <v>0</v>
      </c>
      <c r="V828" s="127" t="str">
        <f t="shared" si="144"/>
        <v>0</v>
      </c>
      <c r="W828" s="127" t="str">
        <f t="shared" si="145"/>
        <v>0</v>
      </c>
      <c r="X828" s="128"/>
    </row>
    <row r="829" spans="1:24" x14ac:dyDescent="0.3">
      <c r="A829" s="156">
        <v>37</v>
      </c>
      <c r="B829" s="158"/>
      <c r="C829" s="158"/>
      <c r="D829" s="159"/>
      <c r="E829" s="159"/>
      <c r="F829" s="160"/>
      <c r="G829" s="160"/>
      <c r="H829" s="160"/>
      <c r="I829" s="160"/>
      <c r="K829" s="113" t="str">
        <f>IF(ISBLANK(D829),"",D829-$D$873)</f>
        <v/>
      </c>
      <c r="L829" s="129" t="str">
        <f t="shared" si="139"/>
        <v/>
      </c>
      <c r="M829" s="115" t="s">
        <v>155</v>
      </c>
      <c r="N829" s="113" t="str">
        <f>IF(ISBLANK(E829),"",E829-$E$873)</f>
        <v/>
      </c>
      <c r="O829" s="129" t="str">
        <f t="shared" si="140"/>
        <v/>
      </c>
      <c r="P829" s="115" t="s">
        <v>155</v>
      </c>
      <c r="Q829" s="116" t="str">
        <f t="shared" si="141"/>
        <v/>
      </c>
      <c r="R829" s="117" t="s">
        <v>155</v>
      </c>
      <c r="S829" s="118" t="str">
        <f t="shared" si="142"/>
        <v/>
      </c>
      <c r="T829" s="119" t="str">
        <f>IF(M829="ON",IF(ISBLANK(D829),"0",D829),"0")</f>
        <v>0</v>
      </c>
      <c r="U829" s="119" t="str">
        <f t="shared" si="143"/>
        <v>0</v>
      </c>
      <c r="V829" s="119" t="str">
        <f t="shared" si="144"/>
        <v>0</v>
      </c>
      <c r="W829" s="119" t="str">
        <f t="shared" si="145"/>
        <v>0</v>
      </c>
      <c r="X829" s="120"/>
    </row>
    <row r="830" spans="1:24" x14ac:dyDescent="0.3">
      <c r="A830" s="156">
        <v>38</v>
      </c>
      <c r="B830" s="158"/>
      <c r="C830" s="158"/>
      <c r="D830" s="159"/>
      <c r="E830" s="159"/>
      <c r="F830" s="160"/>
      <c r="G830" s="160"/>
      <c r="H830" s="160"/>
      <c r="I830" s="160"/>
      <c r="K830" s="121" t="str">
        <f>IF(ISBLANK(D830),"",IF(D829&lt;D830,((D830-200)-$D$873),((D830+200)-$D$873)))</f>
        <v/>
      </c>
      <c r="L830" s="122" t="str">
        <f t="shared" si="139"/>
        <v/>
      </c>
      <c r="M830" s="123" t="s">
        <v>155</v>
      </c>
      <c r="N830" s="121" t="str">
        <f>IF(ISBLANK(E830),"",(400-E830)-$E$873)</f>
        <v/>
      </c>
      <c r="O830" s="122" t="str">
        <f t="shared" si="140"/>
        <v/>
      </c>
      <c r="P830" s="123" t="s">
        <v>155</v>
      </c>
      <c r="Q830" s="124" t="str">
        <f t="shared" si="141"/>
        <v/>
      </c>
      <c r="R830" s="125" t="s">
        <v>155</v>
      </c>
      <c r="S830" s="126" t="str">
        <f t="shared" si="142"/>
        <v/>
      </c>
      <c r="T830" s="127" t="str">
        <f>IF(M830="ON",IF(ISBLANK(D830),"0",IF(D829&lt;D830,(D830-200),(D830+200))),"0")</f>
        <v>0</v>
      </c>
      <c r="U830" s="127" t="str">
        <f t="shared" si="143"/>
        <v>0</v>
      </c>
      <c r="V830" s="127" t="str">
        <f t="shared" si="144"/>
        <v>0</v>
      </c>
      <c r="W830" s="127" t="str">
        <f t="shared" si="145"/>
        <v>0</v>
      </c>
      <c r="X830" s="128"/>
    </row>
    <row r="831" spans="1:24" x14ac:dyDescent="0.3">
      <c r="A831" s="156">
        <v>39</v>
      </c>
      <c r="B831" s="158"/>
      <c r="C831" s="158"/>
      <c r="D831" s="159"/>
      <c r="E831" s="159"/>
      <c r="F831" s="160"/>
      <c r="G831" s="160"/>
      <c r="H831" s="160"/>
      <c r="I831" s="160"/>
      <c r="K831" s="113" t="str">
        <f>IF(ISBLANK(D831),"",D831-$D$873)</f>
        <v/>
      </c>
      <c r="L831" s="129" t="str">
        <f t="shared" si="139"/>
        <v/>
      </c>
      <c r="M831" s="115" t="s">
        <v>155</v>
      </c>
      <c r="N831" s="113" t="str">
        <f>IF(ISBLANK(E831),"",E831-$E$873)</f>
        <v/>
      </c>
      <c r="O831" s="129" t="str">
        <f t="shared" si="140"/>
        <v/>
      </c>
      <c r="P831" s="115" t="s">
        <v>155</v>
      </c>
      <c r="Q831" s="116" t="str">
        <f t="shared" si="141"/>
        <v/>
      </c>
      <c r="R831" s="117" t="s">
        <v>155</v>
      </c>
      <c r="S831" s="118" t="str">
        <f t="shared" si="142"/>
        <v/>
      </c>
      <c r="T831" s="119" t="str">
        <f>IF(M831="ON",IF(ISBLANK(D831),"0",D831),"0")</f>
        <v>0</v>
      </c>
      <c r="U831" s="119" t="str">
        <f t="shared" si="143"/>
        <v>0</v>
      </c>
      <c r="V831" s="119" t="str">
        <f t="shared" si="144"/>
        <v>0</v>
      </c>
      <c r="W831" s="119" t="str">
        <f t="shared" si="145"/>
        <v>0</v>
      </c>
      <c r="X831" s="120"/>
    </row>
    <row r="832" spans="1:24" x14ac:dyDescent="0.3">
      <c r="A832" s="156">
        <v>40</v>
      </c>
      <c r="B832" s="158"/>
      <c r="C832" s="158"/>
      <c r="D832" s="159"/>
      <c r="E832" s="159"/>
      <c r="F832" s="160"/>
      <c r="G832" s="160"/>
      <c r="H832" s="160"/>
      <c r="I832" s="160"/>
      <c r="K832" s="121" t="str">
        <f>IF(ISBLANK(D832),"",IF(D831&lt;D832,((D832-200)-$D$873),((D832+200)-$D$873)))</f>
        <v/>
      </c>
      <c r="L832" s="122" t="str">
        <f t="shared" si="139"/>
        <v/>
      </c>
      <c r="M832" s="123" t="s">
        <v>155</v>
      </c>
      <c r="N832" s="121" t="str">
        <f>IF(ISBLANK(E832),"",(400-E832)-$E$873)</f>
        <v/>
      </c>
      <c r="O832" s="122" t="str">
        <f t="shared" si="140"/>
        <v/>
      </c>
      <c r="P832" s="123" t="s">
        <v>155</v>
      </c>
      <c r="Q832" s="124" t="str">
        <f t="shared" si="141"/>
        <v/>
      </c>
      <c r="R832" s="125" t="s">
        <v>155</v>
      </c>
      <c r="S832" s="126" t="str">
        <f t="shared" si="142"/>
        <v/>
      </c>
      <c r="T832" s="127" t="str">
        <f>IF(M832="ON",IF(ISBLANK(D832),"0",IF(D831&lt;D832,(D832-200),(D832+200))),"0")</f>
        <v>0</v>
      </c>
      <c r="U832" s="127" t="str">
        <f t="shared" si="143"/>
        <v>0</v>
      </c>
      <c r="V832" s="127" t="str">
        <f t="shared" si="144"/>
        <v>0</v>
      </c>
      <c r="W832" s="127" t="str">
        <f t="shared" si="145"/>
        <v>0</v>
      </c>
      <c r="X832" s="128"/>
    </row>
    <row r="833" spans="1:24" x14ac:dyDescent="0.3">
      <c r="A833" s="156">
        <v>41</v>
      </c>
      <c r="D833" s="104"/>
      <c r="E833" s="104"/>
      <c r="F833" s="104"/>
      <c r="G833" s="104"/>
      <c r="H833" s="160"/>
      <c r="I833" s="160"/>
      <c r="K833" s="113" t="str">
        <f>IF(ISBLANK(D833),"",D833-$D$873)</f>
        <v/>
      </c>
      <c r="L833" s="129" t="str">
        <f t="shared" si="139"/>
        <v/>
      </c>
      <c r="M833" s="115" t="s">
        <v>155</v>
      </c>
      <c r="N833" s="113" t="str">
        <f>IF(ISBLANK(E833),"",E833-$E$873)</f>
        <v/>
      </c>
      <c r="O833" s="129" t="str">
        <f t="shared" si="140"/>
        <v/>
      </c>
      <c r="P833" s="115" t="s">
        <v>155</v>
      </c>
      <c r="Q833" s="116" t="str">
        <f t="shared" si="141"/>
        <v/>
      </c>
      <c r="R833" s="117" t="s">
        <v>155</v>
      </c>
      <c r="S833" s="118" t="str">
        <f t="shared" si="142"/>
        <v/>
      </c>
      <c r="T833" s="119" t="str">
        <f>IF(M833="ON",IF(ISBLANK(D833),"0",D833),"0")</f>
        <v>0</v>
      </c>
      <c r="U833" s="119" t="str">
        <f t="shared" si="143"/>
        <v>0</v>
      </c>
      <c r="V833" s="119" t="str">
        <f t="shared" si="144"/>
        <v>0</v>
      </c>
      <c r="W833" s="119" t="str">
        <f t="shared" si="145"/>
        <v>0</v>
      </c>
      <c r="X833" s="120"/>
    </row>
    <row r="834" spans="1:24" x14ac:dyDescent="0.3">
      <c r="A834" s="156">
        <v>42</v>
      </c>
      <c r="B834" s="133"/>
      <c r="K834" s="121" t="str">
        <f>IF(ISBLANK(D834),"",IF(D833&lt;D834,((D834-200)-$D$873),((D834+200)-$D$873)))</f>
        <v/>
      </c>
      <c r="L834" s="122" t="str">
        <f t="shared" si="139"/>
        <v/>
      </c>
      <c r="M834" s="123" t="s">
        <v>155</v>
      </c>
      <c r="N834" s="121" t="str">
        <f>IF(ISBLANK(E834),"",(400-E834)-$E$873)</f>
        <v/>
      </c>
      <c r="O834" s="122" t="str">
        <f t="shared" si="140"/>
        <v/>
      </c>
      <c r="P834" s="123" t="s">
        <v>155</v>
      </c>
      <c r="Q834" s="124" t="str">
        <f t="shared" si="141"/>
        <v/>
      </c>
      <c r="R834" s="125" t="s">
        <v>155</v>
      </c>
      <c r="S834" s="126" t="str">
        <f t="shared" si="142"/>
        <v/>
      </c>
      <c r="T834" s="127" t="str">
        <f>IF(M834="ON",IF(ISBLANK(D834),"0",IF(D833&lt;D834,(D834-200),(D834+200))),"0")</f>
        <v>0</v>
      </c>
      <c r="U834" s="127" t="str">
        <f t="shared" si="143"/>
        <v>0</v>
      </c>
      <c r="V834" s="127" t="str">
        <f t="shared" si="144"/>
        <v>0</v>
      </c>
      <c r="W834" s="127" t="str">
        <f t="shared" si="145"/>
        <v>0</v>
      </c>
      <c r="X834" s="128"/>
    </row>
    <row r="835" spans="1:24" x14ac:dyDescent="0.3">
      <c r="A835" s="156">
        <v>43</v>
      </c>
      <c r="B835" s="133"/>
      <c r="K835" s="113" t="str">
        <f>IF(ISBLANK(D835),"",D835-$D$873)</f>
        <v/>
      </c>
      <c r="L835" s="129" t="str">
        <f t="shared" si="139"/>
        <v/>
      </c>
      <c r="M835" s="115" t="s">
        <v>155</v>
      </c>
      <c r="N835" s="113" t="str">
        <f>IF(ISBLANK(E835),"",E835-$E$873)</f>
        <v/>
      </c>
      <c r="O835" s="129" t="str">
        <f t="shared" si="140"/>
        <v/>
      </c>
      <c r="P835" s="115" t="s">
        <v>155</v>
      </c>
      <c r="Q835" s="116" t="str">
        <f t="shared" si="141"/>
        <v/>
      </c>
      <c r="R835" s="117" t="s">
        <v>155</v>
      </c>
      <c r="S835" s="118" t="str">
        <f t="shared" si="142"/>
        <v/>
      </c>
      <c r="T835" s="119" t="str">
        <f>IF(M835="ON",IF(ISBLANK(D835),"0",D835),"0")</f>
        <v>0</v>
      </c>
      <c r="U835" s="119" t="str">
        <f t="shared" si="143"/>
        <v>0</v>
      </c>
      <c r="V835" s="119" t="str">
        <f t="shared" si="144"/>
        <v>0</v>
      </c>
      <c r="W835" s="119" t="str">
        <f t="shared" si="145"/>
        <v>0</v>
      </c>
      <c r="X835" s="120"/>
    </row>
    <row r="836" spans="1:24" x14ac:dyDescent="0.3">
      <c r="A836" s="156">
        <v>44</v>
      </c>
      <c r="B836" s="133"/>
      <c r="K836" s="121" t="str">
        <f>IF(ISBLANK(D836),"",IF(D835&lt;D836,((D836-200)-$D$873),((D836+200)-$D$873)))</f>
        <v/>
      </c>
      <c r="L836" s="122" t="str">
        <f t="shared" si="139"/>
        <v/>
      </c>
      <c r="M836" s="123" t="s">
        <v>155</v>
      </c>
      <c r="N836" s="121" t="str">
        <f>IF(ISBLANK(E836),"",(400-E836)-$E$873)</f>
        <v/>
      </c>
      <c r="O836" s="122" t="str">
        <f t="shared" si="140"/>
        <v/>
      </c>
      <c r="P836" s="123" t="s">
        <v>155</v>
      </c>
      <c r="Q836" s="124" t="str">
        <f t="shared" si="141"/>
        <v/>
      </c>
      <c r="R836" s="125" t="s">
        <v>155</v>
      </c>
      <c r="S836" s="126" t="str">
        <f t="shared" si="142"/>
        <v/>
      </c>
      <c r="T836" s="127" t="str">
        <f>IF(M836="ON",IF(ISBLANK(D836),"0",IF(D835&lt;D836,(D836-200),(D836+200))),"0")</f>
        <v>0</v>
      </c>
      <c r="U836" s="127" t="str">
        <f t="shared" si="143"/>
        <v>0</v>
      </c>
      <c r="V836" s="127" t="str">
        <f t="shared" si="144"/>
        <v>0</v>
      </c>
      <c r="W836" s="127" t="str">
        <f t="shared" si="145"/>
        <v>0</v>
      </c>
      <c r="X836" s="128"/>
    </row>
    <row r="837" spans="1:24" x14ac:dyDescent="0.3">
      <c r="A837" s="156">
        <v>45</v>
      </c>
      <c r="B837" s="133"/>
      <c r="K837" s="113" t="str">
        <f>IF(ISBLANK(D837),"",D837-$D$873)</f>
        <v/>
      </c>
      <c r="L837" s="129" t="str">
        <f t="shared" si="139"/>
        <v/>
      </c>
      <c r="M837" s="115" t="s">
        <v>155</v>
      </c>
      <c r="N837" s="113" t="str">
        <f>IF(ISBLANK(E837),"",E837-$E$873)</f>
        <v/>
      </c>
      <c r="O837" s="129" t="str">
        <f t="shared" si="140"/>
        <v/>
      </c>
      <c r="P837" s="115" t="s">
        <v>155</v>
      </c>
      <c r="Q837" s="116" t="str">
        <f t="shared" si="141"/>
        <v/>
      </c>
      <c r="R837" s="117" t="s">
        <v>155</v>
      </c>
      <c r="S837" s="118" t="str">
        <f t="shared" si="142"/>
        <v/>
      </c>
      <c r="T837" s="119" t="str">
        <f>IF(M837="ON",IF(ISBLANK(D837),"0",D837),"0")</f>
        <v>0</v>
      </c>
      <c r="U837" s="119" t="str">
        <f t="shared" si="143"/>
        <v>0</v>
      </c>
      <c r="V837" s="119" t="str">
        <f t="shared" si="144"/>
        <v>0</v>
      </c>
      <c r="W837" s="119" t="str">
        <f t="shared" si="145"/>
        <v>0</v>
      </c>
      <c r="X837" s="120"/>
    </row>
    <row r="838" spans="1:24" x14ac:dyDescent="0.3">
      <c r="A838" s="156">
        <v>46</v>
      </c>
      <c r="B838" s="133"/>
      <c r="K838" s="121" t="str">
        <f>IF(ISBLANK(D838),"",IF(D837&lt;D838,((D838-200)-$D$873),((D838+200)-$D$873)))</f>
        <v/>
      </c>
      <c r="L838" s="122" t="str">
        <f t="shared" si="139"/>
        <v/>
      </c>
      <c r="M838" s="123" t="s">
        <v>155</v>
      </c>
      <c r="N838" s="121" t="str">
        <f>IF(ISBLANK(E838),"",(400-E838)-$E$873)</f>
        <v/>
      </c>
      <c r="O838" s="122" t="str">
        <f t="shared" si="140"/>
        <v/>
      </c>
      <c r="P838" s="123" t="s">
        <v>155</v>
      </c>
      <c r="Q838" s="124" t="str">
        <f t="shared" si="141"/>
        <v/>
      </c>
      <c r="R838" s="125" t="s">
        <v>155</v>
      </c>
      <c r="S838" s="126" t="str">
        <f t="shared" si="142"/>
        <v/>
      </c>
      <c r="T838" s="127" t="str">
        <f>IF(M838="ON",IF(ISBLANK(D838),"0",IF(D837&lt;D838,(D838-200),(D838+200))),"0")</f>
        <v>0</v>
      </c>
      <c r="U838" s="127" t="str">
        <f t="shared" si="143"/>
        <v>0</v>
      </c>
      <c r="V838" s="127" t="str">
        <f t="shared" si="144"/>
        <v>0</v>
      </c>
      <c r="W838" s="127" t="str">
        <f t="shared" si="145"/>
        <v>0</v>
      </c>
      <c r="X838" s="128"/>
    </row>
    <row r="839" spans="1:24" x14ac:dyDescent="0.3">
      <c r="A839" s="156">
        <v>47</v>
      </c>
      <c r="B839" s="133"/>
      <c r="K839" s="113" t="str">
        <f>IF(ISBLANK(D839),"",D839-$D$873)</f>
        <v/>
      </c>
      <c r="L839" s="129" t="str">
        <f t="shared" si="139"/>
        <v/>
      </c>
      <c r="M839" s="115" t="s">
        <v>155</v>
      </c>
      <c r="N839" s="113" t="str">
        <f>IF(ISBLANK(E839),"",E839-$E$873)</f>
        <v/>
      </c>
      <c r="O839" s="129" t="str">
        <f t="shared" si="140"/>
        <v/>
      </c>
      <c r="P839" s="115" t="s">
        <v>155</v>
      </c>
      <c r="Q839" s="116" t="str">
        <f t="shared" si="141"/>
        <v/>
      </c>
      <c r="R839" s="117" t="s">
        <v>155</v>
      </c>
      <c r="S839" s="118" t="str">
        <f t="shared" si="142"/>
        <v/>
      </c>
      <c r="T839" s="119" t="str">
        <f>IF(M839="ON",IF(ISBLANK(D839),"0",D839),"0")</f>
        <v>0</v>
      </c>
      <c r="U839" s="119" t="str">
        <f t="shared" si="143"/>
        <v>0</v>
      </c>
      <c r="V839" s="119" t="str">
        <f t="shared" si="144"/>
        <v>0</v>
      </c>
      <c r="W839" s="119" t="str">
        <f t="shared" si="145"/>
        <v>0</v>
      </c>
      <c r="X839" s="120"/>
    </row>
    <row r="840" spans="1:24" x14ac:dyDescent="0.3">
      <c r="A840" s="156">
        <v>48</v>
      </c>
      <c r="B840" s="133"/>
      <c r="K840" s="121" t="str">
        <f>IF(ISBLANK(D840),"",IF(D839&lt;D840,((D840-200)-$D$873),((D840+200)-$D$873)))</f>
        <v/>
      </c>
      <c r="L840" s="122" t="str">
        <f t="shared" si="139"/>
        <v/>
      </c>
      <c r="M840" s="123" t="s">
        <v>155</v>
      </c>
      <c r="N840" s="121" t="str">
        <f>IF(ISBLANK(E840),"",(400-E840)-$E$873)</f>
        <v/>
      </c>
      <c r="O840" s="122" t="str">
        <f t="shared" si="140"/>
        <v/>
      </c>
      <c r="P840" s="123" t="s">
        <v>155</v>
      </c>
      <c r="Q840" s="124" t="str">
        <f t="shared" si="141"/>
        <v/>
      </c>
      <c r="R840" s="125" t="s">
        <v>155</v>
      </c>
      <c r="S840" s="126" t="str">
        <f t="shared" si="142"/>
        <v/>
      </c>
      <c r="T840" s="127" t="str">
        <f>IF(M840="ON",IF(ISBLANK(D840),"0",IF(D839&lt;D840,(D840-200),(D840+200))),"0")</f>
        <v>0</v>
      </c>
      <c r="U840" s="127" t="str">
        <f t="shared" si="143"/>
        <v>0</v>
      </c>
      <c r="V840" s="127" t="str">
        <f t="shared" si="144"/>
        <v>0</v>
      </c>
      <c r="W840" s="127" t="str">
        <f t="shared" si="145"/>
        <v>0</v>
      </c>
      <c r="X840" s="128"/>
    </row>
    <row r="841" spans="1:24" x14ac:dyDescent="0.3">
      <c r="A841" s="156">
        <v>49</v>
      </c>
      <c r="B841" s="133"/>
      <c r="K841" s="113" t="str">
        <f>IF(ISBLANK(D841),"",D841-$D$873)</f>
        <v/>
      </c>
      <c r="L841" s="129" t="str">
        <f t="shared" si="139"/>
        <v/>
      </c>
      <c r="M841" s="115" t="s">
        <v>155</v>
      </c>
      <c r="N841" s="113" t="str">
        <f>IF(ISBLANK(E841),"",E841-$E$873)</f>
        <v/>
      </c>
      <c r="O841" s="129" t="str">
        <f t="shared" si="140"/>
        <v/>
      </c>
      <c r="P841" s="115" t="s">
        <v>155</v>
      </c>
      <c r="Q841" s="116" t="str">
        <f t="shared" si="141"/>
        <v/>
      </c>
      <c r="R841" s="117" t="s">
        <v>155</v>
      </c>
      <c r="S841" s="118" t="str">
        <f t="shared" si="142"/>
        <v/>
      </c>
      <c r="T841" s="119" t="str">
        <f>IF(M841="ON",IF(ISBLANK(D841),"0",D841),"0")</f>
        <v>0</v>
      </c>
      <c r="U841" s="119" t="str">
        <f t="shared" si="143"/>
        <v>0</v>
      </c>
      <c r="V841" s="119" t="str">
        <f t="shared" si="144"/>
        <v>0</v>
      </c>
      <c r="W841" s="119" t="str">
        <f t="shared" si="145"/>
        <v>0</v>
      </c>
      <c r="X841" s="120"/>
    </row>
    <row r="842" spans="1:24" x14ac:dyDescent="0.3">
      <c r="A842" s="156">
        <v>50</v>
      </c>
      <c r="B842" s="133"/>
      <c r="K842" s="121" t="str">
        <f>IF(ISBLANK(D842),"",IF(D841&lt;D842,((D842-200)-$D$873),((D842+200)-$D$873)))</f>
        <v/>
      </c>
      <c r="L842" s="122" t="str">
        <f t="shared" si="139"/>
        <v/>
      </c>
      <c r="M842" s="123" t="s">
        <v>155</v>
      </c>
      <c r="N842" s="121" t="str">
        <f>IF(ISBLANK(E842),"",(400-E842)-$E$873)</f>
        <v/>
      </c>
      <c r="O842" s="122" t="str">
        <f t="shared" si="140"/>
        <v/>
      </c>
      <c r="P842" s="123" t="s">
        <v>155</v>
      </c>
      <c r="Q842" s="124" t="str">
        <f t="shared" si="141"/>
        <v/>
      </c>
      <c r="R842" s="125" t="s">
        <v>155</v>
      </c>
      <c r="S842" s="126" t="str">
        <f t="shared" si="142"/>
        <v/>
      </c>
      <c r="T842" s="127" t="str">
        <f>IF(M842="ON",IF(ISBLANK(D842),"0",IF(D841&lt;D842,(D842-200),(D842+200))),"0")</f>
        <v>0</v>
      </c>
      <c r="U842" s="127" t="str">
        <f t="shared" si="143"/>
        <v>0</v>
      </c>
      <c r="V842" s="127" t="str">
        <f t="shared" si="144"/>
        <v>0</v>
      </c>
      <c r="W842" s="127" t="str">
        <f t="shared" si="145"/>
        <v>0</v>
      </c>
      <c r="X842" s="128"/>
    </row>
    <row r="843" spans="1:24" x14ac:dyDescent="0.3">
      <c r="A843" s="156">
        <v>51</v>
      </c>
      <c r="B843" s="158"/>
      <c r="C843" s="158"/>
      <c r="D843" s="159"/>
      <c r="E843" s="159"/>
      <c r="F843" s="160"/>
      <c r="G843" s="160"/>
      <c r="H843" s="160"/>
      <c r="I843" s="160"/>
      <c r="K843" s="113" t="str">
        <f>IF(ISBLANK(D843),"",D843-$D$873)</f>
        <v/>
      </c>
      <c r="L843" s="129" t="str">
        <f t="shared" si="139"/>
        <v/>
      </c>
      <c r="M843" s="115" t="s">
        <v>155</v>
      </c>
      <c r="N843" s="113" t="str">
        <f>IF(ISBLANK(E843),"",E843-$E$873)</f>
        <v/>
      </c>
      <c r="O843" s="129" t="str">
        <f t="shared" si="140"/>
        <v/>
      </c>
      <c r="P843" s="115" t="s">
        <v>155</v>
      </c>
      <c r="Q843" s="116" t="str">
        <f t="shared" si="141"/>
        <v/>
      </c>
      <c r="R843" s="117" t="s">
        <v>155</v>
      </c>
      <c r="S843" s="118" t="str">
        <f t="shared" si="142"/>
        <v/>
      </c>
      <c r="T843" s="119" t="str">
        <f>IF(M843="ON",IF(ISBLANK(D843),"0",D843),"0")</f>
        <v>0</v>
      </c>
      <c r="U843" s="119" t="str">
        <f t="shared" si="143"/>
        <v>0</v>
      </c>
      <c r="V843" s="119" t="str">
        <f t="shared" si="144"/>
        <v>0</v>
      </c>
      <c r="W843" s="119" t="str">
        <f t="shared" si="145"/>
        <v>0</v>
      </c>
      <c r="X843" s="120"/>
    </row>
    <row r="844" spans="1:24" x14ac:dyDescent="0.3">
      <c r="A844" s="156">
        <v>52</v>
      </c>
      <c r="B844" s="158"/>
      <c r="C844" s="158"/>
      <c r="D844" s="159"/>
      <c r="E844" s="159"/>
      <c r="F844" s="160"/>
      <c r="G844" s="160"/>
      <c r="H844" s="160"/>
      <c r="I844" s="160"/>
      <c r="K844" s="121" t="str">
        <f>IF(ISBLANK(D844),"",IF(D843&lt;D844,((D844-200)-$D$873),((D844+200)-$D$873)))</f>
        <v/>
      </c>
      <c r="L844" s="122" t="str">
        <f t="shared" si="139"/>
        <v/>
      </c>
      <c r="M844" s="123" t="s">
        <v>155</v>
      </c>
      <c r="N844" s="121" t="str">
        <f>IF(ISBLANK(E844),"",(400-E844)-$E$873)</f>
        <v/>
      </c>
      <c r="O844" s="122" t="str">
        <f t="shared" si="140"/>
        <v/>
      </c>
      <c r="P844" s="123" t="s">
        <v>155</v>
      </c>
      <c r="Q844" s="124" t="str">
        <f t="shared" si="141"/>
        <v/>
      </c>
      <c r="R844" s="125" t="s">
        <v>155</v>
      </c>
      <c r="S844" s="126" t="str">
        <f t="shared" si="142"/>
        <v/>
      </c>
      <c r="T844" s="127" t="str">
        <f>IF(M844="ON",IF(ISBLANK(D844),"0",IF(D843&lt;D844,(D844-200),(D844+200))),"0")</f>
        <v>0</v>
      </c>
      <c r="U844" s="127" t="str">
        <f t="shared" si="143"/>
        <v>0</v>
      </c>
      <c r="V844" s="127" t="str">
        <f t="shared" si="144"/>
        <v>0</v>
      </c>
      <c r="W844" s="127" t="str">
        <f t="shared" si="145"/>
        <v>0</v>
      </c>
      <c r="X844" s="128"/>
    </row>
    <row r="845" spans="1:24" x14ac:dyDescent="0.3">
      <c r="A845" s="156">
        <v>53</v>
      </c>
      <c r="B845" s="158"/>
      <c r="C845" s="158"/>
      <c r="D845" s="159"/>
      <c r="E845" s="159"/>
      <c r="F845" s="160"/>
      <c r="G845" s="160"/>
      <c r="H845" s="160"/>
      <c r="I845" s="160"/>
      <c r="K845" s="113" t="str">
        <f>IF(ISBLANK(D845),"",D845-$D$873)</f>
        <v/>
      </c>
      <c r="L845" s="129" t="str">
        <f t="shared" si="139"/>
        <v/>
      </c>
      <c r="M845" s="115" t="s">
        <v>155</v>
      </c>
      <c r="N845" s="113" t="str">
        <f>IF(ISBLANK(E845),"",E845-$E$873)</f>
        <v/>
      </c>
      <c r="O845" s="129" t="str">
        <f t="shared" si="140"/>
        <v/>
      </c>
      <c r="P845" s="115" t="s">
        <v>155</v>
      </c>
      <c r="Q845" s="116" t="str">
        <f t="shared" si="141"/>
        <v/>
      </c>
      <c r="R845" s="117" t="s">
        <v>155</v>
      </c>
      <c r="S845" s="118" t="str">
        <f t="shared" si="142"/>
        <v/>
      </c>
      <c r="T845" s="119" t="str">
        <f>IF(M845="ON",IF(ISBLANK(D845),"0",D845),"0")</f>
        <v>0</v>
      </c>
      <c r="U845" s="119" t="str">
        <f t="shared" si="143"/>
        <v>0</v>
      </c>
      <c r="V845" s="119" t="str">
        <f t="shared" si="144"/>
        <v>0</v>
      </c>
      <c r="W845" s="119" t="str">
        <f t="shared" si="145"/>
        <v>0</v>
      </c>
      <c r="X845" s="120"/>
    </row>
    <row r="846" spans="1:24" x14ac:dyDescent="0.3">
      <c r="A846" s="156">
        <v>54</v>
      </c>
      <c r="B846" s="158"/>
      <c r="C846" s="158"/>
      <c r="D846" s="159"/>
      <c r="E846" s="159"/>
      <c r="F846" s="160"/>
      <c r="G846" s="160"/>
      <c r="H846" s="160"/>
      <c r="I846" s="160"/>
      <c r="K846" s="121" t="str">
        <f>IF(ISBLANK(D846),"",IF(D845&lt;D846,((D846-200)-$D$873),((D846+200)-$D$873)))</f>
        <v/>
      </c>
      <c r="L846" s="122" t="str">
        <f t="shared" si="139"/>
        <v/>
      </c>
      <c r="M846" s="123" t="s">
        <v>155</v>
      </c>
      <c r="N846" s="121" t="str">
        <f>IF(ISBLANK(E846),"",(400-E846)-$E$873)</f>
        <v/>
      </c>
      <c r="O846" s="122" t="str">
        <f t="shared" si="140"/>
        <v/>
      </c>
      <c r="P846" s="123" t="s">
        <v>155</v>
      </c>
      <c r="Q846" s="124" t="str">
        <f t="shared" si="141"/>
        <v/>
      </c>
      <c r="R846" s="125" t="s">
        <v>155</v>
      </c>
      <c r="S846" s="126" t="str">
        <f t="shared" si="142"/>
        <v/>
      </c>
      <c r="T846" s="127" t="str">
        <f>IF(M846="ON",IF(ISBLANK(D846),"0",IF(D845&lt;D846,(D846-200),(D846+200))),"0")</f>
        <v>0</v>
      </c>
      <c r="U846" s="127" t="str">
        <f t="shared" si="143"/>
        <v>0</v>
      </c>
      <c r="V846" s="127" t="str">
        <f t="shared" si="144"/>
        <v>0</v>
      </c>
      <c r="W846" s="127" t="str">
        <f t="shared" si="145"/>
        <v>0</v>
      </c>
      <c r="X846" s="128"/>
    </row>
    <row r="847" spans="1:24" x14ac:dyDescent="0.3">
      <c r="A847" s="156">
        <v>55</v>
      </c>
      <c r="B847" s="158"/>
      <c r="C847" s="158"/>
      <c r="D847" s="159"/>
      <c r="E847" s="159"/>
      <c r="F847" s="160"/>
      <c r="G847" s="160"/>
      <c r="H847" s="160"/>
      <c r="I847" s="160"/>
      <c r="K847" s="113" t="str">
        <f>IF(ISBLANK(D847),"",D847-$D$873)</f>
        <v/>
      </c>
      <c r="L847" s="129" t="str">
        <f t="shared" si="139"/>
        <v/>
      </c>
      <c r="M847" s="115" t="s">
        <v>155</v>
      </c>
      <c r="N847" s="113" t="str">
        <f>IF(ISBLANK(E847),"",E847-$E$873)</f>
        <v/>
      </c>
      <c r="O847" s="129" t="str">
        <f t="shared" si="140"/>
        <v/>
      </c>
      <c r="P847" s="115" t="s">
        <v>155</v>
      </c>
      <c r="Q847" s="116" t="str">
        <f t="shared" si="141"/>
        <v/>
      </c>
      <c r="R847" s="117" t="s">
        <v>155</v>
      </c>
      <c r="S847" s="118" t="str">
        <f t="shared" si="142"/>
        <v/>
      </c>
      <c r="T847" s="119" t="str">
        <f>IF(M847="ON",IF(ISBLANK(D847),"0",D847),"0")</f>
        <v>0</v>
      </c>
      <c r="U847" s="119" t="str">
        <f t="shared" si="143"/>
        <v>0</v>
      </c>
      <c r="V847" s="119" t="str">
        <f t="shared" si="144"/>
        <v>0</v>
      </c>
      <c r="W847" s="119" t="str">
        <f t="shared" si="145"/>
        <v>0</v>
      </c>
      <c r="X847" s="120"/>
    </row>
    <row r="848" spans="1:24" x14ac:dyDescent="0.3">
      <c r="A848" s="156">
        <v>56</v>
      </c>
      <c r="B848" s="158"/>
      <c r="C848" s="158"/>
      <c r="D848" s="159"/>
      <c r="E848" s="159"/>
      <c r="F848" s="160"/>
      <c r="G848" s="160"/>
      <c r="H848" s="160"/>
      <c r="I848" s="160"/>
      <c r="K848" s="121" t="str">
        <f>IF(ISBLANK(D848),"",IF(D847&lt;D848,((D848-200)-$D$873),((D848+200)-$D$873)))</f>
        <v/>
      </c>
      <c r="L848" s="122" t="str">
        <f t="shared" si="139"/>
        <v/>
      </c>
      <c r="M848" s="123" t="s">
        <v>155</v>
      </c>
      <c r="N848" s="121" t="str">
        <f>IF(ISBLANK(E848),"",(400-E848)-$E$873)</f>
        <v/>
      </c>
      <c r="O848" s="122" t="str">
        <f t="shared" si="140"/>
        <v/>
      </c>
      <c r="P848" s="123" t="s">
        <v>155</v>
      </c>
      <c r="Q848" s="124" t="str">
        <f t="shared" si="141"/>
        <v/>
      </c>
      <c r="R848" s="125" t="s">
        <v>155</v>
      </c>
      <c r="S848" s="126" t="str">
        <f t="shared" si="142"/>
        <v/>
      </c>
      <c r="T848" s="127" t="str">
        <f>IF(M848="ON",IF(ISBLANK(D848),"0",IF(D847&lt;D848,(D848-200),(D848+200))),"0")</f>
        <v>0</v>
      </c>
      <c r="U848" s="127" t="str">
        <f t="shared" si="143"/>
        <v>0</v>
      </c>
      <c r="V848" s="127" t="str">
        <f t="shared" si="144"/>
        <v>0</v>
      </c>
      <c r="W848" s="127" t="str">
        <f t="shared" si="145"/>
        <v>0</v>
      </c>
      <c r="X848" s="128"/>
    </row>
    <row r="849" spans="1:24" x14ac:dyDescent="0.3">
      <c r="A849" s="156">
        <v>57</v>
      </c>
      <c r="B849" s="158"/>
      <c r="C849" s="158"/>
      <c r="D849" s="159"/>
      <c r="E849" s="159"/>
      <c r="F849" s="160"/>
      <c r="G849" s="160"/>
      <c r="H849" s="160"/>
      <c r="I849" s="160"/>
      <c r="K849" s="113" t="str">
        <f>IF(ISBLANK(D849),"",D849-$D$873)</f>
        <v/>
      </c>
      <c r="L849" s="129" t="str">
        <f t="shared" si="139"/>
        <v/>
      </c>
      <c r="M849" s="115" t="s">
        <v>155</v>
      </c>
      <c r="N849" s="113" t="str">
        <f>IF(ISBLANK(E849),"",E849-$E$873)</f>
        <v/>
      </c>
      <c r="O849" s="129" t="str">
        <f t="shared" si="140"/>
        <v/>
      </c>
      <c r="P849" s="115" t="s">
        <v>155</v>
      </c>
      <c r="Q849" s="116" t="str">
        <f t="shared" si="141"/>
        <v/>
      </c>
      <c r="R849" s="117" t="s">
        <v>155</v>
      </c>
      <c r="S849" s="118" t="str">
        <f t="shared" si="142"/>
        <v/>
      </c>
      <c r="T849" s="119" t="str">
        <f>IF(M849="ON",IF(ISBLANK(D849),"0",D849),"0")</f>
        <v>0</v>
      </c>
      <c r="U849" s="119" t="str">
        <f t="shared" si="143"/>
        <v>0</v>
      </c>
      <c r="V849" s="119" t="str">
        <f t="shared" si="144"/>
        <v>0</v>
      </c>
      <c r="W849" s="119" t="str">
        <f t="shared" si="145"/>
        <v>0</v>
      </c>
      <c r="X849" s="120"/>
    </row>
    <row r="850" spans="1:24" x14ac:dyDescent="0.3">
      <c r="A850" s="156">
        <v>58</v>
      </c>
      <c r="B850" s="158"/>
      <c r="C850" s="158"/>
      <c r="D850" s="159"/>
      <c r="E850" s="159"/>
      <c r="F850" s="160"/>
      <c r="G850" s="160"/>
      <c r="H850" s="160"/>
      <c r="I850" s="160"/>
      <c r="K850" s="121" t="str">
        <f>IF(ISBLANK(D850),"",IF(D849&lt;D850,((D850-200)-$D$873),((D850+200)-$D$873)))</f>
        <v/>
      </c>
      <c r="L850" s="122" t="str">
        <f t="shared" si="139"/>
        <v/>
      </c>
      <c r="M850" s="123" t="s">
        <v>155</v>
      </c>
      <c r="N850" s="121" t="str">
        <f>IF(ISBLANK(E850),"",(400-E850)-$E$873)</f>
        <v/>
      </c>
      <c r="O850" s="122" t="str">
        <f t="shared" si="140"/>
        <v/>
      </c>
      <c r="P850" s="123" t="s">
        <v>155</v>
      </c>
      <c r="Q850" s="124" t="str">
        <f t="shared" si="141"/>
        <v/>
      </c>
      <c r="R850" s="125" t="s">
        <v>155</v>
      </c>
      <c r="S850" s="126" t="str">
        <f t="shared" si="142"/>
        <v/>
      </c>
      <c r="T850" s="127" t="str">
        <f>IF(M850="ON",IF(ISBLANK(D850),"0",IF(D849&lt;D850,(D850-200),(D850+200))),"0")</f>
        <v>0</v>
      </c>
      <c r="U850" s="127" t="str">
        <f t="shared" si="143"/>
        <v>0</v>
      </c>
      <c r="V850" s="127" t="str">
        <f t="shared" si="144"/>
        <v>0</v>
      </c>
      <c r="W850" s="127" t="str">
        <f t="shared" si="145"/>
        <v>0</v>
      </c>
      <c r="X850" s="128"/>
    </row>
    <row r="851" spans="1:24" x14ac:dyDescent="0.3">
      <c r="A851" s="156">
        <v>59</v>
      </c>
      <c r="B851" s="158"/>
      <c r="C851" s="158"/>
      <c r="D851" s="159"/>
      <c r="E851" s="159"/>
      <c r="F851" s="160"/>
      <c r="G851" s="160"/>
      <c r="H851" s="160"/>
      <c r="I851" s="160"/>
      <c r="K851" s="113" t="str">
        <f>IF(ISBLANK(D851),"",D851-$D$873)</f>
        <v/>
      </c>
      <c r="L851" s="129" t="str">
        <f t="shared" si="139"/>
        <v/>
      </c>
      <c r="M851" s="115" t="s">
        <v>155</v>
      </c>
      <c r="N851" s="113" t="str">
        <f>IF(ISBLANK(E851),"",E851-$E$873)</f>
        <v/>
      </c>
      <c r="O851" s="129" t="str">
        <f t="shared" si="140"/>
        <v/>
      </c>
      <c r="P851" s="115" t="s">
        <v>155</v>
      </c>
      <c r="Q851" s="116" t="str">
        <f t="shared" si="141"/>
        <v/>
      </c>
      <c r="R851" s="117" t="s">
        <v>155</v>
      </c>
      <c r="S851" s="118" t="str">
        <f t="shared" si="142"/>
        <v/>
      </c>
      <c r="T851" s="119" t="str">
        <f>IF(M851="ON",IF(ISBLANK(D851),"0",D851),"0")</f>
        <v>0</v>
      </c>
      <c r="U851" s="119" t="str">
        <f t="shared" si="143"/>
        <v>0</v>
      </c>
      <c r="V851" s="119" t="str">
        <f t="shared" si="144"/>
        <v>0</v>
      </c>
      <c r="W851" s="119" t="str">
        <f t="shared" si="145"/>
        <v>0</v>
      </c>
      <c r="X851" s="120"/>
    </row>
    <row r="852" spans="1:24" x14ac:dyDescent="0.3">
      <c r="A852" s="156">
        <v>60</v>
      </c>
      <c r="B852" s="158"/>
      <c r="C852" s="158"/>
      <c r="D852" s="159"/>
      <c r="E852" s="159"/>
      <c r="F852" s="160"/>
      <c r="G852" s="160"/>
      <c r="H852" s="160"/>
      <c r="I852" s="160"/>
      <c r="K852" s="121" t="str">
        <f>IF(ISBLANK(D852),"",IF(D851&lt;D852,((D852-200)-$D$873),((D852+200)-$D$873)))</f>
        <v/>
      </c>
      <c r="L852" s="122" t="str">
        <f t="shared" si="139"/>
        <v/>
      </c>
      <c r="M852" s="123" t="s">
        <v>155</v>
      </c>
      <c r="N852" s="121" t="str">
        <f>IF(ISBLANK(E852),"",(400-E852)-$E$873)</f>
        <v/>
      </c>
      <c r="O852" s="122" t="str">
        <f t="shared" si="140"/>
        <v/>
      </c>
      <c r="P852" s="123" t="s">
        <v>155</v>
      </c>
      <c r="Q852" s="124" t="str">
        <f t="shared" si="141"/>
        <v/>
      </c>
      <c r="R852" s="125" t="s">
        <v>155</v>
      </c>
      <c r="S852" s="126" t="str">
        <f t="shared" si="142"/>
        <v/>
      </c>
      <c r="T852" s="127" t="str">
        <f>IF(M852="ON",IF(ISBLANK(D852),"0",IF(D851&lt;D852,(D852-200),(D852+200))),"0")</f>
        <v>0</v>
      </c>
      <c r="U852" s="127" t="str">
        <f t="shared" si="143"/>
        <v>0</v>
      </c>
      <c r="V852" s="127" t="str">
        <f t="shared" si="144"/>
        <v>0</v>
      </c>
      <c r="W852" s="127" t="str">
        <f t="shared" si="145"/>
        <v>0</v>
      </c>
      <c r="X852" s="128"/>
    </row>
    <row r="853" spans="1:24" x14ac:dyDescent="0.3">
      <c r="A853" s="156">
        <v>61</v>
      </c>
      <c r="D853" s="104"/>
      <c r="E853" s="104"/>
      <c r="F853" s="104"/>
      <c r="G853" s="104"/>
      <c r="H853" s="160"/>
      <c r="I853" s="160"/>
      <c r="K853" s="113" t="str">
        <f>IF(ISBLANK(D853),"",D853-$D$873)</f>
        <v/>
      </c>
      <c r="L853" s="129" t="str">
        <f t="shared" si="139"/>
        <v/>
      </c>
      <c r="M853" s="115" t="s">
        <v>155</v>
      </c>
      <c r="N853" s="113" t="str">
        <f>IF(ISBLANK(E853),"",E853-$E$873)</f>
        <v/>
      </c>
      <c r="O853" s="129" t="str">
        <f t="shared" si="140"/>
        <v/>
      </c>
      <c r="P853" s="115" t="s">
        <v>155</v>
      </c>
      <c r="Q853" s="116" t="str">
        <f t="shared" si="141"/>
        <v/>
      </c>
      <c r="R853" s="117" t="s">
        <v>155</v>
      </c>
      <c r="S853" s="118" t="str">
        <f t="shared" si="142"/>
        <v/>
      </c>
      <c r="T853" s="119" t="str">
        <f>IF(M853="ON",IF(ISBLANK(D853),"0",D853),"0")</f>
        <v>0</v>
      </c>
      <c r="U853" s="119" t="str">
        <f t="shared" si="143"/>
        <v>0</v>
      </c>
      <c r="V853" s="119" t="str">
        <f t="shared" si="144"/>
        <v>0</v>
      </c>
      <c r="W853" s="119" t="str">
        <f t="shared" si="145"/>
        <v>0</v>
      </c>
      <c r="X853" s="120"/>
    </row>
    <row r="854" spans="1:24" x14ac:dyDescent="0.3">
      <c r="A854" s="156">
        <v>62</v>
      </c>
      <c r="B854" s="133"/>
      <c r="K854" s="121" t="str">
        <f>IF(ISBLANK(D854),"",IF(D853&lt;D854,((D854-200)-$D$873),((D854+200)-$D$873)))</f>
        <v/>
      </c>
      <c r="L854" s="122" t="str">
        <f t="shared" si="139"/>
        <v/>
      </c>
      <c r="M854" s="123" t="s">
        <v>155</v>
      </c>
      <c r="N854" s="121" t="str">
        <f>IF(ISBLANK(E854),"",(400-E854)-$E$873)</f>
        <v/>
      </c>
      <c r="O854" s="122" t="str">
        <f t="shared" si="140"/>
        <v/>
      </c>
      <c r="P854" s="123" t="s">
        <v>155</v>
      </c>
      <c r="Q854" s="124" t="str">
        <f t="shared" si="141"/>
        <v/>
      </c>
      <c r="R854" s="125" t="s">
        <v>155</v>
      </c>
      <c r="S854" s="126" t="str">
        <f t="shared" si="142"/>
        <v/>
      </c>
      <c r="T854" s="127" t="str">
        <f>IF(M854="ON",IF(ISBLANK(D854),"0",IF(D853&lt;D854,(D854-200),(D854+200))),"0")</f>
        <v>0</v>
      </c>
      <c r="U854" s="127" t="str">
        <f t="shared" si="143"/>
        <v>0</v>
      </c>
      <c r="V854" s="127" t="str">
        <f t="shared" si="144"/>
        <v>0</v>
      </c>
      <c r="W854" s="127" t="str">
        <f t="shared" si="145"/>
        <v>0</v>
      </c>
      <c r="X854" s="128"/>
    </row>
    <row r="855" spans="1:24" x14ac:dyDescent="0.3">
      <c r="A855" s="156">
        <v>63</v>
      </c>
      <c r="B855" s="133"/>
      <c r="K855" s="113" t="str">
        <f>IF(ISBLANK(D855),"",D855-$D$873)</f>
        <v/>
      </c>
      <c r="L855" s="129" t="str">
        <f t="shared" si="139"/>
        <v/>
      </c>
      <c r="M855" s="115" t="s">
        <v>155</v>
      </c>
      <c r="N855" s="113" t="str">
        <f>IF(ISBLANK(E855),"",E855-$E$873)</f>
        <v/>
      </c>
      <c r="O855" s="129" t="str">
        <f t="shared" si="140"/>
        <v/>
      </c>
      <c r="P855" s="115" t="s">
        <v>155</v>
      </c>
      <c r="Q855" s="116" t="str">
        <f t="shared" si="141"/>
        <v/>
      </c>
      <c r="R855" s="117" t="s">
        <v>155</v>
      </c>
      <c r="S855" s="118" t="str">
        <f t="shared" si="142"/>
        <v/>
      </c>
      <c r="T855" s="119" t="str">
        <f>IF(M855="ON",IF(ISBLANK(D855),"0",D855),"0")</f>
        <v>0</v>
      </c>
      <c r="U855" s="119" t="str">
        <f t="shared" si="143"/>
        <v>0</v>
      </c>
      <c r="V855" s="119" t="str">
        <f t="shared" si="144"/>
        <v>0</v>
      </c>
      <c r="W855" s="119" t="str">
        <f t="shared" si="145"/>
        <v>0</v>
      </c>
      <c r="X855" s="120"/>
    </row>
    <row r="856" spans="1:24" x14ac:dyDescent="0.3">
      <c r="A856" s="156">
        <v>64</v>
      </c>
      <c r="B856" s="133"/>
      <c r="K856" s="121" t="str">
        <f>IF(ISBLANK(D856),"",IF(D855&lt;D856,((D856-200)-$D$873),((D856+200)-$D$873)))</f>
        <v/>
      </c>
      <c r="L856" s="122" t="str">
        <f t="shared" si="139"/>
        <v/>
      </c>
      <c r="M856" s="123" t="s">
        <v>155</v>
      </c>
      <c r="N856" s="121" t="str">
        <f>IF(ISBLANK(E856),"",(400-E856)-$E$873)</f>
        <v/>
      </c>
      <c r="O856" s="122" t="str">
        <f t="shared" si="140"/>
        <v/>
      </c>
      <c r="P856" s="123" t="s">
        <v>155</v>
      </c>
      <c r="Q856" s="124" t="str">
        <f t="shared" si="141"/>
        <v/>
      </c>
      <c r="R856" s="125" t="s">
        <v>155</v>
      </c>
      <c r="S856" s="126" t="str">
        <f t="shared" si="142"/>
        <v/>
      </c>
      <c r="T856" s="127" t="str">
        <f>IF(M856="ON",IF(ISBLANK(D856),"0",IF(D855&lt;D856,(D856-200),(D856+200))),"0")</f>
        <v>0</v>
      </c>
      <c r="U856" s="127" t="str">
        <f t="shared" si="143"/>
        <v>0</v>
      </c>
      <c r="V856" s="127" t="str">
        <f t="shared" si="144"/>
        <v>0</v>
      </c>
      <c r="W856" s="127" t="str">
        <f t="shared" si="145"/>
        <v>0</v>
      </c>
      <c r="X856" s="128"/>
    </row>
    <row r="857" spans="1:24" x14ac:dyDescent="0.3">
      <c r="A857" s="156">
        <v>65</v>
      </c>
      <c r="B857" s="133"/>
      <c r="K857" s="113" t="str">
        <f>IF(ISBLANK(D857),"",D857-$D$873)</f>
        <v/>
      </c>
      <c r="L857" s="129" t="str">
        <f t="shared" ref="L857:L872" si="146">IF(K857="","",SIN(K857*PI()/200)*G857)</f>
        <v/>
      </c>
      <c r="M857" s="115" t="s">
        <v>155</v>
      </c>
      <c r="N857" s="113" t="str">
        <f>IF(ISBLANK(E857),"",E857-$E$873)</f>
        <v/>
      </c>
      <c r="O857" s="129" t="str">
        <f t="shared" ref="O857:O872" si="147">IF(N857="","",SIN(N857*PI()/200)*G857)</f>
        <v/>
      </c>
      <c r="P857" s="115" t="s">
        <v>155</v>
      </c>
      <c r="Q857" s="116" t="str">
        <f t="shared" ref="Q857:Q872" si="148">IF(ISBLANK(F857),"",F857-$F$873)</f>
        <v/>
      </c>
      <c r="R857" s="117" t="s">
        <v>155</v>
      </c>
      <c r="S857" s="118" t="str">
        <f t="shared" ref="S857:S872" si="149">IF(ISBLANK(G857),"",G857-$G$873)</f>
        <v/>
      </c>
      <c r="T857" s="119" t="str">
        <f>IF(M857="ON",IF(ISBLANK(D857),"0",D857),"0")</f>
        <v>0</v>
      </c>
      <c r="U857" s="119" t="str">
        <f t="shared" ref="U857:U872" si="150">IF(P857="ON",IF(ISBLANK(E857),"0",IF(E857&lt;200,E857,(400-E857))),"0")</f>
        <v>0</v>
      </c>
      <c r="V857" s="119" t="str">
        <f t="shared" ref="V857:V872" si="151">IF(R857="ON",IF(ISBLANK(F857),"0",F857),"0")</f>
        <v>0</v>
      </c>
      <c r="W857" s="119" t="str">
        <f t="shared" ref="W857:W872" si="152">IF(R857="ON",IF(ISBLANK(G857),"0",G857),"0")</f>
        <v>0</v>
      </c>
      <c r="X857" s="120"/>
    </row>
    <row r="858" spans="1:24" x14ac:dyDescent="0.3">
      <c r="A858" s="156">
        <v>66</v>
      </c>
      <c r="B858" s="133"/>
      <c r="K858" s="121" t="str">
        <f>IF(ISBLANK(D858),"",IF(D857&lt;D858,((D858-200)-$D$873),((D858+200)-$D$873)))</f>
        <v/>
      </c>
      <c r="L858" s="122" t="str">
        <f t="shared" si="146"/>
        <v/>
      </c>
      <c r="M858" s="123" t="s">
        <v>155</v>
      </c>
      <c r="N858" s="121" t="str">
        <f>IF(ISBLANK(E858),"",(400-E858)-$E$873)</f>
        <v/>
      </c>
      <c r="O858" s="122" t="str">
        <f t="shared" si="147"/>
        <v/>
      </c>
      <c r="P858" s="123" t="s">
        <v>155</v>
      </c>
      <c r="Q858" s="124" t="str">
        <f t="shared" si="148"/>
        <v/>
      </c>
      <c r="R858" s="125" t="s">
        <v>155</v>
      </c>
      <c r="S858" s="126" t="str">
        <f t="shared" si="149"/>
        <v/>
      </c>
      <c r="T858" s="127" t="str">
        <f>IF(M858="ON",IF(ISBLANK(D858),"0",IF(D857&lt;D858,(D858-200),(D858+200))),"0")</f>
        <v>0</v>
      </c>
      <c r="U858" s="127" t="str">
        <f t="shared" si="150"/>
        <v>0</v>
      </c>
      <c r="V858" s="127" t="str">
        <f t="shared" si="151"/>
        <v>0</v>
      </c>
      <c r="W858" s="127" t="str">
        <f t="shared" si="152"/>
        <v>0</v>
      </c>
      <c r="X858" s="128"/>
    </row>
    <row r="859" spans="1:24" x14ac:dyDescent="0.3">
      <c r="A859" s="156">
        <v>67</v>
      </c>
      <c r="B859" s="133"/>
      <c r="K859" s="113" t="str">
        <f>IF(ISBLANK(D859),"",D859-$D$873)</f>
        <v/>
      </c>
      <c r="L859" s="129" t="str">
        <f t="shared" si="146"/>
        <v/>
      </c>
      <c r="M859" s="115" t="s">
        <v>155</v>
      </c>
      <c r="N859" s="113" t="str">
        <f>IF(ISBLANK(E859),"",E859-$E$873)</f>
        <v/>
      </c>
      <c r="O859" s="129" t="str">
        <f t="shared" si="147"/>
        <v/>
      </c>
      <c r="P859" s="115" t="s">
        <v>155</v>
      </c>
      <c r="Q859" s="116" t="str">
        <f t="shared" si="148"/>
        <v/>
      </c>
      <c r="R859" s="117" t="s">
        <v>155</v>
      </c>
      <c r="S859" s="118" t="str">
        <f t="shared" si="149"/>
        <v/>
      </c>
      <c r="T859" s="119" t="str">
        <f>IF(M859="ON",IF(ISBLANK(D859),"0",D859),"0")</f>
        <v>0</v>
      </c>
      <c r="U859" s="119" t="str">
        <f t="shared" si="150"/>
        <v>0</v>
      </c>
      <c r="V859" s="119" t="str">
        <f t="shared" si="151"/>
        <v>0</v>
      </c>
      <c r="W859" s="119" t="str">
        <f t="shared" si="152"/>
        <v>0</v>
      </c>
      <c r="X859" s="120"/>
    </row>
    <row r="860" spans="1:24" x14ac:dyDescent="0.3">
      <c r="A860" s="156">
        <v>68</v>
      </c>
      <c r="B860" s="133"/>
      <c r="K860" s="121" t="str">
        <f>IF(ISBLANK(D860),"",IF(D859&lt;D860,((D860-200)-$D$873),((D860+200)-$D$873)))</f>
        <v/>
      </c>
      <c r="L860" s="122" t="str">
        <f t="shared" si="146"/>
        <v/>
      </c>
      <c r="M860" s="123" t="s">
        <v>155</v>
      </c>
      <c r="N860" s="121" t="str">
        <f>IF(ISBLANK(E860),"",(400-E860)-$E$873)</f>
        <v/>
      </c>
      <c r="O860" s="122" t="str">
        <f t="shared" si="147"/>
        <v/>
      </c>
      <c r="P860" s="123" t="s">
        <v>155</v>
      </c>
      <c r="Q860" s="124" t="str">
        <f t="shared" si="148"/>
        <v/>
      </c>
      <c r="R860" s="125" t="s">
        <v>155</v>
      </c>
      <c r="S860" s="126" t="str">
        <f t="shared" si="149"/>
        <v/>
      </c>
      <c r="T860" s="127" t="str">
        <f>IF(M860="ON",IF(ISBLANK(D860),"0",IF(D859&lt;D860,(D860-200),(D860+200))),"0")</f>
        <v>0</v>
      </c>
      <c r="U860" s="127" t="str">
        <f t="shared" si="150"/>
        <v>0</v>
      </c>
      <c r="V860" s="127" t="str">
        <f t="shared" si="151"/>
        <v>0</v>
      </c>
      <c r="W860" s="127" t="str">
        <f t="shared" si="152"/>
        <v>0</v>
      </c>
      <c r="X860" s="128"/>
    </row>
    <row r="861" spans="1:24" x14ac:dyDescent="0.3">
      <c r="A861" s="156">
        <v>69</v>
      </c>
      <c r="B861" s="133"/>
      <c r="K861" s="113" t="str">
        <f>IF(ISBLANK(D861),"",D861-$D$873)</f>
        <v/>
      </c>
      <c r="L861" s="129" t="str">
        <f t="shared" si="146"/>
        <v/>
      </c>
      <c r="M861" s="115" t="s">
        <v>155</v>
      </c>
      <c r="N861" s="113" t="str">
        <f>IF(ISBLANK(E861),"",E861-$E$873)</f>
        <v/>
      </c>
      <c r="O861" s="129" t="str">
        <f t="shared" si="147"/>
        <v/>
      </c>
      <c r="P861" s="115" t="s">
        <v>155</v>
      </c>
      <c r="Q861" s="116" t="str">
        <f t="shared" si="148"/>
        <v/>
      </c>
      <c r="R861" s="117" t="s">
        <v>155</v>
      </c>
      <c r="S861" s="118" t="str">
        <f t="shared" si="149"/>
        <v/>
      </c>
      <c r="T861" s="119" t="str">
        <f>IF(M861="ON",IF(ISBLANK(D861),"0",D861),"0")</f>
        <v>0</v>
      </c>
      <c r="U861" s="119" t="str">
        <f t="shared" si="150"/>
        <v>0</v>
      </c>
      <c r="V861" s="119" t="str">
        <f t="shared" si="151"/>
        <v>0</v>
      </c>
      <c r="W861" s="119" t="str">
        <f t="shared" si="152"/>
        <v>0</v>
      </c>
      <c r="X861" s="120"/>
    </row>
    <row r="862" spans="1:24" x14ac:dyDescent="0.3">
      <c r="A862" s="156">
        <v>70</v>
      </c>
      <c r="B862" s="133"/>
      <c r="K862" s="121" t="str">
        <f>IF(ISBLANK(D862),"",IF(D861&lt;D862,((D862-200)-$D$873),((D862+200)-$D$873)))</f>
        <v/>
      </c>
      <c r="L862" s="122" t="str">
        <f t="shared" si="146"/>
        <v/>
      </c>
      <c r="M862" s="123" t="s">
        <v>155</v>
      </c>
      <c r="N862" s="121" t="str">
        <f>IF(ISBLANK(E862),"",(400-E862)-$E$873)</f>
        <v/>
      </c>
      <c r="O862" s="122" t="str">
        <f t="shared" si="147"/>
        <v/>
      </c>
      <c r="P862" s="123" t="s">
        <v>155</v>
      </c>
      <c r="Q862" s="124" t="str">
        <f t="shared" si="148"/>
        <v/>
      </c>
      <c r="R862" s="125" t="s">
        <v>155</v>
      </c>
      <c r="S862" s="126" t="str">
        <f t="shared" si="149"/>
        <v/>
      </c>
      <c r="T862" s="127" t="str">
        <f>IF(M862="ON",IF(ISBLANK(D862),"0",IF(D861&lt;D862,(D862-200),(D862+200))),"0")</f>
        <v>0</v>
      </c>
      <c r="U862" s="127" t="str">
        <f t="shared" si="150"/>
        <v>0</v>
      </c>
      <c r="V862" s="127" t="str">
        <f t="shared" si="151"/>
        <v>0</v>
      </c>
      <c r="W862" s="127" t="str">
        <f t="shared" si="152"/>
        <v>0</v>
      </c>
      <c r="X862" s="128"/>
    </row>
    <row r="863" spans="1:24" x14ac:dyDescent="0.3">
      <c r="A863" s="156">
        <v>71</v>
      </c>
      <c r="B863" s="158"/>
      <c r="C863" s="158"/>
      <c r="D863" s="159"/>
      <c r="E863" s="159"/>
      <c r="F863" s="160"/>
      <c r="G863" s="160"/>
      <c r="H863" s="160"/>
      <c r="I863" s="160"/>
      <c r="K863" s="113" t="str">
        <f>IF(ISBLANK(D863),"",D863-$D$873)</f>
        <v/>
      </c>
      <c r="L863" s="129" t="str">
        <f t="shared" si="146"/>
        <v/>
      </c>
      <c r="M863" s="115" t="s">
        <v>155</v>
      </c>
      <c r="N863" s="113" t="str">
        <f>IF(ISBLANK(E863),"",E863-$E$873)</f>
        <v/>
      </c>
      <c r="O863" s="129" t="str">
        <f t="shared" si="147"/>
        <v/>
      </c>
      <c r="P863" s="115" t="s">
        <v>155</v>
      </c>
      <c r="Q863" s="116" t="str">
        <f t="shared" si="148"/>
        <v/>
      </c>
      <c r="R863" s="117" t="s">
        <v>155</v>
      </c>
      <c r="S863" s="118" t="str">
        <f t="shared" si="149"/>
        <v/>
      </c>
      <c r="T863" s="119" t="str">
        <f>IF(M863="ON",IF(ISBLANK(D863),"0",D863),"0")</f>
        <v>0</v>
      </c>
      <c r="U863" s="119" t="str">
        <f t="shared" si="150"/>
        <v>0</v>
      </c>
      <c r="V863" s="119" t="str">
        <f t="shared" si="151"/>
        <v>0</v>
      </c>
      <c r="W863" s="119" t="str">
        <f t="shared" si="152"/>
        <v>0</v>
      </c>
      <c r="X863" s="120"/>
    </row>
    <row r="864" spans="1:24" x14ac:dyDescent="0.3">
      <c r="A864" s="156">
        <v>72</v>
      </c>
      <c r="B864" s="158"/>
      <c r="C864" s="158"/>
      <c r="D864" s="159"/>
      <c r="E864" s="159"/>
      <c r="F864" s="160"/>
      <c r="G864" s="160"/>
      <c r="H864" s="160"/>
      <c r="I864" s="160"/>
      <c r="K864" s="121" t="str">
        <f>IF(ISBLANK(D864),"",IF(D863&lt;D864,((D864-200)-$D$873),((D864+200)-$D$873)))</f>
        <v/>
      </c>
      <c r="L864" s="122" t="str">
        <f t="shared" si="146"/>
        <v/>
      </c>
      <c r="M864" s="123" t="s">
        <v>155</v>
      </c>
      <c r="N864" s="121" t="str">
        <f>IF(ISBLANK(E864),"",(400-E864)-$E$873)</f>
        <v/>
      </c>
      <c r="O864" s="122" t="str">
        <f t="shared" si="147"/>
        <v/>
      </c>
      <c r="P864" s="123" t="s">
        <v>155</v>
      </c>
      <c r="Q864" s="124" t="str">
        <f t="shared" si="148"/>
        <v/>
      </c>
      <c r="R864" s="125" t="s">
        <v>155</v>
      </c>
      <c r="S864" s="126" t="str">
        <f t="shared" si="149"/>
        <v/>
      </c>
      <c r="T864" s="127" t="str">
        <f>IF(M864="ON",IF(ISBLANK(D864),"0",IF(D863&lt;D864,(D864-200),(D864+200))),"0")</f>
        <v>0</v>
      </c>
      <c r="U864" s="127" t="str">
        <f t="shared" si="150"/>
        <v>0</v>
      </c>
      <c r="V864" s="127" t="str">
        <f t="shared" si="151"/>
        <v>0</v>
      </c>
      <c r="W864" s="127" t="str">
        <f t="shared" si="152"/>
        <v>0</v>
      </c>
      <c r="X864" s="128"/>
    </row>
    <row r="865" spans="1:24" x14ac:dyDescent="0.3">
      <c r="A865" s="156">
        <v>73</v>
      </c>
      <c r="B865" s="158"/>
      <c r="C865" s="158"/>
      <c r="D865" s="159"/>
      <c r="E865" s="159"/>
      <c r="F865" s="160"/>
      <c r="G865" s="160"/>
      <c r="H865" s="160"/>
      <c r="I865" s="160"/>
      <c r="K865" s="113" t="str">
        <f>IF(ISBLANK(D865),"",D865-$D$873)</f>
        <v/>
      </c>
      <c r="L865" s="129" t="str">
        <f t="shared" si="146"/>
        <v/>
      </c>
      <c r="M865" s="115" t="s">
        <v>155</v>
      </c>
      <c r="N865" s="113" t="str">
        <f>IF(ISBLANK(E865),"",E865-$E$873)</f>
        <v/>
      </c>
      <c r="O865" s="129" t="str">
        <f t="shared" si="147"/>
        <v/>
      </c>
      <c r="P865" s="115" t="s">
        <v>155</v>
      </c>
      <c r="Q865" s="116" t="str">
        <f t="shared" si="148"/>
        <v/>
      </c>
      <c r="R865" s="117" t="s">
        <v>155</v>
      </c>
      <c r="S865" s="118" t="str">
        <f t="shared" si="149"/>
        <v/>
      </c>
      <c r="T865" s="119" t="str">
        <f>IF(M865="ON",IF(ISBLANK(D865),"0",D865),"0")</f>
        <v>0</v>
      </c>
      <c r="U865" s="119" t="str">
        <f t="shared" si="150"/>
        <v>0</v>
      </c>
      <c r="V865" s="119" t="str">
        <f t="shared" si="151"/>
        <v>0</v>
      </c>
      <c r="W865" s="119" t="str">
        <f t="shared" si="152"/>
        <v>0</v>
      </c>
      <c r="X865" s="120"/>
    </row>
    <row r="866" spans="1:24" x14ac:dyDescent="0.3">
      <c r="A866" s="156">
        <v>74</v>
      </c>
      <c r="B866" s="158"/>
      <c r="C866" s="158"/>
      <c r="D866" s="159"/>
      <c r="E866" s="159"/>
      <c r="F866" s="160"/>
      <c r="G866" s="160"/>
      <c r="H866" s="160"/>
      <c r="I866" s="160"/>
      <c r="K866" s="121" t="str">
        <f>IF(ISBLANK(D866),"",IF(D865&lt;D866,((D866-200)-$D$873),((D866+200)-$D$873)))</f>
        <v/>
      </c>
      <c r="L866" s="122" t="str">
        <f t="shared" si="146"/>
        <v/>
      </c>
      <c r="M866" s="123" t="s">
        <v>155</v>
      </c>
      <c r="N866" s="121" t="str">
        <f>IF(ISBLANK(E866),"",(400-E866)-$E$873)</f>
        <v/>
      </c>
      <c r="O866" s="122" t="str">
        <f t="shared" si="147"/>
        <v/>
      </c>
      <c r="P866" s="123" t="s">
        <v>155</v>
      </c>
      <c r="Q866" s="124" t="str">
        <f t="shared" si="148"/>
        <v/>
      </c>
      <c r="R866" s="125" t="s">
        <v>155</v>
      </c>
      <c r="S866" s="126" t="str">
        <f t="shared" si="149"/>
        <v/>
      </c>
      <c r="T866" s="127" t="str">
        <f>IF(M866="ON",IF(ISBLANK(D866),"0",IF(D865&lt;D866,(D866-200),(D866+200))),"0")</f>
        <v>0</v>
      </c>
      <c r="U866" s="127" t="str">
        <f t="shared" si="150"/>
        <v>0</v>
      </c>
      <c r="V866" s="127" t="str">
        <f t="shared" si="151"/>
        <v>0</v>
      </c>
      <c r="W866" s="127" t="str">
        <f t="shared" si="152"/>
        <v>0</v>
      </c>
      <c r="X866" s="128"/>
    </row>
    <row r="867" spans="1:24" x14ac:dyDescent="0.3">
      <c r="A867" s="156">
        <v>75</v>
      </c>
      <c r="B867" s="158"/>
      <c r="C867" s="158"/>
      <c r="D867" s="159"/>
      <c r="E867" s="159"/>
      <c r="F867" s="160"/>
      <c r="G867" s="160"/>
      <c r="H867" s="160"/>
      <c r="I867" s="160"/>
      <c r="K867" s="113" t="str">
        <f>IF(ISBLANK(D867),"",D867-$D$873)</f>
        <v/>
      </c>
      <c r="L867" s="129" t="str">
        <f t="shared" si="146"/>
        <v/>
      </c>
      <c r="M867" s="115" t="s">
        <v>155</v>
      </c>
      <c r="N867" s="113" t="str">
        <f>IF(ISBLANK(E867),"",E867-$E$873)</f>
        <v/>
      </c>
      <c r="O867" s="129" t="str">
        <f t="shared" si="147"/>
        <v/>
      </c>
      <c r="P867" s="115" t="s">
        <v>155</v>
      </c>
      <c r="Q867" s="116" t="str">
        <f t="shared" si="148"/>
        <v/>
      </c>
      <c r="R867" s="117" t="s">
        <v>155</v>
      </c>
      <c r="S867" s="118" t="str">
        <f t="shared" si="149"/>
        <v/>
      </c>
      <c r="T867" s="119" t="str">
        <f>IF(M867="ON",IF(ISBLANK(D867),"0",D867),"0")</f>
        <v>0</v>
      </c>
      <c r="U867" s="119" t="str">
        <f t="shared" si="150"/>
        <v>0</v>
      </c>
      <c r="V867" s="119" t="str">
        <f t="shared" si="151"/>
        <v>0</v>
      </c>
      <c r="W867" s="119" t="str">
        <f t="shared" si="152"/>
        <v>0</v>
      </c>
      <c r="X867" s="120"/>
    </row>
    <row r="868" spans="1:24" x14ac:dyDescent="0.3">
      <c r="A868" s="156">
        <v>76</v>
      </c>
      <c r="B868" s="158"/>
      <c r="C868" s="158"/>
      <c r="D868" s="159"/>
      <c r="E868" s="159"/>
      <c r="F868" s="160"/>
      <c r="G868" s="160"/>
      <c r="H868" s="160"/>
      <c r="I868" s="160"/>
      <c r="K868" s="121" t="str">
        <f>IF(ISBLANK(D868),"",IF(D867&lt;D868,((D868-200)-$D$873),((D868+200)-$D$873)))</f>
        <v/>
      </c>
      <c r="L868" s="122" t="str">
        <f t="shared" si="146"/>
        <v/>
      </c>
      <c r="M868" s="123" t="s">
        <v>155</v>
      </c>
      <c r="N868" s="121" t="str">
        <f>IF(ISBLANK(E868),"",(400-E868)-$E$873)</f>
        <v/>
      </c>
      <c r="O868" s="122" t="str">
        <f t="shared" si="147"/>
        <v/>
      </c>
      <c r="P868" s="123" t="s">
        <v>155</v>
      </c>
      <c r="Q868" s="124" t="str">
        <f t="shared" si="148"/>
        <v/>
      </c>
      <c r="R868" s="125" t="s">
        <v>155</v>
      </c>
      <c r="S868" s="126" t="str">
        <f t="shared" si="149"/>
        <v/>
      </c>
      <c r="T868" s="127" t="str">
        <f>IF(M868="ON",IF(ISBLANK(D868),"0",IF(D867&lt;D868,(D868-200),(D868+200))),"0")</f>
        <v>0</v>
      </c>
      <c r="U868" s="127" t="str">
        <f t="shared" si="150"/>
        <v>0</v>
      </c>
      <c r="V868" s="127" t="str">
        <f t="shared" si="151"/>
        <v>0</v>
      </c>
      <c r="W868" s="127" t="str">
        <f t="shared" si="152"/>
        <v>0</v>
      </c>
      <c r="X868" s="128"/>
    </row>
    <row r="869" spans="1:24" x14ac:dyDescent="0.3">
      <c r="A869" s="156">
        <v>77</v>
      </c>
      <c r="B869" s="158"/>
      <c r="C869" s="158"/>
      <c r="D869" s="159"/>
      <c r="E869" s="159"/>
      <c r="F869" s="160"/>
      <c r="G869" s="160"/>
      <c r="H869" s="160"/>
      <c r="I869" s="160"/>
      <c r="K869" s="113" t="str">
        <f>IF(ISBLANK(D869),"",D869-$D$873)</f>
        <v/>
      </c>
      <c r="L869" s="129" t="str">
        <f t="shared" si="146"/>
        <v/>
      </c>
      <c r="M869" s="115" t="s">
        <v>155</v>
      </c>
      <c r="N869" s="113" t="str">
        <f>IF(ISBLANK(E869),"",E869-$E$873)</f>
        <v/>
      </c>
      <c r="O869" s="129" t="str">
        <f t="shared" si="147"/>
        <v/>
      </c>
      <c r="P869" s="115" t="s">
        <v>155</v>
      </c>
      <c r="Q869" s="116" t="str">
        <f t="shared" si="148"/>
        <v/>
      </c>
      <c r="R869" s="117" t="s">
        <v>155</v>
      </c>
      <c r="S869" s="118" t="str">
        <f t="shared" si="149"/>
        <v/>
      </c>
      <c r="T869" s="119" t="str">
        <f>IF(M869="ON",IF(ISBLANK(D869),"0",D869),"0")</f>
        <v>0</v>
      </c>
      <c r="U869" s="119" t="str">
        <f t="shared" si="150"/>
        <v>0</v>
      </c>
      <c r="V869" s="119" t="str">
        <f t="shared" si="151"/>
        <v>0</v>
      </c>
      <c r="W869" s="119" t="str">
        <f t="shared" si="152"/>
        <v>0</v>
      </c>
      <c r="X869" s="120"/>
    </row>
    <row r="870" spans="1:24" x14ac:dyDescent="0.3">
      <c r="A870" s="156">
        <v>78</v>
      </c>
      <c r="B870" s="158"/>
      <c r="C870" s="158"/>
      <c r="D870" s="159"/>
      <c r="E870" s="159"/>
      <c r="F870" s="160"/>
      <c r="G870" s="160"/>
      <c r="H870" s="160"/>
      <c r="I870" s="160"/>
      <c r="K870" s="121" t="str">
        <f>IF(ISBLANK(D870),"",IF(D869&lt;D870,((D870-200)-$D$873),((D870+200)-$D$873)))</f>
        <v/>
      </c>
      <c r="L870" s="122" t="str">
        <f t="shared" si="146"/>
        <v/>
      </c>
      <c r="M870" s="123" t="s">
        <v>155</v>
      </c>
      <c r="N870" s="121" t="str">
        <f>IF(ISBLANK(E870),"",(400-E870)-$E$873)</f>
        <v/>
      </c>
      <c r="O870" s="122" t="str">
        <f t="shared" si="147"/>
        <v/>
      </c>
      <c r="P870" s="123" t="s">
        <v>155</v>
      </c>
      <c r="Q870" s="124" t="str">
        <f t="shared" si="148"/>
        <v/>
      </c>
      <c r="R870" s="125" t="s">
        <v>155</v>
      </c>
      <c r="S870" s="126" t="str">
        <f t="shared" si="149"/>
        <v/>
      </c>
      <c r="T870" s="127" t="str">
        <f>IF(M870="ON",IF(ISBLANK(D870),"0",IF(D869&lt;D870,(D870-200),(D870+200))),"0")</f>
        <v>0</v>
      </c>
      <c r="U870" s="127" t="str">
        <f t="shared" si="150"/>
        <v>0</v>
      </c>
      <c r="V870" s="127" t="str">
        <f t="shared" si="151"/>
        <v>0</v>
      </c>
      <c r="W870" s="127" t="str">
        <f t="shared" si="152"/>
        <v>0</v>
      </c>
      <c r="X870" s="128"/>
    </row>
    <row r="871" spans="1:24" x14ac:dyDescent="0.3">
      <c r="A871" s="156">
        <v>79</v>
      </c>
      <c r="B871" s="158"/>
      <c r="C871" s="158"/>
      <c r="D871" s="159"/>
      <c r="E871" s="159"/>
      <c r="F871" s="160"/>
      <c r="G871" s="160"/>
      <c r="H871" s="160"/>
      <c r="I871" s="160"/>
      <c r="K871" s="113" t="str">
        <f>IF(ISBLANK(D871),"",D871-$D$873)</f>
        <v/>
      </c>
      <c r="L871" s="129" t="str">
        <f t="shared" si="146"/>
        <v/>
      </c>
      <c r="M871" s="115" t="s">
        <v>155</v>
      </c>
      <c r="N871" s="113" t="str">
        <f>IF(ISBLANK(E871),"",E871-$E$873)</f>
        <v/>
      </c>
      <c r="O871" s="129" t="str">
        <f t="shared" si="147"/>
        <v/>
      </c>
      <c r="P871" s="115" t="s">
        <v>155</v>
      </c>
      <c r="Q871" s="116" t="str">
        <f t="shared" si="148"/>
        <v/>
      </c>
      <c r="R871" s="117" t="s">
        <v>155</v>
      </c>
      <c r="S871" s="118" t="str">
        <f t="shared" si="149"/>
        <v/>
      </c>
      <c r="T871" s="119" t="str">
        <f>IF(M871="ON",IF(ISBLANK(D871),"0",D871),"0")</f>
        <v>0</v>
      </c>
      <c r="U871" s="119" t="str">
        <f t="shared" si="150"/>
        <v>0</v>
      </c>
      <c r="V871" s="119" t="str">
        <f t="shared" si="151"/>
        <v>0</v>
      </c>
      <c r="W871" s="119" t="str">
        <f t="shared" si="152"/>
        <v>0</v>
      </c>
      <c r="X871" s="120"/>
    </row>
    <row r="872" spans="1:24" x14ac:dyDescent="0.3">
      <c r="A872" s="156">
        <v>80</v>
      </c>
      <c r="B872" s="158"/>
      <c r="C872" s="158"/>
      <c r="D872" s="159"/>
      <c r="E872" s="159"/>
      <c r="F872" s="160"/>
      <c r="G872" s="160"/>
      <c r="H872" s="160"/>
      <c r="I872" s="160"/>
      <c r="K872" s="121" t="str">
        <f>IF(ISBLANK(D872),"",IF(D871&lt;D872,((D872-200)-$D$873),((D872+200)-$D$873)))</f>
        <v/>
      </c>
      <c r="L872" s="122" t="str">
        <f t="shared" si="146"/>
        <v/>
      </c>
      <c r="M872" s="123" t="s">
        <v>155</v>
      </c>
      <c r="N872" s="121" t="str">
        <f>IF(ISBLANK(E872),"",(400-E872)-$E$873)</f>
        <v/>
      </c>
      <c r="O872" s="122" t="str">
        <f t="shared" si="147"/>
        <v/>
      </c>
      <c r="P872" s="123" t="s">
        <v>155</v>
      </c>
      <c r="Q872" s="124" t="str">
        <f t="shared" si="148"/>
        <v/>
      </c>
      <c r="R872" s="125" t="s">
        <v>155</v>
      </c>
      <c r="S872" s="126" t="str">
        <f t="shared" si="149"/>
        <v/>
      </c>
      <c r="T872" s="127" t="str">
        <f>IF(M872="ON",IF(ISBLANK(D872),"0",IF(D871&lt;D872,(D872-200),(D872+200))),"0")</f>
        <v>0</v>
      </c>
      <c r="U872" s="127" t="str">
        <f t="shared" si="150"/>
        <v>0</v>
      </c>
      <c r="V872" s="127" t="str">
        <f t="shared" si="151"/>
        <v>0</v>
      </c>
      <c r="W872" s="127" t="str">
        <f t="shared" si="152"/>
        <v>0</v>
      </c>
      <c r="X872" s="128"/>
    </row>
    <row r="873" spans="1:24" x14ac:dyDescent="0.3">
      <c r="A873" s="138"/>
      <c r="B873" s="135">
        <f>B793</f>
        <v>0</v>
      </c>
      <c r="C873" s="135">
        <f>C793</f>
        <v>0</v>
      </c>
      <c r="D873" s="136">
        <f>T873</f>
        <v>0</v>
      </c>
      <c r="E873" s="136">
        <f>U873</f>
        <v>0</v>
      </c>
      <c r="F873" s="137">
        <f>V873</f>
        <v>0</v>
      </c>
      <c r="G873" s="137">
        <f>W873</f>
        <v>0</v>
      </c>
      <c r="H873" s="135">
        <f>H793</f>
        <v>0</v>
      </c>
      <c r="I873" s="135">
        <f>I793</f>
        <v>0</v>
      </c>
      <c r="K873" s="138"/>
      <c r="L873" s="139"/>
      <c r="M873" s="140"/>
      <c r="N873" s="138"/>
      <c r="O873" s="139"/>
      <c r="P873" s="141"/>
      <c r="Q873" s="138"/>
      <c r="R873" s="141"/>
      <c r="S873" s="140"/>
      <c r="T873" s="142">
        <f>IF(T874=0,VALUE(0),(SUM(T793:T872))/T874)</f>
        <v>0</v>
      </c>
      <c r="U873" s="143">
        <f>IF(U874=0,VALUE(0),(SUM(U793:U872))/U874)</f>
        <v>0</v>
      </c>
      <c r="V873" s="143">
        <f>IF(V874=0,VALUE(0),(SUM(V793:V872))/V874)</f>
        <v>0</v>
      </c>
      <c r="W873" s="143">
        <f>IF(W874=0,VALUE(0),(SUM(W793:W872))/W874)</f>
        <v>0</v>
      </c>
      <c r="X873" s="144"/>
    </row>
    <row r="874" spans="1:24" x14ac:dyDescent="0.3">
      <c r="A874" s="148"/>
      <c r="B874" s="95"/>
      <c r="C874" s="95"/>
      <c r="D874" s="146"/>
      <c r="E874" s="146"/>
      <c r="F874" s="147"/>
      <c r="G874" s="147"/>
      <c r="H874" s="95"/>
      <c r="I874" s="95"/>
      <c r="J874" s="95"/>
      <c r="K874" s="148"/>
      <c r="L874" s="149"/>
      <c r="M874" s="150"/>
      <c r="N874" s="148"/>
      <c r="O874" s="149"/>
      <c r="P874" s="151"/>
      <c r="Q874" s="148"/>
      <c r="R874" s="151"/>
      <c r="S874" s="150"/>
      <c r="T874" s="152">
        <f>COUNT(T793:T872)</f>
        <v>0</v>
      </c>
      <c r="U874" s="152">
        <f>COUNT(U793:U872)</f>
        <v>0</v>
      </c>
      <c r="V874" s="152">
        <f>COUNT(V793:V872)</f>
        <v>0</v>
      </c>
      <c r="W874" s="152">
        <f>COUNT(W793:W872)</f>
        <v>0</v>
      </c>
      <c r="X874" s="150"/>
    </row>
    <row r="876" spans="1:24" ht="15.75" customHeight="1" x14ac:dyDescent="0.3">
      <c r="A876" s="98" t="s">
        <v>140</v>
      </c>
      <c r="B876" s="98" t="s">
        <v>141</v>
      </c>
      <c r="C876" s="98" t="s">
        <v>142</v>
      </c>
      <c r="D876" s="98" t="s">
        <v>112</v>
      </c>
      <c r="E876" s="98" t="s">
        <v>113</v>
      </c>
      <c r="F876" s="98" t="s">
        <v>143</v>
      </c>
      <c r="G876" s="98" t="s">
        <v>144</v>
      </c>
      <c r="H876" s="98" t="s">
        <v>116</v>
      </c>
      <c r="I876" s="99" t="s">
        <v>145</v>
      </c>
      <c r="J876" s="100"/>
      <c r="K876" s="99" t="s">
        <v>146</v>
      </c>
      <c r="L876" s="101" t="s">
        <v>147</v>
      </c>
      <c r="M876" s="100"/>
      <c r="N876" s="99" t="s">
        <v>148</v>
      </c>
      <c r="O876" s="101" t="s">
        <v>147</v>
      </c>
      <c r="P876" s="100"/>
      <c r="Q876" s="99" t="s">
        <v>149</v>
      </c>
      <c r="R876" s="101"/>
      <c r="S876" s="100" t="s">
        <v>150</v>
      </c>
      <c r="T876" s="154" t="s">
        <v>151</v>
      </c>
      <c r="U876" s="102" t="s">
        <v>151</v>
      </c>
      <c r="V876" s="102" t="s">
        <v>152</v>
      </c>
      <c r="W876" s="103" t="s">
        <v>152</v>
      </c>
      <c r="X876" s="198" t="s">
        <v>135</v>
      </c>
    </row>
    <row r="877" spans="1:24" ht="15.75" customHeight="1" x14ac:dyDescent="0.3">
      <c r="A877" s="105"/>
      <c r="B877" s="105"/>
      <c r="C877" s="105"/>
      <c r="D877" s="105"/>
      <c r="E877" s="105"/>
      <c r="F877" s="105"/>
      <c r="G877" s="105"/>
      <c r="H877" s="105"/>
      <c r="I877" s="106"/>
      <c r="J877" s="107"/>
      <c r="K877" s="106"/>
      <c r="L877" s="108"/>
      <c r="M877" s="107"/>
      <c r="N877" s="106"/>
      <c r="O877" s="108"/>
      <c r="P877" s="107"/>
      <c r="Q877" s="106"/>
      <c r="R877" s="108"/>
      <c r="S877" s="107"/>
      <c r="T877" s="155" t="s">
        <v>112</v>
      </c>
      <c r="U877" s="109" t="s">
        <v>113</v>
      </c>
      <c r="V877" s="109" t="s">
        <v>143</v>
      </c>
      <c r="W877" s="110" t="s">
        <v>154</v>
      </c>
      <c r="X877" s="199"/>
    </row>
    <row r="878" spans="1:24" x14ac:dyDescent="0.3">
      <c r="A878" s="156">
        <v>1</v>
      </c>
      <c r="D878" s="104"/>
      <c r="E878" s="104"/>
      <c r="F878" s="104"/>
      <c r="G878" s="104"/>
      <c r="H878" s="160"/>
      <c r="I878" s="160"/>
      <c r="K878" s="113" t="str">
        <f>IF(ISBLANK(D878),"",D878-$D$958)</f>
        <v/>
      </c>
      <c r="L878" s="114" t="str">
        <f t="shared" ref="L878:L941" si="153">IF(K878="","",SIN(K878*PI()/200)*G878)</f>
        <v/>
      </c>
      <c r="M878" s="115" t="s">
        <v>155</v>
      </c>
      <c r="N878" s="113" t="str">
        <f>IF(ISBLANK(E878),"",E878-$E$958)</f>
        <v/>
      </c>
      <c r="O878" s="114" t="str">
        <f t="shared" ref="O878:O941" si="154">IF(N878="","",SIN(N878*PI()/200)*G878)</f>
        <v/>
      </c>
      <c r="P878" s="115" t="s">
        <v>155</v>
      </c>
      <c r="Q878" s="116" t="str">
        <f>IF(ISBLANK(F878),"",F878-$F$958)</f>
        <v/>
      </c>
      <c r="R878" s="117" t="s">
        <v>155</v>
      </c>
      <c r="S878" s="118" t="str">
        <f>IF(ISBLANK(G878),"",G878-$G$958)</f>
        <v/>
      </c>
      <c r="T878" s="119" t="str">
        <f>IF(M878="ON",IF(ISBLANK(D878),"0",D878),"0")</f>
        <v>0</v>
      </c>
      <c r="U878" s="119" t="str">
        <f t="shared" ref="U878:U941" si="155">IF(P878="ON",IF(ISBLANK(E878),"0",IF(E878&lt;200,E878,(400-E878))),"0")</f>
        <v>0</v>
      </c>
      <c r="V878" s="119" t="str">
        <f t="shared" ref="V878:V941" si="156">IF(R878="ON",IF(ISBLANK(F878),"0",F878),"0")</f>
        <v>0</v>
      </c>
      <c r="W878" s="119" t="str">
        <f t="shared" ref="W878:W941" si="157">IF(R878="ON",IF(ISBLANK(G878),"0",G878),"0")</f>
        <v>0</v>
      </c>
      <c r="X878" s="120"/>
    </row>
    <row r="879" spans="1:24" x14ac:dyDescent="0.3">
      <c r="A879" s="156">
        <v>2</v>
      </c>
      <c r="B879" s="133"/>
      <c r="K879" s="121" t="str">
        <f>IF(ISBLANK(D879),"",IF(D878&lt;D879,((D879-200)-$D$958),((D879+200)-$D$958)))</f>
        <v/>
      </c>
      <c r="L879" s="122" t="str">
        <f t="shared" si="153"/>
        <v/>
      </c>
      <c r="M879" s="123" t="s">
        <v>155</v>
      </c>
      <c r="N879" s="121" t="str">
        <f>IF(ISBLANK(E879),"",(400-E879)-$E$958)</f>
        <v/>
      </c>
      <c r="O879" s="122" t="str">
        <f t="shared" si="154"/>
        <v/>
      </c>
      <c r="P879" s="123" t="s">
        <v>155</v>
      </c>
      <c r="Q879" s="124" t="str">
        <f>IF(ISBLANK(F879),"",F879-$F$958)</f>
        <v/>
      </c>
      <c r="R879" s="125" t="s">
        <v>155</v>
      </c>
      <c r="S879" s="126" t="str">
        <f t="shared" ref="S879:S897" si="158">IF(ISBLANK(G879),"",G879-$G$958)</f>
        <v/>
      </c>
      <c r="T879" s="127" t="str">
        <f>IF(M879="ON",IF(ISBLANK(D879),"0",IF(D878&lt;D879,(D879-200),(D879+200))),"0")</f>
        <v>0</v>
      </c>
      <c r="U879" s="127" t="str">
        <f t="shared" si="155"/>
        <v>0</v>
      </c>
      <c r="V879" s="127" t="str">
        <f t="shared" si="156"/>
        <v>0</v>
      </c>
      <c r="W879" s="127" t="str">
        <f t="shared" si="157"/>
        <v>0</v>
      </c>
      <c r="X879" s="128"/>
    </row>
    <row r="880" spans="1:24" x14ac:dyDescent="0.3">
      <c r="A880" s="156">
        <v>3</v>
      </c>
      <c r="B880" s="133"/>
      <c r="K880" s="113" t="str">
        <f>IF(ISBLANK(D880),"",D880-$D$958)</f>
        <v/>
      </c>
      <c r="L880" s="129" t="str">
        <f t="shared" si="153"/>
        <v/>
      </c>
      <c r="M880" s="115" t="s">
        <v>155</v>
      </c>
      <c r="N880" s="113" t="str">
        <f>IF(ISBLANK(E880),"",E880-$E$958)</f>
        <v/>
      </c>
      <c r="O880" s="129" t="str">
        <f t="shared" si="154"/>
        <v/>
      </c>
      <c r="P880" s="115" t="s">
        <v>155</v>
      </c>
      <c r="Q880" s="116" t="str">
        <f>IF(ISBLANK(F880),"",F880-$F$958)</f>
        <v/>
      </c>
      <c r="R880" s="117" t="s">
        <v>155</v>
      </c>
      <c r="S880" s="118" t="str">
        <f t="shared" si="158"/>
        <v/>
      </c>
      <c r="T880" s="119" t="str">
        <f>IF(M880="ON",IF(ISBLANK(D880),"0",D880),"0")</f>
        <v>0</v>
      </c>
      <c r="U880" s="119" t="str">
        <f t="shared" si="155"/>
        <v>0</v>
      </c>
      <c r="V880" s="119" t="str">
        <f t="shared" si="156"/>
        <v>0</v>
      </c>
      <c r="W880" s="119" t="str">
        <f t="shared" si="157"/>
        <v>0</v>
      </c>
      <c r="X880" s="120"/>
    </row>
    <row r="881" spans="1:24" x14ac:dyDescent="0.3">
      <c r="A881" s="156">
        <v>4</v>
      </c>
      <c r="B881" s="133"/>
      <c r="K881" s="121" t="str">
        <f>IF(ISBLANK(D881),"",IF(D880&lt;D881,((D881-200)-$D$958),((D881+200)-$D$958)))</f>
        <v/>
      </c>
      <c r="L881" s="122" t="str">
        <f t="shared" si="153"/>
        <v/>
      </c>
      <c r="M881" s="123" t="s">
        <v>155</v>
      </c>
      <c r="N881" s="121" t="str">
        <f>IF(ISBLANK(E881),"",(400-E881)-$E$958)</f>
        <v/>
      </c>
      <c r="O881" s="122" t="str">
        <f t="shared" si="154"/>
        <v/>
      </c>
      <c r="P881" s="123" t="s">
        <v>155</v>
      </c>
      <c r="Q881" s="124" t="str">
        <f t="shared" ref="Q881:Q897" si="159">IF(ISBLANK(F881),"",F881-$F$958)</f>
        <v/>
      </c>
      <c r="R881" s="125" t="s">
        <v>155</v>
      </c>
      <c r="S881" s="126" t="str">
        <f t="shared" si="158"/>
        <v/>
      </c>
      <c r="T881" s="127" t="str">
        <f>IF(M881="ON",IF(ISBLANK(D881),"0",IF(D880&lt;D881,(D881-200),(D881+200))),"0")</f>
        <v>0</v>
      </c>
      <c r="U881" s="127" t="str">
        <f t="shared" si="155"/>
        <v>0</v>
      </c>
      <c r="V881" s="127" t="str">
        <f t="shared" si="156"/>
        <v>0</v>
      </c>
      <c r="W881" s="127" t="str">
        <f t="shared" si="157"/>
        <v>0</v>
      </c>
      <c r="X881" s="128"/>
    </row>
    <row r="882" spans="1:24" x14ac:dyDescent="0.3">
      <c r="A882" s="156">
        <v>5</v>
      </c>
      <c r="B882" s="133"/>
      <c r="K882" s="113" t="str">
        <f>IF(ISBLANK(D882),"",D882-$D$958)</f>
        <v/>
      </c>
      <c r="L882" s="129" t="str">
        <f t="shared" si="153"/>
        <v/>
      </c>
      <c r="M882" s="115" t="s">
        <v>155</v>
      </c>
      <c r="N882" s="113" t="str">
        <f>IF(ISBLANK(E882),"",E882-$E$958)</f>
        <v/>
      </c>
      <c r="O882" s="129" t="str">
        <f t="shared" si="154"/>
        <v/>
      </c>
      <c r="P882" s="115" t="s">
        <v>155</v>
      </c>
      <c r="Q882" s="116" t="str">
        <f t="shared" si="159"/>
        <v/>
      </c>
      <c r="R882" s="117" t="s">
        <v>155</v>
      </c>
      <c r="S882" s="118" t="str">
        <f t="shared" si="158"/>
        <v/>
      </c>
      <c r="T882" s="119" t="str">
        <f>IF(M882="ON",IF(ISBLANK(D882),"0",D882),"0")</f>
        <v>0</v>
      </c>
      <c r="U882" s="119" t="str">
        <f t="shared" si="155"/>
        <v>0</v>
      </c>
      <c r="V882" s="119" t="str">
        <f t="shared" si="156"/>
        <v>0</v>
      </c>
      <c r="W882" s="119" t="str">
        <f t="shared" si="157"/>
        <v>0</v>
      </c>
      <c r="X882" s="120"/>
    </row>
    <row r="883" spans="1:24" x14ac:dyDescent="0.3">
      <c r="A883" s="156">
        <v>6</v>
      </c>
      <c r="B883" s="133"/>
      <c r="K883" s="121" t="str">
        <f>IF(ISBLANK(D883),"",IF(D882&lt;D883,((D883-200)-$D$958),((D883+200)-$D$958)))</f>
        <v/>
      </c>
      <c r="L883" s="122" t="str">
        <f t="shared" si="153"/>
        <v/>
      </c>
      <c r="M883" s="123" t="s">
        <v>155</v>
      </c>
      <c r="N883" s="121" t="str">
        <f>IF(ISBLANK(E883),"",(400-E883)-$E$958)</f>
        <v/>
      </c>
      <c r="O883" s="122" t="str">
        <f t="shared" si="154"/>
        <v/>
      </c>
      <c r="P883" s="123" t="s">
        <v>155</v>
      </c>
      <c r="Q883" s="124" t="str">
        <f t="shared" si="159"/>
        <v/>
      </c>
      <c r="R883" s="125" t="s">
        <v>155</v>
      </c>
      <c r="S883" s="126" t="str">
        <f t="shared" si="158"/>
        <v/>
      </c>
      <c r="T883" s="127" t="str">
        <f>IF(M883="ON",IF(ISBLANK(D883),"0",IF(D882&lt;D883,(D883-200),(D883+200))),"0")</f>
        <v>0</v>
      </c>
      <c r="U883" s="127" t="str">
        <f t="shared" si="155"/>
        <v>0</v>
      </c>
      <c r="V883" s="127" t="str">
        <f t="shared" si="156"/>
        <v>0</v>
      </c>
      <c r="W883" s="127" t="str">
        <f t="shared" si="157"/>
        <v>0</v>
      </c>
      <c r="X883" s="128"/>
    </row>
    <row r="884" spans="1:24" x14ac:dyDescent="0.3">
      <c r="A884" s="156">
        <v>7</v>
      </c>
      <c r="B884" s="133"/>
      <c r="K884" s="113" t="str">
        <f>IF(ISBLANK(D884),"",D884-$D$958)</f>
        <v/>
      </c>
      <c r="L884" s="129" t="str">
        <f t="shared" si="153"/>
        <v/>
      </c>
      <c r="M884" s="115" t="s">
        <v>155</v>
      </c>
      <c r="N884" s="113" t="str">
        <f>IF(ISBLANK(E884),"",E884-$E$958)</f>
        <v/>
      </c>
      <c r="O884" s="129" t="str">
        <f t="shared" si="154"/>
        <v/>
      </c>
      <c r="P884" s="115" t="s">
        <v>155</v>
      </c>
      <c r="Q884" s="116" t="str">
        <f t="shared" si="159"/>
        <v/>
      </c>
      <c r="R884" s="117" t="s">
        <v>155</v>
      </c>
      <c r="S884" s="118" t="str">
        <f t="shared" si="158"/>
        <v/>
      </c>
      <c r="T884" s="119" t="str">
        <f>IF(M884="ON",IF(ISBLANK(D884),"0",D884),"0")</f>
        <v>0</v>
      </c>
      <c r="U884" s="119" t="str">
        <f t="shared" si="155"/>
        <v>0</v>
      </c>
      <c r="V884" s="119" t="str">
        <f t="shared" si="156"/>
        <v>0</v>
      </c>
      <c r="W884" s="119" t="str">
        <f t="shared" si="157"/>
        <v>0</v>
      </c>
      <c r="X884" s="120"/>
    </row>
    <row r="885" spans="1:24" x14ac:dyDescent="0.3">
      <c r="A885" s="156">
        <v>8</v>
      </c>
      <c r="B885" s="133"/>
      <c r="K885" s="121" t="str">
        <f>IF(ISBLANK(D885),"",IF(D884&lt;D885,((D885-200)-$D$958),((D885+200)-$D$958)))</f>
        <v/>
      </c>
      <c r="L885" s="122" t="str">
        <f t="shared" si="153"/>
        <v/>
      </c>
      <c r="M885" s="123" t="s">
        <v>155</v>
      </c>
      <c r="N885" s="121" t="str">
        <f>IF(ISBLANK(E885),"",(400-E885)-$E$958)</f>
        <v/>
      </c>
      <c r="O885" s="122" t="str">
        <f t="shared" si="154"/>
        <v/>
      </c>
      <c r="P885" s="123" t="s">
        <v>155</v>
      </c>
      <c r="Q885" s="124" t="str">
        <f t="shared" si="159"/>
        <v/>
      </c>
      <c r="R885" s="125" t="s">
        <v>155</v>
      </c>
      <c r="S885" s="126" t="str">
        <f t="shared" si="158"/>
        <v/>
      </c>
      <c r="T885" s="127" t="str">
        <f>IF(M885="ON",IF(ISBLANK(D885),"0",IF(D884&lt;D885,(D885-200),(D885+200))),"0")</f>
        <v>0</v>
      </c>
      <c r="U885" s="127" t="str">
        <f t="shared" si="155"/>
        <v>0</v>
      </c>
      <c r="V885" s="127" t="str">
        <f t="shared" si="156"/>
        <v>0</v>
      </c>
      <c r="W885" s="127" t="str">
        <f t="shared" si="157"/>
        <v>0</v>
      </c>
      <c r="X885" s="128"/>
    </row>
    <row r="886" spans="1:24" x14ac:dyDescent="0.3">
      <c r="A886" s="156">
        <v>9</v>
      </c>
      <c r="B886" s="133"/>
      <c r="K886" s="113" t="str">
        <f>IF(ISBLANK(D886),"",D886-$D$958)</f>
        <v/>
      </c>
      <c r="L886" s="129" t="str">
        <f t="shared" si="153"/>
        <v/>
      </c>
      <c r="M886" s="115" t="s">
        <v>155</v>
      </c>
      <c r="N886" s="113" t="str">
        <f>IF(ISBLANK(E886),"",E886-$E$958)</f>
        <v/>
      </c>
      <c r="O886" s="129" t="str">
        <f t="shared" si="154"/>
        <v/>
      </c>
      <c r="P886" s="115" t="s">
        <v>155</v>
      </c>
      <c r="Q886" s="116" t="str">
        <f t="shared" si="159"/>
        <v/>
      </c>
      <c r="R886" s="117" t="s">
        <v>155</v>
      </c>
      <c r="S886" s="118" t="str">
        <f t="shared" si="158"/>
        <v/>
      </c>
      <c r="T886" s="119" t="str">
        <f>IF(M886="ON",IF(ISBLANK(D886),"0",D886),"0")</f>
        <v>0</v>
      </c>
      <c r="U886" s="119" t="str">
        <f t="shared" si="155"/>
        <v>0</v>
      </c>
      <c r="V886" s="119" t="str">
        <f t="shared" si="156"/>
        <v>0</v>
      </c>
      <c r="W886" s="119" t="str">
        <f t="shared" si="157"/>
        <v>0</v>
      </c>
      <c r="X886" s="120"/>
    </row>
    <row r="887" spans="1:24" x14ac:dyDescent="0.3">
      <c r="A887" s="156">
        <v>10</v>
      </c>
      <c r="B887" s="133"/>
      <c r="K887" s="121" t="str">
        <f>IF(ISBLANK(D887),"",IF(D886&lt;D887,((D887-200)-$D$958),((D887+200)-$D$958)))</f>
        <v/>
      </c>
      <c r="L887" s="122" t="str">
        <f t="shared" si="153"/>
        <v/>
      </c>
      <c r="M887" s="123" t="s">
        <v>155</v>
      </c>
      <c r="N887" s="121" t="str">
        <f>IF(ISBLANK(E887),"",(400-E887)-$E$958)</f>
        <v/>
      </c>
      <c r="O887" s="122" t="str">
        <f t="shared" si="154"/>
        <v/>
      </c>
      <c r="P887" s="123" t="s">
        <v>155</v>
      </c>
      <c r="Q887" s="124" t="str">
        <f t="shared" si="159"/>
        <v/>
      </c>
      <c r="R887" s="125" t="s">
        <v>155</v>
      </c>
      <c r="S887" s="126" t="str">
        <f t="shared" si="158"/>
        <v/>
      </c>
      <c r="T887" s="127" t="str">
        <f>IF(M887="ON",IF(ISBLANK(D887),"0",IF(D886&lt;D887,(D887-200),(D887+200))),"0")</f>
        <v>0</v>
      </c>
      <c r="U887" s="127" t="str">
        <f t="shared" si="155"/>
        <v>0</v>
      </c>
      <c r="V887" s="127" t="str">
        <f t="shared" si="156"/>
        <v>0</v>
      </c>
      <c r="W887" s="127" t="str">
        <f t="shared" si="157"/>
        <v>0</v>
      </c>
      <c r="X887" s="128"/>
    </row>
    <row r="888" spans="1:24" x14ac:dyDescent="0.3">
      <c r="A888" s="156">
        <v>11</v>
      </c>
      <c r="B888" s="158"/>
      <c r="C888" s="158"/>
      <c r="D888" s="159"/>
      <c r="E888" s="159"/>
      <c r="F888" s="160"/>
      <c r="G888" s="160"/>
      <c r="H888" s="160"/>
      <c r="I888" s="160"/>
      <c r="K888" s="113" t="str">
        <f>IF(ISBLANK(D888),"",D888-$D$958)</f>
        <v/>
      </c>
      <c r="L888" s="129" t="str">
        <f t="shared" si="153"/>
        <v/>
      </c>
      <c r="M888" s="115" t="s">
        <v>155</v>
      </c>
      <c r="N888" s="113" t="str">
        <f>IF(ISBLANK(E888),"",E888-$E$958)</f>
        <v/>
      </c>
      <c r="O888" s="129" t="str">
        <f t="shared" si="154"/>
        <v/>
      </c>
      <c r="P888" s="115" t="s">
        <v>155</v>
      </c>
      <c r="Q888" s="116" t="str">
        <f t="shared" si="159"/>
        <v/>
      </c>
      <c r="R888" s="117" t="s">
        <v>155</v>
      </c>
      <c r="S888" s="118" t="str">
        <f t="shared" si="158"/>
        <v/>
      </c>
      <c r="T888" s="119" t="str">
        <f>IF(M888="ON",IF(ISBLANK(D888),"0",D888),"0")</f>
        <v>0</v>
      </c>
      <c r="U888" s="119" t="str">
        <f t="shared" si="155"/>
        <v>0</v>
      </c>
      <c r="V888" s="119" t="str">
        <f t="shared" si="156"/>
        <v>0</v>
      </c>
      <c r="W888" s="119" t="str">
        <f t="shared" si="157"/>
        <v>0</v>
      </c>
      <c r="X888" s="120"/>
    </row>
    <row r="889" spans="1:24" x14ac:dyDescent="0.3">
      <c r="A889" s="156">
        <v>12</v>
      </c>
      <c r="B889" s="158"/>
      <c r="C889" s="158"/>
      <c r="D889" s="159"/>
      <c r="E889" s="159"/>
      <c r="F889" s="160"/>
      <c r="G889" s="160"/>
      <c r="H889" s="160"/>
      <c r="I889" s="160"/>
      <c r="K889" s="121" t="str">
        <f>IF(ISBLANK(D889),"",IF(D888&lt;D889,((D889-200)-$D$958),((D889+200)-$D$958)))</f>
        <v/>
      </c>
      <c r="L889" s="122" t="str">
        <f t="shared" si="153"/>
        <v/>
      </c>
      <c r="M889" s="123" t="s">
        <v>155</v>
      </c>
      <c r="N889" s="121" t="str">
        <f>IF(ISBLANK(E889),"",(400-E889)-$E$958)</f>
        <v/>
      </c>
      <c r="O889" s="122" t="str">
        <f t="shared" si="154"/>
        <v/>
      </c>
      <c r="P889" s="123" t="s">
        <v>155</v>
      </c>
      <c r="Q889" s="124" t="str">
        <f t="shared" si="159"/>
        <v/>
      </c>
      <c r="R889" s="125" t="s">
        <v>155</v>
      </c>
      <c r="S889" s="126" t="str">
        <f t="shared" si="158"/>
        <v/>
      </c>
      <c r="T889" s="127" t="str">
        <f>IF(M889="ON",IF(ISBLANK(D889),"0",IF(D888&lt;D889,(D889-200),(D889+200))),"0")</f>
        <v>0</v>
      </c>
      <c r="U889" s="127" t="str">
        <f t="shared" si="155"/>
        <v>0</v>
      </c>
      <c r="V889" s="127" t="str">
        <f t="shared" si="156"/>
        <v>0</v>
      </c>
      <c r="W889" s="127" t="str">
        <f t="shared" si="157"/>
        <v>0</v>
      </c>
      <c r="X889" s="128"/>
    </row>
    <row r="890" spans="1:24" x14ac:dyDescent="0.3">
      <c r="A890" s="156">
        <v>13</v>
      </c>
      <c r="B890" s="158"/>
      <c r="C890" s="158"/>
      <c r="D890" s="159"/>
      <c r="E890" s="159"/>
      <c r="F890" s="160"/>
      <c r="G890" s="160"/>
      <c r="H890" s="160"/>
      <c r="I890" s="160"/>
      <c r="K890" s="113" t="str">
        <f>IF(ISBLANK(D890),"",D890-$D$958)</f>
        <v/>
      </c>
      <c r="L890" s="129" t="str">
        <f t="shared" si="153"/>
        <v/>
      </c>
      <c r="M890" s="115" t="s">
        <v>155</v>
      </c>
      <c r="N890" s="113" t="str">
        <f>IF(ISBLANK(E890),"",E890-$E$958)</f>
        <v/>
      </c>
      <c r="O890" s="129" t="str">
        <f t="shared" si="154"/>
        <v/>
      </c>
      <c r="P890" s="115" t="s">
        <v>155</v>
      </c>
      <c r="Q890" s="116" t="str">
        <f t="shared" si="159"/>
        <v/>
      </c>
      <c r="R890" s="117" t="s">
        <v>155</v>
      </c>
      <c r="S890" s="118" t="str">
        <f t="shared" si="158"/>
        <v/>
      </c>
      <c r="T890" s="119" t="str">
        <f>IF(M890="ON",IF(ISBLANK(D890),"0",D890),"0")</f>
        <v>0</v>
      </c>
      <c r="U890" s="119" t="str">
        <f t="shared" si="155"/>
        <v>0</v>
      </c>
      <c r="V890" s="119" t="str">
        <f t="shared" si="156"/>
        <v>0</v>
      </c>
      <c r="W890" s="119" t="str">
        <f t="shared" si="157"/>
        <v>0</v>
      </c>
      <c r="X890" s="120"/>
    </row>
    <row r="891" spans="1:24" x14ac:dyDescent="0.3">
      <c r="A891" s="156">
        <v>14</v>
      </c>
      <c r="B891" s="158"/>
      <c r="C891" s="158"/>
      <c r="D891" s="159"/>
      <c r="E891" s="159"/>
      <c r="F891" s="160"/>
      <c r="G891" s="160"/>
      <c r="H891" s="160"/>
      <c r="I891" s="160"/>
      <c r="K891" s="121" t="str">
        <f>IF(ISBLANK(D891),"",IF(D890&lt;D891,((D891-200)-$D$958),((D891+200)-$D$958)))</f>
        <v/>
      </c>
      <c r="L891" s="122" t="str">
        <f t="shared" si="153"/>
        <v/>
      </c>
      <c r="M891" s="123" t="s">
        <v>155</v>
      </c>
      <c r="N891" s="121" t="str">
        <f>IF(ISBLANK(E891),"",(400-E891)-$E$958)</f>
        <v/>
      </c>
      <c r="O891" s="122" t="str">
        <f t="shared" si="154"/>
        <v/>
      </c>
      <c r="P891" s="123" t="s">
        <v>155</v>
      </c>
      <c r="Q891" s="124" t="str">
        <f t="shared" si="159"/>
        <v/>
      </c>
      <c r="R891" s="125" t="s">
        <v>155</v>
      </c>
      <c r="S891" s="126" t="str">
        <f t="shared" si="158"/>
        <v/>
      </c>
      <c r="T891" s="127" t="str">
        <f>IF(M891="ON",IF(ISBLANK(D891),"0",IF(D890&lt;D891,(D891-200),(D891+200))),"0")</f>
        <v>0</v>
      </c>
      <c r="U891" s="127" t="str">
        <f t="shared" si="155"/>
        <v>0</v>
      </c>
      <c r="V891" s="127" t="str">
        <f t="shared" si="156"/>
        <v>0</v>
      </c>
      <c r="W891" s="127" t="str">
        <f t="shared" si="157"/>
        <v>0</v>
      </c>
      <c r="X891" s="128"/>
    </row>
    <row r="892" spans="1:24" x14ac:dyDescent="0.3">
      <c r="A892" s="156">
        <v>15</v>
      </c>
      <c r="B892" s="158"/>
      <c r="C892" s="158"/>
      <c r="D892" s="159"/>
      <c r="E892" s="159"/>
      <c r="F892" s="160"/>
      <c r="G892" s="160"/>
      <c r="H892" s="160"/>
      <c r="I892" s="160"/>
      <c r="K892" s="113" t="str">
        <f>IF(ISBLANK(D892),"",D892-$D$958)</f>
        <v/>
      </c>
      <c r="L892" s="129" t="str">
        <f t="shared" si="153"/>
        <v/>
      </c>
      <c r="M892" s="115" t="s">
        <v>155</v>
      </c>
      <c r="N892" s="113" t="str">
        <f>IF(ISBLANK(E892),"",E892-$E$958)</f>
        <v/>
      </c>
      <c r="O892" s="129" t="str">
        <f t="shared" si="154"/>
        <v/>
      </c>
      <c r="P892" s="115" t="s">
        <v>155</v>
      </c>
      <c r="Q892" s="116" t="str">
        <f t="shared" si="159"/>
        <v/>
      </c>
      <c r="R892" s="117" t="s">
        <v>155</v>
      </c>
      <c r="S892" s="118" t="str">
        <f t="shared" si="158"/>
        <v/>
      </c>
      <c r="T892" s="119" t="str">
        <f>IF(M892="ON",IF(ISBLANK(D892),"0",D892),"0")</f>
        <v>0</v>
      </c>
      <c r="U892" s="119" t="str">
        <f t="shared" si="155"/>
        <v>0</v>
      </c>
      <c r="V892" s="119" t="str">
        <f t="shared" si="156"/>
        <v>0</v>
      </c>
      <c r="W892" s="119" t="str">
        <f t="shared" si="157"/>
        <v>0</v>
      </c>
      <c r="X892" s="120"/>
    </row>
    <row r="893" spans="1:24" x14ac:dyDescent="0.3">
      <c r="A893" s="156">
        <v>16</v>
      </c>
      <c r="B893" s="158"/>
      <c r="C893" s="158"/>
      <c r="D893" s="159"/>
      <c r="E893" s="159"/>
      <c r="F893" s="160"/>
      <c r="G893" s="160"/>
      <c r="H893" s="160"/>
      <c r="I893" s="160"/>
      <c r="K893" s="121" t="str">
        <f>IF(ISBLANK(D893),"",IF(D892&lt;D893,((D893-200)-$D$958),((D893+200)-$D$958)))</f>
        <v/>
      </c>
      <c r="L893" s="122" t="str">
        <f t="shared" si="153"/>
        <v/>
      </c>
      <c r="M893" s="123" t="s">
        <v>155</v>
      </c>
      <c r="N893" s="121" t="str">
        <f>IF(ISBLANK(E893),"",(400-E893)-$E$958)</f>
        <v/>
      </c>
      <c r="O893" s="122" t="str">
        <f t="shared" si="154"/>
        <v/>
      </c>
      <c r="P893" s="123" t="s">
        <v>155</v>
      </c>
      <c r="Q893" s="124" t="str">
        <f t="shared" si="159"/>
        <v/>
      </c>
      <c r="R893" s="125" t="s">
        <v>155</v>
      </c>
      <c r="S893" s="126" t="str">
        <f t="shared" si="158"/>
        <v/>
      </c>
      <c r="T893" s="127" t="str">
        <f>IF(M893="ON",IF(ISBLANK(D893),"0",IF(D892&lt;D893,(D893-200),(D893+200))),"0")</f>
        <v>0</v>
      </c>
      <c r="U893" s="127" t="str">
        <f t="shared" si="155"/>
        <v>0</v>
      </c>
      <c r="V893" s="127" t="str">
        <f t="shared" si="156"/>
        <v>0</v>
      </c>
      <c r="W893" s="127" t="str">
        <f t="shared" si="157"/>
        <v>0</v>
      </c>
      <c r="X893" s="128"/>
    </row>
    <row r="894" spans="1:24" x14ac:dyDescent="0.3">
      <c r="A894" s="156">
        <v>17</v>
      </c>
      <c r="B894" s="158"/>
      <c r="C894" s="158"/>
      <c r="D894" s="159"/>
      <c r="E894" s="159"/>
      <c r="F894" s="160"/>
      <c r="G894" s="160"/>
      <c r="H894" s="160"/>
      <c r="I894" s="160"/>
      <c r="K894" s="113" t="str">
        <f>IF(ISBLANK(D894),"",D894-$D$958)</f>
        <v/>
      </c>
      <c r="L894" s="129" t="str">
        <f t="shared" si="153"/>
        <v/>
      </c>
      <c r="M894" s="115" t="s">
        <v>155</v>
      </c>
      <c r="N894" s="113" t="str">
        <f>IF(ISBLANK(E894),"",E894-$E$958)</f>
        <v/>
      </c>
      <c r="O894" s="129" t="str">
        <f t="shared" si="154"/>
        <v/>
      </c>
      <c r="P894" s="115" t="s">
        <v>155</v>
      </c>
      <c r="Q894" s="116" t="str">
        <f t="shared" si="159"/>
        <v/>
      </c>
      <c r="R894" s="117" t="s">
        <v>155</v>
      </c>
      <c r="S894" s="118" t="str">
        <f t="shared" si="158"/>
        <v/>
      </c>
      <c r="T894" s="119" t="str">
        <f>IF(M894="ON",IF(ISBLANK(D894),"0",D894),"0")</f>
        <v>0</v>
      </c>
      <c r="U894" s="119" t="str">
        <f t="shared" si="155"/>
        <v>0</v>
      </c>
      <c r="V894" s="119" t="str">
        <f t="shared" si="156"/>
        <v>0</v>
      </c>
      <c r="W894" s="119" t="str">
        <f t="shared" si="157"/>
        <v>0</v>
      </c>
      <c r="X894" s="120"/>
    </row>
    <row r="895" spans="1:24" x14ac:dyDescent="0.3">
      <c r="A895" s="156">
        <v>18</v>
      </c>
      <c r="B895" s="158"/>
      <c r="C895" s="158"/>
      <c r="D895" s="159"/>
      <c r="E895" s="159"/>
      <c r="F895" s="160"/>
      <c r="G895" s="160"/>
      <c r="H895" s="160"/>
      <c r="I895" s="160"/>
      <c r="K895" s="121" t="str">
        <f>IF(ISBLANK(D895),"",IF(D894&lt;D895,((D895-200)-$D$958),((D895+200)-$D$958)))</f>
        <v/>
      </c>
      <c r="L895" s="122" t="str">
        <f t="shared" si="153"/>
        <v/>
      </c>
      <c r="M895" s="123" t="s">
        <v>155</v>
      </c>
      <c r="N895" s="121" t="str">
        <f>IF(ISBLANK(E895),"",(400-E895)-$E$958)</f>
        <v/>
      </c>
      <c r="O895" s="122" t="str">
        <f t="shared" si="154"/>
        <v/>
      </c>
      <c r="P895" s="123" t="s">
        <v>155</v>
      </c>
      <c r="Q895" s="124" t="str">
        <f t="shared" si="159"/>
        <v/>
      </c>
      <c r="R895" s="125" t="s">
        <v>155</v>
      </c>
      <c r="S895" s="126" t="str">
        <f t="shared" si="158"/>
        <v/>
      </c>
      <c r="T895" s="127" t="str">
        <f>IF(M895="ON",IF(ISBLANK(D895),"0",IF(D894&lt;D895,(D895-200),(D895+200))),"0")</f>
        <v>0</v>
      </c>
      <c r="U895" s="127" t="str">
        <f t="shared" si="155"/>
        <v>0</v>
      </c>
      <c r="V895" s="127" t="str">
        <f t="shared" si="156"/>
        <v>0</v>
      </c>
      <c r="W895" s="127" t="str">
        <f t="shared" si="157"/>
        <v>0</v>
      </c>
      <c r="X895" s="128"/>
    </row>
    <row r="896" spans="1:24" x14ac:dyDescent="0.3">
      <c r="A896" s="156">
        <v>19</v>
      </c>
      <c r="B896" s="158"/>
      <c r="C896" s="158"/>
      <c r="D896" s="159"/>
      <c r="E896" s="159"/>
      <c r="F896" s="160"/>
      <c r="G896" s="160"/>
      <c r="H896" s="160"/>
      <c r="I896" s="160"/>
      <c r="K896" s="113" t="str">
        <f>IF(ISBLANK(D896),"",D896-$D$958)</f>
        <v/>
      </c>
      <c r="L896" s="129" t="str">
        <f t="shared" si="153"/>
        <v/>
      </c>
      <c r="M896" s="115" t="s">
        <v>155</v>
      </c>
      <c r="N896" s="113" t="str">
        <f>IF(ISBLANK(E896),"",E896-$E$958)</f>
        <v/>
      </c>
      <c r="O896" s="129" t="str">
        <f t="shared" si="154"/>
        <v/>
      </c>
      <c r="P896" s="115" t="s">
        <v>155</v>
      </c>
      <c r="Q896" s="116" t="str">
        <f t="shared" si="159"/>
        <v/>
      </c>
      <c r="R896" s="117" t="s">
        <v>155</v>
      </c>
      <c r="S896" s="118" t="str">
        <f t="shared" si="158"/>
        <v/>
      </c>
      <c r="T896" s="119" t="str">
        <f>IF(M896="ON",IF(ISBLANK(D896),"0",D896),"0")</f>
        <v>0</v>
      </c>
      <c r="U896" s="119" t="str">
        <f t="shared" si="155"/>
        <v>0</v>
      </c>
      <c r="V896" s="119" t="str">
        <f t="shared" si="156"/>
        <v>0</v>
      </c>
      <c r="W896" s="119" t="str">
        <f t="shared" si="157"/>
        <v>0</v>
      </c>
      <c r="X896" s="120"/>
    </row>
    <row r="897" spans="1:24" x14ac:dyDescent="0.3">
      <c r="A897" s="156">
        <v>20</v>
      </c>
      <c r="B897" s="158"/>
      <c r="C897" s="158"/>
      <c r="D897" s="159"/>
      <c r="E897" s="159"/>
      <c r="F897" s="160"/>
      <c r="G897" s="160"/>
      <c r="H897" s="160"/>
      <c r="I897" s="160"/>
      <c r="K897" s="121" t="str">
        <f>IF(ISBLANK(D897),"",IF(D896&lt;D897,((D897-200)-$D$958),((D897+200)-$D$958)))</f>
        <v/>
      </c>
      <c r="L897" s="122" t="str">
        <f t="shared" si="153"/>
        <v/>
      </c>
      <c r="M897" s="123" t="s">
        <v>155</v>
      </c>
      <c r="N897" s="121" t="str">
        <f>IF(ISBLANK(E897),"",(400-E897)-$E$958)</f>
        <v/>
      </c>
      <c r="O897" s="122" t="str">
        <f t="shared" si="154"/>
        <v/>
      </c>
      <c r="P897" s="123" t="s">
        <v>155</v>
      </c>
      <c r="Q897" s="124" t="str">
        <f t="shared" si="159"/>
        <v/>
      </c>
      <c r="R897" s="125" t="s">
        <v>155</v>
      </c>
      <c r="S897" s="126" t="str">
        <f t="shared" si="158"/>
        <v/>
      </c>
      <c r="T897" s="127" t="str">
        <f>IF(M897="ON",IF(ISBLANK(D897),"0",IF(D896&lt;D897,(D897-200),(D897+200))),"0")</f>
        <v>0</v>
      </c>
      <c r="U897" s="127" t="str">
        <f t="shared" si="155"/>
        <v>0</v>
      </c>
      <c r="V897" s="127" t="str">
        <f t="shared" si="156"/>
        <v>0</v>
      </c>
      <c r="W897" s="127" t="str">
        <f t="shared" si="157"/>
        <v>0</v>
      </c>
      <c r="X897" s="128"/>
    </row>
    <row r="898" spans="1:24" x14ac:dyDescent="0.3">
      <c r="A898" s="156">
        <v>21</v>
      </c>
      <c r="D898" s="104"/>
      <c r="E898" s="104"/>
      <c r="F898" s="104"/>
      <c r="G898" s="104"/>
      <c r="H898" s="160"/>
      <c r="I898" s="160"/>
      <c r="K898" s="113" t="str">
        <f>IF(ISBLANK(D898),"",D898-$D$958)</f>
        <v/>
      </c>
      <c r="L898" s="129" t="str">
        <f t="shared" si="153"/>
        <v/>
      </c>
      <c r="M898" s="115" t="s">
        <v>155</v>
      </c>
      <c r="N898" s="113" t="str">
        <f>IF(ISBLANK(E898),"",E898-$E$958)</f>
        <v/>
      </c>
      <c r="O898" s="129" t="str">
        <f t="shared" si="154"/>
        <v/>
      </c>
      <c r="P898" s="115" t="s">
        <v>155</v>
      </c>
      <c r="Q898" s="116" t="str">
        <f>IF(ISBLANK(F898),"",F898-$F$958)</f>
        <v/>
      </c>
      <c r="R898" s="117" t="s">
        <v>155</v>
      </c>
      <c r="S898" s="118" t="str">
        <f>IF(ISBLANK(G898),"",G898-$G$958)</f>
        <v/>
      </c>
      <c r="T898" s="119" t="str">
        <f>IF(M898="ON",IF(ISBLANK(D898),"0",D898),"0")</f>
        <v>0</v>
      </c>
      <c r="U898" s="119" t="str">
        <f t="shared" si="155"/>
        <v>0</v>
      </c>
      <c r="V898" s="119" t="str">
        <f t="shared" si="156"/>
        <v>0</v>
      </c>
      <c r="W898" s="119" t="str">
        <f t="shared" si="157"/>
        <v>0</v>
      </c>
      <c r="X898" s="120"/>
    </row>
    <row r="899" spans="1:24" x14ac:dyDescent="0.3">
      <c r="A899" s="156">
        <v>22</v>
      </c>
      <c r="B899" s="133"/>
      <c r="K899" s="121" t="str">
        <f>IF(ISBLANK(D899),"",IF(D898&lt;D899,((D899-200)-$D$958),((D899+200)-$D$958)))</f>
        <v/>
      </c>
      <c r="L899" s="122" t="str">
        <f t="shared" si="153"/>
        <v/>
      </c>
      <c r="M899" s="123" t="s">
        <v>155</v>
      </c>
      <c r="N899" s="121" t="str">
        <f>IF(ISBLANK(E899),"",(400-E899)-$E$958)</f>
        <v/>
      </c>
      <c r="O899" s="122" t="str">
        <f t="shared" si="154"/>
        <v/>
      </c>
      <c r="P899" s="123" t="s">
        <v>155</v>
      </c>
      <c r="Q899" s="124" t="str">
        <f>IF(ISBLANK(F899),"",F899-$F$958)</f>
        <v/>
      </c>
      <c r="R899" s="125" t="s">
        <v>155</v>
      </c>
      <c r="S899" s="126" t="str">
        <f t="shared" ref="S899:S917" si="160">IF(ISBLANK(G899),"",G899-$G$958)</f>
        <v/>
      </c>
      <c r="T899" s="127" t="str">
        <f>IF(M899="ON",IF(ISBLANK(D899),"0",IF(D898&lt;D899,(D899-200),(D899+200))),"0")</f>
        <v>0</v>
      </c>
      <c r="U899" s="127" t="str">
        <f t="shared" si="155"/>
        <v>0</v>
      </c>
      <c r="V899" s="127" t="str">
        <f t="shared" si="156"/>
        <v>0</v>
      </c>
      <c r="W899" s="127" t="str">
        <f t="shared" si="157"/>
        <v>0</v>
      </c>
      <c r="X899" s="128"/>
    </row>
    <row r="900" spans="1:24" x14ac:dyDescent="0.3">
      <c r="A900" s="156">
        <v>23</v>
      </c>
      <c r="B900" s="133"/>
      <c r="K900" s="113" t="str">
        <f>IF(ISBLANK(D900),"",D900-$D$958)</f>
        <v/>
      </c>
      <c r="L900" s="129" t="str">
        <f t="shared" si="153"/>
        <v/>
      </c>
      <c r="M900" s="115" t="s">
        <v>155</v>
      </c>
      <c r="N900" s="113" t="str">
        <f>IF(ISBLANK(E900),"",E900-$E$958)</f>
        <v/>
      </c>
      <c r="O900" s="129" t="str">
        <f t="shared" si="154"/>
        <v/>
      </c>
      <c r="P900" s="115" t="s">
        <v>155</v>
      </c>
      <c r="Q900" s="116" t="str">
        <f>IF(ISBLANK(F900),"",F900-$F$958)</f>
        <v/>
      </c>
      <c r="R900" s="117" t="s">
        <v>155</v>
      </c>
      <c r="S900" s="118" t="str">
        <f t="shared" si="160"/>
        <v/>
      </c>
      <c r="T900" s="119" t="str">
        <f>IF(M900="ON",IF(ISBLANK(D900),"0",D900),"0")</f>
        <v>0</v>
      </c>
      <c r="U900" s="119" t="str">
        <f t="shared" si="155"/>
        <v>0</v>
      </c>
      <c r="V900" s="119" t="str">
        <f t="shared" si="156"/>
        <v>0</v>
      </c>
      <c r="W900" s="119" t="str">
        <f t="shared" si="157"/>
        <v>0</v>
      </c>
      <c r="X900" s="120"/>
    </row>
    <row r="901" spans="1:24" x14ac:dyDescent="0.3">
      <c r="A901" s="156">
        <v>24</v>
      </c>
      <c r="B901" s="133"/>
      <c r="K901" s="121" t="str">
        <f>IF(ISBLANK(D901),"",IF(D900&lt;D901,((D901-200)-$D$958),((D901+200)-$D$958)))</f>
        <v/>
      </c>
      <c r="L901" s="122" t="str">
        <f t="shared" si="153"/>
        <v/>
      </c>
      <c r="M901" s="123" t="s">
        <v>155</v>
      </c>
      <c r="N901" s="121" t="str">
        <f>IF(ISBLANK(E901),"",(400-E901)-$E$958)</f>
        <v/>
      </c>
      <c r="O901" s="122" t="str">
        <f t="shared" si="154"/>
        <v/>
      </c>
      <c r="P901" s="123" t="s">
        <v>155</v>
      </c>
      <c r="Q901" s="124" t="str">
        <f t="shared" ref="Q901:Q917" si="161">IF(ISBLANK(F901),"",F901-$F$958)</f>
        <v/>
      </c>
      <c r="R901" s="125" t="s">
        <v>155</v>
      </c>
      <c r="S901" s="126" t="str">
        <f t="shared" si="160"/>
        <v/>
      </c>
      <c r="T901" s="127" t="str">
        <f>IF(M901="ON",IF(ISBLANK(D901),"0",IF(D900&lt;D901,(D901-200),(D901+200))),"0")</f>
        <v>0</v>
      </c>
      <c r="U901" s="127" t="str">
        <f t="shared" si="155"/>
        <v>0</v>
      </c>
      <c r="V901" s="127" t="str">
        <f t="shared" si="156"/>
        <v>0</v>
      </c>
      <c r="W901" s="127" t="str">
        <f t="shared" si="157"/>
        <v>0</v>
      </c>
      <c r="X901" s="128"/>
    </row>
    <row r="902" spans="1:24" x14ac:dyDescent="0.3">
      <c r="A902" s="156">
        <v>25</v>
      </c>
      <c r="B902" s="133"/>
      <c r="K902" s="113" t="str">
        <f>IF(ISBLANK(D902),"",D902-$D$958)</f>
        <v/>
      </c>
      <c r="L902" s="129" t="str">
        <f t="shared" si="153"/>
        <v/>
      </c>
      <c r="M902" s="115" t="s">
        <v>155</v>
      </c>
      <c r="N902" s="113" t="str">
        <f>IF(ISBLANK(E902),"",E902-$E$958)</f>
        <v/>
      </c>
      <c r="O902" s="129" t="str">
        <f t="shared" si="154"/>
        <v/>
      </c>
      <c r="P902" s="115" t="s">
        <v>155</v>
      </c>
      <c r="Q902" s="116" t="str">
        <f t="shared" si="161"/>
        <v/>
      </c>
      <c r="R902" s="117" t="s">
        <v>155</v>
      </c>
      <c r="S902" s="118" t="str">
        <f t="shared" si="160"/>
        <v/>
      </c>
      <c r="T902" s="119" t="str">
        <f>IF(M902="ON",IF(ISBLANK(D902),"0",D902),"0")</f>
        <v>0</v>
      </c>
      <c r="U902" s="119" t="str">
        <f t="shared" si="155"/>
        <v>0</v>
      </c>
      <c r="V902" s="119" t="str">
        <f t="shared" si="156"/>
        <v>0</v>
      </c>
      <c r="W902" s="119" t="str">
        <f t="shared" si="157"/>
        <v>0</v>
      </c>
      <c r="X902" s="120"/>
    </row>
    <row r="903" spans="1:24" x14ac:dyDescent="0.3">
      <c r="A903" s="156">
        <v>26</v>
      </c>
      <c r="B903" s="133"/>
      <c r="K903" s="121" t="str">
        <f>IF(ISBLANK(D903),"",IF(D902&lt;D903,((D903-200)-$D$958),((D903+200)-$D$958)))</f>
        <v/>
      </c>
      <c r="L903" s="122" t="str">
        <f t="shared" si="153"/>
        <v/>
      </c>
      <c r="M903" s="123" t="s">
        <v>155</v>
      </c>
      <c r="N903" s="121" t="str">
        <f>IF(ISBLANK(E903),"",(400-E903)-$E$958)</f>
        <v/>
      </c>
      <c r="O903" s="122" t="str">
        <f t="shared" si="154"/>
        <v/>
      </c>
      <c r="P903" s="123" t="s">
        <v>155</v>
      </c>
      <c r="Q903" s="124" t="str">
        <f t="shared" si="161"/>
        <v/>
      </c>
      <c r="R903" s="125" t="s">
        <v>155</v>
      </c>
      <c r="S903" s="126" t="str">
        <f t="shared" si="160"/>
        <v/>
      </c>
      <c r="T903" s="127" t="str">
        <f>IF(M903="ON",IF(ISBLANK(D903),"0",IF(D902&lt;D903,(D903-200),(D903+200))),"0")</f>
        <v>0</v>
      </c>
      <c r="U903" s="127" t="str">
        <f t="shared" si="155"/>
        <v>0</v>
      </c>
      <c r="V903" s="127" t="str">
        <f t="shared" si="156"/>
        <v>0</v>
      </c>
      <c r="W903" s="127" t="str">
        <f t="shared" si="157"/>
        <v>0</v>
      </c>
      <c r="X903" s="128"/>
    </row>
    <row r="904" spans="1:24" x14ac:dyDescent="0.3">
      <c r="A904" s="156">
        <v>27</v>
      </c>
      <c r="B904" s="133"/>
      <c r="K904" s="113" t="str">
        <f>IF(ISBLANK(D904),"",D904-$D$958)</f>
        <v/>
      </c>
      <c r="L904" s="129" t="str">
        <f t="shared" si="153"/>
        <v/>
      </c>
      <c r="M904" s="115" t="s">
        <v>155</v>
      </c>
      <c r="N904" s="113" t="str">
        <f>IF(ISBLANK(E904),"",E904-$E$958)</f>
        <v/>
      </c>
      <c r="O904" s="129" t="str">
        <f t="shared" si="154"/>
        <v/>
      </c>
      <c r="P904" s="115" t="s">
        <v>155</v>
      </c>
      <c r="Q904" s="116" t="str">
        <f t="shared" si="161"/>
        <v/>
      </c>
      <c r="R904" s="117" t="s">
        <v>155</v>
      </c>
      <c r="S904" s="118" t="str">
        <f t="shared" si="160"/>
        <v/>
      </c>
      <c r="T904" s="119" t="str">
        <f>IF(M904="ON",IF(ISBLANK(D904),"0",D904),"0")</f>
        <v>0</v>
      </c>
      <c r="U904" s="119" t="str">
        <f t="shared" si="155"/>
        <v>0</v>
      </c>
      <c r="V904" s="119" t="str">
        <f t="shared" si="156"/>
        <v>0</v>
      </c>
      <c r="W904" s="119" t="str">
        <f t="shared" si="157"/>
        <v>0</v>
      </c>
      <c r="X904" s="120"/>
    </row>
    <row r="905" spans="1:24" x14ac:dyDescent="0.3">
      <c r="A905" s="156">
        <v>28</v>
      </c>
      <c r="B905" s="133"/>
      <c r="K905" s="121" t="str">
        <f>IF(ISBLANK(D905),"",IF(D904&lt;D905,((D905-200)-$D$958),((D905+200)-$D$958)))</f>
        <v/>
      </c>
      <c r="L905" s="122" t="str">
        <f t="shared" si="153"/>
        <v/>
      </c>
      <c r="M905" s="123" t="s">
        <v>155</v>
      </c>
      <c r="N905" s="121" t="str">
        <f>IF(ISBLANK(E905),"",(400-E905)-$E$958)</f>
        <v/>
      </c>
      <c r="O905" s="122" t="str">
        <f t="shared" si="154"/>
        <v/>
      </c>
      <c r="P905" s="123" t="s">
        <v>155</v>
      </c>
      <c r="Q905" s="124" t="str">
        <f t="shared" si="161"/>
        <v/>
      </c>
      <c r="R905" s="125" t="s">
        <v>155</v>
      </c>
      <c r="S905" s="126" t="str">
        <f t="shared" si="160"/>
        <v/>
      </c>
      <c r="T905" s="127" t="str">
        <f>IF(M905="ON",IF(ISBLANK(D905),"0",IF(D904&lt;D905,(D905-200),(D905+200))),"0")</f>
        <v>0</v>
      </c>
      <c r="U905" s="127" t="str">
        <f t="shared" si="155"/>
        <v>0</v>
      </c>
      <c r="V905" s="127" t="str">
        <f t="shared" si="156"/>
        <v>0</v>
      </c>
      <c r="W905" s="127" t="str">
        <f t="shared" si="157"/>
        <v>0</v>
      </c>
      <c r="X905" s="128"/>
    </row>
    <row r="906" spans="1:24" x14ac:dyDescent="0.3">
      <c r="A906" s="156">
        <v>29</v>
      </c>
      <c r="B906" s="133"/>
      <c r="K906" s="113" t="str">
        <f>IF(ISBLANK(D906),"",D906-$D$958)</f>
        <v/>
      </c>
      <c r="L906" s="129" t="str">
        <f t="shared" si="153"/>
        <v/>
      </c>
      <c r="M906" s="115" t="s">
        <v>155</v>
      </c>
      <c r="N906" s="113" t="str">
        <f>IF(ISBLANK(E906),"",E906-$E$958)</f>
        <v/>
      </c>
      <c r="O906" s="129" t="str">
        <f t="shared" si="154"/>
        <v/>
      </c>
      <c r="P906" s="115" t="s">
        <v>155</v>
      </c>
      <c r="Q906" s="116" t="str">
        <f t="shared" si="161"/>
        <v/>
      </c>
      <c r="R906" s="117" t="s">
        <v>155</v>
      </c>
      <c r="S906" s="118" t="str">
        <f t="shared" si="160"/>
        <v/>
      </c>
      <c r="T906" s="119" t="str">
        <f>IF(M906="ON",IF(ISBLANK(D906),"0",D906),"0")</f>
        <v>0</v>
      </c>
      <c r="U906" s="119" t="str">
        <f t="shared" si="155"/>
        <v>0</v>
      </c>
      <c r="V906" s="119" t="str">
        <f t="shared" si="156"/>
        <v>0</v>
      </c>
      <c r="W906" s="119" t="str">
        <f t="shared" si="157"/>
        <v>0</v>
      </c>
      <c r="X906" s="120"/>
    </row>
    <row r="907" spans="1:24" x14ac:dyDescent="0.3">
      <c r="A907" s="156">
        <v>30</v>
      </c>
      <c r="B907" s="133"/>
      <c r="K907" s="121" t="str">
        <f>IF(ISBLANK(D907),"",IF(D906&lt;D907,((D907-200)-$D$958),((D907+200)-$D$958)))</f>
        <v/>
      </c>
      <c r="L907" s="122" t="str">
        <f t="shared" si="153"/>
        <v/>
      </c>
      <c r="M907" s="123" t="s">
        <v>155</v>
      </c>
      <c r="N907" s="121" t="str">
        <f>IF(ISBLANK(E907),"",(400-E907)-$E$958)</f>
        <v/>
      </c>
      <c r="O907" s="122" t="str">
        <f t="shared" si="154"/>
        <v/>
      </c>
      <c r="P907" s="123" t="s">
        <v>155</v>
      </c>
      <c r="Q907" s="124" t="str">
        <f t="shared" si="161"/>
        <v/>
      </c>
      <c r="R907" s="125" t="s">
        <v>155</v>
      </c>
      <c r="S907" s="126" t="str">
        <f t="shared" si="160"/>
        <v/>
      </c>
      <c r="T907" s="127" t="str">
        <f>IF(M907="ON",IF(ISBLANK(D907),"0",IF(D906&lt;D907,(D907-200),(D907+200))),"0")</f>
        <v>0</v>
      </c>
      <c r="U907" s="127" t="str">
        <f t="shared" si="155"/>
        <v>0</v>
      </c>
      <c r="V907" s="127" t="str">
        <f t="shared" si="156"/>
        <v>0</v>
      </c>
      <c r="W907" s="127" t="str">
        <f t="shared" si="157"/>
        <v>0</v>
      </c>
      <c r="X907" s="128"/>
    </row>
    <row r="908" spans="1:24" x14ac:dyDescent="0.3">
      <c r="A908" s="156">
        <v>31</v>
      </c>
      <c r="B908" s="158"/>
      <c r="C908" s="158"/>
      <c r="D908" s="159"/>
      <c r="E908" s="159"/>
      <c r="F908" s="160"/>
      <c r="G908" s="160"/>
      <c r="H908" s="160"/>
      <c r="I908" s="160"/>
      <c r="K908" s="113" t="str">
        <f>IF(ISBLANK(D908),"",D908-$D$958)</f>
        <v/>
      </c>
      <c r="L908" s="129" t="str">
        <f t="shared" si="153"/>
        <v/>
      </c>
      <c r="M908" s="115" t="s">
        <v>155</v>
      </c>
      <c r="N908" s="113" t="str">
        <f>IF(ISBLANK(E908),"",E908-$E$958)</f>
        <v/>
      </c>
      <c r="O908" s="129" t="str">
        <f t="shared" si="154"/>
        <v/>
      </c>
      <c r="P908" s="115" t="s">
        <v>155</v>
      </c>
      <c r="Q908" s="116" t="str">
        <f t="shared" si="161"/>
        <v/>
      </c>
      <c r="R908" s="117" t="s">
        <v>155</v>
      </c>
      <c r="S908" s="118" t="str">
        <f t="shared" si="160"/>
        <v/>
      </c>
      <c r="T908" s="119" t="str">
        <f>IF(M908="ON",IF(ISBLANK(D908),"0",D908),"0")</f>
        <v>0</v>
      </c>
      <c r="U908" s="119" t="str">
        <f t="shared" si="155"/>
        <v>0</v>
      </c>
      <c r="V908" s="119" t="str">
        <f t="shared" si="156"/>
        <v>0</v>
      </c>
      <c r="W908" s="119" t="str">
        <f t="shared" si="157"/>
        <v>0</v>
      </c>
      <c r="X908" s="120"/>
    </row>
    <row r="909" spans="1:24" x14ac:dyDescent="0.3">
      <c r="A909" s="156">
        <v>32</v>
      </c>
      <c r="B909" s="158"/>
      <c r="C909" s="158"/>
      <c r="D909" s="159"/>
      <c r="E909" s="159"/>
      <c r="F909" s="160"/>
      <c r="G909" s="160"/>
      <c r="H909" s="160"/>
      <c r="I909" s="160"/>
      <c r="K909" s="121" t="str">
        <f>IF(ISBLANK(D909),"",IF(D908&lt;D909,((D909-200)-$D$958),((D909+200)-$D$958)))</f>
        <v/>
      </c>
      <c r="L909" s="122" t="str">
        <f t="shared" si="153"/>
        <v/>
      </c>
      <c r="M909" s="123" t="s">
        <v>155</v>
      </c>
      <c r="N909" s="121" t="str">
        <f>IF(ISBLANK(E909),"",(400-E909)-$E$958)</f>
        <v/>
      </c>
      <c r="O909" s="122" t="str">
        <f t="shared" si="154"/>
        <v/>
      </c>
      <c r="P909" s="123" t="s">
        <v>155</v>
      </c>
      <c r="Q909" s="124" t="str">
        <f t="shared" si="161"/>
        <v/>
      </c>
      <c r="R909" s="125" t="s">
        <v>155</v>
      </c>
      <c r="S909" s="126" t="str">
        <f t="shared" si="160"/>
        <v/>
      </c>
      <c r="T909" s="127" t="str">
        <f>IF(M909="ON",IF(ISBLANK(D909),"0",IF(D908&lt;D909,(D909-200),(D909+200))),"0")</f>
        <v>0</v>
      </c>
      <c r="U909" s="127" t="str">
        <f t="shared" si="155"/>
        <v>0</v>
      </c>
      <c r="V909" s="127" t="str">
        <f t="shared" si="156"/>
        <v>0</v>
      </c>
      <c r="W909" s="127" t="str">
        <f t="shared" si="157"/>
        <v>0</v>
      </c>
      <c r="X909" s="128"/>
    </row>
    <row r="910" spans="1:24" x14ac:dyDescent="0.3">
      <c r="A910" s="156">
        <v>33</v>
      </c>
      <c r="B910" s="158"/>
      <c r="C910" s="158"/>
      <c r="D910" s="159"/>
      <c r="E910" s="159"/>
      <c r="F910" s="160"/>
      <c r="G910" s="160"/>
      <c r="H910" s="160"/>
      <c r="I910" s="160"/>
      <c r="K910" s="113" t="str">
        <f>IF(ISBLANK(D910),"",D910-$D$958)</f>
        <v/>
      </c>
      <c r="L910" s="129" t="str">
        <f t="shared" si="153"/>
        <v/>
      </c>
      <c r="M910" s="115" t="s">
        <v>155</v>
      </c>
      <c r="N910" s="113" t="str">
        <f>IF(ISBLANK(E910),"",E910-$E$958)</f>
        <v/>
      </c>
      <c r="O910" s="129" t="str">
        <f t="shared" si="154"/>
        <v/>
      </c>
      <c r="P910" s="115" t="s">
        <v>155</v>
      </c>
      <c r="Q910" s="116" t="str">
        <f t="shared" si="161"/>
        <v/>
      </c>
      <c r="R910" s="117" t="s">
        <v>155</v>
      </c>
      <c r="S910" s="118" t="str">
        <f t="shared" si="160"/>
        <v/>
      </c>
      <c r="T910" s="119" t="str">
        <f>IF(M910="ON",IF(ISBLANK(D910),"0",D910),"0")</f>
        <v>0</v>
      </c>
      <c r="U910" s="119" t="str">
        <f t="shared" si="155"/>
        <v>0</v>
      </c>
      <c r="V910" s="119" t="str">
        <f t="shared" si="156"/>
        <v>0</v>
      </c>
      <c r="W910" s="119" t="str">
        <f t="shared" si="157"/>
        <v>0</v>
      </c>
      <c r="X910" s="120"/>
    </row>
    <row r="911" spans="1:24" x14ac:dyDescent="0.3">
      <c r="A911" s="156">
        <v>34</v>
      </c>
      <c r="B911" s="158"/>
      <c r="C911" s="158"/>
      <c r="D911" s="159"/>
      <c r="E911" s="159"/>
      <c r="F911" s="160"/>
      <c r="G911" s="160"/>
      <c r="H911" s="160"/>
      <c r="I911" s="160"/>
      <c r="K911" s="121" t="str">
        <f>IF(ISBLANK(D911),"",IF(D910&lt;D911,((D911-200)-$D$958),((D911+200)-$D$958)))</f>
        <v/>
      </c>
      <c r="L911" s="122" t="str">
        <f t="shared" si="153"/>
        <v/>
      </c>
      <c r="M911" s="123" t="s">
        <v>155</v>
      </c>
      <c r="N911" s="121" t="str">
        <f>IF(ISBLANK(E911),"",(400-E911)-$E$958)</f>
        <v/>
      </c>
      <c r="O911" s="122" t="str">
        <f t="shared" si="154"/>
        <v/>
      </c>
      <c r="P911" s="123" t="s">
        <v>155</v>
      </c>
      <c r="Q911" s="124" t="str">
        <f t="shared" si="161"/>
        <v/>
      </c>
      <c r="R911" s="125" t="s">
        <v>155</v>
      </c>
      <c r="S911" s="126" t="str">
        <f t="shared" si="160"/>
        <v/>
      </c>
      <c r="T911" s="127" t="str">
        <f>IF(M911="ON",IF(ISBLANK(D911),"0",IF(D910&lt;D911,(D911-200),(D911+200))),"0")</f>
        <v>0</v>
      </c>
      <c r="U911" s="127" t="str">
        <f t="shared" si="155"/>
        <v>0</v>
      </c>
      <c r="V911" s="127" t="str">
        <f t="shared" si="156"/>
        <v>0</v>
      </c>
      <c r="W911" s="127" t="str">
        <f t="shared" si="157"/>
        <v>0</v>
      </c>
      <c r="X911" s="128"/>
    </row>
    <row r="912" spans="1:24" x14ac:dyDescent="0.3">
      <c r="A912" s="156">
        <v>35</v>
      </c>
      <c r="B912" s="158"/>
      <c r="C912" s="158"/>
      <c r="D912" s="159"/>
      <c r="E912" s="159"/>
      <c r="F912" s="160"/>
      <c r="G912" s="160"/>
      <c r="H912" s="160"/>
      <c r="I912" s="160"/>
      <c r="K912" s="113" t="str">
        <f>IF(ISBLANK(D912),"",D912-$D$958)</f>
        <v/>
      </c>
      <c r="L912" s="129" t="str">
        <f t="shared" si="153"/>
        <v/>
      </c>
      <c r="M912" s="115" t="s">
        <v>155</v>
      </c>
      <c r="N912" s="113" t="str">
        <f>IF(ISBLANK(E912),"",E912-$E$958)</f>
        <v/>
      </c>
      <c r="O912" s="129" t="str">
        <f t="shared" si="154"/>
        <v/>
      </c>
      <c r="P912" s="115" t="s">
        <v>155</v>
      </c>
      <c r="Q912" s="116" t="str">
        <f t="shared" si="161"/>
        <v/>
      </c>
      <c r="R912" s="117" t="s">
        <v>155</v>
      </c>
      <c r="S912" s="118" t="str">
        <f t="shared" si="160"/>
        <v/>
      </c>
      <c r="T912" s="119" t="str">
        <f>IF(M912="ON",IF(ISBLANK(D912),"0",D912),"0")</f>
        <v>0</v>
      </c>
      <c r="U912" s="119" t="str">
        <f t="shared" si="155"/>
        <v>0</v>
      </c>
      <c r="V912" s="119" t="str">
        <f t="shared" si="156"/>
        <v>0</v>
      </c>
      <c r="W912" s="119" t="str">
        <f t="shared" si="157"/>
        <v>0</v>
      </c>
      <c r="X912" s="120"/>
    </row>
    <row r="913" spans="1:24" x14ac:dyDescent="0.3">
      <c r="A913" s="156">
        <v>36</v>
      </c>
      <c r="B913" s="158"/>
      <c r="C913" s="158"/>
      <c r="D913" s="159"/>
      <c r="E913" s="159"/>
      <c r="F913" s="160"/>
      <c r="G913" s="160"/>
      <c r="H913" s="160"/>
      <c r="I913" s="160"/>
      <c r="K913" s="121" t="str">
        <f>IF(ISBLANK(D913),"",IF(D912&lt;D913,((D913-200)-$D$958),((D913+200)-$D$958)))</f>
        <v/>
      </c>
      <c r="L913" s="122" t="str">
        <f t="shared" si="153"/>
        <v/>
      </c>
      <c r="M913" s="123" t="s">
        <v>155</v>
      </c>
      <c r="N913" s="121" t="str">
        <f>IF(ISBLANK(E913),"",(400-E913)-$E$958)</f>
        <v/>
      </c>
      <c r="O913" s="122" t="str">
        <f t="shared" si="154"/>
        <v/>
      </c>
      <c r="P913" s="123" t="s">
        <v>155</v>
      </c>
      <c r="Q913" s="124" t="str">
        <f t="shared" si="161"/>
        <v/>
      </c>
      <c r="R913" s="125" t="s">
        <v>155</v>
      </c>
      <c r="S913" s="126" t="str">
        <f t="shared" si="160"/>
        <v/>
      </c>
      <c r="T913" s="127" t="str">
        <f>IF(M913="ON",IF(ISBLANK(D913),"0",IF(D912&lt;D913,(D913-200),(D913+200))),"0")</f>
        <v>0</v>
      </c>
      <c r="U913" s="127" t="str">
        <f t="shared" si="155"/>
        <v>0</v>
      </c>
      <c r="V913" s="127" t="str">
        <f t="shared" si="156"/>
        <v>0</v>
      </c>
      <c r="W913" s="127" t="str">
        <f t="shared" si="157"/>
        <v>0</v>
      </c>
      <c r="X913" s="128"/>
    </row>
    <row r="914" spans="1:24" x14ac:dyDescent="0.3">
      <c r="A914" s="156">
        <v>37</v>
      </c>
      <c r="B914" s="158"/>
      <c r="C914" s="158"/>
      <c r="D914" s="159"/>
      <c r="E914" s="159"/>
      <c r="F914" s="160"/>
      <c r="G914" s="160"/>
      <c r="H914" s="160"/>
      <c r="I914" s="160"/>
      <c r="K914" s="113" t="str">
        <f>IF(ISBLANK(D914),"",D914-$D$958)</f>
        <v/>
      </c>
      <c r="L914" s="129" t="str">
        <f t="shared" si="153"/>
        <v/>
      </c>
      <c r="M914" s="115" t="s">
        <v>155</v>
      </c>
      <c r="N914" s="113" t="str">
        <f>IF(ISBLANK(E914),"",E914-$E$958)</f>
        <v/>
      </c>
      <c r="O914" s="129" t="str">
        <f t="shared" si="154"/>
        <v/>
      </c>
      <c r="P914" s="115" t="s">
        <v>155</v>
      </c>
      <c r="Q914" s="116" t="str">
        <f t="shared" si="161"/>
        <v/>
      </c>
      <c r="R914" s="117" t="s">
        <v>155</v>
      </c>
      <c r="S914" s="118" t="str">
        <f t="shared" si="160"/>
        <v/>
      </c>
      <c r="T914" s="119" t="str">
        <f>IF(M914="ON",IF(ISBLANK(D914),"0",D914),"0")</f>
        <v>0</v>
      </c>
      <c r="U914" s="119" t="str">
        <f t="shared" si="155"/>
        <v>0</v>
      </c>
      <c r="V914" s="119" t="str">
        <f t="shared" si="156"/>
        <v>0</v>
      </c>
      <c r="W914" s="119" t="str">
        <f t="shared" si="157"/>
        <v>0</v>
      </c>
      <c r="X914" s="120"/>
    </row>
    <row r="915" spans="1:24" x14ac:dyDescent="0.3">
      <c r="A915" s="156">
        <v>38</v>
      </c>
      <c r="B915" s="158"/>
      <c r="C915" s="158"/>
      <c r="D915" s="159"/>
      <c r="E915" s="159"/>
      <c r="F915" s="160"/>
      <c r="G915" s="160"/>
      <c r="H915" s="160"/>
      <c r="I915" s="160"/>
      <c r="K915" s="121" t="str">
        <f>IF(ISBLANK(D915),"",IF(D914&lt;D915,((D915-200)-$D$958),((D915+200)-$D$958)))</f>
        <v/>
      </c>
      <c r="L915" s="122" t="str">
        <f t="shared" si="153"/>
        <v/>
      </c>
      <c r="M915" s="123" t="s">
        <v>155</v>
      </c>
      <c r="N915" s="121" t="str">
        <f>IF(ISBLANK(E915),"",(400-E915)-$E$958)</f>
        <v/>
      </c>
      <c r="O915" s="122" t="str">
        <f t="shared" si="154"/>
        <v/>
      </c>
      <c r="P915" s="123" t="s">
        <v>155</v>
      </c>
      <c r="Q915" s="124" t="str">
        <f t="shared" si="161"/>
        <v/>
      </c>
      <c r="R915" s="125" t="s">
        <v>155</v>
      </c>
      <c r="S915" s="126" t="str">
        <f t="shared" si="160"/>
        <v/>
      </c>
      <c r="T915" s="127" t="str">
        <f>IF(M915="ON",IF(ISBLANK(D915),"0",IF(D914&lt;D915,(D915-200),(D915+200))),"0")</f>
        <v>0</v>
      </c>
      <c r="U915" s="127" t="str">
        <f t="shared" si="155"/>
        <v>0</v>
      </c>
      <c r="V915" s="127" t="str">
        <f t="shared" si="156"/>
        <v>0</v>
      </c>
      <c r="W915" s="127" t="str">
        <f t="shared" si="157"/>
        <v>0</v>
      </c>
      <c r="X915" s="128"/>
    </row>
    <row r="916" spans="1:24" x14ac:dyDescent="0.3">
      <c r="A916" s="156">
        <v>39</v>
      </c>
      <c r="B916" s="158"/>
      <c r="C916" s="158"/>
      <c r="D916" s="159"/>
      <c r="E916" s="159"/>
      <c r="F916" s="160"/>
      <c r="G916" s="160"/>
      <c r="H916" s="160"/>
      <c r="I916" s="160"/>
      <c r="K916" s="113" t="str">
        <f>IF(ISBLANK(D916),"",D916-$D$958)</f>
        <v/>
      </c>
      <c r="L916" s="129" t="str">
        <f t="shared" si="153"/>
        <v/>
      </c>
      <c r="M916" s="115" t="s">
        <v>155</v>
      </c>
      <c r="N916" s="113" t="str">
        <f>IF(ISBLANK(E916),"",E916-$E$958)</f>
        <v/>
      </c>
      <c r="O916" s="129" t="str">
        <f t="shared" si="154"/>
        <v/>
      </c>
      <c r="P916" s="115" t="s">
        <v>155</v>
      </c>
      <c r="Q916" s="116" t="str">
        <f t="shared" si="161"/>
        <v/>
      </c>
      <c r="R916" s="117" t="s">
        <v>155</v>
      </c>
      <c r="S916" s="118" t="str">
        <f t="shared" si="160"/>
        <v/>
      </c>
      <c r="T916" s="119" t="str">
        <f>IF(M916="ON",IF(ISBLANK(D916),"0",D916),"0")</f>
        <v>0</v>
      </c>
      <c r="U916" s="119" t="str">
        <f t="shared" si="155"/>
        <v>0</v>
      </c>
      <c r="V916" s="119" t="str">
        <f t="shared" si="156"/>
        <v>0</v>
      </c>
      <c r="W916" s="119" t="str">
        <f t="shared" si="157"/>
        <v>0</v>
      </c>
      <c r="X916" s="120"/>
    </row>
    <row r="917" spans="1:24" x14ac:dyDescent="0.3">
      <c r="A917" s="156">
        <v>40</v>
      </c>
      <c r="B917" s="158"/>
      <c r="C917" s="158"/>
      <c r="D917" s="159"/>
      <c r="E917" s="159"/>
      <c r="F917" s="160"/>
      <c r="G917" s="160"/>
      <c r="H917" s="160"/>
      <c r="I917" s="160"/>
      <c r="K917" s="121" t="str">
        <f>IF(ISBLANK(D917),"",IF(D916&lt;D917,((D917-200)-$D$958),((D917+200)-$D$958)))</f>
        <v/>
      </c>
      <c r="L917" s="122" t="str">
        <f t="shared" si="153"/>
        <v/>
      </c>
      <c r="M917" s="123" t="s">
        <v>155</v>
      </c>
      <c r="N917" s="121" t="str">
        <f>IF(ISBLANK(E917),"",(400-E917)-$E$958)</f>
        <v/>
      </c>
      <c r="O917" s="122" t="str">
        <f t="shared" si="154"/>
        <v/>
      </c>
      <c r="P917" s="123" t="s">
        <v>155</v>
      </c>
      <c r="Q917" s="124" t="str">
        <f t="shared" si="161"/>
        <v/>
      </c>
      <c r="R917" s="125" t="s">
        <v>155</v>
      </c>
      <c r="S917" s="126" t="str">
        <f t="shared" si="160"/>
        <v/>
      </c>
      <c r="T917" s="127" t="str">
        <f>IF(M917="ON",IF(ISBLANK(D917),"0",IF(D916&lt;D917,(D917-200),(D917+200))),"0")</f>
        <v>0</v>
      </c>
      <c r="U917" s="127" t="str">
        <f t="shared" si="155"/>
        <v>0</v>
      </c>
      <c r="V917" s="127" t="str">
        <f t="shared" si="156"/>
        <v>0</v>
      </c>
      <c r="W917" s="127" t="str">
        <f t="shared" si="157"/>
        <v>0</v>
      </c>
      <c r="X917" s="128"/>
    </row>
    <row r="918" spans="1:24" x14ac:dyDescent="0.3">
      <c r="A918" s="156">
        <v>41</v>
      </c>
      <c r="D918" s="104"/>
      <c r="E918" s="104"/>
      <c r="F918" s="104"/>
      <c r="G918" s="104"/>
      <c r="H918" s="160"/>
      <c r="I918" s="160"/>
      <c r="K918" s="113" t="str">
        <f>IF(ISBLANK(D918),"",D918-$D$958)</f>
        <v/>
      </c>
      <c r="L918" s="129" t="str">
        <f t="shared" si="153"/>
        <v/>
      </c>
      <c r="M918" s="115" t="s">
        <v>155</v>
      </c>
      <c r="N918" s="113" t="str">
        <f>IF(ISBLANK(E918),"",E918-$E$958)</f>
        <v/>
      </c>
      <c r="O918" s="129" t="str">
        <f t="shared" si="154"/>
        <v/>
      </c>
      <c r="P918" s="115" t="s">
        <v>155</v>
      </c>
      <c r="Q918" s="116" t="str">
        <f>IF(ISBLANK(F918),"",F918-$F$958)</f>
        <v/>
      </c>
      <c r="R918" s="117" t="s">
        <v>155</v>
      </c>
      <c r="S918" s="118" t="str">
        <f>IF(ISBLANK(G918),"",G918-$G$958)</f>
        <v/>
      </c>
      <c r="T918" s="119" t="str">
        <f>IF(M918="ON",IF(ISBLANK(D918),"0",D918),"0")</f>
        <v>0</v>
      </c>
      <c r="U918" s="119" t="str">
        <f t="shared" si="155"/>
        <v>0</v>
      </c>
      <c r="V918" s="119" t="str">
        <f t="shared" si="156"/>
        <v>0</v>
      </c>
      <c r="W918" s="119" t="str">
        <f t="shared" si="157"/>
        <v>0</v>
      </c>
      <c r="X918" s="120"/>
    </row>
    <row r="919" spans="1:24" x14ac:dyDescent="0.3">
      <c r="A919" s="156">
        <v>42</v>
      </c>
      <c r="B919" s="133"/>
      <c r="K919" s="121" t="str">
        <f>IF(ISBLANK(D919),"",IF(D918&lt;D919,((D919-200)-$D$958),((D919+200)-$D$958)))</f>
        <v/>
      </c>
      <c r="L919" s="122" t="str">
        <f t="shared" si="153"/>
        <v/>
      </c>
      <c r="M919" s="123" t="s">
        <v>155</v>
      </c>
      <c r="N919" s="121" t="str">
        <f>IF(ISBLANK(E919),"",(400-E919)-$E$958)</f>
        <v/>
      </c>
      <c r="O919" s="122" t="str">
        <f t="shared" si="154"/>
        <v/>
      </c>
      <c r="P919" s="123" t="s">
        <v>155</v>
      </c>
      <c r="Q919" s="124" t="str">
        <f>IF(ISBLANK(F919),"",F919-$F$958)</f>
        <v/>
      </c>
      <c r="R919" s="125" t="s">
        <v>155</v>
      </c>
      <c r="S919" s="126" t="str">
        <f t="shared" ref="S919:S937" si="162">IF(ISBLANK(G919),"",G919-$G$958)</f>
        <v/>
      </c>
      <c r="T919" s="127" t="str">
        <f>IF(M919="ON",IF(ISBLANK(D919),"0",IF(D918&lt;D919,(D919-200),(D919+200))),"0")</f>
        <v>0</v>
      </c>
      <c r="U919" s="127" t="str">
        <f t="shared" si="155"/>
        <v>0</v>
      </c>
      <c r="V919" s="127" t="str">
        <f t="shared" si="156"/>
        <v>0</v>
      </c>
      <c r="W919" s="127" t="str">
        <f t="shared" si="157"/>
        <v>0</v>
      </c>
      <c r="X919" s="128"/>
    </row>
    <row r="920" spans="1:24" x14ac:dyDescent="0.3">
      <c r="A920" s="156">
        <v>43</v>
      </c>
      <c r="B920" s="133"/>
      <c r="K920" s="113" t="str">
        <f>IF(ISBLANK(D920),"",D920-$D$958)</f>
        <v/>
      </c>
      <c r="L920" s="129" t="str">
        <f t="shared" si="153"/>
        <v/>
      </c>
      <c r="M920" s="115" t="s">
        <v>155</v>
      </c>
      <c r="N920" s="113" t="str">
        <f>IF(ISBLANK(E920),"",E920-$E$958)</f>
        <v/>
      </c>
      <c r="O920" s="129" t="str">
        <f t="shared" si="154"/>
        <v/>
      </c>
      <c r="P920" s="115" t="s">
        <v>155</v>
      </c>
      <c r="Q920" s="116" t="str">
        <f>IF(ISBLANK(F920),"",F920-$F$958)</f>
        <v/>
      </c>
      <c r="R920" s="117" t="s">
        <v>155</v>
      </c>
      <c r="S920" s="118" t="str">
        <f t="shared" si="162"/>
        <v/>
      </c>
      <c r="T920" s="119" t="str">
        <f>IF(M920="ON",IF(ISBLANK(D920),"0",D920),"0")</f>
        <v>0</v>
      </c>
      <c r="U920" s="119" t="str">
        <f t="shared" si="155"/>
        <v>0</v>
      </c>
      <c r="V920" s="119" t="str">
        <f t="shared" si="156"/>
        <v>0</v>
      </c>
      <c r="W920" s="119" t="str">
        <f t="shared" si="157"/>
        <v>0</v>
      </c>
      <c r="X920" s="120"/>
    </row>
    <row r="921" spans="1:24" x14ac:dyDescent="0.3">
      <c r="A921" s="156">
        <v>44</v>
      </c>
      <c r="B921" s="133"/>
      <c r="K921" s="121" t="str">
        <f>IF(ISBLANK(D921),"",IF(D920&lt;D921,((D921-200)-$D$958),((D921+200)-$D$958)))</f>
        <v/>
      </c>
      <c r="L921" s="122" t="str">
        <f t="shared" si="153"/>
        <v/>
      </c>
      <c r="M921" s="123" t="s">
        <v>155</v>
      </c>
      <c r="N921" s="121" t="str">
        <f>IF(ISBLANK(E921),"",(400-E921)-$E$958)</f>
        <v/>
      </c>
      <c r="O921" s="122" t="str">
        <f t="shared" si="154"/>
        <v/>
      </c>
      <c r="P921" s="123" t="s">
        <v>155</v>
      </c>
      <c r="Q921" s="124" t="str">
        <f t="shared" ref="Q921:Q937" si="163">IF(ISBLANK(F921),"",F921-$F$958)</f>
        <v/>
      </c>
      <c r="R921" s="125" t="s">
        <v>155</v>
      </c>
      <c r="S921" s="126" t="str">
        <f t="shared" si="162"/>
        <v/>
      </c>
      <c r="T921" s="127" t="str">
        <f>IF(M921="ON",IF(ISBLANK(D921),"0",IF(D920&lt;D921,(D921-200),(D921+200))),"0")</f>
        <v>0</v>
      </c>
      <c r="U921" s="127" t="str">
        <f t="shared" si="155"/>
        <v>0</v>
      </c>
      <c r="V921" s="127" t="str">
        <f t="shared" si="156"/>
        <v>0</v>
      </c>
      <c r="W921" s="127" t="str">
        <f t="shared" si="157"/>
        <v>0</v>
      </c>
      <c r="X921" s="128"/>
    </row>
    <row r="922" spans="1:24" x14ac:dyDescent="0.3">
      <c r="A922" s="156">
        <v>45</v>
      </c>
      <c r="B922" s="133"/>
      <c r="K922" s="113" t="str">
        <f>IF(ISBLANK(D922),"",D922-$D$958)</f>
        <v/>
      </c>
      <c r="L922" s="129" t="str">
        <f t="shared" si="153"/>
        <v/>
      </c>
      <c r="M922" s="115" t="s">
        <v>155</v>
      </c>
      <c r="N922" s="113" t="str">
        <f>IF(ISBLANK(E922),"",E922-$E$958)</f>
        <v/>
      </c>
      <c r="O922" s="129" t="str">
        <f t="shared" si="154"/>
        <v/>
      </c>
      <c r="P922" s="115" t="s">
        <v>155</v>
      </c>
      <c r="Q922" s="116" t="str">
        <f t="shared" si="163"/>
        <v/>
      </c>
      <c r="R922" s="117" t="s">
        <v>155</v>
      </c>
      <c r="S922" s="118" t="str">
        <f t="shared" si="162"/>
        <v/>
      </c>
      <c r="T922" s="119" t="str">
        <f>IF(M922="ON",IF(ISBLANK(D922),"0",D922),"0")</f>
        <v>0</v>
      </c>
      <c r="U922" s="119" t="str">
        <f t="shared" si="155"/>
        <v>0</v>
      </c>
      <c r="V922" s="119" t="str">
        <f t="shared" si="156"/>
        <v>0</v>
      </c>
      <c r="W922" s="119" t="str">
        <f t="shared" si="157"/>
        <v>0</v>
      </c>
      <c r="X922" s="120"/>
    </row>
    <row r="923" spans="1:24" x14ac:dyDescent="0.3">
      <c r="A923" s="156">
        <v>46</v>
      </c>
      <c r="B923" s="133"/>
      <c r="K923" s="121" t="str">
        <f>IF(ISBLANK(D923),"",IF(D922&lt;D923,((D923-200)-$D$958),((D923+200)-$D$958)))</f>
        <v/>
      </c>
      <c r="L923" s="122" t="str">
        <f t="shared" si="153"/>
        <v/>
      </c>
      <c r="M923" s="123" t="s">
        <v>155</v>
      </c>
      <c r="N923" s="121" t="str">
        <f>IF(ISBLANK(E923),"",(400-E923)-$E$958)</f>
        <v/>
      </c>
      <c r="O923" s="122" t="str">
        <f t="shared" si="154"/>
        <v/>
      </c>
      <c r="P923" s="123" t="s">
        <v>155</v>
      </c>
      <c r="Q923" s="124" t="str">
        <f t="shared" si="163"/>
        <v/>
      </c>
      <c r="R923" s="125" t="s">
        <v>155</v>
      </c>
      <c r="S923" s="126" t="str">
        <f t="shared" si="162"/>
        <v/>
      </c>
      <c r="T923" s="127" t="str">
        <f>IF(M923="ON",IF(ISBLANK(D923),"0",IF(D922&lt;D923,(D923-200),(D923+200))),"0")</f>
        <v>0</v>
      </c>
      <c r="U923" s="127" t="str">
        <f t="shared" si="155"/>
        <v>0</v>
      </c>
      <c r="V923" s="127" t="str">
        <f t="shared" si="156"/>
        <v>0</v>
      </c>
      <c r="W923" s="127" t="str">
        <f t="shared" si="157"/>
        <v>0</v>
      </c>
      <c r="X923" s="128"/>
    </row>
    <row r="924" spans="1:24" x14ac:dyDescent="0.3">
      <c r="A924" s="156">
        <v>47</v>
      </c>
      <c r="B924" s="133"/>
      <c r="K924" s="113" t="str">
        <f>IF(ISBLANK(D924),"",D924-$D$958)</f>
        <v/>
      </c>
      <c r="L924" s="129" t="str">
        <f t="shared" si="153"/>
        <v/>
      </c>
      <c r="M924" s="115" t="s">
        <v>155</v>
      </c>
      <c r="N924" s="113" t="str">
        <f>IF(ISBLANK(E924),"",E924-$E$958)</f>
        <v/>
      </c>
      <c r="O924" s="129" t="str">
        <f t="shared" si="154"/>
        <v/>
      </c>
      <c r="P924" s="115" t="s">
        <v>155</v>
      </c>
      <c r="Q924" s="116" t="str">
        <f t="shared" si="163"/>
        <v/>
      </c>
      <c r="R924" s="117" t="s">
        <v>155</v>
      </c>
      <c r="S924" s="118" t="str">
        <f t="shared" si="162"/>
        <v/>
      </c>
      <c r="T924" s="119" t="str">
        <f>IF(M924="ON",IF(ISBLANK(D924),"0",D924),"0")</f>
        <v>0</v>
      </c>
      <c r="U924" s="119" t="str">
        <f t="shared" si="155"/>
        <v>0</v>
      </c>
      <c r="V924" s="119" t="str">
        <f t="shared" si="156"/>
        <v>0</v>
      </c>
      <c r="W924" s="119" t="str">
        <f t="shared" si="157"/>
        <v>0</v>
      </c>
      <c r="X924" s="120"/>
    </row>
    <row r="925" spans="1:24" x14ac:dyDescent="0.3">
      <c r="A925" s="156">
        <v>48</v>
      </c>
      <c r="B925" s="133"/>
      <c r="K925" s="121" t="str">
        <f>IF(ISBLANK(D925),"",IF(D924&lt;D925,((D925-200)-$D$958),((D925+200)-$D$958)))</f>
        <v/>
      </c>
      <c r="L925" s="122" t="str">
        <f t="shared" si="153"/>
        <v/>
      </c>
      <c r="M925" s="123" t="s">
        <v>155</v>
      </c>
      <c r="N925" s="121" t="str">
        <f>IF(ISBLANK(E925),"",(400-E925)-$E$958)</f>
        <v/>
      </c>
      <c r="O925" s="122" t="str">
        <f t="shared" si="154"/>
        <v/>
      </c>
      <c r="P925" s="123" t="s">
        <v>155</v>
      </c>
      <c r="Q925" s="124" t="str">
        <f t="shared" si="163"/>
        <v/>
      </c>
      <c r="R925" s="125" t="s">
        <v>155</v>
      </c>
      <c r="S925" s="126" t="str">
        <f t="shared" si="162"/>
        <v/>
      </c>
      <c r="T925" s="127" t="str">
        <f>IF(M925="ON",IF(ISBLANK(D925),"0",IF(D924&lt;D925,(D925-200),(D925+200))),"0")</f>
        <v>0</v>
      </c>
      <c r="U925" s="127" t="str">
        <f t="shared" si="155"/>
        <v>0</v>
      </c>
      <c r="V925" s="127" t="str">
        <f t="shared" si="156"/>
        <v>0</v>
      </c>
      <c r="W925" s="127" t="str">
        <f t="shared" si="157"/>
        <v>0</v>
      </c>
      <c r="X925" s="128"/>
    </row>
    <row r="926" spans="1:24" x14ac:dyDescent="0.3">
      <c r="A926" s="156">
        <v>49</v>
      </c>
      <c r="B926" s="133"/>
      <c r="K926" s="113" t="str">
        <f>IF(ISBLANK(D926),"",D926-$D$958)</f>
        <v/>
      </c>
      <c r="L926" s="129" t="str">
        <f t="shared" si="153"/>
        <v/>
      </c>
      <c r="M926" s="115" t="s">
        <v>155</v>
      </c>
      <c r="N926" s="113" t="str">
        <f>IF(ISBLANK(E926),"",E926-$E$958)</f>
        <v/>
      </c>
      <c r="O926" s="129" t="str">
        <f t="shared" si="154"/>
        <v/>
      </c>
      <c r="P926" s="115" t="s">
        <v>155</v>
      </c>
      <c r="Q926" s="116" t="str">
        <f t="shared" si="163"/>
        <v/>
      </c>
      <c r="R926" s="117" t="s">
        <v>155</v>
      </c>
      <c r="S926" s="118" t="str">
        <f t="shared" si="162"/>
        <v/>
      </c>
      <c r="T926" s="119" t="str">
        <f>IF(M926="ON",IF(ISBLANK(D926),"0",D926),"0")</f>
        <v>0</v>
      </c>
      <c r="U926" s="119" t="str">
        <f t="shared" si="155"/>
        <v>0</v>
      </c>
      <c r="V926" s="119" t="str">
        <f t="shared" si="156"/>
        <v>0</v>
      </c>
      <c r="W926" s="119" t="str">
        <f t="shared" si="157"/>
        <v>0</v>
      </c>
      <c r="X926" s="120"/>
    </row>
    <row r="927" spans="1:24" x14ac:dyDescent="0.3">
      <c r="A927" s="156">
        <v>50</v>
      </c>
      <c r="B927" s="133"/>
      <c r="K927" s="121" t="str">
        <f>IF(ISBLANK(D927),"",IF(D926&lt;D927,((D927-200)-$D$958),((D927+200)-$D$958)))</f>
        <v/>
      </c>
      <c r="L927" s="122" t="str">
        <f t="shared" si="153"/>
        <v/>
      </c>
      <c r="M927" s="123" t="s">
        <v>155</v>
      </c>
      <c r="N927" s="121" t="str">
        <f>IF(ISBLANK(E927),"",(400-E927)-$E$958)</f>
        <v/>
      </c>
      <c r="O927" s="122" t="str">
        <f t="shared" si="154"/>
        <v/>
      </c>
      <c r="P927" s="123" t="s">
        <v>155</v>
      </c>
      <c r="Q927" s="124" t="str">
        <f t="shared" si="163"/>
        <v/>
      </c>
      <c r="R927" s="125" t="s">
        <v>155</v>
      </c>
      <c r="S927" s="126" t="str">
        <f t="shared" si="162"/>
        <v/>
      </c>
      <c r="T927" s="127" t="str">
        <f>IF(M927="ON",IF(ISBLANK(D927),"0",IF(D926&lt;D927,(D927-200),(D927+200))),"0")</f>
        <v>0</v>
      </c>
      <c r="U927" s="127" t="str">
        <f t="shared" si="155"/>
        <v>0</v>
      </c>
      <c r="V927" s="127" t="str">
        <f t="shared" si="156"/>
        <v>0</v>
      </c>
      <c r="W927" s="127" t="str">
        <f t="shared" si="157"/>
        <v>0</v>
      </c>
      <c r="X927" s="128"/>
    </row>
    <row r="928" spans="1:24" x14ac:dyDescent="0.3">
      <c r="A928" s="156">
        <v>51</v>
      </c>
      <c r="B928" s="158"/>
      <c r="C928" s="158"/>
      <c r="D928" s="159"/>
      <c r="E928" s="159"/>
      <c r="F928" s="160"/>
      <c r="G928" s="160"/>
      <c r="H928" s="160"/>
      <c r="I928" s="160"/>
      <c r="K928" s="113" t="str">
        <f>IF(ISBLANK(D928),"",D928-$D$958)</f>
        <v/>
      </c>
      <c r="L928" s="129" t="str">
        <f t="shared" si="153"/>
        <v/>
      </c>
      <c r="M928" s="115" t="s">
        <v>155</v>
      </c>
      <c r="N928" s="113" t="str">
        <f>IF(ISBLANK(E928),"",E928-$E$958)</f>
        <v/>
      </c>
      <c r="O928" s="129" t="str">
        <f t="shared" si="154"/>
        <v/>
      </c>
      <c r="P928" s="115" t="s">
        <v>155</v>
      </c>
      <c r="Q928" s="116" t="str">
        <f t="shared" si="163"/>
        <v/>
      </c>
      <c r="R928" s="117" t="s">
        <v>155</v>
      </c>
      <c r="S928" s="118" t="str">
        <f t="shared" si="162"/>
        <v/>
      </c>
      <c r="T928" s="119" t="str">
        <f>IF(M928="ON",IF(ISBLANK(D928),"0",D928),"0")</f>
        <v>0</v>
      </c>
      <c r="U928" s="119" t="str">
        <f t="shared" si="155"/>
        <v>0</v>
      </c>
      <c r="V928" s="119" t="str">
        <f t="shared" si="156"/>
        <v>0</v>
      </c>
      <c r="W928" s="119" t="str">
        <f t="shared" si="157"/>
        <v>0</v>
      </c>
      <c r="X928" s="120"/>
    </row>
    <row r="929" spans="1:24" x14ac:dyDescent="0.3">
      <c r="A929" s="156">
        <v>52</v>
      </c>
      <c r="B929" s="158"/>
      <c r="C929" s="158"/>
      <c r="D929" s="159"/>
      <c r="E929" s="159"/>
      <c r="F929" s="160"/>
      <c r="G929" s="160"/>
      <c r="H929" s="160"/>
      <c r="I929" s="160"/>
      <c r="K929" s="121" t="str">
        <f>IF(ISBLANK(D929),"",IF(D928&lt;D929,((D929-200)-$D$958),((D929+200)-$D$958)))</f>
        <v/>
      </c>
      <c r="L929" s="122" t="str">
        <f t="shared" si="153"/>
        <v/>
      </c>
      <c r="M929" s="123" t="s">
        <v>155</v>
      </c>
      <c r="N929" s="121" t="str">
        <f>IF(ISBLANK(E929),"",(400-E929)-$E$958)</f>
        <v/>
      </c>
      <c r="O929" s="122" t="str">
        <f t="shared" si="154"/>
        <v/>
      </c>
      <c r="P929" s="123" t="s">
        <v>155</v>
      </c>
      <c r="Q929" s="124" t="str">
        <f t="shared" si="163"/>
        <v/>
      </c>
      <c r="R929" s="125" t="s">
        <v>155</v>
      </c>
      <c r="S929" s="126" t="str">
        <f t="shared" si="162"/>
        <v/>
      </c>
      <c r="T929" s="127" t="str">
        <f>IF(M929="ON",IF(ISBLANK(D929),"0",IF(D928&lt;D929,(D929-200),(D929+200))),"0")</f>
        <v>0</v>
      </c>
      <c r="U929" s="127" t="str">
        <f t="shared" si="155"/>
        <v>0</v>
      </c>
      <c r="V929" s="127" t="str">
        <f t="shared" si="156"/>
        <v>0</v>
      </c>
      <c r="W929" s="127" t="str">
        <f t="shared" si="157"/>
        <v>0</v>
      </c>
      <c r="X929" s="128"/>
    </row>
    <row r="930" spans="1:24" x14ac:dyDescent="0.3">
      <c r="A930" s="156">
        <v>53</v>
      </c>
      <c r="B930" s="158"/>
      <c r="C930" s="158"/>
      <c r="D930" s="159"/>
      <c r="E930" s="159"/>
      <c r="F930" s="160"/>
      <c r="G930" s="160"/>
      <c r="H930" s="160"/>
      <c r="I930" s="160"/>
      <c r="K930" s="113" t="str">
        <f>IF(ISBLANK(D930),"",D930-$D$958)</f>
        <v/>
      </c>
      <c r="L930" s="129" t="str">
        <f t="shared" si="153"/>
        <v/>
      </c>
      <c r="M930" s="115" t="s">
        <v>155</v>
      </c>
      <c r="N930" s="113" t="str">
        <f>IF(ISBLANK(E930),"",E930-$E$958)</f>
        <v/>
      </c>
      <c r="O930" s="129" t="str">
        <f t="shared" si="154"/>
        <v/>
      </c>
      <c r="P930" s="115" t="s">
        <v>155</v>
      </c>
      <c r="Q930" s="116" t="str">
        <f t="shared" si="163"/>
        <v/>
      </c>
      <c r="R930" s="117" t="s">
        <v>155</v>
      </c>
      <c r="S930" s="118" t="str">
        <f t="shared" si="162"/>
        <v/>
      </c>
      <c r="T930" s="119" t="str">
        <f>IF(M930="ON",IF(ISBLANK(D930),"0",D930),"0")</f>
        <v>0</v>
      </c>
      <c r="U930" s="119" t="str">
        <f t="shared" si="155"/>
        <v>0</v>
      </c>
      <c r="V930" s="119" t="str">
        <f t="shared" si="156"/>
        <v>0</v>
      </c>
      <c r="W930" s="119" t="str">
        <f t="shared" si="157"/>
        <v>0</v>
      </c>
      <c r="X930" s="120"/>
    </row>
    <row r="931" spans="1:24" x14ac:dyDescent="0.3">
      <c r="A931" s="156">
        <v>54</v>
      </c>
      <c r="B931" s="158"/>
      <c r="C931" s="158"/>
      <c r="D931" s="159"/>
      <c r="E931" s="159"/>
      <c r="F931" s="160"/>
      <c r="G931" s="160"/>
      <c r="H931" s="160"/>
      <c r="I931" s="160"/>
      <c r="K931" s="121" t="str">
        <f>IF(ISBLANK(D931),"",IF(D930&lt;D931,((D931-200)-$D$958),((D931+200)-$D$958)))</f>
        <v/>
      </c>
      <c r="L931" s="122" t="str">
        <f t="shared" si="153"/>
        <v/>
      </c>
      <c r="M931" s="123" t="s">
        <v>155</v>
      </c>
      <c r="N931" s="121" t="str">
        <f>IF(ISBLANK(E931),"",(400-E931)-$E$958)</f>
        <v/>
      </c>
      <c r="O931" s="122" t="str">
        <f t="shared" si="154"/>
        <v/>
      </c>
      <c r="P931" s="123" t="s">
        <v>155</v>
      </c>
      <c r="Q931" s="124" t="str">
        <f t="shared" si="163"/>
        <v/>
      </c>
      <c r="R931" s="125" t="s">
        <v>155</v>
      </c>
      <c r="S931" s="126" t="str">
        <f t="shared" si="162"/>
        <v/>
      </c>
      <c r="T931" s="127" t="str">
        <f>IF(M931="ON",IF(ISBLANK(D931),"0",IF(D930&lt;D931,(D931-200),(D931+200))),"0")</f>
        <v>0</v>
      </c>
      <c r="U931" s="127" t="str">
        <f t="shared" si="155"/>
        <v>0</v>
      </c>
      <c r="V931" s="127" t="str">
        <f t="shared" si="156"/>
        <v>0</v>
      </c>
      <c r="W931" s="127" t="str">
        <f t="shared" si="157"/>
        <v>0</v>
      </c>
      <c r="X931" s="128"/>
    </row>
    <row r="932" spans="1:24" x14ac:dyDescent="0.3">
      <c r="A932" s="156">
        <v>55</v>
      </c>
      <c r="B932" s="158"/>
      <c r="C932" s="158"/>
      <c r="D932" s="159"/>
      <c r="E932" s="159"/>
      <c r="F932" s="160"/>
      <c r="G932" s="160"/>
      <c r="H932" s="160"/>
      <c r="I932" s="160"/>
      <c r="K932" s="113" t="str">
        <f>IF(ISBLANK(D932),"",D932-$D$958)</f>
        <v/>
      </c>
      <c r="L932" s="129" t="str">
        <f t="shared" si="153"/>
        <v/>
      </c>
      <c r="M932" s="115" t="s">
        <v>155</v>
      </c>
      <c r="N932" s="113" t="str">
        <f>IF(ISBLANK(E932),"",E932-$E$958)</f>
        <v/>
      </c>
      <c r="O932" s="129" t="str">
        <f t="shared" si="154"/>
        <v/>
      </c>
      <c r="P932" s="115" t="s">
        <v>155</v>
      </c>
      <c r="Q932" s="116" t="str">
        <f t="shared" si="163"/>
        <v/>
      </c>
      <c r="R932" s="117" t="s">
        <v>155</v>
      </c>
      <c r="S932" s="118" t="str">
        <f t="shared" si="162"/>
        <v/>
      </c>
      <c r="T932" s="119" t="str">
        <f>IF(M932="ON",IF(ISBLANK(D932),"0",D932),"0")</f>
        <v>0</v>
      </c>
      <c r="U932" s="119" t="str">
        <f t="shared" si="155"/>
        <v>0</v>
      </c>
      <c r="V932" s="119" t="str">
        <f t="shared" si="156"/>
        <v>0</v>
      </c>
      <c r="W932" s="119" t="str">
        <f t="shared" si="157"/>
        <v>0</v>
      </c>
      <c r="X932" s="120"/>
    </row>
    <row r="933" spans="1:24" x14ac:dyDescent="0.3">
      <c r="A933" s="156">
        <v>56</v>
      </c>
      <c r="B933" s="158"/>
      <c r="C933" s="158"/>
      <c r="D933" s="159"/>
      <c r="E933" s="159"/>
      <c r="F933" s="160"/>
      <c r="G933" s="160"/>
      <c r="H933" s="160"/>
      <c r="I933" s="160"/>
      <c r="K933" s="121" t="str">
        <f>IF(ISBLANK(D933),"",IF(D932&lt;D933,((D933-200)-$D$958),((D933+200)-$D$958)))</f>
        <v/>
      </c>
      <c r="L933" s="122" t="str">
        <f t="shared" si="153"/>
        <v/>
      </c>
      <c r="M933" s="123" t="s">
        <v>155</v>
      </c>
      <c r="N933" s="121" t="str">
        <f>IF(ISBLANK(E933),"",(400-E933)-$E$958)</f>
        <v/>
      </c>
      <c r="O933" s="122" t="str">
        <f t="shared" si="154"/>
        <v/>
      </c>
      <c r="P933" s="123" t="s">
        <v>155</v>
      </c>
      <c r="Q933" s="124" t="str">
        <f t="shared" si="163"/>
        <v/>
      </c>
      <c r="R933" s="125" t="s">
        <v>155</v>
      </c>
      <c r="S933" s="126" t="str">
        <f t="shared" si="162"/>
        <v/>
      </c>
      <c r="T933" s="127" t="str">
        <f>IF(M933="ON",IF(ISBLANK(D933),"0",IF(D932&lt;D933,(D933-200),(D933+200))),"0")</f>
        <v>0</v>
      </c>
      <c r="U933" s="127" t="str">
        <f t="shared" si="155"/>
        <v>0</v>
      </c>
      <c r="V933" s="127" t="str">
        <f t="shared" si="156"/>
        <v>0</v>
      </c>
      <c r="W933" s="127" t="str">
        <f t="shared" si="157"/>
        <v>0</v>
      </c>
      <c r="X933" s="128"/>
    </row>
    <row r="934" spans="1:24" x14ac:dyDescent="0.3">
      <c r="A934" s="156">
        <v>57</v>
      </c>
      <c r="B934" s="158"/>
      <c r="C934" s="158"/>
      <c r="D934" s="159"/>
      <c r="E934" s="159"/>
      <c r="F934" s="160"/>
      <c r="G934" s="160"/>
      <c r="H934" s="160"/>
      <c r="I934" s="160"/>
      <c r="K934" s="113" t="str">
        <f>IF(ISBLANK(D934),"",D934-$D$958)</f>
        <v/>
      </c>
      <c r="L934" s="129" t="str">
        <f t="shared" si="153"/>
        <v/>
      </c>
      <c r="M934" s="115" t="s">
        <v>155</v>
      </c>
      <c r="N934" s="113" t="str">
        <f>IF(ISBLANK(E934),"",E934-$E$958)</f>
        <v/>
      </c>
      <c r="O934" s="129" t="str">
        <f t="shared" si="154"/>
        <v/>
      </c>
      <c r="P934" s="115" t="s">
        <v>155</v>
      </c>
      <c r="Q934" s="116" t="str">
        <f t="shared" si="163"/>
        <v/>
      </c>
      <c r="R934" s="117" t="s">
        <v>155</v>
      </c>
      <c r="S934" s="118" t="str">
        <f t="shared" si="162"/>
        <v/>
      </c>
      <c r="T934" s="119" t="str">
        <f>IF(M934="ON",IF(ISBLANK(D934),"0",D934),"0")</f>
        <v>0</v>
      </c>
      <c r="U934" s="119" t="str">
        <f t="shared" si="155"/>
        <v>0</v>
      </c>
      <c r="V934" s="119" t="str">
        <f t="shared" si="156"/>
        <v>0</v>
      </c>
      <c r="W934" s="119" t="str">
        <f t="shared" si="157"/>
        <v>0</v>
      </c>
      <c r="X934" s="120"/>
    </row>
    <row r="935" spans="1:24" x14ac:dyDescent="0.3">
      <c r="A935" s="156">
        <v>58</v>
      </c>
      <c r="B935" s="158"/>
      <c r="C935" s="158"/>
      <c r="D935" s="159"/>
      <c r="E935" s="159"/>
      <c r="F935" s="160"/>
      <c r="G935" s="160"/>
      <c r="H935" s="160"/>
      <c r="I935" s="160"/>
      <c r="K935" s="121" t="str">
        <f>IF(ISBLANK(D935),"",IF(D934&lt;D935,((D935-200)-$D$958),((D935+200)-$D$958)))</f>
        <v/>
      </c>
      <c r="L935" s="122" t="str">
        <f t="shared" si="153"/>
        <v/>
      </c>
      <c r="M935" s="123" t="s">
        <v>155</v>
      </c>
      <c r="N935" s="121" t="str">
        <f>IF(ISBLANK(E935),"",(400-E935)-$E$958)</f>
        <v/>
      </c>
      <c r="O935" s="122" t="str">
        <f t="shared" si="154"/>
        <v/>
      </c>
      <c r="P935" s="123" t="s">
        <v>155</v>
      </c>
      <c r="Q935" s="124" t="str">
        <f t="shared" si="163"/>
        <v/>
      </c>
      <c r="R935" s="125" t="s">
        <v>155</v>
      </c>
      <c r="S935" s="126" t="str">
        <f t="shared" si="162"/>
        <v/>
      </c>
      <c r="T935" s="127" t="str">
        <f>IF(M935="ON",IF(ISBLANK(D935),"0",IF(D934&lt;D935,(D935-200),(D935+200))),"0")</f>
        <v>0</v>
      </c>
      <c r="U935" s="127" t="str">
        <f t="shared" si="155"/>
        <v>0</v>
      </c>
      <c r="V935" s="127" t="str">
        <f t="shared" si="156"/>
        <v>0</v>
      </c>
      <c r="W935" s="127" t="str">
        <f t="shared" si="157"/>
        <v>0</v>
      </c>
      <c r="X935" s="128"/>
    </row>
    <row r="936" spans="1:24" x14ac:dyDescent="0.3">
      <c r="A936" s="156">
        <v>59</v>
      </c>
      <c r="B936" s="158"/>
      <c r="C936" s="158"/>
      <c r="D936" s="159"/>
      <c r="E936" s="159"/>
      <c r="F936" s="160"/>
      <c r="G936" s="160"/>
      <c r="H936" s="160"/>
      <c r="I936" s="160"/>
      <c r="K936" s="113" t="str">
        <f>IF(ISBLANK(D936),"",D936-$D$958)</f>
        <v/>
      </c>
      <c r="L936" s="129" t="str">
        <f t="shared" si="153"/>
        <v/>
      </c>
      <c r="M936" s="115" t="s">
        <v>155</v>
      </c>
      <c r="N936" s="113" t="str">
        <f>IF(ISBLANK(E936),"",E936-$E$958)</f>
        <v/>
      </c>
      <c r="O936" s="129" t="str">
        <f t="shared" si="154"/>
        <v/>
      </c>
      <c r="P936" s="115" t="s">
        <v>155</v>
      </c>
      <c r="Q936" s="116" t="str">
        <f t="shared" si="163"/>
        <v/>
      </c>
      <c r="R936" s="117" t="s">
        <v>155</v>
      </c>
      <c r="S936" s="118" t="str">
        <f t="shared" si="162"/>
        <v/>
      </c>
      <c r="T936" s="119" t="str">
        <f>IF(M936="ON",IF(ISBLANK(D936),"0",D936),"0")</f>
        <v>0</v>
      </c>
      <c r="U936" s="119" t="str">
        <f t="shared" si="155"/>
        <v>0</v>
      </c>
      <c r="V936" s="119" t="str">
        <f t="shared" si="156"/>
        <v>0</v>
      </c>
      <c r="W936" s="119" t="str">
        <f t="shared" si="157"/>
        <v>0</v>
      </c>
      <c r="X936" s="120"/>
    </row>
    <row r="937" spans="1:24" x14ac:dyDescent="0.3">
      <c r="A937" s="156">
        <v>60</v>
      </c>
      <c r="B937" s="158"/>
      <c r="C937" s="158"/>
      <c r="D937" s="159"/>
      <c r="E937" s="159"/>
      <c r="F937" s="160"/>
      <c r="G937" s="160"/>
      <c r="H937" s="160"/>
      <c r="I937" s="160"/>
      <c r="K937" s="121" t="str">
        <f>IF(ISBLANK(D937),"",IF(D936&lt;D937,((D937-200)-$D$958),((D937+200)-$D$958)))</f>
        <v/>
      </c>
      <c r="L937" s="122" t="str">
        <f t="shared" si="153"/>
        <v/>
      </c>
      <c r="M937" s="123" t="s">
        <v>155</v>
      </c>
      <c r="N937" s="121" t="str">
        <f>IF(ISBLANK(E937),"",(400-E937)-$E$958)</f>
        <v/>
      </c>
      <c r="O937" s="122" t="str">
        <f t="shared" si="154"/>
        <v/>
      </c>
      <c r="P937" s="123" t="s">
        <v>155</v>
      </c>
      <c r="Q937" s="124" t="str">
        <f t="shared" si="163"/>
        <v/>
      </c>
      <c r="R937" s="125" t="s">
        <v>155</v>
      </c>
      <c r="S937" s="126" t="str">
        <f t="shared" si="162"/>
        <v/>
      </c>
      <c r="T937" s="127" t="str">
        <f>IF(M937="ON",IF(ISBLANK(D937),"0",IF(D936&lt;D937,(D937-200),(D937+200))),"0")</f>
        <v>0</v>
      </c>
      <c r="U937" s="127" t="str">
        <f t="shared" si="155"/>
        <v>0</v>
      </c>
      <c r="V937" s="127" t="str">
        <f t="shared" si="156"/>
        <v>0</v>
      </c>
      <c r="W937" s="127" t="str">
        <f t="shared" si="157"/>
        <v>0</v>
      </c>
      <c r="X937" s="128"/>
    </row>
    <row r="938" spans="1:24" x14ac:dyDescent="0.3">
      <c r="A938" s="156">
        <v>61</v>
      </c>
      <c r="D938" s="104"/>
      <c r="E938" s="104"/>
      <c r="F938" s="104"/>
      <c r="G938" s="104"/>
      <c r="H938" s="160"/>
      <c r="I938" s="160"/>
      <c r="K938" s="113" t="str">
        <f>IF(ISBLANK(D938),"",D938-$D$958)</f>
        <v/>
      </c>
      <c r="L938" s="129" t="str">
        <f t="shared" si="153"/>
        <v/>
      </c>
      <c r="M938" s="115" t="s">
        <v>155</v>
      </c>
      <c r="N938" s="113" t="str">
        <f>IF(ISBLANK(E938),"",E938-$E$958)</f>
        <v/>
      </c>
      <c r="O938" s="129" t="str">
        <f t="shared" si="154"/>
        <v/>
      </c>
      <c r="P938" s="115" t="s">
        <v>155</v>
      </c>
      <c r="Q938" s="116" t="str">
        <f>IF(ISBLANK(F938),"",F938-$F$958)</f>
        <v/>
      </c>
      <c r="R938" s="117" t="s">
        <v>155</v>
      </c>
      <c r="S938" s="118" t="str">
        <f>IF(ISBLANK(G938),"",G938-$G$958)</f>
        <v/>
      </c>
      <c r="T938" s="119" t="str">
        <f>IF(M938="ON",IF(ISBLANK(D938),"0",D938),"0")</f>
        <v>0</v>
      </c>
      <c r="U938" s="119" t="str">
        <f t="shared" si="155"/>
        <v>0</v>
      </c>
      <c r="V938" s="119" t="str">
        <f t="shared" si="156"/>
        <v>0</v>
      </c>
      <c r="W938" s="119" t="str">
        <f t="shared" si="157"/>
        <v>0</v>
      </c>
      <c r="X938" s="120"/>
    </row>
    <row r="939" spans="1:24" x14ac:dyDescent="0.3">
      <c r="A939" s="156">
        <v>62</v>
      </c>
      <c r="B939" s="133"/>
      <c r="K939" s="121" t="str">
        <f>IF(ISBLANK(D939),"",IF(D938&lt;D939,((D939-200)-$D$958),((D939+200)-$D$958)))</f>
        <v/>
      </c>
      <c r="L939" s="122" t="str">
        <f t="shared" si="153"/>
        <v/>
      </c>
      <c r="M939" s="123" t="s">
        <v>155</v>
      </c>
      <c r="N939" s="121" t="str">
        <f>IF(ISBLANK(E939),"",(400-E939)-$E$958)</f>
        <v/>
      </c>
      <c r="O939" s="122" t="str">
        <f t="shared" si="154"/>
        <v/>
      </c>
      <c r="P939" s="123" t="s">
        <v>155</v>
      </c>
      <c r="Q939" s="124" t="str">
        <f>IF(ISBLANK(F939),"",F939-$F$958)</f>
        <v/>
      </c>
      <c r="R939" s="125" t="s">
        <v>155</v>
      </c>
      <c r="S939" s="126" t="str">
        <f t="shared" ref="S939:S957" si="164">IF(ISBLANK(G939),"",G939-$G$958)</f>
        <v/>
      </c>
      <c r="T939" s="127" t="str">
        <f>IF(M939="ON",IF(ISBLANK(D939),"0",IF(D938&lt;D939,(D939-200),(D939+200))),"0")</f>
        <v>0</v>
      </c>
      <c r="U939" s="127" t="str">
        <f t="shared" si="155"/>
        <v>0</v>
      </c>
      <c r="V939" s="127" t="str">
        <f t="shared" si="156"/>
        <v>0</v>
      </c>
      <c r="W939" s="127" t="str">
        <f t="shared" si="157"/>
        <v>0</v>
      </c>
      <c r="X939" s="128"/>
    </row>
    <row r="940" spans="1:24" x14ac:dyDescent="0.3">
      <c r="A940" s="156">
        <v>63</v>
      </c>
      <c r="B940" s="133"/>
      <c r="K940" s="113" t="str">
        <f>IF(ISBLANK(D940),"",D940-$D$958)</f>
        <v/>
      </c>
      <c r="L940" s="129" t="str">
        <f t="shared" si="153"/>
        <v/>
      </c>
      <c r="M940" s="115" t="s">
        <v>155</v>
      </c>
      <c r="N940" s="113" t="str">
        <f>IF(ISBLANK(E940),"",E940-$E$958)</f>
        <v/>
      </c>
      <c r="O940" s="129" t="str">
        <f t="shared" si="154"/>
        <v/>
      </c>
      <c r="P940" s="115" t="s">
        <v>155</v>
      </c>
      <c r="Q940" s="116" t="str">
        <f>IF(ISBLANK(F940),"",F940-$F$958)</f>
        <v/>
      </c>
      <c r="R940" s="117" t="s">
        <v>155</v>
      </c>
      <c r="S940" s="118" t="str">
        <f t="shared" si="164"/>
        <v/>
      </c>
      <c r="T940" s="119" t="str">
        <f>IF(M940="ON",IF(ISBLANK(D940),"0",D940),"0")</f>
        <v>0</v>
      </c>
      <c r="U940" s="119" t="str">
        <f t="shared" si="155"/>
        <v>0</v>
      </c>
      <c r="V940" s="119" t="str">
        <f t="shared" si="156"/>
        <v>0</v>
      </c>
      <c r="W940" s="119" t="str">
        <f t="shared" si="157"/>
        <v>0</v>
      </c>
      <c r="X940" s="120"/>
    </row>
    <row r="941" spans="1:24" x14ac:dyDescent="0.3">
      <c r="A941" s="156">
        <v>64</v>
      </c>
      <c r="B941" s="133"/>
      <c r="K941" s="121" t="str">
        <f>IF(ISBLANK(D941),"",IF(D940&lt;D941,((D941-200)-$D$958),((D941+200)-$D$958)))</f>
        <v/>
      </c>
      <c r="L941" s="122" t="str">
        <f t="shared" si="153"/>
        <v/>
      </c>
      <c r="M941" s="123" t="s">
        <v>155</v>
      </c>
      <c r="N941" s="121" t="str">
        <f>IF(ISBLANK(E941),"",(400-E941)-$E$958)</f>
        <v/>
      </c>
      <c r="O941" s="122" t="str">
        <f t="shared" si="154"/>
        <v/>
      </c>
      <c r="P941" s="123" t="s">
        <v>155</v>
      </c>
      <c r="Q941" s="124" t="str">
        <f t="shared" ref="Q941:Q957" si="165">IF(ISBLANK(F941),"",F941-$F$958)</f>
        <v/>
      </c>
      <c r="R941" s="125" t="s">
        <v>155</v>
      </c>
      <c r="S941" s="126" t="str">
        <f t="shared" si="164"/>
        <v/>
      </c>
      <c r="T941" s="127" t="str">
        <f>IF(M941="ON",IF(ISBLANK(D941),"0",IF(D940&lt;D941,(D941-200),(D941+200))),"0")</f>
        <v>0</v>
      </c>
      <c r="U941" s="127" t="str">
        <f t="shared" si="155"/>
        <v>0</v>
      </c>
      <c r="V941" s="127" t="str">
        <f t="shared" si="156"/>
        <v>0</v>
      </c>
      <c r="W941" s="127" t="str">
        <f t="shared" si="157"/>
        <v>0</v>
      </c>
      <c r="X941" s="128"/>
    </row>
    <row r="942" spans="1:24" x14ac:dyDescent="0.3">
      <c r="A942" s="156">
        <v>65</v>
      </c>
      <c r="B942" s="133"/>
      <c r="K942" s="113" t="str">
        <f>IF(ISBLANK(D942),"",D942-$D$958)</f>
        <v/>
      </c>
      <c r="L942" s="129" t="str">
        <f t="shared" ref="L942:L957" si="166">IF(K942="","",SIN(K942*PI()/200)*G942)</f>
        <v/>
      </c>
      <c r="M942" s="115" t="s">
        <v>155</v>
      </c>
      <c r="N942" s="113" t="str">
        <f>IF(ISBLANK(E942),"",E942-$E$958)</f>
        <v/>
      </c>
      <c r="O942" s="129" t="str">
        <f t="shared" ref="O942:O957" si="167">IF(N942="","",SIN(N942*PI()/200)*G942)</f>
        <v/>
      </c>
      <c r="P942" s="115" t="s">
        <v>155</v>
      </c>
      <c r="Q942" s="116" t="str">
        <f t="shared" si="165"/>
        <v/>
      </c>
      <c r="R942" s="117" t="s">
        <v>155</v>
      </c>
      <c r="S942" s="118" t="str">
        <f t="shared" si="164"/>
        <v/>
      </c>
      <c r="T942" s="119" t="str">
        <f>IF(M942="ON",IF(ISBLANK(D942),"0",D942),"0")</f>
        <v>0</v>
      </c>
      <c r="U942" s="119" t="str">
        <f t="shared" ref="U942:U957" si="168">IF(P942="ON",IF(ISBLANK(E942),"0",IF(E942&lt;200,E942,(400-E942))),"0")</f>
        <v>0</v>
      </c>
      <c r="V942" s="119" t="str">
        <f t="shared" ref="V942:V957" si="169">IF(R942="ON",IF(ISBLANK(F942),"0",F942),"0")</f>
        <v>0</v>
      </c>
      <c r="W942" s="119" t="str">
        <f t="shared" ref="W942:W957" si="170">IF(R942="ON",IF(ISBLANK(G942),"0",G942),"0")</f>
        <v>0</v>
      </c>
      <c r="X942" s="120"/>
    </row>
    <row r="943" spans="1:24" x14ac:dyDescent="0.3">
      <c r="A943" s="156">
        <v>66</v>
      </c>
      <c r="B943" s="133"/>
      <c r="K943" s="121" t="str">
        <f>IF(ISBLANK(D943),"",IF(D942&lt;D943,((D943-200)-$D$958),((D943+200)-$D$958)))</f>
        <v/>
      </c>
      <c r="L943" s="122" t="str">
        <f t="shared" si="166"/>
        <v/>
      </c>
      <c r="M943" s="123" t="s">
        <v>155</v>
      </c>
      <c r="N943" s="121" t="str">
        <f>IF(ISBLANK(E943),"",(400-E943)-$E$958)</f>
        <v/>
      </c>
      <c r="O943" s="122" t="str">
        <f t="shared" si="167"/>
        <v/>
      </c>
      <c r="P943" s="123" t="s">
        <v>155</v>
      </c>
      <c r="Q943" s="124" t="str">
        <f t="shared" si="165"/>
        <v/>
      </c>
      <c r="R943" s="125" t="s">
        <v>155</v>
      </c>
      <c r="S943" s="126" t="str">
        <f t="shared" si="164"/>
        <v/>
      </c>
      <c r="T943" s="127" t="str">
        <f>IF(M943="ON",IF(ISBLANK(D943),"0",IF(D942&lt;D943,(D943-200),(D943+200))),"0")</f>
        <v>0</v>
      </c>
      <c r="U943" s="127" t="str">
        <f t="shared" si="168"/>
        <v>0</v>
      </c>
      <c r="V943" s="127" t="str">
        <f t="shared" si="169"/>
        <v>0</v>
      </c>
      <c r="W943" s="127" t="str">
        <f t="shared" si="170"/>
        <v>0</v>
      </c>
      <c r="X943" s="128"/>
    </row>
    <row r="944" spans="1:24" x14ac:dyDescent="0.3">
      <c r="A944" s="156">
        <v>67</v>
      </c>
      <c r="B944" s="133"/>
      <c r="K944" s="113" t="str">
        <f>IF(ISBLANK(D944),"",D944-$D$958)</f>
        <v/>
      </c>
      <c r="L944" s="129" t="str">
        <f t="shared" si="166"/>
        <v/>
      </c>
      <c r="M944" s="115" t="s">
        <v>155</v>
      </c>
      <c r="N944" s="113" t="str">
        <f>IF(ISBLANK(E944),"",E944-$E$958)</f>
        <v/>
      </c>
      <c r="O944" s="129" t="str">
        <f t="shared" si="167"/>
        <v/>
      </c>
      <c r="P944" s="115" t="s">
        <v>155</v>
      </c>
      <c r="Q944" s="116" t="str">
        <f t="shared" si="165"/>
        <v/>
      </c>
      <c r="R944" s="117" t="s">
        <v>155</v>
      </c>
      <c r="S944" s="118" t="str">
        <f t="shared" si="164"/>
        <v/>
      </c>
      <c r="T944" s="119" t="str">
        <f>IF(M944="ON",IF(ISBLANK(D944),"0",D944),"0")</f>
        <v>0</v>
      </c>
      <c r="U944" s="119" t="str">
        <f t="shared" si="168"/>
        <v>0</v>
      </c>
      <c r="V944" s="119" t="str">
        <f t="shared" si="169"/>
        <v>0</v>
      </c>
      <c r="W944" s="119" t="str">
        <f t="shared" si="170"/>
        <v>0</v>
      </c>
      <c r="X944" s="120"/>
    </row>
    <row r="945" spans="1:24" x14ac:dyDescent="0.3">
      <c r="A945" s="156">
        <v>68</v>
      </c>
      <c r="B945" s="133"/>
      <c r="K945" s="121" t="str">
        <f>IF(ISBLANK(D945),"",IF(D944&lt;D945,((D945-200)-$D$958),((D945+200)-$D$958)))</f>
        <v/>
      </c>
      <c r="L945" s="122" t="str">
        <f t="shared" si="166"/>
        <v/>
      </c>
      <c r="M945" s="123" t="s">
        <v>155</v>
      </c>
      <c r="N945" s="121" t="str">
        <f>IF(ISBLANK(E945),"",(400-E945)-$E$958)</f>
        <v/>
      </c>
      <c r="O945" s="122" t="str">
        <f t="shared" si="167"/>
        <v/>
      </c>
      <c r="P945" s="123" t="s">
        <v>155</v>
      </c>
      <c r="Q945" s="124" t="str">
        <f t="shared" si="165"/>
        <v/>
      </c>
      <c r="R945" s="125" t="s">
        <v>155</v>
      </c>
      <c r="S945" s="126" t="str">
        <f t="shared" si="164"/>
        <v/>
      </c>
      <c r="T945" s="127" t="str">
        <f>IF(M945="ON",IF(ISBLANK(D945),"0",IF(D944&lt;D945,(D945-200),(D945+200))),"0")</f>
        <v>0</v>
      </c>
      <c r="U945" s="127" t="str">
        <f t="shared" si="168"/>
        <v>0</v>
      </c>
      <c r="V945" s="127" t="str">
        <f t="shared" si="169"/>
        <v>0</v>
      </c>
      <c r="W945" s="127" t="str">
        <f t="shared" si="170"/>
        <v>0</v>
      </c>
      <c r="X945" s="128"/>
    </row>
    <row r="946" spans="1:24" x14ac:dyDescent="0.3">
      <c r="A946" s="156">
        <v>69</v>
      </c>
      <c r="B946" s="133"/>
      <c r="K946" s="113" t="str">
        <f>IF(ISBLANK(D946),"",D946-$D$958)</f>
        <v/>
      </c>
      <c r="L946" s="129" t="str">
        <f t="shared" si="166"/>
        <v/>
      </c>
      <c r="M946" s="115" t="s">
        <v>155</v>
      </c>
      <c r="N946" s="113" t="str">
        <f>IF(ISBLANK(E946),"",E946-$E$958)</f>
        <v/>
      </c>
      <c r="O946" s="129" t="str">
        <f t="shared" si="167"/>
        <v/>
      </c>
      <c r="P946" s="115" t="s">
        <v>155</v>
      </c>
      <c r="Q946" s="116" t="str">
        <f t="shared" si="165"/>
        <v/>
      </c>
      <c r="R946" s="117" t="s">
        <v>155</v>
      </c>
      <c r="S946" s="118" t="str">
        <f t="shared" si="164"/>
        <v/>
      </c>
      <c r="T946" s="119" t="str">
        <f>IF(M946="ON",IF(ISBLANK(D946),"0",D946),"0")</f>
        <v>0</v>
      </c>
      <c r="U946" s="119" t="str">
        <f t="shared" si="168"/>
        <v>0</v>
      </c>
      <c r="V946" s="119" t="str">
        <f t="shared" si="169"/>
        <v>0</v>
      </c>
      <c r="W946" s="119" t="str">
        <f t="shared" si="170"/>
        <v>0</v>
      </c>
      <c r="X946" s="120"/>
    </row>
    <row r="947" spans="1:24" x14ac:dyDescent="0.3">
      <c r="A947" s="156">
        <v>70</v>
      </c>
      <c r="B947" s="133"/>
      <c r="K947" s="121" t="str">
        <f>IF(ISBLANK(D947),"",IF(D946&lt;D947,((D947-200)-$D$958),((D947+200)-$D$958)))</f>
        <v/>
      </c>
      <c r="L947" s="122" t="str">
        <f t="shared" si="166"/>
        <v/>
      </c>
      <c r="M947" s="123" t="s">
        <v>155</v>
      </c>
      <c r="N947" s="121" t="str">
        <f>IF(ISBLANK(E947),"",(400-E947)-$E$958)</f>
        <v/>
      </c>
      <c r="O947" s="122" t="str">
        <f t="shared" si="167"/>
        <v/>
      </c>
      <c r="P947" s="123" t="s">
        <v>155</v>
      </c>
      <c r="Q947" s="124" t="str">
        <f t="shared" si="165"/>
        <v/>
      </c>
      <c r="R947" s="125" t="s">
        <v>155</v>
      </c>
      <c r="S947" s="126" t="str">
        <f t="shared" si="164"/>
        <v/>
      </c>
      <c r="T947" s="127" t="str">
        <f>IF(M947="ON",IF(ISBLANK(D947),"0",IF(D946&lt;D947,(D947-200),(D947+200))),"0")</f>
        <v>0</v>
      </c>
      <c r="U947" s="127" t="str">
        <f t="shared" si="168"/>
        <v>0</v>
      </c>
      <c r="V947" s="127" t="str">
        <f t="shared" si="169"/>
        <v>0</v>
      </c>
      <c r="W947" s="127" t="str">
        <f t="shared" si="170"/>
        <v>0</v>
      </c>
      <c r="X947" s="128"/>
    </row>
    <row r="948" spans="1:24" x14ac:dyDescent="0.3">
      <c r="A948" s="156">
        <v>71</v>
      </c>
      <c r="B948" s="158"/>
      <c r="C948" s="158"/>
      <c r="D948" s="159"/>
      <c r="E948" s="159"/>
      <c r="F948" s="160"/>
      <c r="G948" s="160"/>
      <c r="H948" s="160"/>
      <c r="I948" s="160"/>
      <c r="K948" s="113" t="str">
        <f>IF(ISBLANK(D948),"",D948-$D$958)</f>
        <v/>
      </c>
      <c r="L948" s="129" t="str">
        <f t="shared" si="166"/>
        <v/>
      </c>
      <c r="M948" s="115" t="s">
        <v>155</v>
      </c>
      <c r="N948" s="113" t="str">
        <f>IF(ISBLANK(E948),"",E948-$E$958)</f>
        <v/>
      </c>
      <c r="O948" s="129" t="str">
        <f t="shared" si="167"/>
        <v/>
      </c>
      <c r="P948" s="115" t="s">
        <v>155</v>
      </c>
      <c r="Q948" s="116" t="str">
        <f t="shared" si="165"/>
        <v/>
      </c>
      <c r="R948" s="117" t="s">
        <v>155</v>
      </c>
      <c r="S948" s="118" t="str">
        <f t="shared" si="164"/>
        <v/>
      </c>
      <c r="T948" s="119" t="str">
        <f>IF(M948="ON",IF(ISBLANK(D948),"0",D948),"0")</f>
        <v>0</v>
      </c>
      <c r="U948" s="119" t="str">
        <f t="shared" si="168"/>
        <v>0</v>
      </c>
      <c r="V948" s="119" t="str">
        <f t="shared" si="169"/>
        <v>0</v>
      </c>
      <c r="W948" s="119" t="str">
        <f t="shared" si="170"/>
        <v>0</v>
      </c>
      <c r="X948" s="120"/>
    </row>
    <row r="949" spans="1:24" x14ac:dyDescent="0.3">
      <c r="A949" s="156">
        <v>72</v>
      </c>
      <c r="B949" s="158"/>
      <c r="C949" s="158"/>
      <c r="D949" s="159"/>
      <c r="E949" s="159"/>
      <c r="F949" s="160"/>
      <c r="G949" s="160"/>
      <c r="H949" s="160"/>
      <c r="I949" s="160"/>
      <c r="K949" s="121" t="str">
        <f>IF(ISBLANK(D949),"",IF(D948&lt;D949,((D949-200)-$D$958),((D949+200)-$D$958)))</f>
        <v/>
      </c>
      <c r="L949" s="122" t="str">
        <f t="shared" si="166"/>
        <v/>
      </c>
      <c r="M949" s="123" t="s">
        <v>155</v>
      </c>
      <c r="N949" s="121" t="str">
        <f>IF(ISBLANK(E949),"",(400-E949)-$E$958)</f>
        <v/>
      </c>
      <c r="O949" s="122" t="str">
        <f t="shared" si="167"/>
        <v/>
      </c>
      <c r="P949" s="123" t="s">
        <v>155</v>
      </c>
      <c r="Q949" s="124" t="str">
        <f t="shared" si="165"/>
        <v/>
      </c>
      <c r="R949" s="125" t="s">
        <v>155</v>
      </c>
      <c r="S949" s="126" t="str">
        <f t="shared" si="164"/>
        <v/>
      </c>
      <c r="T949" s="127" t="str">
        <f>IF(M949="ON",IF(ISBLANK(D949),"0",IF(D948&lt;D949,(D949-200),(D949+200))),"0")</f>
        <v>0</v>
      </c>
      <c r="U949" s="127" t="str">
        <f t="shared" si="168"/>
        <v>0</v>
      </c>
      <c r="V949" s="127" t="str">
        <f t="shared" si="169"/>
        <v>0</v>
      </c>
      <c r="W949" s="127" t="str">
        <f t="shared" si="170"/>
        <v>0</v>
      </c>
      <c r="X949" s="128"/>
    </row>
    <row r="950" spans="1:24" x14ac:dyDescent="0.3">
      <c r="A950" s="156">
        <v>73</v>
      </c>
      <c r="B950" s="158"/>
      <c r="C950" s="158"/>
      <c r="D950" s="159"/>
      <c r="E950" s="159"/>
      <c r="F950" s="160"/>
      <c r="G950" s="160"/>
      <c r="H950" s="160"/>
      <c r="I950" s="160"/>
      <c r="K950" s="113" t="str">
        <f>IF(ISBLANK(D950),"",D950-$D$958)</f>
        <v/>
      </c>
      <c r="L950" s="129" t="str">
        <f t="shared" si="166"/>
        <v/>
      </c>
      <c r="M950" s="115" t="s">
        <v>155</v>
      </c>
      <c r="N950" s="113" t="str">
        <f>IF(ISBLANK(E950),"",E950-$E$958)</f>
        <v/>
      </c>
      <c r="O950" s="129" t="str">
        <f t="shared" si="167"/>
        <v/>
      </c>
      <c r="P950" s="115" t="s">
        <v>155</v>
      </c>
      <c r="Q950" s="116" t="str">
        <f t="shared" si="165"/>
        <v/>
      </c>
      <c r="R950" s="117" t="s">
        <v>155</v>
      </c>
      <c r="S950" s="118" t="str">
        <f t="shared" si="164"/>
        <v/>
      </c>
      <c r="T950" s="119" t="str">
        <f>IF(M950="ON",IF(ISBLANK(D950),"0",D950),"0")</f>
        <v>0</v>
      </c>
      <c r="U950" s="119" t="str">
        <f t="shared" si="168"/>
        <v>0</v>
      </c>
      <c r="V950" s="119" t="str">
        <f t="shared" si="169"/>
        <v>0</v>
      </c>
      <c r="W950" s="119" t="str">
        <f t="shared" si="170"/>
        <v>0</v>
      </c>
      <c r="X950" s="120"/>
    </row>
    <row r="951" spans="1:24" x14ac:dyDescent="0.3">
      <c r="A951" s="156">
        <v>74</v>
      </c>
      <c r="B951" s="158"/>
      <c r="C951" s="158"/>
      <c r="D951" s="159"/>
      <c r="E951" s="159"/>
      <c r="F951" s="160"/>
      <c r="G951" s="160"/>
      <c r="H951" s="160"/>
      <c r="I951" s="160"/>
      <c r="K951" s="121" t="str">
        <f>IF(ISBLANK(D951),"",IF(D950&lt;D951,((D951-200)-$D$958),((D951+200)-$D$958)))</f>
        <v/>
      </c>
      <c r="L951" s="122" t="str">
        <f t="shared" si="166"/>
        <v/>
      </c>
      <c r="M951" s="123" t="s">
        <v>155</v>
      </c>
      <c r="N951" s="121" t="str">
        <f>IF(ISBLANK(E951),"",(400-E951)-$E$958)</f>
        <v/>
      </c>
      <c r="O951" s="122" t="str">
        <f t="shared" si="167"/>
        <v/>
      </c>
      <c r="P951" s="123" t="s">
        <v>155</v>
      </c>
      <c r="Q951" s="124" t="str">
        <f t="shared" si="165"/>
        <v/>
      </c>
      <c r="R951" s="125" t="s">
        <v>155</v>
      </c>
      <c r="S951" s="126" t="str">
        <f t="shared" si="164"/>
        <v/>
      </c>
      <c r="T951" s="127" t="str">
        <f>IF(M951="ON",IF(ISBLANK(D951),"0",IF(D950&lt;D951,(D951-200),(D951+200))),"0")</f>
        <v>0</v>
      </c>
      <c r="U951" s="127" t="str">
        <f t="shared" si="168"/>
        <v>0</v>
      </c>
      <c r="V951" s="127" t="str">
        <f t="shared" si="169"/>
        <v>0</v>
      </c>
      <c r="W951" s="127" t="str">
        <f t="shared" si="170"/>
        <v>0</v>
      </c>
      <c r="X951" s="128"/>
    </row>
    <row r="952" spans="1:24" x14ac:dyDescent="0.3">
      <c r="A952" s="156">
        <v>75</v>
      </c>
      <c r="B952" s="158"/>
      <c r="C952" s="158"/>
      <c r="D952" s="159"/>
      <c r="E952" s="159"/>
      <c r="F952" s="160"/>
      <c r="G952" s="160"/>
      <c r="H952" s="160"/>
      <c r="I952" s="160"/>
      <c r="K952" s="113" t="str">
        <f>IF(ISBLANK(D952),"",D952-$D$958)</f>
        <v/>
      </c>
      <c r="L952" s="129" t="str">
        <f t="shared" si="166"/>
        <v/>
      </c>
      <c r="M952" s="115" t="s">
        <v>155</v>
      </c>
      <c r="N952" s="113" t="str">
        <f>IF(ISBLANK(E952),"",E952-$E$958)</f>
        <v/>
      </c>
      <c r="O952" s="129" t="str">
        <f t="shared" si="167"/>
        <v/>
      </c>
      <c r="P952" s="115" t="s">
        <v>155</v>
      </c>
      <c r="Q952" s="116" t="str">
        <f t="shared" si="165"/>
        <v/>
      </c>
      <c r="R952" s="117" t="s">
        <v>155</v>
      </c>
      <c r="S952" s="118" t="str">
        <f t="shared" si="164"/>
        <v/>
      </c>
      <c r="T952" s="119" t="str">
        <f>IF(M952="ON",IF(ISBLANK(D952),"0",D952),"0")</f>
        <v>0</v>
      </c>
      <c r="U952" s="119" t="str">
        <f t="shared" si="168"/>
        <v>0</v>
      </c>
      <c r="V952" s="119" t="str">
        <f t="shared" si="169"/>
        <v>0</v>
      </c>
      <c r="W952" s="119" t="str">
        <f t="shared" si="170"/>
        <v>0</v>
      </c>
      <c r="X952" s="120"/>
    </row>
    <row r="953" spans="1:24" x14ac:dyDescent="0.3">
      <c r="A953" s="156">
        <v>76</v>
      </c>
      <c r="B953" s="158"/>
      <c r="C953" s="158"/>
      <c r="D953" s="159"/>
      <c r="E953" s="159"/>
      <c r="F953" s="160"/>
      <c r="G953" s="160"/>
      <c r="H953" s="160"/>
      <c r="I953" s="160"/>
      <c r="K953" s="121" t="str">
        <f>IF(ISBLANK(D953),"",IF(D952&lt;D953,((D953-200)-$D$958),((D953+200)-$D$958)))</f>
        <v/>
      </c>
      <c r="L953" s="122" t="str">
        <f t="shared" si="166"/>
        <v/>
      </c>
      <c r="M953" s="123" t="s">
        <v>155</v>
      </c>
      <c r="N953" s="121" t="str">
        <f>IF(ISBLANK(E953),"",(400-E953)-$E$958)</f>
        <v/>
      </c>
      <c r="O953" s="122" t="str">
        <f t="shared" si="167"/>
        <v/>
      </c>
      <c r="P953" s="123" t="s">
        <v>155</v>
      </c>
      <c r="Q953" s="124" t="str">
        <f t="shared" si="165"/>
        <v/>
      </c>
      <c r="R953" s="125" t="s">
        <v>155</v>
      </c>
      <c r="S953" s="126" t="str">
        <f t="shared" si="164"/>
        <v/>
      </c>
      <c r="T953" s="127" t="str">
        <f>IF(M953="ON",IF(ISBLANK(D953),"0",IF(D952&lt;D953,(D953-200),(D953+200))),"0")</f>
        <v>0</v>
      </c>
      <c r="U953" s="127" t="str">
        <f t="shared" si="168"/>
        <v>0</v>
      </c>
      <c r="V953" s="127" t="str">
        <f t="shared" si="169"/>
        <v>0</v>
      </c>
      <c r="W953" s="127" t="str">
        <f t="shared" si="170"/>
        <v>0</v>
      </c>
      <c r="X953" s="128"/>
    </row>
    <row r="954" spans="1:24" x14ac:dyDescent="0.3">
      <c r="A954" s="156">
        <v>77</v>
      </c>
      <c r="B954" s="158"/>
      <c r="C954" s="158"/>
      <c r="D954" s="159"/>
      <c r="E954" s="159"/>
      <c r="F954" s="160"/>
      <c r="G954" s="160"/>
      <c r="H954" s="160"/>
      <c r="I954" s="160"/>
      <c r="K954" s="113" t="str">
        <f>IF(ISBLANK(D954),"",D954-$D$958)</f>
        <v/>
      </c>
      <c r="L954" s="129" t="str">
        <f t="shared" si="166"/>
        <v/>
      </c>
      <c r="M954" s="115" t="s">
        <v>155</v>
      </c>
      <c r="N954" s="113" t="str">
        <f>IF(ISBLANK(E954),"",E954-$E$958)</f>
        <v/>
      </c>
      <c r="O954" s="129" t="str">
        <f t="shared" si="167"/>
        <v/>
      </c>
      <c r="P954" s="115" t="s">
        <v>155</v>
      </c>
      <c r="Q954" s="116" t="str">
        <f t="shared" si="165"/>
        <v/>
      </c>
      <c r="R954" s="117" t="s">
        <v>155</v>
      </c>
      <c r="S954" s="118" t="str">
        <f t="shared" si="164"/>
        <v/>
      </c>
      <c r="T954" s="119" t="str">
        <f>IF(M954="ON",IF(ISBLANK(D954),"0",D954),"0")</f>
        <v>0</v>
      </c>
      <c r="U954" s="119" t="str">
        <f t="shared" si="168"/>
        <v>0</v>
      </c>
      <c r="V954" s="119" t="str">
        <f t="shared" si="169"/>
        <v>0</v>
      </c>
      <c r="W954" s="119" t="str">
        <f t="shared" si="170"/>
        <v>0</v>
      </c>
      <c r="X954" s="120"/>
    </row>
    <row r="955" spans="1:24" x14ac:dyDescent="0.3">
      <c r="A955" s="156">
        <v>78</v>
      </c>
      <c r="B955" s="158"/>
      <c r="C955" s="158"/>
      <c r="D955" s="159"/>
      <c r="E955" s="159"/>
      <c r="F955" s="160"/>
      <c r="G955" s="160"/>
      <c r="H955" s="160"/>
      <c r="I955" s="160"/>
      <c r="K955" s="121" t="str">
        <f>IF(ISBLANK(D955),"",IF(D954&lt;D955,((D955-200)-$D$958),((D955+200)-$D$958)))</f>
        <v/>
      </c>
      <c r="L955" s="122" t="str">
        <f t="shared" si="166"/>
        <v/>
      </c>
      <c r="M955" s="123" t="s">
        <v>155</v>
      </c>
      <c r="N955" s="121" t="str">
        <f>IF(ISBLANK(E955),"",(400-E955)-$E$958)</f>
        <v/>
      </c>
      <c r="O955" s="122" t="str">
        <f t="shared" si="167"/>
        <v/>
      </c>
      <c r="P955" s="123" t="s">
        <v>155</v>
      </c>
      <c r="Q955" s="124" t="str">
        <f t="shared" si="165"/>
        <v/>
      </c>
      <c r="R955" s="125" t="s">
        <v>155</v>
      </c>
      <c r="S955" s="126" t="str">
        <f t="shared" si="164"/>
        <v/>
      </c>
      <c r="T955" s="127" t="str">
        <f>IF(M955="ON",IF(ISBLANK(D955),"0",IF(D954&lt;D955,(D955-200),(D955+200))),"0")</f>
        <v>0</v>
      </c>
      <c r="U955" s="127" t="str">
        <f t="shared" si="168"/>
        <v>0</v>
      </c>
      <c r="V955" s="127" t="str">
        <f t="shared" si="169"/>
        <v>0</v>
      </c>
      <c r="W955" s="127" t="str">
        <f t="shared" si="170"/>
        <v>0</v>
      </c>
      <c r="X955" s="128"/>
    </row>
    <row r="956" spans="1:24" x14ac:dyDescent="0.3">
      <c r="A956" s="156">
        <v>79</v>
      </c>
      <c r="B956" s="158"/>
      <c r="C956" s="158"/>
      <c r="D956" s="159"/>
      <c r="E956" s="159"/>
      <c r="F956" s="160"/>
      <c r="G956" s="160"/>
      <c r="H956" s="160"/>
      <c r="I956" s="160"/>
      <c r="K956" s="113" t="str">
        <f>IF(ISBLANK(D956),"",D956-$D$958)</f>
        <v/>
      </c>
      <c r="L956" s="129" t="str">
        <f t="shared" si="166"/>
        <v/>
      </c>
      <c r="M956" s="115" t="s">
        <v>155</v>
      </c>
      <c r="N956" s="113" t="str">
        <f>IF(ISBLANK(E956),"",E956-$E$958)</f>
        <v/>
      </c>
      <c r="O956" s="129" t="str">
        <f t="shared" si="167"/>
        <v/>
      </c>
      <c r="P956" s="115" t="s">
        <v>155</v>
      </c>
      <c r="Q956" s="116" t="str">
        <f t="shared" si="165"/>
        <v/>
      </c>
      <c r="R956" s="117" t="s">
        <v>155</v>
      </c>
      <c r="S956" s="118" t="str">
        <f t="shared" si="164"/>
        <v/>
      </c>
      <c r="T956" s="119" t="str">
        <f>IF(M956="ON",IF(ISBLANK(D956),"0",D956),"0")</f>
        <v>0</v>
      </c>
      <c r="U956" s="119" t="str">
        <f t="shared" si="168"/>
        <v>0</v>
      </c>
      <c r="V956" s="119" t="str">
        <f t="shared" si="169"/>
        <v>0</v>
      </c>
      <c r="W956" s="119" t="str">
        <f t="shared" si="170"/>
        <v>0</v>
      </c>
      <c r="X956" s="120"/>
    </row>
    <row r="957" spans="1:24" x14ac:dyDescent="0.3">
      <c r="A957" s="156">
        <v>80</v>
      </c>
      <c r="B957" s="158"/>
      <c r="C957" s="158"/>
      <c r="D957" s="159"/>
      <c r="E957" s="159"/>
      <c r="F957" s="160"/>
      <c r="G957" s="160"/>
      <c r="H957" s="160"/>
      <c r="I957" s="160"/>
      <c r="K957" s="121" t="str">
        <f>IF(ISBLANK(D957),"",IF(D956&lt;D957,((D957-200)-$D$958),((D957+200)-$D$958)))</f>
        <v/>
      </c>
      <c r="L957" s="122" t="str">
        <f t="shared" si="166"/>
        <v/>
      </c>
      <c r="M957" s="123" t="s">
        <v>155</v>
      </c>
      <c r="N957" s="121" t="str">
        <f>IF(ISBLANK(E957),"",(400-E957)-$E$958)</f>
        <v/>
      </c>
      <c r="O957" s="122" t="str">
        <f t="shared" si="167"/>
        <v/>
      </c>
      <c r="P957" s="123" t="s">
        <v>155</v>
      </c>
      <c r="Q957" s="124" t="str">
        <f t="shared" si="165"/>
        <v/>
      </c>
      <c r="R957" s="125" t="s">
        <v>155</v>
      </c>
      <c r="S957" s="126" t="str">
        <f t="shared" si="164"/>
        <v/>
      </c>
      <c r="T957" s="127" t="str">
        <f>IF(M957="ON",IF(ISBLANK(D957),"0",IF(D956&lt;D957,(D957-200),(D957+200))),"0")</f>
        <v>0</v>
      </c>
      <c r="U957" s="127" t="str">
        <f t="shared" si="168"/>
        <v>0</v>
      </c>
      <c r="V957" s="127" t="str">
        <f t="shared" si="169"/>
        <v>0</v>
      </c>
      <c r="W957" s="127" t="str">
        <f t="shared" si="170"/>
        <v>0</v>
      </c>
      <c r="X957" s="128"/>
    </row>
    <row r="958" spans="1:24" x14ac:dyDescent="0.3">
      <c r="A958" s="138"/>
      <c r="B958" s="135">
        <f>B878</f>
        <v>0</v>
      </c>
      <c r="C958" s="135">
        <f>C878</f>
        <v>0</v>
      </c>
      <c r="D958" s="136">
        <f>T958</f>
        <v>0</v>
      </c>
      <c r="E958" s="136">
        <f>U958</f>
        <v>0</v>
      </c>
      <c r="F958" s="137">
        <f>V958</f>
        <v>0</v>
      </c>
      <c r="G958" s="137">
        <f>W958</f>
        <v>0</v>
      </c>
      <c r="H958" s="135">
        <f>H878</f>
        <v>0</v>
      </c>
      <c r="I958" s="135">
        <f>I878</f>
        <v>0</v>
      </c>
      <c r="K958" s="138"/>
      <c r="L958" s="139"/>
      <c r="M958" s="140"/>
      <c r="N958" s="138"/>
      <c r="O958" s="139"/>
      <c r="P958" s="141"/>
      <c r="Q958" s="138"/>
      <c r="R958" s="141"/>
      <c r="S958" s="140"/>
      <c r="T958" s="142">
        <f>IF(T959=0,VALUE(0),(SUM(T878:T957))/T959)</f>
        <v>0</v>
      </c>
      <c r="U958" s="143">
        <f>IF(U959=0,VALUE(0),(SUM(U878:U957))/U959)</f>
        <v>0</v>
      </c>
      <c r="V958" s="143">
        <f>IF(V959=0,VALUE(0),(SUM(V878:V957))/V959)</f>
        <v>0</v>
      </c>
      <c r="W958" s="143">
        <f>IF(W959=0,VALUE(0),(SUM(W878:W957))/W959)</f>
        <v>0</v>
      </c>
      <c r="X958" s="144"/>
    </row>
    <row r="959" spans="1:24" x14ac:dyDescent="0.3">
      <c r="A959" s="148"/>
      <c r="B959" s="95"/>
      <c r="C959" s="95"/>
      <c r="D959" s="146"/>
      <c r="E959" s="146"/>
      <c r="F959" s="147"/>
      <c r="G959" s="147"/>
      <c r="H959" s="95"/>
      <c r="I959" s="95"/>
      <c r="J959" s="95"/>
      <c r="K959" s="148"/>
      <c r="L959" s="149"/>
      <c r="M959" s="150"/>
      <c r="N959" s="148"/>
      <c r="O959" s="149"/>
      <c r="P959" s="151"/>
      <c r="Q959" s="148"/>
      <c r="R959" s="151"/>
      <c r="S959" s="150"/>
      <c r="T959" s="152">
        <f>COUNT(T878:T957)</f>
        <v>0</v>
      </c>
      <c r="U959" s="152">
        <f>COUNT(U878:U957)</f>
        <v>0</v>
      </c>
      <c r="V959" s="152">
        <f>COUNT(V878:V957)</f>
        <v>0</v>
      </c>
      <c r="W959" s="152">
        <f>COUNT(W878:W957)</f>
        <v>0</v>
      </c>
      <c r="X959" s="150"/>
    </row>
    <row r="961" spans="1:24" x14ac:dyDescent="0.3">
      <c r="A961" s="98" t="s">
        <v>140</v>
      </c>
      <c r="B961" s="98" t="s">
        <v>141</v>
      </c>
      <c r="C961" s="98" t="s">
        <v>142</v>
      </c>
      <c r="D961" s="98" t="s">
        <v>112</v>
      </c>
      <c r="E961" s="98" t="s">
        <v>113</v>
      </c>
      <c r="F961" s="98" t="s">
        <v>143</v>
      </c>
      <c r="G961" s="98" t="s">
        <v>144</v>
      </c>
      <c r="H961" s="98" t="s">
        <v>116</v>
      </c>
      <c r="I961" s="99" t="s">
        <v>145</v>
      </c>
      <c r="J961" s="100"/>
      <c r="K961" s="99" t="s">
        <v>146</v>
      </c>
      <c r="L961" s="101" t="s">
        <v>147</v>
      </c>
      <c r="M961" s="100"/>
      <c r="N961" s="99" t="s">
        <v>148</v>
      </c>
      <c r="O961" s="101" t="s">
        <v>147</v>
      </c>
      <c r="P961" s="100"/>
      <c r="Q961" s="99" t="s">
        <v>149</v>
      </c>
      <c r="R961" s="101"/>
      <c r="S961" s="100" t="s">
        <v>150</v>
      </c>
      <c r="T961" s="154" t="s">
        <v>151</v>
      </c>
      <c r="U961" s="102" t="s">
        <v>151</v>
      </c>
      <c r="V961" s="102" t="s">
        <v>152</v>
      </c>
      <c r="W961" s="103" t="s">
        <v>152</v>
      </c>
      <c r="X961" s="198" t="s">
        <v>136</v>
      </c>
    </row>
    <row r="962" spans="1:24" x14ac:dyDescent="0.3">
      <c r="A962" s="105"/>
      <c r="B962" s="105"/>
      <c r="C962" s="105"/>
      <c r="D962" s="105"/>
      <c r="E962" s="105"/>
      <c r="F962" s="105"/>
      <c r="G962" s="105"/>
      <c r="H962" s="105"/>
      <c r="I962" s="106"/>
      <c r="J962" s="107"/>
      <c r="K962" s="106"/>
      <c r="L962" s="108"/>
      <c r="M962" s="107"/>
      <c r="N962" s="106"/>
      <c r="O962" s="108"/>
      <c r="P962" s="107"/>
      <c r="Q962" s="106"/>
      <c r="R962" s="108"/>
      <c r="S962" s="107"/>
      <c r="T962" s="155" t="s">
        <v>112</v>
      </c>
      <c r="U962" s="109" t="s">
        <v>113</v>
      </c>
      <c r="V962" s="109" t="s">
        <v>143</v>
      </c>
      <c r="W962" s="110" t="s">
        <v>154</v>
      </c>
      <c r="X962" s="199"/>
    </row>
    <row r="963" spans="1:24" x14ac:dyDescent="0.3">
      <c r="A963" s="156">
        <v>1</v>
      </c>
      <c r="D963" s="104"/>
      <c r="E963" s="104"/>
      <c r="F963" s="104"/>
      <c r="G963" s="104"/>
      <c r="H963" s="160"/>
      <c r="I963" s="160"/>
      <c r="K963" s="113" t="str">
        <f>IF(ISBLANK(D963),"",D963-$D$1043)</f>
        <v/>
      </c>
      <c r="L963" s="114" t="str">
        <f t="shared" ref="L963:L1026" si="171">IF(K963="","",SIN(K963*PI()/200)*G963)</f>
        <v/>
      </c>
      <c r="M963" s="115" t="s">
        <v>155</v>
      </c>
      <c r="N963" s="113" t="str">
        <f>IF(ISBLANK(E963),"",E963-$E$1043)</f>
        <v/>
      </c>
      <c r="O963" s="114" t="str">
        <f t="shared" ref="O963:O1026" si="172">IF(N963="","",SIN(N963*PI()/200)*G963)</f>
        <v/>
      </c>
      <c r="P963" s="115" t="s">
        <v>155</v>
      </c>
      <c r="Q963" s="116" t="str">
        <f>IF(ISBLANK(F963),"",F963-$F$1043)</f>
        <v/>
      </c>
      <c r="R963" s="117" t="s">
        <v>155</v>
      </c>
      <c r="S963" s="118" t="str">
        <f>IF(ISBLANK(G963),"",G963-$G$1043)</f>
        <v/>
      </c>
      <c r="T963" s="119" t="str">
        <f>IF(M963="ON",IF(ISBLANK(D963),"0",D963),"0")</f>
        <v>0</v>
      </c>
      <c r="U963" s="119" t="str">
        <f t="shared" ref="U963:U1026" si="173">IF(P963="ON",IF(ISBLANK(E963),"0",IF(E963&lt;200,E963,(400-E963))),"0")</f>
        <v>0</v>
      </c>
      <c r="V963" s="119" t="str">
        <f t="shared" ref="V963:V1026" si="174">IF(R963="ON",IF(ISBLANK(F963),"0",F963),"0")</f>
        <v>0</v>
      </c>
      <c r="W963" s="119" t="str">
        <f t="shared" ref="W963:W1026" si="175">IF(R963="ON",IF(ISBLANK(G963),"0",G963),"0")</f>
        <v>0</v>
      </c>
      <c r="X963" s="120"/>
    </row>
    <row r="964" spans="1:24" x14ac:dyDescent="0.3">
      <c r="A964" s="156">
        <v>2</v>
      </c>
      <c r="B964" s="133"/>
      <c r="K964" s="121" t="str">
        <f>IF(ISBLANK(D964),"",IF(D963&lt;D964,((D964-200)-$D$1043),((D964+200)-$D$1043)))</f>
        <v/>
      </c>
      <c r="L964" s="122" t="str">
        <f t="shared" si="171"/>
        <v/>
      </c>
      <c r="M964" s="123" t="s">
        <v>155</v>
      </c>
      <c r="N964" s="121" t="str">
        <f>IF(ISBLANK(E964),"",(400-E964)-$E$1043)</f>
        <v/>
      </c>
      <c r="O964" s="122" t="str">
        <f t="shared" si="172"/>
        <v/>
      </c>
      <c r="P964" s="123" t="s">
        <v>155</v>
      </c>
      <c r="Q964" s="124" t="str">
        <f t="shared" ref="Q964:Q982" si="176">IF(ISBLANK(F964),"",F964-$F$1043)</f>
        <v/>
      </c>
      <c r="R964" s="125" t="s">
        <v>155</v>
      </c>
      <c r="S964" s="126" t="str">
        <f t="shared" ref="S964:S982" si="177">IF(ISBLANK(G964),"",G964-$G$1043)</f>
        <v/>
      </c>
      <c r="T964" s="127" t="str">
        <f>IF(M964="ON",IF(ISBLANK(D964),"0",IF(D963&lt;D964,(D964-200),(D964+200))),"0")</f>
        <v>0</v>
      </c>
      <c r="U964" s="127" t="str">
        <f t="shared" si="173"/>
        <v>0</v>
      </c>
      <c r="V964" s="127" t="str">
        <f t="shared" si="174"/>
        <v>0</v>
      </c>
      <c r="W964" s="127" t="str">
        <f t="shared" si="175"/>
        <v>0</v>
      </c>
      <c r="X964" s="128"/>
    </row>
    <row r="965" spans="1:24" x14ac:dyDescent="0.3">
      <c r="A965" s="156">
        <v>3</v>
      </c>
      <c r="B965" s="133"/>
      <c r="K965" s="113" t="str">
        <f>IF(ISBLANK(D965),"",D965-$D$1043)</f>
        <v/>
      </c>
      <c r="L965" s="129" t="str">
        <f t="shared" si="171"/>
        <v/>
      </c>
      <c r="M965" s="115" t="s">
        <v>155</v>
      </c>
      <c r="N965" s="113" t="str">
        <f>IF(ISBLANK(E965),"",E965-$E$1043)</f>
        <v/>
      </c>
      <c r="O965" s="129" t="str">
        <f t="shared" si="172"/>
        <v/>
      </c>
      <c r="P965" s="115" t="s">
        <v>155</v>
      </c>
      <c r="Q965" s="116" t="str">
        <f t="shared" si="176"/>
        <v/>
      </c>
      <c r="R965" s="117" t="s">
        <v>155</v>
      </c>
      <c r="S965" s="118" t="str">
        <f t="shared" si="177"/>
        <v/>
      </c>
      <c r="T965" s="119" t="str">
        <f>IF(M965="ON",IF(ISBLANK(D965),"0",D965),"0")</f>
        <v>0</v>
      </c>
      <c r="U965" s="119" t="str">
        <f t="shared" si="173"/>
        <v>0</v>
      </c>
      <c r="V965" s="119" t="str">
        <f t="shared" si="174"/>
        <v>0</v>
      </c>
      <c r="W965" s="119" t="str">
        <f t="shared" si="175"/>
        <v>0</v>
      </c>
      <c r="X965" s="120"/>
    </row>
    <row r="966" spans="1:24" x14ac:dyDescent="0.3">
      <c r="A966" s="156">
        <v>4</v>
      </c>
      <c r="B966" s="133"/>
      <c r="K966" s="121" t="str">
        <f>IF(ISBLANK(D966),"",IF(D965&lt;D966,((D966-200)-$D$1043),((D966+200)-$D$1043)))</f>
        <v/>
      </c>
      <c r="L966" s="122" t="str">
        <f t="shared" si="171"/>
        <v/>
      </c>
      <c r="M966" s="123" t="s">
        <v>155</v>
      </c>
      <c r="N966" s="121" t="str">
        <f>IF(ISBLANK(E966),"",(400-E966)-$E$1043)</f>
        <v/>
      </c>
      <c r="O966" s="122" t="str">
        <f t="shared" si="172"/>
        <v/>
      </c>
      <c r="P966" s="123" t="s">
        <v>155</v>
      </c>
      <c r="Q966" s="124" t="str">
        <f t="shared" si="176"/>
        <v/>
      </c>
      <c r="R966" s="125" t="s">
        <v>155</v>
      </c>
      <c r="S966" s="126" t="str">
        <f t="shared" si="177"/>
        <v/>
      </c>
      <c r="T966" s="127" t="str">
        <f>IF(M966="ON",IF(ISBLANK(D966),"0",IF(D965&lt;D966,(D966-200),(D966+200))),"0")</f>
        <v>0</v>
      </c>
      <c r="U966" s="127" t="str">
        <f t="shared" si="173"/>
        <v>0</v>
      </c>
      <c r="V966" s="127" t="str">
        <f t="shared" si="174"/>
        <v>0</v>
      </c>
      <c r="W966" s="127" t="str">
        <f t="shared" si="175"/>
        <v>0</v>
      </c>
      <c r="X966" s="128"/>
    </row>
    <row r="967" spans="1:24" x14ac:dyDescent="0.3">
      <c r="A967" s="156">
        <v>5</v>
      </c>
      <c r="B967" s="133"/>
      <c r="K967" s="113" t="str">
        <f>IF(ISBLANK(D967),"",D967-$D$1043)</f>
        <v/>
      </c>
      <c r="L967" s="129" t="str">
        <f t="shared" si="171"/>
        <v/>
      </c>
      <c r="M967" s="115" t="s">
        <v>155</v>
      </c>
      <c r="N967" s="113" t="str">
        <f>IF(ISBLANK(E967),"",E967-$E$1043)</f>
        <v/>
      </c>
      <c r="O967" s="129" t="str">
        <f t="shared" si="172"/>
        <v/>
      </c>
      <c r="P967" s="115" t="s">
        <v>155</v>
      </c>
      <c r="Q967" s="116" t="str">
        <f t="shared" si="176"/>
        <v/>
      </c>
      <c r="R967" s="117" t="s">
        <v>155</v>
      </c>
      <c r="S967" s="118" t="str">
        <f t="shared" si="177"/>
        <v/>
      </c>
      <c r="T967" s="119" t="str">
        <f>IF(M967="ON",IF(ISBLANK(D967),"0",D967),"0")</f>
        <v>0</v>
      </c>
      <c r="U967" s="119" t="str">
        <f t="shared" si="173"/>
        <v>0</v>
      </c>
      <c r="V967" s="119" t="str">
        <f t="shared" si="174"/>
        <v>0</v>
      </c>
      <c r="W967" s="119" t="str">
        <f t="shared" si="175"/>
        <v>0</v>
      </c>
      <c r="X967" s="120"/>
    </row>
    <row r="968" spans="1:24" x14ac:dyDescent="0.3">
      <c r="A968" s="156">
        <v>6</v>
      </c>
      <c r="B968" s="133"/>
      <c r="K968" s="121" t="str">
        <f>IF(ISBLANK(D968),"",IF(D967&lt;D968,((D968-200)-$D$1043),((D968+200)-$D$1043)))</f>
        <v/>
      </c>
      <c r="L968" s="122" t="str">
        <f t="shared" si="171"/>
        <v/>
      </c>
      <c r="M968" s="123" t="s">
        <v>155</v>
      </c>
      <c r="N968" s="121" t="str">
        <f>IF(ISBLANK(E968),"",(400-E968)-$E$1043)</f>
        <v/>
      </c>
      <c r="O968" s="122" t="str">
        <f t="shared" si="172"/>
        <v/>
      </c>
      <c r="P968" s="123" t="s">
        <v>155</v>
      </c>
      <c r="Q968" s="124" t="str">
        <f t="shared" si="176"/>
        <v/>
      </c>
      <c r="R968" s="125" t="s">
        <v>155</v>
      </c>
      <c r="S968" s="126" t="str">
        <f t="shared" si="177"/>
        <v/>
      </c>
      <c r="T968" s="127" t="str">
        <f>IF(M968="ON",IF(ISBLANK(D968),"0",IF(D967&lt;D968,(D968-200),(D968+200))),"0")</f>
        <v>0</v>
      </c>
      <c r="U968" s="127" t="str">
        <f t="shared" si="173"/>
        <v>0</v>
      </c>
      <c r="V968" s="127" t="str">
        <f t="shared" si="174"/>
        <v>0</v>
      </c>
      <c r="W968" s="127" t="str">
        <f t="shared" si="175"/>
        <v>0</v>
      </c>
      <c r="X968" s="128"/>
    </row>
    <row r="969" spans="1:24" x14ac:dyDescent="0.3">
      <c r="A969" s="156">
        <v>7</v>
      </c>
      <c r="B969" s="133"/>
      <c r="K969" s="113" t="str">
        <f>IF(ISBLANK(D969),"",D969-$D$1043)</f>
        <v/>
      </c>
      <c r="L969" s="129" t="str">
        <f t="shared" si="171"/>
        <v/>
      </c>
      <c r="M969" s="115" t="s">
        <v>155</v>
      </c>
      <c r="N969" s="113" t="str">
        <f>IF(ISBLANK(E969),"",E969-$E$1043)</f>
        <v/>
      </c>
      <c r="O969" s="129" t="str">
        <f t="shared" si="172"/>
        <v/>
      </c>
      <c r="P969" s="115" t="s">
        <v>155</v>
      </c>
      <c r="Q969" s="116" t="str">
        <f t="shared" si="176"/>
        <v/>
      </c>
      <c r="R969" s="117" t="s">
        <v>155</v>
      </c>
      <c r="S969" s="118" t="str">
        <f t="shared" si="177"/>
        <v/>
      </c>
      <c r="T969" s="119" t="str">
        <f>IF(M969="ON",IF(ISBLANK(D969),"0",D969),"0")</f>
        <v>0</v>
      </c>
      <c r="U969" s="119" t="str">
        <f t="shared" si="173"/>
        <v>0</v>
      </c>
      <c r="V969" s="119" t="str">
        <f t="shared" si="174"/>
        <v>0</v>
      </c>
      <c r="W969" s="119" t="str">
        <f t="shared" si="175"/>
        <v>0</v>
      </c>
      <c r="X969" s="120"/>
    </row>
    <row r="970" spans="1:24" x14ac:dyDescent="0.3">
      <c r="A970" s="156">
        <v>8</v>
      </c>
      <c r="B970" s="133"/>
      <c r="K970" s="121" t="str">
        <f>IF(ISBLANK(D970),"",IF(D969&lt;D970,((D970-200)-$D$1043),((D970+200)-$D$1043)))</f>
        <v/>
      </c>
      <c r="L970" s="122" t="str">
        <f t="shared" si="171"/>
        <v/>
      </c>
      <c r="M970" s="123" t="s">
        <v>155</v>
      </c>
      <c r="N970" s="121" t="str">
        <f>IF(ISBLANK(E970),"",(400-E970)-$E$1043)</f>
        <v/>
      </c>
      <c r="O970" s="122" t="str">
        <f t="shared" si="172"/>
        <v/>
      </c>
      <c r="P970" s="123" t="s">
        <v>155</v>
      </c>
      <c r="Q970" s="124" t="str">
        <f t="shared" si="176"/>
        <v/>
      </c>
      <c r="R970" s="125" t="s">
        <v>155</v>
      </c>
      <c r="S970" s="126" t="str">
        <f t="shared" si="177"/>
        <v/>
      </c>
      <c r="T970" s="127" t="str">
        <f>IF(M970="ON",IF(ISBLANK(D970),"0",IF(D969&lt;D970,(D970-200),(D970+200))),"0")</f>
        <v>0</v>
      </c>
      <c r="U970" s="127" t="str">
        <f t="shared" si="173"/>
        <v>0</v>
      </c>
      <c r="V970" s="127" t="str">
        <f t="shared" si="174"/>
        <v>0</v>
      </c>
      <c r="W970" s="127" t="str">
        <f t="shared" si="175"/>
        <v>0</v>
      </c>
      <c r="X970" s="128"/>
    </row>
    <row r="971" spans="1:24" x14ac:dyDescent="0.3">
      <c r="A971" s="156">
        <v>9</v>
      </c>
      <c r="B971" s="133"/>
      <c r="K971" s="113" t="str">
        <f>IF(ISBLANK(D971),"",D971-$D$1043)</f>
        <v/>
      </c>
      <c r="L971" s="129" t="str">
        <f t="shared" si="171"/>
        <v/>
      </c>
      <c r="M971" s="115" t="s">
        <v>155</v>
      </c>
      <c r="N971" s="113" t="str">
        <f>IF(ISBLANK(E971),"",E971-$E$1043)</f>
        <v/>
      </c>
      <c r="O971" s="129" t="str">
        <f t="shared" si="172"/>
        <v/>
      </c>
      <c r="P971" s="115" t="s">
        <v>155</v>
      </c>
      <c r="Q971" s="116" t="str">
        <f t="shared" si="176"/>
        <v/>
      </c>
      <c r="R971" s="117" t="s">
        <v>155</v>
      </c>
      <c r="S971" s="118" t="str">
        <f t="shared" si="177"/>
        <v/>
      </c>
      <c r="T971" s="119" t="str">
        <f>IF(M971="ON",IF(ISBLANK(D971),"0",D971),"0")</f>
        <v>0</v>
      </c>
      <c r="U971" s="119" t="str">
        <f t="shared" si="173"/>
        <v>0</v>
      </c>
      <c r="V971" s="119" t="str">
        <f t="shared" si="174"/>
        <v>0</v>
      </c>
      <c r="W971" s="119" t="str">
        <f t="shared" si="175"/>
        <v>0</v>
      </c>
      <c r="X971" s="120"/>
    </row>
    <row r="972" spans="1:24" x14ac:dyDescent="0.3">
      <c r="A972" s="156">
        <v>10</v>
      </c>
      <c r="B972" s="133"/>
      <c r="K972" s="121" t="str">
        <f>IF(ISBLANK(D972),"",IF(D971&lt;D972,((D972-200)-$D$1043),((D972+200)-$D$1043)))</f>
        <v/>
      </c>
      <c r="L972" s="122" t="str">
        <f t="shared" si="171"/>
        <v/>
      </c>
      <c r="M972" s="123" t="s">
        <v>155</v>
      </c>
      <c r="N972" s="121" t="str">
        <f>IF(ISBLANK(E972),"",(400-E972)-$E$1043)</f>
        <v/>
      </c>
      <c r="O972" s="122" t="str">
        <f t="shared" si="172"/>
        <v/>
      </c>
      <c r="P972" s="123" t="s">
        <v>155</v>
      </c>
      <c r="Q972" s="124" t="str">
        <f t="shared" si="176"/>
        <v/>
      </c>
      <c r="R972" s="125" t="s">
        <v>155</v>
      </c>
      <c r="S972" s="126" t="str">
        <f t="shared" si="177"/>
        <v/>
      </c>
      <c r="T972" s="127" t="str">
        <f>IF(M972="ON",IF(ISBLANK(D972),"0",IF(D971&lt;D972,(D972-200),(D972+200))),"0")</f>
        <v>0</v>
      </c>
      <c r="U972" s="127" t="str">
        <f t="shared" si="173"/>
        <v>0</v>
      </c>
      <c r="V972" s="127" t="str">
        <f t="shared" si="174"/>
        <v>0</v>
      </c>
      <c r="W972" s="127" t="str">
        <f t="shared" si="175"/>
        <v>0</v>
      </c>
      <c r="X972" s="128"/>
    </row>
    <row r="973" spans="1:24" x14ac:dyDescent="0.3">
      <c r="A973" s="156">
        <v>11</v>
      </c>
      <c r="B973" s="158"/>
      <c r="C973" s="158"/>
      <c r="D973" s="159"/>
      <c r="E973" s="159"/>
      <c r="F973" s="160"/>
      <c r="G973" s="160"/>
      <c r="H973" s="160"/>
      <c r="I973" s="160"/>
      <c r="K973" s="113" t="str">
        <f>IF(ISBLANK(D973),"",D973-$D$1043)</f>
        <v/>
      </c>
      <c r="L973" s="129" t="str">
        <f t="shared" si="171"/>
        <v/>
      </c>
      <c r="M973" s="115" t="s">
        <v>155</v>
      </c>
      <c r="N973" s="113" t="str">
        <f>IF(ISBLANK(E973),"",E973-$E$1043)</f>
        <v/>
      </c>
      <c r="O973" s="129" t="str">
        <f t="shared" si="172"/>
        <v/>
      </c>
      <c r="P973" s="115" t="s">
        <v>155</v>
      </c>
      <c r="Q973" s="116" t="str">
        <f t="shared" si="176"/>
        <v/>
      </c>
      <c r="R973" s="117" t="s">
        <v>155</v>
      </c>
      <c r="S973" s="118" t="str">
        <f t="shared" si="177"/>
        <v/>
      </c>
      <c r="T973" s="119" t="str">
        <f>IF(M973="ON",IF(ISBLANK(D973),"0",D973),"0")</f>
        <v>0</v>
      </c>
      <c r="U973" s="119" t="str">
        <f t="shared" si="173"/>
        <v>0</v>
      </c>
      <c r="V973" s="119" t="str">
        <f t="shared" si="174"/>
        <v>0</v>
      </c>
      <c r="W973" s="119" t="str">
        <f t="shared" si="175"/>
        <v>0</v>
      </c>
      <c r="X973" s="120"/>
    </row>
    <row r="974" spans="1:24" x14ac:dyDescent="0.3">
      <c r="A974" s="156">
        <v>12</v>
      </c>
      <c r="B974" s="158"/>
      <c r="C974" s="158"/>
      <c r="D974" s="159"/>
      <c r="E974" s="159"/>
      <c r="F974" s="160"/>
      <c r="G974" s="160"/>
      <c r="H974" s="160"/>
      <c r="I974" s="160"/>
      <c r="K974" s="121" t="str">
        <f>IF(ISBLANK(D974),"",IF(D973&lt;D974,((D974-200)-$D$1043),((D974+200)-$D$1043)))</f>
        <v/>
      </c>
      <c r="L974" s="122" t="str">
        <f t="shared" si="171"/>
        <v/>
      </c>
      <c r="M974" s="123" t="s">
        <v>155</v>
      </c>
      <c r="N974" s="121" t="str">
        <f>IF(ISBLANK(E974),"",(400-E974)-$E$1043)</f>
        <v/>
      </c>
      <c r="O974" s="122" t="str">
        <f t="shared" si="172"/>
        <v/>
      </c>
      <c r="P974" s="123" t="s">
        <v>155</v>
      </c>
      <c r="Q974" s="124" t="str">
        <f t="shared" si="176"/>
        <v/>
      </c>
      <c r="R974" s="125" t="s">
        <v>155</v>
      </c>
      <c r="S974" s="126" t="str">
        <f t="shared" si="177"/>
        <v/>
      </c>
      <c r="T974" s="127" t="str">
        <f>IF(M974="ON",IF(ISBLANK(D974),"0",IF(D973&lt;D974,(D974-200),(D974+200))),"0")</f>
        <v>0</v>
      </c>
      <c r="U974" s="127" t="str">
        <f t="shared" si="173"/>
        <v>0</v>
      </c>
      <c r="V974" s="127" t="str">
        <f t="shared" si="174"/>
        <v>0</v>
      </c>
      <c r="W974" s="127" t="str">
        <f t="shared" si="175"/>
        <v>0</v>
      </c>
      <c r="X974" s="128"/>
    </row>
    <row r="975" spans="1:24" x14ac:dyDescent="0.3">
      <c r="A975" s="156">
        <v>13</v>
      </c>
      <c r="B975" s="158"/>
      <c r="C975" s="158"/>
      <c r="D975" s="159"/>
      <c r="E975" s="159"/>
      <c r="F975" s="160"/>
      <c r="G975" s="160"/>
      <c r="H975" s="160"/>
      <c r="I975" s="160"/>
      <c r="K975" s="113" t="str">
        <f>IF(ISBLANK(D975),"",D975-$D$1043)</f>
        <v/>
      </c>
      <c r="L975" s="129" t="str">
        <f t="shared" si="171"/>
        <v/>
      </c>
      <c r="M975" s="115" t="s">
        <v>155</v>
      </c>
      <c r="N975" s="113" t="str">
        <f>IF(ISBLANK(E975),"",E975-$E$1043)</f>
        <v/>
      </c>
      <c r="O975" s="129" t="str">
        <f t="shared" si="172"/>
        <v/>
      </c>
      <c r="P975" s="115" t="s">
        <v>155</v>
      </c>
      <c r="Q975" s="116" t="str">
        <f t="shared" si="176"/>
        <v/>
      </c>
      <c r="R975" s="117" t="s">
        <v>155</v>
      </c>
      <c r="S975" s="118" t="str">
        <f t="shared" si="177"/>
        <v/>
      </c>
      <c r="T975" s="119" t="str">
        <f>IF(M975="ON",IF(ISBLANK(D975),"0",D975),"0")</f>
        <v>0</v>
      </c>
      <c r="U975" s="119" t="str">
        <f t="shared" si="173"/>
        <v>0</v>
      </c>
      <c r="V975" s="119" t="str">
        <f t="shared" si="174"/>
        <v>0</v>
      </c>
      <c r="W975" s="119" t="str">
        <f t="shared" si="175"/>
        <v>0</v>
      </c>
      <c r="X975" s="120"/>
    </row>
    <row r="976" spans="1:24" x14ac:dyDescent="0.3">
      <c r="A976" s="156">
        <v>14</v>
      </c>
      <c r="B976" s="158"/>
      <c r="C976" s="158"/>
      <c r="D976" s="159"/>
      <c r="E976" s="159"/>
      <c r="F976" s="160"/>
      <c r="G976" s="160"/>
      <c r="H976" s="160"/>
      <c r="I976" s="160"/>
      <c r="K976" s="121" t="str">
        <f>IF(ISBLANK(D976),"",IF(D975&lt;D976,((D976-200)-$D$1043),((D976+200)-$D$1043)))</f>
        <v/>
      </c>
      <c r="L976" s="122" t="str">
        <f t="shared" si="171"/>
        <v/>
      </c>
      <c r="M976" s="123" t="s">
        <v>155</v>
      </c>
      <c r="N976" s="121" t="str">
        <f>IF(ISBLANK(E976),"",(400-E976)-$E$1043)</f>
        <v/>
      </c>
      <c r="O976" s="122" t="str">
        <f t="shared" si="172"/>
        <v/>
      </c>
      <c r="P976" s="123" t="s">
        <v>155</v>
      </c>
      <c r="Q976" s="124" t="str">
        <f t="shared" si="176"/>
        <v/>
      </c>
      <c r="R976" s="125" t="s">
        <v>155</v>
      </c>
      <c r="S976" s="126" t="str">
        <f t="shared" si="177"/>
        <v/>
      </c>
      <c r="T976" s="127" t="str">
        <f>IF(M976="ON",IF(ISBLANK(D976),"0",IF(D975&lt;D976,(D976-200),(D976+200))),"0")</f>
        <v>0</v>
      </c>
      <c r="U976" s="127" t="str">
        <f t="shared" si="173"/>
        <v>0</v>
      </c>
      <c r="V976" s="127" t="str">
        <f t="shared" si="174"/>
        <v>0</v>
      </c>
      <c r="W976" s="127" t="str">
        <f t="shared" si="175"/>
        <v>0</v>
      </c>
      <c r="X976" s="128"/>
    </row>
    <row r="977" spans="1:24" x14ac:dyDescent="0.3">
      <c r="A977" s="156">
        <v>15</v>
      </c>
      <c r="B977" s="158"/>
      <c r="C977" s="158"/>
      <c r="D977" s="159"/>
      <c r="E977" s="159"/>
      <c r="F977" s="160"/>
      <c r="G977" s="160"/>
      <c r="H977" s="160"/>
      <c r="I977" s="160"/>
      <c r="K977" s="113" t="str">
        <f>IF(ISBLANK(D977),"",D977-$D$1043)</f>
        <v/>
      </c>
      <c r="L977" s="129" t="str">
        <f t="shared" si="171"/>
        <v/>
      </c>
      <c r="M977" s="115" t="s">
        <v>155</v>
      </c>
      <c r="N977" s="113" t="str">
        <f>IF(ISBLANK(E977),"",E977-$E$1043)</f>
        <v/>
      </c>
      <c r="O977" s="129" t="str">
        <f t="shared" si="172"/>
        <v/>
      </c>
      <c r="P977" s="115" t="s">
        <v>155</v>
      </c>
      <c r="Q977" s="116" t="str">
        <f t="shared" si="176"/>
        <v/>
      </c>
      <c r="R977" s="117" t="s">
        <v>155</v>
      </c>
      <c r="S977" s="118" t="str">
        <f t="shared" si="177"/>
        <v/>
      </c>
      <c r="T977" s="119" t="str">
        <f>IF(M977="ON",IF(ISBLANK(D977),"0",D977),"0")</f>
        <v>0</v>
      </c>
      <c r="U977" s="119" t="str">
        <f t="shared" si="173"/>
        <v>0</v>
      </c>
      <c r="V977" s="119" t="str">
        <f t="shared" si="174"/>
        <v>0</v>
      </c>
      <c r="W977" s="119" t="str">
        <f t="shared" si="175"/>
        <v>0</v>
      </c>
      <c r="X977" s="120"/>
    </row>
    <row r="978" spans="1:24" x14ac:dyDescent="0.3">
      <c r="A978" s="156">
        <v>16</v>
      </c>
      <c r="B978" s="158"/>
      <c r="C978" s="158"/>
      <c r="D978" s="159"/>
      <c r="E978" s="159"/>
      <c r="F978" s="160"/>
      <c r="G978" s="160"/>
      <c r="H978" s="160"/>
      <c r="I978" s="160"/>
      <c r="K978" s="121" t="str">
        <f>IF(ISBLANK(D978),"",IF(D977&lt;D978,((D978-200)-$D$1043),((D978+200)-$D$1043)))</f>
        <v/>
      </c>
      <c r="L978" s="122" t="str">
        <f t="shared" si="171"/>
        <v/>
      </c>
      <c r="M978" s="123" t="s">
        <v>155</v>
      </c>
      <c r="N978" s="121" t="str">
        <f>IF(ISBLANK(E978),"",(400-E978)-$E$1043)</f>
        <v/>
      </c>
      <c r="O978" s="122" t="str">
        <f t="shared" si="172"/>
        <v/>
      </c>
      <c r="P978" s="123" t="s">
        <v>155</v>
      </c>
      <c r="Q978" s="124" t="str">
        <f t="shared" si="176"/>
        <v/>
      </c>
      <c r="R978" s="125" t="s">
        <v>155</v>
      </c>
      <c r="S978" s="126" t="str">
        <f t="shared" si="177"/>
        <v/>
      </c>
      <c r="T978" s="127" t="str">
        <f>IF(M978="ON",IF(ISBLANK(D978),"0",IF(D977&lt;D978,(D978-200),(D978+200))),"0")</f>
        <v>0</v>
      </c>
      <c r="U978" s="127" t="str">
        <f t="shared" si="173"/>
        <v>0</v>
      </c>
      <c r="V978" s="127" t="str">
        <f t="shared" si="174"/>
        <v>0</v>
      </c>
      <c r="W978" s="127" t="str">
        <f t="shared" si="175"/>
        <v>0</v>
      </c>
      <c r="X978" s="128"/>
    </row>
    <row r="979" spans="1:24" x14ac:dyDescent="0.3">
      <c r="A979" s="156">
        <v>17</v>
      </c>
      <c r="B979" s="158"/>
      <c r="C979" s="158"/>
      <c r="D979" s="159"/>
      <c r="E979" s="159"/>
      <c r="F979" s="160"/>
      <c r="G979" s="160"/>
      <c r="H979" s="160"/>
      <c r="I979" s="160"/>
      <c r="K979" s="113" t="str">
        <f>IF(ISBLANK(D979),"",D979-$D$1043)</f>
        <v/>
      </c>
      <c r="L979" s="129" t="str">
        <f t="shared" si="171"/>
        <v/>
      </c>
      <c r="M979" s="115" t="s">
        <v>155</v>
      </c>
      <c r="N979" s="113" t="str">
        <f>IF(ISBLANK(E979),"",E979-$E$1043)</f>
        <v/>
      </c>
      <c r="O979" s="129" t="str">
        <f t="shared" si="172"/>
        <v/>
      </c>
      <c r="P979" s="115" t="s">
        <v>155</v>
      </c>
      <c r="Q979" s="116" t="str">
        <f t="shared" si="176"/>
        <v/>
      </c>
      <c r="R979" s="117" t="s">
        <v>155</v>
      </c>
      <c r="S979" s="118" t="str">
        <f t="shared" si="177"/>
        <v/>
      </c>
      <c r="T979" s="119" t="str">
        <f>IF(M979="ON",IF(ISBLANK(D979),"0",D979),"0")</f>
        <v>0</v>
      </c>
      <c r="U979" s="119" t="str">
        <f t="shared" si="173"/>
        <v>0</v>
      </c>
      <c r="V979" s="119" t="str">
        <f t="shared" si="174"/>
        <v>0</v>
      </c>
      <c r="W979" s="119" t="str">
        <f t="shared" si="175"/>
        <v>0</v>
      </c>
      <c r="X979" s="120"/>
    </row>
    <row r="980" spans="1:24" x14ac:dyDescent="0.3">
      <c r="A980" s="156">
        <v>18</v>
      </c>
      <c r="B980" s="158"/>
      <c r="C980" s="158"/>
      <c r="D980" s="159"/>
      <c r="E980" s="159"/>
      <c r="F980" s="160"/>
      <c r="G980" s="160"/>
      <c r="H980" s="160"/>
      <c r="I980" s="160"/>
      <c r="K980" s="121" t="str">
        <f>IF(ISBLANK(D980),"",IF(D979&lt;D980,((D980-200)-$D$1043),((D980+200)-$D$1043)))</f>
        <v/>
      </c>
      <c r="L980" s="122" t="str">
        <f t="shared" si="171"/>
        <v/>
      </c>
      <c r="M980" s="123" t="s">
        <v>155</v>
      </c>
      <c r="N980" s="121" t="str">
        <f>IF(ISBLANK(E980),"",(400-E980)-$E$1043)</f>
        <v/>
      </c>
      <c r="O980" s="122" t="str">
        <f t="shared" si="172"/>
        <v/>
      </c>
      <c r="P980" s="123" t="s">
        <v>155</v>
      </c>
      <c r="Q980" s="124" t="str">
        <f t="shared" si="176"/>
        <v/>
      </c>
      <c r="R980" s="125" t="s">
        <v>155</v>
      </c>
      <c r="S980" s="126" t="str">
        <f t="shared" si="177"/>
        <v/>
      </c>
      <c r="T980" s="127" t="str">
        <f>IF(M980="ON",IF(ISBLANK(D980),"0",IF(D979&lt;D980,(D980-200),(D980+200))),"0")</f>
        <v>0</v>
      </c>
      <c r="U980" s="127" t="str">
        <f t="shared" si="173"/>
        <v>0</v>
      </c>
      <c r="V980" s="127" t="str">
        <f t="shared" si="174"/>
        <v>0</v>
      </c>
      <c r="W980" s="127" t="str">
        <f t="shared" si="175"/>
        <v>0</v>
      </c>
      <c r="X980" s="128"/>
    </row>
    <row r="981" spans="1:24" x14ac:dyDescent="0.3">
      <c r="A981" s="156">
        <v>19</v>
      </c>
      <c r="B981" s="158"/>
      <c r="C981" s="158"/>
      <c r="D981" s="159"/>
      <c r="E981" s="159"/>
      <c r="F981" s="160"/>
      <c r="G981" s="160"/>
      <c r="H981" s="160"/>
      <c r="I981" s="160"/>
      <c r="K981" s="113" t="str">
        <f>IF(ISBLANK(D981),"",D981-$D$1043)</f>
        <v/>
      </c>
      <c r="L981" s="129" t="str">
        <f t="shared" si="171"/>
        <v/>
      </c>
      <c r="M981" s="115" t="s">
        <v>155</v>
      </c>
      <c r="N981" s="113" t="str">
        <f>IF(ISBLANK(E981),"",E981-$E$1043)</f>
        <v/>
      </c>
      <c r="O981" s="129" t="str">
        <f t="shared" si="172"/>
        <v/>
      </c>
      <c r="P981" s="115" t="s">
        <v>155</v>
      </c>
      <c r="Q981" s="116" t="str">
        <f t="shared" si="176"/>
        <v/>
      </c>
      <c r="R981" s="117" t="s">
        <v>155</v>
      </c>
      <c r="S981" s="118" t="str">
        <f t="shared" si="177"/>
        <v/>
      </c>
      <c r="T981" s="119" t="str">
        <f>IF(M981="ON",IF(ISBLANK(D981),"0",D981),"0")</f>
        <v>0</v>
      </c>
      <c r="U981" s="119" t="str">
        <f t="shared" si="173"/>
        <v>0</v>
      </c>
      <c r="V981" s="119" t="str">
        <f t="shared" si="174"/>
        <v>0</v>
      </c>
      <c r="W981" s="119" t="str">
        <f t="shared" si="175"/>
        <v>0</v>
      </c>
      <c r="X981" s="120"/>
    </row>
    <row r="982" spans="1:24" x14ac:dyDescent="0.3">
      <c r="A982" s="156">
        <v>20</v>
      </c>
      <c r="B982" s="158"/>
      <c r="C982" s="158"/>
      <c r="D982" s="159"/>
      <c r="E982" s="159"/>
      <c r="F982" s="160"/>
      <c r="G982" s="160"/>
      <c r="H982" s="160"/>
      <c r="I982" s="160"/>
      <c r="K982" s="121" t="str">
        <f>IF(ISBLANK(D982),"",IF(D981&lt;D982,((D982-200)-$D$1043),((D982+200)-$D$1043)))</f>
        <v/>
      </c>
      <c r="L982" s="122" t="str">
        <f t="shared" si="171"/>
        <v/>
      </c>
      <c r="M982" s="123" t="s">
        <v>155</v>
      </c>
      <c r="N982" s="121" t="str">
        <f>IF(ISBLANK(E982),"",(400-E982)-$E$1043)</f>
        <v/>
      </c>
      <c r="O982" s="122" t="str">
        <f t="shared" si="172"/>
        <v/>
      </c>
      <c r="P982" s="123" t="s">
        <v>155</v>
      </c>
      <c r="Q982" s="124" t="str">
        <f t="shared" si="176"/>
        <v/>
      </c>
      <c r="R982" s="125" t="s">
        <v>155</v>
      </c>
      <c r="S982" s="126" t="str">
        <f t="shared" si="177"/>
        <v/>
      </c>
      <c r="T982" s="127" t="str">
        <f>IF(M982="ON",IF(ISBLANK(D982),"0",IF(D981&lt;D982,(D982-200),(D982+200))),"0")</f>
        <v>0</v>
      </c>
      <c r="U982" s="127" t="str">
        <f t="shared" si="173"/>
        <v>0</v>
      </c>
      <c r="V982" s="127" t="str">
        <f t="shared" si="174"/>
        <v>0</v>
      </c>
      <c r="W982" s="127" t="str">
        <f t="shared" si="175"/>
        <v>0</v>
      </c>
      <c r="X982" s="128"/>
    </row>
    <row r="983" spans="1:24" x14ac:dyDescent="0.3">
      <c r="A983" s="156">
        <v>21</v>
      </c>
      <c r="D983" s="104"/>
      <c r="E983" s="104"/>
      <c r="F983" s="104"/>
      <c r="G983" s="104"/>
      <c r="H983" s="160"/>
      <c r="I983" s="160"/>
      <c r="K983" s="113" t="str">
        <f>IF(ISBLANK(D983),"",D983-$D$1043)</f>
        <v/>
      </c>
      <c r="L983" s="129" t="str">
        <f t="shared" si="171"/>
        <v/>
      </c>
      <c r="M983" s="115" t="s">
        <v>155</v>
      </c>
      <c r="N983" s="113" t="str">
        <f>IF(ISBLANK(E983),"",E983-$E$1043)</f>
        <v/>
      </c>
      <c r="O983" s="129" t="str">
        <f t="shared" si="172"/>
        <v/>
      </c>
      <c r="P983" s="115" t="s">
        <v>155</v>
      </c>
      <c r="Q983" s="116" t="str">
        <f>IF(ISBLANK(F983),"",F983-$F$1043)</f>
        <v/>
      </c>
      <c r="R983" s="117" t="s">
        <v>155</v>
      </c>
      <c r="S983" s="118" t="str">
        <f>IF(ISBLANK(G983),"",G983-$G$1043)</f>
        <v/>
      </c>
      <c r="T983" s="119" t="str">
        <f>IF(M983="ON",IF(ISBLANK(D983),"0",D983),"0")</f>
        <v>0</v>
      </c>
      <c r="U983" s="119" t="str">
        <f t="shared" si="173"/>
        <v>0</v>
      </c>
      <c r="V983" s="119" t="str">
        <f t="shared" si="174"/>
        <v>0</v>
      </c>
      <c r="W983" s="119" t="str">
        <f t="shared" si="175"/>
        <v>0</v>
      </c>
      <c r="X983" s="120"/>
    </row>
    <row r="984" spans="1:24" x14ac:dyDescent="0.3">
      <c r="A984" s="156">
        <v>22</v>
      </c>
      <c r="B984" s="133"/>
      <c r="K984" s="121" t="str">
        <f>IF(ISBLANK(D984),"",IF(D983&lt;D984,((D984-200)-$D$1043),((D984+200)-$D$1043)))</f>
        <v/>
      </c>
      <c r="L984" s="122" t="str">
        <f t="shared" si="171"/>
        <v/>
      </c>
      <c r="M984" s="123" t="s">
        <v>155</v>
      </c>
      <c r="N984" s="121" t="str">
        <f>IF(ISBLANK(E984),"",(400-E984)-$E$1043)</f>
        <v/>
      </c>
      <c r="O984" s="122" t="str">
        <f t="shared" si="172"/>
        <v/>
      </c>
      <c r="P984" s="123" t="s">
        <v>155</v>
      </c>
      <c r="Q984" s="124" t="str">
        <f t="shared" ref="Q984:Q1002" si="178">IF(ISBLANK(F984),"",F984-$F$1043)</f>
        <v/>
      </c>
      <c r="R984" s="125" t="s">
        <v>155</v>
      </c>
      <c r="S984" s="126" t="str">
        <f t="shared" ref="S984:S1002" si="179">IF(ISBLANK(G984),"",G984-$G$1043)</f>
        <v/>
      </c>
      <c r="T984" s="127" t="str">
        <f>IF(M984="ON",IF(ISBLANK(D984),"0",IF(D983&lt;D984,(D984-200),(D984+200))),"0")</f>
        <v>0</v>
      </c>
      <c r="U984" s="127" t="str">
        <f t="shared" si="173"/>
        <v>0</v>
      </c>
      <c r="V984" s="127" t="str">
        <f t="shared" si="174"/>
        <v>0</v>
      </c>
      <c r="W984" s="127" t="str">
        <f t="shared" si="175"/>
        <v>0</v>
      </c>
      <c r="X984" s="128"/>
    </row>
    <row r="985" spans="1:24" x14ac:dyDescent="0.3">
      <c r="A985" s="156">
        <v>23</v>
      </c>
      <c r="B985" s="133"/>
      <c r="K985" s="113" t="str">
        <f>IF(ISBLANK(D985),"",D985-$D$1043)</f>
        <v/>
      </c>
      <c r="L985" s="129" t="str">
        <f t="shared" si="171"/>
        <v/>
      </c>
      <c r="M985" s="115" t="s">
        <v>155</v>
      </c>
      <c r="N985" s="113" t="str">
        <f>IF(ISBLANK(E985),"",E985-$E$1043)</f>
        <v/>
      </c>
      <c r="O985" s="129" t="str">
        <f t="shared" si="172"/>
        <v/>
      </c>
      <c r="P985" s="115" t="s">
        <v>155</v>
      </c>
      <c r="Q985" s="116" t="str">
        <f t="shared" si="178"/>
        <v/>
      </c>
      <c r="R985" s="117" t="s">
        <v>155</v>
      </c>
      <c r="S985" s="118" t="str">
        <f t="shared" si="179"/>
        <v/>
      </c>
      <c r="T985" s="119" t="str">
        <f>IF(M985="ON",IF(ISBLANK(D985),"0",D985),"0")</f>
        <v>0</v>
      </c>
      <c r="U985" s="119" t="str">
        <f t="shared" si="173"/>
        <v>0</v>
      </c>
      <c r="V985" s="119" t="str">
        <f t="shared" si="174"/>
        <v>0</v>
      </c>
      <c r="W985" s="119" t="str">
        <f t="shared" si="175"/>
        <v>0</v>
      </c>
      <c r="X985" s="120"/>
    </row>
    <row r="986" spans="1:24" x14ac:dyDescent="0.3">
      <c r="A986" s="156">
        <v>24</v>
      </c>
      <c r="B986" s="133"/>
      <c r="K986" s="121" t="str">
        <f>IF(ISBLANK(D986),"",IF(D985&lt;D986,((D986-200)-$D$1043),((D986+200)-$D$1043)))</f>
        <v/>
      </c>
      <c r="L986" s="122" t="str">
        <f t="shared" si="171"/>
        <v/>
      </c>
      <c r="M986" s="123" t="s">
        <v>155</v>
      </c>
      <c r="N986" s="121" t="str">
        <f>IF(ISBLANK(E986),"",(400-E986)-$E$1043)</f>
        <v/>
      </c>
      <c r="O986" s="122" t="str">
        <f t="shared" si="172"/>
        <v/>
      </c>
      <c r="P986" s="123" t="s">
        <v>155</v>
      </c>
      <c r="Q986" s="124" t="str">
        <f t="shared" si="178"/>
        <v/>
      </c>
      <c r="R986" s="125" t="s">
        <v>155</v>
      </c>
      <c r="S986" s="126" t="str">
        <f t="shared" si="179"/>
        <v/>
      </c>
      <c r="T986" s="127" t="str">
        <f>IF(M986="ON",IF(ISBLANK(D986),"0",IF(D985&lt;D986,(D986-200),(D986+200))),"0")</f>
        <v>0</v>
      </c>
      <c r="U986" s="127" t="str">
        <f t="shared" si="173"/>
        <v>0</v>
      </c>
      <c r="V986" s="127" t="str">
        <f t="shared" si="174"/>
        <v>0</v>
      </c>
      <c r="W986" s="127" t="str">
        <f t="shared" si="175"/>
        <v>0</v>
      </c>
      <c r="X986" s="128"/>
    </row>
    <row r="987" spans="1:24" x14ac:dyDescent="0.3">
      <c r="A987" s="156">
        <v>25</v>
      </c>
      <c r="B987" s="133"/>
      <c r="K987" s="113" t="str">
        <f>IF(ISBLANK(D987),"",D987-$D$1043)</f>
        <v/>
      </c>
      <c r="L987" s="129" t="str">
        <f t="shared" si="171"/>
        <v/>
      </c>
      <c r="M987" s="115" t="s">
        <v>155</v>
      </c>
      <c r="N987" s="113" t="str">
        <f>IF(ISBLANK(E987),"",E987-$E$1043)</f>
        <v/>
      </c>
      <c r="O987" s="129" t="str">
        <f t="shared" si="172"/>
        <v/>
      </c>
      <c r="P987" s="115" t="s">
        <v>155</v>
      </c>
      <c r="Q987" s="116" t="str">
        <f t="shared" si="178"/>
        <v/>
      </c>
      <c r="R987" s="117" t="s">
        <v>155</v>
      </c>
      <c r="S987" s="118" t="str">
        <f t="shared" si="179"/>
        <v/>
      </c>
      <c r="T987" s="119" t="str">
        <f>IF(M987="ON",IF(ISBLANK(D987),"0",D987),"0")</f>
        <v>0</v>
      </c>
      <c r="U987" s="119" t="str">
        <f t="shared" si="173"/>
        <v>0</v>
      </c>
      <c r="V987" s="119" t="str">
        <f t="shared" si="174"/>
        <v>0</v>
      </c>
      <c r="W987" s="119" t="str">
        <f t="shared" si="175"/>
        <v>0</v>
      </c>
      <c r="X987" s="120"/>
    </row>
    <row r="988" spans="1:24" x14ac:dyDescent="0.3">
      <c r="A988" s="156">
        <v>26</v>
      </c>
      <c r="B988" s="133"/>
      <c r="K988" s="121" t="str">
        <f>IF(ISBLANK(D988),"",IF(D987&lt;D988,((D988-200)-$D$1043),((D988+200)-$D$1043)))</f>
        <v/>
      </c>
      <c r="L988" s="122" t="str">
        <f t="shared" si="171"/>
        <v/>
      </c>
      <c r="M988" s="123" t="s">
        <v>155</v>
      </c>
      <c r="N988" s="121" t="str">
        <f>IF(ISBLANK(E988),"",(400-E988)-$E$1043)</f>
        <v/>
      </c>
      <c r="O988" s="122" t="str">
        <f t="shared" si="172"/>
        <v/>
      </c>
      <c r="P988" s="123" t="s">
        <v>155</v>
      </c>
      <c r="Q988" s="124" t="str">
        <f t="shared" si="178"/>
        <v/>
      </c>
      <c r="R988" s="125" t="s">
        <v>155</v>
      </c>
      <c r="S988" s="126" t="str">
        <f t="shared" si="179"/>
        <v/>
      </c>
      <c r="T988" s="127" t="str">
        <f>IF(M988="ON",IF(ISBLANK(D988),"0",IF(D987&lt;D988,(D988-200),(D988+200))),"0")</f>
        <v>0</v>
      </c>
      <c r="U988" s="127" t="str">
        <f t="shared" si="173"/>
        <v>0</v>
      </c>
      <c r="V988" s="127" t="str">
        <f t="shared" si="174"/>
        <v>0</v>
      </c>
      <c r="W988" s="127" t="str">
        <f t="shared" si="175"/>
        <v>0</v>
      </c>
      <c r="X988" s="128"/>
    </row>
    <row r="989" spans="1:24" x14ac:dyDescent="0.3">
      <c r="A989" s="156">
        <v>27</v>
      </c>
      <c r="B989" s="133"/>
      <c r="K989" s="113" t="str">
        <f>IF(ISBLANK(D989),"",D989-$D$1043)</f>
        <v/>
      </c>
      <c r="L989" s="129" t="str">
        <f t="shared" si="171"/>
        <v/>
      </c>
      <c r="M989" s="115" t="s">
        <v>155</v>
      </c>
      <c r="N989" s="113" t="str">
        <f>IF(ISBLANK(E989),"",E989-$E$1043)</f>
        <v/>
      </c>
      <c r="O989" s="129" t="str">
        <f t="shared" si="172"/>
        <v/>
      </c>
      <c r="P989" s="115" t="s">
        <v>155</v>
      </c>
      <c r="Q989" s="116" t="str">
        <f t="shared" si="178"/>
        <v/>
      </c>
      <c r="R989" s="117" t="s">
        <v>155</v>
      </c>
      <c r="S989" s="118" t="str">
        <f t="shared" si="179"/>
        <v/>
      </c>
      <c r="T989" s="119" t="str">
        <f>IF(M989="ON",IF(ISBLANK(D989),"0",D989),"0")</f>
        <v>0</v>
      </c>
      <c r="U989" s="119" t="str">
        <f t="shared" si="173"/>
        <v>0</v>
      </c>
      <c r="V989" s="119" t="str">
        <f t="shared" si="174"/>
        <v>0</v>
      </c>
      <c r="W989" s="119" t="str">
        <f t="shared" si="175"/>
        <v>0</v>
      </c>
      <c r="X989" s="120"/>
    </row>
    <row r="990" spans="1:24" x14ac:dyDescent="0.3">
      <c r="A990" s="156">
        <v>28</v>
      </c>
      <c r="B990" s="133"/>
      <c r="K990" s="121" t="str">
        <f>IF(ISBLANK(D990),"",IF(D989&lt;D990,((D990-200)-$D$1043),((D990+200)-$D$1043)))</f>
        <v/>
      </c>
      <c r="L990" s="122" t="str">
        <f t="shared" si="171"/>
        <v/>
      </c>
      <c r="M990" s="123" t="s">
        <v>155</v>
      </c>
      <c r="N990" s="121" t="str">
        <f>IF(ISBLANK(E990),"",(400-E990)-$E$1043)</f>
        <v/>
      </c>
      <c r="O990" s="122" t="str">
        <f t="shared" si="172"/>
        <v/>
      </c>
      <c r="P990" s="123" t="s">
        <v>155</v>
      </c>
      <c r="Q990" s="124" t="str">
        <f t="shared" si="178"/>
        <v/>
      </c>
      <c r="R990" s="125" t="s">
        <v>155</v>
      </c>
      <c r="S990" s="126" t="str">
        <f t="shared" si="179"/>
        <v/>
      </c>
      <c r="T990" s="127" t="str">
        <f>IF(M990="ON",IF(ISBLANK(D990),"0",IF(D989&lt;D990,(D990-200),(D990+200))),"0")</f>
        <v>0</v>
      </c>
      <c r="U990" s="127" t="str">
        <f t="shared" si="173"/>
        <v>0</v>
      </c>
      <c r="V990" s="127" t="str">
        <f t="shared" si="174"/>
        <v>0</v>
      </c>
      <c r="W990" s="127" t="str">
        <f t="shared" si="175"/>
        <v>0</v>
      </c>
      <c r="X990" s="128"/>
    </row>
    <row r="991" spans="1:24" x14ac:dyDescent="0.3">
      <c r="A991" s="156">
        <v>29</v>
      </c>
      <c r="B991" s="133"/>
      <c r="K991" s="113" t="str">
        <f>IF(ISBLANK(D991),"",D991-$D$1043)</f>
        <v/>
      </c>
      <c r="L991" s="129" t="str">
        <f t="shared" si="171"/>
        <v/>
      </c>
      <c r="M991" s="115" t="s">
        <v>155</v>
      </c>
      <c r="N991" s="113" t="str">
        <f>IF(ISBLANK(E991),"",E991-$E$1043)</f>
        <v/>
      </c>
      <c r="O991" s="129" t="str">
        <f t="shared" si="172"/>
        <v/>
      </c>
      <c r="P991" s="115" t="s">
        <v>155</v>
      </c>
      <c r="Q991" s="116" t="str">
        <f t="shared" si="178"/>
        <v/>
      </c>
      <c r="R991" s="117" t="s">
        <v>155</v>
      </c>
      <c r="S991" s="118" t="str">
        <f t="shared" si="179"/>
        <v/>
      </c>
      <c r="T991" s="119" t="str">
        <f>IF(M991="ON",IF(ISBLANK(D991),"0",D991),"0")</f>
        <v>0</v>
      </c>
      <c r="U991" s="119" t="str">
        <f t="shared" si="173"/>
        <v>0</v>
      </c>
      <c r="V991" s="119" t="str">
        <f t="shared" si="174"/>
        <v>0</v>
      </c>
      <c r="W991" s="119" t="str">
        <f t="shared" si="175"/>
        <v>0</v>
      </c>
      <c r="X991" s="120"/>
    </row>
    <row r="992" spans="1:24" x14ac:dyDescent="0.3">
      <c r="A992" s="156">
        <v>30</v>
      </c>
      <c r="B992" s="133"/>
      <c r="K992" s="121" t="str">
        <f>IF(ISBLANK(D992),"",IF(D991&lt;D992,((D992-200)-$D$1043),((D992+200)-$D$1043)))</f>
        <v/>
      </c>
      <c r="L992" s="122" t="str">
        <f t="shared" si="171"/>
        <v/>
      </c>
      <c r="M992" s="123" t="s">
        <v>155</v>
      </c>
      <c r="N992" s="121" t="str">
        <f>IF(ISBLANK(E992),"",(400-E992)-$E$1043)</f>
        <v/>
      </c>
      <c r="O992" s="122" t="str">
        <f t="shared" si="172"/>
        <v/>
      </c>
      <c r="P992" s="123" t="s">
        <v>155</v>
      </c>
      <c r="Q992" s="124" t="str">
        <f t="shared" si="178"/>
        <v/>
      </c>
      <c r="R992" s="125" t="s">
        <v>155</v>
      </c>
      <c r="S992" s="126" t="str">
        <f t="shared" si="179"/>
        <v/>
      </c>
      <c r="T992" s="127" t="str">
        <f>IF(M992="ON",IF(ISBLANK(D992),"0",IF(D991&lt;D992,(D992-200),(D992+200))),"0")</f>
        <v>0</v>
      </c>
      <c r="U992" s="127" t="str">
        <f t="shared" si="173"/>
        <v>0</v>
      </c>
      <c r="V992" s="127" t="str">
        <f t="shared" si="174"/>
        <v>0</v>
      </c>
      <c r="W992" s="127" t="str">
        <f t="shared" si="175"/>
        <v>0</v>
      </c>
      <c r="X992" s="128"/>
    </row>
    <row r="993" spans="1:24" x14ac:dyDescent="0.3">
      <c r="A993" s="156">
        <v>31</v>
      </c>
      <c r="B993" s="158"/>
      <c r="C993" s="158"/>
      <c r="D993" s="159"/>
      <c r="E993" s="159"/>
      <c r="F993" s="160"/>
      <c r="G993" s="160"/>
      <c r="H993" s="160"/>
      <c r="I993" s="160"/>
      <c r="K993" s="113" t="str">
        <f>IF(ISBLANK(D993),"",D993-$D$1043)</f>
        <v/>
      </c>
      <c r="L993" s="129" t="str">
        <f t="shared" si="171"/>
        <v/>
      </c>
      <c r="M993" s="115" t="s">
        <v>155</v>
      </c>
      <c r="N993" s="113" t="str">
        <f>IF(ISBLANK(E993),"",E993-$E$1043)</f>
        <v/>
      </c>
      <c r="O993" s="129" t="str">
        <f t="shared" si="172"/>
        <v/>
      </c>
      <c r="P993" s="115" t="s">
        <v>155</v>
      </c>
      <c r="Q993" s="116" t="str">
        <f t="shared" si="178"/>
        <v/>
      </c>
      <c r="R993" s="117" t="s">
        <v>155</v>
      </c>
      <c r="S993" s="118" t="str">
        <f t="shared" si="179"/>
        <v/>
      </c>
      <c r="T993" s="119" t="str">
        <f>IF(M993="ON",IF(ISBLANK(D993),"0",D993),"0")</f>
        <v>0</v>
      </c>
      <c r="U993" s="119" t="str">
        <f t="shared" si="173"/>
        <v>0</v>
      </c>
      <c r="V993" s="119" t="str">
        <f t="shared" si="174"/>
        <v>0</v>
      </c>
      <c r="W993" s="119" t="str">
        <f t="shared" si="175"/>
        <v>0</v>
      </c>
      <c r="X993" s="120"/>
    </row>
    <row r="994" spans="1:24" x14ac:dyDescent="0.3">
      <c r="A994" s="156">
        <v>32</v>
      </c>
      <c r="B994" s="158"/>
      <c r="C994" s="158"/>
      <c r="D994" s="159"/>
      <c r="E994" s="159"/>
      <c r="F994" s="160"/>
      <c r="G994" s="160"/>
      <c r="H994" s="160"/>
      <c r="I994" s="160"/>
      <c r="K994" s="121" t="str">
        <f>IF(ISBLANK(D994),"",IF(D993&lt;D994,((D994-200)-$D$1043),((D994+200)-$D$1043)))</f>
        <v/>
      </c>
      <c r="L994" s="122" t="str">
        <f t="shared" si="171"/>
        <v/>
      </c>
      <c r="M994" s="123" t="s">
        <v>155</v>
      </c>
      <c r="N994" s="121" t="str">
        <f>IF(ISBLANK(E994),"",(400-E994)-$E$1043)</f>
        <v/>
      </c>
      <c r="O994" s="122" t="str">
        <f t="shared" si="172"/>
        <v/>
      </c>
      <c r="P994" s="123" t="s">
        <v>155</v>
      </c>
      <c r="Q994" s="124" t="str">
        <f t="shared" si="178"/>
        <v/>
      </c>
      <c r="R994" s="125" t="s">
        <v>155</v>
      </c>
      <c r="S994" s="126" t="str">
        <f t="shared" si="179"/>
        <v/>
      </c>
      <c r="T994" s="127" t="str">
        <f>IF(M994="ON",IF(ISBLANK(D994),"0",IF(D993&lt;D994,(D994-200),(D994+200))),"0")</f>
        <v>0</v>
      </c>
      <c r="U994" s="127" t="str">
        <f t="shared" si="173"/>
        <v>0</v>
      </c>
      <c r="V994" s="127" t="str">
        <f t="shared" si="174"/>
        <v>0</v>
      </c>
      <c r="W994" s="127" t="str">
        <f t="shared" si="175"/>
        <v>0</v>
      </c>
      <c r="X994" s="128"/>
    </row>
    <row r="995" spans="1:24" x14ac:dyDescent="0.3">
      <c r="A995" s="156">
        <v>33</v>
      </c>
      <c r="B995" s="158"/>
      <c r="C995" s="158"/>
      <c r="D995" s="159"/>
      <c r="E995" s="159"/>
      <c r="F995" s="160"/>
      <c r="G995" s="160"/>
      <c r="H995" s="160"/>
      <c r="I995" s="160"/>
      <c r="K995" s="113" t="str">
        <f>IF(ISBLANK(D995),"",D995-$D$1043)</f>
        <v/>
      </c>
      <c r="L995" s="129" t="str">
        <f t="shared" si="171"/>
        <v/>
      </c>
      <c r="M995" s="115" t="s">
        <v>155</v>
      </c>
      <c r="N995" s="113" t="str">
        <f>IF(ISBLANK(E995),"",E995-$E$1043)</f>
        <v/>
      </c>
      <c r="O995" s="129" t="str">
        <f t="shared" si="172"/>
        <v/>
      </c>
      <c r="P995" s="115" t="s">
        <v>155</v>
      </c>
      <c r="Q995" s="116" t="str">
        <f t="shared" si="178"/>
        <v/>
      </c>
      <c r="R995" s="117" t="s">
        <v>155</v>
      </c>
      <c r="S995" s="118" t="str">
        <f t="shared" si="179"/>
        <v/>
      </c>
      <c r="T995" s="119" t="str">
        <f>IF(M995="ON",IF(ISBLANK(D995),"0",D995),"0")</f>
        <v>0</v>
      </c>
      <c r="U995" s="119" t="str">
        <f t="shared" si="173"/>
        <v>0</v>
      </c>
      <c r="V995" s="119" t="str">
        <f t="shared" si="174"/>
        <v>0</v>
      </c>
      <c r="W995" s="119" t="str">
        <f t="shared" si="175"/>
        <v>0</v>
      </c>
      <c r="X995" s="120"/>
    </row>
    <row r="996" spans="1:24" x14ac:dyDescent="0.3">
      <c r="A996" s="156">
        <v>34</v>
      </c>
      <c r="B996" s="158"/>
      <c r="C996" s="158"/>
      <c r="D996" s="159"/>
      <c r="E996" s="159"/>
      <c r="F996" s="160"/>
      <c r="G996" s="160"/>
      <c r="H996" s="160"/>
      <c r="I996" s="160"/>
      <c r="K996" s="121" t="str">
        <f>IF(ISBLANK(D996),"",IF(D995&lt;D996,((D996-200)-$D$1043),((D996+200)-$D$1043)))</f>
        <v/>
      </c>
      <c r="L996" s="122" t="str">
        <f t="shared" si="171"/>
        <v/>
      </c>
      <c r="M996" s="123" t="s">
        <v>155</v>
      </c>
      <c r="N996" s="121" t="str">
        <f>IF(ISBLANK(E996),"",(400-E996)-$E$1043)</f>
        <v/>
      </c>
      <c r="O996" s="122" t="str">
        <f t="shared" si="172"/>
        <v/>
      </c>
      <c r="P996" s="123" t="s">
        <v>155</v>
      </c>
      <c r="Q996" s="124" t="str">
        <f t="shared" si="178"/>
        <v/>
      </c>
      <c r="R996" s="125" t="s">
        <v>155</v>
      </c>
      <c r="S996" s="126" t="str">
        <f t="shared" si="179"/>
        <v/>
      </c>
      <c r="T996" s="127" t="str">
        <f>IF(M996="ON",IF(ISBLANK(D996),"0",IF(D995&lt;D996,(D996-200),(D996+200))),"0")</f>
        <v>0</v>
      </c>
      <c r="U996" s="127" t="str">
        <f t="shared" si="173"/>
        <v>0</v>
      </c>
      <c r="V996" s="127" t="str">
        <f t="shared" si="174"/>
        <v>0</v>
      </c>
      <c r="W996" s="127" t="str">
        <f t="shared" si="175"/>
        <v>0</v>
      </c>
      <c r="X996" s="128"/>
    </row>
    <row r="997" spans="1:24" x14ac:dyDescent="0.3">
      <c r="A997" s="156">
        <v>35</v>
      </c>
      <c r="B997" s="158"/>
      <c r="C997" s="158"/>
      <c r="D997" s="159"/>
      <c r="E997" s="159"/>
      <c r="F997" s="160"/>
      <c r="G997" s="160"/>
      <c r="H997" s="160"/>
      <c r="I997" s="160"/>
      <c r="K997" s="113" t="str">
        <f>IF(ISBLANK(D997),"",D997-$D$1043)</f>
        <v/>
      </c>
      <c r="L997" s="129" t="str">
        <f t="shared" si="171"/>
        <v/>
      </c>
      <c r="M997" s="115" t="s">
        <v>155</v>
      </c>
      <c r="N997" s="113" t="str">
        <f>IF(ISBLANK(E997),"",E997-$E$1043)</f>
        <v/>
      </c>
      <c r="O997" s="129" t="str">
        <f t="shared" si="172"/>
        <v/>
      </c>
      <c r="P997" s="115" t="s">
        <v>155</v>
      </c>
      <c r="Q997" s="116" t="str">
        <f t="shared" si="178"/>
        <v/>
      </c>
      <c r="R997" s="117" t="s">
        <v>155</v>
      </c>
      <c r="S997" s="118" t="str">
        <f t="shared" si="179"/>
        <v/>
      </c>
      <c r="T997" s="119" t="str">
        <f>IF(M997="ON",IF(ISBLANK(D997),"0",D997),"0")</f>
        <v>0</v>
      </c>
      <c r="U997" s="119" t="str">
        <f t="shared" si="173"/>
        <v>0</v>
      </c>
      <c r="V997" s="119" t="str">
        <f t="shared" si="174"/>
        <v>0</v>
      </c>
      <c r="W997" s="119" t="str">
        <f t="shared" si="175"/>
        <v>0</v>
      </c>
      <c r="X997" s="120"/>
    </row>
    <row r="998" spans="1:24" x14ac:dyDescent="0.3">
      <c r="A998" s="156">
        <v>36</v>
      </c>
      <c r="B998" s="158"/>
      <c r="C998" s="158"/>
      <c r="D998" s="159"/>
      <c r="E998" s="159"/>
      <c r="F998" s="160"/>
      <c r="G998" s="160"/>
      <c r="H998" s="160"/>
      <c r="I998" s="160"/>
      <c r="K998" s="121" t="str">
        <f>IF(ISBLANK(D998),"",IF(D997&lt;D998,((D998-200)-$D$1043),((D998+200)-$D$1043)))</f>
        <v/>
      </c>
      <c r="L998" s="122" t="str">
        <f t="shared" si="171"/>
        <v/>
      </c>
      <c r="M998" s="123" t="s">
        <v>155</v>
      </c>
      <c r="N998" s="121" t="str">
        <f>IF(ISBLANK(E998),"",(400-E998)-$E$1043)</f>
        <v/>
      </c>
      <c r="O998" s="122" t="str">
        <f t="shared" si="172"/>
        <v/>
      </c>
      <c r="P998" s="123" t="s">
        <v>155</v>
      </c>
      <c r="Q998" s="124" t="str">
        <f t="shared" si="178"/>
        <v/>
      </c>
      <c r="R998" s="125" t="s">
        <v>155</v>
      </c>
      <c r="S998" s="126" t="str">
        <f t="shared" si="179"/>
        <v/>
      </c>
      <c r="T998" s="127" t="str">
        <f>IF(M998="ON",IF(ISBLANK(D998),"0",IF(D997&lt;D998,(D998-200),(D998+200))),"0")</f>
        <v>0</v>
      </c>
      <c r="U998" s="127" t="str">
        <f t="shared" si="173"/>
        <v>0</v>
      </c>
      <c r="V998" s="127" t="str">
        <f t="shared" si="174"/>
        <v>0</v>
      </c>
      <c r="W998" s="127" t="str">
        <f t="shared" si="175"/>
        <v>0</v>
      </c>
      <c r="X998" s="128"/>
    </row>
    <row r="999" spans="1:24" x14ac:dyDescent="0.3">
      <c r="A999" s="156">
        <v>37</v>
      </c>
      <c r="B999" s="158"/>
      <c r="C999" s="158"/>
      <c r="D999" s="159"/>
      <c r="E999" s="159"/>
      <c r="F999" s="160"/>
      <c r="G999" s="160"/>
      <c r="H999" s="160"/>
      <c r="I999" s="160"/>
      <c r="K999" s="113" t="str">
        <f>IF(ISBLANK(D999),"",D999-$D$1043)</f>
        <v/>
      </c>
      <c r="L999" s="129" t="str">
        <f t="shared" si="171"/>
        <v/>
      </c>
      <c r="M999" s="115" t="s">
        <v>155</v>
      </c>
      <c r="N999" s="113" t="str">
        <f>IF(ISBLANK(E999),"",E999-$E$1043)</f>
        <v/>
      </c>
      <c r="O999" s="129" t="str">
        <f t="shared" si="172"/>
        <v/>
      </c>
      <c r="P999" s="115" t="s">
        <v>155</v>
      </c>
      <c r="Q999" s="116" t="str">
        <f t="shared" si="178"/>
        <v/>
      </c>
      <c r="R999" s="117" t="s">
        <v>155</v>
      </c>
      <c r="S999" s="118" t="str">
        <f t="shared" si="179"/>
        <v/>
      </c>
      <c r="T999" s="119" t="str">
        <f>IF(M999="ON",IF(ISBLANK(D999),"0",D999),"0")</f>
        <v>0</v>
      </c>
      <c r="U999" s="119" t="str">
        <f t="shared" si="173"/>
        <v>0</v>
      </c>
      <c r="V999" s="119" t="str">
        <f t="shared" si="174"/>
        <v>0</v>
      </c>
      <c r="W999" s="119" t="str">
        <f t="shared" si="175"/>
        <v>0</v>
      </c>
      <c r="X999" s="120"/>
    </row>
    <row r="1000" spans="1:24" x14ac:dyDescent="0.3">
      <c r="A1000" s="156">
        <v>38</v>
      </c>
      <c r="B1000" s="158"/>
      <c r="C1000" s="158"/>
      <c r="D1000" s="159"/>
      <c r="E1000" s="159"/>
      <c r="F1000" s="160"/>
      <c r="G1000" s="160"/>
      <c r="H1000" s="160"/>
      <c r="I1000" s="160"/>
      <c r="K1000" s="121" t="str">
        <f>IF(ISBLANK(D1000),"",IF(D999&lt;D1000,((D1000-200)-$D$1043),((D1000+200)-$D$1043)))</f>
        <v/>
      </c>
      <c r="L1000" s="122" t="str">
        <f t="shared" si="171"/>
        <v/>
      </c>
      <c r="M1000" s="123" t="s">
        <v>155</v>
      </c>
      <c r="N1000" s="121" t="str">
        <f>IF(ISBLANK(E1000),"",(400-E1000)-$E$1043)</f>
        <v/>
      </c>
      <c r="O1000" s="122" t="str">
        <f t="shared" si="172"/>
        <v/>
      </c>
      <c r="P1000" s="123" t="s">
        <v>155</v>
      </c>
      <c r="Q1000" s="124" t="str">
        <f t="shared" si="178"/>
        <v/>
      </c>
      <c r="R1000" s="125" t="s">
        <v>155</v>
      </c>
      <c r="S1000" s="126" t="str">
        <f t="shared" si="179"/>
        <v/>
      </c>
      <c r="T1000" s="127" t="str">
        <f>IF(M1000="ON",IF(ISBLANK(D1000),"0",IF(D999&lt;D1000,(D1000-200),(D1000+200))),"0")</f>
        <v>0</v>
      </c>
      <c r="U1000" s="127" t="str">
        <f t="shared" si="173"/>
        <v>0</v>
      </c>
      <c r="V1000" s="127" t="str">
        <f t="shared" si="174"/>
        <v>0</v>
      </c>
      <c r="W1000" s="127" t="str">
        <f t="shared" si="175"/>
        <v>0</v>
      </c>
      <c r="X1000" s="128"/>
    </row>
    <row r="1001" spans="1:24" x14ac:dyDescent="0.3">
      <c r="A1001" s="156">
        <v>39</v>
      </c>
      <c r="B1001" s="158"/>
      <c r="C1001" s="158"/>
      <c r="D1001" s="159"/>
      <c r="E1001" s="159"/>
      <c r="F1001" s="160"/>
      <c r="G1001" s="160"/>
      <c r="H1001" s="160"/>
      <c r="I1001" s="160"/>
      <c r="K1001" s="113" t="str">
        <f>IF(ISBLANK(D1001),"",D1001-$D$1043)</f>
        <v/>
      </c>
      <c r="L1001" s="129" t="str">
        <f t="shared" si="171"/>
        <v/>
      </c>
      <c r="M1001" s="115" t="s">
        <v>155</v>
      </c>
      <c r="N1001" s="113" t="str">
        <f>IF(ISBLANK(E1001),"",E1001-$E$1043)</f>
        <v/>
      </c>
      <c r="O1001" s="129" t="str">
        <f t="shared" si="172"/>
        <v/>
      </c>
      <c r="P1001" s="115" t="s">
        <v>155</v>
      </c>
      <c r="Q1001" s="116" t="str">
        <f t="shared" si="178"/>
        <v/>
      </c>
      <c r="R1001" s="117" t="s">
        <v>155</v>
      </c>
      <c r="S1001" s="118" t="str">
        <f t="shared" si="179"/>
        <v/>
      </c>
      <c r="T1001" s="119" t="str">
        <f>IF(M1001="ON",IF(ISBLANK(D1001),"0",D1001),"0")</f>
        <v>0</v>
      </c>
      <c r="U1001" s="119" t="str">
        <f t="shared" si="173"/>
        <v>0</v>
      </c>
      <c r="V1001" s="119" t="str">
        <f t="shared" si="174"/>
        <v>0</v>
      </c>
      <c r="W1001" s="119" t="str">
        <f t="shared" si="175"/>
        <v>0</v>
      </c>
      <c r="X1001" s="120"/>
    </row>
    <row r="1002" spans="1:24" x14ac:dyDescent="0.3">
      <c r="A1002" s="156">
        <v>40</v>
      </c>
      <c r="B1002" s="158"/>
      <c r="C1002" s="158"/>
      <c r="D1002" s="159"/>
      <c r="E1002" s="159"/>
      <c r="F1002" s="160"/>
      <c r="G1002" s="160"/>
      <c r="H1002" s="160"/>
      <c r="I1002" s="160"/>
      <c r="K1002" s="121" t="str">
        <f>IF(ISBLANK(D1002),"",IF(D1001&lt;D1002,((D1002-200)-$D$1043),((D1002+200)-$D$1043)))</f>
        <v/>
      </c>
      <c r="L1002" s="122" t="str">
        <f t="shared" si="171"/>
        <v/>
      </c>
      <c r="M1002" s="123" t="s">
        <v>155</v>
      </c>
      <c r="N1002" s="121" t="str">
        <f>IF(ISBLANK(E1002),"",(400-E1002)-$E$1043)</f>
        <v/>
      </c>
      <c r="O1002" s="122" t="str">
        <f t="shared" si="172"/>
        <v/>
      </c>
      <c r="P1002" s="123" t="s">
        <v>155</v>
      </c>
      <c r="Q1002" s="124" t="str">
        <f t="shared" si="178"/>
        <v/>
      </c>
      <c r="R1002" s="125" t="s">
        <v>155</v>
      </c>
      <c r="S1002" s="126" t="str">
        <f t="shared" si="179"/>
        <v/>
      </c>
      <c r="T1002" s="127" t="str">
        <f>IF(M1002="ON",IF(ISBLANK(D1002),"0",IF(D1001&lt;D1002,(D1002-200),(D1002+200))),"0")</f>
        <v>0</v>
      </c>
      <c r="U1002" s="127" t="str">
        <f t="shared" si="173"/>
        <v>0</v>
      </c>
      <c r="V1002" s="127" t="str">
        <f t="shared" si="174"/>
        <v>0</v>
      </c>
      <c r="W1002" s="127" t="str">
        <f t="shared" si="175"/>
        <v>0</v>
      </c>
      <c r="X1002" s="128"/>
    </row>
    <row r="1003" spans="1:24" x14ac:dyDescent="0.3">
      <c r="A1003" s="156">
        <v>41</v>
      </c>
      <c r="D1003" s="104"/>
      <c r="E1003" s="104"/>
      <c r="F1003" s="104"/>
      <c r="G1003" s="104"/>
      <c r="H1003" s="160"/>
      <c r="I1003" s="160"/>
      <c r="K1003" s="113" t="str">
        <f>IF(ISBLANK(D1003),"",D1003-$D$1043)</f>
        <v/>
      </c>
      <c r="L1003" s="129" t="str">
        <f t="shared" si="171"/>
        <v/>
      </c>
      <c r="M1003" s="115" t="s">
        <v>155</v>
      </c>
      <c r="N1003" s="113" t="str">
        <f>IF(ISBLANK(E1003),"",E1003-$E$1043)</f>
        <v/>
      </c>
      <c r="O1003" s="129" t="str">
        <f t="shared" si="172"/>
        <v/>
      </c>
      <c r="P1003" s="115" t="s">
        <v>155</v>
      </c>
      <c r="Q1003" s="116" t="str">
        <f>IF(ISBLANK(F1003),"",F1003-$F$1043)</f>
        <v/>
      </c>
      <c r="R1003" s="117" t="s">
        <v>155</v>
      </c>
      <c r="S1003" s="118" t="str">
        <f>IF(ISBLANK(G1003),"",G1003-$G$1043)</f>
        <v/>
      </c>
      <c r="T1003" s="119" t="str">
        <f>IF(M1003="ON",IF(ISBLANK(D1003),"0",D1003),"0")</f>
        <v>0</v>
      </c>
      <c r="U1003" s="119" t="str">
        <f t="shared" si="173"/>
        <v>0</v>
      </c>
      <c r="V1003" s="119" t="str">
        <f t="shared" si="174"/>
        <v>0</v>
      </c>
      <c r="W1003" s="119" t="str">
        <f t="shared" si="175"/>
        <v>0</v>
      </c>
      <c r="X1003" s="120"/>
    </row>
    <row r="1004" spans="1:24" x14ac:dyDescent="0.3">
      <c r="A1004" s="156">
        <v>42</v>
      </c>
      <c r="B1004" s="133"/>
      <c r="K1004" s="121" t="str">
        <f>IF(ISBLANK(D1004),"",IF(D1003&lt;D1004,((D1004-200)-$D$1043),((D1004+200)-$D$1043)))</f>
        <v/>
      </c>
      <c r="L1004" s="122" t="str">
        <f t="shared" si="171"/>
        <v/>
      </c>
      <c r="M1004" s="123" t="s">
        <v>155</v>
      </c>
      <c r="N1004" s="121" t="str">
        <f>IF(ISBLANK(E1004),"",(400-E1004)-$E$1043)</f>
        <v/>
      </c>
      <c r="O1004" s="122" t="str">
        <f t="shared" si="172"/>
        <v/>
      </c>
      <c r="P1004" s="123" t="s">
        <v>155</v>
      </c>
      <c r="Q1004" s="124" t="str">
        <f t="shared" ref="Q1004:Q1022" si="180">IF(ISBLANK(F1004),"",F1004-$F$1043)</f>
        <v/>
      </c>
      <c r="R1004" s="125" t="s">
        <v>155</v>
      </c>
      <c r="S1004" s="126" t="str">
        <f t="shared" ref="S1004:S1022" si="181">IF(ISBLANK(G1004),"",G1004-$G$1043)</f>
        <v/>
      </c>
      <c r="T1004" s="127" t="str">
        <f>IF(M1004="ON",IF(ISBLANK(D1004),"0",IF(D1003&lt;D1004,(D1004-200),(D1004+200))),"0")</f>
        <v>0</v>
      </c>
      <c r="U1004" s="127" t="str">
        <f t="shared" si="173"/>
        <v>0</v>
      </c>
      <c r="V1004" s="127" t="str">
        <f t="shared" si="174"/>
        <v>0</v>
      </c>
      <c r="W1004" s="127" t="str">
        <f t="shared" si="175"/>
        <v>0</v>
      </c>
      <c r="X1004" s="128"/>
    </row>
    <row r="1005" spans="1:24" x14ac:dyDescent="0.3">
      <c r="A1005" s="156">
        <v>43</v>
      </c>
      <c r="B1005" s="133"/>
      <c r="K1005" s="113" t="str">
        <f>IF(ISBLANK(D1005),"",D1005-$D$1043)</f>
        <v/>
      </c>
      <c r="L1005" s="129" t="str">
        <f t="shared" si="171"/>
        <v/>
      </c>
      <c r="M1005" s="115" t="s">
        <v>155</v>
      </c>
      <c r="N1005" s="113" t="str">
        <f>IF(ISBLANK(E1005),"",E1005-$E$1043)</f>
        <v/>
      </c>
      <c r="O1005" s="129" t="str">
        <f t="shared" si="172"/>
        <v/>
      </c>
      <c r="P1005" s="115" t="s">
        <v>155</v>
      </c>
      <c r="Q1005" s="116" t="str">
        <f t="shared" si="180"/>
        <v/>
      </c>
      <c r="R1005" s="117" t="s">
        <v>155</v>
      </c>
      <c r="S1005" s="118" t="str">
        <f t="shared" si="181"/>
        <v/>
      </c>
      <c r="T1005" s="119" t="str">
        <f>IF(M1005="ON",IF(ISBLANK(D1005),"0",D1005),"0")</f>
        <v>0</v>
      </c>
      <c r="U1005" s="119" t="str">
        <f t="shared" si="173"/>
        <v>0</v>
      </c>
      <c r="V1005" s="119" t="str">
        <f t="shared" si="174"/>
        <v>0</v>
      </c>
      <c r="W1005" s="119" t="str">
        <f t="shared" si="175"/>
        <v>0</v>
      </c>
      <c r="X1005" s="120"/>
    </row>
    <row r="1006" spans="1:24" x14ac:dyDescent="0.3">
      <c r="A1006" s="156">
        <v>44</v>
      </c>
      <c r="B1006" s="133"/>
      <c r="K1006" s="121" t="str">
        <f>IF(ISBLANK(D1006),"",IF(D1005&lt;D1006,((D1006-200)-$D$1043),((D1006+200)-$D$1043)))</f>
        <v/>
      </c>
      <c r="L1006" s="122" t="str">
        <f t="shared" si="171"/>
        <v/>
      </c>
      <c r="M1006" s="123" t="s">
        <v>155</v>
      </c>
      <c r="N1006" s="121" t="str">
        <f>IF(ISBLANK(E1006),"",(400-E1006)-$E$1043)</f>
        <v/>
      </c>
      <c r="O1006" s="122" t="str">
        <f t="shared" si="172"/>
        <v/>
      </c>
      <c r="P1006" s="123" t="s">
        <v>155</v>
      </c>
      <c r="Q1006" s="124" t="str">
        <f t="shared" si="180"/>
        <v/>
      </c>
      <c r="R1006" s="125" t="s">
        <v>155</v>
      </c>
      <c r="S1006" s="126" t="str">
        <f t="shared" si="181"/>
        <v/>
      </c>
      <c r="T1006" s="127" t="str">
        <f>IF(M1006="ON",IF(ISBLANK(D1006),"0",IF(D1005&lt;D1006,(D1006-200),(D1006+200))),"0")</f>
        <v>0</v>
      </c>
      <c r="U1006" s="127" t="str">
        <f t="shared" si="173"/>
        <v>0</v>
      </c>
      <c r="V1006" s="127" t="str">
        <f t="shared" si="174"/>
        <v>0</v>
      </c>
      <c r="W1006" s="127" t="str">
        <f t="shared" si="175"/>
        <v>0</v>
      </c>
      <c r="X1006" s="128"/>
    </row>
    <row r="1007" spans="1:24" x14ac:dyDescent="0.3">
      <c r="A1007" s="156">
        <v>45</v>
      </c>
      <c r="B1007" s="133"/>
      <c r="K1007" s="113" t="str">
        <f>IF(ISBLANK(D1007),"",D1007-$D$1043)</f>
        <v/>
      </c>
      <c r="L1007" s="129" t="str">
        <f t="shared" si="171"/>
        <v/>
      </c>
      <c r="M1007" s="115" t="s">
        <v>155</v>
      </c>
      <c r="N1007" s="113" t="str">
        <f>IF(ISBLANK(E1007),"",E1007-$E$1043)</f>
        <v/>
      </c>
      <c r="O1007" s="129" t="str">
        <f t="shared" si="172"/>
        <v/>
      </c>
      <c r="P1007" s="115" t="s">
        <v>155</v>
      </c>
      <c r="Q1007" s="116" t="str">
        <f t="shared" si="180"/>
        <v/>
      </c>
      <c r="R1007" s="117" t="s">
        <v>155</v>
      </c>
      <c r="S1007" s="118" t="str">
        <f t="shared" si="181"/>
        <v/>
      </c>
      <c r="T1007" s="119" t="str">
        <f>IF(M1007="ON",IF(ISBLANK(D1007),"0",D1007),"0")</f>
        <v>0</v>
      </c>
      <c r="U1007" s="119" t="str">
        <f t="shared" si="173"/>
        <v>0</v>
      </c>
      <c r="V1007" s="119" t="str">
        <f t="shared" si="174"/>
        <v>0</v>
      </c>
      <c r="W1007" s="119" t="str">
        <f t="shared" si="175"/>
        <v>0</v>
      </c>
      <c r="X1007" s="120"/>
    </row>
    <row r="1008" spans="1:24" x14ac:dyDescent="0.3">
      <c r="A1008" s="156">
        <v>46</v>
      </c>
      <c r="B1008" s="133"/>
      <c r="K1008" s="121" t="str">
        <f>IF(ISBLANK(D1008),"",IF(D1007&lt;D1008,((D1008-200)-$D$1043),((D1008+200)-$D$1043)))</f>
        <v/>
      </c>
      <c r="L1008" s="122" t="str">
        <f t="shared" si="171"/>
        <v/>
      </c>
      <c r="M1008" s="123" t="s">
        <v>155</v>
      </c>
      <c r="N1008" s="121" t="str">
        <f>IF(ISBLANK(E1008),"",(400-E1008)-$E$1043)</f>
        <v/>
      </c>
      <c r="O1008" s="122" t="str">
        <f t="shared" si="172"/>
        <v/>
      </c>
      <c r="P1008" s="123" t="s">
        <v>155</v>
      </c>
      <c r="Q1008" s="124" t="str">
        <f t="shared" si="180"/>
        <v/>
      </c>
      <c r="R1008" s="125" t="s">
        <v>155</v>
      </c>
      <c r="S1008" s="126" t="str">
        <f t="shared" si="181"/>
        <v/>
      </c>
      <c r="T1008" s="127" t="str">
        <f>IF(M1008="ON",IF(ISBLANK(D1008),"0",IF(D1007&lt;D1008,(D1008-200),(D1008+200))),"0")</f>
        <v>0</v>
      </c>
      <c r="U1008" s="127" t="str">
        <f t="shared" si="173"/>
        <v>0</v>
      </c>
      <c r="V1008" s="127" t="str">
        <f t="shared" si="174"/>
        <v>0</v>
      </c>
      <c r="W1008" s="127" t="str">
        <f t="shared" si="175"/>
        <v>0</v>
      </c>
      <c r="X1008" s="128"/>
    </row>
    <row r="1009" spans="1:24" x14ac:dyDescent="0.3">
      <c r="A1009" s="156">
        <v>47</v>
      </c>
      <c r="B1009" s="133"/>
      <c r="K1009" s="113" t="str">
        <f>IF(ISBLANK(D1009),"",D1009-$D$1043)</f>
        <v/>
      </c>
      <c r="L1009" s="129" t="str">
        <f t="shared" si="171"/>
        <v/>
      </c>
      <c r="M1009" s="115" t="s">
        <v>155</v>
      </c>
      <c r="N1009" s="113" t="str">
        <f>IF(ISBLANK(E1009),"",E1009-$E$1043)</f>
        <v/>
      </c>
      <c r="O1009" s="129" t="str">
        <f t="shared" si="172"/>
        <v/>
      </c>
      <c r="P1009" s="115" t="s">
        <v>155</v>
      </c>
      <c r="Q1009" s="116" t="str">
        <f t="shared" si="180"/>
        <v/>
      </c>
      <c r="R1009" s="117" t="s">
        <v>155</v>
      </c>
      <c r="S1009" s="118" t="str">
        <f t="shared" si="181"/>
        <v/>
      </c>
      <c r="T1009" s="119" t="str">
        <f>IF(M1009="ON",IF(ISBLANK(D1009),"0",D1009),"0")</f>
        <v>0</v>
      </c>
      <c r="U1009" s="119" t="str">
        <f t="shared" si="173"/>
        <v>0</v>
      </c>
      <c r="V1009" s="119" t="str">
        <f t="shared" si="174"/>
        <v>0</v>
      </c>
      <c r="W1009" s="119" t="str">
        <f t="shared" si="175"/>
        <v>0</v>
      </c>
      <c r="X1009" s="120"/>
    </row>
    <row r="1010" spans="1:24" x14ac:dyDescent="0.3">
      <c r="A1010" s="156">
        <v>48</v>
      </c>
      <c r="B1010" s="133"/>
      <c r="K1010" s="121" t="str">
        <f>IF(ISBLANK(D1010),"",IF(D1009&lt;D1010,((D1010-200)-$D$1043),((D1010+200)-$D$1043)))</f>
        <v/>
      </c>
      <c r="L1010" s="122" t="str">
        <f t="shared" si="171"/>
        <v/>
      </c>
      <c r="M1010" s="123" t="s">
        <v>155</v>
      </c>
      <c r="N1010" s="121" t="str">
        <f>IF(ISBLANK(E1010),"",(400-E1010)-$E$1043)</f>
        <v/>
      </c>
      <c r="O1010" s="122" t="str">
        <f t="shared" si="172"/>
        <v/>
      </c>
      <c r="P1010" s="123" t="s">
        <v>155</v>
      </c>
      <c r="Q1010" s="124" t="str">
        <f t="shared" si="180"/>
        <v/>
      </c>
      <c r="R1010" s="125" t="s">
        <v>155</v>
      </c>
      <c r="S1010" s="126" t="str">
        <f t="shared" si="181"/>
        <v/>
      </c>
      <c r="T1010" s="127" t="str">
        <f>IF(M1010="ON",IF(ISBLANK(D1010),"0",IF(D1009&lt;D1010,(D1010-200),(D1010+200))),"0")</f>
        <v>0</v>
      </c>
      <c r="U1010" s="127" t="str">
        <f t="shared" si="173"/>
        <v>0</v>
      </c>
      <c r="V1010" s="127" t="str">
        <f t="shared" si="174"/>
        <v>0</v>
      </c>
      <c r="W1010" s="127" t="str">
        <f t="shared" si="175"/>
        <v>0</v>
      </c>
      <c r="X1010" s="128"/>
    </row>
    <row r="1011" spans="1:24" x14ac:dyDescent="0.3">
      <c r="A1011" s="156">
        <v>49</v>
      </c>
      <c r="B1011" s="133"/>
      <c r="K1011" s="113" t="str">
        <f>IF(ISBLANK(D1011),"",D1011-$D$1043)</f>
        <v/>
      </c>
      <c r="L1011" s="129" t="str">
        <f t="shared" si="171"/>
        <v/>
      </c>
      <c r="M1011" s="115" t="s">
        <v>155</v>
      </c>
      <c r="N1011" s="113" t="str">
        <f>IF(ISBLANK(E1011),"",E1011-$E$1043)</f>
        <v/>
      </c>
      <c r="O1011" s="129" t="str">
        <f t="shared" si="172"/>
        <v/>
      </c>
      <c r="P1011" s="115" t="s">
        <v>155</v>
      </c>
      <c r="Q1011" s="116" t="str">
        <f t="shared" si="180"/>
        <v/>
      </c>
      <c r="R1011" s="117" t="s">
        <v>155</v>
      </c>
      <c r="S1011" s="118" t="str">
        <f t="shared" si="181"/>
        <v/>
      </c>
      <c r="T1011" s="119" t="str">
        <f>IF(M1011="ON",IF(ISBLANK(D1011),"0",D1011),"0")</f>
        <v>0</v>
      </c>
      <c r="U1011" s="119" t="str">
        <f t="shared" si="173"/>
        <v>0</v>
      </c>
      <c r="V1011" s="119" t="str">
        <f t="shared" si="174"/>
        <v>0</v>
      </c>
      <c r="W1011" s="119" t="str">
        <f t="shared" si="175"/>
        <v>0</v>
      </c>
      <c r="X1011" s="120"/>
    </row>
    <row r="1012" spans="1:24" x14ac:dyDescent="0.3">
      <c r="A1012" s="156">
        <v>50</v>
      </c>
      <c r="B1012" s="133"/>
      <c r="K1012" s="121" t="str">
        <f>IF(ISBLANK(D1012),"",IF(D1011&lt;D1012,((D1012-200)-$D$1043),((D1012+200)-$D$1043)))</f>
        <v/>
      </c>
      <c r="L1012" s="122" t="str">
        <f t="shared" si="171"/>
        <v/>
      </c>
      <c r="M1012" s="123" t="s">
        <v>155</v>
      </c>
      <c r="N1012" s="121" t="str">
        <f>IF(ISBLANK(E1012),"",(400-E1012)-$E$1043)</f>
        <v/>
      </c>
      <c r="O1012" s="122" t="str">
        <f t="shared" si="172"/>
        <v/>
      </c>
      <c r="P1012" s="123" t="s">
        <v>155</v>
      </c>
      <c r="Q1012" s="124" t="str">
        <f t="shared" si="180"/>
        <v/>
      </c>
      <c r="R1012" s="125" t="s">
        <v>155</v>
      </c>
      <c r="S1012" s="126" t="str">
        <f t="shared" si="181"/>
        <v/>
      </c>
      <c r="T1012" s="127" t="str">
        <f>IF(M1012="ON",IF(ISBLANK(D1012),"0",IF(D1011&lt;D1012,(D1012-200),(D1012+200))),"0")</f>
        <v>0</v>
      </c>
      <c r="U1012" s="127" t="str">
        <f t="shared" si="173"/>
        <v>0</v>
      </c>
      <c r="V1012" s="127" t="str">
        <f t="shared" si="174"/>
        <v>0</v>
      </c>
      <c r="W1012" s="127" t="str">
        <f t="shared" si="175"/>
        <v>0</v>
      </c>
      <c r="X1012" s="128"/>
    </row>
    <row r="1013" spans="1:24" x14ac:dyDescent="0.3">
      <c r="A1013" s="156">
        <v>51</v>
      </c>
      <c r="B1013" s="158"/>
      <c r="C1013" s="158"/>
      <c r="D1013" s="159"/>
      <c r="E1013" s="159"/>
      <c r="F1013" s="160"/>
      <c r="G1013" s="160"/>
      <c r="H1013" s="160"/>
      <c r="I1013" s="160"/>
      <c r="K1013" s="113" t="str">
        <f>IF(ISBLANK(D1013),"",D1013-$D$1043)</f>
        <v/>
      </c>
      <c r="L1013" s="129" t="str">
        <f t="shared" si="171"/>
        <v/>
      </c>
      <c r="M1013" s="115" t="s">
        <v>155</v>
      </c>
      <c r="N1013" s="113" t="str">
        <f>IF(ISBLANK(E1013),"",E1013-$E$1043)</f>
        <v/>
      </c>
      <c r="O1013" s="129" t="str">
        <f t="shared" si="172"/>
        <v/>
      </c>
      <c r="P1013" s="115" t="s">
        <v>155</v>
      </c>
      <c r="Q1013" s="116" t="str">
        <f t="shared" si="180"/>
        <v/>
      </c>
      <c r="R1013" s="117" t="s">
        <v>155</v>
      </c>
      <c r="S1013" s="118" t="str">
        <f t="shared" si="181"/>
        <v/>
      </c>
      <c r="T1013" s="119" t="str">
        <f>IF(M1013="ON",IF(ISBLANK(D1013),"0",D1013),"0")</f>
        <v>0</v>
      </c>
      <c r="U1013" s="119" t="str">
        <f t="shared" si="173"/>
        <v>0</v>
      </c>
      <c r="V1013" s="119" t="str">
        <f t="shared" si="174"/>
        <v>0</v>
      </c>
      <c r="W1013" s="119" t="str">
        <f t="shared" si="175"/>
        <v>0</v>
      </c>
      <c r="X1013" s="120"/>
    </row>
    <row r="1014" spans="1:24" x14ac:dyDescent="0.3">
      <c r="A1014" s="156">
        <v>52</v>
      </c>
      <c r="B1014" s="158"/>
      <c r="C1014" s="158"/>
      <c r="D1014" s="159"/>
      <c r="E1014" s="159"/>
      <c r="F1014" s="160"/>
      <c r="G1014" s="160"/>
      <c r="H1014" s="160"/>
      <c r="I1014" s="160"/>
      <c r="K1014" s="121" t="str">
        <f>IF(ISBLANK(D1014),"",IF(D1013&lt;D1014,((D1014-200)-$D$1043),((D1014+200)-$D$1043)))</f>
        <v/>
      </c>
      <c r="L1014" s="122" t="str">
        <f t="shared" si="171"/>
        <v/>
      </c>
      <c r="M1014" s="123" t="s">
        <v>155</v>
      </c>
      <c r="N1014" s="121" t="str">
        <f>IF(ISBLANK(E1014),"",(400-E1014)-$E$1043)</f>
        <v/>
      </c>
      <c r="O1014" s="122" t="str">
        <f t="shared" si="172"/>
        <v/>
      </c>
      <c r="P1014" s="123" t="s">
        <v>155</v>
      </c>
      <c r="Q1014" s="124" t="str">
        <f t="shared" si="180"/>
        <v/>
      </c>
      <c r="R1014" s="125" t="s">
        <v>155</v>
      </c>
      <c r="S1014" s="126" t="str">
        <f t="shared" si="181"/>
        <v/>
      </c>
      <c r="T1014" s="127" t="str">
        <f>IF(M1014="ON",IF(ISBLANK(D1014),"0",IF(D1013&lt;D1014,(D1014-200),(D1014+200))),"0")</f>
        <v>0</v>
      </c>
      <c r="U1014" s="127" t="str">
        <f t="shared" si="173"/>
        <v>0</v>
      </c>
      <c r="V1014" s="127" t="str">
        <f t="shared" si="174"/>
        <v>0</v>
      </c>
      <c r="W1014" s="127" t="str">
        <f t="shared" si="175"/>
        <v>0</v>
      </c>
      <c r="X1014" s="128"/>
    </row>
    <row r="1015" spans="1:24" x14ac:dyDescent="0.3">
      <c r="A1015" s="156">
        <v>53</v>
      </c>
      <c r="B1015" s="158"/>
      <c r="C1015" s="158"/>
      <c r="D1015" s="159"/>
      <c r="E1015" s="159"/>
      <c r="F1015" s="160"/>
      <c r="G1015" s="160"/>
      <c r="H1015" s="160"/>
      <c r="I1015" s="160"/>
      <c r="K1015" s="113" t="str">
        <f>IF(ISBLANK(D1015),"",D1015-$D$1043)</f>
        <v/>
      </c>
      <c r="L1015" s="129" t="str">
        <f t="shared" si="171"/>
        <v/>
      </c>
      <c r="M1015" s="115" t="s">
        <v>155</v>
      </c>
      <c r="N1015" s="113" t="str">
        <f>IF(ISBLANK(E1015),"",E1015-$E$1043)</f>
        <v/>
      </c>
      <c r="O1015" s="129" t="str">
        <f t="shared" si="172"/>
        <v/>
      </c>
      <c r="P1015" s="115" t="s">
        <v>155</v>
      </c>
      <c r="Q1015" s="116" t="str">
        <f t="shared" si="180"/>
        <v/>
      </c>
      <c r="R1015" s="117" t="s">
        <v>155</v>
      </c>
      <c r="S1015" s="118" t="str">
        <f t="shared" si="181"/>
        <v/>
      </c>
      <c r="T1015" s="119" t="str">
        <f>IF(M1015="ON",IF(ISBLANK(D1015),"0",D1015),"0")</f>
        <v>0</v>
      </c>
      <c r="U1015" s="119" t="str">
        <f t="shared" si="173"/>
        <v>0</v>
      </c>
      <c r="V1015" s="119" t="str">
        <f t="shared" si="174"/>
        <v>0</v>
      </c>
      <c r="W1015" s="119" t="str">
        <f t="shared" si="175"/>
        <v>0</v>
      </c>
      <c r="X1015" s="120"/>
    </row>
    <row r="1016" spans="1:24" x14ac:dyDescent="0.3">
      <c r="A1016" s="156">
        <v>54</v>
      </c>
      <c r="B1016" s="158"/>
      <c r="C1016" s="158"/>
      <c r="D1016" s="159"/>
      <c r="E1016" s="159"/>
      <c r="F1016" s="160"/>
      <c r="G1016" s="160"/>
      <c r="H1016" s="160"/>
      <c r="I1016" s="160"/>
      <c r="K1016" s="121" t="str">
        <f>IF(ISBLANK(D1016),"",IF(D1015&lt;D1016,((D1016-200)-$D$1043),((D1016+200)-$D$1043)))</f>
        <v/>
      </c>
      <c r="L1016" s="122" t="str">
        <f t="shared" si="171"/>
        <v/>
      </c>
      <c r="M1016" s="123" t="s">
        <v>155</v>
      </c>
      <c r="N1016" s="121" t="str">
        <f>IF(ISBLANK(E1016),"",(400-E1016)-$E$1043)</f>
        <v/>
      </c>
      <c r="O1016" s="122" t="str">
        <f t="shared" si="172"/>
        <v/>
      </c>
      <c r="P1016" s="123" t="s">
        <v>155</v>
      </c>
      <c r="Q1016" s="124" t="str">
        <f t="shared" si="180"/>
        <v/>
      </c>
      <c r="R1016" s="125" t="s">
        <v>155</v>
      </c>
      <c r="S1016" s="126" t="str">
        <f t="shared" si="181"/>
        <v/>
      </c>
      <c r="T1016" s="127" t="str">
        <f>IF(M1016="ON",IF(ISBLANK(D1016),"0",IF(D1015&lt;D1016,(D1016-200),(D1016+200))),"0")</f>
        <v>0</v>
      </c>
      <c r="U1016" s="127" t="str">
        <f t="shared" si="173"/>
        <v>0</v>
      </c>
      <c r="V1016" s="127" t="str">
        <f t="shared" si="174"/>
        <v>0</v>
      </c>
      <c r="W1016" s="127" t="str">
        <f t="shared" si="175"/>
        <v>0</v>
      </c>
      <c r="X1016" s="128"/>
    </row>
    <row r="1017" spans="1:24" x14ac:dyDescent="0.3">
      <c r="A1017" s="156">
        <v>55</v>
      </c>
      <c r="B1017" s="158"/>
      <c r="C1017" s="158"/>
      <c r="D1017" s="159"/>
      <c r="E1017" s="159"/>
      <c r="F1017" s="160"/>
      <c r="G1017" s="160"/>
      <c r="H1017" s="160"/>
      <c r="I1017" s="160"/>
      <c r="K1017" s="113" t="str">
        <f>IF(ISBLANK(D1017),"",D1017-$D$1043)</f>
        <v/>
      </c>
      <c r="L1017" s="129" t="str">
        <f t="shared" si="171"/>
        <v/>
      </c>
      <c r="M1017" s="115" t="s">
        <v>155</v>
      </c>
      <c r="N1017" s="113" t="str">
        <f>IF(ISBLANK(E1017),"",E1017-$E$1043)</f>
        <v/>
      </c>
      <c r="O1017" s="129" t="str">
        <f t="shared" si="172"/>
        <v/>
      </c>
      <c r="P1017" s="115" t="s">
        <v>155</v>
      </c>
      <c r="Q1017" s="116" t="str">
        <f t="shared" si="180"/>
        <v/>
      </c>
      <c r="R1017" s="117" t="s">
        <v>155</v>
      </c>
      <c r="S1017" s="118" t="str">
        <f t="shared" si="181"/>
        <v/>
      </c>
      <c r="T1017" s="119" t="str">
        <f>IF(M1017="ON",IF(ISBLANK(D1017),"0",D1017),"0")</f>
        <v>0</v>
      </c>
      <c r="U1017" s="119" t="str">
        <f t="shared" si="173"/>
        <v>0</v>
      </c>
      <c r="V1017" s="119" t="str">
        <f t="shared" si="174"/>
        <v>0</v>
      </c>
      <c r="W1017" s="119" t="str">
        <f t="shared" si="175"/>
        <v>0</v>
      </c>
      <c r="X1017" s="120"/>
    </row>
    <row r="1018" spans="1:24" x14ac:dyDescent="0.3">
      <c r="A1018" s="156">
        <v>56</v>
      </c>
      <c r="B1018" s="158"/>
      <c r="C1018" s="158"/>
      <c r="D1018" s="159"/>
      <c r="E1018" s="159"/>
      <c r="F1018" s="160"/>
      <c r="G1018" s="160"/>
      <c r="H1018" s="160"/>
      <c r="I1018" s="160"/>
      <c r="K1018" s="121" t="str">
        <f>IF(ISBLANK(D1018),"",IF(D1017&lt;D1018,((D1018-200)-$D$1043),((D1018+200)-$D$1043)))</f>
        <v/>
      </c>
      <c r="L1018" s="122" t="str">
        <f t="shared" si="171"/>
        <v/>
      </c>
      <c r="M1018" s="123" t="s">
        <v>155</v>
      </c>
      <c r="N1018" s="121" t="str">
        <f>IF(ISBLANK(E1018),"",(400-E1018)-$E$1043)</f>
        <v/>
      </c>
      <c r="O1018" s="122" t="str">
        <f t="shared" si="172"/>
        <v/>
      </c>
      <c r="P1018" s="123" t="s">
        <v>155</v>
      </c>
      <c r="Q1018" s="124" t="str">
        <f t="shared" si="180"/>
        <v/>
      </c>
      <c r="R1018" s="125" t="s">
        <v>155</v>
      </c>
      <c r="S1018" s="126" t="str">
        <f t="shared" si="181"/>
        <v/>
      </c>
      <c r="T1018" s="127" t="str">
        <f>IF(M1018="ON",IF(ISBLANK(D1018),"0",IF(D1017&lt;D1018,(D1018-200),(D1018+200))),"0")</f>
        <v>0</v>
      </c>
      <c r="U1018" s="127" t="str">
        <f t="shared" si="173"/>
        <v>0</v>
      </c>
      <c r="V1018" s="127" t="str">
        <f t="shared" si="174"/>
        <v>0</v>
      </c>
      <c r="W1018" s="127" t="str">
        <f t="shared" si="175"/>
        <v>0</v>
      </c>
      <c r="X1018" s="128"/>
    </row>
    <row r="1019" spans="1:24" x14ac:dyDescent="0.3">
      <c r="A1019" s="156">
        <v>57</v>
      </c>
      <c r="B1019" s="158"/>
      <c r="C1019" s="158"/>
      <c r="D1019" s="159"/>
      <c r="E1019" s="159"/>
      <c r="F1019" s="160"/>
      <c r="G1019" s="160"/>
      <c r="H1019" s="160"/>
      <c r="I1019" s="160"/>
      <c r="K1019" s="113" t="str">
        <f>IF(ISBLANK(D1019),"",D1019-$D$1043)</f>
        <v/>
      </c>
      <c r="L1019" s="129" t="str">
        <f t="shared" si="171"/>
        <v/>
      </c>
      <c r="M1019" s="115" t="s">
        <v>155</v>
      </c>
      <c r="N1019" s="113" t="str">
        <f>IF(ISBLANK(E1019),"",E1019-$E$1043)</f>
        <v/>
      </c>
      <c r="O1019" s="129" t="str">
        <f t="shared" si="172"/>
        <v/>
      </c>
      <c r="P1019" s="115" t="s">
        <v>155</v>
      </c>
      <c r="Q1019" s="116" t="str">
        <f t="shared" si="180"/>
        <v/>
      </c>
      <c r="R1019" s="117" t="s">
        <v>155</v>
      </c>
      <c r="S1019" s="118" t="str">
        <f t="shared" si="181"/>
        <v/>
      </c>
      <c r="T1019" s="119" t="str">
        <f>IF(M1019="ON",IF(ISBLANK(D1019),"0",D1019),"0")</f>
        <v>0</v>
      </c>
      <c r="U1019" s="119" t="str">
        <f t="shared" si="173"/>
        <v>0</v>
      </c>
      <c r="V1019" s="119" t="str">
        <f t="shared" si="174"/>
        <v>0</v>
      </c>
      <c r="W1019" s="119" t="str">
        <f t="shared" si="175"/>
        <v>0</v>
      </c>
      <c r="X1019" s="120"/>
    </row>
    <row r="1020" spans="1:24" x14ac:dyDescent="0.3">
      <c r="A1020" s="156">
        <v>58</v>
      </c>
      <c r="B1020" s="158"/>
      <c r="C1020" s="158"/>
      <c r="D1020" s="159"/>
      <c r="E1020" s="159"/>
      <c r="F1020" s="160"/>
      <c r="G1020" s="160"/>
      <c r="H1020" s="160"/>
      <c r="I1020" s="160"/>
      <c r="K1020" s="121" t="str">
        <f>IF(ISBLANK(D1020),"",IF(D1019&lt;D1020,((D1020-200)-$D$1043),((D1020+200)-$D$1043)))</f>
        <v/>
      </c>
      <c r="L1020" s="122" t="str">
        <f t="shared" si="171"/>
        <v/>
      </c>
      <c r="M1020" s="123" t="s">
        <v>155</v>
      </c>
      <c r="N1020" s="121" t="str">
        <f>IF(ISBLANK(E1020),"",(400-E1020)-$E$1043)</f>
        <v/>
      </c>
      <c r="O1020" s="122" t="str">
        <f t="shared" si="172"/>
        <v/>
      </c>
      <c r="P1020" s="123" t="s">
        <v>155</v>
      </c>
      <c r="Q1020" s="124" t="str">
        <f t="shared" si="180"/>
        <v/>
      </c>
      <c r="R1020" s="125" t="s">
        <v>155</v>
      </c>
      <c r="S1020" s="126" t="str">
        <f t="shared" si="181"/>
        <v/>
      </c>
      <c r="T1020" s="127" t="str">
        <f>IF(M1020="ON",IF(ISBLANK(D1020),"0",IF(D1019&lt;D1020,(D1020-200),(D1020+200))),"0")</f>
        <v>0</v>
      </c>
      <c r="U1020" s="127" t="str">
        <f t="shared" si="173"/>
        <v>0</v>
      </c>
      <c r="V1020" s="127" t="str">
        <f t="shared" si="174"/>
        <v>0</v>
      </c>
      <c r="W1020" s="127" t="str">
        <f t="shared" si="175"/>
        <v>0</v>
      </c>
      <c r="X1020" s="128"/>
    </row>
    <row r="1021" spans="1:24" x14ac:dyDescent="0.3">
      <c r="A1021" s="156">
        <v>59</v>
      </c>
      <c r="B1021" s="158"/>
      <c r="C1021" s="158"/>
      <c r="D1021" s="159"/>
      <c r="E1021" s="159"/>
      <c r="F1021" s="160"/>
      <c r="G1021" s="160"/>
      <c r="H1021" s="160"/>
      <c r="I1021" s="160"/>
      <c r="K1021" s="113" t="str">
        <f>IF(ISBLANK(D1021),"",D1021-$D$1043)</f>
        <v/>
      </c>
      <c r="L1021" s="129" t="str">
        <f t="shared" si="171"/>
        <v/>
      </c>
      <c r="M1021" s="115" t="s">
        <v>155</v>
      </c>
      <c r="N1021" s="113" t="str">
        <f>IF(ISBLANK(E1021),"",E1021-$E$1043)</f>
        <v/>
      </c>
      <c r="O1021" s="129" t="str">
        <f t="shared" si="172"/>
        <v/>
      </c>
      <c r="P1021" s="115" t="s">
        <v>155</v>
      </c>
      <c r="Q1021" s="116" t="str">
        <f t="shared" si="180"/>
        <v/>
      </c>
      <c r="R1021" s="117" t="s">
        <v>155</v>
      </c>
      <c r="S1021" s="118" t="str">
        <f t="shared" si="181"/>
        <v/>
      </c>
      <c r="T1021" s="119" t="str">
        <f>IF(M1021="ON",IF(ISBLANK(D1021),"0",D1021),"0")</f>
        <v>0</v>
      </c>
      <c r="U1021" s="119" t="str">
        <f t="shared" si="173"/>
        <v>0</v>
      </c>
      <c r="V1021" s="119" t="str">
        <f t="shared" si="174"/>
        <v>0</v>
      </c>
      <c r="W1021" s="119" t="str">
        <f t="shared" si="175"/>
        <v>0</v>
      </c>
      <c r="X1021" s="120"/>
    </row>
    <row r="1022" spans="1:24" x14ac:dyDescent="0.3">
      <c r="A1022" s="156">
        <v>60</v>
      </c>
      <c r="B1022" s="158"/>
      <c r="C1022" s="158"/>
      <c r="D1022" s="159"/>
      <c r="E1022" s="159"/>
      <c r="F1022" s="160"/>
      <c r="G1022" s="160"/>
      <c r="H1022" s="160"/>
      <c r="I1022" s="160"/>
      <c r="K1022" s="121" t="str">
        <f>IF(ISBLANK(D1022),"",IF(D1021&lt;D1022,((D1022-200)-$D$1043),((D1022+200)-$D$1043)))</f>
        <v/>
      </c>
      <c r="L1022" s="122" t="str">
        <f t="shared" si="171"/>
        <v/>
      </c>
      <c r="M1022" s="123" t="s">
        <v>155</v>
      </c>
      <c r="N1022" s="121" t="str">
        <f>IF(ISBLANK(E1022),"",(400-E1022)-$E$1043)</f>
        <v/>
      </c>
      <c r="O1022" s="122" t="str">
        <f t="shared" si="172"/>
        <v/>
      </c>
      <c r="P1022" s="123" t="s">
        <v>155</v>
      </c>
      <c r="Q1022" s="124" t="str">
        <f t="shared" si="180"/>
        <v/>
      </c>
      <c r="R1022" s="125" t="s">
        <v>155</v>
      </c>
      <c r="S1022" s="126" t="str">
        <f t="shared" si="181"/>
        <v/>
      </c>
      <c r="T1022" s="127" t="str">
        <f>IF(M1022="ON",IF(ISBLANK(D1022),"0",IF(D1021&lt;D1022,(D1022-200),(D1022+200))),"0")</f>
        <v>0</v>
      </c>
      <c r="U1022" s="127" t="str">
        <f t="shared" si="173"/>
        <v>0</v>
      </c>
      <c r="V1022" s="127" t="str">
        <f t="shared" si="174"/>
        <v>0</v>
      </c>
      <c r="W1022" s="127" t="str">
        <f t="shared" si="175"/>
        <v>0</v>
      </c>
      <c r="X1022" s="128"/>
    </row>
    <row r="1023" spans="1:24" x14ac:dyDescent="0.3">
      <c r="A1023" s="156">
        <v>61</v>
      </c>
      <c r="D1023" s="104"/>
      <c r="E1023" s="104"/>
      <c r="F1023" s="104"/>
      <c r="G1023" s="104"/>
      <c r="H1023" s="160"/>
      <c r="I1023" s="160"/>
      <c r="K1023" s="113" t="str">
        <f>IF(ISBLANK(D1023),"",D1023-$D$1043)</f>
        <v/>
      </c>
      <c r="L1023" s="129" t="str">
        <f t="shared" si="171"/>
        <v/>
      </c>
      <c r="M1023" s="115" t="s">
        <v>155</v>
      </c>
      <c r="N1023" s="113" t="str">
        <f>IF(ISBLANK(E1023),"",E1023-$E$1043)</f>
        <v/>
      </c>
      <c r="O1023" s="129" t="str">
        <f t="shared" si="172"/>
        <v/>
      </c>
      <c r="P1023" s="115" t="s">
        <v>155</v>
      </c>
      <c r="Q1023" s="116" t="str">
        <f>IF(ISBLANK(F1023),"",F1023-$F$1043)</f>
        <v/>
      </c>
      <c r="R1023" s="117" t="s">
        <v>155</v>
      </c>
      <c r="S1023" s="118" t="str">
        <f>IF(ISBLANK(G1023),"",G1023-$G$1043)</f>
        <v/>
      </c>
      <c r="T1023" s="119" t="str">
        <f>IF(M1023="ON",IF(ISBLANK(D1023),"0",D1023),"0")</f>
        <v>0</v>
      </c>
      <c r="U1023" s="119" t="str">
        <f t="shared" si="173"/>
        <v>0</v>
      </c>
      <c r="V1023" s="119" t="str">
        <f t="shared" si="174"/>
        <v>0</v>
      </c>
      <c r="W1023" s="119" t="str">
        <f t="shared" si="175"/>
        <v>0</v>
      </c>
      <c r="X1023" s="120"/>
    </row>
    <row r="1024" spans="1:24" x14ac:dyDescent="0.3">
      <c r="A1024" s="156">
        <v>62</v>
      </c>
      <c r="B1024" s="133"/>
      <c r="K1024" s="121" t="str">
        <f>IF(ISBLANK(D1024),"",IF(D1023&lt;D1024,((D1024-200)-$D$1043),((D1024+200)-$D$1043)))</f>
        <v/>
      </c>
      <c r="L1024" s="122" t="str">
        <f t="shared" si="171"/>
        <v/>
      </c>
      <c r="M1024" s="123" t="s">
        <v>155</v>
      </c>
      <c r="N1024" s="121" t="str">
        <f>IF(ISBLANK(E1024),"",(400-E1024)-$E$1043)</f>
        <v/>
      </c>
      <c r="O1024" s="122" t="str">
        <f t="shared" si="172"/>
        <v/>
      </c>
      <c r="P1024" s="123" t="s">
        <v>155</v>
      </c>
      <c r="Q1024" s="124" t="str">
        <f t="shared" ref="Q1024:Q1042" si="182">IF(ISBLANK(F1024),"",F1024-$F$1043)</f>
        <v/>
      </c>
      <c r="R1024" s="125" t="s">
        <v>155</v>
      </c>
      <c r="S1024" s="126" t="str">
        <f t="shared" ref="S1024:S1042" si="183">IF(ISBLANK(G1024),"",G1024-$G$1043)</f>
        <v/>
      </c>
      <c r="T1024" s="127" t="str">
        <f>IF(M1024="ON",IF(ISBLANK(D1024),"0",IF(D1023&lt;D1024,(D1024-200),(D1024+200))),"0")</f>
        <v>0</v>
      </c>
      <c r="U1024" s="127" t="str">
        <f t="shared" si="173"/>
        <v>0</v>
      </c>
      <c r="V1024" s="127" t="str">
        <f t="shared" si="174"/>
        <v>0</v>
      </c>
      <c r="W1024" s="127" t="str">
        <f t="shared" si="175"/>
        <v>0</v>
      </c>
      <c r="X1024" s="128"/>
    </row>
    <row r="1025" spans="1:24" x14ac:dyDescent="0.3">
      <c r="A1025" s="156">
        <v>63</v>
      </c>
      <c r="B1025" s="133"/>
      <c r="K1025" s="113" t="str">
        <f>IF(ISBLANK(D1025),"",D1025-$D$1043)</f>
        <v/>
      </c>
      <c r="L1025" s="129" t="str">
        <f t="shared" si="171"/>
        <v/>
      </c>
      <c r="M1025" s="115" t="s">
        <v>155</v>
      </c>
      <c r="N1025" s="113" t="str">
        <f>IF(ISBLANK(E1025),"",E1025-$E$1043)</f>
        <v/>
      </c>
      <c r="O1025" s="129" t="str">
        <f t="shared" si="172"/>
        <v/>
      </c>
      <c r="P1025" s="115" t="s">
        <v>155</v>
      </c>
      <c r="Q1025" s="116" t="str">
        <f t="shared" si="182"/>
        <v/>
      </c>
      <c r="R1025" s="117" t="s">
        <v>155</v>
      </c>
      <c r="S1025" s="118" t="str">
        <f t="shared" si="183"/>
        <v/>
      </c>
      <c r="T1025" s="119" t="str">
        <f>IF(M1025="ON",IF(ISBLANK(D1025),"0",D1025),"0")</f>
        <v>0</v>
      </c>
      <c r="U1025" s="119" t="str">
        <f t="shared" si="173"/>
        <v>0</v>
      </c>
      <c r="V1025" s="119" t="str">
        <f t="shared" si="174"/>
        <v>0</v>
      </c>
      <c r="W1025" s="119" t="str">
        <f t="shared" si="175"/>
        <v>0</v>
      </c>
      <c r="X1025" s="120"/>
    </row>
    <row r="1026" spans="1:24" x14ac:dyDescent="0.3">
      <c r="A1026" s="156">
        <v>64</v>
      </c>
      <c r="B1026" s="133"/>
      <c r="K1026" s="121" t="str">
        <f>IF(ISBLANK(D1026),"",IF(D1025&lt;D1026,((D1026-200)-$D$1043),((D1026+200)-$D$1043)))</f>
        <v/>
      </c>
      <c r="L1026" s="122" t="str">
        <f t="shared" si="171"/>
        <v/>
      </c>
      <c r="M1026" s="123" t="s">
        <v>155</v>
      </c>
      <c r="N1026" s="121" t="str">
        <f>IF(ISBLANK(E1026),"",(400-E1026)-$E$1043)</f>
        <v/>
      </c>
      <c r="O1026" s="122" t="str">
        <f t="shared" si="172"/>
        <v/>
      </c>
      <c r="P1026" s="123" t="s">
        <v>155</v>
      </c>
      <c r="Q1026" s="124" t="str">
        <f t="shared" si="182"/>
        <v/>
      </c>
      <c r="R1026" s="125" t="s">
        <v>155</v>
      </c>
      <c r="S1026" s="126" t="str">
        <f t="shared" si="183"/>
        <v/>
      </c>
      <c r="T1026" s="127" t="str">
        <f>IF(M1026="ON",IF(ISBLANK(D1026),"0",IF(D1025&lt;D1026,(D1026-200),(D1026+200))),"0")</f>
        <v>0</v>
      </c>
      <c r="U1026" s="127" t="str">
        <f t="shared" si="173"/>
        <v>0</v>
      </c>
      <c r="V1026" s="127" t="str">
        <f t="shared" si="174"/>
        <v>0</v>
      </c>
      <c r="W1026" s="127" t="str">
        <f t="shared" si="175"/>
        <v>0</v>
      </c>
      <c r="X1026" s="128"/>
    </row>
    <row r="1027" spans="1:24" x14ac:dyDescent="0.3">
      <c r="A1027" s="156">
        <v>65</v>
      </c>
      <c r="B1027" s="133"/>
      <c r="K1027" s="113" t="str">
        <f>IF(ISBLANK(D1027),"",D1027-$D$1043)</f>
        <v/>
      </c>
      <c r="L1027" s="129" t="str">
        <f t="shared" ref="L1027:L1042" si="184">IF(K1027="","",SIN(K1027*PI()/200)*G1027)</f>
        <v/>
      </c>
      <c r="M1027" s="115" t="s">
        <v>155</v>
      </c>
      <c r="N1027" s="113" t="str">
        <f>IF(ISBLANK(E1027),"",E1027-$E$1043)</f>
        <v/>
      </c>
      <c r="O1027" s="129" t="str">
        <f t="shared" ref="O1027:O1042" si="185">IF(N1027="","",SIN(N1027*PI()/200)*G1027)</f>
        <v/>
      </c>
      <c r="P1027" s="115" t="s">
        <v>155</v>
      </c>
      <c r="Q1027" s="116" t="str">
        <f t="shared" si="182"/>
        <v/>
      </c>
      <c r="R1027" s="117" t="s">
        <v>155</v>
      </c>
      <c r="S1027" s="118" t="str">
        <f t="shared" si="183"/>
        <v/>
      </c>
      <c r="T1027" s="119" t="str">
        <f>IF(M1027="ON",IF(ISBLANK(D1027),"0",D1027),"0")</f>
        <v>0</v>
      </c>
      <c r="U1027" s="119" t="str">
        <f t="shared" ref="U1027:U1042" si="186">IF(P1027="ON",IF(ISBLANK(E1027),"0",IF(E1027&lt;200,E1027,(400-E1027))),"0")</f>
        <v>0</v>
      </c>
      <c r="V1027" s="119" t="str">
        <f t="shared" ref="V1027:V1042" si="187">IF(R1027="ON",IF(ISBLANK(F1027),"0",F1027),"0")</f>
        <v>0</v>
      </c>
      <c r="W1027" s="119" t="str">
        <f t="shared" ref="W1027:W1042" si="188">IF(R1027="ON",IF(ISBLANK(G1027),"0",G1027),"0")</f>
        <v>0</v>
      </c>
      <c r="X1027" s="120"/>
    </row>
    <row r="1028" spans="1:24" x14ac:dyDescent="0.3">
      <c r="A1028" s="156">
        <v>66</v>
      </c>
      <c r="B1028" s="133"/>
      <c r="K1028" s="121" t="str">
        <f>IF(ISBLANK(D1028),"",IF(D1027&lt;D1028,((D1028-200)-$D$1043),((D1028+200)-$D$1043)))</f>
        <v/>
      </c>
      <c r="L1028" s="122" t="str">
        <f t="shared" si="184"/>
        <v/>
      </c>
      <c r="M1028" s="123" t="s">
        <v>155</v>
      </c>
      <c r="N1028" s="121" t="str">
        <f>IF(ISBLANK(E1028),"",(400-E1028)-$E$1043)</f>
        <v/>
      </c>
      <c r="O1028" s="122" t="str">
        <f t="shared" si="185"/>
        <v/>
      </c>
      <c r="P1028" s="123" t="s">
        <v>155</v>
      </c>
      <c r="Q1028" s="124" t="str">
        <f t="shared" si="182"/>
        <v/>
      </c>
      <c r="R1028" s="125" t="s">
        <v>155</v>
      </c>
      <c r="S1028" s="126" t="str">
        <f t="shared" si="183"/>
        <v/>
      </c>
      <c r="T1028" s="127" t="str">
        <f>IF(M1028="ON",IF(ISBLANK(D1028),"0",IF(D1027&lt;D1028,(D1028-200),(D1028+200))),"0")</f>
        <v>0</v>
      </c>
      <c r="U1028" s="127" t="str">
        <f t="shared" si="186"/>
        <v>0</v>
      </c>
      <c r="V1028" s="127" t="str">
        <f t="shared" si="187"/>
        <v>0</v>
      </c>
      <c r="W1028" s="127" t="str">
        <f t="shared" si="188"/>
        <v>0</v>
      </c>
      <c r="X1028" s="128"/>
    </row>
    <row r="1029" spans="1:24" x14ac:dyDescent="0.3">
      <c r="A1029" s="156">
        <v>67</v>
      </c>
      <c r="B1029" s="133"/>
      <c r="K1029" s="113" t="str">
        <f>IF(ISBLANK(D1029),"",D1029-$D$1043)</f>
        <v/>
      </c>
      <c r="L1029" s="129" t="str">
        <f t="shared" si="184"/>
        <v/>
      </c>
      <c r="M1029" s="115" t="s">
        <v>155</v>
      </c>
      <c r="N1029" s="113" t="str">
        <f>IF(ISBLANK(E1029),"",E1029-$E$1043)</f>
        <v/>
      </c>
      <c r="O1029" s="129" t="str">
        <f t="shared" si="185"/>
        <v/>
      </c>
      <c r="P1029" s="115" t="s">
        <v>155</v>
      </c>
      <c r="Q1029" s="116" t="str">
        <f t="shared" si="182"/>
        <v/>
      </c>
      <c r="R1029" s="117" t="s">
        <v>155</v>
      </c>
      <c r="S1029" s="118" t="str">
        <f t="shared" si="183"/>
        <v/>
      </c>
      <c r="T1029" s="119" t="str">
        <f>IF(M1029="ON",IF(ISBLANK(D1029),"0",D1029),"0")</f>
        <v>0</v>
      </c>
      <c r="U1029" s="119" t="str">
        <f t="shared" si="186"/>
        <v>0</v>
      </c>
      <c r="V1029" s="119" t="str">
        <f t="shared" si="187"/>
        <v>0</v>
      </c>
      <c r="W1029" s="119" t="str">
        <f t="shared" si="188"/>
        <v>0</v>
      </c>
      <c r="X1029" s="120"/>
    </row>
    <row r="1030" spans="1:24" x14ac:dyDescent="0.3">
      <c r="A1030" s="156">
        <v>68</v>
      </c>
      <c r="B1030" s="133"/>
      <c r="K1030" s="121" t="str">
        <f>IF(ISBLANK(D1030),"",IF(D1029&lt;D1030,((D1030-200)-$D$1043),((D1030+200)-$D$1043)))</f>
        <v/>
      </c>
      <c r="L1030" s="122" t="str">
        <f t="shared" si="184"/>
        <v/>
      </c>
      <c r="M1030" s="123" t="s">
        <v>155</v>
      </c>
      <c r="N1030" s="121" t="str">
        <f>IF(ISBLANK(E1030),"",(400-E1030)-$E$1043)</f>
        <v/>
      </c>
      <c r="O1030" s="122" t="str">
        <f t="shared" si="185"/>
        <v/>
      </c>
      <c r="P1030" s="123" t="s">
        <v>155</v>
      </c>
      <c r="Q1030" s="124" t="str">
        <f t="shared" si="182"/>
        <v/>
      </c>
      <c r="R1030" s="125" t="s">
        <v>155</v>
      </c>
      <c r="S1030" s="126" t="str">
        <f t="shared" si="183"/>
        <v/>
      </c>
      <c r="T1030" s="127" t="str">
        <f>IF(M1030="ON",IF(ISBLANK(D1030),"0",IF(D1029&lt;D1030,(D1030-200),(D1030+200))),"0")</f>
        <v>0</v>
      </c>
      <c r="U1030" s="127" t="str">
        <f t="shared" si="186"/>
        <v>0</v>
      </c>
      <c r="V1030" s="127" t="str">
        <f t="shared" si="187"/>
        <v>0</v>
      </c>
      <c r="W1030" s="127" t="str">
        <f t="shared" si="188"/>
        <v>0</v>
      </c>
      <c r="X1030" s="128"/>
    </row>
    <row r="1031" spans="1:24" x14ac:dyDescent="0.3">
      <c r="A1031" s="156">
        <v>69</v>
      </c>
      <c r="B1031" s="133"/>
      <c r="K1031" s="113" t="str">
        <f>IF(ISBLANK(D1031),"",D1031-$D$1043)</f>
        <v/>
      </c>
      <c r="L1031" s="129" t="str">
        <f t="shared" si="184"/>
        <v/>
      </c>
      <c r="M1031" s="115" t="s">
        <v>155</v>
      </c>
      <c r="N1031" s="113" t="str">
        <f>IF(ISBLANK(E1031),"",E1031-$E$1043)</f>
        <v/>
      </c>
      <c r="O1031" s="129" t="str">
        <f t="shared" si="185"/>
        <v/>
      </c>
      <c r="P1031" s="115" t="s">
        <v>155</v>
      </c>
      <c r="Q1031" s="116" t="str">
        <f t="shared" si="182"/>
        <v/>
      </c>
      <c r="R1031" s="117" t="s">
        <v>155</v>
      </c>
      <c r="S1031" s="118" t="str">
        <f t="shared" si="183"/>
        <v/>
      </c>
      <c r="T1031" s="119" t="str">
        <f>IF(M1031="ON",IF(ISBLANK(D1031),"0",D1031),"0")</f>
        <v>0</v>
      </c>
      <c r="U1031" s="119" t="str">
        <f t="shared" si="186"/>
        <v>0</v>
      </c>
      <c r="V1031" s="119" t="str">
        <f t="shared" si="187"/>
        <v>0</v>
      </c>
      <c r="W1031" s="119" t="str">
        <f t="shared" si="188"/>
        <v>0</v>
      </c>
      <c r="X1031" s="120"/>
    </row>
    <row r="1032" spans="1:24" x14ac:dyDescent="0.3">
      <c r="A1032" s="156">
        <v>70</v>
      </c>
      <c r="B1032" s="133"/>
      <c r="K1032" s="121" t="str">
        <f>IF(ISBLANK(D1032),"",IF(D1031&lt;D1032,((D1032-200)-$D$1043),((D1032+200)-$D$1043)))</f>
        <v/>
      </c>
      <c r="L1032" s="122" t="str">
        <f t="shared" si="184"/>
        <v/>
      </c>
      <c r="M1032" s="123" t="s">
        <v>155</v>
      </c>
      <c r="N1032" s="121" t="str">
        <f>IF(ISBLANK(E1032),"",(400-E1032)-$E$1043)</f>
        <v/>
      </c>
      <c r="O1032" s="122" t="str">
        <f t="shared" si="185"/>
        <v/>
      </c>
      <c r="P1032" s="123" t="s">
        <v>155</v>
      </c>
      <c r="Q1032" s="124" t="str">
        <f t="shared" si="182"/>
        <v/>
      </c>
      <c r="R1032" s="125" t="s">
        <v>155</v>
      </c>
      <c r="S1032" s="126" t="str">
        <f t="shared" si="183"/>
        <v/>
      </c>
      <c r="T1032" s="127" t="str">
        <f>IF(M1032="ON",IF(ISBLANK(D1032),"0",IF(D1031&lt;D1032,(D1032-200),(D1032+200))),"0")</f>
        <v>0</v>
      </c>
      <c r="U1032" s="127" t="str">
        <f t="shared" si="186"/>
        <v>0</v>
      </c>
      <c r="V1032" s="127" t="str">
        <f t="shared" si="187"/>
        <v>0</v>
      </c>
      <c r="W1032" s="127" t="str">
        <f t="shared" si="188"/>
        <v>0</v>
      </c>
      <c r="X1032" s="128"/>
    </row>
    <row r="1033" spans="1:24" x14ac:dyDescent="0.3">
      <c r="A1033" s="156">
        <v>71</v>
      </c>
      <c r="B1033" s="158"/>
      <c r="C1033" s="158"/>
      <c r="D1033" s="159"/>
      <c r="E1033" s="159"/>
      <c r="F1033" s="160"/>
      <c r="G1033" s="160"/>
      <c r="H1033" s="160"/>
      <c r="I1033" s="160"/>
      <c r="K1033" s="113" t="str">
        <f>IF(ISBLANK(D1033),"",D1033-$D$1043)</f>
        <v/>
      </c>
      <c r="L1033" s="129" t="str">
        <f t="shared" si="184"/>
        <v/>
      </c>
      <c r="M1033" s="115" t="s">
        <v>155</v>
      </c>
      <c r="N1033" s="113" t="str">
        <f>IF(ISBLANK(E1033),"",E1033-$E$1043)</f>
        <v/>
      </c>
      <c r="O1033" s="129" t="str">
        <f t="shared" si="185"/>
        <v/>
      </c>
      <c r="P1033" s="115" t="s">
        <v>155</v>
      </c>
      <c r="Q1033" s="116" t="str">
        <f t="shared" si="182"/>
        <v/>
      </c>
      <c r="R1033" s="117" t="s">
        <v>155</v>
      </c>
      <c r="S1033" s="118" t="str">
        <f t="shared" si="183"/>
        <v/>
      </c>
      <c r="T1033" s="119" t="str">
        <f>IF(M1033="ON",IF(ISBLANK(D1033),"0",D1033),"0")</f>
        <v>0</v>
      </c>
      <c r="U1033" s="119" t="str">
        <f t="shared" si="186"/>
        <v>0</v>
      </c>
      <c r="V1033" s="119" t="str">
        <f t="shared" si="187"/>
        <v>0</v>
      </c>
      <c r="W1033" s="119" t="str">
        <f t="shared" si="188"/>
        <v>0</v>
      </c>
      <c r="X1033" s="120"/>
    </row>
    <row r="1034" spans="1:24" x14ac:dyDescent="0.3">
      <c r="A1034" s="156">
        <v>72</v>
      </c>
      <c r="B1034" s="158"/>
      <c r="C1034" s="158"/>
      <c r="D1034" s="159"/>
      <c r="E1034" s="159"/>
      <c r="F1034" s="160"/>
      <c r="G1034" s="160"/>
      <c r="H1034" s="160"/>
      <c r="I1034" s="160"/>
      <c r="K1034" s="121" t="str">
        <f>IF(ISBLANK(D1034),"",IF(D1033&lt;D1034,((D1034-200)-$D$1043),((D1034+200)-$D$1043)))</f>
        <v/>
      </c>
      <c r="L1034" s="122" t="str">
        <f t="shared" si="184"/>
        <v/>
      </c>
      <c r="M1034" s="123" t="s">
        <v>155</v>
      </c>
      <c r="N1034" s="121" t="str">
        <f>IF(ISBLANK(E1034),"",(400-E1034)-$E$1043)</f>
        <v/>
      </c>
      <c r="O1034" s="122" t="str">
        <f t="shared" si="185"/>
        <v/>
      </c>
      <c r="P1034" s="123" t="s">
        <v>155</v>
      </c>
      <c r="Q1034" s="124" t="str">
        <f t="shared" si="182"/>
        <v/>
      </c>
      <c r="R1034" s="125" t="s">
        <v>155</v>
      </c>
      <c r="S1034" s="126" t="str">
        <f t="shared" si="183"/>
        <v/>
      </c>
      <c r="T1034" s="127" t="str">
        <f>IF(M1034="ON",IF(ISBLANK(D1034),"0",IF(D1033&lt;D1034,(D1034-200),(D1034+200))),"0")</f>
        <v>0</v>
      </c>
      <c r="U1034" s="127" t="str">
        <f t="shared" si="186"/>
        <v>0</v>
      </c>
      <c r="V1034" s="127" t="str">
        <f t="shared" si="187"/>
        <v>0</v>
      </c>
      <c r="W1034" s="127" t="str">
        <f t="shared" si="188"/>
        <v>0</v>
      </c>
      <c r="X1034" s="128"/>
    </row>
    <row r="1035" spans="1:24" x14ac:dyDescent="0.3">
      <c r="A1035" s="156">
        <v>73</v>
      </c>
      <c r="B1035" s="158"/>
      <c r="C1035" s="158"/>
      <c r="D1035" s="159"/>
      <c r="E1035" s="159"/>
      <c r="F1035" s="160"/>
      <c r="G1035" s="160"/>
      <c r="H1035" s="160"/>
      <c r="I1035" s="160"/>
      <c r="K1035" s="113" t="str">
        <f>IF(ISBLANK(D1035),"",D1035-$D$1043)</f>
        <v/>
      </c>
      <c r="L1035" s="129" t="str">
        <f t="shared" si="184"/>
        <v/>
      </c>
      <c r="M1035" s="115" t="s">
        <v>155</v>
      </c>
      <c r="N1035" s="113" t="str">
        <f>IF(ISBLANK(E1035),"",E1035-$E$1043)</f>
        <v/>
      </c>
      <c r="O1035" s="129" t="str">
        <f t="shared" si="185"/>
        <v/>
      </c>
      <c r="P1035" s="115" t="s">
        <v>155</v>
      </c>
      <c r="Q1035" s="116" t="str">
        <f t="shared" si="182"/>
        <v/>
      </c>
      <c r="R1035" s="117" t="s">
        <v>155</v>
      </c>
      <c r="S1035" s="118" t="str">
        <f t="shared" si="183"/>
        <v/>
      </c>
      <c r="T1035" s="119" t="str">
        <f>IF(M1035="ON",IF(ISBLANK(D1035),"0",D1035),"0")</f>
        <v>0</v>
      </c>
      <c r="U1035" s="119" t="str">
        <f t="shared" si="186"/>
        <v>0</v>
      </c>
      <c r="V1035" s="119" t="str">
        <f t="shared" si="187"/>
        <v>0</v>
      </c>
      <c r="W1035" s="119" t="str">
        <f t="shared" si="188"/>
        <v>0</v>
      </c>
      <c r="X1035" s="120"/>
    </row>
    <row r="1036" spans="1:24" x14ac:dyDescent="0.3">
      <c r="A1036" s="156">
        <v>74</v>
      </c>
      <c r="B1036" s="158"/>
      <c r="C1036" s="158"/>
      <c r="D1036" s="159"/>
      <c r="E1036" s="159"/>
      <c r="F1036" s="160"/>
      <c r="G1036" s="160"/>
      <c r="H1036" s="160"/>
      <c r="I1036" s="160"/>
      <c r="K1036" s="121" t="str">
        <f>IF(ISBLANK(D1036),"",IF(D1035&lt;D1036,((D1036-200)-$D$1043),((D1036+200)-$D$1043)))</f>
        <v/>
      </c>
      <c r="L1036" s="122" t="str">
        <f t="shared" si="184"/>
        <v/>
      </c>
      <c r="M1036" s="123" t="s">
        <v>155</v>
      </c>
      <c r="N1036" s="121" t="str">
        <f>IF(ISBLANK(E1036),"",(400-E1036)-$E$1043)</f>
        <v/>
      </c>
      <c r="O1036" s="122" t="str">
        <f t="shared" si="185"/>
        <v/>
      </c>
      <c r="P1036" s="123" t="s">
        <v>155</v>
      </c>
      <c r="Q1036" s="124" t="str">
        <f t="shared" si="182"/>
        <v/>
      </c>
      <c r="R1036" s="125" t="s">
        <v>155</v>
      </c>
      <c r="S1036" s="126" t="str">
        <f t="shared" si="183"/>
        <v/>
      </c>
      <c r="T1036" s="127" t="str">
        <f>IF(M1036="ON",IF(ISBLANK(D1036),"0",IF(D1035&lt;D1036,(D1036-200),(D1036+200))),"0")</f>
        <v>0</v>
      </c>
      <c r="U1036" s="127" t="str">
        <f t="shared" si="186"/>
        <v>0</v>
      </c>
      <c r="V1036" s="127" t="str">
        <f t="shared" si="187"/>
        <v>0</v>
      </c>
      <c r="W1036" s="127" t="str">
        <f t="shared" si="188"/>
        <v>0</v>
      </c>
      <c r="X1036" s="128"/>
    </row>
    <row r="1037" spans="1:24" x14ac:dyDescent="0.3">
      <c r="A1037" s="156">
        <v>75</v>
      </c>
      <c r="B1037" s="158"/>
      <c r="C1037" s="158"/>
      <c r="D1037" s="159"/>
      <c r="E1037" s="159"/>
      <c r="F1037" s="160"/>
      <c r="G1037" s="160"/>
      <c r="H1037" s="160"/>
      <c r="I1037" s="160"/>
      <c r="K1037" s="113" t="str">
        <f>IF(ISBLANK(D1037),"",D1037-$D$1043)</f>
        <v/>
      </c>
      <c r="L1037" s="129" t="str">
        <f t="shared" si="184"/>
        <v/>
      </c>
      <c r="M1037" s="115" t="s">
        <v>155</v>
      </c>
      <c r="N1037" s="113" t="str">
        <f>IF(ISBLANK(E1037),"",E1037-$E$1043)</f>
        <v/>
      </c>
      <c r="O1037" s="129" t="str">
        <f t="shared" si="185"/>
        <v/>
      </c>
      <c r="P1037" s="115" t="s">
        <v>155</v>
      </c>
      <c r="Q1037" s="116" t="str">
        <f t="shared" si="182"/>
        <v/>
      </c>
      <c r="R1037" s="117" t="s">
        <v>155</v>
      </c>
      <c r="S1037" s="118" t="str">
        <f t="shared" si="183"/>
        <v/>
      </c>
      <c r="T1037" s="119" t="str">
        <f>IF(M1037="ON",IF(ISBLANK(D1037),"0",D1037),"0")</f>
        <v>0</v>
      </c>
      <c r="U1037" s="119" t="str">
        <f t="shared" si="186"/>
        <v>0</v>
      </c>
      <c r="V1037" s="119" t="str">
        <f t="shared" si="187"/>
        <v>0</v>
      </c>
      <c r="W1037" s="119" t="str">
        <f t="shared" si="188"/>
        <v>0</v>
      </c>
      <c r="X1037" s="120"/>
    </row>
    <row r="1038" spans="1:24" x14ac:dyDescent="0.3">
      <c r="A1038" s="156">
        <v>76</v>
      </c>
      <c r="B1038" s="158"/>
      <c r="C1038" s="158"/>
      <c r="D1038" s="159"/>
      <c r="E1038" s="159"/>
      <c r="F1038" s="160"/>
      <c r="G1038" s="160"/>
      <c r="H1038" s="160"/>
      <c r="I1038" s="160"/>
      <c r="K1038" s="121" t="str">
        <f>IF(ISBLANK(D1038),"",IF(D1037&lt;D1038,((D1038-200)-$D$1043),((D1038+200)-$D$1043)))</f>
        <v/>
      </c>
      <c r="L1038" s="122" t="str">
        <f t="shared" si="184"/>
        <v/>
      </c>
      <c r="M1038" s="123" t="s">
        <v>155</v>
      </c>
      <c r="N1038" s="121" t="str">
        <f>IF(ISBLANK(E1038),"",(400-E1038)-$E$1043)</f>
        <v/>
      </c>
      <c r="O1038" s="122" t="str">
        <f t="shared" si="185"/>
        <v/>
      </c>
      <c r="P1038" s="123" t="s">
        <v>155</v>
      </c>
      <c r="Q1038" s="124" t="str">
        <f t="shared" si="182"/>
        <v/>
      </c>
      <c r="R1038" s="125" t="s">
        <v>155</v>
      </c>
      <c r="S1038" s="126" t="str">
        <f t="shared" si="183"/>
        <v/>
      </c>
      <c r="T1038" s="127" t="str">
        <f>IF(M1038="ON",IF(ISBLANK(D1038),"0",IF(D1037&lt;D1038,(D1038-200),(D1038+200))),"0")</f>
        <v>0</v>
      </c>
      <c r="U1038" s="127" t="str">
        <f t="shared" si="186"/>
        <v>0</v>
      </c>
      <c r="V1038" s="127" t="str">
        <f t="shared" si="187"/>
        <v>0</v>
      </c>
      <c r="W1038" s="127" t="str">
        <f t="shared" si="188"/>
        <v>0</v>
      </c>
      <c r="X1038" s="128"/>
    </row>
    <row r="1039" spans="1:24" x14ac:dyDescent="0.3">
      <c r="A1039" s="156">
        <v>77</v>
      </c>
      <c r="B1039" s="158"/>
      <c r="C1039" s="158"/>
      <c r="D1039" s="159"/>
      <c r="E1039" s="159"/>
      <c r="F1039" s="160"/>
      <c r="G1039" s="160"/>
      <c r="H1039" s="160"/>
      <c r="I1039" s="160"/>
      <c r="K1039" s="113" t="str">
        <f>IF(ISBLANK(D1039),"",D1039-$D$1043)</f>
        <v/>
      </c>
      <c r="L1039" s="129" t="str">
        <f t="shared" si="184"/>
        <v/>
      </c>
      <c r="M1039" s="115" t="s">
        <v>155</v>
      </c>
      <c r="N1039" s="113" t="str">
        <f>IF(ISBLANK(E1039),"",E1039-$E$1043)</f>
        <v/>
      </c>
      <c r="O1039" s="129" t="str">
        <f t="shared" si="185"/>
        <v/>
      </c>
      <c r="P1039" s="115" t="s">
        <v>155</v>
      </c>
      <c r="Q1039" s="116" t="str">
        <f t="shared" si="182"/>
        <v/>
      </c>
      <c r="R1039" s="117" t="s">
        <v>155</v>
      </c>
      <c r="S1039" s="118" t="str">
        <f t="shared" si="183"/>
        <v/>
      </c>
      <c r="T1039" s="119" t="str">
        <f>IF(M1039="ON",IF(ISBLANK(D1039),"0",D1039),"0")</f>
        <v>0</v>
      </c>
      <c r="U1039" s="119" t="str">
        <f t="shared" si="186"/>
        <v>0</v>
      </c>
      <c r="V1039" s="119" t="str">
        <f t="shared" si="187"/>
        <v>0</v>
      </c>
      <c r="W1039" s="119" t="str">
        <f t="shared" si="188"/>
        <v>0</v>
      </c>
      <c r="X1039" s="120"/>
    </row>
    <row r="1040" spans="1:24" x14ac:dyDescent="0.3">
      <c r="A1040" s="156">
        <v>78</v>
      </c>
      <c r="B1040" s="158"/>
      <c r="C1040" s="158"/>
      <c r="D1040" s="159"/>
      <c r="E1040" s="159"/>
      <c r="F1040" s="160"/>
      <c r="G1040" s="160"/>
      <c r="H1040" s="160"/>
      <c r="I1040" s="160"/>
      <c r="K1040" s="121" t="str">
        <f>IF(ISBLANK(D1040),"",IF(D1039&lt;D1040,((D1040-200)-$D$1043),((D1040+200)-$D$1043)))</f>
        <v/>
      </c>
      <c r="L1040" s="122" t="str">
        <f t="shared" si="184"/>
        <v/>
      </c>
      <c r="M1040" s="123" t="s">
        <v>155</v>
      </c>
      <c r="N1040" s="121" t="str">
        <f>IF(ISBLANK(E1040),"",(400-E1040)-$E$1043)</f>
        <v/>
      </c>
      <c r="O1040" s="122" t="str">
        <f t="shared" si="185"/>
        <v/>
      </c>
      <c r="P1040" s="123" t="s">
        <v>155</v>
      </c>
      <c r="Q1040" s="124" t="str">
        <f t="shared" si="182"/>
        <v/>
      </c>
      <c r="R1040" s="125" t="s">
        <v>155</v>
      </c>
      <c r="S1040" s="126" t="str">
        <f t="shared" si="183"/>
        <v/>
      </c>
      <c r="T1040" s="127" t="str">
        <f>IF(M1040="ON",IF(ISBLANK(D1040),"0",IF(D1039&lt;D1040,(D1040-200),(D1040+200))),"0")</f>
        <v>0</v>
      </c>
      <c r="U1040" s="127" t="str">
        <f t="shared" si="186"/>
        <v>0</v>
      </c>
      <c r="V1040" s="127" t="str">
        <f t="shared" si="187"/>
        <v>0</v>
      </c>
      <c r="W1040" s="127" t="str">
        <f t="shared" si="188"/>
        <v>0</v>
      </c>
      <c r="X1040" s="128"/>
    </row>
    <row r="1041" spans="1:24" x14ac:dyDescent="0.3">
      <c r="A1041" s="156">
        <v>79</v>
      </c>
      <c r="B1041" s="158"/>
      <c r="C1041" s="158"/>
      <c r="D1041" s="159"/>
      <c r="E1041" s="159"/>
      <c r="F1041" s="160"/>
      <c r="G1041" s="160"/>
      <c r="H1041" s="160"/>
      <c r="I1041" s="160"/>
      <c r="K1041" s="113" t="str">
        <f>IF(ISBLANK(D1041),"",D1041-$D$1043)</f>
        <v/>
      </c>
      <c r="L1041" s="129" t="str">
        <f t="shared" si="184"/>
        <v/>
      </c>
      <c r="M1041" s="115" t="s">
        <v>155</v>
      </c>
      <c r="N1041" s="113" t="str">
        <f>IF(ISBLANK(E1041),"",E1041-$E$1043)</f>
        <v/>
      </c>
      <c r="O1041" s="129" t="str">
        <f t="shared" si="185"/>
        <v/>
      </c>
      <c r="P1041" s="115" t="s">
        <v>155</v>
      </c>
      <c r="Q1041" s="116" t="str">
        <f t="shared" si="182"/>
        <v/>
      </c>
      <c r="R1041" s="117" t="s">
        <v>155</v>
      </c>
      <c r="S1041" s="118" t="str">
        <f t="shared" si="183"/>
        <v/>
      </c>
      <c r="T1041" s="119" t="str">
        <f>IF(M1041="ON",IF(ISBLANK(D1041),"0",D1041),"0")</f>
        <v>0</v>
      </c>
      <c r="U1041" s="119" t="str">
        <f t="shared" si="186"/>
        <v>0</v>
      </c>
      <c r="V1041" s="119" t="str">
        <f t="shared" si="187"/>
        <v>0</v>
      </c>
      <c r="W1041" s="119" t="str">
        <f t="shared" si="188"/>
        <v>0</v>
      </c>
      <c r="X1041" s="120"/>
    </row>
    <row r="1042" spans="1:24" x14ac:dyDescent="0.3">
      <c r="A1042" s="156">
        <v>80</v>
      </c>
      <c r="B1042" s="158"/>
      <c r="C1042" s="158"/>
      <c r="D1042" s="159"/>
      <c r="E1042" s="159"/>
      <c r="F1042" s="160"/>
      <c r="G1042" s="160"/>
      <c r="H1042" s="160"/>
      <c r="I1042" s="160"/>
      <c r="K1042" s="121" t="str">
        <f>IF(ISBLANK(D1042),"",IF(D1041&lt;D1042,((D1042-200)-$D$1043),((D1042+200)-$D$1043)))</f>
        <v/>
      </c>
      <c r="L1042" s="122" t="str">
        <f t="shared" si="184"/>
        <v/>
      </c>
      <c r="M1042" s="123" t="s">
        <v>155</v>
      </c>
      <c r="N1042" s="121" t="str">
        <f>IF(ISBLANK(E1042),"",(400-E1042)-$E$1043)</f>
        <v/>
      </c>
      <c r="O1042" s="122" t="str">
        <f t="shared" si="185"/>
        <v/>
      </c>
      <c r="P1042" s="123" t="s">
        <v>155</v>
      </c>
      <c r="Q1042" s="124" t="str">
        <f t="shared" si="182"/>
        <v/>
      </c>
      <c r="R1042" s="125" t="s">
        <v>155</v>
      </c>
      <c r="S1042" s="126" t="str">
        <f t="shared" si="183"/>
        <v/>
      </c>
      <c r="T1042" s="127" t="str">
        <f>IF(M1042="ON",IF(ISBLANK(D1042),"0",IF(D1041&lt;D1042,(D1042-200),(D1042+200))),"0")</f>
        <v>0</v>
      </c>
      <c r="U1042" s="127" t="str">
        <f t="shared" si="186"/>
        <v>0</v>
      </c>
      <c r="V1042" s="127" t="str">
        <f t="shared" si="187"/>
        <v>0</v>
      </c>
      <c r="W1042" s="127" t="str">
        <f t="shared" si="188"/>
        <v>0</v>
      </c>
      <c r="X1042" s="128"/>
    </row>
    <row r="1043" spans="1:24" x14ac:dyDescent="0.3">
      <c r="A1043" s="138"/>
      <c r="B1043" s="135">
        <f>B963</f>
        <v>0</v>
      </c>
      <c r="C1043" s="135">
        <f>C963</f>
        <v>0</v>
      </c>
      <c r="D1043" s="136">
        <f>T1043</f>
        <v>0</v>
      </c>
      <c r="E1043" s="136">
        <f>U1043</f>
        <v>0</v>
      </c>
      <c r="F1043" s="137">
        <f>V1043</f>
        <v>0</v>
      </c>
      <c r="G1043" s="137">
        <f>W1043</f>
        <v>0</v>
      </c>
      <c r="H1043" s="135">
        <f>H963</f>
        <v>0</v>
      </c>
      <c r="I1043" s="135">
        <f>I963</f>
        <v>0</v>
      </c>
      <c r="K1043" s="138"/>
      <c r="L1043" s="139"/>
      <c r="M1043" s="140"/>
      <c r="N1043" s="138"/>
      <c r="O1043" s="139"/>
      <c r="P1043" s="141"/>
      <c r="Q1043" s="138"/>
      <c r="R1043" s="141"/>
      <c r="S1043" s="140"/>
      <c r="T1043" s="142">
        <f>IF(T1044=0,VALUE(0),(SUM(T963:T1042))/T1044)</f>
        <v>0</v>
      </c>
      <c r="U1043" s="143">
        <f>IF(U1044=0,VALUE(0),(SUM(U963:U1042))/U1044)</f>
        <v>0</v>
      </c>
      <c r="V1043" s="143">
        <f>IF(V1044=0,VALUE(0),(SUM(V963:V1042))/V1044)</f>
        <v>0</v>
      </c>
      <c r="W1043" s="143">
        <f>IF(W1044=0,VALUE(0),(SUM(W963:W1042))/W1044)</f>
        <v>0</v>
      </c>
      <c r="X1043" s="144"/>
    </row>
    <row r="1044" spans="1:24" x14ac:dyDescent="0.3">
      <c r="A1044" s="148"/>
      <c r="B1044" s="95"/>
      <c r="C1044" s="95"/>
      <c r="D1044" s="146"/>
      <c r="E1044" s="146"/>
      <c r="F1044" s="147"/>
      <c r="G1044" s="147"/>
      <c r="H1044" s="95"/>
      <c r="I1044" s="95"/>
      <c r="J1044" s="95"/>
      <c r="K1044" s="148"/>
      <c r="L1044" s="149"/>
      <c r="M1044" s="150"/>
      <c r="N1044" s="148"/>
      <c r="O1044" s="149"/>
      <c r="P1044" s="151"/>
      <c r="Q1044" s="148"/>
      <c r="R1044" s="151"/>
      <c r="S1044" s="150"/>
      <c r="T1044" s="152">
        <f>COUNT(T963:T1042)</f>
        <v>0</v>
      </c>
      <c r="U1044" s="152">
        <f>COUNT(U963:U1042)</f>
        <v>0</v>
      </c>
      <c r="V1044" s="152">
        <f>COUNT(V963:V1042)</f>
        <v>0</v>
      </c>
      <c r="W1044" s="152">
        <f>COUNT(W963:W1042)</f>
        <v>0</v>
      </c>
      <c r="X1044" s="150"/>
    </row>
    <row r="1046" spans="1:24" x14ac:dyDescent="0.3">
      <c r="A1046" s="98" t="s">
        <v>140</v>
      </c>
      <c r="B1046" s="98" t="s">
        <v>141</v>
      </c>
      <c r="C1046" s="98" t="s">
        <v>142</v>
      </c>
      <c r="D1046" s="98" t="s">
        <v>112</v>
      </c>
      <c r="E1046" s="98" t="s">
        <v>113</v>
      </c>
      <c r="F1046" s="98" t="s">
        <v>143</v>
      </c>
      <c r="G1046" s="98" t="s">
        <v>144</v>
      </c>
      <c r="H1046" s="98" t="s">
        <v>116</v>
      </c>
      <c r="I1046" s="99" t="s">
        <v>145</v>
      </c>
      <c r="J1046" s="100"/>
      <c r="K1046" s="99" t="s">
        <v>146</v>
      </c>
      <c r="L1046" s="101" t="s">
        <v>147</v>
      </c>
      <c r="M1046" s="100"/>
      <c r="N1046" s="99" t="s">
        <v>148</v>
      </c>
      <c r="O1046" s="101" t="s">
        <v>147</v>
      </c>
      <c r="P1046" s="100"/>
      <c r="Q1046" s="99" t="s">
        <v>149</v>
      </c>
      <c r="R1046" s="101"/>
      <c r="S1046" s="100" t="s">
        <v>150</v>
      </c>
      <c r="T1046" s="154" t="s">
        <v>151</v>
      </c>
      <c r="U1046" s="102" t="s">
        <v>151</v>
      </c>
      <c r="V1046" s="102" t="s">
        <v>152</v>
      </c>
      <c r="W1046" s="103" t="s">
        <v>152</v>
      </c>
      <c r="X1046" s="198" t="s">
        <v>137</v>
      </c>
    </row>
    <row r="1047" spans="1:24" x14ac:dyDescent="0.3">
      <c r="A1047" s="105"/>
      <c r="B1047" s="105"/>
      <c r="C1047" s="105"/>
      <c r="D1047" s="105"/>
      <c r="E1047" s="105"/>
      <c r="F1047" s="105"/>
      <c r="G1047" s="105"/>
      <c r="H1047" s="105"/>
      <c r="I1047" s="106"/>
      <c r="J1047" s="107"/>
      <c r="K1047" s="106"/>
      <c r="L1047" s="108"/>
      <c r="M1047" s="107"/>
      <c r="N1047" s="106"/>
      <c r="O1047" s="108"/>
      <c r="P1047" s="107"/>
      <c r="Q1047" s="106"/>
      <c r="R1047" s="108"/>
      <c r="S1047" s="107"/>
      <c r="T1047" s="155" t="s">
        <v>112</v>
      </c>
      <c r="U1047" s="109" t="s">
        <v>113</v>
      </c>
      <c r="V1047" s="109" t="s">
        <v>143</v>
      </c>
      <c r="W1047" s="110" t="s">
        <v>154</v>
      </c>
      <c r="X1047" s="199"/>
    </row>
    <row r="1048" spans="1:24" x14ac:dyDescent="0.3">
      <c r="A1048" s="156">
        <v>1</v>
      </c>
      <c r="D1048" s="104"/>
      <c r="E1048" s="104"/>
      <c r="F1048" s="104"/>
      <c r="G1048" s="104"/>
      <c r="H1048" s="160"/>
      <c r="I1048" s="160"/>
      <c r="K1048" s="113" t="str">
        <f>IF(ISBLANK(D1048),"",D1048-$D$1128)</f>
        <v/>
      </c>
      <c r="L1048" s="114" t="str">
        <f t="shared" ref="L1048:L1111" si="189">IF(K1048="","",SIN(K1048*PI()/200)*G1048)</f>
        <v/>
      </c>
      <c r="M1048" s="115" t="s">
        <v>155</v>
      </c>
      <c r="N1048" s="113" t="str">
        <f>IF(ISBLANK(E1048),"",E1048-$E$1128)</f>
        <v/>
      </c>
      <c r="O1048" s="114" t="str">
        <f t="shared" ref="O1048:O1111" si="190">IF(N1048="","",SIN(N1048*PI()/200)*G1048)</f>
        <v/>
      </c>
      <c r="P1048" s="115" t="s">
        <v>155</v>
      </c>
      <c r="Q1048" s="116" t="str">
        <f>IF(ISBLANK(F1048),"",F1048-$F$1128)</f>
        <v/>
      </c>
      <c r="R1048" s="117" t="s">
        <v>155</v>
      </c>
      <c r="S1048" s="118" t="str">
        <f>IF(ISBLANK(G1048),"",G1048-$G$1128)</f>
        <v/>
      </c>
      <c r="T1048" s="119" t="str">
        <f>IF(M1048="ON",IF(ISBLANK(D1048),"0",D1048),"0")</f>
        <v>0</v>
      </c>
      <c r="U1048" s="119" t="str">
        <f t="shared" ref="U1048:U1111" si="191">IF(P1048="ON",IF(ISBLANK(E1048),"0",IF(E1048&lt;200,E1048,(400-E1048))),"0")</f>
        <v>0</v>
      </c>
      <c r="V1048" s="119" t="str">
        <f t="shared" ref="V1048:V1111" si="192">IF(R1048="ON",IF(ISBLANK(F1048),"0",F1048),"0")</f>
        <v>0</v>
      </c>
      <c r="W1048" s="119" t="str">
        <f t="shared" ref="W1048:W1111" si="193">IF(R1048="ON",IF(ISBLANK(G1048),"0",G1048),"0")</f>
        <v>0</v>
      </c>
      <c r="X1048" s="120"/>
    </row>
    <row r="1049" spans="1:24" x14ac:dyDescent="0.3">
      <c r="A1049" s="156">
        <v>2</v>
      </c>
      <c r="B1049" s="133"/>
      <c r="K1049" s="121" t="str">
        <f>IF(ISBLANK(D1049),"",IF(D1048&lt;D1049,((D1049-200)-$D$1128),((D1049+200)-$D$1128)))</f>
        <v/>
      </c>
      <c r="L1049" s="122" t="str">
        <f t="shared" si="189"/>
        <v/>
      </c>
      <c r="M1049" s="123" t="s">
        <v>155</v>
      </c>
      <c r="N1049" s="121" t="str">
        <f>IF(ISBLANK(E1049),"",(400-E1049)-$E$1128)</f>
        <v/>
      </c>
      <c r="O1049" s="122" t="str">
        <f t="shared" si="190"/>
        <v/>
      </c>
      <c r="P1049" s="123" t="s">
        <v>155</v>
      </c>
      <c r="Q1049" s="124" t="str">
        <f t="shared" ref="Q1049:Q1067" si="194">IF(ISBLANK(F1049),"",F1049-$F$1128)</f>
        <v/>
      </c>
      <c r="R1049" s="125" t="s">
        <v>155</v>
      </c>
      <c r="S1049" s="126" t="str">
        <f t="shared" ref="S1049:S1067" si="195">IF(ISBLANK(G1049),"",G1049-$G$1128)</f>
        <v/>
      </c>
      <c r="T1049" s="127" t="str">
        <f>IF(M1049="ON",IF(ISBLANK(D1049),"0",IF(D1048&lt;D1049,(D1049-200),(D1049+200))),"0")</f>
        <v>0</v>
      </c>
      <c r="U1049" s="127" t="str">
        <f t="shared" si="191"/>
        <v>0</v>
      </c>
      <c r="V1049" s="127" t="str">
        <f t="shared" si="192"/>
        <v>0</v>
      </c>
      <c r="W1049" s="127" t="str">
        <f t="shared" si="193"/>
        <v>0</v>
      </c>
      <c r="X1049" s="128"/>
    </row>
    <row r="1050" spans="1:24" x14ac:dyDescent="0.3">
      <c r="A1050" s="156">
        <v>3</v>
      </c>
      <c r="B1050" s="133"/>
      <c r="K1050" s="113" t="str">
        <f>IF(ISBLANK(D1050),"",D1050-$D$1128)</f>
        <v/>
      </c>
      <c r="L1050" s="129" t="str">
        <f t="shared" si="189"/>
        <v/>
      </c>
      <c r="M1050" s="115" t="s">
        <v>155</v>
      </c>
      <c r="N1050" s="113" t="str">
        <f>IF(ISBLANK(E1050),"",E1050-$E$1128)</f>
        <v/>
      </c>
      <c r="O1050" s="129" t="str">
        <f t="shared" si="190"/>
        <v/>
      </c>
      <c r="P1050" s="115" t="s">
        <v>155</v>
      </c>
      <c r="Q1050" s="116" t="str">
        <f t="shared" si="194"/>
        <v/>
      </c>
      <c r="R1050" s="117" t="s">
        <v>155</v>
      </c>
      <c r="S1050" s="118" t="str">
        <f t="shared" si="195"/>
        <v/>
      </c>
      <c r="T1050" s="119" t="str">
        <f>IF(M1050="ON",IF(ISBLANK(D1050),"0",D1050),"0")</f>
        <v>0</v>
      </c>
      <c r="U1050" s="119" t="str">
        <f t="shared" si="191"/>
        <v>0</v>
      </c>
      <c r="V1050" s="119" t="str">
        <f t="shared" si="192"/>
        <v>0</v>
      </c>
      <c r="W1050" s="119" t="str">
        <f t="shared" si="193"/>
        <v>0</v>
      </c>
      <c r="X1050" s="120"/>
    </row>
    <row r="1051" spans="1:24" x14ac:dyDescent="0.3">
      <c r="A1051" s="156">
        <v>4</v>
      </c>
      <c r="B1051" s="133"/>
      <c r="K1051" s="121" t="str">
        <f>IF(ISBLANK(D1051),"",IF(D1050&lt;D1051,((D1051-200)-$D$1128),((D1051+200)-$D$1128)))</f>
        <v/>
      </c>
      <c r="L1051" s="122" t="str">
        <f t="shared" si="189"/>
        <v/>
      </c>
      <c r="M1051" s="123" t="s">
        <v>155</v>
      </c>
      <c r="N1051" s="121" t="str">
        <f>IF(ISBLANK(E1051),"",(400-E1051)-$E$1128)</f>
        <v/>
      </c>
      <c r="O1051" s="122" t="str">
        <f t="shared" si="190"/>
        <v/>
      </c>
      <c r="P1051" s="123" t="s">
        <v>155</v>
      </c>
      <c r="Q1051" s="124" t="str">
        <f t="shared" si="194"/>
        <v/>
      </c>
      <c r="R1051" s="125" t="s">
        <v>155</v>
      </c>
      <c r="S1051" s="126" t="str">
        <f t="shared" si="195"/>
        <v/>
      </c>
      <c r="T1051" s="127" t="str">
        <f>IF(M1051="ON",IF(ISBLANK(D1051),"0",IF(D1050&lt;D1051,(D1051-200),(D1051+200))),"0")</f>
        <v>0</v>
      </c>
      <c r="U1051" s="127" t="str">
        <f t="shared" si="191"/>
        <v>0</v>
      </c>
      <c r="V1051" s="127" t="str">
        <f t="shared" si="192"/>
        <v>0</v>
      </c>
      <c r="W1051" s="127" t="str">
        <f t="shared" si="193"/>
        <v>0</v>
      </c>
      <c r="X1051" s="128"/>
    </row>
    <row r="1052" spans="1:24" x14ac:dyDescent="0.3">
      <c r="A1052" s="156">
        <v>5</v>
      </c>
      <c r="B1052" s="133"/>
      <c r="K1052" s="113" t="str">
        <f>IF(ISBLANK(D1052),"",D1052-$D$1128)</f>
        <v/>
      </c>
      <c r="L1052" s="129" t="str">
        <f t="shared" si="189"/>
        <v/>
      </c>
      <c r="M1052" s="115" t="s">
        <v>155</v>
      </c>
      <c r="N1052" s="113" t="str">
        <f>IF(ISBLANK(E1052),"",E1052-$E$1128)</f>
        <v/>
      </c>
      <c r="O1052" s="129" t="str">
        <f t="shared" si="190"/>
        <v/>
      </c>
      <c r="P1052" s="115" t="s">
        <v>155</v>
      </c>
      <c r="Q1052" s="116" t="str">
        <f t="shared" si="194"/>
        <v/>
      </c>
      <c r="R1052" s="117" t="s">
        <v>155</v>
      </c>
      <c r="S1052" s="118" t="str">
        <f t="shared" si="195"/>
        <v/>
      </c>
      <c r="T1052" s="119" t="str">
        <f>IF(M1052="ON",IF(ISBLANK(D1052),"0",D1052),"0")</f>
        <v>0</v>
      </c>
      <c r="U1052" s="119" t="str">
        <f t="shared" si="191"/>
        <v>0</v>
      </c>
      <c r="V1052" s="119" t="str">
        <f t="shared" si="192"/>
        <v>0</v>
      </c>
      <c r="W1052" s="119" t="str">
        <f t="shared" si="193"/>
        <v>0</v>
      </c>
      <c r="X1052" s="120"/>
    </row>
    <row r="1053" spans="1:24" x14ac:dyDescent="0.3">
      <c r="A1053" s="156">
        <v>6</v>
      </c>
      <c r="B1053" s="133"/>
      <c r="K1053" s="121" t="str">
        <f>IF(ISBLANK(D1053),"",IF(D1052&lt;D1053,((D1053-200)-$D$1128),((D1053+200)-$D$1128)))</f>
        <v/>
      </c>
      <c r="L1053" s="122" t="str">
        <f t="shared" si="189"/>
        <v/>
      </c>
      <c r="M1053" s="123" t="s">
        <v>155</v>
      </c>
      <c r="N1053" s="121" t="str">
        <f>IF(ISBLANK(E1053),"",(400-E1053)-$E$1128)</f>
        <v/>
      </c>
      <c r="O1053" s="122" t="str">
        <f t="shared" si="190"/>
        <v/>
      </c>
      <c r="P1053" s="123" t="s">
        <v>155</v>
      </c>
      <c r="Q1053" s="124" t="str">
        <f t="shared" si="194"/>
        <v/>
      </c>
      <c r="R1053" s="125" t="s">
        <v>155</v>
      </c>
      <c r="S1053" s="126" t="str">
        <f t="shared" si="195"/>
        <v/>
      </c>
      <c r="T1053" s="127" t="str">
        <f>IF(M1053="ON",IF(ISBLANK(D1053),"0",IF(D1052&lt;D1053,(D1053-200),(D1053+200))),"0")</f>
        <v>0</v>
      </c>
      <c r="U1053" s="127" t="str">
        <f t="shared" si="191"/>
        <v>0</v>
      </c>
      <c r="V1053" s="127" t="str">
        <f t="shared" si="192"/>
        <v>0</v>
      </c>
      <c r="W1053" s="127" t="str">
        <f t="shared" si="193"/>
        <v>0</v>
      </c>
      <c r="X1053" s="128"/>
    </row>
    <row r="1054" spans="1:24" x14ac:dyDescent="0.3">
      <c r="A1054" s="156">
        <v>7</v>
      </c>
      <c r="B1054" s="133"/>
      <c r="K1054" s="113" t="str">
        <f>IF(ISBLANK(D1054),"",D1054-$D$1128)</f>
        <v/>
      </c>
      <c r="L1054" s="129" t="str">
        <f t="shared" si="189"/>
        <v/>
      </c>
      <c r="M1054" s="115" t="s">
        <v>155</v>
      </c>
      <c r="N1054" s="113" t="str">
        <f>IF(ISBLANK(E1054),"",E1054-$E$1128)</f>
        <v/>
      </c>
      <c r="O1054" s="129" t="str">
        <f t="shared" si="190"/>
        <v/>
      </c>
      <c r="P1054" s="115" t="s">
        <v>155</v>
      </c>
      <c r="Q1054" s="116" t="str">
        <f t="shared" si="194"/>
        <v/>
      </c>
      <c r="R1054" s="117" t="s">
        <v>155</v>
      </c>
      <c r="S1054" s="118" t="str">
        <f t="shared" si="195"/>
        <v/>
      </c>
      <c r="T1054" s="119" t="str">
        <f>IF(M1054="ON",IF(ISBLANK(D1054),"0",D1054),"0")</f>
        <v>0</v>
      </c>
      <c r="U1054" s="119" t="str">
        <f t="shared" si="191"/>
        <v>0</v>
      </c>
      <c r="V1054" s="119" t="str">
        <f t="shared" si="192"/>
        <v>0</v>
      </c>
      <c r="W1054" s="119" t="str">
        <f t="shared" si="193"/>
        <v>0</v>
      </c>
      <c r="X1054" s="120"/>
    </row>
    <row r="1055" spans="1:24" x14ac:dyDescent="0.3">
      <c r="A1055" s="156">
        <v>8</v>
      </c>
      <c r="B1055" s="133"/>
      <c r="K1055" s="121" t="str">
        <f>IF(ISBLANK(D1055),"",IF(D1054&lt;D1055,((D1055-200)-$D$1128),((D1055+200)-$D$1128)))</f>
        <v/>
      </c>
      <c r="L1055" s="122" t="str">
        <f t="shared" si="189"/>
        <v/>
      </c>
      <c r="M1055" s="123" t="s">
        <v>155</v>
      </c>
      <c r="N1055" s="121" t="str">
        <f>IF(ISBLANK(E1055),"",(400-E1055)-$E$1128)</f>
        <v/>
      </c>
      <c r="O1055" s="122" t="str">
        <f t="shared" si="190"/>
        <v/>
      </c>
      <c r="P1055" s="123" t="s">
        <v>155</v>
      </c>
      <c r="Q1055" s="124" t="str">
        <f t="shared" si="194"/>
        <v/>
      </c>
      <c r="R1055" s="125" t="s">
        <v>155</v>
      </c>
      <c r="S1055" s="126" t="str">
        <f t="shared" si="195"/>
        <v/>
      </c>
      <c r="T1055" s="127" t="str">
        <f>IF(M1055="ON",IF(ISBLANK(D1055),"0",IF(D1054&lt;D1055,(D1055-200),(D1055+200))),"0")</f>
        <v>0</v>
      </c>
      <c r="U1055" s="127" t="str">
        <f t="shared" si="191"/>
        <v>0</v>
      </c>
      <c r="V1055" s="127" t="str">
        <f t="shared" si="192"/>
        <v>0</v>
      </c>
      <c r="W1055" s="127" t="str">
        <f t="shared" si="193"/>
        <v>0</v>
      </c>
      <c r="X1055" s="128"/>
    </row>
    <row r="1056" spans="1:24" x14ac:dyDescent="0.3">
      <c r="A1056" s="156">
        <v>9</v>
      </c>
      <c r="B1056" s="133"/>
      <c r="K1056" s="113" t="str">
        <f>IF(ISBLANK(D1056),"",D1056-$D$1128)</f>
        <v/>
      </c>
      <c r="L1056" s="129" t="str">
        <f t="shared" si="189"/>
        <v/>
      </c>
      <c r="M1056" s="115" t="s">
        <v>155</v>
      </c>
      <c r="N1056" s="113" t="str">
        <f>IF(ISBLANK(E1056),"",E1056-$E$1128)</f>
        <v/>
      </c>
      <c r="O1056" s="129" t="str">
        <f t="shared" si="190"/>
        <v/>
      </c>
      <c r="P1056" s="115" t="s">
        <v>155</v>
      </c>
      <c r="Q1056" s="116" t="str">
        <f t="shared" si="194"/>
        <v/>
      </c>
      <c r="R1056" s="117" t="s">
        <v>155</v>
      </c>
      <c r="S1056" s="118" t="str">
        <f t="shared" si="195"/>
        <v/>
      </c>
      <c r="T1056" s="119" t="str">
        <f>IF(M1056="ON",IF(ISBLANK(D1056),"0",D1056),"0")</f>
        <v>0</v>
      </c>
      <c r="U1056" s="119" t="str">
        <f t="shared" si="191"/>
        <v>0</v>
      </c>
      <c r="V1056" s="119" t="str">
        <f t="shared" si="192"/>
        <v>0</v>
      </c>
      <c r="W1056" s="119" t="str">
        <f t="shared" si="193"/>
        <v>0</v>
      </c>
      <c r="X1056" s="120"/>
    </row>
    <row r="1057" spans="1:24" x14ac:dyDescent="0.3">
      <c r="A1057" s="156">
        <v>10</v>
      </c>
      <c r="B1057" s="133"/>
      <c r="K1057" s="121" t="str">
        <f>IF(ISBLANK(D1057),"",IF(D1056&lt;D1057,((D1057-200)-$D$1128),((D1057+200)-$D$1128)))</f>
        <v/>
      </c>
      <c r="L1057" s="122" t="str">
        <f t="shared" si="189"/>
        <v/>
      </c>
      <c r="M1057" s="123" t="s">
        <v>155</v>
      </c>
      <c r="N1057" s="121" t="str">
        <f>IF(ISBLANK(E1057),"",(400-E1057)-$E$1128)</f>
        <v/>
      </c>
      <c r="O1057" s="122" t="str">
        <f t="shared" si="190"/>
        <v/>
      </c>
      <c r="P1057" s="123" t="s">
        <v>155</v>
      </c>
      <c r="Q1057" s="124" t="str">
        <f t="shared" si="194"/>
        <v/>
      </c>
      <c r="R1057" s="125" t="s">
        <v>155</v>
      </c>
      <c r="S1057" s="126" t="str">
        <f t="shared" si="195"/>
        <v/>
      </c>
      <c r="T1057" s="127" t="str">
        <f>IF(M1057="ON",IF(ISBLANK(D1057),"0",IF(D1056&lt;D1057,(D1057-200),(D1057+200))),"0")</f>
        <v>0</v>
      </c>
      <c r="U1057" s="127" t="str">
        <f t="shared" si="191"/>
        <v>0</v>
      </c>
      <c r="V1057" s="127" t="str">
        <f t="shared" si="192"/>
        <v>0</v>
      </c>
      <c r="W1057" s="127" t="str">
        <f t="shared" si="193"/>
        <v>0</v>
      </c>
      <c r="X1057" s="128"/>
    </row>
    <row r="1058" spans="1:24" x14ac:dyDescent="0.3">
      <c r="A1058" s="156">
        <v>11</v>
      </c>
      <c r="B1058" s="158"/>
      <c r="C1058" s="158"/>
      <c r="D1058" s="159"/>
      <c r="E1058" s="159"/>
      <c r="F1058" s="160"/>
      <c r="G1058" s="160"/>
      <c r="H1058" s="160"/>
      <c r="I1058" s="160"/>
      <c r="K1058" s="113" t="str">
        <f>IF(ISBLANK(D1058),"",D1058-$D$1128)</f>
        <v/>
      </c>
      <c r="L1058" s="129" t="str">
        <f t="shared" si="189"/>
        <v/>
      </c>
      <c r="M1058" s="115" t="s">
        <v>155</v>
      </c>
      <c r="N1058" s="113" t="str">
        <f>IF(ISBLANK(E1058),"",E1058-$E$1128)</f>
        <v/>
      </c>
      <c r="O1058" s="129" t="str">
        <f t="shared" si="190"/>
        <v/>
      </c>
      <c r="P1058" s="115" t="s">
        <v>155</v>
      </c>
      <c r="Q1058" s="116" t="str">
        <f t="shared" si="194"/>
        <v/>
      </c>
      <c r="R1058" s="117" t="s">
        <v>155</v>
      </c>
      <c r="S1058" s="118" t="str">
        <f t="shared" si="195"/>
        <v/>
      </c>
      <c r="T1058" s="119" t="str">
        <f>IF(M1058="ON",IF(ISBLANK(D1058),"0",D1058),"0")</f>
        <v>0</v>
      </c>
      <c r="U1058" s="119" t="str">
        <f t="shared" si="191"/>
        <v>0</v>
      </c>
      <c r="V1058" s="119" t="str">
        <f t="shared" si="192"/>
        <v>0</v>
      </c>
      <c r="W1058" s="119" t="str">
        <f t="shared" si="193"/>
        <v>0</v>
      </c>
      <c r="X1058" s="120"/>
    </row>
    <row r="1059" spans="1:24" x14ac:dyDescent="0.3">
      <c r="A1059" s="156">
        <v>12</v>
      </c>
      <c r="B1059" s="158"/>
      <c r="C1059" s="158"/>
      <c r="D1059" s="159"/>
      <c r="E1059" s="159"/>
      <c r="F1059" s="160"/>
      <c r="G1059" s="160"/>
      <c r="H1059" s="160"/>
      <c r="I1059" s="160"/>
      <c r="K1059" s="121" t="str">
        <f>IF(ISBLANK(D1059),"",IF(D1058&lt;D1059,((D1059-200)-$D$1128),((D1059+200)-$D$1128)))</f>
        <v/>
      </c>
      <c r="L1059" s="122" t="str">
        <f t="shared" si="189"/>
        <v/>
      </c>
      <c r="M1059" s="123" t="s">
        <v>155</v>
      </c>
      <c r="N1059" s="121" t="str">
        <f>IF(ISBLANK(E1059),"",(400-E1059)-$E$1128)</f>
        <v/>
      </c>
      <c r="O1059" s="122" t="str">
        <f t="shared" si="190"/>
        <v/>
      </c>
      <c r="P1059" s="123" t="s">
        <v>155</v>
      </c>
      <c r="Q1059" s="124" t="str">
        <f t="shared" si="194"/>
        <v/>
      </c>
      <c r="R1059" s="125" t="s">
        <v>155</v>
      </c>
      <c r="S1059" s="126" t="str">
        <f t="shared" si="195"/>
        <v/>
      </c>
      <c r="T1059" s="127" t="str">
        <f>IF(M1059="ON",IF(ISBLANK(D1059),"0",IF(D1058&lt;D1059,(D1059-200),(D1059+200))),"0")</f>
        <v>0</v>
      </c>
      <c r="U1059" s="127" t="str">
        <f t="shared" si="191"/>
        <v>0</v>
      </c>
      <c r="V1059" s="127" t="str">
        <f t="shared" si="192"/>
        <v>0</v>
      </c>
      <c r="W1059" s="127" t="str">
        <f t="shared" si="193"/>
        <v>0</v>
      </c>
      <c r="X1059" s="128"/>
    </row>
    <row r="1060" spans="1:24" x14ac:dyDescent="0.3">
      <c r="A1060" s="156">
        <v>13</v>
      </c>
      <c r="B1060" s="158"/>
      <c r="C1060" s="158"/>
      <c r="D1060" s="159"/>
      <c r="E1060" s="159"/>
      <c r="F1060" s="160"/>
      <c r="G1060" s="160"/>
      <c r="H1060" s="160"/>
      <c r="I1060" s="160"/>
      <c r="K1060" s="113" t="str">
        <f>IF(ISBLANK(D1060),"",D1060-$D$1128)</f>
        <v/>
      </c>
      <c r="L1060" s="129" t="str">
        <f t="shared" si="189"/>
        <v/>
      </c>
      <c r="M1060" s="115" t="s">
        <v>155</v>
      </c>
      <c r="N1060" s="113" t="str">
        <f>IF(ISBLANK(E1060),"",E1060-$E$1128)</f>
        <v/>
      </c>
      <c r="O1060" s="129" t="str">
        <f t="shared" si="190"/>
        <v/>
      </c>
      <c r="P1060" s="115" t="s">
        <v>155</v>
      </c>
      <c r="Q1060" s="116" t="str">
        <f t="shared" si="194"/>
        <v/>
      </c>
      <c r="R1060" s="117" t="s">
        <v>155</v>
      </c>
      <c r="S1060" s="118" t="str">
        <f t="shared" si="195"/>
        <v/>
      </c>
      <c r="T1060" s="119" t="str">
        <f>IF(M1060="ON",IF(ISBLANK(D1060),"0",D1060),"0")</f>
        <v>0</v>
      </c>
      <c r="U1060" s="119" t="str">
        <f t="shared" si="191"/>
        <v>0</v>
      </c>
      <c r="V1060" s="119" t="str">
        <f t="shared" si="192"/>
        <v>0</v>
      </c>
      <c r="W1060" s="119" t="str">
        <f t="shared" si="193"/>
        <v>0</v>
      </c>
      <c r="X1060" s="120"/>
    </row>
    <row r="1061" spans="1:24" x14ac:dyDescent="0.3">
      <c r="A1061" s="156">
        <v>14</v>
      </c>
      <c r="B1061" s="158"/>
      <c r="C1061" s="158"/>
      <c r="D1061" s="159"/>
      <c r="E1061" s="159"/>
      <c r="F1061" s="160"/>
      <c r="G1061" s="160"/>
      <c r="H1061" s="160"/>
      <c r="I1061" s="160"/>
      <c r="K1061" s="121" t="str">
        <f>IF(ISBLANK(D1061),"",IF(D1060&lt;D1061,((D1061-200)-$D$1128),((D1061+200)-$D$1128)))</f>
        <v/>
      </c>
      <c r="L1061" s="122" t="str">
        <f t="shared" si="189"/>
        <v/>
      </c>
      <c r="M1061" s="123" t="s">
        <v>155</v>
      </c>
      <c r="N1061" s="121" t="str">
        <f>IF(ISBLANK(E1061),"",(400-E1061)-$E$1128)</f>
        <v/>
      </c>
      <c r="O1061" s="122" t="str">
        <f t="shared" si="190"/>
        <v/>
      </c>
      <c r="P1061" s="123" t="s">
        <v>155</v>
      </c>
      <c r="Q1061" s="124" t="str">
        <f t="shared" si="194"/>
        <v/>
      </c>
      <c r="R1061" s="125" t="s">
        <v>155</v>
      </c>
      <c r="S1061" s="126" t="str">
        <f t="shared" si="195"/>
        <v/>
      </c>
      <c r="T1061" s="127" t="str">
        <f>IF(M1061="ON",IF(ISBLANK(D1061),"0",IF(D1060&lt;D1061,(D1061-200),(D1061+200))),"0")</f>
        <v>0</v>
      </c>
      <c r="U1061" s="127" t="str">
        <f t="shared" si="191"/>
        <v>0</v>
      </c>
      <c r="V1061" s="127" t="str">
        <f t="shared" si="192"/>
        <v>0</v>
      </c>
      <c r="W1061" s="127" t="str">
        <f t="shared" si="193"/>
        <v>0</v>
      </c>
      <c r="X1061" s="128"/>
    </row>
    <row r="1062" spans="1:24" x14ac:dyDescent="0.3">
      <c r="A1062" s="156">
        <v>15</v>
      </c>
      <c r="B1062" s="158"/>
      <c r="C1062" s="158"/>
      <c r="D1062" s="159"/>
      <c r="E1062" s="159"/>
      <c r="F1062" s="160"/>
      <c r="G1062" s="160"/>
      <c r="H1062" s="160"/>
      <c r="I1062" s="160"/>
      <c r="K1062" s="113" t="str">
        <f>IF(ISBLANK(D1062),"",D1062-$D$1128)</f>
        <v/>
      </c>
      <c r="L1062" s="129" t="str">
        <f t="shared" si="189"/>
        <v/>
      </c>
      <c r="M1062" s="115" t="s">
        <v>155</v>
      </c>
      <c r="N1062" s="113" t="str">
        <f>IF(ISBLANK(E1062),"",E1062-$E$1128)</f>
        <v/>
      </c>
      <c r="O1062" s="129" t="str">
        <f t="shared" si="190"/>
        <v/>
      </c>
      <c r="P1062" s="115" t="s">
        <v>155</v>
      </c>
      <c r="Q1062" s="116" t="str">
        <f t="shared" si="194"/>
        <v/>
      </c>
      <c r="R1062" s="117" t="s">
        <v>155</v>
      </c>
      <c r="S1062" s="118" t="str">
        <f t="shared" si="195"/>
        <v/>
      </c>
      <c r="T1062" s="119" t="str">
        <f>IF(M1062="ON",IF(ISBLANK(D1062),"0",D1062),"0")</f>
        <v>0</v>
      </c>
      <c r="U1062" s="119" t="str">
        <f t="shared" si="191"/>
        <v>0</v>
      </c>
      <c r="V1062" s="119" t="str">
        <f t="shared" si="192"/>
        <v>0</v>
      </c>
      <c r="W1062" s="119" t="str">
        <f t="shared" si="193"/>
        <v>0</v>
      </c>
      <c r="X1062" s="120"/>
    </row>
    <row r="1063" spans="1:24" x14ac:dyDescent="0.3">
      <c r="A1063" s="156">
        <v>16</v>
      </c>
      <c r="B1063" s="158"/>
      <c r="C1063" s="158"/>
      <c r="D1063" s="159"/>
      <c r="E1063" s="159"/>
      <c r="F1063" s="160"/>
      <c r="G1063" s="160"/>
      <c r="H1063" s="160"/>
      <c r="I1063" s="160"/>
      <c r="K1063" s="121" t="str">
        <f>IF(ISBLANK(D1063),"",IF(D1062&lt;D1063,((D1063-200)-$D$1128),((D1063+200)-$D$1128)))</f>
        <v/>
      </c>
      <c r="L1063" s="122" t="str">
        <f t="shared" si="189"/>
        <v/>
      </c>
      <c r="M1063" s="123" t="s">
        <v>155</v>
      </c>
      <c r="N1063" s="121" t="str">
        <f>IF(ISBLANK(E1063),"",(400-E1063)-$E$1128)</f>
        <v/>
      </c>
      <c r="O1063" s="122" t="str">
        <f t="shared" si="190"/>
        <v/>
      </c>
      <c r="P1063" s="123" t="s">
        <v>155</v>
      </c>
      <c r="Q1063" s="124" t="str">
        <f t="shared" si="194"/>
        <v/>
      </c>
      <c r="R1063" s="125" t="s">
        <v>155</v>
      </c>
      <c r="S1063" s="126" t="str">
        <f t="shared" si="195"/>
        <v/>
      </c>
      <c r="T1063" s="127" t="str">
        <f>IF(M1063="ON",IF(ISBLANK(D1063),"0",IF(D1062&lt;D1063,(D1063-200),(D1063+200))),"0")</f>
        <v>0</v>
      </c>
      <c r="U1063" s="127" t="str">
        <f t="shared" si="191"/>
        <v>0</v>
      </c>
      <c r="V1063" s="127" t="str">
        <f t="shared" si="192"/>
        <v>0</v>
      </c>
      <c r="W1063" s="127" t="str">
        <f t="shared" si="193"/>
        <v>0</v>
      </c>
      <c r="X1063" s="128"/>
    </row>
    <row r="1064" spans="1:24" x14ac:dyDescent="0.3">
      <c r="A1064" s="156">
        <v>17</v>
      </c>
      <c r="B1064" s="158"/>
      <c r="C1064" s="158"/>
      <c r="D1064" s="159"/>
      <c r="E1064" s="159"/>
      <c r="F1064" s="160"/>
      <c r="G1064" s="160"/>
      <c r="H1064" s="160"/>
      <c r="I1064" s="160"/>
      <c r="K1064" s="113" t="str">
        <f>IF(ISBLANK(D1064),"",D1064-$D$1128)</f>
        <v/>
      </c>
      <c r="L1064" s="129" t="str">
        <f t="shared" si="189"/>
        <v/>
      </c>
      <c r="M1064" s="115" t="s">
        <v>155</v>
      </c>
      <c r="N1064" s="113" t="str">
        <f>IF(ISBLANK(E1064),"",E1064-$E$1128)</f>
        <v/>
      </c>
      <c r="O1064" s="129" t="str">
        <f t="shared" si="190"/>
        <v/>
      </c>
      <c r="P1064" s="115" t="s">
        <v>155</v>
      </c>
      <c r="Q1064" s="116" t="str">
        <f t="shared" si="194"/>
        <v/>
      </c>
      <c r="R1064" s="117" t="s">
        <v>155</v>
      </c>
      <c r="S1064" s="118" t="str">
        <f t="shared" si="195"/>
        <v/>
      </c>
      <c r="T1064" s="119" t="str">
        <f>IF(M1064="ON",IF(ISBLANK(D1064),"0",D1064),"0")</f>
        <v>0</v>
      </c>
      <c r="U1064" s="119" t="str">
        <f t="shared" si="191"/>
        <v>0</v>
      </c>
      <c r="V1064" s="119" t="str">
        <f t="shared" si="192"/>
        <v>0</v>
      </c>
      <c r="W1064" s="119" t="str">
        <f t="shared" si="193"/>
        <v>0</v>
      </c>
      <c r="X1064" s="120"/>
    </row>
    <row r="1065" spans="1:24" x14ac:dyDescent="0.3">
      <c r="A1065" s="156">
        <v>18</v>
      </c>
      <c r="B1065" s="158"/>
      <c r="C1065" s="158"/>
      <c r="D1065" s="159"/>
      <c r="E1065" s="159"/>
      <c r="F1065" s="160"/>
      <c r="G1065" s="160"/>
      <c r="H1065" s="160"/>
      <c r="I1065" s="160"/>
      <c r="K1065" s="121" t="str">
        <f>IF(ISBLANK(D1065),"",IF(D1064&lt;D1065,((D1065-200)-$D$1128),((D1065+200)-$D$1128)))</f>
        <v/>
      </c>
      <c r="L1065" s="122" t="str">
        <f t="shared" si="189"/>
        <v/>
      </c>
      <c r="M1065" s="123" t="s">
        <v>155</v>
      </c>
      <c r="N1065" s="121" t="str">
        <f>IF(ISBLANK(E1065),"",(400-E1065)-$E$1128)</f>
        <v/>
      </c>
      <c r="O1065" s="122" t="str">
        <f t="shared" si="190"/>
        <v/>
      </c>
      <c r="P1065" s="123" t="s">
        <v>155</v>
      </c>
      <c r="Q1065" s="124" t="str">
        <f t="shared" si="194"/>
        <v/>
      </c>
      <c r="R1065" s="125" t="s">
        <v>155</v>
      </c>
      <c r="S1065" s="126" t="str">
        <f t="shared" si="195"/>
        <v/>
      </c>
      <c r="T1065" s="127" t="str">
        <f>IF(M1065="ON",IF(ISBLANK(D1065),"0",IF(D1064&lt;D1065,(D1065-200),(D1065+200))),"0")</f>
        <v>0</v>
      </c>
      <c r="U1065" s="127" t="str">
        <f t="shared" si="191"/>
        <v>0</v>
      </c>
      <c r="V1065" s="127" t="str">
        <f t="shared" si="192"/>
        <v>0</v>
      </c>
      <c r="W1065" s="127" t="str">
        <f t="shared" si="193"/>
        <v>0</v>
      </c>
      <c r="X1065" s="128"/>
    </row>
    <row r="1066" spans="1:24" x14ac:dyDescent="0.3">
      <c r="A1066" s="156">
        <v>19</v>
      </c>
      <c r="B1066" s="158"/>
      <c r="C1066" s="158"/>
      <c r="D1066" s="159"/>
      <c r="E1066" s="159"/>
      <c r="F1066" s="160"/>
      <c r="G1066" s="160"/>
      <c r="H1066" s="160"/>
      <c r="I1066" s="160"/>
      <c r="K1066" s="113" t="str">
        <f>IF(ISBLANK(D1066),"",D1066-$D$1128)</f>
        <v/>
      </c>
      <c r="L1066" s="129" t="str">
        <f t="shared" si="189"/>
        <v/>
      </c>
      <c r="M1066" s="115" t="s">
        <v>155</v>
      </c>
      <c r="N1066" s="113" t="str">
        <f>IF(ISBLANK(E1066),"",E1066-$E$1128)</f>
        <v/>
      </c>
      <c r="O1066" s="129" t="str">
        <f t="shared" si="190"/>
        <v/>
      </c>
      <c r="P1066" s="115" t="s">
        <v>155</v>
      </c>
      <c r="Q1066" s="116" t="str">
        <f t="shared" si="194"/>
        <v/>
      </c>
      <c r="R1066" s="117" t="s">
        <v>155</v>
      </c>
      <c r="S1066" s="118" t="str">
        <f t="shared" si="195"/>
        <v/>
      </c>
      <c r="T1066" s="119" t="str">
        <f>IF(M1066="ON",IF(ISBLANK(D1066),"0",D1066),"0")</f>
        <v>0</v>
      </c>
      <c r="U1066" s="119" t="str">
        <f t="shared" si="191"/>
        <v>0</v>
      </c>
      <c r="V1066" s="119" t="str">
        <f t="shared" si="192"/>
        <v>0</v>
      </c>
      <c r="W1066" s="119" t="str">
        <f t="shared" si="193"/>
        <v>0</v>
      </c>
      <c r="X1066" s="120"/>
    </row>
    <row r="1067" spans="1:24" x14ac:dyDescent="0.3">
      <c r="A1067" s="156">
        <v>20</v>
      </c>
      <c r="B1067" s="158"/>
      <c r="C1067" s="158"/>
      <c r="D1067" s="159"/>
      <c r="E1067" s="159"/>
      <c r="F1067" s="160"/>
      <c r="G1067" s="160"/>
      <c r="H1067" s="160"/>
      <c r="I1067" s="160"/>
      <c r="K1067" s="121" t="str">
        <f>IF(ISBLANK(D1067),"",IF(D1066&lt;D1067,((D1067-200)-$D$1128),((D1067+200)-$D$1128)))</f>
        <v/>
      </c>
      <c r="L1067" s="122" t="str">
        <f t="shared" si="189"/>
        <v/>
      </c>
      <c r="M1067" s="123" t="s">
        <v>155</v>
      </c>
      <c r="N1067" s="121" t="str">
        <f>IF(ISBLANK(E1067),"",(400-E1067)-$E$1128)</f>
        <v/>
      </c>
      <c r="O1067" s="122" t="str">
        <f t="shared" si="190"/>
        <v/>
      </c>
      <c r="P1067" s="123" t="s">
        <v>155</v>
      </c>
      <c r="Q1067" s="124" t="str">
        <f t="shared" si="194"/>
        <v/>
      </c>
      <c r="R1067" s="125" t="s">
        <v>155</v>
      </c>
      <c r="S1067" s="126" t="str">
        <f t="shared" si="195"/>
        <v/>
      </c>
      <c r="T1067" s="127" t="str">
        <f>IF(M1067="ON",IF(ISBLANK(D1067),"0",IF(D1066&lt;D1067,(D1067-200),(D1067+200))),"0")</f>
        <v>0</v>
      </c>
      <c r="U1067" s="127" t="str">
        <f t="shared" si="191"/>
        <v>0</v>
      </c>
      <c r="V1067" s="127" t="str">
        <f t="shared" si="192"/>
        <v>0</v>
      </c>
      <c r="W1067" s="127" t="str">
        <f t="shared" si="193"/>
        <v>0</v>
      </c>
      <c r="X1067" s="128"/>
    </row>
    <row r="1068" spans="1:24" x14ac:dyDescent="0.3">
      <c r="A1068" s="156">
        <v>21</v>
      </c>
      <c r="D1068" s="104"/>
      <c r="E1068" s="104"/>
      <c r="F1068" s="104"/>
      <c r="G1068" s="104"/>
      <c r="H1068" s="160"/>
      <c r="I1068" s="160"/>
      <c r="K1068" s="113" t="str">
        <f>IF(ISBLANK(D1068),"",D1068-$D$1128)</f>
        <v/>
      </c>
      <c r="L1068" s="129" t="str">
        <f t="shared" si="189"/>
        <v/>
      </c>
      <c r="M1068" s="115" t="s">
        <v>155</v>
      </c>
      <c r="N1068" s="113" t="str">
        <f>IF(ISBLANK(E1068),"",E1068-$E$1128)</f>
        <v/>
      </c>
      <c r="O1068" s="129" t="str">
        <f t="shared" si="190"/>
        <v/>
      </c>
      <c r="P1068" s="115" t="s">
        <v>155</v>
      </c>
      <c r="Q1068" s="116" t="str">
        <f>IF(ISBLANK(F1068),"",F1068-$F$1128)</f>
        <v/>
      </c>
      <c r="R1068" s="117" t="s">
        <v>155</v>
      </c>
      <c r="S1068" s="118" t="str">
        <f>IF(ISBLANK(G1068),"",G1068-$G$1128)</f>
        <v/>
      </c>
      <c r="T1068" s="119" t="str">
        <f>IF(M1068="ON",IF(ISBLANK(D1068),"0",D1068),"0")</f>
        <v>0</v>
      </c>
      <c r="U1068" s="119" t="str">
        <f t="shared" si="191"/>
        <v>0</v>
      </c>
      <c r="V1068" s="119" t="str">
        <f t="shared" si="192"/>
        <v>0</v>
      </c>
      <c r="W1068" s="119" t="str">
        <f t="shared" si="193"/>
        <v>0</v>
      </c>
      <c r="X1068" s="120"/>
    </row>
    <row r="1069" spans="1:24" x14ac:dyDescent="0.3">
      <c r="A1069" s="156">
        <v>22</v>
      </c>
      <c r="B1069" s="133"/>
      <c r="K1069" s="121" t="str">
        <f>IF(ISBLANK(D1069),"",IF(D1068&lt;D1069,((D1069-200)-$D$1128),((D1069+200)-$D$1128)))</f>
        <v/>
      </c>
      <c r="L1069" s="122" t="str">
        <f t="shared" si="189"/>
        <v/>
      </c>
      <c r="M1069" s="123" t="s">
        <v>155</v>
      </c>
      <c r="N1069" s="121" t="str">
        <f>IF(ISBLANK(E1069),"",(400-E1069)-$E$1128)</f>
        <v/>
      </c>
      <c r="O1069" s="122" t="str">
        <f t="shared" si="190"/>
        <v/>
      </c>
      <c r="P1069" s="123" t="s">
        <v>155</v>
      </c>
      <c r="Q1069" s="124" t="str">
        <f t="shared" ref="Q1069:Q1087" si="196">IF(ISBLANK(F1069),"",F1069-$F$1128)</f>
        <v/>
      </c>
      <c r="R1069" s="125" t="s">
        <v>155</v>
      </c>
      <c r="S1069" s="126" t="str">
        <f t="shared" ref="S1069:S1087" si="197">IF(ISBLANK(G1069),"",G1069-$G$1128)</f>
        <v/>
      </c>
      <c r="T1069" s="127" t="str">
        <f>IF(M1069="ON",IF(ISBLANK(D1069),"0",IF(D1068&lt;D1069,(D1069-200),(D1069+200))),"0")</f>
        <v>0</v>
      </c>
      <c r="U1069" s="127" t="str">
        <f t="shared" si="191"/>
        <v>0</v>
      </c>
      <c r="V1069" s="127" t="str">
        <f t="shared" si="192"/>
        <v>0</v>
      </c>
      <c r="W1069" s="127" t="str">
        <f t="shared" si="193"/>
        <v>0</v>
      </c>
      <c r="X1069" s="128"/>
    </row>
    <row r="1070" spans="1:24" x14ac:dyDescent="0.3">
      <c r="A1070" s="156">
        <v>23</v>
      </c>
      <c r="B1070" s="133"/>
      <c r="K1070" s="113" t="str">
        <f>IF(ISBLANK(D1070),"",D1070-$D$1128)</f>
        <v/>
      </c>
      <c r="L1070" s="129" t="str">
        <f t="shared" si="189"/>
        <v/>
      </c>
      <c r="M1070" s="115" t="s">
        <v>155</v>
      </c>
      <c r="N1070" s="113" t="str">
        <f>IF(ISBLANK(E1070),"",E1070-$E$1128)</f>
        <v/>
      </c>
      <c r="O1070" s="129" t="str">
        <f t="shared" si="190"/>
        <v/>
      </c>
      <c r="P1070" s="115" t="s">
        <v>155</v>
      </c>
      <c r="Q1070" s="116" t="str">
        <f t="shared" si="196"/>
        <v/>
      </c>
      <c r="R1070" s="117" t="s">
        <v>155</v>
      </c>
      <c r="S1070" s="118" t="str">
        <f t="shared" si="197"/>
        <v/>
      </c>
      <c r="T1070" s="119" t="str">
        <f>IF(M1070="ON",IF(ISBLANK(D1070),"0",D1070),"0")</f>
        <v>0</v>
      </c>
      <c r="U1070" s="119" t="str">
        <f t="shared" si="191"/>
        <v>0</v>
      </c>
      <c r="V1070" s="119" t="str">
        <f t="shared" si="192"/>
        <v>0</v>
      </c>
      <c r="W1070" s="119" t="str">
        <f t="shared" si="193"/>
        <v>0</v>
      </c>
      <c r="X1070" s="120"/>
    </row>
    <row r="1071" spans="1:24" x14ac:dyDescent="0.3">
      <c r="A1071" s="156">
        <v>24</v>
      </c>
      <c r="B1071" s="133"/>
      <c r="K1071" s="121" t="str">
        <f>IF(ISBLANK(D1071),"",IF(D1070&lt;D1071,((D1071-200)-$D$1128),((D1071+200)-$D$1128)))</f>
        <v/>
      </c>
      <c r="L1071" s="122" t="str">
        <f t="shared" si="189"/>
        <v/>
      </c>
      <c r="M1071" s="123" t="s">
        <v>155</v>
      </c>
      <c r="N1071" s="121" t="str">
        <f>IF(ISBLANK(E1071),"",(400-E1071)-$E$1128)</f>
        <v/>
      </c>
      <c r="O1071" s="122" t="str">
        <f t="shared" si="190"/>
        <v/>
      </c>
      <c r="P1071" s="123" t="s">
        <v>155</v>
      </c>
      <c r="Q1071" s="124" t="str">
        <f t="shared" si="196"/>
        <v/>
      </c>
      <c r="R1071" s="125" t="s">
        <v>155</v>
      </c>
      <c r="S1071" s="126" t="str">
        <f t="shared" si="197"/>
        <v/>
      </c>
      <c r="T1071" s="127" t="str">
        <f>IF(M1071="ON",IF(ISBLANK(D1071),"0",IF(D1070&lt;D1071,(D1071-200),(D1071+200))),"0")</f>
        <v>0</v>
      </c>
      <c r="U1071" s="127" t="str">
        <f t="shared" si="191"/>
        <v>0</v>
      </c>
      <c r="V1071" s="127" t="str">
        <f t="shared" si="192"/>
        <v>0</v>
      </c>
      <c r="W1071" s="127" t="str">
        <f t="shared" si="193"/>
        <v>0</v>
      </c>
      <c r="X1071" s="128"/>
    </row>
    <row r="1072" spans="1:24" x14ac:dyDescent="0.3">
      <c r="A1072" s="156">
        <v>25</v>
      </c>
      <c r="B1072" s="133"/>
      <c r="K1072" s="113" t="str">
        <f>IF(ISBLANK(D1072),"",D1072-$D$1128)</f>
        <v/>
      </c>
      <c r="L1072" s="129" t="str">
        <f t="shared" si="189"/>
        <v/>
      </c>
      <c r="M1072" s="115" t="s">
        <v>155</v>
      </c>
      <c r="N1072" s="113" t="str">
        <f>IF(ISBLANK(E1072),"",E1072-$E$1128)</f>
        <v/>
      </c>
      <c r="O1072" s="129" t="str">
        <f t="shared" si="190"/>
        <v/>
      </c>
      <c r="P1072" s="115" t="s">
        <v>155</v>
      </c>
      <c r="Q1072" s="116" t="str">
        <f t="shared" si="196"/>
        <v/>
      </c>
      <c r="R1072" s="117" t="s">
        <v>155</v>
      </c>
      <c r="S1072" s="118" t="str">
        <f t="shared" si="197"/>
        <v/>
      </c>
      <c r="T1072" s="119" t="str">
        <f>IF(M1072="ON",IF(ISBLANK(D1072),"0",D1072),"0")</f>
        <v>0</v>
      </c>
      <c r="U1072" s="119" t="str">
        <f t="shared" si="191"/>
        <v>0</v>
      </c>
      <c r="V1072" s="119" t="str">
        <f t="shared" si="192"/>
        <v>0</v>
      </c>
      <c r="W1072" s="119" t="str">
        <f t="shared" si="193"/>
        <v>0</v>
      </c>
      <c r="X1072" s="120"/>
    </row>
    <row r="1073" spans="1:24" x14ac:dyDescent="0.3">
      <c r="A1073" s="156">
        <v>26</v>
      </c>
      <c r="B1073" s="133"/>
      <c r="K1073" s="121" t="str">
        <f>IF(ISBLANK(D1073),"",IF(D1072&lt;D1073,((D1073-200)-$D$1128),((D1073+200)-$D$1128)))</f>
        <v/>
      </c>
      <c r="L1073" s="122" t="str">
        <f t="shared" si="189"/>
        <v/>
      </c>
      <c r="M1073" s="123" t="s">
        <v>155</v>
      </c>
      <c r="N1073" s="121" t="str">
        <f>IF(ISBLANK(E1073),"",(400-E1073)-$E$1128)</f>
        <v/>
      </c>
      <c r="O1073" s="122" t="str">
        <f t="shared" si="190"/>
        <v/>
      </c>
      <c r="P1073" s="123" t="s">
        <v>155</v>
      </c>
      <c r="Q1073" s="124" t="str">
        <f t="shared" si="196"/>
        <v/>
      </c>
      <c r="R1073" s="125" t="s">
        <v>155</v>
      </c>
      <c r="S1073" s="126" t="str">
        <f t="shared" si="197"/>
        <v/>
      </c>
      <c r="T1073" s="127" t="str">
        <f>IF(M1073="ON",IF(ISBLANK(D1073),"0",IF(D1072&lt;D1073,(D1073-200),(D1073+200))),"0")</f>
        <v>0</v>
      </c>
      <c r="U1073" s="127" t="str">
        <f t="shared" si="191"/>
        <v>0</v>
      </c>
      <c r="V1073" s="127" t="str">
        <f t="shared" si="192"/>
        <v>0</v>
      </c>
      <c r="W1073" s="127" t="str">
        <f t="shared" si="193"/>
        <v>0</v>
      </c>
      <c r="X1073" s="128"/>
    </row>
    <row r="1074" spans="1:24" x14ac:dyDescent="0.3">
      <c r="A1074" s="156">
        <v>27</v>
      </c>
      <c r="B1074" s="133"/>
      <c r="K1074" s="113" t="str">
        <f>IF(ISBLANK(D1074),"",D1074-$D$1128)</f>
        <v/>
      </c>
      <c r="L1074" s="129" t="str">
        <f t="shared" si="189"/>
        <v/>
      </c>
      <c r="M1074" s="115" t="s">
        <v>155</v>
      </c>
      <c r="N1074" s="113" t="str">
        <f>IF(ISBLANK(E1074),"",E1074-$E$1128)</f>
        <v/>
      </c>
      <c r="O1074" s="129" t="str">
        <f t="shared" si="190"/>
        <v/>
      </c>
      <c r="P1074" s="115" t="s">
        <v>155</v>
      </c>
      <c r="Q1074" s="116" t="str">
        <f t="shared" si="196"/>
        <v/>
      </c>
      <c r="R1074" s="117" t="s">
        <v>155</v>
      </c>
      <c r="S1074" s="118" t="str">
        <f t="shared" si="197"/>
        <v/>
      </c>
      <c r="T1074" s="119" t="str">
        <f>IF(M1074="ON",IF(ISBLANK(D1074),"0",D1074),"0")</f>
        <v>0</v>
      </c>
      <c r="U1074" s="119" t="str">
        <f t="shared" si="191"/>
        <v>0</v>
      </c>
      <c r="V1074" s="119" t="str">
        <f t="shared" si="192"/>
        <v>0</v>
      </c>
      <c r="W1074" s="119" t="str">
        <f t="shared" si="193"/>
        <v>0</v>
      </c>
      <c r="X1074" s="120"/>
    </row>
    <row r="1075" spans="1:24" x14ac:dyDescent="0.3">
      <c r="A1075" s="156">
        <v>28</v>
      </c>
      <c r="B1075" s="133"/>
      <c r="K1075" s="121" t="str">
        <f>IF(ISBLANK(D1075),"",IF(D1074&lt;D1075,((D1075-200)-$D$1128),((D1075+200)-$D$1128)))</f>
        <v/>
      </c>
      <c r="L1075" s="122" t="str">
        <f t="shared" si="189"/>
        <v/>
      </c>
      <c r="M1075" s="123" t="s">
        <v>155</v>
      </c>
      <c r="N1075" s="121" t="str">
        <f>IF(ISBLANK(E1075),"",(400-E1075)-$E$1128)</f>
        <v/>
      </c>
      <c r="O1075" s="122" t="str">
        <f t="shared" si="190"/>
        <v/>
      </c>
      <c r="P1075" s="123" t="s">
        <v>155</v>
      </c>
      <c r="Q1075" s="124" t="str">
        <f t="shared" si="196"/>
        <v/>
      </c>
      <c r="R1075" s="125" t="s">
        <v>155</v>
      </c>
      <c r="S1075" s="126" t="str">
        <f t="shared" si="197"/>
        <v/>
      </c>
      <c r="T1075" s="127" t="str">
        <f>IF(M1075="ON",IF(ISBLANK(D1075),"0",IF(D1074&lt;D1075,(D1075-200),(D1075+200))),"0")</f>
        <v>0</v>
      </c>
      <c r="U1075" s="127" t="str">
        <f t="shared" si="191"/>
        <v>0</v>
      </c>
      <c r="V1075" s="127" t="str">
        <f t="shared" si="192"/>
        <v>0</v>
      </c>
      <c r="W1075" s="127" t="str">
        <f t="shared" si="193"/>
        <v>0</v>
      </c>
      <c r="X1075" s="128"/>
    </row>
    <row r="1076" spans="1:24" x14ac:dyDescent="0.3">
      <c r="A1076" s="156">
        <v>29</v>
      </c>
      <c r="B1076" s="133"/>
      <c r="K1076" s="113" t="str">
        <f>IF(ISBLANK(D1076),"",D1076-$D$1128)</f>
        <v/>
      </c>
      <c r="L1076" s="129" t="str">
        <f t="shared" si="189"/>
        <v/>
      </c>
      <c r="M1076" s="115" t="s">
        <v>155</v>
      </c>
      <c r="N1076" s="113" t="str">
        <f>IF(ISBLANK(E1076),"",E1076-$E$1128)</f>
        <v/>
      </c>
      <c r="O1076" s="129" t="str">
        <f t="shared" si="190"/>
        <v/>
      </c>
      <c r="P1076" s="115" t="s">
        <v>155</v>
      </c>
      <c r="Q1076" s="116" t="str">
        <f t="shared" si="196"/>
        <v/>
      </c>
      <c r="R1076" s="117" t="s">
        <v>155</v>
      </c>
      <c r="S1076" s="118" t="str">
        <f t="shared" si="197"/>
        <v/>
      </c>
      <c r="T1076" s="119" t="str">
        <f>IF(M1076="ON",IF(ISBLANK(D1076),"0",D1076),"0")</f>
        <v>0</v>
      </c>
      <c r="U1076" s="119" t="str">
        <f t="shared" si="191"/>
        <v>0</v>
      </c>
      <c r="V1076" s="119" t="str">
        <f t="shared" si="192"/>
        <v>0</v>
      </c>
      <c r="W1076" s="119" t="str">
        <f t="shared" si="193"/>
        <v>0</v>
      </c>
      <c r="X1076" s="120"/>
    </row>
    <row r="1077" spans="1:24" x14ac:dyDescent="0.3">
      <c r="A1077" s="156">
        <v>30</v>
      </c>
      <c r="B1077" s="133"/>
      <c r="K1077" s="121" t="str">
        <f>IF(ISBLANK(D1077),"",IF(D1076&lt;D1077,((D1077-200)-$D$1128),((D1077+200)-$D$1128)))</f>
        <v/>
      </c>
      <c r="L1077" s="122" t="str">
        <f t="shared" si="189"/>
        <v/>
      </c>
      <c r="M1077" s="123" t="s">
        <v>155</v>
      </c>
      <c r="N1077" s="121" t="str">
        <f>IF(ISBLANK(E1077),"",(400-E1077)-$E$1128)</f>
        <v/>
      </c>
      <c r="O1077" s="122" t="str">
        <f t="shared" si="190"/>
        <v/>
      </c>
      <c r="P1077" s="123" t="s">
        <v>155</v>
      </c>
      <c r="Q1077" s="124" t="str">
        <f t="shared" si="196"/>
        <v/>
      </c>
      <c r="R1077" s="125" t="s">
        <v>155</v>
      </c>
      <c r="S1077" s="126" t="str">
        <f t="shared" si="197"/>
        <v/>
      </c>
      <c r="T1077" s="127" t="str">
        <f>IF(M1077="ON",IF(ISBLANK(D1077),"0",IF(D1076&lt;D1077,(D1077-200),(D1077+200))),"0")</f>
        <v>0</v>
      </c>
      <c r="U1077" s="127" t="str">
        <f t="shared" si="191"/>
        <v>0</v>
      </c>
      <c r="V1077" s="127" t="str">
        <f t="shared" si="192"/>
        <v>0</v>
      </c>
      <c r="W1077" s="127" t="str">
        <f t="shared" si="193"/>
        <v>0</v>
      </c>
      <c r="X1077" s="128"/>
    </row>
    <row r="1078" spans="1:24" x14ac:dyDescent="0.3">
      <c r="A1078" s="156">
        <v>31</v>
      </c>
      <c r="B1078" s="158"/>
      <c r="C1078" s="158"/>
      <c r="D1078" s="159"/>
      <c r="E1078" s="159"/>
      <c r="F1078" s="160"/>
      <c r="G1078" s="160"/>
      <c r="H1078" s="160"/>
      <c r="I1078" s="160"/>
      <c r="K1078" s="113" t="str">
        <f>IF(ISBLANK(D1078),"",D1078-$D$1128)</f>
        <v/>
      </c>
      <c r="L1078" s="129" t="str">
        <f t="shared" si="189"/>
        <v/>
      </c>
      <c r="M1078" s="115" t="s">
        <v>155</v>
      </c>
      <c r="N1078" s="113" t="str">
        <f>IF(ISBLANK(E1078),"",E1078-$E$1128)</f>
        <v/>
      </c>
      <c r="O1078" s="129" t="str">
        <f t="shared" si="190"/>
        <v/>
      </c>
      <c r="P1078" s="115" t="s">
        <v>155</v>
      </c>
      <c r="Q1078" s="116" t="str">
        <f t="shared" si="196"/>
        <v/>
      </c>
      <c r="R1078" s="117" t="s">
        <v>155</v>
      </c>
      <c r="S1078" s="118" t="str">
        <f t="shared" si="197"/>
        <v/>
      </c>
      <c r="T1078" s="119" t="str">
        <f>IF(M1078="ON",IF(ISBLANK(D1078),"0",D1078),"0")</f>
        <v>0</v>
      </c>
      <c r="U1078" s="119" t="str">
        <f t="shared" si="191"/>
        <v>0</v>
      </c>
      <c r="V1078" s="119" t="str">
        <f t="shared" si="192"/>
        <v>0</v>
      </c>
      <c r="W1078" s="119" t="str">
        <f t="shared" si="193"/>
        <v>0</v>
      </c>
      <c r="X1078" s="120"/>
    </row>
    <row r="1079" spans="1:24" x14ac:dyDescent="0.3">
      <c r="A1079" s="156">
        <v>32</v>
      </c>
      <c r="B1079" s="158"/>
      <c r="C1079" s="158"/>
      <c r="D1079" s="159"/>
      <c r="E1079" s="159"/>
      <c r="F1079" s="160"/>
      <c r="G1079" s="160"/>
      <c r="H1079" s="160"/>
      <c r="I1079" s="160"/>
      <c r="K1079" s="121" t="str">
        <f>IF(ISBLANK(D1079),"",IF(D1078&lt;D1079,((D1079-200)-$D$1128),((D1079+200)-$D$1128)))</f>
        <v/>
      </c>
      <c r="L1079" s="122" t="str">
        <f t="shared" si="189"/>
        <v/>
      </c>
      <c r="M1079" s="123" t="s">
        <v>155</v>
      </c>
      <c r="N1079" s="121" t="str">
        <f>IF(ISBLANK(E1079),"",(400-E1079)-$E$1128)</f>
        <v/>
      </c>
      <c r="O1079" s="122" t="str">
        <f t="shared" si="190"/>
        <v/>
      </c>
      <c r="P1079" s="123" t="s">
        <v>155</v>
      </c>
      <c r="Q1079" s="124" t="str">
        <f t="shared" si="196"/>
        <v/>
      </c>
      <c r="R1079" s="125" t="s">
        <v>155</v>
      </c>
      <c r="S1079" s="126" t="str">
        <f t="shared" si="197"/>
        <v/>
      </c>
      <c r="T1079" s="127" t="str">
        <f>IF(M1079="ON",IF(ISBLANK(D1079),"0",IF(D1078&lt;D1079,(D1079-200),(D1079+200))),"0")</f>
        <v>0</v>
      </c>
      <c r="U1079" s="127" t="str">
        <f t="shared" si="191"/>
        <v>0</v>
      </c>
      <c r="V1079" s="127" t="str">
        <f t="shared" si="192"/>
        <v>0</v>
      </c>
      <c r="W1079" s="127" t="str">
        <f t="shared" si="193"/>
        <v>0</v>
      </c>
      <c r="X1079" s="128"/>
    </row>
    <row r="1080" spans="1:24" x14ac:dyDescent="0.3">
      <c r="A1080" s="156">
        <v>33</v>
      </c>
      <c r="B1080" s="158"/>
      <c r="C1080" s="158"/>
      <c r="D1080" s="159"/>
      <c r="E1080" s="159"/>
      <c r="F1080" s="160"/>
      <c r="G1080" s="160"/>
      <c r="H1080" s="160"/>
      <c r="I1080" s="160"/>
      <c r="K1080" s="113" t="str">
        <f>IF(ISBLANK(D1080),"",D1080-$D$1128)</f>
        <v/>
      </c>
      <c r="L1080" s="129" t="str">
        <f t="shared" si="189"/>
        <v/>
      </c>
      <c r="M1080" s="115" t="s">
        <v>155</v>
      </c>
      <c r="N1080" s="113" t="str">
        <f>IF(ISBLANK(E1080),"",E1080-$E$1128)</f>
        <v/>
      </c>
      <c r="O1080" s="129" t="str">
        <f t="shared" si="190"/>
        <v/>
      </c>
      <c r="P1080" s="115" t="s">
        <v>155</v>
      </c>
      <c r="Q1080" s="116" t="str">
        <f t="shared" si="196"/>
        <v/>
      </c>
      <c r="R1080" s="117" t="s">
        <v>155</v>
      </c>
      <c r="S1080" s="118" t="str">
        <f t="shared" si="197"/>
        <v/>
      </c>
      <c r="T1080" s="119" t="str">
        <f>IF(M1080="ON",IF(ISBLANK(D1080),"0",D1080),"0")</f>
        <v>0</v>
      </c>
      <c r="U1080" s="119" t="str">
        <f t="shared" si="191"/>
        <v>0</v>
      </c>
      <c r="V1080" s="119" t="str">
        <f t="shared" si="192"/>
        <v>0</v>
      </c>
      <c r="W1080" s="119" t="str">
        <f t="shared" si="193"/>
        <v>0</v>
      </c>
      <c r="X1080" s="120"/>
    </row>
    <row r="1081" spans="1:24" x14ac:dyDescent="0.3">
      <c r="A1081" s="156">
        <v>34</v>
      </c>
      <c r="B1081" s="158"/>
      <c r="C1081" s="158"/>
      <c r="D1081" s="159"/>
      <c r="E1081" s="159"/>
      <c r="F1081" s="160"/>
      <c r="G1081" s="160"/>
      <c r="H1081" s="160"/>
      <c r="I1081" s="160"/>
      <c r="K1081" s="121" t="str">
        <f>IF(ISBLANK(D1081),"",IF(D1080&lt;D1081,((D1081-200)-$D$1128),((D1081+200)-$D$1128)))</f>
        <v/>
      </c>
      <c r="L1081" s="122" t="str">
        <f t="shared" si="189"/>
        <v/>
      </c>
      <c r="M1081" s="123" t="s">
        <v>155</v>
      </c>
      <c r="N1081" s="121" t="str">
        <f>IF(ISBLANK(E1081),"",(400-E1081)-$E$1128)</f>
        <v/>
      </c>
      <c r="O1081" s="122" t="str">
        <f t="shared" si="190"/>
        <v/>
      </c>
      <c r="P1081" s="123" t="s">
        <v>155</v>
      </c>
      <c r="Q1081" s="124" t="str">
        <f t="shared" si="196"/>
        <v/>
      </c>
      <c r="R1081" s="125" t="s">
        <v>155</v>
      </c>
      <c r="S1081" s="126" t="str">
        <f t="shared" si="197"/>
        <v/>
      </c>
      <c r="T1081" s="127" t="str">
        <f>IF(M1081="ON",IF(ISBLANK(D1081),"0",IF(D1080&lt;D1081,(D1081-200),(D1081+200))),"0")</f>
        <v>0</v>
      </c>
      <c r="U1081" s="127" t="str">
        <f t="shared" si="191"/>
        <v>0</v>
      </c>
      <c r="V1081" s="127" t="str">
        <f t="shared" si="192"/>
        <v>0</v>
      </c>
      <c r="W1081" s="127" t="str">
        <f t="shared" si="193"/>
        <v>0</v>
      </c>
      <c r="X1081" s="128"/>
    </row>
    <row r="1082" spans="1:24" x14ac:dyDescent="0.3">
      <c r="A1082" s="156">
        <v>35</v>
      </c>
      <c r="B1082" s="158"/>
      <c r="C1082" s="158"/>
      <c r="D1082" s="159"/>
      <c r="E1082" s="159"/>
      <c r="F1082" s="160"/>
      <c r="G1082" s="160"/>
      <c r="H1082" s="160"/>
      <c r="I1082" s="160"/>
      <c r="K1082" s="113" t="str">
        <f>IF(ISBLANK(D1082),"",D1082-$D$1128)</f>
        <v/>
      </c>
      <c r="L1082" s="129" t="str">
        <f t="shared" si="189"/>
        <v/>
      </c>
      <c r="M1082" s="115" t="s">
        <v>155</v>
      </c>
      <c r="N1082" s="113" t="str">
        <f>IF(ISBLANK(E1082),"",E1082-$E$1128)</f>
        <v/>
      </c>
      <c r="O1082" s="129" t="str">
        <f t="shared" si="190"/>
        <v/>
      </c>
      <c r="P1082" s="115" t="s">
        <v>155</v>
      </c>
      <c r="Q1082" s="116" t="str">
        <f t="shared" si="196"/>
        <v/>
      </c>
      <c r="R1082" s="117" t="s">
        <v>155</v>
      </c>
      <c r="S1082" s="118" t="str">
        <f t="shared" si="197"/>
        <v/>
      </c>
      <c r="T1082" s="119" t="str">
        <f>IF(M1082="ON",IF(ISBLANK(D1082),"0",D1082),"0")</f>
        <v>0</v>
      </c>
      <c r="U1082" s="119" t="str">
        <f t="shared" si="191"/>
        <v>0</v>
      </c>
      <c r="V1082" s="119" t="str">
        <f t="shared" si="192"/>
        <v>0</v>
      </c>
      <c r="W1082" s="119" t="str">
        <f t="shared" si="193"/>
        <v>0</v>
      </c>
      <c r="X1082" s="120"/>
    </row>
    <row r="1083" spans="1:24" x14ac:dyDescent="0.3">
      <c r="A1083" s="156">
        <v>36</v>
      </c>
      <c r="B1083" s="158"/>
      <c r="C1083" s="158"/>
      <c r="D1083" s="159"/>
      <c r="E1083" s="159"/>
      <c r="F1083" s="160"/>
      <c r="G1083" s="160"/>
      <c r="H1083" s="160"/>
      <c r="I1083" s="160"/>
      <c r="K1083" s="121" t="str">
        <f>IF(ISBLANK(D1083),"",IF(D1082&lt;D1083,((D1083-200)-$D$1128),((D1083+200)-$D$1128)))</f>
        <v/>
      </c>
      <c r="L1083" s="122" t="str">
        <f t="shared" si="189"/>
        <v/>
      </c>
      <c r="M1083" s="123" t="s">
        <v>155</v>
      </c>
      <c r="N1083" s="121" t="str">
        <f>IF(ISBLANK(E1083),"",(400-E1083)-$E$1128)</f>
        <v/>
      </c>
      <c r="O1083" s="122" t="str">
        <f t="shared" si="190"/>
        <v/>
      </c>
      <c r="P1083" s="123" t="s">
        <v>155</v>
      </c>
      <c r="Q1083" s="124" t="str">
        <f t="shared" si="196"/>
        <v/>
      </c>
      <c r="R1083" s="125" t="s">
        <v>155</v>
      </c>
      <c r="S1083" s="126" t="str">
        <f t="shared" si="197"/>
        <v/>
      </c>
      <c r="T1083" s="127" t="str">
        <f>IF(M1083="ON",IF(ISBLANK(D1083),"0",IF(D1082&lt;D1083,(D1083-200),(D1083+200))),"0")</f>
        <v>0</v>
      </c>
      <c r="U1083" s="127" t="str">
        <f t="shared" si="191"/>
        <v>0</v>
      </c>
      <c r="V1083" s="127" t="str">
        <f t="shared" si="192"/>
        <v>0</v>
      </c>
      <c r="W1083" s="127" t="str">
        <f t="shared" si="193"/>
        <v>0</v>
      </c>
      <c r="X1083" s="128"/>
    </row>
    <row r="1084" spans="1:24" x14ac:dyDescent="0.3">
      <c r="A1084" s="156">
        <v>37</v>
      </c>
      <c r="B1084" s="158"/>
      <c r="C1084" s="158"/>
      <c r="D1084" s="159"/>
      <c r="E1084" s="159"/>
      <c r="F1084" s="160"/>
      <c r="G1084" s="160"/>
      <c r="H1084" s="160"/>
      <c r="I1084" s="160"/>
      <c r="K1084" s="113" t="str">
        <f>IF(ISBLANK(D1084),"",D1084-$D$1128)</f>
        <v/>
      </c>
      <c r="L1084" s="129" t="str">
        <f t="shared" si="189"/>
        <v/>
      </c>
      <c r="M1084" s="115" t="s">
        <v>155</v>
      </c>
      <c r="N1084" s="113" t="str">
        <f>IF(ISBLANK(E1084),"",E1084-$E$1128)</f>
        <v/>
      </c>
      <c r="O1084" s="129" t="str">
        <f t="shared" si="190"/>
        <v/>
      </c>
      <c r="P1084" s="115" t="s">
        <v>155</v>
      </c>
      <c r="Q1084" s="116" t="str">
        <f t="shared" si="196"/>
        <v/>
      </c>
      <c r="R1084" s="117" t="s">
        <v>155</v>
      </c>
      <c r="S1084" s="118" t="str">
        <f t="shared" si="197"/>
        <v/>
      </c>
      <c r="T1084" s="119" t="str">
        <f>IF(M1084="ON",IF(ISBLANK(D1084),"0",D1084),"0")</f>
        <v>0</v>
      </c>
      <c r="U1084" s="119" t="str">
        <f t="shared" si="191"/>
        <v>0</v>
      </c>
      <c r="V1084" s="119" t="str">
        <f t="shared" si="192"/>
        <v>0</v>
      </c>
      <c r="W1084" s="119" t="str">
        <f t="shared" si="193"/>
        <v>0</v>
      </c>
      <c r="X1084" s="120"/>
    </row>
    <row r="1085" spans="1:24" x14ac:dyDescent="0.3">
      <c r="A1085" s="156">
        <v>38</v>
      </c>
      <c r="B1085" s="158"/>
      <c r="C1085" s="158"/>
      <c r="D1085" s="159"/>
      <c r="E1085" s="159"/>
      <c r="F1085" s="160"/>
      <c r="G1085" s="160"/>
      <c r="H1085" s="160"/>
      <c r="I1085" s="160"/>
      <c r="K1085" s="121" t="str">
        <f>IF(ISBLANK(D1085),"",IF(D1084&lt;D1085,((D1085-200)-$D$1128),((D1085+200)-$D$1128)))</f>
        <v/>
      </c>
      <c r="L1085" s="122" t="str">
        <f t="shared" si="189"/>
        <v/>
      </c>
      <c r="M1085" s="123" t="s">
        <v>155</v>
      </c>
      <c r="N1085" s="121" t="str">
        <f>IF(ISBLANK(E1085),"",(400-E1085)-$E$1128)</f>
        <v/>
      </c>
      <c r="O1085" s="122" t="str">
        <f t="shared" si="190"/>
        <v/>
      </c>
      <c r="P1085" s="123" t="s">
        <v>155</v>
      </c>
      <c r="Q1085" s="124" t="str">
        <f t="shared" si="196"/>
        <v/>
      </c>
      <c r="R1085" s="125" t="s">
        <v>155</v>
      </c>
      <c r="S1085" s="126" t="str">
        <f t="shared" si="197"/>
        <v/>
      </c>
      <c r="T1085" s="127" t="str">
        <f>IF(M1085="ON",IF(ISBLANK(D1085),"0",IF(D1084&lt;D1085,(D1085-200),(D1085+200))),"0")</f>
        <v>0</v>
      </c>
      <c r="U1085" s="127" t="str">
        <f t="shared" si="191"/>
        <v>0</v>
      </c>
      <c r="V1085" s="127" t="str">
        <f t="shared" si="192"/>
        <v>0</v>
      </c>
      <c r="W1085" s="127" t="str">
        <f t="shared" si="193"/>
        <v>0</v>
      </c>
      <c r="X1085" s="128"/>
    </row>
    <row r="1086" spans="1:24" x14ac:dyDescent="0.3">
      <c r="A1086" s="156">
        <v>39</v>
      </c>
      <c r="B1086" s="158"/>
      <c r="C1086" s="158"/>
      <c r="D1086" s="159"/>
      <c r="E1086" s="159"/>
      <c r="F1086" s="160"/>
      <c r="G1086" s="160"/>
      <c r="H1086" s="160"/>
      <c r="I1086" s="160"/>
      <c r="K1086" s="113" t="str">
        <f>IF(ISBLANK(D1086),"",D1086-$D$1128)</f>
        <v/>
      </c>
      <c r="L1086" s="129" t="str">
        <f t="shared" si="189"/>
        <v/>
      </c>
      <c r="M1086" s="115" t="s">
        <v>155</v>
      </c>
      <c r="N1086" s="113" t="str">
        <f>IF(ISBLANK(E1086),"",E1086-$E$1128)</f>
        <v/>
      </c>
      <c r="O1086" s="129" t="str">
        <f t="shared" si="190"/>
        <v/>
      </c>
      <c r="P1086" s="115" t="s">
        <v>155</v>
      </c>
      <c r="Q1086" s="116" t="str">
        <f t="shared" si="196"/>
        <v/>
      </c>
      <c r="R1086" s="117" t="s">
        <v>155</v>
      </c>
      <c r="S1086" s="118" t="str">
        <f t="shared" si="197"/>
        <v/>
      </c>
      <c r="T1086" s="119" t="str">
        <f>IF(M1086="ON",IF(ISBLANK(D1086),"0",D1086),"0")</f>
        <v>0</v>
      </c>
      <c r="U1086" s="119" t="str">
        <f t="shared" si="191"/>
        <v>0</v>
      </c>
      <c r="V1086" s="119" t="str">
        <f t="shared" si="192"/>
        <v>0</v>
      </c>
      <c r="W1086" s="119" t="str">
        <f t="shared" si="193"/>
        <v>0</v>
      </c>
      <c r="X1086" s="120"/>
    </row>
    <row r="1087" spans="1:24" x14ac:dyDescent="0.3">
      <c r="A1087" s="156">
        <v>40</v>
      </c>
      <c r="B1087" s="158"/>
      <c r="C1087" s="158"/>
      <c r="D1087" s="159"/>
      <c r="E1087" s="159"/>
      <c r="F1087" s="160"/>
      <c r="G1087" s="160"/>
      <c r="H1087" s="160"/>
      <c r="I1087" s="160"/>
      <c r="K1087" s="121" t="str">
        <f>IF(ISBLANK(D1087),"",IF(D1086&lt;D1087,((D1087-200)-$D$1128),((D1087+200)-$D$1128)))</f>
        <v/>
      </c>
      <c r="L1087" s="122" t="str">
        <f t="shared" si="189"/>
        <v/>
      </c>
      <c r="M1087" s="123" t="s">
        <v>155</v>
      </c>
      <c r="N1087" s="121" t="str">
        <f>IF(ISBLANK(E1087),"",(400-E1087)-$E$1128)</f>
        <v/>
      </c>
      <c r="O1087" s="122" t="str">
        <f t="shared" si="190"/>
        <v/>
      </c>
      <c r="P1087" s="123" t="s">
        <v>155</v>
      </c>
      <c r="Q1087" s="124" t="str">
        <f t="shared" si="196"/>
        <v/>
      </c>
      <c r="R1087" s="125" t="s">
        <v>155</v>
      </c>
      <c r="S1087" s="126" t="str">
        <f t="shared" si="197"/>
        <v/>
      </c>
      <c r="T1087" s="127" t="str">
        <f>IF(M1087="ON",IF(ISBLANK(D1087),"0",IF(D1086&lt;D1087,(D1087-200),(D1087+200))),"0")</f>
        <v>0</v>
      </c>
      <c r="U1087" s="127" t="str">
        <f t="shared" si="191"/>
        <v>0</v>
      </c>
      <c r="V1087" s="127" t="str">
        <f t="shared" si="192"/>
        <v>0</v>
      </c>
      <c r="W1087" s="127" t="str">
        <f t="shared" si="193"/>
        <v>0</v>
      </c>
      <c r="X1087" s="128"/>
    </row>
    <row r="1088" spans="1:24" x14ac:dyDescent="0.3">
      <c r="A1088" s="156">
        <v>41</v>
      </c>
      <c r="D1088" s="104"/>
      <c r="E1088" s="104"/>
      <c r="F1088" s="104"/>
      <c r="G1088" s="104"/>
      <c r="H1088" s="160"/>
      <c r="I1088" s="160"/>
      <c r="K1088" s="113" t="str">
        <f>IF(ISBLANK(D1088),"",D1088-$D$1128)</f>
        <v/>
      </c>
      <c r="L1088" s="129" t="str">
        <f t="shared" si="189"/>
        <v/>
      </c>
      <c r="M1088" s="115" t="s">
        <v>155</v>
      </c>
      <c r="N1088" s="113" t="str">
        <f>IF(ISBLANK(E1088),"",E1088-$E$1128)</f>
        <v/>
      </c>
      <c r="O1088" s="129" t="str">
        <f t="shared" si="190"/>
        <v/>
      </c>
      <c r="P1088" s="115" t="s">
        <v>155</v>
      </c>
      <c r="Q1088" s="116" t="str">
        <f>IF(ISBLANK(F1088),"",F1088-$F$1128)</f>
        <v/>
      </c>
      <c r="R1088" s="117" t="s">
        <v>155</v>
      </c>
      <c r="S1088" s="118" t="str">
        <f>IF(ISBLANK(G1088),"",G1088-$G$1128)</f>
        <v/>
      </c>
      <c r="T1088" s="119" t="str">
        <f>IF(M1088="ON",IF(ISBLANK(D1088),"0",D1088),"0")</f>
        <v>0</v>
      </c>
      <c r="U1088" s="119" t="str">
        <f t="shared" si="191"/>
        <v>0</v>
      </c>
      <c r="V1088" s="119" t="str">
        <f t="shared" si="192"/>
        <v>0</v>
      </c>
      <c r="W1088" s="119" t="str">
        <f t="shared" si="193"/>
        <v>0</v>
      </c>
      <c r="X1088" s="120"/>
    </row>
    <row r="1089" spans="1:24" x14ac:dyDescent="0.3">
      <c r="A1089" s="156">
        <v>42</v>
      </c>
      <c r="B1089" s="133"/>
      <c r="K1089" s="121" t="str">
        <f>IF(ISBLANK(D1089),"",IF(D1088&lt;D1089,((D1089-200)-$D$1128),((D1089+200)-$D$1128)))</f>
        <v/>
      </c>
      <c r="L1089" s="122" t="str">
        <f t="shared" si="189"/>
        <v/>
      </c>
      <c r="M1089" s="123" t="s">
        <v>155</v>
      </c>
      <c r="N1089" s="121" t="str">
        <f>IF(ISBLANK(E1089),"",(400-E1089)-$E$1128)</f>
        <v/>
      </c>
      <c r="O1089" s="122" t="str">
        <f t="shared" si="190"/>
        <v/>
      </c>
      <c r="P1089" s="123" t="s">
        <v>155</v>
      </c>
      <c r="Q1089" s="124" t="str">
        <f t="shared" ref="Q1089:Q1107" si="198">IF(ISBLANK(F1089),"",F1089-$F$1128)</f>
        <v/>
      </c>
      <c r="R1089" s="125" t="s">
        <v>155</v>
      </c>
      <c r="S1089" s="126" t="str">
        <f t="shared" ref="S1089:S1107" si="199">IF(ISBLANK(G1089),"",G1089-$G$1128)</f>
        <v/>
      </c>
      <c r="T1089" s="127" t="str">
        <f>IF(M1089="ON",IF(ISBLANK(D1089),"0",IF(D1088&lt;D1089,(D1089-200),(D1089+200))),"0")</f>
        <v>0</v>
      </c>
      <c r="U1089" s="127" t="str">
        <f t="shared" si="191"/>
        <v>0</v>
      </c>
      <c r="V1089" s="127" t="str">
        <f t="shared" si="192"/>
        <v>0</v>
      </c>
      <c r="W1089" s="127" t="str">
        <f t="shared" si="193"/>
        <v>0</v>
      </c>
      <c r="X1089" s="128"/>
    </row>
    <row r="1090" spans="1:24" x14ac:dyDescent="0.3">
      <c r="A1090" s="156">
        <v>43</v>
      </c>
      <c r="B1090" s="133"/>
      <c r="K1090" s="113" t="str">
        <f>IF(ISBLANK(D1090),"",D1090-$D$1128)</f>
        <v/>
      </c>
      <c r="L1090" s="129" t="str">
        <f t="shared" si="189"/>
        <v/>
      </c>
      <c r="M1090" s="115" t="s">
        <v>155</v>
      </c>
      <c r="N1090" s="113" t="str">
        <f>IF(ISBLANK(E1090),"",E1090-$E$1128)</f>
        <v/>
      </c>
      <c r="O1090" s="129" t="str">
        <f t="shared" si="190"/>
        <v/>
      </c>
      <c r="P1090" s="115" t="s">
        <v>155</v>
      </c>
      <c r="Q1090" s="116" t="str">
        <f t="shared" si="198"/>
        <v/>
      </c>
      <c r="R1090" s="117" t="s">
        <v>155</v>
      </c>
      <c r="S1090" s="118" t="str">
        <f t="shared" si="199"/>
        <v/>
      </c>
      <c r="T1090" s="119" t="str">
        <f>IF(M1090="ON",IF(ISBLANK(D1090),"0",D1090),"0")</f>
        <v>0</v>
      </c>
      <c r="U1090" s="119" t="str">
        <f t="shared" si="191"/>
        <v>0</v>
      </c>
      <c r="V1090" s="119" t="str">
        <f t="shared" si="192"/>
        <v>0</v>
      </c>
      <c r="W1090" s="119" t="str">
        <f t="shared" si="193"/>
        <v>0</v>
      </c>
      <c r="X1090" s="120"/>
    </row>
    <row r="1091" spans="1:24" x14ac:dyDescent="0.3">
      <c r="A1091" s="156">
        <v>44</v>
      </c>
      <c r="B1091" s="133"/>
      <c r="K1091" s="121" t="str">
        <f>IF(ISBLANK(D1091),"",IF(D1090&lt;D1091,((D1091-200)-$D$1128),((D1091+200)-$D$1128)))</f>
        <v/>
      </c>
      <c r="L1091" s="122" t="str">
        <f t="shared" si="189"/>
        <v/>
      </c>
      <c r="M1091" s="123" t="s">
        <v>155</v>
      </c>
      <c r="N1091" s="121" t="str">
        <f>IF(ISBLANK(E1091),"",(400-E1091)-$E$1128)</f>
        <v/>
      </c>
      <c r="O1091" s="122" t="str">
        <f t="shared" si="190"/>
        <v/>
      </c>
      <c r="P1091" s="123" t="s">
        <v>155</v>
      </c>
      <c r="Q1091" s="124" t="str">
        <f t="shared" si="198"/>
        <v/>
      </c>
      <c r="R1091" s="125" t="s">
        <v>155</v>
      </c>
      <c r="S1091" s="126" t="str">
        <f t="shared" si="199"/>
        <v/>
      </c>
      <c r="T1091" s="127" t="str">
        <f>IF(M1091="ON",IF(ISBLANK(D1091),"0",IF(D1090&lt;D1091,(D1091-200),(D1091+200))),"0")</f>
        <v>0</v>
      </c>
      <c r="U1091" s="127" t="str">
        <f t="shared" si="191"/>
        <v>0</v>
      </c>
      <c r="V1091" s="127" t="str">
        <f t="shared" si="192"/>
        <v>0</v>
      </c>
      <c r="W1091" s="127" t="str">
        <f t="shared" si="193"/>
        <v>0</v>
      </c>
      <c r="X1091" s="128"/>
    </row>
    <row r="1092" spans="1:24" x14ac:dyDescent="0.3">
      <c r="A1092" s="156">
        <v>45</v>
      </c>
      <c r="B1092" s="133"/>
      <c r="K1092" s="113" t="str">
        <f>IF(ISBLANK(D1092),"",D1092-$D$1128)</f>
        <v/>
      </c>
      <c r="L1092" s="129" t="str">
        <f t="shared" si="189"/>
        <v/>
      </c>
      <c r="M1092" s="115" t="s">
        <v>155</v>
      </c>
      <c r="N1092" s="113" t="str">
        <f>IF(ISBLANK(E1092),"",E1092-$E$1128)</f>
        <v/>
      </c>
      <c r="O1092" s="129" t="str">
        <f t="shared" si="190"/>
        <v/>
      </c>
      <c r="P1092" s="115" t="s">
        <v>155</v>
      </c>
      <c r="Q1092" s="116" t="str">
        <f t="shared" si="198"/>
        <v/>
      </c>
      <c r="R1092" s="117" t="s">
        <v>155</v>
      </c>
      <c r="S1092" s="118" t="str">
        <f t="shared" si="199"/>
        <v/>
      </c>
      <c r="T1092" s="119" t="str">
        <f>IF(M1092="ON",IF(ISBLANK(D1092),"0",D1092),"0")</f>
        <v>0</v>
      </c>
      <c r="U1092" s="119" t="str">
        <f t="shared" si="191"/>
        <v>0</v>
      </c>
      <c r="V1092" s="119" t="str">
        <f t="shared" si="192"/>
        <v>0</v>
      </c>
      <c r="W1092" s="119" t="str">
        <f t="shared" si="193"/>
        <v>0</v>
      </c>
      <c r="X1092" s="120"/>
    </row>
    <row r="1093" spans="1:24" x14ac:dyDescent="0.3">
      <c r="A1093" s="156">
        <v>46</v>
      </c>
      <c r="B1093" s="133"/>
      <c r="K1093" s="121" t="str">
        <f>IF(ISBLANK(D1093),"",IF(D1092&lt;D1093,((D1093-200)-$D$1128),((D1093+200)-$D$1128)))</f>
        <v/>
      </c>
      <c r="L1093" s="122" t="str">
        <f t="shared" si="189"/>
        <v/>
      </c>
      <c r="M1093" s="123" t="s">
        <v>155</v>
      </c>
      <c r="N1093" s="121" t="str">
        <f>IF(ISBLANK(E1093),"",(400-E1093)-$E$1128)</f>
        <v/>
      </c>
      <c r="O1093" s="122" t="str">
        <f t="shared" si="190"/>
        <v/>
      </c>
      <c r="P1093" s="123" t="s">
        <v>155</v>
      </c>
      <c r="Q1093" s="124" t="str">
        <f t="shared" si="198"/>
        <v/>
      </c>
      <c r="R1093" s="125" t="s">
        <v>155</v>
      </c>
      <c r="S1093" s="126" t="str">
        <f t="shared" si="199"/>
        <v/>
      </c>
      <c r="T1093" s="127" t="str">
        <f>IF(M1093="ON",IF(ISBLANK(D1093),"0",IF(D1092&lt;D1093,(D1093-200),(D1093+200))),"0")</f>
        <v>0</v>
      </c>
      <c r="U1093" s="127" t="str">
        <f t="shared" si="191"/>
        <v>0</v>
      </c>
      <c r="V1093" s="127" t="str">
        <f t="shared" si="192"/>
        <v>0</v>
      </c>
      <c r="W1093" s="127" t="str">
        <f t="shared" si="193"/>
        <v>0</v>
      </c>
      <c r="X1093" s="128"/>
    </row>
    <row r="1094" spans="1:24" x14ac:dyDescent="0.3">
      <c r="A1094" s="156">
        <v>47</v>
      </c>
      <c r="B1094" s="133"/>
      <c r="K1094" s="113" t="str">
        <f>IF(ISBLANK(D1094),"",D1094-$D$1128)</f>
        <v/>
      </c>
      <c r="L1094" s="129" t="str">
        <f t="shared" si="189"/>
        <v/>
      </c>
      <c r="M1094" s="115" t="s">
        <v>155</v>
      </c>
      <c r="N1094" s="113" t="str">
        <f>IF(ISBLANK(E1094),"",E1094-$E$1128)</f>
        <v/>
      </c>
      <c r="O1094" s="129" t="str">
        <f t="shared" si="190"/>
        <v/>
      </c>
      <c r="P1094" s="115" t="s">
        <v>155</v>
      </c>
      <c r="Q1094" s="116" t="str">
        <f t="shared" si="198"/>
        <v/>
      </c>
      <c r="R1094" s="117" t="s">
        <v>155</v>
      </c>
      <c r="S1094" s="118" t="str">
        <f t="shared" si="199"/>
        <v/>
      </c>
      <c r="T1094" s="119" t="str">
        <f>IF(M1094="ON",IF(ISBLANK(D1094),"0",D1094),"0")</f>
        <v>0</v>
      </c>
      <c r="U1094" s="119" t="str">
        <f t="shared" si="191"/>
        <v>0</v>
      </c>
      <c r="V1094" s="119" t="str">
        <f t="shared" si="192"/>
        <v>0</v>
      </c>
      <c r="W1094" s="119" t="str">
        <f t="shared" si="193"/>
        <v>0</v>
      </c>
      <c r="X1094" s="120"/>
    </row>
    <row r="1095" spans="1:24" x14ac:dyDescent="0.3">
      <c r="A1095" s="156">
        <v>48</v>
      </c>
      <c r="B1095" s="133"/>
      <c r="K1095" s="121" t="str">
        <f>IF(ISBLANK(D1095),"",IF(D1094&lt;D1095,((D1095-200)-$D$1128),((D1095+200)-$D$1128)))</f>
        <v/>
      </c>
      <c r="L1095" s="122" t="str">
        <f t="shared" si="189"/>
        <v/>
      </c>
      <c r="M1095" s="123" t="s">
        <v>155</v>
      </c>
      <c r="N1095" s="121" t="str">
        <f>IF(ISBLANK(E1095),"",(400-E1095)-$E$1128)</f>
        <v/>
      </c>
      <c r="O1095" s="122" t="str">
        <f t="shared" si="190"/>
        <v/>
      </c>
      <c r="P1095" s="123" t="s">
        <v>155</v>
      </c>
      <c r="Q1095" s="124" t="str">
        <f t="shared" si="198"/>
        <v/>
      </c>
      <c r="R1095" s="125" t="s">
        <v>155</v>
      </c>
      <c r="S1095" s="126" t="str">
        <f t="shared" si="199"/>
        <v/>
      </c>
      <c r="T1095" s="127" t="str">
        <f>IF(M1095="ON",IF(ISBLANK(D1095),"0",IF(D1094&lt;D1095,(D1095-200),(D1095+200))),"0")</f>
        <v>0</v>
      </c>
      <c r="U1095" s="127" t="str">
        <f t="shared" si="191"/>
        <v>0</v>
      </c>
      <c r="V1095" s="127" t="str">
        <f t="shared" si="192"/>
        <v>0</v>
      </c>
      <c r="W1095" s="127" t="str">
        <f t="shared" si="193"/>
        <v>0</v>
      </c>
      <c r="X1095" s="128"/>
    </row>
    <row r="1096" spans="1:24" x14ac:dyDescent="0.3">
      <c r="A1096" s="156">
        <v>49</v>
      </c>
      <c r="B1096" s="133"/>
      <c r="K1096" s="113" t="str">
        <f>IF(ISBLANK(D1096),"",D1096-$D$1128)</f>
        <v/>
      </c>
      <c r="L1096" s="129" t="str">
        <f t="shared" si="189"/>
        <v/>
      </c>
      <c r="M1096" s="115" t="s">
        <v>155</v>
      </c>
      <c r="N1096" s="113" t="str">
        <f>IF(ISBLANK(E1096),"",E1096-$E$1128)</f>
        <v/>
      </c>
      <c r="O1096" s="129" t="str">
        <f t="shared" si="190"/>
        <v/>
      </c>
      <c r="P1096" s="115" t="s">
        <v>155</v>
      </c>
      <c r="Q1096" s="116" t="str">
        <f t="shared" si="198"/>
        <v/>
      </c>
      <c r="R1096" s="117" t="s">
        <v>155</v>
      </c>
      <c r="S1096" s="118" t="str">
        <f t="shared" si="199"/>
        <v/>
      </c>
      <c r="T1096" s="119" t="str">
        <f>IF(M1096="ON",IF(ISBLANK(D1096),"0",D1096),"0")</f>
        <v>0</v>
      </c>
      <c r="U1096" s="119" t="str">
        <f t="shared" si="191"/>
        <v>0</v>
      </c>
      <c r="V1096" s="119" t="str">
        <f t="shared" si="192"/>
        <v>0</v>
      </c>
      <c r="W1096" s="119" t="str">
        <f t="shared" si="193"/>
        <v>0</v>
      </c>
      <c r="X1096" s="120"/>
    </row>
    <row r="1097" spans="1:24" x14ac:dyDescent="0.3">
      <c r="A1097" s="156">
        <v>50</v>
      </c>
      <c r="B1097" s="133"/>
      <c r="K1097" s="121" t="str">
        <f>IF(ISBLANK(D1097),"",IF(D1096&lt;D1097,((D1097-200)-$D$1128),((D1097+200)-$D$1128)))</f>
        <v/>
      </c>
      <c r="L1097" s="122" t="str">
        <f t="shared" si="189"/>
        <v/>
      </c>
      <c r="M1097" s="123" t="s">
        <v>155</v>
      </c>
      <c r="N1097" s="121" t="str">
        <f>IF(ISBLANK(E1097),"",(400-E1097)-$E$1128)</f>
        <v/>
      </c>
      <c r="O1097" s="122" t="str">
        <f t="shared" si="190"/>
        <v/>
      </c>
      <c r="P1097" s="123" t="s">
        <v>155</v>
      </c>
      <c r="Q1097" s="124" t="str">
        <f t="shared" si="198"/>
        <v/>
      </c>
      <c r="R1097" s="125" t="s">
        <v>155</v>
      </c>
      <c r="S1097" s="126" t="str">
        <f t="shared" si="199"/>
        <v/>
      </c>
      <c r="T1097" s="127" t="str">
        <f>IF(M1097="ON",IF(ISBLANK(D1097),"0",IF(D1096&lt;D1097,(D1097-200),(D1097+200))),"0")</f>
        <v>0</v>
      </c>
      <c r="U1097" s="127" t="str">
        <f t="shared" si="191"/>
        <v>0</v>
      </c>
      <c r="V1097" s="127" t="str">
        <f t="shared" si="192"/>
        <v>0</v>
      </c>
      <c r="W1097" s="127" t="str">
        <f t="shared" si="193"/>
        <v>0</v>
      </c>
      <c r="X1097" s="128"/>
    </row>
    <row r="1098" spans="1:24" x14ac:dyDescent="0.3">
      <c r="A1098" s="156">
        <v>51</v>
      </c>
      <c r="B1098" s="158"/>
      <c r="C1098" s="158"/>
      <c r="D1098" s="159"/>
      <c r="E1098" s="159"/>
      <c r="F1098" s="160"/>
      <c r="G1098" s="160"/>
      <c r="H1098" s="160"/>
      <c r="I1098" s="160"/>
      <c r="K1098" s="113" t="str">
        <f>IF(ISBLANK(D1098),"",D1098-$D$1128)</f>
        <v/>
      </c>
      <c r="L1098" s="129" t="str">
        <f t="shared" si="189"/>
        <v/>
      </c>
      <c r="M1098" s="115" t="s">
        <v>155</v>
      </c>
      <c r="N1098" s="113" t="str">
        <f>IF(ISBLANK(E1098),"",E1098-$E$1128)</f>
        <v/>
      </c>
      <c r="O1098" s="129" t="str">
        <f t="shared" si="190"/>
        <v/>
      </c>
      <c r="P1098" s="115" t="s">
        <v>155</v>
      </c>
      <c r="Q1098" s="116" t="str">
        <f t="shared" si="198"/>
        <v/>
      </c>
      <c r="R1098" s="117" t="s">
        <v>155</v>
      </c>
      <c r="S1098" s="118" t="str">
        <f t="shared" si="199"/>
        <v/>
      </c>
      <c r="T1098" s="119" t="str">
        <f>IF(M1098="ON",IF(ISBLANK(D1098),"0",D1098),"0")</f>
        <v>0</v>
      </c>
      <c r="U1098" s="119" t="str">
        <f t="shared" si="191"/>
        <v>0</v>
      </c>
      <c r="V1098" s="119" t="str">
        <f t="shared" si="192"/>
        <v>0</v>
      </c>
      <c r="W1098" s="119" t="str">
        <f t="shared" si="193"/>
        <v>0</v>
      </c>
      <c r="X1098" s="120"/>
    </row>
    <row r="1099" spans="1:24" x14ac:dyDescent="0.3">
      <c r="A1099" s="156">
        <v>52</v>
      </c>
      <c r="B1099" s="158"/>
      <c r="C1099" s="158"/>
      <c r="D1099" s="159"/>
      <c r="E1099" s="159"/>
      <c r="F1099" s="160"/>
      <c r="G1099" s="160"/>
      <c r="H1099" s="160"/>
      <c r="I1099" s="160"/>
      <c r="K1099" s="121" t="str">
        <f>IF(ISBLANK(D1099),"",IF(D1098&lt;D1099,((D1099-200)-$D$1128),((D1099+200)-$D$1128)))</f>
        <v/>
      </c>
      <c r="L1099" s="122" t="str">
        <f t="shared" si="189"/>
        <v/>
      </c>
      <c r="M1099" s="123" t="s">
        <v>155</v>
      </c>
      <c r="N1099" s="121" t="str">
        <f>IF(ISBLANK(E1099),"",(400-E1099)-$E$1128)</f>
        <v/>
      </c>
      <c r="O1099" s="122" t="str">
        <f t="shared" si="190"/>
        <v/>
      </c>
      <c r="P1099" s="123" t="s">
        <v>155</v>
      </c>
      <c r="Q1099" s="124" t="str">
        <f t="shared" si="198"/>
        <v/>
      </c>
      <c r="R1099" s="125" t="s">
        <v>155</v>
      </c>
      <c r="S1099" s="126" t="str">
        <f t="shared" si="199"/>
        <v/>
      </c>
      <c r="T1099" s="127" t="str">
        <f>IF(M1099="ON",IF(ISBLANK(D1099),"0",IF(D1098&lt;D1099,(D1099-200),(D1099+200))),"0")</f>
        <v>0</v>
      </c>
      <c r="U1099" s="127" t="str">
        <f t="shared" si="191"/>
        <v>0</v>
      </c>
      <c r="V1099" s="127" t="str">
        <f t="shared" si="192"/>
        <v>0</v>
      </c>
      <c r="W1099" s="127" t="str">
        <f t="shared" si="193"/>
        <v>0</v>
      </c>
      <c r="X1099" s="128"/>
    </row>
    <row r="1100" spans="1:24" x14ac:dyDescent="0.3">
      <c r="A1100" s="156">
        <v>53</v>
      </c>
      <c r="B1100" s="158"/>
      <c r="C1100" s="158"/>
      <c r="D1100" s="159"/>
      <c r="E1100" s="159"/>
      <c r="F1100" s="160"/>
      <c r="G1100" s="160"/>
      <c r="H1100" s="160"/>
      <c r="I1100" s="160"/>
      <c r="K1100" s="113" t="str">
        <f>IF(ISBLANK(D1100),"",D1100-$D$1128)</f>
        <v/>
      </c>
      <c r="L1100" s="129" t="str">
        <f t="shared" si="189"/>
        <v/>
      </c>
      <c r="M1100" s="115" t="s">
        <v>155</v>
      </c>
      <c r="N1100" s="113" t="str">
        <f>IF(ISBLANK(E1100),"",E1100-$E$1128)</f>
        <v/>
      </c>
      <c r="O1100" s="129" t="str">
        <f t="shared" si="190"/>
        <v/>
      </c>
      <c r="P1100" s="115" t="s">
        <v>155</v>
      </c>
      <c r="Q1100" s="116" t="str">
        <f t="shared" si="198"/>
        <v/>
      </c>
      <c r="R1100" s="117" t="s">
        <v>155</v>
      </c>
      <c r="S1100" s="118" t="str">
        <f t="shared" si="199"/>
        <v/>
      </c>
      <c r="T1100" s="119" t="str">
        <f>IF(M1100="ON",IF(ISBLANK(D1100),"0",D1100),"0")</f>
        <v>0</v>
      </c>
      <c r="U1100" s="119" t="str">
        <f t="shared" si="191"/>
        <v>0</v>
      </c>
      <c r="V1100" s="119" t="str">
        <f t="shared" si="192"/>
        <v>0</v>
      </c>
      <c r="W1100" s="119" t="str">
        <f t="shared" si="193"/>
        <v>0</v>
      </c>
      <c r="X1100" s="120"/>
    </row>
    <row r="1101" spans="1:24" x14ac:dyDescent="0.3">
      <c r="A1101" s="156">
        <v>54</v>
      </c>
      <c r="B1101" s="158"/>
      <c r="C1101" s="158"/>
      <c r="D1101" s="159"/>
      <c r="E1101" s="159"/>
      <c r="F1101" s="160"/>
      <c r="G1101" s="160"/>
      <c r="H1101" s="160"/>
      <c r="I1101" s="160"/>
      <c r="K1101" s="121" t="str">
        <f>IF(ISBLANK(D1101),"",IF(D1100&lt;D1101,((D1101-200)-$D$1128),((D1101+200)-$D$1128)))</f>
        <v/>
      </c>
      <c r="L1101" s="122" t="str">
        <f t="shared" si="189"/>
        <v/>
      </c>
      <c r="M1101" s="123" t="s">
        <v>155</v>
      </c>
      <c r="N1101" s="121" t="str">
        <f>IF(ISBLANK(E1101),"",(400-E1101)-$E$1128)</f>
        <v/>
      </c>
      <c r="O1101" s="122" t="str">
        <f t="shared" si="190"/>
        <v/>
      </c>
      <c r="P1101" s="123" t="s">
        <v>155</v>
      </c>
      <c r="Q1101" s="124" t="str">
        <f t="shared" si="198"/>
        <v/>
      </c>
      <c r="R1101" s="125" t="s">
        <v>155</v>
      </c>
      <c r="S1101" s="126" t="str">
        <f t="shared" si="199"/>
        <v/>
      </c>
      <c r="T1101" s="127" t="str">
        <f>IF(M1101="ON",IF(ISBLANK(D1101),"0",IF(D1100&lt;D1101,(D1101-200),(D1101+200))),"0")</f>
        <v>0</v>
      </c>
      <c r="U1101" s="127" t="str">
        <f t="shared" si="191"/>
        <v>0</v>
      </c>
      <c r="V1101" s="127" t="str">
        <f t="shared" si="192"/>
        <v>0</v>
      </c>
      <c r="W1101" s="127" t="str">
        <f t="shared" si="193"/>
        <v>0</v>
      </c>
      <c r="X1101" s="128"/>
    </row>
    <row r="1102" spans="1:24" x14ac:dyDescent="0.3">
      <c r="A1102" s="156">
        <v>55</v>
      </c>
      <c r="B1102" s="158"/>
      <c r="C1102" s="158"/>
      <c r="D1102" s="159"/>
      <c r="E1102" s="159"/>
      <c r="F1102" s="160"/>
      <c r="G1102" s="160"/>
      <c r="H1102" s="160"/>
      <c r="I1102" s="160"/>
      <c r="K1102" s="113" t="str">
        <f>IF(ISBLANK(D1102),"",D1102-$D$1128)</f>
        <v/>
      </c>
      <c r="L1102" s="129" t="str">
        <f t="shared" si="189"/>
        <v/>
      </c>
      <c r="M1102" s="115" t="s">
        <v>155</v>
      </c>
      <c r="N1102" s="113" t="str">
        <f>IF(ISBLANK(E1102),"",E1102-$E$1128)</f>
        <v/>
      </c>
      <c r="O1102" s="129" t="str">
        <f t="shared" si="190"/>
        <v/>
      </c>
      <c r="P1102" s="115" t="s">
        <v>155</v>
      </c>
      <c r="Q1102" s="116" t="str">
        <f t="shared" si="198"/>
        <v/>
      </c>
      <c r="R1102" s="117" t="s">
        <v>155</v>
      </c>
      <c r="S1102" s="118" t="str">
        <f t="shared" si="199"/>
        <v/>
      </c>
      <c r="T1102" s="119" t="str">
        <f>IF(M1102="ON",IF(ISBLANK(D1102),"0",D1102),"0")</f>
        <v>0</v>
      </c>
      <c r="U1102" s="119" t="str">
        <f t="shared" si="191"/>
        <v>0</v>
      </c>
      <c r="V1102" s="119" t="str">
        <f t="shared" si="192"/>
        <v>0</v>
      </c>
      <c r="W1102" s="119" t="str">
        <f t="shared" si="193"/>
        <v>0</v>
      </c>
      <c r="X1102" s="120"/>
    </row>
    <row r="1103" spans="1:24" x14ac:dyDescent="0.3">
      <c r="A1103" s="156">
        <v>56</v>
      </c>
      <c r="B1103" s="158"/>
      <c r="C1103" s="158"/>
      <c r="D1103" s="159"/>
      <c r="E1103" s="159"/>
      <c r="F1103" s="160"/>
      <c r="G1103" s="160"/>
      <c r="H1103" s="160"/>
      <c r="I1103" s="160"/>
      <c r="K1103" s="121" t="str">
        <f>IF(ISBLANK(D1103),"",IF(D1102&lt;D1103,((D1103-200)-$D$1128),((D1103+200)-$D$1128)))</f>
        <v/>
      </c>
      <c r="L1103" s="122" t="str">
        <f t="shared" si="189"/>
        <v/>
      </c>
      <c r="M1103" s="123" t="s">
        <v>155</v>
      </c>
      <c r="N1103" s="121" t="str">
        <f>IF(ISBLANK(E1103),"",(400-E1103)-$E$1128)</f>
        <v/>
      </c>
      <c r="O1103" s="122" t="str">
        <f t="shared" si="190"/>
        <v/>
      </c>
      <c r="P1103" s="123" t="s">
        <v>155</v>
      </c>
      <c r="Q1103" s="124" t="str">
        <f t="shared" si="198"/>
        <v/>
      </c>
      <c r="R1103" s="125" t="s">
        <v>155</v>
      </c>
      <c r="S1103" s="126" t="str">
        <f t="shared" si="199"/>
        <v/>
      </c>
      <c r="T1103" s="127" t="str">
        <f>IF(M1103="ON",IF(ISBLANK(D1103),"0",IF(D1102&lt;D1103,(D1103-200),(D1103+200))),"0")</f>
        <v>0</v>
      </c>
      <c r="U1103" s="127" t="str">
        <f t="shared" si="191"/>
        <v>0</v>
      </c>
      <c r="V1103" s="127" t="str">
        <f t="shared" si="192"/>
        <v>0</v>
      </c>
      <c r="W1103" s="127" t="str">
        <f t="shared" si="193"/>
        <v>0</v>
      </c>
      <c r="X1103" s="128"/>
    </row>
    <row r="1104" spans="1:24" x14ac:dyDescent="0.3">
      <c r="A1104" s="156">
        <v>57</v>
      </c>
      <c r="B1104" s="158"/>
      <c r="C1104" s="158"/>
      <c r="D1104" s="159"/>
      <c r="E1104" s="159"/>
      <c r="F1104" s="160"/>
      <c r="G1104" s="160"/>
      <c r="H1104" s="160"/>
      <c r="I1104" s="160"/>
      <c r="K1104" s="113" t="str">
        <f>IF(ISBLANK(D1104),"",D1104-$D$1128)</f>
        <v/>
      </c>
      <c r="L1104" s="129" t="str">
        <f t="shared" si="189"/>
        <v/>
      </c>
      <c r="M1104" s="115" t="s">
        <v>155</v>
      </c>
      <c r="N1104" s="113" t="str">
        <f>IF(ISBLANK(E1104),"",E1104-$E$1128)</f>
        <v/>
      </c>
      <c r="O1104" s="129" t="str">
        <f t="shared" si="190"/>
        <v/>
      </c>
      <c r="P1104" s="115" t="s">
        <v>155</v>
      </c>
      <c r="Q1104" s="116" t="str">
        <f t="shared" si="198"/>
        <v/>
      </c>
      <c r="R1104" s="117" t="s">
        <v>155</v>
      </c>
      <c r="S1104" s="118" t="str">
        <f t="shared" si="199"/>
        <v/>
      </c>
      <c r="T1104" s="119" t="str">
        <f>IF(M1104="ON",IF(ISBLANK(D1104),"0",D1104),"0")</f>
        <v>0</v>
      </c>
      <c r="U1104" s="119" t="str">
        <f t="shared" si="191"/>
        <v>0</v>
      </c>
      <c r="V1104" s="119" t="str">
        <f t="shared" si="192"/>
        <v>0</v>
      </c>
      <c r="W1104" s="119" t="str">
        <f t="shared" si="193"/>
        <v>0</v>
      </c>
      <c r="X1104" s="120"/>
    </row>
    <row r="1105" spans="1:24" x14ac:dyDescent="0.3">
      <c r="A1105" s="156">
        <v>58</v>
      </c>
      <c r="B1105" s="158"/>
      <c r="C1105" s="158"/>
      <c r="D1105" s="159"/>
      <c r="E1105" s="159"/>
      <c r="F1105" s="160"/>
      <c r="G1105" s="160"/>
      <c r="H1105" s="160"/>
      <c r="I1105" s="160"/>
      <c r="K1105" s="121" t="str">
        <f>IF(ISBLANK(D1105),"",IF(D1104&lt;D1105,((D1105-200)-$D$1128),((D1105+200)-$D$1128)))</f>
        <v/>
      </c>
      <c r="L1105" s="122" t="str">
        <f t="shared" si="189"/>
        <v/>
      </c>
      <c r="M1105" s="123" t="s">
        <v>155</v>
      </c>
      <c r="N1105" s="121" t="str">
        <f>IF(ISBLANK(E1105),"",(400-E1105)-$E$1128)</f>
        <v/>
      </c>
      <c r="O1105" s="122" t="str">
        <f t="shared" si="190"/>
        <v/>
      </c>
      <c r="P1105" s="123" t="s">
        <v>155</v>
      </c>
      <c r="Q1105" s="124" t="str">
        <f t="shared" si="198"/>
        <v/>
      </c>
      <c r="R1105" s="125" t="s">
        <v>155</v>
      </c>
      <c r="S1105" s="126" t="str">
        <f t="shared" si="199"/>
        <v/>
      </c>
      <c r="T1105" s="127" t="str">
        <f>IF(M1105="ON",IF(ISBLANK(D1105),"0",IF(D1104&lt;D1105,(D1105-200),(D1105+200))),"0")</f>
        <v>0</v>
      </c>
      <c r="U1105" s="127" t="str">
        <f t="shared" si="191"/>
        <v>0</v>
      </c>
      <c r="V1105" s="127" t="str">
        <f t="shared" si="192"/>
        <v>0</v>
      </c>
      <c r="W1105" s="127" t="str">
        <f t="shared" si="193"/>
        <v>0</v>
      </c>
      <c r="X1105" s="128"/>
    </row>
    <row r="1106" spans="1:24" x14ac:dyDescent="0.3">
      <c r="A1106" s="156">
        <v>59</v>
      </c>
      <c r="B1106" s="158"/>
      <c r="C1106" s="158"/>
      <c r="D1106" s="159"/>
      <c r="E1106" s="159"/>
      <c r="F1106" s="160"/>
      <c r="G1106" s="160"/>
      <c r="H1106" s="160"/>
      <c r="I1106" s="160"/>
      <c r="K1106" s="113" t="str">
        <f>IF(ISBLANK(D1106),"",D1106-$D$1128)</f>
        <v/>
      </c>
      <c r="L1106" s="129" t="str">
        <f t="shared" si="189"/>
        <v/>
      </c>
      <c r="M1106" s="115" t="s">
        <v>155</v>
      </c>
      <c r="N1106" s="113" t="str">
        <f>IF(ISBLANK(E1106),"",E1106-$E$1128)</f>
        <v/>
      </c>
      <c r="O1106" s="129" t="str">
        <f t="shared" si="190"/>
        <v/>
      </c>
      <c r="P1106" s="115" t="s">
        <v>155</v>
      </c>
      <c r="Q1106" s="116" t="str">
        <f t="shared" si="198"/>
        <v/>
      </c>
      <c r="R1106" s="117" t="s">
        <v>155</v>
      </c>
      <c r="S1106" s="118" t="str">
        <f t="shared" si="199"/>
        <v/>
      </c>
      <c r="T1106" s="119" t="str">
        <f>IF(M1106="ON",IF(ISBLANK(D1106),"0",D1106),"0")</f>
        <v>0</v>
      </c>
      <c r="U1106" s="119" t="str">
        <f t="shared" si="191"/>
        <v>0</v>
      </c>
      <c r="V1106" s="119" t="str">
        <f t="shared" si="192"/>
        <v>0</v>
      </c>
      <c r="W1106" s="119" t="str">
        <f t="shared" si="193"/>
        <v>0</v>
      </c>
      <c r="X1106" s="120"/>
    </row>
    <row r="1107" spans="1:24" x14ac:dyDescent="0.3">
      <c r="A1107" s="156">
        <v>60</v>
      </c>
      <c r="B1107" s="158"/>
      <c r="C1107" s="158"/>
      <c r="D1107" s="159"/>
      <c r="E1107" s="159"/>
      <c r="F1107" s="160"/>
      <c r="G1107" s="160"/>
      <c r="H1107" s="160"/>
      <c r="I1107" s="160"/>
      <c r="K1107" s="121" t="str">
        <f>IF(ISBLANK(D1107),"",IF(D1106&lt;D1107,((D1107-200)-$D$1128),((D1107+200)-$D$1128)))</f>
        <v/>
      </c>
      <c r="L1107" s="122" t="str">
        <f t="shared" si="189"/>
        <v/>
      </c>
      <c r="M1107" s="123" t="s">
        <v>155</v>
      </c>
      <c r="N1107" s="121" t="str">
        <f>IF(ISBLANK(E1107),"",(400-E1107)-$E$1128)</f>
        <v/>
      </c>
      <c r="O1107" s="122" t="str">
        <f t="shared" si="190"/>
        <v/>
      </c>
      <c r="P1107" s="123" t="s">
        <v>155</v>
      </c>
      <c r="Q1107" s="124" t="str">
        <f t="shared" si="198"/>
        <v/>
      </c>
      <c r="R1107" s="125" t="s">
        <v>155</v>
      </c>
      <c r="S1107" s="126" t="str">
        <f t="shared" si="199"/>
        <v/>
      </c>
      <c r="T1107" s="127" t="str">
        <f>IF(M1107="ON",IF(ISBLANK(D1107),"0",IF(D1106&lt;D1107,(D1107-200),(D1107+200))),"0")</f>
        <v>0</v>
      </c>
      <c r="U1107" s="127" t="str">
        <f t="shared" si="191"/>
        <v>0</v>
      </c>
      <c r="V1107" s="127" t="str">
        <f t="shared" si="192"/>
        <v>0</v>
      </c>
      <c r="W1107" s="127" t="str">
        <f t="shared" si="193"/>
        <v>0</v>
      </c>
      <c r="X1107" s="128"/>
    </row>
    <row r="1108" spans="1:24" x14ac:dyDescent="0.3">
      <c r="A1108" s="156">
        <v>61</v>
      </c>
      <c r="D1108" s="104"/>
      <c r="E1108" s="104"/>
      <c r="F1108" s="104"/>
      <c r="G1108" s="104"/>
      <c r="H1108" s="160"/>
      <c r="I1108" s="160"/>
      <c r="K1108" s="113" t="str">
        <f>IF(ISBLANK(D1108),"",D1108-$D$1128)</f>
        <v/>
      </c>
      <c r="L1108" s="129" t="str">
        <f t="shared" si="189"/>
        <v/>
      </c>
      <c r="M1108" s="115" t="s">
        <v>155</v>
      </c>
      <c r="N1108" s="113" t="str">
        <f>IF(ISBLANK(E1108),"",E1108-$E$1128)</f>
        <v/>
      </c>
      <c r="O1108" s="129" t="str">
        <f t="shared" si="190"/>
        <v/>
      </c>
      <c r="P1108" s="115" t="s">
        <v>155</v>
      </c>
      <c r="Q1108" s="116" t="str">
        <f>IF(ISBLANK(F1108),"",F1108-$F$1128)</f>
        <v/>
      </c>
      <c r="R1108" s="117" t="s">
        <v>155</v>
      </c>
      <c r="S1108" s="118" t="str">
        <f>IF(ISBLANK(G1108),"",G1108-$G$1128)</f>
        <v/>
      </c>
      <c r="T1108" s="119" t="str">
        <f>IF(M1108="ON",IF(ISBLANK(D1108),"0",D1108),"0")</f>
        <v>0</v>
      </c>
      <c r="U1108" s="119" t="str">
        <f t="shared" si="191"/>
        <v>0</v>
      </c>
      <c r="V1108" s="119" t="str">
        <f t="shared" si="192"/>
        <v>0</v>
      </c>
      <c r="W1108" s="119" t="str">
        <f t="shared" si="193"/>
        <v>0</v>
      </c>
      <c r="X1108" s="120"/>
    </row>
    <row r="1109" spans="1:24" x14ac:dyDescent="0.3">
      <c r="A1109" s="156">
        <v>62</v>
      </c>
      <c r="B1109" s="133"/>
      <c r="K1109" s="121" t="str">
        <f>IF(ISBLANK(D1109),"",IF(D1108&lt;D1109,((D1109-200)-$D$1128),((D1109+200)-$D$1128)))</f>
        <v/>
      </c>
      <c r="L1109" s="122" t="str">
        <f t="shared" si="189"/>
        <v/>
      </c>
      <c r="M1109" s="123" t="s">
        <v>155</v>
      </c>
      <c r="N1109" s="121" t="str">
        <f>IF(ISBLANK(E1109),"",(400-E1109)-$E$1128)</f>
        <v/>
      </c>
      <c r="O1109" s="122" t="str">
        <f t="shared" si="190"/>
        <v/>
      </c>
      <c r="P1109" s="123" t="s">
        <v>155</v>
      </c>
      <c r="Q1109" s="124" t="str">
        <f t="shared" ref="Q1109:Q1127" si="200">IF(ISBLANK(F1109),"",F1109-$F$1128)</f>
        <v/>
      </c>
      <c r="R1109" s="125" t="s">
        <v>155</v>
      </c>
      <c r="S1109" s="126" t="str">
        <f t="shared" ref="S1109:S1127" si="201">IF(ISBLANK(G1109),"",G1109-$G$1128)</f>
        <v/>
      </c>
      <c r="T1109" s="127" t="str">
        <f>IF(M1109="ON",IF(ISBLANK(D1109),"0",IF(D1108&lt;D1109,(D1109-200),(D1109+200))),"0")</f>
        <v>0</v>
      </c>
      <c r="U1109" s="127" t="str">
        <f t="shared" si="191"/>
        <v>0</v>
      </c>
      <c r="V1109" s="127" t="str">
        <f t="shared" si="192"/>
        <v>0</v>
      </c>
      <c r="W1109" s="127" t="str">
        <f t="shared" si="193"/>
        <v>0</v>
      </c>
      <c r="X1109" s="128"/>
    </row>
    <row r="1110" spans="1:24" x14ac:dyDescent="0.3">
      <c r="A1110" s="156">
        <v>63</v>
      </c>
      <c r="B1110" s="133"/>
      <c r="K1110" s="113" t="str">
        <f>IF(ISBLANK(D1110),"",D1110-$D$1128)</f>
        <v/>
      </c>
      <c r="L1110" s="129" t="str">
        <f t="shared" si="189"/>
        <v/>
      </c>
      <c r="M1110" s="115" t="s">
        <v>155</v>
      </c>
      <c r="N1110" s="113" t="str">
        <f>IF(ISBLANK(E1110),"",E1110-$E$1128)</f>
        <v/>
      </c>
      <c r="O1110" s="129" t="str">
        <f t="shared" si="190"/>
        <v/>
      </c>
      <c r="P1110" s="115" t="s">
        <v>155</v>
      </c>
      <c r="Q1110" s="116" t="str">
        <f t="shared" si="200"/>
        <v/>
      </c>
      <c r="R1110" s="117" t="s">
        <v>155</v>
      </c>
      <c r="S1110" s="118" t="str">
        <f t="shared" si="201"/>
        <v/>
      </c>
      <c r="T1110" s="119" t="str">
        <f>IF(M1110="ON",IF(ISBLANK(D1110),"0",D1110),"0")</f>
        <v>0</v>
      </c>
      <c r="U1110" s="119" t="str">
        <f t="shared" si="191"/>
        <v>0</v>
      </c>
      <c r="V1110" s="119" t="str">
        <f t="shared" si="192"/>
        <v>0</v>
      </c>
      <c r="W1110" s="119" t="str">
        <f t="shared" si="193"/>
        <v>0</v>
      </c>
      <c r="X1110" s="120"/>
    </row>
    <row r="1111" spans="1:24" x14ac:dyDescent="0.3">
      <c r="A1111" s="156">
        <v>64</v>
      </c>
      <c r="B1111" s="133"/>
      <c r="K1111" s="121" t="str">
        <f>IF(ISBLANK(D1111),"",IF(D1110&lt;D1111,((D1111-200)-$D$1128),((D1111+200)-$D$1128)))</f>
        <v/>
      </c>
      <c r="L1111" s="122" t="str">
        <f t="shared" si="189"/>
        <v/>
      </c>
      <c r="M1111" s="123" t="s">
        <v>155</v>
      </c>
      <c r="N1111" s="121" t="str">
        <f>IF(ISBLANK(E1111),"",(400-E1111)-$E$1128)</f>
        <v/>
      </c>
      <c r="O1111" s="122" t="str">
        <f t="shared" si="190"/>
        <v/>
      </c>
      <c r="P1111" s="123" t="s">
        <v>155</v>
      </c>
      <c r="Q1111" s="124" t="str">
        <f t="shared" si="200"/>
        <v/>
      </c>
      <c r="R1111" s="125" t="s">
        <v>155</v>
      </c>
      <c r="S1111" s="126" t="str">
        <f t="shared" si="201"/>
        <v/>
      </c>
      <c r="T1111" s="127" t="str">
        <f>IF(M1111="ON",IF(ISBLANK(D1111),"0",IF(D1110&lt;D1111,(D1111-200),(D1111+200))),"0")</f>
        <v>0</v>
      </c>
      <c r="U1111" s="127" t="str">
        <f t="shared" si="191"/>
        <v>0</v>
      </c>
      <c r="V1111" s="127" t="str">
        <f t="shared" si="192"/>
        <v>0</v>
      </c>
      <c r="W1111" s="127" t="str">
        <f t="shared" si="193"/>
        <v>0</v>
      </c>
      <c r="X1111" s="128"/>
    </row>
    <row r="1112" spans="1:24" x14ac:dyDescent="0.3">
      <c r="A1112" s="156">
        <v>65</v>
      </c>
      <c r="B1112" s="133"/>
      <c r="K1112" s="113" t="str">
        <f>IF(ISBLANK(D1112),"",D1112-$D$1128)</f>
        <v/>
      </c>
      <c r="L1112" s="129" t="str">
        <f t="shared" ref="L1112:L1127" si="202">IF(K1112="","",SIN(K1112*PI()/200)*G1112)</f>
        <v/>
      </c>
      <c r="M1112" s="115" t="s">
        <v>155</v>
      </c>
      <c r="N1112" s="113" t="str">
        <f>IF(ISBLANK(E1112),"",E1112-$E$1128)</f>
        <v/>
      </c>
      <c r="O1112" s="129" t="str">
        <f t="shared" ref="O1112:O1127" si="203">IF(N1112="","",SIN(N1112*PI()/200)*G1112)</f>
        <v/>
      </c>
      <c r="P1112" s="115" t="s">
        <v>155</v>
      </c>
      <c r="Q1112" s="116" t="str">
        <f t="shared" si="200"/>
        <v/>
      </c>
      <c r="R1112" s="117" t="s">
        <v>155</v>
      </c>
      <c r="S1112" s="118" t="str">
        <f t="shared" si="201"/>
        <v/>
      </c>
      <c r="T1112" s="119" t="str">
        <f>IF(M1112="ON",IF(ISBLANK(D1112),"0",D1112),"0")</f>
        <v>0</v>
      </c>
      <c r="U1112" s="119" t="str">
        <f t="shared" ref="U1112:U1127" si="204">IF(P1112="ON",IF(ISBLANK(E1112),"0",IF(E1112&lt;200,E1112,(400-E1112))),"0")</f>
        <v>0</v>
      </c>
      <c r="V1112" s="119" t="str">
        <f t="shared" ref="V1112:V1127" si="205">IF(R1112="ON",IF(ISBLANK(F1112),"0",F1112),"0")</f>
        <v>0</v>
      </c>
      <c r="W1112" s="119" t="str">
        <f t="shared" ref="W1112:W1127" si="206">IF(R1112="ON",IF(ISBLANK(G1112),"0",G1112),"0")</f>
        <v>0</v>
      </c>
      <c r="X1112" s="120"/>
    </row>
    <row r="1113" spans="1:24" x14ac:dyDescent="0.3">
      <c r="A1113" s="156">
        <v>66</v>
      </c>
      <c r="B1113" s="133"/>
      <c r="K1113" s="121" t="str">
        <f>IF(ISBLANK(D1113),"",IF(D1112&lt;D1113,((D1113-200)-$D$1128),((D1113+200)-$D$1128)))</f>
        <v/>
      </c>
      <c r="L1113" s="122" t="str">
        <f t="shared" si="202"/>
        <v/>
      </c>
      <c r="M1113" s="123" t="s">
        <v>155</v>
      </c>
      <c r="N1113" s="121" t="str">
        <f>IF(ISBLANK(E1113),"",(400-E1113)-$E$1128)</f>
        <v/>
      </c>
      <c r="O1113" s="122" t="str">
        <f t="shared" si="203"/>
        <v/>
      </c>
      <c r="P1113" s="123" t="s">
        <v>155</v>
      </c>
      <c r="Q1113" s="124" t="str">
        <f t="shared" si="200"/>
        <v/>
      </c>
      <c r="R1113" s="125" t="s">
        <v>155</v>
      </c>
      <c r="S1113" s="126" t="str">
        <f t="shared" si="201"/>
        <v/>
      </c>
      <c r="T1113" s="127" t="str">
        <f>IF(M1113="ON",IF(ISBLANK(D1113),"0",IF(D1112&lt;D1113,(D1113-200),(D1113+200))),"0")</f>
        <v>0</v>
      </c>
      <c r="U1113" s="127" t="str">
        <f t="shared" si="204"/>
        <v>0</v>
      </c>
      <c r="V1113" s="127" t="str">
        <f t="shared" si="205"/>
        <v>0</v>
      </c>
      <c r="W1113" s="127" t="str">
        <f t="shared" si="206"/>
        <v>0</v>
      </c>
      <c r="X1113" s="128"/>
    </row>
    <row r="1114" spans="1:24" x14ac:dyDescent="0.3">
      <c r="A1114" s="156">
        <v>67</v>
      </c>
      <c r="B1114" s="133"/>
      <c r="K1114" s="113" t="str">
        <f>IF(ISBLANK(D1114),"",D1114-$D$1128)</f>
        <v/>
      </c>
      <c r="L1114" s="129" t="str">
        <f t="shared" si="202"/>
        <v/>
      </c>
      <c r="M1114" s="115" t="s">
        <v>155</v>
      </c>
      <c r="N1114" s="113" t="str">
        <f>IF(ISBLANK(E1114),"",E1114-$E$1128)</f>
        <v/>
      </c>
      <c r="O1114" s="129" t="str">
        <f t="shared" si="203"/>
        <v/>
      </c>
      <c r="P1114" s="115" t="s">
        <v>155</v>
      </c>
      <c r="Q1114" s="116" t="str">
        <f t="shared" si="200"/>
        <v/>
      </c>
      <c r="R1114" s="117" t="s">
        <v>155</v>
      </c>
      <c r="S1114" s="118" t="str">
        <f t="shared" si="201"/>
        <v/>
      </c>
      <c r="T1114" s="119" t="str">
        <f>IF(M1114="ON",IF(ISBLANK(D1114),"0",D1114),"0")</f>
        <v>0</v>
      </c>
      <c r="U1114" s="119" t="str">
        <f t="shared" si="204"/>
        <v>0</v>
      </c>
      <c r="V1114" s="119" t="str">
        <f t="shared" si="205"/>
        <v>0</v>
      </c>
      <c r="W1114" s="119" t="str">
        <f t="shared" si="206"/>
        <v>0</v>
      </c>
      <c r="X1114" s="120"/>
    </row>
    <row r="1115" spans="1:24" x14ac:dyDescent="0.3">
      <c r="A1115" s="156">
        <v>68</v>
      </c>
      <c r="B1115" s="133"/>
      <c r="K1115" s="121" t="str">
        <f>IF(ISBLANK(D1115),"",IF(D1114&lt;D1115,((D1115-200)-$D$1128),((D1115+200)-$D$1128)))</f>
        <v/>
      </c>
      <c r="L1115" s="122" t="str">
        <f t="shared" si="202"/>
        <v/>
      </c>
      <c r="M1115" s="123" t="s">
        <v>155</v>
      </c>
      <c r="N1115" s="121" t="str">
        <f>IF(ISBLANK(E1115),"",(400-E1115)-$E$1128)</f>
        <v/>
      </c>
      <c r="O1115" s="122" t="str">
        <f t="shared" si="203"/>
        <v/>
      </c>
      <c r="P1115" s="123" t="s">
        <v>155</v>
      </c>
      <c r="Q1115" s="124" t="str">
        <f t="shared" si="200"/>
        <v/>
      </c>
      <c r="R1115" s="125" t="s">
        <v>155</v>
      </c>
      <c r="S1115" s="126" t="str">
        <f t="shared" si="201"/>
        <v/>
      </c>
      <c r="T1115" s="127" t="str">
        <f>IF(M1115="ON",IF(ISBLANK(D1115),"0",IF(D1114&lt;D1115,(D1115-200),(D1115+200))),"0")</f>
        <v>0</v>
      </c>
      <c r="U1115" s="127" t="str">
        <f t="shared" si="204"/>
        <v>0</v>
      </c>
      <c r="V1115" s="127" t="str">
        <f t="shared" si="205"/>
        <v>0</v>
      </c>
      <c r="W1115" s="127" t="str">
        <f t="shared" si="206"/>
        <v>0</v>
      </c>
      <c r="X1115" s="128"/>
    </row>
    <row r="1116" spans="1:24" x14ac:dyDescent="0.3">
      <c r="A1116" s="156">
        <v>69</v>
      </c>
      <c r="B1116" s="133"/>
      <c r="K1116" s="113" t="str">
        <f>IF(ISBLANK(D1116),"",D1116-$D$1128)</f>
        <v/>
      </c>
      <c r="L1116" s="129" t="str">
        <f t="shared" si="202"/>
        <v/>
      </c>
      <c r="M1116" s="115" t="s">
        <v>155</v>
      </c>
      <c r="N1116" s="113" t="str">
        <f>IF(ISBLANK(E1116),"",E1116-$E$1128)</f>
        <v/>
      </c>
      <c r="O1116" s="129" t="str">
        <f t="shared" si="203"/>
        <v/>
      </c>
      <c r="P1116" s="115" t="s">
        <v>155</v>
      </c>
      <c r="Q1116" s="116" t="str">
        <f t="shared" si="200"/>
        <v/>
      </c>
      <c r="R1116" s="117" t="s">
        <v>155</v>
      </c>
      <c r="S1116" s="118" t="str">
        <f t="shared" si="201"/>
        <v/>
      </c>
      <c r="T1116" s="119" t="str">
        <f>IF(M1116="ON",IF(ISBLANK(D1116),"0",D1116),"0")</f>
        <v>0</v>
      </c>
      <c r="U1116" s="119" t="str">
        <f t="shared" si="204"/>
        <v>0</v>
      </c>
      <c r="V1116" s="119" t="str">
        <f t="shared" si="205"/>
        <v>0</v>
      </c>
      <c r="W1116" s="119" t="str">
        <f t="shared" si="206"/>
        <v>0</v>
      </c>
      <c r="X1116" s="120"/>
    </row>
    <row r="1117" spans="1:24" x14ac:dyDescent="0.3">
      <c r="A1117" s="156">
        <v>70</v>
      </c>
      <c r="B1117" s="133"/>
      <c r="K1117" s="121" t="str">
        <f>IF(ISBLANK(D1117),"",IF(D1116&lt;D1117,((D1117-200)-$D$1128),((D1117+200)-$D$1128)))</f>
        <v/>
      </c>
      <c r="L1117" s="122" t="str">
        <f t="shared" si="202"/>
        <v/>
      </c>
      <c r="M1117" s="123" t="s">
        <v>155</v>
      </c>
      <c r="N1117" s="121" t="str">
        <f>IF(ISBLANK(E1117),"",(400-E1117)-$E$1128)</f>
        <v/>
      </c>
      <c r="O1117" s="122" t="str">
        <f t="shared" si="203"/>
        <v/>
      </c>
      <c r="P1117" s="123" t="s">
        <v>155</v>
      </c>
      <c r="Q1117" s="124" t="str">
        <f t="shared" si="200"/>
        <v/>
      </c>
      <c r="R1117" s="125" t="s">
        <v>155</v>
      </c>
      <c r="S1117" s="126" t="str">
        <f t="shared" si="201"/>
        <v/>
      </c>
      <c r="T1117" s="127" t="str">
        <f>IF(M1117="ON",IF(ISBLANK(D1117),"0",IF(D1116&lt;D1117,(D1117-200),(D1117+200))),"0")</f>
        <v>0</v>
      </c>
      <c r="U1117" s="127" t="str">
        <f t="shared" si="204"/>
        <v>0</v>
      </c>
      <c r="V1117" s="127" t="str">
        <f t="shared" si="205"/>
        <v>0</v>
      </c>
      <c r="W1117" s="127" t="str">
        <f t="shared" si="206"/>
        <v>0</v>
      </c>
      <c r="X1117" s="128"/>
    </row>
    <row r="1118" spans="1:24" x14ac:dyDescent="0.3">
      <c r="A1118" s="156">
        <v>71</v>
      </c>
      <c r="B1118" s="158"/>
      <c r="C1118" s="158"/>
      <c r="D1118" s="159"/>
      <c r="E1118" s="159"/>
      <c r="F1118" s="160"/>
      <c r="G1118" s="160"/>
      <c r="H1118" s="160"/>
      <c r="I1118" s="160"/>
      <c r="K1118" s="113" t="str">
        <f>IF(ISBLANK(D1118),"",D1118-$D$1128)</f>
        <v/>
      </c>
      <c r="L1118" s="129" t="str">
        <f t="shared" si="202"/>
        <v/>
      </c>
      <c r="M1118" s="115" t="s">
        <v>155</v>
      </c>
      <c r="N1118" s="113" t="str">
        <f>IF(ISBLANK(E1118),"",E1118-$E$1128)</f>
        <v/>
      </c>
      <c r="O1118" s="129" t="str">
        <f t="shared" si="203"/>
        <v/>
      </c>
      <c r="P1118" s="115" t="s">
        <v>155</v>
      </c>
      <c r="Q1118" s="116" t="str">
        <f t="shared" si="200"/>
        <v/>
      </c>
      <c r="R1118" s="117" t="s">
        <v>155</v>
      </c>
      <c r="S1118" s="118" t="str">
        <f t="shared" si="201"/>
        <v/>
      </c>
      <c r="T1118" s="119" t="str">
        <f>IF(M1118="ON",IF(ISBLANK(D1118),"0",D1118),"0")</f>
        <v>0</v>
      </c>
      <c r="U1118" s="119" t="str">
        <f t="shared" si="204"/>
        <v>0</v>
      </c>
      <c r="V1118" s="119" t="str">
        <f t="shared" si="205"/>
        <v>0</v>
      </c>
      <c r="W1118" s="119" t="str">
        <f t="shared" si="206"/>
        <v>0</v>
      </c>
      <c r="X1118" s="120"/>
    </row>
    <row r="1119" spans="1:24" x14ac:dyDescent="0.3">
      <c r="A1119" s="156">
        <v>72</v>
      </c>
      <c r="B1119" s="158"/>
      <c r="C1119" s="158"/>
      <c r="D1119" s="159"/>
      <c r="E1119" s="159"/>
      <c r="F1119" s="160"/>
      <c r="G1119" s="160"/>
      <c r="H1119" s="160"/>
      <c r="I1119" s="160"/>
      <c r="K1119" s="121" t="str">
        <f>IF(ISBLANK(D1119),"",IF(D1118&lt;D1119,((D1119-200)-$D$1128),((D1119+200)-$D$1128)))</f>
        <v/>
      </c>
      <c r="L1119" s="122" t="str">
        <f t="shared" si="202"/>
        <v/>
      </c>
      <c r="M1119" s="123" t="s">
        <v>155</v>
      </c>
      <c r="N1119" s="121" t="str">
        <f>IF(ISBLANK(E1119),"",(400-E1119)-$E$1128)</f>
        <v/>
      </c>
      <c r="O1119" s="122" t="str">
        <f t="shared" si="203"/>
        <v/>
      </c>
      <c r="P1119" s="123" t="s">
        <v>155</v>
      </c>
      <c r="Q1119" s="124" t="str">
        <f t="shared" si="200"/>
        <v/>
      </c>
      <c r="R1119" s="125" t="s">
        <v>155</v>
      </c>
      <c r="S1119" s="126" t="str">
        <f t="shared" si="201"/>
        <v/>
      </c>
      <c r="T1119" s="127" t="str">
        <f>IF(M1119="ON",IF(ISBLANK(D1119),"0",IF(D1118&lt;D1119,(D1119-200),(D1119+200))),"0")</f>
        <v>0</v>
      </c>
      <c r="U1119" s="127" t="str">
        <f t="shared" si="204"/>
        <v>0</v>
      </c>
      <c r="V1119" s="127" t="str">
        <f t="shared" si="205"/>
        <v>0</v>
      </c>
      <c r="W1119" s="127" t="str">
        <f t="shared" si="206"/>
        <v>0</v>
      </c>
      <c r="X1119" s="128"/>
    </row>
    <row r="1120" spans="1:24" x14ac:dyDescent="0.3">
      <c r="A1120" s="156">
        <v>73</v>
      </c>
      <c r="B1120" s="158"/>
      <c r="C1120" s="158"/>
      <c r="D1120" s="159"/>
      <c r="E1120" s="159"/>
      <c r="F1120" s="160"/>
      <c r="G1120" s="160"/>
      <c r="H1120" s="160"/>
      <c r="I1120" s="160"/>
      <c r="K1120" s="113" t="str">
        <f>IF(ISBLANK(D1120),"",D1120-$D$1128)</f>
        <v/>
      </c>
      <c r="L1120" s="129" t="str">
        <f t="shared" si="202"/>
        <v/>
      </c>
      <c r="M1120" s="115" t="s">
        <v>155</v>
      </c>
      <c r="N1120" s="113" t="str">
        <f>IF(ISBLANK(E1120),"",E1120-$E$1128)</f>
        <v/>
      </c>
      <c r="O1120" s="129" t="str">
        <f t="shared" si="203"/>
        <v/>
      </c>
      <c r="P1120" s="115" t="s">
        <v>155</v>
      </c>
      <c r="Q1120" s="116" t="str">
        <f t="shared" si="200"/>
        <v/>
      </c>
      <c r="R1120" s="117" t="s">
        <v>155</v>
      </c>
      <c r="S1120" s="118" t="str">
        <f t="shared" si="201"/>
        <v/>
      </c>
      <c r="T1120" s="119" t="str">
        <f>IF(M1120="ON",IF(ISBLANK(D1120),"0",D1120),"0")</f>
        <v>0</v>
      </c>
      <c r="U1120" s="119" t="str">
        <f t="shared" si="204"/>
        <v>0</v>
      </c>
      <c r="V1120" s="119" t="str">
        <f t="shared" si="205"/>
        <v>0</v>
      </c>
      <c r="W1120" s="119" t="str">
        <f t="shared" si="206"/>
        <v>0</v>
      </c>
      <c r="X1120" s="120"/>
    </row>
    <row r="1121" spans="1:24" x14ac:dyDescent="0.3">
      <c r="A1121" s="156">
        <v>74</v>
      </c>
      <c r="B1121" s="158"/>
      <c r="C1121" s="158"/>
      <c r="D1121" s="159"/>
      <c r="E1121" s="159"/>
      <c r="F1121" s="160"/>
      <c r="G1121" s="160"/>
      <c r="H1121" s="160"/>
      <c r="I1121" s="160"/>
      <c r="K1121" s="121" t="str">
        <f>IF(ISBLANK(D1121),"",IF(D1120&lt;D1121,((D1121-200)-$D$1128),((D1121+200)-$D$1128)))</f>
        <v/>
      </c>
      <c r="L1121" s="122" t="str">
        <f t="shared" si="202"/>
        <v/>
      </c>
      <c r="M1121" s="123" t="s">
        <v>155</v>
      </c>
      <c r="N1121" s="121" t="str">
        <f>IF(ISBLANK(E1121),"",(400-E1121)-$E$1128)</f>
        <v/>
      </c>
      <c r="O1121" s="122" t="str">
        <f t="shared" si="203"/>
        <v/>
      </c>
      <c r="P1121" s="123" t="s">
        <v>155</v>
      </c>
      <c r="Q1121" s="124" t="str">
        <f t="shared" si="200"/>
        <v/>
      </c>
      <c r="R1121" s="125" t="s">
        <v>155</v>
      </c>
      <c r="S1121" s="126" t="str">
        <f t="shared" si="201"/>
        <v/>
      </c>
      <c r="T1121" s="127" t="str">
        <f>IF(M1121="ON",IF(ISBLANK(D1121),"0",IF(D1120&lt;D1121,(D1121-200),(D1121+200))),"0")</f>
        <v>0</v>
      </c>
      <c r="U1121" s="127" t="str">
        <f t="shared" si="204"/>
        <v>0</v>
      </c>
      <c r="V1121" s="127" t="str">
        <f t="shared" si="205"/>
        <v>0</v>
      </c>
      <c r="W1121" s="127" t="str">
        <f t="shared" si="206"/>
        <v>0</v>
      </c>
      <c r="X1121" s="128"/>
    </row>
    <row r="1122" spans="1:24" x14ac:dyDescent="0.3">
      <c r="A1122" s="156">
        <v>75</v>
      </c>
      <c r="B1122" s="158"/>
      <c r="C1122" s="158"/>
      <c r="D1122" s="159"/>
      <c r="E1122" s="159"/>
      <c r="F1122" s="160"/>
      <c r="G1122" s="160"/>
      <c r="H1122" s="160"/>
      <c r="I1122" s="160"/>
      <c r="K1122" s="113" t="str">
        <f>IF(ISBLANK(D1122),"",D1122-$D$1128)</f>
        <v/>
      </c>
      <c r="L1122" s="129" t="str">
        <f t="shared" si="202"/>
        <v/>
      </c>
      <c r="M1122" s="115" t="s">
        <v>155</v>
      </c>
      <c r="N1122" s="113" t="str">
        <f>IF(ISBLANK(E1122),"",E1122-$E$1128)</f>
        <v/>
      </c>
      <c r="O1122" s="129" t="str">
        <f t="shared" si="203"/>
        <v/>
      </c>
      <c r="P1122" s="115" t="s">
        <v>155</v>
      </c>
      <c r="Q1122" s="116" t="str">
        <f t="shared" si="200"/>
        <v/>
      </c>
      <c r="R1122" s="117" t="s">
        <v>155</v>
      </c>
      <c r="S1122" s="118" t="str">
        <f t="shared" si="201"/>
        <v/>
      </c>
      <c r="T1122" s="119" t="str">
        <f>IF(M1122="ON",IF(ISBLANK(D1122),"0",D1122),"0")</f>
        <v>0</v>
      </c>
      <c r="U1122" s="119" t="str">
        <f t="shared" si="204"/>
        <v>0</v>
      </c>
      <c r="V1122" s="119" t="str">
        <f t="shared" si="205"/>
        <v>0</v>
      </c>
      <c r="W1122" s="119" t="str">
        <f t="shared" si="206"/>
        <v>0</v>
      </c>
      <c r="X1122" s="120"/>
    </row>
    <row r="1123" spans="1:24" x14ac:dyDescent="0.3">
      <c r="A1123" s="156">
        <v>76</v>
      </c>
      <c r="B1123" s="158"/>
      <c r="C1123" s="158"/>
      <c r="D1123" s="159"/>
      <c r="E1123" s="159"/>
      <c r="F1123" s="160"/>
      <c r="G1123" s="160"/>
      <c r="H1123" s="160"/>
      <c r="I1123" s="160"/>
      <c r="K1123" s="121" t="str">
        <f>IF(ISBLANK(D1123),"",IF(D1122&lt;D1123,((D1123-200)-$D$1128),((D1123+200)-$D$1128)))</f>
        <v/>
      </c>
      <c r="L1123" s="122" t="str">
        <f t="shared" si="202"/>
        <v/>
      </c>
      <c r="M1123" s="123" t="s">
        <v>155</v>
      </c>
      <c r="N1123" s="121" t="str">
        <f>IF(ISBLANK(E1123),"",(400-E1123)-$E$1128)</f>
        <v/>
      </c>
      <c r="O1123" s="122" t="str">
        <f t="shared" si="203"/>
        <v/>
      </c>
      <c r="P1123" s="123" t="s">
        <v>155</v>
      </c>
      <c r="Q1123" s="124" t="str">
        <f t="shared" si="200"/>
        <v/>
      </c>
      <c r="R1123" s="125" t="s">
        <v>155</v>
      </c>
      <c r="S1123" s="126" t="str">
        <f t="shared" si="201"/>
        <v/>
      </c>
      <c r="T1123" s="127" t="str">
        <f>IF(M1123="ON",IF(ISBLANK(D1123),"0",IF(D1122&lt;D1123,(D1123-200),(D1123+200))),"0")</f>
        <v>0</v>
      </c>
      <c r="U1123" s="127" t="str">
        <f t="shared" si="204"/>
        <v>0</v>
      </c>
      <c r="V1123" s="127" t="str">
        <f t="shared" si="205"/>
        <v>0</v>
      </c>
      <c r="W1123" s="127" t="str">
        <f t="shared" si="206"/>
        <v>0</v>
      </c>
      <c r="X1123" s="128"/>
    </row>
    <row r="1124" spans="1:24" x14ac:dyDescent="0.3">
      <c r="A1124" s="156">
        <v>77</v>
      </c>
      <c r="B1124" s="158"/>
      <c r="C1124" s="158"/>
      <c r="D1124" s="159"/>
      <c r="E1124" s="159"/>
      <c r="F1124" s="160"/>
      <c r="G1124" s="160"/>
      <c r="H1124" s="160"/>
      <c r="I1124" s="160"/>
      <c r="K1124" s="113" t="str">
        <f>IF(ISBLANK(D1124),"",D1124-$D$1128)</f>
        <v/>
      </c>
      <c r="L1124" s="129" t="str">
        <f t="shared" si="202"/>
        <v/>
      </c>
      <c r="M1124" s="115" t="s">
        <v>155</v>
      </c>
      <c r="N1124" s="113" t="str">
        <f>IF(ISBLANK(E1124),"",E1124-$E$1128)</f>
        <v/>
      </c>
      <c r="O1124" s="129" t="str">
        <f t="shared" si="203"/>
        <v/>
      </c>
      <c r="P1124" s="115" t="s">
        <v>155</v>
      </c>
      <c r="Q1124" s="116" t="str">
        <f t="shared" si="200"/>
        <v/>
      </c>
      <c r="R1124" s="117" t="s">
        <v>155</v>
      </c>
      <c r="S1124" s="118" t="str">
        <f t="shared" si="201"/>
        <v/>
      </c>
      <c r="T1124" s="119" t="str">
        <f>IF(M1124="ON",IF(ISBLANK(D1124),"0",D1124),"0")</f>
        <v>0</v>
      </c>
      <c r="U1124" s="119" t="str">
        <f t="shared" si="204"/>
        <v>0</v>
      </c>
      <c r="V1124" s="119" t="str">
        <f t="shared" si="205"/>
        <v>0</v>
      </c>
      <c r="W1124" s="119" t="str">
        <f t="shared" si="206"/>
        <v>0</v>
      </c>
      <c r="X1124" s="120"/>
    </row>
    <row r="1125" spans="1:24" x14ac:dyDescent="0.3">
      <c r="A1125" s="156">
        <v>78</v>
      </c>
      <c r="B1125" s="158"/>
      <c r="C1125" s="158"/>
      <c r="D1125" s="159"/>
      <c r="E1125" s="159"/>
      <c r="F1125" s="160"/>
      <c r="G1125" s="160"/>
      <c r="H1125" s="160"/>
      <c r="I1125" s="160"/>
      <c r="K1125" s="121" t="str">
        <f>IF(ISBLANK(D1125),"",IF(D1124&lt;D1125,((D1125-200)-$D$1128),((D1125+200)-$D$1128)))</f>
        <v/>
      </c>
      <c r="L1125" s="122" t="str">
        <f t="shared" si="202"/>
        <v/>
      </c>
      <c r="M1125" s="123" t="s">
        <v>155</v>
      </c>
      <c r="N1125" s="121" t="str">
        <f>IF(ISBLANK(E1125),"",(400-E1125)-$E$1128)</f>
        <v/>
      </c>
      <c r="O1125" s="122" t="str">
        <f t="shared" si="203"/>
        <v/>
      </c>
      <c r="P1125" s="123" t="s">
        <v>155</v>
      </c>
      <c r="Q1125" s="124" t="str">
        <f t="shared" si="200"/>
        <v/>
      </c>
      <c r="R1125" s="125" t="s">
        <v>155</v>
      </c>
      <c r="S1125" s="126" t="str">
        <f t="shared" si="201"/>
        <v/>
      </c>
      <c r="T1125" s="127" t="str">
        <f>IF(M1125="ON",IF(ISBLANK(D1125),"0",IF(D1124&lt;D1125,(D1125-200),(D1125+200))),"0")</f>
        <v>0</v>
      </c>
      <c r="U1125" s="127" t="str">
        <f t="shared" si="204"/>
        <v>0</v>
      </c>
      <c r="V1125" s="127" t="str">
        <f t="shared" si="205"/>
        <v>0</v>
      </c>
      <c r="W1125" s="127" t="str">
        <f t="shared" si="206"/>
        <v>0</v>
      </c>
      <c r="X1125" s="128"/>
    </row>
    <row r="1126" spans="1:24" x14ac:dyDescent="0.3">
      <c r="A1126" s="156">
        <v>79</v>
      </c>
      <c r="B1126" s="158"/>
      <c r="C1126" s="158"/>
      <c r="D1126" s="159"/>
      <c r="E1126" s="159"/>
      <c r="F1126" s="160"/>
      <c r="G1126" s="160"/>
      <c r="H1126" s="160"/>
      <c r="I1126" s="160"/>
      <c r="K1126" s="113" t="str">
        <f>IF(ISBLANK(D1126),"",D1126-$D$1128)</f>
        <v/>
      </c>
      <c r="L1126" s="129" t="str">
        <f t="shared" si="202"/>
        <v/>
      </c>
      <c r="M1126" s="115" t="s">
        <v>155</v>
      </c>
      <c r="N1126" s="113" t="str">
        <f>IF(ISBLANK(E1126),"",E1126-$E$1128)</f>
        <v/>
      </c>
      <c r="O1126" s="129" t="str">
        <f t="shared" si="203"/>
        <v/>
      </c>
      <c r="P1126" s="115" t="s">
        <v>155</v>
      </c>
      <c r="Q1126" s="116" t="str">
        <f t="shared" si="200"/>
        <v/>
      </c>
      <c r="R1126" s="117" t="s">
        <v>155</v>
      </c>
      <c r="S1126" s="118" t="str">
        <f t="shared" si="201"/>
        <v/>
      </c>
      <c r="T1126" s="119" t="str">
        <f>IF(M1126="ON",IF(ISBLANK(D1126),"0",D1126),"0")</f>
        <v>0</v>
      </c>
      <c r="U1126" s="119" t="str">
        <f t="shared" si="204"/>
        <v>0</v>
      </c>
      <c r="V1126" s="119" t="str">
        <f t="shared" si="205"/>
        <v>0</v>
      </c>
      <c r="W1126" s="119" t="str">
        <f t="shared" si="206"/>
        <v>0</v>
      </c>
      <c r="X1126" s="120"/>
    </row>
    <row r="1127" spans="1:24" x14ac:dyDescent="0.3">
      <c r="A1127" s="156">
        <v>80</v>
      </c>
      <c r="B1127" s="158"/>
      <c r="C1127" s="158"/>
      <c r="D1127" s="159"/>
      <c r="E1127" s="159"/>
      <c r="F1127" s="160"/>
      <c r="G1127" s="160"/>
      <c r="H1127" s="160"/>
      <c r="I1127" s="160"/>
      <c r="K1127" s="121" t="str">
        <f>IF(ISBLANK(D1127),"",IF(D1126&lt;D1127,((D1127-200)-$D$1128),((D1127+200)-$D$1128)))</f>
        <v/>
      </c>
      <c r="L1127" s="122" t="str">
        <f t="shared" si="202"/>
        <v/>
      </c>
      <c r="M1127" s="123" t="s">
        <v>155</v>
      </c>
      <c r="N1127" s="121" t="str">
        <f>IF(ISBLANK(E1127),"",(400-E1127)-$E$1128)</f>
        <v/>
      </c>
      <c r="O1127" s="122" t="str">
        <f t="shared" si="203"/>
        <v/>
      </c>
      <c r="P1127" s="123" t="s">
        <v>155</v>
      </c>
      <c r="Q1127" s="124" t="str">
        <f t="shared" si="200"/>
        <v/>
      </c>
      <c r="R1127" s="125" t="s">
        <v>155</v>
      </c>
      <c r="S1127" s="126" t="str">
        <f t="shared" si="201"/>
        <v/>
      </c>
      <c r="T1127" s="127" t="str">
        <f>IF(M1127="ON",IF(ISBLANK(D1127),"0",IF(D1126&lt;D1127,(D1127-200),(D1127+200))),"0")</f>
        <v>0</v>
      </c>
      <c r="U1127" s="127" t="str">
        <f t="shared" si="204"/>
        <v>0</v>
      </c>
      <c r="V1127" s="127" t="str">
        <f t="shared" si="205"/>
        <v>0</v>
      </c>
      <c r="W1127" s="127" t="str">
        <f t="shared" si="206"/>
        <v>0</v>
      </c>
      <c r="X1127" s="128"/>
    </row>
    <row r="1128" spans="1:24" x14ac:dyDescent="0.3">
      <c r="A1128" s="138"/>
      <c r="B1128" s="135">
        <f>B1048</f>
        <v>0</v>
      </c>
      <c r="C1128" s="135">
        <f>C1048</f>
        <v>0</v>
      </c>
      <c r="D1128" s="136">
        <f>T1128</f>
        <v>0</v>
      </c>
      <c r="E1128" s="136">
        <f>U1128</f>
        <v>0</v>
      </c>
      <c r="F1128" s="137">
        <f>V1128</f>
        <v>0</v>
      </c>
      <c r="G1128" s="137">
        <f>W1128</f>
        <v>0</v>
      </c>
      <c r="H1128" s="135">
        <f>H1048</f>
        <v>0</v>
      </c>
      <c r="I1128" s="135">
        <f>I1048</f>
        <v>0</v>
      </c>
      <c r="K1128" s="138"/>
      <c r="L1128" s="139"/>
      <c r="M1128" s="140"/>
      <c r="N1128" s="138"/>
      <c r="O1128" s="139"/>
      <c r="P1128" s="141"/>
      <c r="Q1128" s="138"/>
      <c r="R1128" s="141"/>
      <c r="S1128" s="140"/>
      <c r="T1128" s="142">
        <f>IF(T1129=0,VALUE(0),(SUM(T1048:T1127))/T1129)</f>
        <v>0</v>
      </c>
      <c r="U1128" s="143">
        <f>IF(U1129=0,VALUE(0),(SUM(U1048:U1127))/U1129)</f>
        <v>0</v>
      </c>
      <c r="V1128" s="143">
        <f>IF(V1129=0,VALUE(0),(SUM(V1048:V1127))/V1129)</f>
        <v>0</v>
      </c>
      <c r="W1128" s="143">
        <f>IF(W1129=0,VALUE(0),(SUM(W1048:W1127))/W1129)</f>
        <v>0</v>
      </c>
      <c r="X1128" s="144"/>
    </row>
    <row r="1129" spans="1:24" x14ac:dyDescent="0.3">
      <c r="A1129" s="148"/>
      <c r="B1129" s="95"/>
      <c r="C1129" s="95"/>
      <c r="D1129" s="146"/>
      <c r="E1129" s="146"/>
      <c r="F1129" s="147"/>
      <c r="G1129" s="147"/>
      <c r="H1129" s="95"/>
      <c r="I1129" s="95"/>
      <c r="J1129" s="95"/>
      <c r="K1129" s="148"/>
      <c r="L1129" s="149"/>
      <c r="M1129" s="150"/>
      <c r="N1129" s="148"/>
      <c r="O1129" s="149"/>
      <c r="P1129" s="151"/>
      <c r="Q1129" s="148"/>
      <c r="R1129" s="151"/>
      <c r="S1129" s="150"/>
      <c r="T1129" s="152">
        <f>COUNT(T1048:T1127)</f>
        <v>0</v>
      </c>
      <c r="U1129" s="152">
        <f>COUNT(U1048:U1127)</f>
        <v>0</v>
      </c>
      <c r="V1129" s="152">
        <f>COUNT(V1048:V1127)</f>
        <v>0</v>
      </c>
      <c r="W1129" s="152">
        <f>COUNT(W1048:W1127)</f>
        <v>0</v>
      </c>
      <c r="X1129" s="150"/>
    </row>
    <row r="1131" spans="1:24" ht="15.6" customHeight="1" x14ac:dyDescent="0.3">
      <c r="A1131" s="98" t="s">
        <v>140</v>
      </c>
      <c r="B1131" s="98" t="s">
        <v>141</v>
      </c>
      <c r="C1131" s="98" t="s">
        <v>142</v>
      </c>
      <c r="D1131" s="98" t="s">
        <v>112</v>
      </c>
      <c r="E1131" s="98" t="s">
        <v>113</v>
      </c>
      <c r="F1131" s="98" t="s">
        <v>143</v>
      </c>
      <c r="G1131" s="98" t="s">
        <v>144</v>
      </c>
      <c r="H1131" s="98" t="s">
        <v>116</v>
      </c>
      <c r="I1131" s="99" t="s">
        <v>145</v>
      </c>
      <c r="J1131" s="100" t="s">
        <v>158</v>
      </c>
      <c r="K1131" s="99" t="s">
        <v>146</v>
      </c>
      <c r="L1131" s="101" t="s">
        <v>147</v>
      </c>
      <c r="M1131" s="100"/>
      <c r="N1131" s="99" t="s">
        <v>148</v>
      </c>
      <c r="O1131" s="101" t="s">
        <v>147</v>
      </c>
      <c r="P1131" s="100"/>
      <c r="Q1131" s="99" t="s">
        <v>149</v>
      </c>
      <c r="R1131" s="101"/>
      <c r="S1131" s="100" t="s">
        <v>150</v>
      </c>
      <c r="T1131" s="154" t="s">
        <v>151</v>
      </c>
      <c r="U1131" s="102" t="s">
        <v>151</v>
      </c>
      <c r="V1131" s="102" t="s">
        <v>152</v>
      </c>
      <c r="W1131" s="103" t="s">
        <v>152</v>
      </c>
      <c r="X1131" s="198" t="s">
        <v>138</v>
      </c>
    </row>
    <row r="1132" spans="1:24" ht="15.6" customHeight="1" x14ac:dyDescent="0.3">
      <c r="A1132" s="105"/>
      <c r="B1132" s="105"/>
      <c r="C1132" s="105"/>
      <c r="D1132" s="105"/>
      <c r="E1132" s="105"/>
      <c r="F1132" s="105"/>
      <c r="G1132" s="105"/>
      <c r="H1132" s="105"/>
      <c r="I1132" s="106"/>
      <c r="J1132" s="107"/>
      <c r="K1132" s="106"/>
      <c r="L1132" s="108"/>
      <c r="M1132" s="107"/>
      <c r="N1132" s="106"/>
      <c r="O1132" s="108"/>
      <c r="P1132" s="107"/>
      <c r="Q1132" s="106"/>
      <c r="R1132" s="108"/>
      <c r="S1132" s="107"/>
      <c r="T1132" s="155" t="s">
        <v>112</v>
      </c>
      <c r="U1132" s="109" t="s">
        <v>113</v>
      </c>
      <c r="V1132" s="109" t="s">
        <v>143</v>
      </c>
      <c r="W1132" s="110" t="s">
        <v>154</v>
      </c>
      <c r="X1132" s="199"/>
    </row>
    <row r="1133" spans="1:24" x14ac:dyDescent="0.3">
      <c r="A1133" s="156">
        <v>1</v>
      </c>
      <c r="B1133" s="112" t="s">
        <v>88</v>
      </c>
      <c r="C1133" s="130" t="s">
        <v>38</v>
      </c>
      <c r="D1133" s="44">
        <v>298.064323</v>
      </c>
      <c r="E1133" s="44">
        <v>105.16069899999999</v>
      </c>
      <c r="F1133" s="44">
        <v>1.4856</v>
      </c>
      <c r="G1133" s="44">
        <v>1.4804999999999999</v>
      </c>
      <c r="H1133" s="44">
        <v>0.23899999999999999</v>
      </c>
      <c r="I1133" s="44">
        <v>0</v>
      </c>
      <c r="J1133" s="44">
        <v>1</v>
      </c>
      <c r="K1133" s="121">
        <f t="shared" ref="K1133:K1181" si="207">IF(ISBLANK(D1133),"",IF(J1133=1,D1133-$D$2333,(IF(AND(J1133=2,D1133&gt;200),((D1133-200)-$D$2333),((D1133+200)-$D$2333)))))</f>
        <v>-1.0095527425733053E-3</v>
      </c>
      <c r="L1133" s="114">
        <f t="shared" ref="L1133:L1196" si="208">IF(K1133="","",SIN(K1133*PI()/200)*G1133)</f>
        <v>-2.3477794755864634E-5</v>
      </c>
      <c r="M1133" s="115" t="s">
        <v>155</v>
      </c>
      <c r="N1133" s="113">
        <f>IF(ISBLANK(E1133),"",IF(E1133&lt;200,E1133-$E$2333,(400-E1133)-$E$2333))</f>
        <v>22.247904700421898</v>
      </c>
      <c r="O1133" s="114">
        <f t="shared" ref="O1133:O1196" si="209">IF(N1133="","",SIN(N1133*PI()/200)*G1133)</f>
        <v>0.5069220240980169</v>
      </c>
      <c r="P1133" s="115" t="s">
        <v>155</v>
      </c>
      <c r="Q1133" s="116">
        <f>IF(ISBLANK(F1133),"",F1133-$F$2333)</f>
        <v>2.8552742616081428E-3</v>
      </c>
      <c r="R1133" s="117" t="s">
        <v>155</v>
      </c>
      <c r="S1133" s="118">
        <f>IF(ISBLANK(G1133),"",G1133-$G$2333)</f>
        <v>-4.5358649788607153E-4</v>
      </c>
      <c r="T1133" s="127">
        <f>D1133</f>
        <v>298.064323</v>
      </c>
      <c r="U1133" s="119">
        <f>IF(P1133="ON",IF(ISBLANK(E1133),"0",IF(E1133&lt;200,E1133,(400-E1133))),"0")</f>
        <v>105.16069899999999</v>
      </c>
      <c r="V1133" s="119">
        <f t="shared" ref="V1133:V1196" si="210">IF(R1133="ON",IF(ISBLANK(F1133),"0",F1133),"0")</f>
        <v>1.4856</v>
      </c>
      <c r="W1133" s="119">
        <f t="shared" ref="W1133:W1196" si="211">IF(R1133="ON",IF(ISBLANK(G1133),"0",G1133),"0")</f>
        <v>1.4804999999999999</v>
      </c>
      <c r="X1133" s="120"/>
    </row>
    <row r="1134" spans="1:24" x14ac:dyDescent="0.3">
      <c r="A1134" s="156">
        <v>2</v>
      </c>
      <c r="B1134" s="112" t="s">
        <v>88</v>
      </c>
      <c r="C1134" s="130" t="s">
        <v>38</v>
      </c>
      <c r="D1134" s="44">
        <v>298.05791199999999</v>
      </c>
      <c r="E1134" s="44">
        <v>100.741574</v>
      </c>
      <c r="F1134" s="44">
        <v>1.4856</v>
      </c>
      <c r="G1134" s="44">
        <v>1.4804999999999999</v>
      </c>
      <c r="H1134" s="44">
        <v>0.23899999999999999</v>
      </c>
      <c r="I1134" s="44">
        <v>0</v>
      </c>
      <c r="J1134" s="44">
        <v>1</v>
      </c>
      <c r="K1134" s="121">
        <f t="shared" si="207"/>
        <v>-7.4205527425874607E-3</v>
      </c>
      <c r="L1134" s="122">
        <f t="shared" si="208"/>
        <v>-1.7256969995867413E-4</v>
      </c>
      <c r="M1134" s="123" t="s">
        <v>155</v>
      </c>
      <c r="N1134" s="113">
        <f t="shared" ref="N1134:N1197" si="212">IF(ISBLANK(E1134),"",IF(E1134&lt;200,E1134-$E$2333,(400-E1134)-$E$2333))</f>
        <v>17.828779700421904</v>
      </c>
      <c r="O1134" s="122">
        <f t="shared" si="209"/>
        <v>0.40922110972272097</v>
      </c>
      <c r="P1134" s="123" t="s">
        <v>155</v>
      </c>
      <c r="Q1134" s="124">
        <f t="shared" ref="Q1134:Q1152" si="213">IF(ISBLANK(F1134),"",F1134-$F$2333)</f>
        <v>2.8552742616081428E-3</v>
      </c>
      <c r="R1134" s="125" t="s">
        <v>155</v>
      </c>
      <c r="S1134" s="126">
        <f t="shared" ref="S1134:S1152" si="214">IF(ISBLANK(G1134),"",G1134-$G$2333)</f>
        <v>-4.5358649788607153E-4</v>
      </c>
      <c r="T1134" s="127">
        <f t="shared" ref="T1134:T1152" si="215">D1134</f>
        <v>298.05791199999999</v>
      </c>
      <c r="U1134" s="127">
        <f t="shared" ref="U1134:U1197" si="216">IF(P1134="ON",IF(ISBLANK(E1134),"0",IF(E1134&lt;200,E1134,(400-E1134))),"0")</f>
        <v>100.741574</v>
      </c>
      <c r="V1134" s="127">
        <f t="shared" si="210"/>
        <v>1.4856</v>
      </c>
      <c r="W1134" s="127">
        <f t="shared" si="211"/>
        <v>1.4804999999999999</v>
      </c>
      <c r="X1134" s="128"/>
    </row>
    <row r="1135" spans="1:24" x14ac:dyDescent="0.3">
      <c r="A1135" s="156">
        <v>3</v>
      </c>
      <c r="B1135" s="112" t="s">
        <v>88</v>
      </c>
      <c r="C1135" s="130" t="s">
        <v>38</v>
      </c>
      <c r="D1135" s="44">
        <v>298.06611299999997</v>
      </c>
      <c r="E1135" s="44">
        <v>100.741151</v>
      </c>
      <c r="F1135" s="44">
        <v>1.4856</v>
      </c>
      <c r="G1135" s="44">
        <v>1.4804999999999999</v>
      </c>
      <c r="H1135" s="44">
        <v>0.23899999999999999</v>
      </c>
      <c r="I1135" s="44">
        <v>0</v>
      </c>
      <c r="J1135" s="44">
        <v>1</v>
      </c>
      <c r="K1135" s="121">
        <f t="shared" si="207"/>
        <v>7.8044725739800924E-4</v>
      </c>
      <c r="L1135" s="129">
        <f t="shared" si="208"/>
        <v>1.8149800158604839E-5</v>
      </c>
      <c r="M1135" s="115" t="s">
        <v>155</v>
      </c>
      <c r="N1135" s="113">
        <f t="shared" si="212"/>
        <v>17.828356700421907</v>
      </c>
      <c r="O1135" s="129">
        <f t="shared" si="209"/>
        <v>0.40921165582737867</v>
      </c>
      <c r="P1135" s="115" t="s">
        <v>155</v>
      </c>
      <c r="Q1135" s="116">
        <f t="shared" si="213"/>
        <v>2.8552742616081428E-3</v>
      </c>
      <c r="R1135" s="117" t="s">
        <v>155</v>
      </c>
      <c r="S1135" s="118">
        <f t="shared" si="214"/>
        <v>-4.5358649788607153E-4</v>
      </c>
      <c r="T1135" s="127">
        <f t="shared" si="215"/>
        <v>298.06611299999997</v>
      </c>
      <c r="U1135" s="119">
        <f t="shared" si="216"/>
        <v>100.741151</v>
      </c>
      <c r="V1135" s="119">
        <f t="shared" si="210"/>
        <v>1.4856</v>
      </c>
      <c r="W1135" s="119">
        <f t="shared" si="211"/>
        <v>1.4804999999999999</v>
      </c>
      <c r="X1135" s="120"/>
    </row>
    <row r="1136" spans="1:24" x14ac:dyDescent="0.3">
      <c r="A1136" s="156">
        <v>4</v>
      </c>
      <c r="B1136" s="112" t="s">
        <v>88</v>
      </c>
      <c r="C1136" s="130" t="s">
        <v>38</v>
      </c>
      <c r="D1136" s="44">
        <v>298.063827</v>
      </c>
      <c r="E1136" s="44">
        <v>100.741021</v>
      </c>
      <c r="F1136" s="44">
        <v>1.4856</v>
      </c>
      <c r="G1136" s="44">
        <v>1.4804999999999999</v>
      </c>
      <c r="H1136" s="44">
        <v>0.23899999999999999</v>
      </c>
      <c r="I1136" s="44">
        <v>0</v>
      </c>
      <c r="J1136" s="44">
        <v>1</v>
      </c>
      <c r="K1136" s="121">
        <f t="shared" si="207"/>
        <v>-1.5055527425715809E-3</v>
      </c>
      <c r="L1136" s="122">
        <f t="shared" si="208"/>
        <v>-3.5012592004171321E-5</v>
      </c>
      <c r="M1136" s="123" t="s">
        <v>155</v>
      </c>
      <c r="N1136" s="113">
        <f t="shared" si="212"/>
        <v>17.828226700421908</v>
      </c>
      <c r="O1136" s="122">
        <f t="shared" si="209"/>
        <v>0.40920875037128007</v>
      </c>
      <c r="P1136" s="123" t="s">
        <v>155</v>
      </c>
      <c r="Q1136" s="124">
        <f t="shared" si="213"/>
        <v>2.8552742616081428E-3</v>
      </c>
      <c r="R1136" s="125" t="s">
        <v>155</v>
      </c>
      <c r="S1136" s="126">
        <f t="shared" si="214"/>
        <v>-4.5358649788607153E-4</v>
      </c>
      <c r="T1136" s="127">
        <f t="shared" si="215"/>
        <v>298.063827</v>
      </c>
      <c r="U1136" s="127">
        <f t="shared" si="216"/>
        <v>100.741021</v>
      </c>
      <c r="V1136" s="127">
        <f t="shared" si="210"/>
        <v>1.4856</v>
      </c>
      <c r="W1136" s="127">
        <f t="shared" si="211"/>
        <v>1.4804999999999999</v>
      </c>
      <c r="X1136" s="128"/>
    </row>
    <row r="1137" spans="1:24" x14ac:dyDescent="0.3">
      <c r="A1137" s="156">
        <v>5</v>
      </c>
      <c r="B1137" s="112" t="s">
        <v>88</v>
      </c>
      <c r="C1137" s="130" t="s">
        <v>38</v>
      </c>
      <c r="D1137" s="44">
        <v>298.062408</v>
      </c>
      <c r="E1137" s="44">
        <v>100.740782</v>
      </c>
      <c r="F1137" s="44">
        <v>1.4856</v>
      </c>
      <c r="G1137" s="44">
        <v>1.4804999999999999</v>
      </c>
      <c r="H1137" s="44">
        <v>0.23899999999999999</v>
      </c>
      <c r="I1137" s="44">
        <v>0</v>
      </c>
      <c r="J1137" s="44">
        <v>1</v>
      </c>
      <c r="K1137" s="121">
        <f t="shared" si="207"/>
        <v>-2.9245527425700857E-3</v>
      </c>
      <c r="L1137" s="129">
        <f t="shared" si="208"/>
        <v>-6.8012344601701922E-5</v>
      </c>
      <c r="M1137" s="115" t="s">
        <v>155</v>
      </c>
      <c r="N1137" s="113">
        <f t="shared" si="212"/>
        <v>17.8279877004219</v>
      </c>
      <c r="O1137" s="129">
        <f t="shared" si="209"/>
        <v>0.40920340879753858</v>
      </c>
      <c r="P1137" s="115" t="s">
        <v>155</v>
      </c>
      <c r="Q1137" s="116">
        <f t="shared" si="213"/>
        <v>2.8552742616081428E-3</v>
      </c>
      <c r="R1137" s="117" t="s">
        <v>155</v>
      </c>
      <c r="S1137" s="118">
        <f t="shared" si="214"/>
        <v>-4.5358649788607153E-4</v>
      </c>
      <c r="T1137" s="127">
        <f t="shared" si="215"/>
        <v>298.062408</v>
      </c>
      <c r="U1137" s="119">
        <f t="shared" si="216"/>
        <v>100.740782</v>
      </c>
      <c r="V1137" s="119">
        <f t="shared" si="210"/>
        <v>1.4856</v>
      </c>
      <c r="W1137" s="119">
        <f t="shared" si="211"/>
        <v>1.4804999999999999</v>
      </c>
      <c r="X1137" s="120"/>
    </row>
    <row r="1138" spans="1:24" x14ac:dyDescent="0.3">
      <c r="A1138" s="156">
        <v>6</v>
      </c>
      <c r="B1138" s="112" t="s">
        <v>88</v>
      </c>
      <c r="C1138" s="130" t="s">
        <v>38</v>
      </c>
      <c r="D1138" s="44">
        <v>298.06269700000001</v>
      </c>
      <c r="E1138" s="44">
        <v>100.739324</v>
      </c>
      <c r="F1138" s="44">
        <v>1.4856</v>
      </c>
      <c r="G1138" s="44">
        <v>1.4804999999999999</v>
      </c>
      <c r="H1138" s="44">
        <v>0.23899999999999999</v>
      </c>
      <c r="I1138" s="44">
        <v>0</v>
      </c>
      <c r="J1138" s="44">
        <v>1</v>
      </c>
      <c r="K1138" s="121">
        <f t="shared" si="207"/>
        <v>-2.6355527425607761E-3</v>
      </c>
      <c r="L1138" s="122">
        <f t="shared" si="208"/>
        <v>-6.1291464758240133E-5</v>
      </c>
      <c r="M1138" s="123" t="s">
        <v>155</v>
      </c>
      <c r="N1138" s="113">
        <f t="shared" si="212"/>
        <v>17.826529700421901</v>
      </c>
      <c r="O1138" s="122">
        <f t="shared" si="209"/>
        <v>0.40917082283784428</v>
      </c>
      <c r="P1138" s="123" t="s">
        <v>155</v>
      </c>
      <c r="Q1138" s="124">
        <f t="shared" si="213"/>
        <v>2.8552742616081428E-3</v>
      </c>
      <c r="R1138" s="125" t="s">
        <v>155</v>
      </c>
      <c r="S1138" s="126">
        <f t="shared" si="214"/>
        <v>-4.5358649788607153E-4</v>
      </c>
      <c r="T1138" s="127">
        <f t="shared" si="215"/>
        <v>298.06269700000001</v>
      </c>
      <c r="U1138" s="127">
        <f t="shared" si="216"/>
        <v>100.739324</v>
      </c>
      <c r="V1138" s="127">
        <f t="shared" si="210"/>
        <v>1.4856</v>
      </c>
      <c r="W1138" s="127">
        <f t="shared" si="211"/>
        <v>1.4804999999999999</v>
      </c>
      <c r="X1138" s="128"/>
    </row>
    <row r="1139" spans="1:24" x14ac:dyDescent="0.3">
      <c r="A1139" s="156">
        <v>7</v>
      </c>
      <c r="B1139" s="112" t="s">
        <v>88</v>
      </c>
      <c r="C1139" s="130" t="s">
        <v>38</v>
      </c>
      <c r="D1139" s="44">
        <v>298.06292100000002</v>
      </c>
      <c r="E1139" s="44">
        <v>100.739057</v>
      </c>
      <c r="F1139" s="44">
        <v>1.4856</v>
      </c>
      <c r="G1139" s="44">
        <v>1.4804999999999999</v>
      </c>
      <c r="H1139" s="44">
        <v>0.23899999999999999</v>
      </c>
      <c r="I1139" s="44">
        <v>0</v>
      </c>
      <c r="J1139" s="44">
        <v>1</v>
      </c>
      <c r="K1139" s="121">
        <f t="shared" si="207"/>
        <v>-2.4115527425578875E-3</v>
      </c>
      <c r="L1139" s="129">
        <f t="shared" si="208"/>
        <v>-5.6082201487791901E-5</v>
      </c>
      <c r="M1139" s="115" t="s">
        <v>155</v>
      </c>
      <c r="N1139" s="113">
        <f t="shared" si="212"/>
        <v>17.826262700421907</v>
      </c>
      <c r="O1139" s="129">
        <f t="shared" si="209"/>
        <v>0.40916485542691367</v>
      </c>
      <c r="P1139" s="115" t="s">
        <v>155</v>
      </c>
      <c r="Q1139" s="116">
        <f t="shared" si="213"/>
        <v>2.8552742616081428E-3</v>
      </c>
      <c r="R1139" s="117" t="s">
        <v>155</v>
      </c>
      <c r="S1139" s="118">
        <f t="shared" si="214"/>
        <v>-4.5358649788607153E-4</v>
      </c>
      <c r="T1139" s="127">
        <f t="shared" si="215"/>
        <v>298.06292100000002</v>
      </c>
      <c r="U1139" s="119">
        <f t="shared" si="216"/>
        <v>100.739057</v>
      </c>
      <c r="V1139" s="119">
        <f t="shared" si="210"/>
        <v>1.4856</v>
      </c>
      <c r="W1139" s="119">
        <f t="shared" si="211"/>
        <v>1.4804999999999999</v>
      </c>
      <c r="X1139" s="120"/>
    </row>
    <row r="1140" spans="1:24" x14ac:dyDescent="0.3">
      <c r="A1140" s="156">
        <v>8</v>
      </c>
      <c r="B1140" s="112" t="s">
        <v>88</v>
      </c>
      <c r="C1140" s="130" t="s">
        <v>38</v>
      </c>
      <c r="D1140" s="44">
        <v>298.06537400000002</v>
      </c>
      <c r="E1140" s="44">
        <v>100.73908299999999</v>
      </c>
      <c r="F1140" s="44">
        <v>1.4856</v>
      </c>
      <c r="G1140" s="44">
        <v>1.4804999999999999</v>
      </c>
      <c r="H1140" s="44">
        <v>0.23899999999999999</v>
      </c>
      <c r="I1140" s="44">
        <v>0</v>
      </c>
      <c r="J1140" s="44">
        <v>1</v>
      </c>
      <c r="K1140" s="121">
        <f t="shared" si="207"/>
        <v>4.1447257444815477E-5</v>
      </c>
      <c r="L1140" s="122">
        <f t="shared" si="208"/>
        <v>9.6388248229925312E-7</v>
      </c>
      <c r="M1140" s="123" t="s">
        <v>155</v>
      </c>
      <c r="N1140" s="113">
        <f t="shared" si="212"/>
        <v>17.826288700421898</v>
      </c>
      <c r="O1140" s="122">
        <f t="shared" si="209"/>
        <v>0.40916543652342524</v>
      </c>
      <c r="P1140" s="123" t="s">
        <v>155</v>
      </c>
      <c r="Q1140" s="124">
        <f t="shared" si="213"/>
        <v>2.8552742616081428E-3</v>
      </c>
      <c r="R1140" s="125" t="s">
        <v>155</v>
      </c>
      <c r="S1140" s="126">
        <f t="shared" si="214"/>
        <v>-4.5358649788607153E-4</v>
      </c>
      <c r="T1140" s="127">
        <f t="shared" si="215"/>
        <v>298.06537400000002</v>
      </c>
      <c r="U1140" s="127">
        <f t="shared" si="216"/>
        <v>100.73908299999999</v>
      </c>
      <c r="V1140" s="127">
        <f t="shared" si="210"/>
        <v>1.4856</v>
      </c>
      <c r="W1140" s="127">
        <f t="shared" si="211"/>
        <v>1.4804999999999999</v>
      </c>
      <c r="X1140" s="128"/>
    </row>
    <row r="1141" spans="1:24" x14ac:dyDescent="0.3">
      <c r="A1141" s="156">
        <v>9</v>
      </c>
      <c r="B1141" s="112" t="s">
        <v>88</v>
      </c>
      <c r="C1141" s="130" t="s">
        <v>38</v>
      </c>
      <c r="D1141" s="44">
        <v>298.06615099999999</v>
      </c>
      <c r="E1141" s="44">
        <v>100.740452</v>
      </c>
      <c r="F1141" s="44">
        <v>1.4856</v>
      </c>
      <c r="G1141" s="44">
        <v>1.4804999999999999</v>
      </c>
      <c r="H1141" s="44">
        <v>0.23899999999999999</v>
      </c>
      <c r="I1141" s="44">
        <v>0</v>
      </c>
      <c r="J1141" s="44">
        <v>1</v>
      </c>
      <c r="K1141" s="121">
        <f t="shared" si="207"/>
        <v>8.184472574157553E-4</v>
      </c>
      <c r="L1141" s="129">
        <f t="shared" si="208"/>
        <v>1.9033514464439385E-5</v>
      </c>
      <c r="M1141" s="115" t="s">
        <v>155</v>
      </c>
      <c r="N1141" s="113">
        <f t="shared" si="212"/>
        <v>17.827657700421909</v>
      </c>
      <c r="O1141" s="129">
        <f t="shared" si="209"/>
        <v>0.40919603339335403</v>
      </c>
      <c r="P1141" s="115" t="s">
        <v>155</v>
      </c>
      <c r="Q1141" s="116">
        <f t="shared" si="213"/>
        <v>2.8552742616081428E-3</v>
      </c>
      <c r="R1141" s="117" t="s">
        <v>155</v>
      </c>
      <c r="S1141" s="118">
        <f t="shared" si="214"/>
        <v>-4.5358649788607153E-4</v>
      </c>
      <c r="T1141" s="127">
        <f t="shared" si="215"/>
        <v>298.06615099999999</v>
      </c>
      <c r="U1141" s="119">
        <f t="shared" si="216"/>
        <v>100.740452</v>
      </c>
      <c r="V1141" s="119">
        <f t="shared" si="210"/>
        <v>1.4856</v>
      </c>
      <c r="W1141" s="119">
        <f t="shared" si="211"/>
        <v>1.4804999999999999</v>
      </c>
      <c r="X1141" s="120"/>
    </row>
    <row r="1142" spans="1:24" x14ac:dyDescent="0.3">
      <c r="A1142" s="156">
        <v>10</v>
      </c>
      <c r="B1142" s="112" t="s">
        <v>88</v>
      </c>
      <c r="C1142" s="130" t="s">
        <v>38</v>
      </c>
      <c r="D1142" s="44">
        <v>298.06710800000002</v>
      </c>
      <c r="E1142" s="44">
        <v>100.739991</v>
      </c>
      <c r="F1142" s="44">
        <v>1.4856</v>
      </c>
      <c r="G1142" s="44">
        <v>1.4804999999999999</v>
      </c>
      <c r="H1142" s="44">
        <v>0.23899999999999999</v>
      </c>
      <c r="I1142" s="44">
        <v>0</v>
      </c>
      <c r="J1142" s="44">
        <v>1</v>
      </c>
      <c r="K1142" s="121">
        <f t="shared" si="207"/>
        <v>1.7754472574438296E-3</v>
      </c>
      <c r="L1142" s="122">
        <f t="shared" si="208"/>
        <v>4.1289161574880195E-5</v>
      </c>
      <c r="M1142" s="123" t="s">
        <v>155</v>
      </c>
      <c r="N1142" s="113">
        <f t="shared" si="212"/>
        <v>17.827196700421908</v>
      </c>
      <c r="O1142" s="122">
        <f t="shared" si="209"/>
        <v>0.40918573015879661</v>
      </c>
      <c r="P1142" s="123" t="s">
        <v>155</v>
      </c>
      <c r="Q1142" s="124">
        <f t="shared" si="213"/>
        <v>2.8552742616081428E-3</v>
      </c>
      <c r="R1142" s="125" t="s">
        <v>155</v>
      </c>
      <c r="S1142" s="126">
        <f t="shared" si="214"/>
        <v>-4.5358649788607153E-4</v>
      </c>
      <c r="T1142" s="127">
        <f t="shared" si="215"/>
        <v>298.06710800000002</v>
      </c>
      <c r="U1142" s="127">
        <f t="shared" si="216"/>
        <v>100.739991</v>
      </c>
      <c r="V1142" s="127">
        <f t="shared" si="210"/>
        <v>1.4856</v>
      </c>
      <c r="W1142" s="127">
        <f t="shared" si="211"/>
        <v>1.4804999999999999</v>
      </c>
      <c r="X1142" s="128"/>
    </row>
    <row r="1143" spans="1:24" x14ac:dyDescent="0.3">
      <c r="A1143" s="156">
        <v>11</v>
      </c>
      <c r="B1143" s="112" t="s">
        <v>88</v>
      </c>
      <c r="C1143" s="130" t="s">
        <v>38</v>
      </c>
      <c r="D1143" s="44">
        <v>298.06723499999998</v>
      </c>
      <c r="E1143" s="44">
        <v>100.739518</v>
      </c>
      <c r="F1143" s="44">
        <v>1.4856</v>
      </c>
      <c r="G1143" s="44">
        <v>1.4804999999999999</v>
      </c>
      <c r="H1143" s="44">
        <v>0.23899999999999999</v>
      </c>
      <c r="I1143" s="44">
        <v>0</v>
      </c>
      <c r="J1143" s="44">
        <v>1</v>
      </c>
      <c r="K1143" s="121">
        <f t="shared" si="207"/>
        <v>1.9024472574074025E-3</v>
      </c>
      <c r="L1143" s="129">
        <f t="shared" si="208"/>
        <v>4.4242627804311576E-5</v>
      </c>
      <c r="M1143" s="115" t="s">
        <v>155</v>
      </c>
      <c r="N1143" s="113">
        <f t="shared" si="212"/>
        <v>17.826723700421908</v>
      </c>
      <c r="O1143" s="129">
        <f t="shared" si="209"/>
        <v>0.40917515870494248</v>
      </c>
      <c r="P1143" s="115" t="s">
        <v>155</v>
      </c>
      <c r="Q1143" s="116">
        <f t="shared" si="213"/>
        <v>2.8552742616081428E-3</v>
      </c>
      <c r="R1143" s="117" t="s">
        <v>155</v>
      </c>
      <c r="S1143" s="118">
        <f t="shared" si="214"/>
        <v>-4.5358649788607153E-4</v>
      </c>
      <c r="T1143" s="127">
        <f t="shared" si="215"/>
        <v>298.06723499999998</v>
      </c>
      <c r="U1143" s="119">
        <f t="shared" si="216"/>
        <v>100.739518</v>
      </c>
      <c r="V1143" s="119">
        <f t="shared" si="210"/>
        <v>1.4856</v>
      </c>
      <c r="W1143" s="119">
        <f t="shared" si="211"/>
        <v>1.4804999999999999</v>
      </c>
      <c r="X1143" s="120"/>
    </row>
    <row r="1144" spans="1:24" x14ac:dyDescent="0.3">
      <c r="A1144" s="156">
        <v>12</v>
      </c>
      <c r="B1144" s="112" t="s">
        <v>88</v>
      </c>
      <c r="C1144" s="130" t="s">
        <v>38</v>
      </c>
      <c r="D1144" s="44">
        <v>298.06482599999998</v>
      </c>
      <c r="E1144" s="44">
        <v>100.74071000000001</v>
      </c>
      <c r="F1144" s="44">
        <v>1.4856</v>
      </c>
      <c r="G1144" s="44">
        <v>1.4804999999999999</v>
      </c>
      <c r="H1144" s="44">
        <v>0.23899999999999999</v>
      </c>
      <c r="I1144" s="44">
        <v>0</v>
      </c>
      <c r="J1144" s="44">
        <v>1</v>
      </c>
      <c r="K1144" s="121">
        <f t="shared" si="207"/>
        <v>-5.06552742592703E-4</v>
      </c>
      <c r="L1144" s="122">
        <f t="shared" si="208"/>
        <v>-1.1780208029221637E-5</v>
      </c>
      <c r="M1144" s="123" t="s">
        <v>155</v>
      </c>
      <c r="N1144" s="113">
        <f t="shared" si="212"/>
        <v>17.827915700421912</v>
      </c>
      <c r="O1144" s="122">
        <f t="shared" si="209"/>
        <v>0.40920179961938175</v>
      </c>
      <c r="P1144" s="123" t="s">
        <v>155</v>
      </c>
      <c r="Q1144" s="124">
        <f t="shared" si="213"/>
        <v>2.8552742616081428E-3</v>
      </c>
      <c r="R1144" s="125" t="s">
        <v>155</v>
      </c>
      <c r="S1144" s="126">
        <f t="shared" si="214"/>
        <v>-4.5358649788607153E-4</v>
      </c>
      <c r="T1144" s="127">
        <f t="shared" si="215"/>
        <v>298.06482599999998</v>
      </c>
      <c r="U1144" s="127">
        <f t="shared" si="216"/>
        <v>100.74071000000001</v>
      </c>
      <c r="V1144" s="127">
        <f t="shared" si="210"/>
        <v>1.4856</v>
      </c>
      <c r="W1144" s="127">
        <f t="shared" si="211"/>
        <v>1.4804999999999999</v>
      </c>
      <c r="X1144" s="128"/>
    </row>
    <row r="1145" spans="1:24" x14ac:dyDescent="0.3">
      <c r="A1145" s="156">
        <v>13</v>
      </c>
      <c r="B1145" s="112" t="s">
        <v>88</v>
      </c>
      <c r="C1145" s="130" t="s">
        <v>38</v>
      </c>
      <c r="D1145" s="44">
        <v>298.06497999999999</v>
      </c>
      <c r="E1145" s="44">
        <v>100.740855</v>
      </c>
      <c r="F1145" s="44">
        <v>1.4856</v>
      </c>
      <c r="G1145" s="44">
        <v>1.4804999999999999</v>
      </c>
      <c r="H1145" s="44">
        <v>0.23899999999999999</v>
      </c>
      <c r="I1145" s="44">
        <v>0</v>
      </c>
      <c r="J1145" s="44">
        <v>1</v>
      </c>
      <c r="K1145" s="121">
        <f t="shared" si="207"/>
        <v>-3.5255274258361169E-4</v>
      </c>
      <c r="L1145" s="129">
        <f t="shared" si="208"/>
        <v>-8.1988395278900488E-6</v>
      </c>
      <c r="M1145" s="115" t="s">
        <v>155</v>
      </c>
      <c r="N1145" s="113">
        <f t="shared" si="212"/>
        <v>17.828060700421901</v>
      </c>
      <c r="O1145" s="129">
        <f t="shared" si="209"/>
        <v>0.40920504032485799</v>
      </c>
      <c r="P1145" s="115" t="s">
        <v>155</v>
      </c>
      <c r="Q1145" s="116">
        <f t="shared" si="213"/>
        <v>2.8552742616081428E-3</v>
      </c>
      <c r="R1145" s="117" t="s">
        <v>155</v>
      </c>
      <c r="S1145" s="118">
        <f t="shared" si="214"/>
        <v>-4.5358649788607153E-4</v>
      </c>
      <c r="T1145" s="127">
        <f t="shared" si="215"/>
        <v>298.06497999999999</v>
      </c>
      <c r="U1145" s="119">
        <f t="shared" si="216"/>
        <v>100.740855</v>
      </c>
      <c r="V1145" s="119">
        <f t="shared" si="210"/>
        <v>1.4856</v>
      </c>
      <c r="W1145" s="119">
        <f t="shared" si="211"/>
        <v>1.4804999999999999</v>
      </c>
      <c r="X1145" s="120"/>
    </row>
    <row r="1146" spans="1:24" x14ac:dyDescent="0.3">
      <c r="A1146" s="156">
        <v>14</v>
      </c>
      <c r="B1146" s="112" t="s">
        <v>88</v>
      </c>
      <c r="C1146" s="130" t="s">
        <v>38</v>
      </c>
      <c r="D1146" s="44">
        <v>298.06525199999999</v>
      </c>
      <c r="E1146" s="44">
        <v>100.7411</v>
      </c>
      <c r="F1146" s="44">
        <v>1.4856</v>
      </c>
      <c r="G1146" s="44">
        <v>1.4804999999999999</v>
      </c>
      <c r="H1146" s="44">
        <v>0.23899999999999999</v>
      </c>
      <c r="I1146" s="44">
        <v>0</v>
      </c>
      <c r="J1146" s="44">
        <v>1</v>
      </c>
      <c r="K1146" s="121">
        <f t="shared" si="207"/>
        <v>-8.0552742588224646E-5</v>
      </c>
      <c r="L1146" s="122">
        <f t="shared" si="208"/>
        <v>-1.873305551888758E-6</v>
      </c>
      <c r="M1146" s="123" t="s">
        <v>155</v>
      </c>
      <c r="N1146" s="113">
        <f t="shared" si="212"/>
        <v>17.828305700421907</v>
      </c>
      <c r="O1146" s="122">
        <f t="shared" si="209"/>
        <v>0.40921051599480496</v>
      </c>
      <c r="P1146" s="123" t="s">
        <v>155</v>
      </c>
      <c r="Q1146" s="124">
        <f t="shared" si="213"/>
        <v>2.8552742616081428E-3</v>
      </c>
      <c r="R1146" s="125" t="s">
        <v>155</v>
      </c>
      <c r="S1146" s="126">
        <f t="shared" si="214"/>
        <v>-4.5358649788607153E-4</v>
      </c>
      <c r="T1146" s="127">
        <f t="shared" si="215"/>
        <v>298.06525199999999</v>
      </c>
      <c r="U1146" s="127">
        <f t="shared" si="216"/>
        <v>100.7411</v>
      </c>
      <c r="V1146" s="127">
        <f t="shared" si="210"/>
        <v>1.4856</v>
      </c>
      <c r="W1146" s="127">
        <f t="shared" si="211"/>
        <v>1.4804999999999999</v>
      </c>
      <c r="X1146" s="128"/>
    </row>
    <row r="1147" spans="1:24" x14ac:dyDescent="0.3">
      <c r="A1147" s="156">
        <v>15</v>
      </c>
      <c r="B1147" s="112" t="s">
        <v>88</v>
      </c>
      <c r="C1147" s="130" t="s">
        <v>38</v>
      </c>
      <c r="D1147" s="44">
        <v>298.064075</v>
      </c>
      <c r="E1147" s="44">
        <v>100.74065400000001</v>
      </c>
      <c r="F1147" s="44">
        <v>1.4856</v>
      </c>
      <c r="G1147" s="44">
        <v>1.4804999999999999</v>
      </c>
      <c r="H1147" s="44">
        <v>0.23899999999999999</v>
      </c>
      <c r="I1147" s="44">
        <v>0</v>
      </c>
      <c r="J1147" s="44">
        <v>1</v>
      </c>
      <c r="K1147" s="121">
        <f t="shared" si="207"/>
        <v>-1.2575527425724431E-3</v>
      </c>
      <c r="L1147" s="129">
        <f t="shared" si="208"/>
        <v>-2.9245193380239876E-5</v>
      </c>
      <c r="M1147" s="115" t="s">
        <v>155</v>
      </c>
      <c r="N1147" s="113">
        <f t="shared" si="212"/>
        <v>17.827859700421911</v>
      </c>
      <c r="O1147" s="129">
        <f t="shared" si="209"/>
        <v>0.40920054803600892</v>
      </c>
      <c r="P1147" s="115" t="s">
        <v>155</v>
      </c>
      <c r="Q1147" s="116">
        <f t="shared" si="213"/>
        <v>2.8552742616081428E-3</v>
      </c>
      <c r="R1147" s="117" t="s">
        <v>155</v>
      </c>
      <c r="S1147" s="118">
        <f t="shared" si="214"/>
        <v>-4.5358649788607153E-4</v>
      </c>
      <c r="T1147" s="127">
        <f t="shared" si="215"/>
        <v>298.064075</v>
      </c>
      <c r="U1147" s="119">
        <f t="shared" si="216"/>
        <v>100.74065400000001</v>
      </c>
      <c r="V1147" s="119">
        <f t="shared" si="210"/>
        <v>1.4856</v>
      </c>
      <c r="W1147" s="119">
        <f t="shared" si="211"/>
        <v>1.4804999999999999</v>
      </c>
      <c r="X1147" s="120"/>
    </row>
    <row r="1148" spans="1:24" x14ac:dyDescent="0.3">
      <c r="A1148" s="156">
        <v>16</v>
      </c>
      <c r="B1148" s="112" t="s">
        <v>88</v>
      </c>
      <c r="C1148" s="130" t="s">
        <v>38</v>
      </c>
      <c r="D1148" s="44">
        <v>298.06546900000001</v>
      </c>
      <c r="E1148" s="44">
        <v>101.249696</v>
      </c>
      <c r="F1148" s="44">
        <v>1.4815</v>
      </c>
      <c r="G1148" s="44">
        <v>1.4810000000000001</v>
      </c>
      <c r="H1148" s="44">
        <v>0.23899999999999999</v>
      </c>
      <c r="I1148" s="44">
        <v>0</v>
      </c>
      <c r="J1148" s="44">
        <v>1</v>
      </c>
      <c r="K1148" s="121">
        <f t="shared" si="207"/>
        <v>1.3644725743233721E-4</v>
      </c>
      <c r="L1148" s="122">
        <f t="shared" si="208"/>
        <v>3.1742398999894328E-6</v>
      </c>
      <c r="M1148" s="123" t="s">
        <v>155</v>
      </c>
      <c r="N1148" s="113">
        <f t="shared" si="212"/>
        <v>18.336901700421905</v>
      </c>
      <c r="O1148" s="122">
        <f t="shared" si="209"/>
        <v>0.42070631904625705</v>
      </c>
      <c r="P1148" s="123" t="s">
        <v>155</v>
      </c>
      <c r="Q1148" s="124">
        <f t="shared" si="213"/>
        <v>-1.2447257383918497E-3</v>
      </c>
      <c r="R1148" s="125" t="s">
        <v>155</v>
      </c>
      <c r="S1148" s="126">
        <f t="shared" si="214"/>
        <v>4.6413502114095451E-5</v>
      </c>
      <c r="T1148" s="127">
        <f t="shared" si="215"/>
        <v>298.06546900000001</v>
      </c>
      <c r="U1148" s="127">
        <f t="shared" si="216"/>
        <v>101.249696</v>
      </c>
      <c r="V1148" s="127">
        <f t="shared" si="210"/>
        <v>1.4815</v>
      </c>
      <c r="W1148" s="127">
        <f t="shared" si="211"/>
        <v>1.4810000000000001</v>
      </c>
      <c r="X1148" s="128"/>
    </row>
    <row r="1149" spans="1:24" x14ac:dyDescent="0.3">
      <c r="A1149" s="156">
        <v>17</v>
      </c>
      <c r="B1149" s="112" t="s">
        <v>88</v>
      </c>
      <c r="C1149" s="130" t="s">
        <v>38</v>
      </c>
      <c r="D1149" s="44">
        <v>298.06720999999999</v>
      </c>
      <c r="E1149" s="44">
        <v>101.293814</v>
      </c>
      <c r="F1149" s="44">
        <v>1.4816</v>
      </c>
      <c r="G1149" s="44">
        <v>1.4810000000000001</v>
      </c>
      <c r="H1149" s="44">
        <v>0.23899999999999999</v>
      </c>
      <c r="I1149" s="44">
        <v>0</v>
      </c>
      <c r="J1149" s="44">
        <v>1</v>
      </c>
      <c r="K1149" s="121">
        <f t="shared" si="207"/>
        <v>1.877447257413678E-3</v>
      </c>
      <c r="L1149" s="129">
        <f t="shared" si="208"/>
        <v>4.3675982250535111E-5</v>
      </c>
      <c r="M1149" s="115" t="s">
        <v>155</v>
      </c>
      <c r="N1149" s="113">
        <f t="shared" si="212"/>
        <v>18.381019700421902</v>
      </c>
      <c r="O1149" s="129">
        <f t="shared" si="209"/>
        <v>0.42169027551034294</v>
      </c>
      <c r="P1149" s="115" t="s">
        <v>155</v>
      </c>
      <c r="Q1149" s="116">
        <f t="shared" si="213"/>
        <v>-1.1447257383918608E-3</v>
      </c>
      <c r="R1149" s="117" t="s">
        <v>155</v>
      </c>
      <c r="S1149" s="118">
        <f t="shared" si="214"/>
        <v>4.6413502114095451E-5</v>
      </c>
      <c r="T1149" s="127">
        <f t="shared" si="215"/>
        <v>298.06720999999999</v>
      </c>
      <c r="U1149" s="119">
        <f t="shared" si="216"/>
        <v>101.293814</v>
      </c>
      <c r="V1149" s="119">
        <f t="shared" si="210"/>
        <v>1.4816</v>
      </c>
      <c r="W1149" s="119">
        <f t="shared" si="211"/>
        <v>1.4810000000000001</v>
      </c>
      <c r="X1149" s="120"/>
    </row>
    <row r="1150" spans="1:24" x14ac:dyDescent="0.3">
      <c r="A1150" s="156">
        <v>18</v>
      </c>
      <c r="B1150" s="112" t="s">
        <v>88</v>
      </c>
      <c r="C1150" s="130" t="s">
        <v>38</v>
      </c>
      <c r="D1150" s="44">
        <v>298.05602199999998</v>
      </c>
      <c r="E1150" s="44">
        <v>101.114859</v>
      </c>
      <c r="F1150" s="44">
        <v>1.4816</v>
      </c>
      <c r="G1150" s="44">
        <v>1.4810000000000001</v>
      </c>
      <c r="H1150" s="44">
        <v>0.23899999999999999</v>
      </c>
      <c r="I1150" s="44">
        <v>0</v>
      </c>
      <c r="J1150" s="44">
        <v>1</v>
      </c>
      <c r="K1150" s="121">
        <f t="shared" si="207"/>
        <v>-9.3105527425905166E-3</v>
      </c>
      <c r="L1150" s="122">
        <f t="shared" si="208"/>
        <v>-2.1659598336602772E-4</v>
      </c>
      <c r="M1150" s="123" t="s">
        <v>155</v>
      </c>
      <c r="N1150" s="113">
        <f t="shared" si="212"/>
        <v>18.2020647004219</v>
      </c>
      <c r="O1150" s="122">
        <f t="shared" si="209"/>
        <v>0.41769782132744143</v>
      </c>
      <c r="P1150" s="123" t="s">
        <v>155</v>
      </c>
      <c r="Q1150" s="124">
        <f t="shared" si="213"/>
        <v>-1.1447257383918608E-3</v>
      </c>
      <c r="R1150" s="125" t="s">
        <v>155</v>
      </c>
      <c r="S1150" s="126">
        <f t="shared" si="214"/>
        <v>4.6413502114095451E-5</v>
      </c>
      <c r="T1150" s="127">
        <f t="shared" si="215"/>
        <v>298.05602199999998</v>
      </c>
      <c r="U1150" s="127">
        <f t="shared" si="216"/>
        <v>101.114859</v>
      </c>
      <c r="V1150" s="127">
        <f t="shared" si="210"/>
        <v>1.4816</v>
      </c>
      <c r="W1150" s="127">
        <f t="shared" si="211"/>
        <v>1.4810000000000001</v>
      </c>
      <c r="X1150" s="128"/>
    </row>
    <row r="1151" spans="1:24" x14ac:dyDescent="0.3">
      <c r="A1151" s="156">
        <v>19</v>
      </c>
      <c r="B1151" s="112" t="s">
        <v>88</v>
      </c>
      <c r="C1151" s="130" t="s">
        <v>38</v>
      </c>
      <c r="D1151" s="44">
        <v>298.05927000000003</v>
      </c>
      <c r="E1151" s="44">
        <v>101.11456800000001</v>
      </c>
      <c r="F1151" s="44">
        <v>1.4816</v>
      </c>
      <c r="G1151" s="44">
        <v>1.4810000000000001</v>
      </c>
      <c r="H1151" s="44">
        <v>0.23899999999999999</v>
      </c>
      <c r="I1151" s="44">
        <v>0</v>
      </c>
      <c r="J1151" s="44">
        <v>1</v>
      </c>
      <c r="K1151" s="121">
        <f t="shared" si="207"/>
        <v>-6.0625527425486325E-3</v>
      </c>
      <c r="L1151" s="129">
        <f t="shared" si="208"/>
        <v>-1.4103615671175467E-4</v>
      </c>
      <c r="M1151" s="115" t="s">
        <v>155</v>
      </c>
      <c r="N1151" s="113">
        <f t="shared" si="212"/>
        <v>18.20177370042191</v>
      </c>
      <c r="O1151" s="129">
        <f t="shared" si="209"/>
        <v>0.41769132647280105</v>
      </c>
      <c r="P1151" s="115" t="s">
        <v>155</v>
      </c>
      <c r="Q1151" s="116">
        <f t="shared" si="213"/>
        <v>-1.1447257383918608E-3</v>
      </c>
      <c r="R1151" s="117" t="s">
        <v>155</v>
      </c>
      <c r="S1151" s="118">
        <f t="shared" si="214"/>
        <v>4.6413502114095451E-5</v>
      </c>
      <c r="T1151" s="127">
        <f t="shared" si="215"/>
        <v>298.05927000000003</v>
      </c>
      <c r="U1151" s="119">
        <f t="shared" si="216"/>
        <v>101.11456800000001</v>
      </c>
      <c r="V1151" s="119">
        <f t="shared" si="210"/>
        <v>1.4816</v>
      </c>
      <c r="W1151" s="119">
        <f t="shared" si="211"/>
        <v>1.4810000000000001</v>
      </c>
      <c r="X1151" s="120"/>
    </row>
    <row r="1152" spans="1:24" x14ac:dyDescent="0.3">
      <c r="A1152" s="156">
        <v>20</v>
      </c>
      <c r="B1152" s="112" t="s">
        <v>88</v>
      </c>
      <c r="C1152" s="130" t="s">
        <v>38</v>
      </c>
      <c r="D1152" s="44">
        <v>298.05944099999999</v>
      </c>
      <c r="E1152" s="44">
        <v>101.11449500000001</v>
      </c>
      <c r="F1152" s="44">
        <v>1.4816</v>
      </c>
      <c r="G1152" s="44">
        <v>1.4810000000000001</v>
      </c>
      <c r="H1152" s="44">
        <v>0.23899999999999999</v>
      </c>
      <c r="I1152" s="44">
        <v>0</v>
      </c>
      <c r="J1152" s="44">
        <v>1</v>
      </c>
      <c r="K1152" s="121">
        <f t="shared" si="207"/>
        <v>-5.8915527425824621E-3</v>
      </c>
      <c r="L1152" s="122">
        <f t="shared" si="208"/>
        <v>-1.3705809932450447E-4</v>
      </c>
      <c r="M1152" s="123" t="s">
        <v>155</v>
      </c>
      <c r="N1152" s="113">
        <f t="shared" si="212"/>
        <v>18.20170070042191</v>
      </c>
      <c r="O1152" s="122">
        <f t="shared" si="209"/>
        <v>0.41768969717799953</v>
      </c>
      <c r="P1152" s="123" t="s">
        <v>155</v>
      </c>
      <c r="Q1152" s="124">
        <f t="shared" si="213"/>
        <v>-1.1447257383918608E-3</v>
      </c>
      <c r="R1152" s="125" t="s">
        <v>155</v>
      </c>
      <c r="S1152" s="126">
        <f t="shared" si="214"/>
        <v>4.6413502114095451E-5</v>
      </c>
      <c r="T1152" s="127">
        <f t="shared" si="215"/>
        <v>298.05944099999999</v>
      </c>
      <c r="U1152" s="127">
        <f t="shared" si="216"/>
        <v>101.11449500000001</v>
      </c>
      <c r="V1152" s="127">
        <f t="shared" si="210"/>
        <v>1.4816</v>
      </c>
      <c r="W1152" s="127">
        <f t="shared" si="211"/>
        <v>1.4810000000000001</v>
      </c>
      <c r="X1152" s="128"/>
    </row>
    <row r="1153" spans="1:24" x14ac:dyDescent="0.3">
      <c r="A1153" s="156">
        <v>21</v>
      </c>
      <c r="B1153" s="112" t="s">
        <v>88</v>
      </c>
      <c r="C1153" s="130" t="s">
        <v>38</v>
      </c>
      <c r="D1153" s="44">
        <v>98.063063999999997</v>
      </c>
      <c r="E1153" s="44">
        <v>298.69309500000003</v>
      </c>
      <c r="F1153" s="44">
        <v>1.4815</v>
      </c>
      <c r="G1153" s="44">
        <v>1.4809000000000001</v>
      </c>
      <c r="H1153" s="44">
        <v>0.23899999999999999</v>
      </c>
      <c r="I1153" s="44">
        <v>0</v>
      </c>
      <c r="J1153" s="44">
        <v>2</v>
      </c>
      <c r="K1153" s="121">
        <f t="shared" si="207"/>
        <v>-2.2685527425778673E-3</v>
      </c>
      <c r="L1153" s="129">
        <f t="shared" si="208"/>
        <v>-5.2770898762359171E-5</v>
      </c>
      <c r="M1153" s="115" t="s">
        <v>155</v>
      </c>
      <c r="N1153" s="113">
        <f t="shared" si="212"/>
        <v>18.394110700421876</v>
      </c>
      <c r="O1153" s="129">
        <f t="shared" si="209"/>
        <v>0.42195370992065856</v>
      </c>
      <c r="P1153" s="115" t="s">
        <v>155</v>
      </c>
      <c r="Q1153" s="116">
        <f>IF(ISBLANK(F1153),"",F1153-$F$2333)</f>
        <v>-1.2447257383918497E-3</v>
      </c>
      <c r="R1153" s="117" t="s">
        <v>155</v>
      </c>
      <c r="S1153" s="118">
        <f>IF(ISBLANK(G1153),"",G1153-$G$2333)</f>
        <v>-5.3586497885893536E-5</v>
      </c>
      <c r="T1153" s="127">
        <f>D1153+200</f>
        <v>298.063064</v>
      </c>
      <c r="U1153" s="119">
        <f t="shared" si="216"/>
        <v>101.30690499999997</v>
      </c>
      <c r="V1153" s="119">
        <f t="shared" si="210"/>
        <v>1.4815</v>
      </c>
      <c r="W1153" s="119">
        <f t="shared" si="211"/>
        <v>1.4809000000000001</v>
      </c>
      <c r="X1153" s="120"/>
    </row>
    <row r="1154" spans="1:24" x14ac:dyDescent="0.3">
      <c r="A1154" s="156">
        <v>22</v>
      </c>
      <c r="B1154" s="112" t="s">
        <v>88</v>
      </c>
      <c r="C1154" s="130" t="s">
        <v>38</v>
      </c>
      <c r="D1154" s="44">
        <v>98.068814000000003</v>
      </c>
      <c r="E1154" s="44">
        <v>299.23566499999998</v>
      </c>
      <c r="F1154" s="44">
        <v>1.4815</v>
      </c>
      <c r="G1154" s="44">
        <v>1.4809000000000001</v>
      </c>
      <c r="H1154" s="44">
        <v>0.23899999999999999</v>
      </c>
      <c r="I1154" s="44">
        <v>0</v>
      </c>
      <c r="J1154" s="44">
        <v>2</v>
      </c>
      <c r="K1154" s="121">
        <f t="shared" si="207"/>
        <v>3.4814472573998501E-3</v>
      </c>
      <c r="L1154" s="122">
        <f t="shared" si="208"/>
        <v>8.0985157305745888E-5</v>
      </c>
      <c r="M1154" s="123" t="s">
        <v>155</v>
      </c>
      <c r="N1154" s="113">
        <f t="shared" si="212"/>
        <v>17.851540700421921</v>
      </c>
      <c r="O1154" s="122">
        <f t="shared" si="209"/>
        <v>0.40984048347961416</v>
      </c>
      <c r="P1154" s="123" t="s">
        <v>155</v>
      </c>
      <c r="Q1154" s="124">
        <f t="shared" ref="Q1154:Q1172" si="217">IF(ISBLANK(F1154),"",F1154-$F$2333)</f>
        <v>-1.2447257383918497E-3</v>
      </c>
      <c r="R1154" s="125" t="s">
        <v>155</v>
      </c>
      <c r="S1154" s="126">
        <f t="shared" ref="S1154:S1172" si="218">IF(ISBLANK(G1154),"",G1154-$G$2333)</f>
        <v>-5.3586497885893536E-5</v>
      </c>
      <c r="T1154" s="127">
        <f t="shared" ref="T1154:T1172" si="219">D1154+200</f>
        <v>298.06881399999997</v>
      </c>
      <c r="U1154" s="127">
        <f t="shared" si="216"/>
        <v>100.76433500000002</v>
      </c>
      <c r="V1154" s="127">
        <f t="shared" si="210"/>
        <v>1.4815</v>
      </c>
      <c r="W1154" s="127">
        <f t="shared" si="211"/>
        <v>1.4809000000000001</v>
      </c>
      <c r="X1154" s="128"/>
    </row>
    <row r="1155" spans="1:24" x14ac:dyDescent="0.3">
      <c r="A1155" s="156">
        <v>23</v>
      </c>
      <c r="B1155" s="112" t="s">
        <v>88</v>
      </c>
      <c r="C1155" s="130" t="s">
        <v>38</v>
      </c>
      <c r="D1155" s="44">
        <v>98.068983000000003</v>
      </c>
      <c r="E1155" s="44">
        <v>299.23558200000002</v>
      </c>
      <c r="F1155" s="44">
        <v>1.4815</v>
      </c>
      <c r="G1155" s="44">
        <v>1.4809000000000001</v>
      </c>
      <c r="H1155" s="44">
        <v>0.23899999999999999</v>
      </c>
      <c r="I1155" s="44">
        <v>0</v>
      </c>
      <c r="J1155" s="44">
        <v>2</v>
      </c>
      <c r="K1155" s="121">
        <f t="shared" si="207"/>
        <v>3.6504472574279134E-3</v>
      </c>
      <c r="L1155" s="129">
        <f t="shared" si="208"/>
        <v>8.4916422254022734E-5</v>
      </c>
      <c r="M1155" s="115" t="s">
        <v>155</v>
      </c>
      <c r="N1155" s="113">
        <f t="shared" si="212"/>
        <v>17.851623700421882</v>
      </c>
      <c r="O1155" s="129">
        <f t="shared" si="209"/>
        <v>0.4098423388074115</v>
      </c>
      <c r="P1155" s="115" t="s">
        <v>155</v>
      </c>
      <c r="Q1155" s="116">
        <f t="shared" si="217"/>
        <v>-1.2447257383918497E-3</v>
      </c>
      <c r="R1155" s="117" t="s">
        <v>155</v>
      </c>
      <c r="S1155" s="118">
        <f t="shared" si="218"/>
        <v>-5.3586497885893536E-5</v>
      </c>
      <c r="T1155" s="127">
        <f t="shared" si="219"/>
        <v>298.068983</v>
      </c>
      <c r="U1155" s="119">
        <f t="shared" si="216"/>
        <v>100.76441799999998</v>
      </c>
      <c r="V1155" s="119">
        <f t="shared" si="210"/>
        <v>1.4815</v>
      </c>
      <c r="W1155" s="119">
        <f t="shared" si="211"/>
        <v>1.4809000000000001</v>
      </c>
      <c r="X1155" s="120"/>
    </row>
    <row r="1156" spans="1:24" x14ac:dyDescent="0.3">
      <c r="A1156" s="156">
        <v>24</v>
      </c>
      <c r="B1156" s="112" t="s">
        <v>88</v>
      </c>
      <c r="C1156" s="130" t="s">
        <v>38</v>
      </c>
      <c r="D1156" s="44">
        <v>98.065855999999997</v>
      </c>
      <c r="E1156" s="44">
        <v>299.23582599999997</v>
      </c>
      <c r="F1156" s="44">
        <v>1.4815</v>
      </c>
      <c r="G1156" s="44">
        <v>1.4809000000000001</v>
      </c>
      <c r="H1156" s="44">
        <v>0.23899999999999999</v>
      </c>
      <c r="I1156" s="44">
        <v>0</v>
      </c>
      <c r="J1156" s="44">
        <v>2</v>
      </c>
      <c r="K1156" s="121">
        <f t="shared" si="207"/>
        <v>5.2344725742159426E-4</v>
      </c>
      <c r="L1156" s="122">
        <f t="shared" si="208"/>
        <v>1.2176389693710662E-5</v>
      </c>
      <c r="M1156" s="123" t="s">
        <v>155</v>
      </c>
      <c r="N1156" s="113">
        <f t="shared" si="212"/>
        <v>17.85137970042193</v>
      </c>
      <c r="O1156" s="122">
        <f t="shared" si="209"/>
        <v>0.40983688458876649</v>
      </c>
      <c r="P1156" s="123" t="s">
        <v>155</v>
      </c>
      <c r="Q1156" s="124">
        <f t="shared" si="217"/>
        <v>-1.2447257383918497E-3</v>
      </c>
      <c r="R1156" s="125" t="s">
        <v>155</v>
      </c>
      <c r="S1156" s="126">
        <f t="shared" si="218"/>
        <v>-5.3586497885893536E-5</v>
      </c>
      <c r="T1156" s="127">
        <f t="shared" si="219"/>
        <v>298.065856</v>
      </c>
      <c r="U1156" s="127">
        <f t="shared" si="216"/>
        <v>100.76417400000003</v>
      </c>
      <c r="V1156" s="127">
        <f t="shared" si="210"/>
        <v>1.4815</v>
      </c>
      <c r="W1156" s="127">
        <f t="shared" si="211"/>
        <v>1.4809000000000001</v>
      </c>
      <c r="X1156" s="128"/>
    </row>
    <row r="1157" spans="1:24" x14ac:dyDescent="0.3">
      <c r="A1157" s="156">
        <v>25</v>
      </c>
      <c r="B1157" s="112" t="s">
        <v>88</v>
      </c>
      <c r="C1157" s="130" t="s">
        <v>38</v>
      </c>
      <c r="D1157" s="44">
        <v>98.070428000000007</v>
      </c>
      <c r="E1157" s="44">
        <v>299.23580500000003</v>
      </c>
      <c r="F1157" s="44">
        <v>1.4815</v>
      </c>
      <c r="G1157" s="44">
        <v>1.4809000000000001</v>
      </c>
      <c r="H1157" s="44">
        <v>0.23899999999999999</v>
      </c>
      <c r="I1157" s="44">
        <v>0</v>
      </c>
      <c r="J1157" s="44">
        <v>2</v>
      </c>
      <c r="K1157" s="121">
        <f t="shared" si="207"/>
        <v>5.0954472574176179E-3</v>
      </c>
      <c r="L1157" s="129">
        <f t="shared" si="208"/>
        <v>1.1852990062482759E-4</v>
      </c>
      <c r="M1157" s="115" t="s">
        <v>155</v>
      </c>
      <c r="N1157" s="113">
        <f t="shared" si="212"/>
        <v>17.851400700421877</v>
      </c>
      <c r="O1157" s="129">
        <f t="shared" si="209"/>
        <v>0.40983735400945931</v>
      </c>
      <c r="P1157" s="115" t="s">
        <v>155</v>
      </c>
      <c r="Q1157" s="116">
        <f t="shared" si="217"/>
        <v>-1.2447257383918497E-3</v>
      </c>
      <c r="R1157" s="117" t="s">
        <v>155</v>
      </c>
      <c r="S1157" s="118">
        <f t="shared" si="218"/>
        <v>-5.3586497885893536E-5</v>
      </c>
      <c r="T1157" s="127">
        <f t="shared" si="219"/>
        <v>298.07042799999999</v>
      </c>
      <c r="U1157" s="119">
        <f t="shared" si="216"/>
        <v>100.76419499999997</v>
      </c>
      <c r="V1157" s="119">
        <f t="shared" si="210"/>
        <v>1.4815</v>
      </c>
      <c r="W1157" s="119">
        <f t="shared" si="211"/>
        <v>1.4809000000000001</v>
      </c>
      <c r="X1157" s="120"/>
    </row>
    <row r="1158" spans="1:24" x14ac:dyDescent="0.3">
      <c r="A1158" s="156">
        <v>26</v>
      </c>
      <c r="B1158" s="112" t="s">
        <v>88</v>
      </c>
      <c r="C1158" s="130" t="s">
        <v>38</v>
      </c>
      <c r="D1158" s="44">
        <v>98.072855000000004</v>
      </c>
      <c r="E1158" s="44">
        <v>299.23589600000003</v>
      </c>
      <c r="F1158" s="44">
        <v>1.4815</v>
      </c>
      <c r="G1158" s="44">
        <v>1.4809000000000001</v>
      </c>
      <c r="H1158" s="44">
        <v>0.23899999999999999</v>
      </c>
      <c r="I1158" s="44">
        <v>0</v>
      </c>
      <c r="J1158" s="44">
        <v>2</v>
      </c>
      <c r="K1158" s="121">
        <f t="shared" si="207"/>
        <v>7.5224472574291212E-3</v>
      </c>
      <c r="L1158" s="122">
        <f t="shared" si="208"/>
        <v>1.7498658698855525E-4</v>
      </c>
      <c r="M1158" s="123" t="s">
        <v>155</v>
      </c>
      <c r="N1158" s="113">
        <f t="shared" si="212"/>
        <v>17.851309700421879</v>
      </c>
      <c r="O1158" s="122">
        <f t="shared" si="209"/>
        <v>0.40983531985279653</v>
      </c>
      <c r="P1158" s="123" t="s">
        <v>155</v>
      </c>
      <c r="Q1158" s="124">
        <f t="shared" si="217"/>
        <v>-1.2447257383918497E-3</v>
      </c>
      <c r="R1158" s="125" t="s">
        <v>155</v>
      </c>
      <c r="S1158" s="126">
        <f t="shared" si="218"/>
        <v>-5.3586497885893536E-5</v>
      </c>
      <c r="T1158" s="127">
        <f t="shared" si="219"/>
        <v>298.072855</v>
      </c>
      <c r="U1158" s="127">
        <f t="shared" si="216"/>
        <v>100.76410399999997</v>
      </c>
      <c r="V1158" s="127">
        <f t="shared" si="210"/>
        <v>1.4815</v>
      </c>
      <c r="W1158" s="127">
        <f t="shared" si="211"/>
        <v>1.4809000000000001</v>
      </c>
      <c r="X1158" s="128"/>
    </row>
    <row r="1159" spans="1:24" x14ac:dyDescent="0.3">
      <c r="A1159" s="156">
        <v>27</v>
      </c>
      <c r="B1159" s="112" t="s">
        <v>88</v>
      </c>
      <c r="C1159" s="130" t="s">
        <v>38</v>
      </c>
      <c r="D1159" s="44">
        <v>98.066822000000002</v>
      </c>
      <c r="E1159" s="44">
        <v>299.23579699999999</v>
      </c>
      <c r="F1159" s="44">
        <v>1.4815</v>
      </c>
      <c r="G1159" s="44">
        <v>1.4809000000000001</v>
      </c>
      <c r="H1159" s="44">
        <v>0.23899999999999999</v>
      </c>
      <c r="I1159" s="44">
        <v>0</v>
      </c>
      <c r="J1159" s="44">
        <v>2</v>
      </c>
      <c r="K1159" s="121">
        <f t="shared" si="207"/>
        <v>1.4894472574269457E-3</v>
      </c>
      <c r="L1159" s="129">
        <f t="shared" si="208"/>
        <v>3.4647407118997892E-5</v>
      </c>
      <c r="M1159" s="115" t="s">
        <v>155</v>
      </c>
      <c r="N1159" s="113">
        <f t="shared" si="212"/>
        <v>17.851408700421914</v>
      </c>
      <c r="O1159" s="129">
        <f t="shared" si="209"/>
        <v>0.40983753283637947</v>
      </c>
      <c r="P1159" s="115" t="s">
        <v>155</v>
      </c>
      <c r="Q1159" s="116">
        <f t="shared" si="217"/>
        <v>-1.2447257383918497E-3</v>
      </c>
      <c r="R1159" s="117" t="s">
        <v>155</v>
      </c>
      <c r="S1159" s="118">
        <f t="shared" si="218"/>
        <v>-5.3586497885893536E-5</v>
      </c>
      <c r="T1159" s="127">
        <f t="shared" si="219"/>
        <v>298.066822</v>
      </c>
      <c r="U1159" s="119">
        <f t="shared" si="216"/>
        <v>100.76420300000001</v>
      </c>
      <c r="V1159" s="119">
        <f t="shared" si="210"/>
        <v>1.4815</v>
      </c>
      <c r="W1159" s="119">
        <f t="shared" si="211"/>
        <v>1.4809000000000001</v>
      </c>
      <c r="X1159" s="120"/>
    </row>
    <row r="1160" spans="1:24" x14ac:dyDescent="0.3">
      <c r="A1160" s="156">
        <v>28</v>
      </c>
      <c r="B1160" s="112" t="s">
        <v>88</v>
      </c>
      <c r="C1160" s="130" t="s">
        <v>38</v>
      </c>
      <c r="D1160" s="44">
        <v>98.065483999999998</v>
      </c>
      <c r="E1160" s="44">
        <v>299.23581200000001</v>
      </c>
      <c r="F1160" s="44">
        <v>1.4815</v>
      </c>
      <c r="G1160" s="44">
        <v>1.4809000000000001</v>
      </c>
      <c r="H1160" s="44">
        <v>0.23899999999999999</v>
      </c>
      <c r="I1160" s="44">
        <v>0</v>
      </c>
      <c r="J1160" s="44">
        <v>2</v>
      </c>
      <c r="K1160" s="121">
        <f t="shared" si="207"/>
        <v>1.5144725739446585E-4</v>
      </c>
      <c r="L1160" s="122">
        <f t="shared" si="208"/>
        <v>3.5229544103093881E-6</v>
      </c>
      <c r="M1160" s="123" t="s">
        <v>155</v>
      </c>
      <c r="N1160" s="113">
        <f t="shared" si="212"/>
        <v>17.851393700421895</v>
      </c>
      <c r="O1160" s="122">
        <f t="shared" si="209"/>
        <v>0.40983719753589998</v>
      </c>
      <c r="P1160" s="123" t="s">
        <v>155</v>
      </c>
      <c r="Q1160" s="124">
        <f t="shared" si="217"/>
        <v>-1.2447257383918497E-3</v>
      </c>
      <c r="R1160" s="125" t="s">
        <v>155</v>
      </c>
      <c r="S1160" s="126">
        <f t="shared" si="218"/>
        <v>-5.3586497885893536E-5</v>
      </c>
      <c r="T1160" s="127">
        <f t="shared" si="219"/>
        <v>298.06548399999997</v>
      </c>
      <c r="U1160" s="127">
        <f t="shared" si="216"/>
        <v>100.76418799999999</v>
      </c>
      <c r="V1160" s="127">
        <f t="shared" si="210"/>
        <v>1.4815</v>
      </c>
      <c r="W1160" s="127">
        <f t="shared" si="211"/>
        <v>1.4809000000000001</v>
      </c>
      <c r="X1160" s="128"/>
    </row>
    <row r="1161" spans="1:24" x14ac:dyDescent="0.3">
      <c r="A1161" s="156">
        <v>29</v>
      </c>
      <c r="B1161" s="112" t="s">
        <v>88</v>
      </c>
      <c r="C1161" s="130" t="s">
        <v>38</v>
      </c>
      <c r="D1161" s="44">
        <v>98.062323000000006</v>
      </c>
      <c r="E1161" s="44">
        <v>299.23589600000003</v>
      </c>
      <c r="F1161" s="44">
        <v>1.4815</v>
      </c>
      <c r="G1161" s="44">
        <v>1.4809000000000001</v>
      </c>
      <c r="H1161" s="44">
        <v>0.23899999999999999</v>
      </c>
      <c r="I1161" s="44">
        <v>0</v>
      </c>
      <c r="J1161" s="44">
        <v>2</v>
      </c>
      <c r="K1161" s="121">
        <f t="shared" si="207"/>
        <v>-3.009552742582855E-3</v>
      </c>
      <c r="L1161" s="129">
        <f t="shared" si="208"/>
        <v>-7.0007983544965072E-5</v>
      </c>
      <c r="M1161" s="115" t="s">
        <v>155</v>
      </c>
      <c r="N1161" s="113">
        <f t="shared" si="212"/>
        <v>17.851309700421879</v>
      </c>
      <c r="O1161" s="129">
        <f t="shared" si="209"/>
        <v>0.40983531985279653</v>
      </c>
      <c r="P1161" s="115" t="s">
        <v>155</v>
      </c>
      <c r="Q1161" s="116">
        <f t="shared" si="217"/>
        <v>-1.2447257383918497E-3</v>
      </c>
      <c r="R1161" s="117" t="s">
        <v>155</v>
      </c>
      <c r="S1161" s="118">
        <f t="shared" si="218"/>
        <v>-5.3586497885893536E-5</v>
      </c>
      <c r="T1161" s="127">
        <f t="shared" si="219"/>
        <v>298.06232299999999</v>
      </c>
      <c r="U1161" s="119">
        <f t="shared" si="216"/>
        <v>100.76410399999997</v>
      </c>
      <c r="V1161" s="119">
        <f t="shared" si="210"/>
        <v>1.4815</v>
      </c>
      <c r="W1161" s="119">
        <f t="shared" si="211"/>
        <v>1.4809000000000001</v>
      </c>
      <c r="X1161" s="120"/>
    </row>
    <row r="1162" spans="1:24" x14ac:dyDescent="0.3">
      <c r="A1162" s="156">
        <v>30</v>
      </c>
      <c r="B1162" s="112" t="s">
        <v>88</v>
      </c>
      <c r="C1162" s="130" t="s">
        <v>38</v>
      </c>
      <c r="D1162" s="44">
        <v>98.067587000000003</v>
      </c>
      <c r="E1162" s="44">
        <v>299.23577499999999</v>
      </c>
      <c r="F1162" s="44">
        <v>1.4815</v>
      </c>
      <c r="G1162" s="44">
        <v>1.4809000000000001</v>
      </c>
      <c r="H1162" s="44">
        <v>0.23899999999999999</v>
      </c>
      <c r="I1162" s="44">
        <v>0</v>
      </c>
      <c r="J1162" s="44">
        <v>2</v>
      </c>
      <c r="K1162" s="121">
        <f t="shared" si="207"/>
        <v>2.2544472574281826E-3</v>
      </c>
      <c r="L1162" s="122">
        <f t="shared" si="208"/>
        <v>5.2442778055908252E-5</v>
      </c>
      <c r="M1162" s="123" t="s">
        <v>155</v>
      </c>
      <c r="N1162" s="113">
        <f t="shared" si="212"/>
        <v>17.851430700421915</v>
      </c>
      <c r="O1162" s="122">
        <f t="shared" si="209"/>
        <v>0.40983802461037422</v>
      </c>
      <c r="P1162" s="123" t="s">
        <v>155</v>
      </c>
      <c r="Q1162" s="124">
        <f t="shared" si="217"/>
        <v>-1.2447257383918497E-3</v>
      </c>
      <c r="R1162" s="125" t="s">
        <v>155</v>
      </c>
      <c r="S1162" s="126">
        <f t="shared" si="218"/>
        <v>-5.3586497885893536E-5</v>
      </c>
      <c r="T1162" s="127">
        <f t="shared" si="219"/>
        <v>298.067587</v>
      </c>
      <c r="U1162" s="127">
        <f t="shared" si="216"/>
        <v>100.76422500000001</v>
      </c>
      <c r="V1162" s="127">
        <f t="shared" si="210"/>
        <v>1.4815</v>
      </c>
      <c r="W1162" s="127">
        <f t="shared" si="211"/>
        <v>1.4809000000000001</v>
      </c>
      <c r="X1162" s="128"/>
    </row>
    <row r="1163" spans="1:24" x14ac:dyDescent="0.3">
      <c r="A1163" s="156">
        <v>31</v>
      </c>
      <c r="B1163" s="112" t="s">
        <v>88</v>
      </c>
      <c r="C1163" s="130" t="s">
        <v>38</v>
      </c>
      <c r="D1163" s="44">
        <v>98.06832</v>
      </c>
      <c r="E1163" s="44">
        <v>298.71898599999997</v>
      </c>
      <c r="F1163" s="44">
        <v>1.4812000000000001</v>
      </c>
      <c r="G1163" s="44">
        <v>1.4806999999999999</v>
      </c>
      <c r="H1163" s="44">
        <v>0.23899999999999999</v>
      </c>
      <c r="I1163" s="44">
        <v>0</v>
      </c>
      <c r="J1163" s="44">
        <v>2</v>
      </c>
      <c r="K1163" s="121">
        <f t="shared" si="207"/>
        <v>2.9874472573965249E-3</v>
      </c>
      <c r="L1163" s="129">
        <f t="shared" si="208"/>
        <v>6.9484382113243608E-5</v>
      </c>
      <c r="M1163" s="115" t="s">
        <v>155</v>
      </c>
      <c r="N1163" s="113">
        <f t="shared" si="212"/>
        <v>18.368219700421932</v>
      </c>
      <c r="O1163" s="129">
        <f t="shared" si="209"/>
        <v>0.42131945784052738</v>
      </c>
      <c r="P1163" s="115" t="s">
        <v>155</v>
      </c>
      <c r="Q1163" s="116">
        <f t="shared" si="217"/>
        <v>-1.5447257383918167E-3</v>
      </c>
      <c r="R1163" s="117" t="s">
        <v>155</v>
      </c>
      <c r="S1163" s="118">
        <f t="shared" si="218"/>
        <v>-2.5358649788609355E-4</v>
      </c>
      <c r="T1163" s="127">
        <f t="shared" si="219"/>
        <v>298.06831999999997</v>
      </c>
      <c r="U1163" s="119">
        <f t="shared" si="216"/>
        <v>101.28101400000003</v>
      </c>
      <c r="V1163" s="119">
        <f t="shared" si="210"/>
        <v>1.4812000000000001</v>
      </c>
      <c r="W1163" s="119">
        <f t="shared" si="211"/>
        <v>1.4806999999999999</v>
      </c>
      <c r="X1163" s="120"/>
    </row>
    <row r="1164" spans="1:24" x14ac:dyDescent="0.3">
      <c r="A1164" s="156">
        <v>32</v>
      </c>
      <c r="B1164" s="112" t="s">
        <v>88</v>
      </c>
      <c r="C1164" s="130" t="s">
        <v>38</v>
      </c>
      <c r="D1164" s="44">
        <v>98.066059999999993</v>
      </c>
      <c r="E1164" s="44">
        <v>299.13293800000002</v>
      </c>
      <c r="F1164" s="44">
        <v>1.4812000000000001</v>
      </c>
      <c r="G1164" s="44">
        <v>1.4806999999999999</v>
      </c>
      <c r="H1164" s="44">
        <v>0.23899999999999999</v>
      </c>
      <c r="I1164" s="44">
        <v>0</v>
      </c>
      <c r="J1164" s="44">
        <v>2</v>
      </c>
      <c r="K1164" s="121">
        <f t="shared" si="207"/>
        <v>7.2744725741813454E-4</v>
      </c>
      <c r="L1164" s="122">
        <f t="shared" si="208"/>
        <v>1.6919536602354553E-5</v>
      </c>
      <c r="M1164" s="123" t="s">
        <v>155</v>
      </c>
      <c r="N1164" s="113">
        <f t="shared" si="212"/>
        <v>17.95426770042188</v>
      </c>
      <c r="O1164" s="122">
        <f t="shared" si="209"/>
        <v>0.41208058137591369</v>
      </c>
      <c r="P1164" s="123" t="s">
        <v>155</v>
      </c>
      <c r="Q1164" s="124">
        <f t="shared" si="217"/>
        <v>-1.5447257383918167E-3</v>
      </c>
      <c r="R1164" s="125" t="s">
        <v>155</v>
      </c>
      <c r="S1164" s="126">
        <f t="shared" si="218"/>
        <v>-2.5358649788609355E-4</v>
      </c>
      <c r="T1164" s="127">
        <f t="shared" si="219"/>
        <v>298.06605999999999</v>
      </c>
      <c r="U1164" s="127">
        <f t="shared" si="216"/>
        <v>100.86706199999998</v>
      </c>
      <c r="V1164" s="127">
        <f t="shared" si="210"/>
        <v>1.4812000000000001</v>
      </c>
      <c r="W1164" s="127">
        <f t="shared" si="211"/>
        <v>1.4806999999999999</v>
      </c>
      <c r="X1164" s="128"/>
    </row>
    <row r="1165" spans="1:24" x14ac:dyDescent="0.3">
      <c r="A1165" s="156">
        <v>33</v>
      </c>
      <c r="B1165" s="112" t="s">
        <v>88</v>
      </c>
      <c r="C1165" s="130" t="s">
        <v>38</v>
      </c>
      <c r="D1165" s="44">
        <v>98.065297999999999</v>
      </c>
      <c r="E1165" s="44">
        <v>299.13311700000003</v>
      </c>
      <c r="F1165" s="44">
        <v>1.4812000000000001</v>
      </c>
      <c r="G1165" s="44">
        <v>1.4806999999999999</v>
      </c>
      <c r="H1165" s="44">
        <v>0.23899999999999999</v>
      </c>
      <c r="I1165" s="44">
        <v>0</v>
      </c>
      <c r="J1165" s="44">
        <v>2</v>
      </c>
      <c r="K1165" s="121">
        <f t="shared" si="207"/>
        <v>-3.4552742590676644E-5</v>
      </c>
      <c r="L1165" s="129">
        <f t="shared" si="208"/>
        <v>-8.0365468015139704E-7</v>
      </c>
      <c r="M1165" s="115" t="s">
        <v>155</v>
      </c>
      <c r="N1165" s="113">
        <f t="shared" si="212"/>
        <v>17.954088700421877</v>
      </c>
      <c r="O1165" s="129">
        <f t="shared" si="209"/>
        <v>0.41207658252924706</v>
      </c>
      <c r="P1165" s="115" t="s">
        <v>155</v>
      </c>
      <c r="Q1165" s="116">
        <f t="shared" si="217"/>
        <v>-1.5447257383918167E-3</v>
      </c>
      <c r="R1165" s="117" t="s">
        <v>155</v>
      </c>
      <c r="S1165" s="118">
        <f t="shared" si="218"/>
        <v>-2.5358649788609355E-4</v>
      </c>
      <c r="T1165" s="127">
        <f t="shared" si="219"/>
        <v>298.06529799999998</v>
      </c>
      <c r="U1165" s="119">
        <f t="shared" si="216"/>
        <v>100.86688299999997</v>
      </c>
      <c r="V1165" s="119">
        <f t="shared" si="210"/>
        <v>1.4812000000000001</v>
      </c>
      <c r="W1165" s="119">
        <f t="shared" si="211"/>
        <v>1.4806999999999999</v>
      </c>
      <c r="X1165" s="120"/>
    </row>
    <row r="1166" spans="1:24" x14ac:dyDescent="0.3">
      <c r="A1166" s="156">
        <v>34</v>
      </c>
      <c r="B1166" s="112" t="s">
        <v>88</v>
      </c>
      <c r="C1166" s="130" t="s">
        <v>38</v>
      </c>
      <c r="D1166" s="44">
        <v>98.066882000000007</v>
      </c>
      <c r="E1166" s="44">
        <v>299.13314800000001</v>
      </c>
      <c r="F1166" s="44">
        <v>1.4812000000000001</v>
      </c>
      <c r="G1166" s="44">
        <v>1.4806999999999999</v>
      </c>
      <c r="H1166" s="44">
        <v>0.23899999999999999</v>
      </c>
      <c r="I1166" s="44">
        <v>0</v>
      </c>
      <c r="J1166" s="44">
        <v>2</v>
      </c>
      <c r="K1166" s="121">
        <f t="shared" si="207"/>
        <v>1.5494472574459905E-3</v>
      </c>
      <c r="L1166" s="122">
        <f t="shared" si="208"/>
        <v>3.6038254755133014E-5</v>
      </c>
      <c r="M1166" s="123" t="s">
        <v>155</v>
      </c>
      <c r="N1166" s="113">
        <f t="shared" si="212"/>
        <v>17.954057700421899</v>
      </c>
      <c r="O1166" s="122">
        <f t="shared" si="209"/>
        <v>0.4120758899912258</v>
      </c>
      <c r="P1166" s="123" t="s">
        <v>155</v>
      </c>
      <c r="Q1166" s="124">
        <f t="shared" si="217"/>
        <v>-1.5447257383918167E-3</v>
      </c>
      <c r="R1166" s="125" t="s">
        <v>155</v>
      </c>
      <c r="S1166" s="126">
        <f t="shared" si="218"/>
        <v>-2.5358649788609355E-4</v>
      </c>
      <c r="T1166" s="127">
        <f t="shared" si="219"/>
        <v>298.06688200000002</v>
      </c>
      <c r="U1166" s="127">
        <f t="shared" si="216"/>
        <v>100.86685199999999</v>
      </c>
      <c r="V1166" s="127">
        <f t="shared" si="210"/>
        <v>1.4812000000000001</v>
      </c>
      <c r="W1166" s="127">
        <f t="shared" si="211"/>
        <v>1.4806999999999999</v>
      </c>
      <c r="X1166" s="128"/>
    </row>
    <row r="1167" spans="1:24" x14ac:dyDescent="0.3">
      <c r="A1167" s="156">
        <v>35</v>
      </c>
      <c r="B1167" s="112" t="s">
        <v>88</v>
      </c>
      <c r="C1167" s="130" t="s">
        <v>38</v>
      </c>
      <c r="D1167" s="44">
        <v>98.067102000000006</v>
      </c>
      <c r="E1167" s="44">
        <v>299.133126</v>
      </c>
      <c r="F1167" s="44">
        <v>1.4812000000000001</v>
      </c>
      <c r="G1167" s="44">
        <v>1.4806999999999999</v>
      </c>
      <c r="H1167" s="44">
        <v>0.23899999999999999</v>
      </c>
      <c r="I1167" s="44">
        <v>0</v>
      </c>
      <c r="J1167" s="44">
        <v>2</v>
      </c>
      <c r="K1167" s="121">
        <f t="shared" si="207"/>
        <v>1.7694472574021347E-3</v>
      </c>
      <c r="L1167" s="129">
        <f t="shared" si="208"/>
        <v>4.1155186618759496E-5</v>
      </c>
      <c r="M1167" s="115" t="s">
        <v>155</v>
      </c>
      <c r="N1167" s="113">
        <f t="shared" si="212"/>
        <v>17.9540797004219</v>
      </c>
      <c r="O1167" s="129">
        <f t="shared" si="209"/>
        <v>0.412076381469832</v>
      </c>
      <c r="P1167" s="115" t="s">
        <v>155</v>
      </c>
      <c r="Q1167" s="116">
        <f t="shared" si="217"/>
        <v>-1.5447257383918167E-3</v>
      </c>
      <c r="R1167" s="117" t="s">
        <v>155</v>
      </c>
      <c r="S1167" s="118">
        <f t="shared" si="218"/>
        <v>-2.5358649788609355E-4</v>
      </c>
      <c r="T1167" s="127">
        <f t="shared" si="219"/>
        <v>298.06710199999998</v>
      </c>
      <c r="U1167" s="119">
        <f t="shared" si="216"/>
        <v>100.866874</v>
      </c>
      <c r="V1167" s="119">
        <f t="shared" si="210"/>
        <v>1.4812000000000001</v>
      </c>
      <c r="W1167" s="119">
        <f t="shared" si="211"/>
        <v>1.4806999999999999</v>
      </c>
      <c r="X1167" s="120"/>
    </row>
    <row r="1168" spans="1:24" x14ac:dyDescent="0.3">
      <c r="A1168" s="156">
        <v>36</v>
      </c>
      <c r="B1168" s="112" t="s">
        <v>88</v>
      </c>
      <c r="C1168" s="130" t="s">
        <v>38</v>
      </c>
      <c r="D1168" s="44">
        <v>98.066523000000004</v>
      </c>
      <c r="E1168" s="44">
        <v>299.13304399999998</v>
      </c>
      <c r="F1168" s="44">
        <v>1.4812000000000001</v>
      </c>
      <c r="G1168" s="44">
        <v>1.4806999999999999</v>
      </c>
      <c r="H1168" s="44">
        <v>0.23899999999999999</v>
      </c>
      <c r="I1168" s="44">
        <v>0</v>
      </c>
      <c r="J1168" s="44">
        <v>2</v>
      </c>
      <c r="K1168" s="121">
        <f t="shared" si="207"/>
        <v>1.1904472574428837E-3</v>
      </c>
      <c r="L1168" s="122">
        <f t="shared" si="208"/>
        <v>2.768835230230924E-5</v>
      </c>
      <c r="M1168" s="123" t="s">
        <v>155</v>
      </c>
      <c r="N1168" s="113">
        <f t="shared" si="212"/>
        <v>17.954161700421921</v>
      </c>
      <c r="O1168" s="122">
        <f t="shared" si="209"/>
        <v>0.41207821334420386</v>
      </c>
      <c r="P1168" s="123" t="s">
        <v>155</v>
      </c>
      <c r="Q1168" s="124">
        <f t="shared" si="217"/>
        <v>-1.5447257383918167E-3</v>
      </c>
      <c r="R1168" s="125" t="s">
        <v>155</v>
      </c>
      <c r="S1168" s="126">
        <f t="shared" si="218"/>
        <v>-2.5358649788609355E-4</v>
      </c>
      <c r="T1168" s="127">
        <f t="shared" si="219"/>
        <v>298.06652300000002</v>
      </c>
      <c r="U1168" s="127">
        <f t="shared" si="216"/>
        <v>100.86695600000002</v>
      </c>
      <c r="V1168" s="127">
        <f t="shared" si="210"/>
        <v>1.4812000000000001</v>
      </c>
      <c r="W1168" s="127">
        <f t="shared" si="211"/>
        <v>1.4806999999999999</v>
      </c>
      <c r="X1168" s="128"/>
    </row>
    <row r="1169" spans="1:24" x14ac:dyDescent="0.3">
      <c r="A1169" s="156">
        <v>37</v>
      </c>
      <c r="B1169" s="112" t="s">
        <v>88</v>
      </c>
      <c r="C1169" s="130" t="s">
        <v>38</v>
      </c>
      <c r="D1169" s="44">
        <v>98.065385000000006</v>
      </c>
      <c r="E1169" s="44">
        <v>299.13311900000002</v>
      </c>
      <c r="F1169" s="44">
        <v>1.4812000000000001</v>
      </c>
      <c r="G1169" s="44">
        <v>1.4806999999999999</v>
      </c>
      <c r="H1169" s="44">
        <v>0.23899999999999999</v>
      </c>
      <c r="I1169" s="44">
        <v>0</v>
      </c>
      <c r="J1169" s="44">
        <v>2</v>
      </c>
      <c r="K1169" s="121">
        <f t="shared" si="207"/>
        <v>5.2447257417043147E-5</v>
      </c>
      <c r="L1169" s="129">
        <f t="shared" si="208"/>
        <v>1.2198592853721049E-6</v>
      </c>
      <c r="M1169" s="115" t="s">
        <v>155</v>
      </c>
      <c r="N1169" s="113">
        <f t="shared" si="212"/>
        <v>17.954086700421882</v>
      </c>
      <c r="O1169" s="129">
        <f t="shared" si="209"/>
        <v>0.41207653784937776</v>
      </c>
      <c r="P1169" s="115" t="s">
        <v>155</v>
      </c>
      <c r="Q1169" s="116">
        <f t="shared" si="217"/>
        <v>-1.5447257383918167E-3</v>
      </c>
      <c r="R1169" s="117" t="s">
        <v>155</v>
      </c>
      <c r="S1169" s="118">
        <f t="shared" si="218"/>
        <v>-2.5358649788609355E-4</v>
      </c>
      <c r="T1169" s="127">
        <f t="shared" si="219"/>
        <v>298.06538499999999</v>
      </c>
      <c r="U1169" s="119">
        <f t="shared" si="216"/>
        <v>100.86688099999998</v>
      </c>
      <c r="V1169" s="119">
        <f t="shared" si="210"/>
        <v>1.4812000000000001</v>
      </c>
      <c r="W1169" s="119">
        <f t="shared" si="211"/>
        <v>1.4806999999999999</v>
      </c>
      <c r="X1169" s="120"/>
    </row>
    <row r="1170" spans="1:24" x14ac:dyDescent="0.3">
      <c r="A1170" s="156">
        <v>38</v>
      </c>
      <c r="B1170" s="112" t="s">
        <v>88</v>
      </c>
      <c r="C1170" s="130" t="s">
        <v>38</v>
      </c>
      <c r="D1170" s="44">
        <v>98.066485999999998</v>
      </c>
      <c r="E1170" s="44">
        <v>299.133082</v>
      </c>
      <c r="F1170" s="44">
        <v>1.4812000000000001</v>
      </c>
      <c r="G1170" s="44">
        <v>1.4806999999999999</v>
      </c>
      <c r="H1170" s="44">
        <v>0.23899999999999999</v>
      </c>
      <c r="I1170" s="44">
        <v>0</v>
      </c>
      <c r="J1170" s="44">
        <v>2</v>
      </c>
      <c r="K1170" s="121">
        <f t="shared" si="207"/>
        <v>1.1534472574226129E-3</v>
      </c>
      <c r="L1170" s="122">
        <f t="shared" si="208"/>
        <v>2.6827777397182068E-5</v>
      </c>
      <c r="M1170" s="123" t="s">
        <v>155</v>
      </c>
      <c r="N1170" s="113">
        <f t="shared" si="212"/>
        <v>17.954123700421903</v>
      </c>
      <c r="O1170" s="122">
        <f t="shared" si="209"/>
        <v>0.4120773644268968</v>
      </c>
      <c r="P1170" s="123" t="s">
        <v>155</v>
      </c>
      <c r="Q1170" s="124">
        <f t="shared" si="217"/>
        <v>-1.5447257383918167E-3</v>
      </c>
      <c r="R1170" s="125" t="s">
        <v>155</v>
      </c>
      <c r="S1170" s="126">
        <f t="shared" si="218"/>
        <v>-2.5358649788609355E-4</v>
      </c>
      <c r="T1170" s="127">
        <f t="shared" si="219"/>
        <v>298.066486</v>
      </c>
      <c r="U1170" s="127">
        <f t="shared" si="216"/>
        <v>100.866918</v>
      </c>
      <c r="V1170" s="127">
        <f t="shared" si="210"/>
        <v>1.4812000000000001</v>
      </c>
      <c r="W1170" s="127">
        <f t="shared" si="211"/>
        <v>1.4806999999999999</v>
      </c>
      <c r="X1170" s="128"/>
    </row>
    <row r="1171" spans="1:24" x14ac:dyDescent="0.3">
      <c r="A1171" s="156">
        <v>39</v>
      </c>
      <c r="B1171" s="112" t="s">
        <v>88</v>
      </c>
      <c r="C1171" s="130" t="s">
        <v>38</v>
      </c>
      <c r="D1171" s="44">
        <v>98.067573999999993</v>
      </c>
      <c r="E1171" s="44">
        <v>299.13312100000002</v>
      </c>
      <c r="F1171" s="44">
        <v>1.4812000000000001</v>
      </c>
      <c r="G1171" s="44">
        <v>1.4806999999999999</v>
      </c>
      <c r="H1171" s="44">
        <v>0.23899999999999999</v>
      </c>
      <c r="I1171" s="44">
        <v>0</v>
      </c>
      <c r="J1171" s="44">
        <v>2</v>
      </c>
      <c r="K1171" s="121">
        <f t="shared" si="207"/>
        <v>2.2414472574041611E-3</v>
      </c>
      <c r="L1171" s="129">
        <f t="shared" si="208"/>
        <v>5.2133331344856599E-5</v>
      </c>
      <c r="M1171" s="115" t="s">
        <v>155</v>
      </c>
      <c r="N1171" s="113">
        <f t="shared" si="212"/>
        <v>17.954084700421888</v>
      </c>
      <c r="O1171" s="129">
        <f t="shared" si="209"/>
        <v>0.41207649316950801</v>
      </c>
      <c r="P1171" s="115" t="s">
        <v>155</v>
      </c>
      <c r="Q1171" s="116">
        <f t="shared" si="217"/>
        <v>-1.5447257383918167E-3</v>
      </c>
      <c r="R1171" s="117" t="s">
        <v>155</v>
      </c>
      <c r="S1171" s="118">
        <f t="shared" si="218"/>
        <v>-2.5358649788609355E-4</v>
      </c>
      <c r="T1171" s="127">
        <f t="shared" si="219"/>
        <v>298.06757399999998</v>
      </c>
      <c r="U1171" s="119">
        <f t="shared" si="216"/>
        <v>100.86687899999998</v>
      </c>
      <c r="V1171" s="119">
        <f t="shared" si="210"/>
        <v>1.4812000000000001</v>
      </c>
      <c r="W1171" s="119">
        <f t="shared" si="211"/>
        <v>1.4806999999999999</v>
      </c>
      <c r="X1171" s="120"/>
    </row>
    <row r="1172" spans="1:24" x14ac:dyDescent="0.3">
      <c r="A1172" s="156">
        <v>40</v>
      </c>
      <c r="B1172" s="112" t="s">
        <v>88</v>
      </c>
      <c r="C1172" s="130" t="s">
        <v>38</v>
      </c>
      <c r="D1172" s="44">
        <v>98.067881</v>
      </c>
      <c r="E1172" s="44">
        <v>298.77329300000002</v>
      </c>
      <c r="F1172" s="44">
        <v>1.4817</v>
      </c>
      <c r="G1172" s="44">
        <v>1.4812000000000001</v>
      </c>
      <c r="H1172" s="44">
        <v>0.23899999999999999</v>
      </c>
      <c r="I1172" s="44">
        <v>0</v>
      </c>
      <c r="J1172" s="44">
        <v>2</v>
      </c>
      <c r="K1172" s="121">
        <f t="shared" si="207"/>
        <v>2.5484472574248684E-3</v>
      </c>
      <c r="L1172" s="122">
        <f t="shared" si="208"/>
        <v>5.9293792629959765E-5</v>
      </c>
      <c r="M1172" s="123" t="s">
        <v>155</v>
      </c>
      <c r="N1172" s="113">
        <f t="shared" si="212"/>
        <v>18.313912700421881</v>
      </c>
      <c r="O1172" s="122">
        <f t="shared" si="209"/>
        <v>0.42025026364377993</v>
      </c>
      <c r="P1172" s="123" t="s">
        <v>155</v>
      </c>
      <c r="Q1172" s="124">
        <f t="shared" si="217"/>
        <v>-1.0447257383918718E-3</v>
      </c>
      <c r="R1172" s="125" t="s">
        <v>155</v>
      </c>
      <c r="S1172" s="126">
        <f t="shared" si="218"/>
        <v>2.4641350211407342E-4</v>
      </c>
      <c r="T1172" s="127">
        <f t="shared" si="219"/>
        <v>298.067881</v>
      </c>
      <c r="U1172" s="127">
        <f t="shared" si="216"/>
        <v>101.22670699999998</v>
      </c>
      <c r="V1172" s="127">
        <f t="shared" si="210"/>
        <v>1.4817</v>
      </c>
      <c r="W1172" s="127">
        <f t="shared" si="211"/>
        <v>1.4812000000000001</v>
      </c>
      <c r="X1172" s="128"/>
    </row>
    <row r="1173" spans="1:24" x14ac:dyDescent="0.3">
      <c r="A1173" s="156">
        <v>41</v>
      </c>
      <c r="B1173" s="206" t="s">
        <v>88</v>
      </c>
      <c r="C1173" s="207" t="s">
        <v>38</v>
      </c>
      <c r="D1173" s="34">
        <v>298.06122299999998</v>
      </c>
      <c r="E1173" s="34">
        <v>101.82034</v>
      </c>
      <c r="F1173" s="34">
        <v>1.4819</v>
      </c>
      <c r="G1173" s="34">
        <v>1.4810000000000001</v>
      </c>
      <c r="H1173" s="34">
        <v>0.23899999999999999</v>
      </c>
      <c r="I1173" s="34">
        <v>0</v>
      </c>
      <c r="J1173" s="34">
        <v>1</v>
      </c>
      <c r="K1173" s="121">
        <f t="shared" si="207"/>
        <v>-4.1095527425909495E-3</v>
      </c>
      <c r="L1173" s="129">
        <f t="shared" si="208"/>
        <v>-9.5602553859041526E-5</v>
      </c>
      <c r="M1173" s="115" t="s">
        <v>155</v>
      </c>
      <c r="N1173" s="113">
        <f t="shared" si="212"/>
        <v>18.907545700421906</v>
      </c>
      <c r="O1173" s="129">
        <f t="shared" si="209"/>
        <v>0.43341753398592026</v>
      </c>
      <c r="P1173" s="115" t="s">
        <v>155</v>
      </c>
      <c r="Q1173" s="116">
        <f>IF(ISBLANK(F1173),"",F1173-$F$2333)</f>
        <v>-8.447257383918938E-4</v>
      </c>
      <c r="R1173" s="117" t="s">
        <v>155</v>
      </c>
      <c r="S1173" s="118">
        <f>IF(ISBLANK(G1173),"",G1173-$G$2333)</f>
        <v>4.6413502114095451E-5</v>
      </c>
      <c r="T1173" s="209">
        <f>D1173</f>
        <v>298.06122299999998</v>
      </c>
      <c r="U1173" s="119">
        <f t="shared" si="216"/>
        <v>101.82034</v>
      </c>
      <c r="V1173" s="119">
        <f t="shared" si="210"/>
        <v>1.4819</v>
      </c>
      <c r="W1173" s="119">
        <f t="shared" si="211"/>
        <v>1.4810000000000001</v>
      </c>
      <c r="X1173" s="120"/>
    </row>
    <row r="1174" spans="1:24" x14ac:dyDescent="0.3">
      <c r="A1174" s="156">
        <v>42</v>
      </c>
      <c r="B1174" s="206" t="s">
        <v>88</v>
      </c>
      <c r="C1174" s="207" t="s">
        <v>38</v>
      </c>
      <c r="D1174" s="34">
        <v>298.06031400000001</v>
      </c>
      <c r="E1174" s="34">
        <v>78.626306</v>
      </c>
      <c r="F1174" s="34">
        <v>1.4819</v>
      </c>
      <c r="G1174" s="34">
        <v>1.4810000000000001</v>
      </c>
      <c r="H1174" s="34">
        <v>0.23899999999999999</v>
      </c>
      <c r="I1174" s="34">
        <v>0</v>
      </c>
      <c r="J1174" s="34">
        <v>1</v>
      </c>
      <c r="K1174" s="121">
        <f t="shared" si="207"/>
        <v>-5.0185527425696819E-3</v>
      </c>
      <c r="L1174" s="122">
        <f t="shared" si="208"/>
        <v>-1.1674906948627102E-4</v>
      </c>
      <c r="M1174" s="123" t="s">
        <v>155</v>
      </c>
      <c r="N1174" s="113">
        <f t="shared" si="212"/>
        <v>-4.286488299578096</v>
      </c>
      <c r="O1174" s="122">
        <f t="shared" si="209"/>
        <v>-9.9643362784190115E-2</v>
      </c>
      <c r="P1174" s="123" t="s">
        <v>155</v>
      </c>
      <c r="Q1174" s="124">
        <f t="shared" ref="Q1174:Q1192" si="220">IF(ISBLANK(F1174),"",F1174-$F$2333)</f>
        <v>-8.447257383918938E-4</v>
      </c>
      <c r="R1174" s="125" t="s">
        <v>155</v>
      </c>
      <c r="S1174" s="126">
        <f t="shared" ref="S1174:S1192" si="221">IF(ISBLANK(G1174),"",G1174-$G$2333)</f>
        <v>4.6413502114095451E-5</v>
      </c>
      <c r="T1174" s="209">
        <f t="shared" ref="T1174:T1237" si="222">D1174</f>
        <v>298.06031400000001</v>
      </c>
      <c r="U1174" s="127">
        <f t="shared" si="216"/>
        <v>78.626306</v>
      </c>
      <c r="V1174" s="127">
        <f t="shared" si="210"/>
        <v>1.4819</v>
      </c>
      <c r="W1174" s="127">
        <f t="shared" si="211"/>
        <v>1.4810000000000001</v>
      </c>
      <c r="X1174" s="128"/>
    </row>
    <row r="1175" spans="1:24" x14ac:dyDescent="0.3">
      <c r="A1175" s="156">
        <v>43</v>
      </c>
      <c r="B1175" s="206" t="s">
        <v>88</v>
      </c>
      <c r="C1175" s="207" t="s">
        <v>38</v>
      </c>
      <c r="D1175" s="34">
        <v>298.06222100000002</v>
      </c>
      <c r="E1175" s="34">
        <v>78.626301999999995</v>
      </c>
      <c r="F1175" s="34">
        <v>1.4819</v>
      </c>
      <c r="G1175" s="34">
        <v>1.4810000000000001</v>
      </c>
      <c r="H1175" s="34">
        <v>0.23899999999999999</v>
      </c>
      <c r="I1175" s="34">
        <v>0</v>
      </c>
      <c r="J1175" s="34">
        <v>1</v>
      </c>
      <c r="K1175" s="121">
        <f t="shared" si="207"/>
        <v>-3.1115527425527034E-3</v>
      </c>
      <c r="L1175" s="129">
        <f t="shared" si="208"/>
        <v>-7.2385587283095763E-5</v>
      </c>
      <c r="M1175" s="115" t="s">
        <v>155</v>
      </c>
      <c r="N1175" s="113">
        <f t="shared" si="212"/>
        <v>-4.2864922995781001</v>
      </c>
      <c r="O1175" s="129">
        <f t="shared" si="209"/>
        <v>-9.9643455627309419E-2</v>
      </c>
      <c r="P1175" s="115" t="s">
        <v>155</v>
      </c>
      <c r="Q1175" s="116">
        <f t="shared" si="220"/>
        <v>-8.447257383918938E-4</v>
      </c>
      <c r="R1175" s="117" t="s">
        <v>155</v>
      </c>
      <c r="S1175" s="118">
        <f t="shared" si="221"/>
        <v>4.6413502114095451E-5</v>
      </c>
      <c r="T1175" s="209">
        <f t="shared" si="222"/>
        <v>298.06222100000002</v>
      </c>
      <c r="U1175" s="119">
        <f t="shared" si="216"/>
        <v>78.626301999999995</v>
      </c>
      <c r="V1175" s="119">
        <f t="shared" si="210"/>
        <v>1.4819</v>
      </c>
      <c r="W1175" s="119">
        <f t="shared" si="211"/>
        <v>1.4810000000000001</v>
      </c>
      <c r="X1175" s="120"/>
    </row>
    <row r="1176" spans="1:24" x14ac:dyDescent="0.3">
      <c r="A1176" s="156">
        <v>44</v>
      </c>
      <c r="B1176" s="206" t="s">
        <v>88</v>
      </c>
      <c r="C1176" s="207" t="s">
        <v>38</v>
      </c>
      <c r="D1176" s="34">
        <v>298.06321300000002</v>
      </c>
      <c r="E1176" s="34">
        <v>78.626329999999996</v>
      </c>
      <c r="F1176" s="34">
        <v>1.4819</v>
      </c>
      <c r="G1176" s="34">
        <v>1.4810000000000001</v>
      </c>
      <c r="H1176" s="34">
        <v>0.23899999999999999</v>
      </c>
      <c r="I1176" s="34">
        <v>0</v>
      </c>
      <c r="J1176" s="34">
        <v>1</v>
      </c>
      <c r="K1176" s="121">
        <f t="shared" si="207"/>
        <v>-2.1195527425561522E-3</v>
      </c>
      <c r="L1176" s="122">
        <f t="shared" si="208"/>
        <v>-4.9308201651852764E-5</v>
      </c>
      <c r="M1176" s="123" t="s">
        <v>155</v>
      </c>
      <c r="N1176" s="113">
        <f t="shared" si="212"/>
        <v>-4.2864642995780997</v>
      </c>
      <c r="O1176" s="122">
        <f t="shared" si="209"/>
        <v>-9.9642805725466688E-2</v>
      </c>
      <c r="P1176" s="123" t="s">
        <v>155</v>
      </c>
      <c r="Q1176" s="124">
        <f t="shared" si="220"/>
        <v>-8.447257383918938E-4</v>
      </c>
      <c r="R1176" s="125" t="s">
        <v>155</v>
      </c>
      <c r="S1176" s="126">
        <f t="shared" si="221"/>
        <v>4.6413502114095451E-5</v>
      </c>
      <c r="T1176" s="209">
        <f t="shared" si="222"/>
        <v>298.06321300000002</v>
      </c>
      <c r="U1176" s="127">
        <f t="shared" si="216"/>
        <v>78.626329999999996</v>
      </c>
      <c r="V1176" s="127">
        <f t="shared" si="210"/>
        <v>1.4819</v>
      </c>
      <c r="W1176" s="127">
        <f t="shared" si="211"/>
        <v>1.4810000000000001</v>
      </c>
      <c r="X1176" s="128"/>
    </row>
    <row r="1177" spans="1:24" x14ac:dyDescent="0.3">
      <c r="A1177" s="156">
        <v>45</v>
      </c>
      <c r="B1177" s="206" t="s">
        <v>88</v>
      </c>
      <c r="C1177" s="207" t="s">
        <v>38</v>
      </c>
      <c r="D1177" s="34">
        <v>298.06426699999997</v>
      </c>
      <c r="E1177" s="34">
        <v>78.626315000000005</v>
      </c>
      <c r="F1177" s="34">
        <v>1.4819</v>
      </c>
      <c r="G1177" s="34">
        <v>1.4810000000000001</v>
      </c>
      <c r="H1177" s="34">
        <v>0.23899999999999999</v>
      </c>
      <c r="I1177" s="34">
        <v>0</v>
      </c>
      <c r="J1177" s="34">
        <v>1</v>
      </c>
      <c r="K1177" s="121">
        <f t="shared" si="207"/>
        <v>-1.0655527426024491E-3</v>
      </c>
      <c r="L1177" s="129">
        <f t="shared" si="208"/>
        <v>-2.4788479406658544E-5</v>
      </c>
      <c r="M1177" s="115" t="s">
        <v>155</v>
      </c>
      <c r="N1177" s="113">
        <f t="shared" si="212"/>
        <v>-4.2864792995780903</v>
      </c>
      <c r="O1177" s="129">
        <f t="shared" si="209"/>
        <v>-9.9643153887170322E-2</v>
      </c>
      <c r="P1177" s="115" t="s">
        <v>155</v>
      </c>
      <c r="Q1177" s="116">
        <f t="shared" si="220"/>
        <v>-8.447257383918938E-4</v>
      </c>
      <c r="R1177" s="117" t="s">
        <v>155</v>
      </c>
      <c r="S1177" s="118">
        <f t="shared" si="221"/>
        <v>4.6413502114095451E-5</v>
      </c>
      <c r="T1177" s="209">
        <f t="shared" si="222"/>
        <v>298.06426699999997</v>
      </c>
      <c r="U1177" s="119">
        <f t="shared" si="216"/>
        <v>78.626315000000005</v>
      </c>
      <c r="V1177" s="119">
        <f t="shared" si="210"/>
        <v>1.4819</v>
      </c>
      <c r="W1177" s="119">
        <f t="shared" si="211"/>
        <v>1.4810000000000001</v>
      </c>
      <c r="X1177" s="120"/>
    </row>
    <row r="1178" spans="1:24" x14ac:dyDescent="0.3">
      <c r="A1178" s="156">
        <v>46</v>
      </c>
      <c r="B1178" s="206" t="s">
        <v>88</v>
      </c>
      <c r="C1178" s="207" t="s">
        <v>38</v>
      </c>
      <c r="D1178" s="34">
        <v>298.064526</v>
      </c>
      <c r="E1178" s="34">
        <v>78.626296999999994</v>
      </c>
      <c r="F1178" s="34">
        <v>1.4819</v>
      </c>
      <c r="G1178" s="34">
        <v>1.4810000000000001</v>
      </c>
      <c r="H1178" s="34">
        <v>0.23899999999999999</v>
      </c>
      <c r="I1178" s="34">
        <v>0</v>
      </c>
      <c r="J1178" s="34">
        <v>1</v>
      </c>
      <c r="K1178" s="121">
        <f t="shared" si="207"/>
        <v>-8.0655274257424026E-4</v>
      </c>
      <c r="L1178" s="122">
        <f t="shared" si="208"/>
        <v>-1.8763234564301173E-5</v>
      </c>
      <c r="M1178" s="123" t="s">
        <v>155</v>
      </c>
      <c r="N1178" s="113">
        <f t="shared" si="212"/>
        <v>-4.2864972995781017</v>
      </c>
      <c r="O1178" s="122">
        <f t="shared" si="209"/>
        <v>-9.9643571681207924E-2</v>
      </c>
      <c r="P1178" s="123" t="s">
        <v>155</v>
      </c>
      <c r="Q1178" s="124">
        <f t="shared" si="220"/>
        <v>-8.447257383918938E-4</v>
      </c>
      <c r="R1178" s="125" t="s">
        <v>155</v>
      </c>
      <c r="S1178" s="126">
        <f t="shared" si="221"/>
        <v>4.6413502114095451E-5</v>
      </c>
      <c r="T1178" s="209">
        <f t="shared" si="222"/>
        <v>298.064526</v>
      </c>
      <c r="U1178" s="127">
        <f t="shared" si="216"/>
        <v>78.626296999999994</v>
      </c>
      <c r="V1178" s="127">
        <f t="shared" si="210"/>
        <v>1.4819</v>
      </c>
      <c r="W1178" s="127">
        <f t="shared" si="211"/>
        <v>1.4810000000000001</v>
      </c>
      <c r="X1178" s="128"/>
    </row>
    <row r="1179" spans="1:24" x14ac:dyDescent="0.3">
      <c r="A1179" s="156">
        <v>47</v>
      </c>
      <c r="B1179" s="206" t="s">
        <v>88</v>
      </c>
      <c r="C1179" s="207" t="s">
        <v>38</v>
      </c>
      <c r="D1179" s="34">
        <v>298.06509499999999</v>
      </c>
      <c r="E1179" s="34">
        <v>78.626294000000001</v>
      </c>
      <c r="F1179" s="34">
        <v>1.4819</v>
      </c>
      <c r="G1179" s="34">
        <v>1.4810000000000001</v>
      </c>
      <c r="H1179" s="34">
        <v>0.23899999999999999</v>
      </c>
      <c r="I1179" s="34">
        <v>0</v>
      </c>
      <c r="J1179" s="34">
        <v>1</v>
      </c>
      <c r="K1179" s="121">
        <f t="shared" si="207"/>
        <v>-2.3755274258974168E-4</v>
      </c>
      <c r="L1179" s="129">
        <f t="shared" si="208"/>
        <v>-5.5263067068462701E-6</v>
      </c>
      <c r="M1179" s="115" t="s">
        <v>155</v>
      </c>
      <c r="N1179" s="113">
        <f t="shared" si="212"/>
        <v>-4.2865002995780941</v>
      </c>
      <c r="O1179" s="129">
        <f t="shared" si="209"/>
        <v>-9.9643641313546541E-2</v>
      </c>
      <c r="P1179" s="115" t="s">
        <v>155</v>
      </c>
      <c r="Q1179" s="116">
        <f t="shared" si="220"/>
        <v>-8.447257383918938E-4</v>
      </c>
      <c r="R1179" s="117" t="s">
        <v>155</v>
      </c>
      <c r="S1179" s="118">
        <f t="shared" si="221"/>
        <v>4.6413502114095451E-5</v>
      </c>
      <c r="T1179" s="209">
        <f t="shared" si="222"/>
        <v>298.06509499999999</v>
      </c>
      <c r="U1179" s="119">
        <f t="shared" si="216"/>
        <v>78.626294000000001</v>
      </c>
      <c r="V1179" s="119">
        <f t="shared" si="210"/>
        <v>1.4819</v>
      </c>
      <c r="W1179" s="119">
        <f t="shared" si="211"/>
        <v>1.4810000000000001</v>
      </c>
      <c r="X1179" s="120"/>
    </row>
    <row r="1180" spans="1:24" x14ac:dyDescent="0.3">
      <c r="A1180" s="156">
        <v>48</v>
      </c>
      <c r="B1180" s="206" t="s">
        <v>88</v>
      </c>
      <c r="C1180" s="207" t="s">
        <v>38</v>
      </c>
      <c r="D1180" s="34">
        <v>298.066846</v>
      </c>
      <c r="E1180" s="34">
        <v>78.626330999999993</v>
      </c>
      <c r="F1180" s="34">
        <v>1.4819</v>
      </c>
      <c r="G1180" s="34">
        <v>1.4810000000000001</v>
      </c>
      <c r="H1180" s="34">
        <v>0.23899999999999999</v>
      </c>
      <c r="I1180" s="34">
        <v>0</v>
      </c>
      <c r="J1180" s="34">
        <v>1</v>
      </c>
      <c r="K1180" s="121">
        <f t="shared" si="207"/>
        <v>1.513447257423195E-3</v>
      </c>
      <c r="L1180" s="122">
        <f t="shared" si="208"/>
        <v>3.5208070583432036E-5</v>
      </c>
      <c r="M1180" s="123" t="s">
        <v>155</v>
      </c>
      <c r="N1180" s="113">
        <f t="shared" si="212"/>
        <v>-4.2864632995781022</v>
      </c>
      <c r="O1180" s="122">
        <f t="shared" si="209"/>
        <v>-9.9642782514686279E-2</v>
      </c>
      <c r="P1180" s="123" t="s">
        <v>155</v>
      </c>
      <c r="Q1180" s="124">
        <f t="shared" si="220"/>
        <v>-8.447257383918938E-4</v>
      </c>
      <c r="R1180" s="125" t="s">
        <v>155</v>
      </c>
      <c r="S1180" s="126">
        <f t="shared" si="221"/>
        <v>4.6413502114095451E-5</v>
      </c>
      <c r="T1180" s="209">
        <f t="shared" si="222"/>
        <v>298.066846</v>
      </c>
      <c r="U1180" s="127">
        <f t="shared" si="216"/>
        <v>78.626330999999993</v>
      </c>
      <c r="V1180" s="127">
        <f t="shared" si="210"/>
        <v>1.4819</v>
      </c>
      <c r="W1180" s="127">
        <f t="shared" si="211"/>
        <v>1.4810000000000001</v>
      </c>
      <c r="X1180" s="128"/>
    </row>
    <row r="1181" spans="1:24" x14ac:dyDescent="0.3">
      <c r="A1181" s="156">
        <v>49</v>
      </c>
      <c r="B1181" s="206" t="s">
        <v>88</v>
      </c>
      <c r="C1181" s="207" t="s">
        <v>38</v>
      </c>
      <c r="D1181" s="34">
        <v>298.06746500000003</v>
      </c>
      <c r="E1181" s="34">
        <v>78.626225000000005</v>
      </c>
      <c r="F1181" s="34">
        <v>1.4819</v>
      </c>
      <c r="G1181" s="34">
        <v>1.4810000000000001</v>
      </c>
      <c r="H1181" s="34">
        <v>0.23899999999999999</v>
      </c>
      <c r="I1181" s="34">
        <v>0</v>
      </c>
      <c r="J1181" s="34">
        <v>1</v>
      </c>
      <c r="K1181" s="121">
        <f t="shared" si="207"/>
        <v>2.1324472574519859E-3</v>
      </c>
      <c r="L1181" s="129">
        <f t="shared" si="208"/>
        <v>4.9608173116437672E-5</v>
      </c>
      <c r="M1181" s="115" t="s">
        <v>155</v>
      </c>
      <c r="N1181" s="113">
        <f t="shared" si="212"/>
        <v>-4.2865692995780904</v>
      </c>
      <c r="O1181" s="129">
        <f t="shared" si="209"/>
        <v>-9.9645242857277341E-2</v>
      </c>
      <c r="P1181" s="115" t="s">
        <v>155</v>
      </c>
      <c r="Q1181" s="116">
        <f t="shared" si="220"/>
        <v>-8.447257383918938E-4</v>
      </c>
      <c r="R1181" s="117" t="s">
        <v>155</v>
      </c>
      <c r="S1181" s="118">
        <f t="shared" si="221"/>
        <v>4.6413502114095451E-5</v>
      </c>
      <c r="T1181" s="209">
        <f t="shared" si="222"/>
        <v>298.06746500000003</v>
      </c>
      <c r="U1181" s="119">
        <f>IF(P1181="ON",IF(ISBLANK(E1181),"0",IF(E1181&lt;200,E1181,(400-E1181))),"0")</f>
        <v>78.626225000000005</v>
      </c>
      <c r="V1181" s="119">
        <f t="shared" si="210"/>
        <v>1.4819</v>
      </c>
      <c r="W1181" s="119">
        <f t="shared" si="211"/>
        <v>1.4810000000000001</v>
      </c>
      <c r="X1181" s="120"/>
    </row>
    <row r="1182" spans="1:24" x14ac:dyDescent="0.3">
      <c r="A1182" s="156">
        <v>50</v>
      </c>
      <c r="B1182" s="206" t="s">
        <v>88</v>
      </c>
      <c r="C1182" s="207" t="s">
        <v>38</v>
      </c>
      <c r="D1182" s="34">
        <v>298.06766900000002</v>
      </c>
      <c r="E1182" s="34">
        <v>78.626439000000005</v>
      </c>
      <c r="F1182" s="34">
        <v>1.4819</v>
      </c>
      <c r="G1182" s="34">
        <v>1.4810000000000001</v>
      </c>
      <c r="H1182" s="34">
        <v>0.23899999999999999</v>
      </c>
      <c r="I1182" s="34">
        <v>0</v>
      </c>
      <c r="J1182" s="34">
        <v>1</v>
      </c>
      <c r="K1182" s="121">
        <f>IF(ISBLANK(D1182),"",IF(J1182=1,D1182-$D$2333,(IF(AND(J1182=2,D1182&gt;200),((D1182-200)-$D$2333),((D1182+200)-$D$2333)))))</f>
        <v>2.3364472574485262E-3</v>
      </c>
      <c r="L1182" s="122">
        <f t="shared" si="208"/>
        <v>5.4353925807797788E-5</v>
      </c>
      <c r="M1182" s="123" t="s">
        <v>155</v>
      </c>
      <c r="N1182" s="113">
        <f t="shared" si="212"/>
        <v>-4.2863552995780907</v>
      </c>
      <c r="O1182" s="122">
        <f t="shared" si="209"/>
        <v>-9.9640275750252277E-2</v>
      </c>
      <c r="P1182" s="123" t="s">
        <v>155</v>
      </c>
      <c r="Q1182" s="124">
        <f t="shared" si="220"/>
        <v>-8.447257383918938E-4</v>
      </c>
      <c r="R1182" s="125" t="s">
        <v>155</v>
      </c>
      <c r="S1182" s="126">
        <f t="shared" si="221"/>
        <v>4.6413502114095451E-5</v>
      </c>
      <c r="T1182" s="209">
        <f t="shared" si="222"/>
        <v>298.06766900000002</v>
      </c>
      <c r="U1182" s="127">
        <f>IF(P1182="ON",IF(ISBLANK(E1182),"0",IF(E1182&lt;200,E1182,(400-E1182))),"0")</f>
        <v>78.626439000000005</v>
      </c>
      <c r="V1182" s="127">
        <f t="shared" si="210"/>
        <v>1.4819</v>
      </c>
      <c r="W1182" s="127">
        <f t="shared" si="211"/>
        <v>1.4810000000000001</v>
      </c>
      <c r="X1182" s="128"/>
    </row>
    <row r="1183" spans="1:24" x14ac:dyDescent="0.3">
      <c r="A1183" s="156">
        <v>51</v>
      </c>
      <c r="B1183" s="206" t="s">
        <v>88</v>
      </c>
      <c r="C1183" s="208" t="s">
        <v>38</v>
      </c>
      <c r="D1183" s="34">
        <v>298.06764099999998</v>
      </c>
      <c r="E1183" s="34">
        <v>78.626351</v>
      </c>
      <c r="F1183" s="34">
        <v>1.4819</v>
      </c>
      <c r="G1183" s="34">
        <v>1.4810000000000001</v>
      </c>
      <c r="H1183" s="34">
        <v>0.23899999999999999</v>
      </c>
      <c r="I1183" s="34">
        <v>0</v>
      </c>
      <c r="J1183" s="34">
        <v>1</v>
      </c>
      <c r="K1183" s="121">
        <f t="shared" ref="K1183:K1246" si="223">IF(ISBLANK(D1183),"",IF(J1183=1,D1183-$D$2333,(IF(AND(J1183=2,D1183&gt;200),((D1183-200)-$D$2333),((D1183+200)-$D$2333)))))</f>
        <v>2.3084472574055326E-3</v>
      </c>
      <c r="L1183" s="129">
        <f t="shared" si="208"/>
        <v>5.3702547986435751E-5</v>
      </c>
      <c r="M1183" s="115" t="s">
        <v>155</v>
      </c>
      <c r="N1183" s="113">
        <f t="shared" si="212"/>
        <v>-4.2864432995780959</v>
      </c>
      <c r="O1183" s="129">
        <f t="shared" si="209"/>
        <v>-9.9642318299071886E-2</v>
      </c>
      <c r="P1183" s="115" t="s">
        <v>155</v>
      </c>
      <c r="Q1183" s="116">
        <f t="shared" si="220"/>
        <v>-8.447257383918938E-4</v>
      </c>
      <c r="R1183" s="117" t="s">
        <v>155</v>
      </c>
      <c r="S1183" s="118">
        <f t="shared" si="221"/>
        <v>4.6413502114095451E-5</v>
      </c>
      <c r="T1183" s="209">
        <f t="shared" si="222"/>
        <v>298.06764099999998</v>
      </c>
      <c r="U1183" s="119">
        <f t="shared" si="216"/>
        <v>78.626351</v>
      </c>
      <c r="V1183" s="119">
        <f t="shared" si="210"/>
        <v>1.4819</v>
      </c>
      <c r="W1183" s="119">
        <f t="shared" si="211"/>
        <v>1.4810000000000001</v>
      </c>
      <c r="X1183" s="120"/>
    </row>
    <row r="1184" spans="1:24" x14ac:dyDescent="0.3">
      <c r="A1184" s="156">
        <v>52</v>
      </c>
      <c r="B1184" s="206" t="s">
        <v>88</v>
      </c>
      <c r="C1184" s="208" t="s">
        <v>38</v>
      </c>
      <c r="D1184" s="34">
        <v>298.06204700000001</v>
      </c>
      <c r="E1184" s="34">
        <v>78.626448999999994</v>
      </c>
      <c r="F1184" s="34">
        <v>1.4819</v>
      </c>
      <c r="G1184" s="34">
        <v>1.4810000000000001</v>
      </c>
      <c r="H1184" s="34">
        <v>0.23899999999999999</v>
      </c>
      <c r="I1184" s="34">
        <v>0</v>
      </c>
      <c r="J1184" s="34">
        <v>1</v>
      </c>
      <c r="K1184" s="121">
        <f t="shared" si="223"/>
        <v>-3.285552742568143E-3</v>
      </c>
      <c r="L1184" s="122">
        <f t="shared" si="208"/>
        <v>-7.6433435164715479E-5</v>
      </c>
      <c r="M1184" s="123" t="s">
        <v>155</v>
      </c>
      <c r="N1184" s="113">
        <f t="shared" si="212"/>
        <v>-4.2863452995781017</v>
      </c>
      <c r="O1184" s="122">
        <f t="shared" si="209"/>
        <v>-9.9640043642420073E-2</v>
      </c>
      <c r="P1184" s="123" t="s">
        <v>155</v>
      </c>
      <c r="Q1184" s="124">
        <f t="shared" si="220"/>
        <v>-8.447257383918938E-4</v>
      </c>
      <c r="R1184" s="125" t="s">
        <v>155</v>
      </c>
      <c r="S1184" s="126">
        <f t="shared" si="221"/>
        <v>4.6413502114095451E-5</v>
      </c>
      <c r="T1184" s="209">
        <f t="shared" si="222"/>
        <v>298.06204700000001</v>
      </c>
      <c r="U1184" s="127">
        <f t="shared" si="216"/>
        <v>78.626448999999994</v>
      </c>
      <c r="V1184" s="127">
        <f t="shared" si="210"/>
        <v>1.4819</v>
      </c>
      <c r="W1184" s="127">
        <f t="shared" si="211"/>
        <v>1.4810000000000001</v>
      </c>
      <c r="X1184" s="128"/>
    </row>
    <row r="1185" spans="1:24" x14ac:dyDescent="0.3">
      <c r="A1185" s="156">
        <v>53</v>
      </c>
      <c r="B1185" s="206" t="s">
        <v>88</v>
      </c>
      <c r="C1185" s="208" t="s">
        <v>38</v>
      </c>
      <c r="D1185" s="34">
        <v>298.062408</v>
      </c>
      <c r="E1185" s="34">
        <v>78.626459999999994</v>
      </c>
      <c r="F1185" s="34">
        <v>1.4819</v>
      </c>
      <c r="G1185" s="34">
        <v>1.4810000000000001</v>
      </c>
      <c r="H1185" s="34">
        <v>0.23899999999999999</v>
      </c>
      <c r="I1185" s="34">
        <v>0</v>
      </c>
      <c r="J1185" s="34">
        <v>1</v>
      </c>
      <c r="K1185" s="121">
        <f t="shared" si="223"/>
        <v>-2.9245527425700857E-3</v>
      </c>
      <c r="L1185" s="129">
        <f t="shared" si="208"/>
        <v>-6.8035313985221593E-5</v>
      </c>
      <c r="M1185" s="115" t="s">
        <v>155</v>
      </c>
      <c r="N1185" s="113">
        <f t="shared" si="212"/>
        <v>-4.2863342995781011</v>
      </c>
      <c r="O1185" s="129">
        <f t="shared" si="209"/>
        <v>-9.9639788323801506E-2</v>
      </c>
      <c r="P1185" s="115" t="s">
        <v>155</v>
      </c>
      <c r="Q1185" s="116">
        <f t="shared" si="220"/>
        <v>-8.447257383918938E-4</v>
      </c>
      <c r="R1185" s="117" t="s">
        <v>155</v>
      </c>
      <c r="S1185" s="118">
        <f t="shared" si="221"/>
        <v>4.6413502114095451E-5</v>
      </c>
      <c r="T1185" s="209">
        <f t="shared" si="222"/>
        <v>298.062408</v>
      </c>
      <c r="U1185" s="119">
        <f t="shared" si="216"/>
        <v>78.626459999999994</v>
      </c>
      <c r="V1185" s="119">
        <f t="shared" si="210"/>
        <v>1.4819</v>
      </c>
      <c r="W1185" s="119">
        <f t="shared" si="211"/>
        <v>1.4810000000000001</v>
      </c>
      <c r="X1185" s="120"/>
    </row>
    <row r="1186" spans="1:24" x14ac:dyDescent="0.3">
      <c r="A1186" s="156">
        <v>54</v>
      </c>
      <c r="B1186" s="206" t="s">
        <v>88</v>
      </c>
      <c r="C1186" s="208" t="s">
        <v>38</v>
      </c>
      <c r="D1186" s="34">
        <v>298.06273099999999</v>
      </c>
      <c r="E1186" s="34">
        <v>78.626328000000001</v>
      </c>
      <c r="F1186" s="34">
        <v>1.4819</v>
      </c>
      <c r="G1186" s="34">
        <v>1.4810000000000001</v>
      </c>
      <c r="H1186" s="34">
        <v>0.23899999999999999</v>
      </c>
      <c r="I1186" s="34">
        <v>0</v>
      </c>
      <c r="J1186" s="34">
        <v>1</v>
      </c>
      <c r="K1186" s="121">
        <f t="shared" si="223"/>
        <v>-2.6015527425897744E-3</v>
      </c>
      <c r="L1186" s="122">
        <f t="shared" si="208"/>
        <v>-6.0521205560019072E-5</v>
      </c>
      <c r="M1186" s="123" t="s">
        <v>155</v>
      </c>
      <c r="N1186" s="113">
        <f t="shared" si="212"/>
        <v>-4.2864662995780947</v>
      </c>
      <c r="O1186" s="122">
        <f t="shared" si="209"/>
        <v>-9.9642852147027394E-2</v>
      </c>
      <c r="P1186" s="123" t="s">
        <v>155</v>
      </c>
      <c r="Q1186" s="124">
        <f t="shared" si="220"/>
        <v>-8.447257383918938E-4</v>
      </c>
      <c r="R1186" s="125" t="s">
        <v>155</v>
      </c>
      <c r="S1186" s="126">
        <f t="shared" si="221"/>
        <v>4.6413502114095451E-5</v>
      </c>
      <c r="T1186" s="209">
        <f t="shared" si="222"/>
        <v>298.06273099999999</v>
      </c>
      <c r="U1186" s="127">
        <f t="shared" si="216"/>
        <v>78.626328000000001</v>
      </c>
      <c r="V1186" s="127">
        <f t="shared" si="210"/>
        <v>1.4819</v>
      </c>
      <c r="W1186" s="127">
        <f t="shared" si="211"/>
        <v>1.4810000000000001</v>
      </c>
      <c r="X1186" s="128"/>
    </row>
    <row r="1187" spans="1:24" x14ac:dyDescent="0.3">
      <c r="A1187" s="156">
        <v>55</v>
      </c>
      <c r="B1187" s="206" t="s">
        <v>88</v>
      </c>
      <c r="C1187" s="208" t="s">
        <v>38</v>
      </c>
      <c r="D1187" s="34">
        <v>298.06262400000003</v>
      </c>
      <c r="E1187" s="34">
        <v>78.626570000000001</v>
      </c>
      <c r="F1187" s="34">
        <v>1.4819</v>
      </c>
      <c r="G1187" s="34">
        <v>1.4810000000000001</v>
      </c>
      <c r="H1187" s="34">
        <v>0.23899999999999999</v>
      </c>
      <c r="I1187" s="34">
        <v>0</v>
      </c>
      <c r="J1187" s="34">
        <v>1</v>
      </c>
      <c r="K1187" s="121">
        <f t="shared" si="223"/>
        <v>-2.7085527425469991E-3</v>
      </c>
      <c r="L1187" s="129">
        <f t="shared" si="208"/>
        <v>-6.3010399372040953E-5</v>
      </c>
      <c r="M1187" s="115" t="s">
        <v>155</v>
      </c>
      <c r="N1187" s="113">
        <f t="shared" si="212"/>
        <v>-4.2862242995780946</v>
      </c>
      <c r="O1187" s="129">
        <f t="shared" si="209"/>
        <v>-9.9637235137452471E-2</v>
      </c>
      <c r="P1187" s="115" t="s">
        <v>155</v>
      </c>
      <c r="Q1187" s="116">
        <f t="shared" si="220"/>
        <v>-8.447257383918938E-4</v>
      </c>
      <c r="R1187" s="117" t="s">
        <v>155</v>
      </c>
      <c r="S1187" s="118">
        <f t="shared" si="221"/>
        <v>4.6413502114095451E-5</v>
      </c>
      <c r="T1187" s="209">
        <f t="shared" si="222"/>
        <v>298.06262400000003</v>
      </c>
      <c r="U1187" s="119">
        <f t="shared" si="216"/>
        <v>78.626570000000001</v>
      </c>
      <c r="V1187" s="119">
        <f t="shared" si="210"/>
        <v>1.4819</v>
      </c>
      <c r="W1187" s="119">
        <f t="shared" si="211"/>
        <v>1.4810000000000001</v>
      </c>
      <c r="X1187" s="120"/>
    </row>
    <row r="1188" spans="1:24" x14ac:dyDescent="0.3">
      <c r="A1188" s="156">
        <v>56</v>
      </c>
      <c r="B1188" s="206" t="s">
        <v>88</v>
      </c>
      <c r="C1188" s="208" t="s">
        <v>38</v>
      </c>
      <c r="D1188" s="34">
        <v>298.06455099999999</v>
      </c>
      <c r="E1188" s="34">
        <v>78.626350000000002</v>
      </c>
      <c r="F1188" s="34">
        <v>1.4819</v>
      </c>
      <c r="G1188" s="34">
        <v>1.4810000000000001</v>
      </c>
      <c r="H1188" s="34">
        <v>0.23899999999999999</v>
      </c>
      <c r="I1188" s="34">
        <v>0</v>
      </c>
      <c r="J1188" s="34">
        <v>1</v>
      </c>
      <c r="K1188" s="121">
        <f t="shared" si="223"/>
        <v>-7.8155274258051577E-4</v>
      </c>
      <c r="L1188" s="122">
        <f t="shared" si="208"/>
        <v>-1.8181647224496597E-5</v>
      </c>
      <c r="M1188" s="123" t="s">
        <v>155</v>
      </c>
      <c r="N1188" s="113">
        <f t="shared" si="212"/>
        <v>-4.2864442995780934</v>
      </c>
      <c r="O1188" s="122">
        <f t="shared" si="209"/>
        <v>-9.9642341509852767E-2</v>
      </c>
      <c r="P1188" s="123" t="s">
        <v>155</v>
      </c>
      <c r="Q1188" s="124">
        <f t="shared" si="220"/>
        <v>-8.447257383918938E-4</v>
      </c>
      <c r="R1188" s="125" t="s">
        <v>155</v>
      </c>
      <c r="S1188" s="126">
        <f t="shared" si="221"/>
        <v>4.6413502114095451E-5</v>
      </c>
      <c r="T1188" s="209">
        <f t="shared" si="222"/>
        <v>298.06455099999999</v>
      </c>
      <c r="U1188" s="127">
        <f t="shared" si="216"/>
        <v>78.626350000000002</v>
      </c>
      <c r="V1188" s="127">
        <f t="shared" si="210"/>
        <v>1.4819</v>
      </c>
      <c r="W1188" s="127">
        <f t="shared" si="211"/>
        <v>1.4810000000000001</v>
      </c>
      <c r="X1188" s="128"/>
    </row>
    <row r="1189" spans="1:24" x14ac:dyDescent="0.3">
      <c r="A1189" s="156">
        <v>57</v>
      </c>
      <c r="B1189" s="206" t="s">
        <v>88</v>
      </c>
      <c r="C1189" s="208" t="s">
        <v>38</v>
      </c>
      <c r="D1189" s="34">
        <v>298.06653299999999</v>
      </c>
      <c r="E1189" s="34">
        <v>78.626379999999997</v>
      </c>
      <c r="F1189" s="34">
        <v>1.4819</v>
      </c>
      <c r="G1189" s="34">
        <v>1.4810000000000001</v>
      </c>
      <c r="H1189" s="34">
        <v>0.23899999999999999</v>
      </c>
      <c r="I1189" s="34">
        <v>0</v>
      </c>
      <c r="J1189" s="34">
        <v>1</v>
      </c>
      <c r="K1189" s="121">
        <f t="shared" si="223"/>
        <v>1.2004472574176361E-3</v>
      </c>
      <c r="L1189" s="129">
        <f t="shared" si="208"/>
        <v>2.7926597088216584E-5</v>
      </c>
      <c r="M1189" s="115" t="s">
        <v>155</v>
      </c>
      <c r="N1189" s="113">
        <f t="shared" si="212"/>
        <v>-4.2864142995780981</v>
      </c>
      <c r="O1189" s="129">
        <f t="shared" si="209"/>
        <v>-9.9641645186413816E-2</v>
      </c>
      <c r="P1189" s="115" t="s">
        <v>155</v>
      </c>
      <c r="Q1189" s="116">
        <f t="shared" si="220"/>
        <v>-8.447257383918938E-4</v>
      </c>
      <c r="R1189" s="117" t="s">
        <v>155</v>
      </c>
      <c r="S1189" s="118">
        <f t="shared" si="221"/>
        <v>4.6413502114095451E-5</v>
      </c>
      <c r="T1189" s="209">
        <f t="shared" si="222"/>
        <v>298.06653299999999</v>
      </c>
      <c r="U1189" s="119">
        <f t="shared" si="216"/>
        <v>78.626379999999997</v>
      </c>
      <c r="V1189" s="119">
        <f t="shared" si="210"/>
        <v>1.4819</v>
      </c>
      <c r="W1189" s="119">
        <f t="shared" si="211"/>
        <v>1.4810000000000001</v>
      </c>
      <c r="X1189" s="120"/>
    </row>
    <row r="1190" spans="1:24" x14ac:dyDescent="0.3">
      <c r="A1190" s="156">
        <v>58</v>
      </c>
      <c r="B1190" s="206" t="s">
        <v>88</v>
      </c>
      <c r="C1190" s="208" t="s">
        <v>38</v>
      </c>
      <c r="D1190" s="34">
        <v>298.06743399999999</v>
      </c>
      <c r="E1190" s="34">
        <v>78.626406000000003</v>
      </c>
      <c r="F1190" s="34">
        <v>1.4819</v>
      </c>
      <c r="G1190" s="34">
        <v>1.4810000000000001</v>
      </c>
      <c r="H1190" s="34">
        <v>0.23899999999999999</v>
      </c>
      <c r="I1190" s="34">
        <v>0</v>
      </c>
      <c r="J1190" s="34">
        <v>1</v>
      </c>
      <c r="K1190" s="121">
        <f t="shared" si="223"/>
        <v>2.1014472574165666E-3</v>
      </c>
      <c r="L1190" s="122">
        <f t="shared" si="208"/>
        <v>4.8887004814417617E-5</v>
      </c>
      <c r="M1190" s="123" t="s">
        <v>155</v>
      </c>
      <c r="N1190" s="113">
        <f t="shared" si="212"/>
        <v>-4.2863882995780926</v>
      </c>
      <c r="O1190" s="122">
        <f t="shared" si="209"/>
        <v>-9.9641041706081929E-2</v>
      </c>
      <c r="P1190" s="123" t="s">
        <v>155</v>
      </c>
      <c r="Q1190" s="124">
        <f t="shared" si="220"/>
        <v>-8.447257383918938E-4</v>
      </c>
      <c r="R1190" s="125" t="s">
        <v>155</v>
      </c>
      <c r="S1190" s="126">
        <f t="shared" si="221"/>
        <v>4.6413502114095451E-5</v>
      </c>
      <c r="T1190" s="209">
        <f t="shared" si="222"/>
        <v>298.06743399999999</v>
      </c>
      <c r="U1190" s="127">
        <f t="shared" si="216"/>
        <v>78.626406000000003</v>
      </c>
      <c r="V1190" s="127">
        <f t="shared" si="210"/>
        <v>1.4819</v>
      </c>
      <c r="W1190" s="127">
        <f t="shared" si="211"/>
        <v>1.4810000000000001</v>
      </c>
      <c r="X1190" s="128"/>
    </row>
    <row r="1191" spans="1:24" x14ac:dyDescent="0.3">
      <c r="A1191" s="156">
        <v>59</v>
      </c>
      <c r="B1191" s="206" t="s">
        <v>88</v>
      </c>
      <c r="C1191" s="208" t="s">
        <v>38</v>
      </c>
      <c r="D1191" s="34">
        <v>298.06779799999998</v>
      </c>
      <c r="E1191" s="34">
        <v>78.626366000000004</v>
      </c>
      <c r="F1191" s="34">
        <v>1.4819</v>
      </c>
      <c r="G1191" s="34">
        <v>1.4810000000000001</v>
      </c>
      <c r="H1191" s="34">
        <v>0.23899999999999999</v>
      </c>
      <c r="I1191" s="34">
        <v>0</v>
      </c>
      <c r="J1191" s="34">
        <v>1</v>
      </c>
      <c r="K1191" s="121">
        <f t="shared" si="223"/>
        <v>2.4654472574070496E-3</v>
      </c>
      <c r="L1191" s="129">
        <f t="shared" si="208"/>
        <v>5.7354916479076549E-5</v>
      </c>
      <c r="M1191" s="115" t="s">
        <v>155</v>
      </c>
      <c r="N1191" s="113">
        <f t="shared" si="212"/>
        <v>-4.2864282995780911</v>
      </c>
      <c r="O1191" s="129">
        <f t="shared" si="209"/>
        <v>-9.9641970137354638E-2</v>
      </c>
      <c r="P1191" s="115" t="s">
        <v>155</v>
      </c>
      <c r="Q1191" s="116">
        <f t="shared" si="220"/>
        <v>-8.447257383918938E-4</v>
      </c>
      <c r="R1191" s="117" t="s">
        <v>155</v>
      </c>
      <c r="S1191" s="118">
        <f t="shared" si="221"/>
        <v>4.6413502114095451E-5</v>
      </c>
      <c r="T1191" s="209">
        <f t="shared" si="222"/>
        <v>298.06779799999998</v>
      </c>
      <c r="U1191" s="119">
        <f t="shared" si="216"/>
        <v>78.626366000000004</v>
      </c>
      <c r="V1191" s="119">
        <f t="shared" si="210"/>
        <v>1.4819</v>
      </c>
      <c r="W1191" s="119">
        <f t="shared" si="211"/>
        <v>1.4810000000000001</v>
      </c>
      <c r="X1191" s="120"/>
    </row>
    <row r="1192" spans="1:24" x14ac:dyDescent="0.3">
      <c r="A1192" s="156">
        <v>60</v>
      </c>
      <c r="B1192" s="206" t="s">
        <v>88</v>
      </c>
      <c r="C1192" s="208" t="s">
        <v>38</v>
      </c>
      <c r="D1192" s="34">
        <v>298.06711200000001</v>
      </c>
      <c r="E1192" s="34">
        <v>78.626405000000005</v>
      </c>
      <c r="F1192" s="34">
        <v>1.4819</v>
      </c>
      <c r="G1192" s="34">
        <v>1.4810000000000001</v>
      </c>
      <c r="H1192" s="34">
        <v>0.23899999999999999</v>
      </c>
      <c r="I1192" s="34">
        <v>0</v>
      </c>
      <c r="J1192" s="34">
        <v>1</v>
      </c>
      <c r="K1192" s="121">
        <f t="shared" si="223"/>
        <v>1.7794472574337306E-3</v>
      </c>
      <c r="L1192" s="122">
        <f t="shared" si="208"/>
        <v>4.1396159879158565E-5</v>
      </c>
      <c r="M1192" s="123" t="s">
        <v>155</v>
      </c>
      <c r="N1192" s="113">
        <f t="shared" si="212"/>
        <v>-4.2863892995780901</v>
      </c>
      <c r="O1192" s="122">
        <f t="shared" si="209"/>
        <v>-9.9641064916864183E-2</v>
      </c>
      <c r="P1192" s="123" t="s">
        <v>155</v>
      </c>
      <c r="Q1192" s="124">
        <f t="shared" si="220"/>
        <v>-8.447257383918938E-4</v>
      </c>
      <c r="R1192" s="125" t="s">
        <v>155</v>
      </c>
      <c r="S1192" s="126">
        <f t="shared" si="221"/>
        <v>4.6413502114095451E-5</v>
      </c>
      <c r="T1192" s="209">
        <f t="shared" si="222"/>
        <v>298.06711200000001</v>
      </c>
      <c r="U1192" s="127">
        <f t="shared" si="216"/>
        <v>78.626405000000005</v>
      </c>
      <c r="V1192" s="127">
        <f t="shared" si="210"/>
        <v>1.4819</v>
      </c>
      <c r="W1192" s="127">
        <f t="shared" si="211"/>
        <v>1.4810000000000001</v>
      </c>
      <c r="X1192" s="128"/>
    </row>
    <row r="1193" spans="1:24" x14ac:dyDescent="0.3">
      <c r="A1193" s="156">
        <v>61</v>
      </c>
      <c r="B1193" s="206" t="s">
        <v>88</v>
      </c>
      <c r="C1193" s="208" t="s">
        <v>38</v>
      </c>
      <c r="D1193" s="34">
        <v>298.06667599999997</v>
      </c>
      <c r="E1193" s="34">
        <v>78.626369999999994</v>
      </c>
      <c r="F1193" s="34">
        <v>1.4819</v>
      </c>
      <c r="G1193" s="34">
        <v>1.4810000000000001</v>
      </c>
      <c r="H1193" s="34">
        <v>0.23899999999999999</v>
      </c>
      <c r="I1193" s="34">
        <v>0</v>
      </c>
      <c r="J1193" s="34">
        <v>1</v>
      </c>
      <c r="K1193" s="121">
        <f t="shared" si="223"/>
        <v>1.3434472573976564E-3</v>
      </c>
      <c r="L1193" s="129">
        <f t="shared" si="208"/>
        <v>3.1253276671863134E-5</v>
      </c>
      <c r="M1193" s="115" t="s">
        <v>155</v>
      </c>
      <c r="N1193" s="113">
        <f t="shared" si="212"/>
        <v>-4.2864242995781012</v>
      </c>
      <c r="O1193" s="129">
        <f t="shared" si="209"/>
        <v>-9.9641877294229381E-2</v>
      </c>
      <c r="P1193" s="115" t="s">
        <v>155</v>
      </c>
      <c r="Q1193" s="116">
        <f>IF(ISBLANK(F1193),"",F1193-$F$2333)</f>
        <v>-8.447257383918938E-4</v>
      </c>
      <c r="R1193" s="117" t="s">
        <v>155</v>
      </c>
      <c r="S1193" s="118">
        <f>IF(ISBLANK(G1193),"",G1193-$G$2333)</f>
        <v>4.6413502114095451E-5</v>
      </c>
      <c r="T1193" s="209">
        <f t="shared" si="222"/>
        <v>298.06667599999997</v>
      </c>
      <c r="U1193" s="119">
        <f t="shared" si="216"/>
        <v>78.626369999999994</v>
      </c>
      <c r="V1193" s="119">
        <f t="shared" si="210"/>
        <v>1.4819</v>
      </c>
      <c r="W1193" s="119">
        <f t="shared" si="211"/>
        <v>1.4810000000000001</v>
      </c>
      <c r="X1193" s="120"/>
    </row>
    <row r="1194" spans="1:24" x14ac:dyDescent="0.3">
      <c r="A1194" s="156">
        <v>62</v>
      </c>
      <c r="B1194" s="206" t="s">
        <v>88</v>
      </c>
      <c r="C1194" s="208" t="s">
        <v>38</v>
      </c>
      <c r="D1194" s="34">
        <v>298.064549</v>
      </c>
      <c r="E1194" s="34">
        <v>78.626694999999998</v>
      </c>
      <c r="F1194" s="34">
        <v>1.4819</v>
      </c>
      <c r="G1194" s="34">
        <v>1.4810000000000001</v>
      </c>
      <c r="H1194" s="34">
        <v>0.23899999999999999</v>
      </c>
      <c r="I1194" s="34">
        <v>0</v>
      </c>
      <c r="J1194" s="34">
        <v>1</v>
      </c>
      <c r="K1194" s="121">
        <f t="shared" si="223"/>
        <v>-7.8355274257546625E-4</v>
      </c>
      <c r="L1194" s="122">
        <f t="shared" si="208"/>
        <v>-1.8228174211575276E-5</v>
      </c>
      <c r="M1194" s="123" t="s">
        <v>155</v>
      </c>
      <c r="N1194" s="113">
        <f t="shared" si="212"/>
        <v>-4.2860992995780975</v>
      </c>
      <c r="O1194" s="122">
        <f t="shared" si="209"/>
        <v>-9.9634333788967674E-2</v>
      </c>
      <c r="P1194" s="123" t="s">
        <v>155</v>
      </c>
      <c r="Q1194" s="124">
        <f t="shared" ref="Q1194:Q1212" si="224">IF(ISBLANK(F1194),"",F1194-$F$2333)</f>
        <v>-8.447257383918938E-4</v>
      </c>
      <c r="R1194" s="125" t="s">
        <v>155</v>
      </c>
      <c r="S1194" s="126">
        <f t="shared" ref="S1194:S1212" si="225">IF(ISBLANK(G1194),"",G1194-$G$2333)</f>
        <v>4.6413502114095451E-5</v>
      </c>
      <c r="T1194" s="209">
        <f t="shared" si="222"/>
        <v>298.064549</v>
      </c>
      <c r="U1194" s="127">
        <f t="shared" si="216"/>
        <v>78.626694999999998</v>
      </c>
      <c r="V1194" s="127">
        <f t="shared" si="210"/>
        <v>1.4819</v>
      </c>
      <c r="W1194" s="127">
        <f t="shared" si="211"/>
        <v>1.4810000000000001</v>
      </c>
      <c r="X1194" s="128"/>
    </row>
    <row r="1195" spans="1:24" x14ac:dyDescent="0.3">
      <c r="A1195" s="156">
        <v>63</v>
      </c>
      <c r="B1195" s="206" t="s">
        <v>88</v>
      </c>
      <c r="C1195" s="208" t="s">
        <v>38</v>
      </c>
      <c r="D1195" s="34">
        <v>298.06429900000001</v>
      </c>
      <c r="E1195" s="34">
        <v>78.626433000000006</v>
      </c>
      <c r="F1195" s="34">
        <v>1.4819</v>
      </c>
      <c r="G1195" s="34">
        <v>1.4810000000000001</v>
      </c>
      <c r="H1195" s="34">
        <v>0.23899999999999999</v>
      </c>
      <c r="I1195" s="34">
        <v>0</v>
      </c>
      <c r="J1195" s="34">
        <v>1</v>
      </c>
      <c r="K1195" s="121">
        <f t="shared" si="223"/>
        <v>-1.0335527425695545E-3</v>
      </c>
      <c r="L1195" s="129">
        <f t="shared" si="208"/>
        <v>-2.404404761079984E-5</v>
      </c>
      <c r="M1195" s="115" t="s">
        <v>155</v>
      </c>
      <c r="N1195" s="113">
        <f t="shared" si="212"/>
        <v>-4.2863612995780898</v>
      </c>
      <c r="O1195" s="129">
        <f t="shared" si="209"/>
        <v>-9.9640415014950523E-2</v>
      </c>
      <c r="P1195" s="115" t="s">
        <v>155</v>
      </c>
      <c r="Q1195" s="116">
        <f t="shared" si="224"/>
        <v>-8.447257383918938E-4</v>
      </c>
      <c r="R1195" s="117" t="s">
        <v>155</v>
      </c>
      <c r="S1195" s="118">
        <f t="shared" si="225"/>
        <v>4.6413502114095451E-5</v>
      </c>
      <c r="T1195" s="209">
        <f t="shared" si="222"/>
        <v>298.06429900000001</v>
      </c>
      <c r="U1195" s="119">
        <f t="shared" si="216"/>
        <v>78.626433000000006</v>
      </c>
      <c r="V1195" s="119">
        <f t="shared" si="210"/>
        <v>1.4819</v>
      </c>
      <c r="W1195" s="119">
        <f t="shared" si="211"/>
        <v>1.4810000000000001</v>
      </c>
      <c r="X1195" s="120"/>
    </row>
    <row r="1196" spans="1:24" x14ac:dyDescent="0.3">
      <c r="A1196" s="156">
        <v>64</v>
      </c>
      <c r="B1196" s="206" t="s">
        <v>88</v>
      </c>
      <c r="C1196" s="208" t="s">
        <v>38</v>
      </c>
      <c r="D1196" s="34">
        <v>298.06425999999999</v>
      </c>
      <c r="E1196" s="34">
        <v>78.626317999999998</v>
      </c>
      <c r="F1196" s="34">
        <v>1.4819</v>
      </c>
      <c r="G1196" s="34">
        <v>1.4810000000000001</v>
      </c>
      <c r="H1196" s="34">
        <v>0.23899999999999999</v>
      </c>
      <c r="I1196" s="34">
        <v>0</v>
      </c>
      <c r="J1196" s="34">
        <v>1</v>
      </c>
      <c r="K1196" s="121">
        <f t="shared" si="223"/>
        <v>-1.0725527425847758E-3</v>
      </c>
      <c r="L1196" s="122">
        <f t="shared" si="208"/>
        <v>-2.4951323861423267E-5</v>
      </c>
      <c r="M1196" s="123" t="s">
        <v>155</v>
      </c>
      <c r="N1196" s="113">
        <f t="shared" si="212"/>
        <v>-4.2864762995780978</v>
      </c>
      <c r="O1196" s="122">
        <f t="shared" si="209"/>
        <v>-9.9643084254830164E-2</v>
      </c>
      <c r="P1196" s="123" t="s">
        <v>155</v>
      </c>
      <c r="Q1196" s="124">
        <f t="shared" si="224"/>
        <v>-8.447257383918938E-4</v>
      </c>
      <c r="R1196" s="125" t="s">
        <v>155</v>
      </c>
      <c r="S1196" s="126">
        <f t="shared" si="225"/>
        <v>4.6413502114095451E-5</v>
      </c>
      <c r="T1196" s="209">
        <f t="shared" si="222"/>
        <v>298.06425999999999</v>
      </c>
      <c r="U1196" s="127">
        <f t="shared" si="216"/>
        <v>78.626317999999998</v>
      </c>
      <c r="V1196" s="127">
        <f t="shared" si="210"/>
        <v>1.4819</v>
      </c>
      <c r="W1196" s="127">
        <f t="shared" si="211"/>
        <v>1.4810000000000001</v>
      </c>
      <c r="X1196" s="128"/>
    </row>
    <row r="1197" spans="1:24" x14ac:dyDescent="0.3">
      <c r="A1197" s="156">
        <v>65</v>
      </c>
      <c r="B1197" s="206" t="s">
        <v>88</v>
      </c>
      <c r="C1197" s="208" t="s">
        <v>38</v>
      </c>
      <c r="D1197" s="34">
        <v>298.06471499999998</v>
      </c>
      <c r="E1197" s="34">
        <v>78.626447999999996</v>
      </c>
      <c r="F1197" s="34">
        <v>1.4819</v>
      </c>
      <c r="G1197" s="34">
        <v>1.4810000000000001</v>
      </c>
      <c r="H1197" s="34">
        <v>0.23899999999999999</v>
      </c>
      <c r="I1197" s="34">
        <v>0</v>
      </c>
      <c r="J1197" s="34">
        <v>1</v>
      </c>
      <c r="K1197" s="121">
        <f t="shared" si="223"/>
        <v>-6.1755274259667203E-4</v>
      </c>
      <c r="L1197" s="129">
        <f t="shared" ref="L1197:L1260" si="226">IF(K1197="","",SIN(K1197*PI()/200)*G1197)</f>
        <v>-1.4366434274731325E-5</v>
      </c>
      <c r="M1197" s="115" t="s">
        <v>155</v>
      </c>
      <c r="N1197" s="113">
        <f t="shared" si="212"/>
        <v>-4.2863462995780992</v>
      </c>
      <c r="O1197" s="129">
        <f t="shared" ref="O1197:O1260" si="227">IF(N1197="","",SIN(N1197*PI()/200)*G1197)</f>
        <v>-9.9640066853203368E-2</v>
      </c>
      <c r="P1197" s="115" t="s">
        <v>155</v>
      </c>
      <c r="Q1197" s="116">
        <f t="shared" si="224"/>
        <v>-8.447257383918938E-4</v>
      </c>
      <c r="R1197" s="117" t="s">
        <v>155</v>
      </c>
      <c r="S1197" s="118">
        <f t="shared" si="225"/>
        <v>4.6413502114095451E-5</v>
      </c>
      <c r="T1197" s="209">
        <f t="shared" si="222"/>
        <v>298.06471499999998</v>
      </c>
      <c r="U1197" s="119">
        <f t="shared" si="216"/>
        <v>78.626447999999996</v>
      </c>
      <c r="V1197" s="119">
        <f t="shared" ref="V1197:V1260" si="228">IF(R1197="ON",IF(ISBLANK(F1197),"0",F1197),"0")</f>
        <v>1.4819</v>
      </c>
      <c r="W1197" s="119">
        <f t="shared" ref="W1197:W1260" si="229">IF(R1197="ON",IF(ISBLANK(G1197),"0",G1197),"0")</f>
        <v>1.4810000000000001</v>
      </c>
      <c r="X1197" s="120"/>
    </row>
    <row r="1198" spans="1:24" x14ac:dyDescent="0.3">
      <c r="A1198" s="156">
        <v>66</v>
      </c>
      <c r="B1198" s="206" t="s">
        <v>88</v>
      </c>
      <c r="C1198" s="208" t="s">
        <v>38</v>
      </c>
      <c r="D1198" s="34">
        <v>298.06304999999998</v>
      </c>
      <c r="E1198" s="34">
        <v>78.626309000000006</v>
      </c>
      <c r="F1198" s="34">
        <v>1.4819</v>
      </c>
      <c r="G1198" s="34">
        <v>1.4810000000000001</v>
      </c>
      <c r="H1198" s="34">
        <v>0.23899999999999999</v>
      </c>
      <c r="I1198" s="34">
        <v>0</v>
      </c>
      <c r="J1198" s="34">
        <v>1</v>
      </c>
      <c r="K1198" s="121">
        <f t="shared" si="223"/>
        <v>-2.2825527425993641E-3</v>
      </c>
      <c r="L1198" s="122">
        <f t="shared" si="226"/>
        <v>-5.3100151107363299E-5</v>
      </c>
      <c r="M1198" s="123" t="s">
        <v>155</v>
      </c>
      <c r="N1198" s="113">
        <f t="shared" ref="N1198:N1220" si="230">IF(ISBLANK(E1198),"",IF(E1198&lt;200,E1198-$E$2333,(400-E1198)-$E$2333))</f>
        <v>-4.2864852995780893</v>
      </c>
      <c r="O1198" s="122">
        <f t="shared" si="227"/>
        <v>-9.964329315185029E-2</v>
      </c>
      <c r="P1198" s="123" t="s">
        <v>155</v>
      </c>
      <c r="Q1198" s="124">
        <f t="shared" si="224"/>
        <v>-8.447257383918938E-4</v>
      </c>
      <c r="R1198" s="125" t="s">
        <v>155</v>
      </c>
      <c r="S1198" s="126">
        <f t="shared" si="225"/>
        <v>4.6413502114095451E-5</v>
      </c>
      <c r="T1198" s="209">
        <f t="shared" si="222"/>
        <v>298.06304999999998</v>
      </c>
      <c r="U1198" s="127">
        <f t="shared" ref="U1198:U1261" si="231">IF(P1198="ON",IF(ISBLANK(E1198),"0",IF(E1198&lt;200,E1198,(400-E1198))),"0")</f>
        <v>78.626309000000006</v>
      </c>
      <c r="V1198" s="127">
        <f t="shared" si="228"/>
        <v>1.4819</v>
      </c>
      <c r="W1198" s="127">
        <f t="shared" si="229"/>
        <v>1.4810000000000001</v>
      </c>
      <c r="X1198" s="128"/>
    </row>
    <row r="1199" spans="1:24" x14ac:dyDescent="0.3">
      <c r="A1199" s="156">
        <v>67</v>
      </c>
      <c r="B1199" s="206" t="s">
        <v>88</v>
      </c>
      <c r="C1199" s="208" t="s">
        <v>38</v>
      </c>
      <c r="D1199" s="34">
        <v>298.066058</v>
      </c>
      <c r="E1199" s="34">
        <v>78.626507000000004</v>
      </c>
      <c r="F1199" s="34">
        <v>1.4819</v>
      </c>
      <c r="G1199" s="34">
        <v>1.4810000000000001</v>
      </c>
      <c r="H1199" s="34">
        <v>0.23899999999999999</v>
      </c>
      <c r="I1199" s="34">
        <v>0</v>
      </c>
      <c r="J1199" s="34">
        <v>1</v>
      </c>
      <c r="K1199" s="121">
        <f t="shared" si="223"/>
        <v>7.2544725742318406E-4</v>
      </c>
      <c r="L1199" s="129">
        <f t="shared" si="226"/>
        <v>1.6876437629714984E-5</v>
      </c>
      <c r="M1199" s="115" t="s">
        <v>155</v>
      </c>
      <c r="N1199" s="113">
        <f t="shared" si="230"/>
        <v>-4.2862872995780918</v>
      </c>
      <c r="O1199" s="129">
        <f t="shared" si="227"/>
        <v>-9.9638697416943173E-2</v>
      </c>
      <c r="P1199" s="115" t="s">
        <v>155</v>
      </c>
      <c r="Q1199" s="116">
        <f t="shared" si="224"/>
        <v>-8.447257383918938E-4</v>
      </c>
      <c r="R1199" s="117" t="s">
        <v>155</v>
      </c>
      <c r="S1199" s="118">
        <f t="shared" si="225"/>
        <v>4.6413502114095451E-5</v>
      </c>
      <c r="T1199" s="209">
        <f t="shared" si="222"/>
        <v>298.066058</v>
      </c>
      <c r="U1199" s="119">
        <f t="shared" si="231"/>
        <v>78.626507000000004</v>
      </c>
      <c r="V1199" s="119">
        <f t="shared" si="228"/>
        <v>1.4819</v>
      </c>
      <c r="W1199" s="119">
        <f t="shared" si="229"/>
        <v>1.4810000000000001</v>
      </c>
      <c r="X1199" s="120"/>
    </row>
    <row r="1200" spans="1:24" x14ac:dyDescent="0.3">
      <c r="A1200" s="156">
        <v>68</v>
      </c>
      <c r="B1200" s="206" t="s">
        <v>88</v>
      </c>
      <c r="C1200" s="208" t="s">
        <v>38</v>
      </c>
      <c r="D1200" s="34">
        <v>298.06639699999999</v>
      </c>
      <c r="E1200" s="34">
        <v>78.626452</v>
      </c>
      <c r="F1200" s="34">
        <v>1.4819</v>
      </c>
      <c r="G1200" s="34">
        <v>1.4810000000000001</v>
      </c>
      <c r="H1200" s="34">
        <v>0.23899999999999999</v>
      </c>
      <c r="I1200" s="34">
        <v>0</v>
      </c>
      <c r="J1200" s="34">
        <v>1</v>
      </c>
      <c r="K1200" s="121">
        <f t="shared" si="223"/>
        <v>1.0644472574199426E-3</v>
      </c>
      <c r="L1200" s="122">
        <f t="shared" si="226"/>
        <v>2.4762761959194193E-5</v>
      </c>
      <c r="M1200" s="123" t="s">
        <v>155</v>
      </c>
      <c r="N1200" s="113">
        <f t="shared" si="230"/>
        <v>-4.2863422995780951</v>
      </c>
      <c r="O1200" s="122">
        <f t="shared" si="227"/>
        <v>-9.9639974010069701E-2</v>
      </c>
      <c r="P1200" s="123" t="s">
        <v>155</v>
      </c>
      <c r="Q1200" s="124">
        <f t="shared" si="224"/>
        <v>-8.447257383918938E-4</v>
      </c>
      <c r="R1200" s="125" t="s">
        <v>155</v>
      </c>
      <c r="S1200" s="126">
        <f t="shared" si="225"/>
        <v>4.6413502114095451E-5</v>
      </c>
      <c r="T1200" s="209">
        <f t="shared" si="222"/>
        <v>298.06639699999999</v>
      </c>
      <c r="U1200" s="127">
        <f t="shared" si="231"/>
        <v>78.626452</v>
      </c>
      <c r="V1200" s="127">
        <f t="shared" si="228"/>
        <v>1.4819</v>
      </c>
      <c r="W1200" s="127">
        <f t="shared" si="229"/>
        <v>1.4810000000000001</v>
      </c>
      <c r="X1200" s="128"/>
    </row>
    <row r="1201" spans="1:24" x14ac:dyDescent="0.3">
      <c r="A1201" s="156">
        <v>69</v>
      </c>
      <c r="B1201" s="206" t="s">
        <v>88</v>
      </c>
      <c r="C1201" s="208" t="s">
        <v>38</v>
      </c>
      <c r="D1201" s="34">
        <v>298.066485</v>
      </c>
      <c r="E1201" s="34">
        <v>78.626321000000004</v>
      </c>
      <c r="F1201" s="34">
        <v>1.4819</v>
      </c>
      <c r="G1201" s="34">
        <v>1.4810000000000001</v>
      </c>
      <c r="H1201" s="34">
        <v>0.23899999999999999</v>
      </c>
      <c r="I1201" s="34">
        <v>0</v>
      </c>
      <c r="J1201" s="34">
        <v>1</v>
      </c>
      <c r="K1201" s="121">
        <f t="shared" si="223"/>
        <v>1.1524472574251376E-3</v>
      </c>
      <c r="L1201" s="129">
        <f t="shared" si="226"/>
        <v>2.6809949395789832E-5</v>
      </c>
      <c r="M1201" s="115" t="s">
        <v>155</v>
      </c>
      <c r="N1201" s="113">
        <f t="shared" si="230"/>
        <v>-4.2864732995780912</v>
      </c>
      <c r="O1201" s="129">
        <f t="shared" si="227"/>
        <v>-9.9643014622489465E-2</v>
      </c>
      <c r="P1201" s="115" t="s">
        <v>155</v>
      </c>
      <c r="Q1201" s="116">
        <f t="shared" si="224"/>
        <v>-8.447257383918938E-4</v>
      </c>
      <c r="R1201" s="117" t="s">
        <v>155</v>
      </c>
      <c r="S1201" s="118">
        <f t="shared" si="225"/>
        <v>4.6413502114095451E-5</v>
      </c>
      <c r="T1201" s="209">
        <f t="shared" si="222"/>
        <v>298.066485</v>
      </c>
      <c r="U1201" s="119">
        <f t="shared" si="231"/>
        <v>78.626321000000004</v>
      </c>
      <c r="V1201" s="119">
        <f t="shared" si="228"/>
        <v>1.4819</v>
      </c>
      <c r="W1201" s="119">
        <f t="shared" si="229"/>
        <v>1.4810000000000001</v>
      </c>
      <c r="X1201" s="120"/>
    </row>
    <row r="1202" spans="1:24" x14ac:dyDescent="0.3">
      <c r="A1202" s="156">
        <v>70</v>
      </c>
      <c r="B1202" s="206" t="s">
        <v>88</v>
      </c>
      <c r="C1202" s="208" t="s">
        <v>38</v>
      </c>
      <c r="D1202" s="34">
        <v>298.06642900000003</v>
      </c>
      <c r="E1202" s="34">
        <v>78.626405000000005</v>
      </c>
      <c r="F1202" s="34">
        <v>1.4819</v>
      </c>
      <c r="G1202" s="34">
        <v>1.4810000000000001</v>
      </c>
      <c r="H1202" s="34">
        <v>0.23899999999999999</v>
      </c>
      <c r="I1202" s="34">
        <v>0</v>
      </c>
      <c r="J1202" s="34">
        <v>1</v>
      </c>
      <c r="K1202" s="121">
        <f t="shared" si="223"/>
        <v>1.0964472574528372E-3</v>
      </c>
      <c r="L1202" s="122">
        <f t="shared" si="226"/>
        <v>2.5507193755046853E-5</v>
      </c>
      <c r="M1202" s="123" t="s">
        <v>155</v>
      </c>
      <c r="N1202" s="113">
        <f t="shared" si="230"/>
        <v>-4.2863892995780901</v>
      </c>
      <c r="O1202" s="122">
        <f t="shared" si="227"/>
        <v>-9.9641064916864183E-2</v>
      </c>
      <c r="P1202" s="123" t="s">
        <v>155</v>
      </c>
      <c r="Q1202" s="124">
        <f t="shared" si="224"/>
        <v>-8.447257383918938E-4</v>
      </c>
      <c r="R1202" s="125" t="s">
        <v>155</v>
      </c>
      <c r="S1202" s="126">
        <f t="shared" si="225"/>
        <v>4.6413502114095451E-5</v>
      </c>
      <c r="T1202" s="209">
        <f t="shared" si="222"/>
        <v>298.06642900000003</v>
      </c>
      <c r="U1202" s="127">
        <f t="shared" si="231"/>
        <v>78.626405000000005</v>
      </c>
      <c r="V1202" s="127">
        <f t="shared" si="228"/>
        <v>1.4819</v>
      </c>
      <c r="W1202" s="127">
        <f t="shared" si="229"/>
        <v>1.4810000000000001</v>
      </c>
      <c r="X1202" s="128"/>
    </row>
    <row r="1203" spans="1:24" x14ac:dyDescent="0.3">
      <c r="A1203" s="156">
        <v>71</v>
      </c>
      <c r="B1203" s="206" t="s">
        <v>88</v>
      </c>
      <c r="C1203" s="208" t="s">
        <v>38</v>
      </c>
      <c r="D1203" s="34">
        <v>298.06687599999998</v>
      </c>
      <c r="E1203" s="34">
        <v>78.626481999999996</v>
      </c>
      <c r="F1203" s="34">
        <v>1.4819</v>
      </c>
      <c r="G1203" s="34">
        <v>1.4810000000000001</v>
      </c>
      <c r="H1203" s="34">
        <v>0.23899999999999999</v>
      </c>
      <c r="I1203" s="34">
        <v>0</v>
      </c>
      <c r="J1203" s="34">
        <v>1</v>
      </c>
      <c r="K1203" s="121">
        <f t="shared" si="223"/>
        <v>1.5434472574042957E-3</v>
      </c>
      <c r="L1203" s="129">
        <f t="shared" si="226"/>
        <v>3.5905975390786195E-5</v>
      </c>
      <c r="M1203" s="115" t="s">
        <v>155</v>
      </c>
      <c r="N1203" s="113">
        <f t="shared" si="230"/>
        <v>-4.2863122995780998</v>
      </c>
      <c r="O1203" s="129">
        <f t="shared" si="227"/>
        <v>-9.9639277686555491E-2</v>
      </c>
      <c r="P1203" s="115" t="s">
        <v>155</v>
      </c>
      <c r="Q1203" s="116">
        <f t="shared" si="224"/>
        <v>-8.447257383918938E-4</v>
      </c>
      <c r="R1203" s="117" t="s">
        <v>155</v>
      </c>
      <c r="S1203" s="118">
        <f t="shared" si="225"/>
        <v>4.6413502114095451E-5</v>
      </c>
      <c r="T1203" s="209">
        <f t="shared" si="222"/>
        <v>298.06687599999998</v>
      </c>
      <c r="U1203" s="119">
        <f t="shared" si="231"/>
        <v>78.626481999999996</v>
      </c>
      <c r="V1203" s="119">
        <f t="shared" si="228"/>
        <v>1.4819</v>
      </c>
      <c r="W1203" s="119">
        <f t="shared" si="229"/>
        <v>1.4810000000000001</v>
      </c>
      <c r="X1203" s="120"/>
    </row>
    <row r="1204" spans="1:24" x14ac:dyDescent="0.3">
      <c r="A1204" s="156">
        <v>72</v>
      </c>
      <c r="B1204" s="206" t="s">
        <v>88</v>
      </c>
      <c r="C1204" s="208" t="s">
        <v>38</v>
      </c>
      <c r="D1204" s="34">
        <v>298.06664599999999</v>
      </c>
      <c r="E1204" s="34">
        <v>78.626462000000004</v>
      </c>
      <c r="F1204" s="34">
        <v>1.4819</v>
      </c>
      <c r="G1204" s="34">
        <v>1.4810000000000001</v>
      </c>
      <c r="H1204" s="34">
        <v>0.23899999999999999</v>
      </c>
      <c r="I1204" s="34">
        <v>0</v>
      </c>
      <c r="J1204" s="34">
        <v>1</v>
      </c>
      <c r="K1204" s="121">
        <f t="shared" si="223"/>
        <v>1.3134472574165557E-3</v>
      </c>
      <c r="L1204" s="122">
        <f t="shared" si="226"/>
        <v>3.0555371864459772E-5</v>
      </c>
      <c r="M1204" s="123" t="s">
        <v>155</v>
      </c>
      <c r="N1204" s="113">
        <f t="shared" si="230"/>
        <v>-4.2863322995780919</v>
      </c>
      <c r="O1204" s="122">
        <f t="shared" si="227"/>
        <v>-9.9639741902233986E-2</v>
      </c>
      <c r="P1204" s="123" t="s">
        <v>155</v>
      </c>
      <c r="Q1204" s="124">
        <f t="shared" si="224"/>
        <v>-8.447257383918938E-4</v>
      </c>
      <c r="R1204" s="125" t="s">
        <v>155</v>
      </c>
      <c r="S1204" s="126">
        <f t="shared" si="225"/>
        <v>4.6413502114095451E-5</v>
      </c>
      <c r="T1204" s="209">
        <f t="shared" si="222"/>
        <v>298.06664599999999</v>
      </c>
      <c r="U1204" s="127">
        <f t="shared" si="231"/>
        <v>78.626462000000004</v>
      </c>
      <c r="V1204" s="127">
        <f t="shared" si="228"/>
        <v>1.4819</v>
      </c>
      <c r="W1204" s="127">
        <f t="shared" si="229"/>
        <v>1.4810000000000001</v>
      </c>
      <c r="X1204" s="128"/>
    </row>
    <row r="1205" spans="1:24" x14ac:dyDescent="0.3">
      <c r="A1205" s="156">
        <v>73</v>
      </c>
      <c r="B1205" s="206" t="s">
        <v>88</v>
      </c>
      <c r="C1205" s="208" t="s">
        <v>38</v>
      </c>
      <c r="D1205" s="34">
        <v>298.06591600000002</v>
      </c>
      <c r="E1205" s="34">
        <v>78.626363999999995</v>
      </c>
      <c r="F1205" s="34">
        <v>1.4819</v>
      </c>
      <c r="G1205" s="34">
        <v>1.4810000000000001</v>
      </c>
      <c r="H1205" s="34">
        <v>0.23899999999999999</v>
      </c>
      <c r="I1205" s="34">
        <v>0</v>
      </c>
      <c r="J1205" s="34">
        <v>1</v>
      </c>
      <c r="K1205" s="121">
        <f t="shared" si="223"/>
        <v>5.8344725744063908E-4</v>
      </c>
      <c r="L1205" s="129">
        <f t="shared" si="226"/>
        <v>1.3573021539120079E-5</v>
      </c>
      <c r="M1205" s="115" t="s">
        <v>155</v>
      </c>
      <c r="N1205" s="113">
        <f t="shared" si="230"/>
        <v>-4.2864302995781003</v>
      </c>
      <c r="O1205" s="129">
        <f t="shared" si="227"/>
        <v>-9.9642016558917454E-2</v>
      </c>
      <c r="P1205" s="115" t="s">
        <v>155</v>
      </c>
      <c r="Q1205" s="116">
        <f t="shared" si="224"/>
        <v>-8.447257383918938E-4</v>
      </c>
      <c r="R1205" s="117" t="s">
        <v>155</v>
      </c>
      <c r="S1205" s="118">
        <f t="shared" si="225"/>
        <v>4.6413502114095451E-5</v>
      </c>
      <c r="T1205" s="209">
        <f t="shared" si="222"/>
        <v>298.06591600000002</v>
      </c>
      <c r="U1205" s="119">
        <f t="shared" si="231"/>
        <v>78.626363999999995</v>
      </c>
      <c r="V1205" s="119">
        <f t="shared" si="228"/>
        <v>1.4819</v>
      </c>
      <c r="W1205" s="119">
        <f t="shared" si="229"/>
        <v>1.4810000000000001</v>
      </c>
      <c r="X1205" s="120"/>
    </row>
    <row r="1206" spans="1:24" x14ac:dyDescent="0.3">
      <c r="A1206" s="156">
        <v>74</v>
      </c>
      <c r="B1206" s="206" t="s">
        <v>88</v>
      </c>
      <c r="C1206" s="208" t="s">
        <v>38</v>
      </c>
      <c r="D1206" s="34">
        <v>298.06294600000001</v>
      </c>
      <c r="E1206" s="34">
        <v>78.626527999999993</v>
      </c>
      <c r="F1206" s="34">
        <v>1.4819</v>
      </c>
      <c r="G1206" s="34">
        <v>1.4810000000000001</v>
      </c>
      <c r="H1206" s="34">
        <v>0.23899999999999999</v>
      </c>
      <c r="I1206" s="34">
        <v>0</v>
      </c>
      <c r="J1206" s="34">
        <v>1</v>
      </c>
      <c r="K1206" s="121">
        <f t="shared" si="223"/>
        <v>-2.3865527425641631E-3</v>
      </c>
      <c r="L1206" s="122">
        <f t="shared" si="226"/>
        <v>-5.5519554439299927E-5</v>
      </c>
      <c r="M1206" s="123" t="s">
        <v>155</v>
      </c>
      <c r="N1206" s="113">
        <f t="shared" si="230"/>
        <v>-4.2862662995781022</v>
      </c>
      <c r="O1206" s="122">
        <f t="shared" si="227"/>
        <v>-9.9638209990457305E-2</v>
      </c>
      <c r="P1206" s="123" t="s">
        <v>155</v>
      </c>
      <c r="Q1206" s="124">
        <f t="shared" si="224"/>
        <v>-8.447257383918938E-4</v>
      </c>
      <c r="R1206" s="125" t="s">
        <v>155</v>
      </c>
      <c r="S1206" s="126">
        <f t="shared" si="225"/>
        <v>4.6413502114095451E-5</v>
      </c>
      <c r="T1206" s="209">
        <f t="shared" si="222"/>
        <v>298.06294600000001</v>
      </c>
      <c r="U1206" s="127">
        <f t="shared" si="231"/>
        <v>78.626527999999993</v>
      </c>
      <c r="V1206" s="127">
        <f t="shared" si="228"/>
        <v>1.4819</v>
      </c>
      <c r="W1206" s="127">
        <f t="shared" si="229"/>
        <v>1.4810000000000001</v>
      </c>
      <c r="X1206" s="128"/>
    </row>
    <row r="1207" spans="1:24" x14ac:dyDescent="0.3">
      <c r="A1207" s="156">
        <v>75</v>
      </c>
      <c r="B1207" s="206" t="s">
        <v>88</v>
      </c>
      <c r="C1207" s="208" t="s">
        <v>38</v>
      </c>
      <c r="D1207" s="34">
        <v>298.06258600000001</v>
      </c>
      <c r="E1207" s="34">
        <v>78.626437999999993</v>
      </c>
      <c r="F1207" s="34">
        <v>1.4819</v>
      </c>
      <c r="G1207" s="34">
        <v>1.4810000000000001</v>
      </c>
      <c r="H1207" s="34">
        <v>0.23899999999999999</v>
      </c>
      <c r="I1207" s="34">
        <v>0</v>
      </c>
      <c r="J1207" s="34">
        <v>1</v>
      </c>
      <c r="K1207" s="121">
        <f t="shared" si="223"/>
        <v>-2.7465527425647451E-3</v>
      </c>
      <c r="L1207" s="129">
        <f t="shared" si="226"/>
        <v>-6.3894412128436055E-5</v>
      </c>
      <c r="M1207" s="115" t="s">
        <v>155</v>
      </c>
      <c r="N1207" s="113">
        <f t="shared" si="230"/>
        <v>-4.2863562995781024</v>
      </c>
      <c r="O1207" s="129">
        <f t="shared" si="227"/>
        <v>-9.9640298961035628E-2</v>
      </c>
      <c r="P1207" s="115" t="s">
        <v>155</v>
      </c>
      <c r="Q1207" s="116">
        <f t="shared" si="224"/>
        <v>-8.447257383918938E-4</v>
      </c>
      <c r="R1207" s="117" t="s">
        <v>155</v>
      </c>
      <c r="S1207" s="118">
        <f t="shared" si="225"/>
        <v>4.6413502114095451E-5</v>
      </c>
      <c r="T1207" s="209">
        <f t="shared" si="222"/>
        <v>298.06258600000001</v>
      </c>
      <c r="U1207" s="119">
        <f t="shared" si="231"/>
        <v>78.626437999999993</v>
      </c>
      <c r="V1207" s="119">
        <f t="shared" si="228"/>
        <v>1.4819</v>
      </c>
      <c r="W1207" s="119">
        <f t="shared" si="229"/>
        <v>1.4810000000000001</v>
      </c>
      <c r="X1207" s="120"/>
    </row>
    <row r="1208" spans="1:24" x14ac:dyDescent="0.3">
      <c r="A1208" s="156">
        <v>76</v>
      </c>
      <c r="B1208" s="206" t="s">
        <v>88</v>
      </c>
      <c r="C1208" s="208" t="s">
        <v>38</v>
      </c>
      <c r="D1208" s="34">
        <v>298.06292500000001</v>
      </c>
      <c r="E1208" s="34">
        <v>78.626250999999996</v>
      </c>
      <c r="F1208" s="34">
        <v>1.4819</v>
      </c>
      <c r="G1208" s="34">
        <v>1.4810000000000001</v>
      </c>
      <c r="H1208" s="34">
        <v>0.23899999999999999</v>
      </c>
      <c r="I1208" s="34">
        <v>0</v>
      </c>
      <c r="J1208" s="34">
        <v>1</v>
      </c>
      <c r="K1208" s="121">
        <f t="shared" si="223"/>
        <v>-2.4075527425679866E-3</v>
      </c>
      <c r="L1208" s="122">
        <f t="shared" si="226"/>
        <v>-5.6008087804639051E-5</v>
      </c>
      <c r="M1208" s="123" t="s">
        <v>155</v>
      </c>
      <c r="N1208" s="113">
        <f t="shared" si="230"/>
        <v>-4.2865432995780992</v>
      </c>
      <c r="O1208" s="122">
        <f t="shared" si="227"/>
        <v>-9.9644639377044861E-2</v>
      </c>
      <c r="P1208" s="123" t="s">
        <v>155</v>
      </c>
      <c r="Q1208" s="124">
        <f t="shared" si="224"/>
        <v>-8.447257383918938E-4</v>
      </c>
      <c r="R1208" s="125" t="s">
        <v>155</v>
      </c>
      <c r="S1208" s="126">
        <f t="shared" si="225"/>
        <v>4.6413502114095451E-5</v>
      </c>
      <c r="T1208" s="209">
        <f t="shared" si="222"/>
        <v>298.06292500000001</v>
      </c>
      <c r="U1208" s="127">
        <f t="shared" si="231"/>
        <v>78.626250999999996</v>
      </c>
      <c r="V1208" s="127">
        <f t="shared" si="228"/>
        <v>1.4819</v>
      </c>
      <c r="W1208" s="127">
        <f t="shared" si="229"/>
        <v>1.4810000000000001</v>
      </c>
      <c r="X1208" s="128"/>
    </row>
    <row r="1209" spans="1:24" x14ac:dyDescent="0.3">
      <c r="A1209" s="156">
        <v>77</v>
      </c>
      <c r="B1209" s="206" t="s">
        <v>88</v>
      </c>
      <c r="C1209" s="208" t="s">
        <v>38</v>
      </c>
      <c r="D1209" s="34">
        <v>298.06302799999997</v>
      </c>
      <c r="E1209" s="34">
        <v>78.626302999999993</v>
      </c>
      <c r="F1209" s="34">
        <v>1.4819</v>
      </c>
      <c r="G1209" s="34">
        <v>1.4810000000000001</v>
      </c>
      <c r="H1209" s="34">
        <v>0.23899999999999999</v>
      </c>
      <c r="I1209" s="34">
        <v>0</v>
      </c>
      <c r="J1209" s="34">
        <v>1</v>
      </c>
      <c r="K1209" s="121">
        <f t="shared" si="223"/>
        <v>-2.3045527426006629E-3</v>
      </c>
      <c r="L1209" s="129">
        <f t="shared" si="226"/>
        <v>-5.3611947966257669E-5</v>
      </c>
      <c r="M1209" s="115" t="s">
        <v>155</v>
      </c>
      <c r="N1209" s="113">
        <f t="shared" si="230"/>
        <v>-4.2864912995781026</v>
      </c>
      <c r="O1209" s="129">
        <f t="shared" si="227"/>
        <v>-9.9643432416529717E-2</v>
      </c>
      <c r="P1209" s="115" t="s">
        <v>155</v>
      </c>
      <c r="Q1209" s="116">
        <f t="shared" si="224"/>
        <v>-8.447257383918938E-4</v>
      </c>
      <c r="R1209" s="117" t="s">
        <v>155</v>
      </c>
      <c r="S1209" s="118">
        <f t="shared" si="225"/>
        <v>4.6413502114095451E-5</v>
      </c>
      <c r="T1209" s="209">
        <f t="shared" si="222"/>
        <v>298.06302799999997</v>
      </c>
      <c r="U1209" s="119">
        <f t="shared" si="231"/>
        <v>78.626302999999993</v>
      </c>
      <c r="V1209" s="119">
        <f t="shared" si="228"/>
        <v>1.4819</v>
      </c>
      <c r="W1209" s="119">
        <f t="shared" si="229"/>
        <v>1.4810000000000001</v>
      </c>
      <c r="X1209" s="120"/>
    </row>
    <row r="1210" spans="1:24" x14ac:dyDescent="0.3">
      <c r="A1210" s="156">
        <v>78</v>
      </c>
      <c r="B1210" s="206" t="s">
        <v>88</v>
      </c>
      <c r="C1210" s="208" t="s">
        <v>38</v>
      </c>
      <c r="D1210" s="34">
        <v>298.06556499999999</v>
      </c>
      <c r="E1210" s="34">
        <v>78.626518000000004</v>
      </c>
      <c r="F1210" s="34">
        <v>1.4819</v>
      </c>
      <c r="G1210" s="34">
        <v>1.4810000000000001</v>
      </c>
      <c r="H1210" s="34">
        <v>0.23899999999999999</v>
      </c>
      <c r="I1210" s="34">
        <v>0</v>
      </c>
      <c r="J1210" s="34">
        <v>1</v>
      </c>
      <c r="K1210" s="121">
        <f t="shared" si="223"/>
        <v>2.3244725741733419E-4</v>
      </c>
      <c r="L1210" s="122">
        <f t="shared" si="226"/>
        <v>5.4075352852147376E-6</v>
      </c>
      <c r="M1210" s="123" t="s">
        <v>155</v>
      </c>
      <c r="N1210" s="113">
        <f t="shared" si="230"/>
        <v>-4.2862762995780912</v>
      </c>
      <c r="O1210" s="122">
        <f t="shared" si="227"/>
        <v>-9.9638442098308938E-2</v>
      </c>
      <c r="P1210" s="123" t="s">
        <v>155</v>
      </c>
      <c r="Q1210" s="124">
        <f t="shared" si="224"/>
        <v>-8.447257383918938E-4</v>
      </c>
      <c r="R1210" s="125" t="s">
        <v>155</v>
      </c>
      <c r="S1210" s="126">
        <f t="shared" si="225"/>
        <v>4.6413502114095451E-5</v>
      </c>
      <c r="T1210" s="209">
        <f t="shared" si="222"/>
        <v>298.06556499999999</v>
      </c>
      <c r="U1210" s="127">
        <f t="shared" si="231"/>
        <v>78.626518000000004</v>
      </c>
      <c r="V1210" s="127">
        <f t="shared" si="228"/>
        <v>1.4819</v>
      </c>
      <c r="W1210" s="127">
        <f t="shared" si="229"/>
        <v>1.4810000000000001</v>
      </c>
      <c r="X1210" s="128"/>
    </row>
    <row r="1211" spans="1:24" x14ac:dyDescent="0.3">
      <c r="A1211" s="156">
        <v>79</v>
      </c>
      <c r="B1211" s="206" t="s">
        <v>88</v>
      </c>
      <c r="C1211" s="208" t="s">
        <v>38</v>
      </c>
      <c r="D1211" s="34">
        <v>298.06769200000002</v>
      </c>
      <c r="E1211" s="34">
        <v>78.626411000000004</v>
      </c>
      <c r="F1211" s="34">
        <v>1.4819</v>
      </c>
      <c r="G1211" s="34">
        <v>1.4810000000000001</v>
      </c>
      <c r="H1211" s="34">
        <v>0.23899999999999999</v>
      </c>
      <c r="I1211" s="34">
        <v>0</v>
      </c>
      <c r="J1211" s="34">
        <v>1</v>
      </c>
      <c r="K1211" s="121">
        <f>IF(ISBLANK(D1211),"",IF(J1211=1,D1211-$D$2333,(IF(AND(J1211=2,D1211&gt;200),((D1211-200)-$D$2333),((D1211+200)-$D$2333)))))</f>
        <v>2.3594472574473002E-3</v>
      </c>
      <c r="L1211" s="129">
        <f t="shared" si="226"/>
        <v>5.4888986160201494E-5</v>
      </c>
      <c r="M1211" s="115" t="s">
        <v>155</v>
      </c>
      <c r="N1211" s="113">
        <f t="shared" si="230"/>
        <v>-4.2863832995780911</v>
      </c>
      <c r="O1211" s="129">
        <f t="shared" si="227"/>
        <v>-9.9640925652170045E-2</v>
      </c>
      <c r="P1211" s="115" t="s">
        <v>155</v>
      </c>
      <c r="Q1211" s="116">
        <f t="shared" si="224"/>
        <v>-8.447257383918938E-4</v>
      </c>
      <c r="R1211" s="117" t="s">
        <v>155</v>
      </c>
      <c r="S1211" s="118">
        <f t="shared" si="225"/>
        <v>4.6413502114095451E-5</v>
      </c>
      <c r="T1211" s="209">
        <f t="shared" si="222"/>
        <v>298.06769200000002</v>
      </c>
      <c r="U1211" s="119">
        <f t="shared" si="231"/>
        <v>78.626411000000004</v>
      </c>
      <c r="V1211" s="119">
        <f t="shared" si="228"/>
        <v>1.4819</v>
      </c>
      <c r="W1211" s="119">
        <f t="shared" si="229"/>
        <v>1.4810000000000001</v>
      </c>
      <c r="X1211" s="120"/>
    </row>
    <row r="1212" spans="1:24" x14ac:dyDescent="0.3">
      <c r="A1212" s="156">
        <v>80</v>
      </c>
      <c r="B1212" s="206" t="s">
        <v>88</v>
      </c>
      <c r="C1212" s="208" t="s">
        <v>38</v>
      </c>
      <c r="D1212" s="34">
        <v>298.067834</v>
      </c>
      <c r="E1212" s="34">
        <v>78.626469</v>
      </c>
      <c r="F1212" s="34">
        <v>1.4819</v>
      </c>
      <c r="G1212" s="34">
        <v>1.4810000000000001</v>
      </c>
      <c r="H1212" s="34">
        <v>0.23899999999999999</v>
      </c>
      <c r="I1212" s="34">
        <v>0</v>
      </c>
      <c r="J1212" s="34">
        <v>1</v>
      </c>
      <c r="K1212" s="121">
        <f t="shared" si="223"/>
        <v>2.5014472574298452E-3</v>
      </c>
      <c r="L1212" s="122">
        <f t="shared" si="226"/>
        <v>5.8192402248563581E-5</v>
      </c>
      <c r="M1212" s="123" t="s">
        <v>155</v>
      </c>
      <c r="N1212" s="113">
        <f t="shared" si="230"/>
        <v>-4.2863252995780954</v>
      </c>
      <c r="O1212" s="122">
        <f t="shared" si="227"/>
        <v>-9.9639579426747657E-2</v>
      </c>
      <c r="P1212" s="123" t="s">
        <v>155</v>
      </c>
      <c r="Q1212" s="124">
        <f t="shared" si="224"/>
        <v>-8.447257383918938E-4</v>
      </c>
      <c r="R1212" s="125" t="s">
        <v>155</v>
      </c>
      <c r="S1212" s="126">
        <f t="shared" si="225"/>
        <v>4.6413502114095451E-5</v>
      </c>
      <c r="T1212" s="209">
        <f t="shared" si="222"/>
        <v>298.067834</v>
      </c>
      <c r="U1212" s="127">
        <f t="shared" si="231"/>
        <v>78.626469</v>
      </c>
      <c r="V1212" s="127">
        <f t="shared" si="228"/>
        <v>1.4819</v>
      </c>
      <c r="W1212" s="127">
        <f t="shared" si="229"/>
        <v>1.4810000000000001</v>
      </c>
      <c r="X1212" s="128"/>
    </row>
    <row r="1213" spans="1:24" x14ac:dyDescent="0.3">
      <c r="A1213" s="156">
        <v>81</v>
      </c>
      <c r="B1213" s="206" t="s">
        <v>88</v>
      </c>
      <c r="C1213" s="208" t="s">
        <v>38</v>
      </c>
      <c r="D1213" s="34">
        <v>298.06823700000001</v>
      </c>
      <c r="E1213" s="34">
        <v>78.626390000000001</v>
      </c>
      <c r="F1213" s="34">
        <v>1.4819</v>
      </c>
      <c r="G1213" s="34">
        <v>1.4810000000000001</v>
      </c>
      <c r="H1213" s="34">
        <v>0.23899999999999999</v>
      </c>
      <c r="I1213" s="34">
        <v>0</v>
      </c>
      <c r="J1213" s="34">
        <v>1</v>
      </c>
      <c r="K1213" s="121">
        <f t="shared" si="223"/>
        <v>2.9044472574355495E-3</v>
      </c>
      <c r="L1213" s="129">
        <f t="shared" si="226"/>
        <v>6.7567590160962944E-5</v>
      </c>
      <c r="M1213" s="115" t="s">
        <v>155</v>
      </c>
      <c r="N1213" s="113">
        <f t="shared" si="230"/>
        <v>-4.2864042995780949</v>
      </c>
      <c r="O1213" s="129">
        <f t="shared" si="227"/>
        <v>-9.9641413078595795E-2</v>
      </c>
      <c r="P1213" s="115" t="s">
        <v>155</v>
      </c>
      <c r="Q1213" s="116">
        <f>IF(ISBLANK(F1213),"",F1213-$F$2333)</f>
        <v>-8.447257383918938E-4</v>
      </c>
      <c r="R1213" s="117" t="s">
        <v>155</v>
      </c>
      <c r="S1213" s="118">
        <f>IF(ISBLANK(G1213),"",G1213-$G$2333)</f>
        <v>4.6413502114095451E-5</v>
      </c>
      <c r="T1213" s="209">
        <f t="shared" si="222"/>
        <v>298.06823700000001</v>
      </c>
      <c r="U1213" s="119">
        <f t="shared" si="231"/>
        <v>78.626390000000001</v>
      </c>
      <c r="V1213" s="119">
        <f t="shared" si="228"/>
        <v>1.4819</v>
      </c>
      <c r="W1213" s="119">
        <f t="shared" si="229"/>
        <v>1.4810000000000001</v>
      </c>
      <c r="X1213" s="120"/>
    </row>
    <row r="1214" spans="1:24" x14ac:dyDescent="0.3">
      <c r="A1214" s="156">
        <v>82</v>
      </c>
      <c r="B1214" s="206" t="s">
        <v>88</v>
      </c>
      <c r="C1214" s="208" t="s">
        <v>38</v>
      </c>
      <c r="D1214" s="34">
        <v>298.06805400000002</v>
      </c>
      <c r="E1214" s="34">
        <v>78.626345000000001</v>
      </c>
      <c r="F1214" s="34">
        <v>1.4819</v>
      </c>
      <c r="G1214" s="34">
        <v>1.4810000000000001</v>
      </c>
      <c r="H1214" s="34">
        <v>0.23899999999999999</v>
      </c>
      <c r="I1214" s="34">
        <v>0</v>
      </c>
      <c r="J1214" s="34">
        <v>1</v>
      </c>
      <c r="K1214" s="121">
        <f t="shared" si="223"/>
        <v>2.7214472574428328E-3</v>
      </c>
      <c r="L1214" s="122">
        <f t="shared" si="226"/>
        <v>6.3310370836520334E-5</v>
      </c>
      <c r="M1214" s="123" t="s">
        <v>155</v>
      </c>
      <c r="N1214" s="113">
        <f t="shared" si="230"/>
        <v>-4.286449299578095</v>
      </c>
      <c r="O1214" s="122">
        <f t="shared" si="227"/>
        <v>-9.9642457563757184E-2</v>
      </c>
      <c r="P1214" s="123" t="s">
        <v>155</v>
      </c>
      <c r="Q1214" s="124">
        <f t="shared" ref="Q1214:Q1232" si="232">IF(ISBLANK(F1214),"",F1214-$F$2333)</f>
        <v>-8.447257383918938E-4</v>
      </c>
      <c r="R1214" s="125" t="s">
        <v>155</v>
      </c>
      <c r="S1214" s="126">
        <f t="shared" ref="S1214:S1232" si="233">IF(ISBLANK(G1214),"",G1214-$G$2333)</f>
        <v>4.6413502114095451E-5</v>
      </c>
      <c r="T1214" s="209">
        <f t="shared" si="222"/>
        <v>298.06805400000002</v>
      </c>
      <c r="U1214" s="127">
        <f t="shared" si="231"/>
        <v>78.626345000000001</v>
      </c>
      <c r="V1214" s="127">
        <f t="shared" si="228"/>
        <v>1.4819</v>
      </c>
      <c r="W1214" s="127">
        <f t="shared" si="229"/>
        <v>1.4810000000000001</v>
      </c>
      <c r="X1214" s="128"/>
    </row>
    <row r="1215" spans="1:24" x14ac:dyDescent="0.3">
      <c r="A1215" s="156">
        <v>83</v>
      </c>
      <c r="B1215" s="206" t="s">
        <v>88</v>
      </c>
      <c r="C1215" s="208" t="s">
        <v>38</v>
      </c>
      <c r="D1215" s="34">
        <v>298.06719700000002</v>
      </c>
      <c r="E1215" s="34">
        <v>78.626332000000005</v>
      </c>
      <c r="F1215" s="34">
        <v>1.4819</v>
      </c>
      <c r="G1215" s="34">
        <v>1.4810000000000001</v>
      </c>
      <c r="H1215" s="34">
        <v>0.23899999999999999</v>
      </c>
      <c r="I1215" s="34">
        <v>0</v>
      </c>
      <c r="J1215" s="34">
        <v>1</v>
      </c>
      <c r="K1215" s="121">
        <f t="shared" si="223"/>
        <v>1.8644472574464999E-3</v>
      </c>
      <c r="L1215" s="129">
        <f t="shared" si="226"/>
        <v>4.3373556834631444E-5</v>
      </c>
      <c r="M1215" s="115" t="s">
        <v>155</v>
      </c>
      <c r="N1215" s="113">
        <f t="shared" si="230"/>
        <v>-4.2864622995780906</v>
      </c>
      <c r="O1215" s="129">
        <f t="shared" si="227"/>
        <v>-9.9642759303905537E-2</v>
      </c>
      <c r="P1215" s="115" t="s">
        <v>155</v>
      </c>
      <c r="Q1215" s="116">
        <f t="shared" si="232"/>
        <v>-8.447257383918938E-4</v>
      </c>
      <c r="R1215" s="117" t="s">
        <v>155</v>
      </c>
      <c r="S1215" s="118">
        <f t="shared" si="233"/>
        <v>4.6413502114095451E-5</v>
      </c>
      <c r="T1215" s="209">
        <f t="shared" si="222"/>
        <v>298.06719700000002</v>
      </c>
      <c r="U1215" s="119">
        <f t="shared" si="231"/>
        <v>78.626332000000005</v>
      </c>
      <c r="V1215" s="119">
        <f t="shared" si="228"/>
        <v>1.4819</v>
      </c>
      <c r="W1215" s="119">
        <f t="shared" si="229"/>
        <v>1.4810000000000001</v>
      </c>
      <c r="X1215" s="120"/>
    </row>
    <row r="1216" spans="1:24" x14ac:dyDescent="0.3">
      <c r="A1216" s="156">
        <v>84</v>
      </c>
      <c r="B1216" s="206" t="s">
        <v>88</v>
      </c>
      <c r="C1216" s="208" t="s">
        <v>38</v>
      </c>
      <c r="D1216" s="34">
        <v>298.06649399999998</v>
      </c>
      <c r="E1216" s="34">
        <v>78.626418000000001</v>
      </c>
      <c r="F1216" s="34">
        <v>1.4819</v>
      </c>
      <c r="G1216" s="34">
        <v>1.4810000000000001</v>
      </c>
      <c r="H1216" s="34">
        <v>0.23899999999999999</v>
      </c>
      <c r="I1216" s="34">
        <v>0</v>
      </c>
      <c r="J1216" s="34">
        <v>1</v>
      </c>
      <c r="K1216" s="121">
        <f t="shared" si="223"/>
        <v>1.1614472574024148E-3</v>
      </c>
      <c r="L1216" s="122">
        <f t="shared" si="226"/>
        <v>2.7019320837625131E-5</v>
      </c>
      <c r="M1216" s="123" t="s">
        <v>155</v>
      </c>
      <c r="N1216" s="113">
        <f t="shared" si="230"/>
        <v>-4.2863762995780945</v>
      </c>
      <c r="O1216" s="122">
        <f t="shared" si="227"/>
        <v>-9.9640763176692487E-2</v>
      </c>
      <c r="P1216" s="123" t="s">
        <v>155</v>
      </c>
      <c r="Q1216" s="124">
        <f t="shared" si="232"/>
        <v>-8.447257383918938E-4</v>
      </c>
      <c r="R1216" s="125" t="s">
        <v>155</v>
      </c>
      <c r="S1216" s="126">
        <f t="shared" si="233"/>
        <v>4.6413502114095451E-5</v>
      </c>
      <c r="T1216" s="209">
        <f t="shared" si="222"/>
        <v>298.06649399999998</v>
      </c>
      <c r="U1216" s="127">
        <f t="shared" si="231"/>
        <v>78.626418000000001</v>
      </c>
      <c r="V1216" s="127">
        <f t="shared" si="228"/>
        <v>1.4819</v>
      </c>
      <c r="W1216" s="127">
        <f t="shared" si="229"/>
        <v>1.4810000000000001</v>
      </c>
      <c r="X1216" s="128"/>
    </row>
    <row r="1217" spans="1:24" x14ac:dyDescent="0.3">
      <c r="A1217" s="156">
        <v>85</v>
      </c>
      <c r="B1217" s="206" t="s">
        <v>88</v>
      </c>
      <c r="C1217" s="208" t="s">
        <v>38</v>
      </c>
      <c r="D1217" s="34">
        <v>298.06528200000002</v>
      </c>
      <c r="E1217" s="34">
        <v>78.626403999999994</v>
      </c>
      <c r="F1217" s="34">
        <v>1.4819</v>
      </c>
      <c r="G1217" s="34">
        <v>1.4810000000000001</v>
      </c>
      <c r="H1217" s="34">
        <v>0.23899999999999999</v>
      </c>
      <c r="I1217" s="34">
        <v>0</v>
      </c>
      <c r="J1217" s="34">
        <v>1</v>
      </c>
      <c r="K1217" s="121">
        <f t="shared" si="223"/>
        <v>-5.0552742550280527E-5</v>
      </c>
      <c r="L1217" s="129">
        <f t="shared" si="226"/>
        <v>-1.1760334027723036E-6</v>
      </c>
      <c r="M1217" s="115" t="s">
        <v>155</v>
      </c>
      <c r="N1217" s="113">
        <f t="shared" si="230"/>
        <v>-4.2863902995781018</v>
      </c>
      <c r="O1217" s="129">
        <f t="shared" si="227"/>
        <v>-9.9641088127646715E-2</v>
      </c>
      <c r="P1217" s="115" t="s">
        <v>155</v>
      </c>
      <c r="Q1217" s="116">
        <f t="shared" si="232"/>
        <v>-8.447257383918938E-4</v>
      </c>
      <c r="R1217" s="117" t="s">
        <v>155</v>
      </c>
      <c r="S1217" s="118">
        <f t="shared" si="233"/>
        <v>4.6413502114095451E-5</v>
      </c>
      <c r="T1217" s="209">
        <f t="shared" si="222"/>
        <v>298.06528200000002</v>
      </c>
      <c r="U1217" s="119">
        <f t="shared" si="231"/>
        <v>78.626403999999994</v>
      </c>
      <c r="V1217" s="119">
        <f t="shared" si="228"/>
        <v>1.4819</v>
      </c>
      <c r="W1217" s="119">
        <f t="shared" si="229"/>
        <v>1.4810000000000001</v>
      </c>
      <c r="X1217" s="120"/>
    </row>
    <row r="1218" spans="1:24" x14ac:dyDescent="0.3">
      <c r="A1218" s="156">
        <v>86</v>
      </c>
      <c r="B1218" s="206" t="s">
        <v>88</v>
      </c>
      <c r="C1218" s="208" t="s">
        <v>38</v>
      </c>
      <c r="D1218" s="34">
        <v>298.06421</v>
      </c>
      <c r="E1218" s="34">
        <v>78.626424999999998</v>
      </c>
      <c r="F1218" s="34">
        <v>1.4819</v>
      </c>
      <c r="G1218" s="34">
        <v>1.4810000000000001</v>
      </c>
      <c r="H1218" s="34">
        <v>0.23899999999999999</v>
      </c>
      <c r="I1218" s="34">
        <v>0</v>
      </c>
      <c r="J1218" s="34">
        <v>1</v>
      </c>
      <c r="K1218" s="121">
        <f t="shared" si="223"/>
        <v>-1.1225527425722248E-3</v>
      </c>
      <c r="L1218" s="122">
        <f t="shared" si="226"/>
        <v>-2.6114498540950016E-5</v>
      </c>
      <c r="M1218" s="123" t="s">
        <v>155</v>
      </c>
      <c r="N1218" s="113">
        <f t="shared" si="230"/>
        <v>-4.286369299578098</v>
      </c>
      <c r="O1218" s="122">
        <f t="shared" si="227"/>
        <v>-9.9640600701213722E-2</v>
      </c>
      <c r="P1218" s="123" t="s">
        <v>155</v>
      </c>
      <c r="Q1218" s="124">
        <f t="shared" si="232"/>
        <v>-8.447257383918938E-4</v>
      </c>
      <c r="R1218" s="125" t="s">
        <v>155</v>
      </c>
      <c r="S1218" s="126">
        <f t="shared" si="233"/>
        <v>4.6413502114095451E-5</v>
      </c>
      <c r="T1218" s="209">
        <f t="shared" si="222"/>
        <v>298.06421</v>
      </c>
      <c r="U1218" s="127">
        <f t="shared" si="231"/>
        <v>78.626424999999998</v>
      </c>
      <c r="V1218" s="127">
        <f t="shared" si="228"/>
        <v>1.4819</v>
      </c>
      <c r="W1218" s="127">
        <f t="shared" si="229"/>
        <v>1.4810000000000001</v>
      </c>
      <c r="X1218" s="128"/>
    </row>
    <row r="1219" spans="1:24" x14ac:dyDescent="0.3">
      <c r="A1219" s="156">
        <v>87</v>
      </c>
      <c r="B1219" s="206" t="s">
        <v>88</v>
      </c>
      <c r="C1219" s="208" t="s">
        <v>38</v>
      </c>
      <c r="D1219" s="34">
        <v>298.064142</v>
      </c>
      <c r="E1219" s="34">
        <v>78.626407</v>
      </c>
      <c r="F1219" s="34">
        <v>1.4819</v>
      </c>
      <c r="G1219" s="34">
        <v>1.4810000000000001</v>
      </c>
      <c r="H1219" s="34">
        <v>0.23899999999999999</v>
      </c>
      <c r="I1219" s="34">
        <v>0</v>
      </c>
      <c r="J1219" s="34">
        <v>1</v>
      </c>
      <c r="K1219" s="121">
        <f t="shared" si="223"/>
        <v>-1.1905527425710716E-3</v>
      </c>
      <c r="L1219" s="129">
        <f t="shared" si="226"/>
        <v>-2.7696416105450667E-5</v>
      </c>
      <c r="M1219" s="115" t="s">
        <v>155</v>
      </c>
      <c r="N1219" s="113">
        <f t="shared" si="230"/>
        <v>-4.2863872995780952</v>
      </c>
      <c r="O1219" s="129">
        <f t="shared" si="227"/>
        <v>-9.964101849529966E-2</v>
      </c>
      <c r="P1219" s="115" t="s">
        <v>155</v>
      </c>
      <c r="Q1219" s="116">
        <f t="shared" si="232"/>
        <v>-8.447257383918938E-4</v>
      </c>
      <c r="R1219" s="117" t="s">
        <v>155</v>
      </c>
      <c r="S1219" s="118">
        <f t="shared" si="233"/>
        <v>4.6413502114095451E-5</v>
      </c>
      <c r="T1219" s="209">
        <f t="shared" si="222"/>
        <v>298.064142</v>
      </c>
      <c r="U1219" s="119">
        <f t="shared" si="231"/>
        <v>78.626407</v>
      </c>
      <c r="V1219" s="119">
        <f t="shared" si="228"/>
        <v>1.4819</v>
      </c>
      <c r="W1219" s="119">
        <f t="shared" si="229"/>
        <v>1.4810000000000001</v>
      </c>
      <c r="X1219" s="120"/>
    </row>
    <row r="1220" spans="1:24" x14ac:dyDescent="0.3">
      <c r="A1220" s="156">
        <v>88</v>
      </c>
      <c r="B1220" s="206" t="s">
        <v>88</v>
      </c>
      <c r="C1220" s="208" t="s">
        <v>38</v>
      </c>
      <c r="D1220" s="34">
        <v>298.06413800000001</v>
      </c>
      <c r="E1220" s="34">
        <v>78.626423000000003</v>
      </c>
      <c r="F1220" s="34">
        <v>1.4819</v>
      </c>
      <c r="G1220" s="34">
        <v>1.4810000000000001</v>
      </c>
      <c r="H1220" s="34">
        <v>0.23899999999999999</v>
      </c>
      <c r="I1220" s="34">
        <v>0</v>
      </c>
      <c r="J1220" s="34">
        <v>1</v>
      </c>
      <c r="K1220" s="121">
        <f t="shared" si="223"/>
        <v>-1.1945527425609725E-3</v>
      </c>
      <c r="L1220" s="122">
        <f t="shared" si="226"/>
        <v>-2.7789470079598725E-5</v>
      </c>
      <c r="M1220" s="123" t="s">
        <v>155</v>
      </c>
      <c r="N1220" s="113">
        <f t="shared" si="230"/>
        <v>-4.2863712995780929</v>
      </c>
      <c r="O1220" s="122">
        <f t="shared" si="227"/>
        <v>-9.9640647122779105E-2</v>
      </c>
      <c r="P1220" s="123" t="s">
        <v>155</v>
      </c>
      <c r="Q1220" s="124">
        <f t="shared" si="232"/>
        <v>-8.447257383918938E-4</v>
      </c>
      <c r="R1220" s="125" t="s">
        <v>155</v>
      </c>
      <c r="S1220" s="126">
        <f t="shared" si="233"/>
        <v>4.6413502114095451E-5</v>
      </c>
      <c r="T1220" s="209">
        <f t="shared" si="222"/>
        <v>298.06413800000001</v>
      </c>
      <c r="U1220" s="127">
        <f t="shared" si="231"/>
        <v>78.626423000000003</v>
      </c>
      <c r="V1220" s="127">
        <f t="shared" si="228"/>
        <v>1.4819</v>
      </c>
      <c r="W1220" s="127">
        <f t="shared" si="229"/>
        <v>1.4810000000000001</v>
      </c>
      <c r="X1220" s="128"/>
    </row>
    <row r="1221" spans="1:24" x14ac:dyDescent="0.3">
      <c r="A1221" s="156">
        <v>89</v>
      </c>
      <c r="B1221" s="206" t="s">
        <v>88</v>
      </c>
      <c r="C1221" s="208" t="s">
        <v>38</v>
      </c>
      <c r="D1221" s="34">
        <v>298.06418600000001</v>
      </c>
      <c r="E1221" s="34">
        <v>78.626339000000002</v>
      </c>
      <c r="F1221" s="34">
        <v>1.4819</v>
      </c>
      <c r="G1221" s="34">
        <v>1.4810000000000001</v>
      </c>
      <c r="H1221" s="34">
        <v>0.23899999999999999</v>
      </c>
      <c r="I1221" s="34">
        <v>0</v>
      </c>
      <c r="J1221" s="34">
        <v>1</v>
      </c>
      <c r="K1221" s="121">
        <f t="shared" si="223"/>
        <v>-1.1465527425684741E-3</v>
      </c>
      <c r="L1221" s="129">
        <f t="shared" si="226"/>
        <v>-2.6672822387170066E-5</v>
      </c>
      <c r="M1221" s="115" t="s">
        <v>155</v>
      </c>
      <c r="N1221" s="113">
        <f>IF(ISBLANK(E1221),"",IF(E1221&lt;200,E1221-$E$2333,(400-E1221)-$E$2333))</f>
        <v>-4.286455299578094</v>
      </c>
      <c r="O1221" s="129">
        <f t="shared" si="227"/>
        <v>-9.9642596828441565E-2</v>
      </c>
      <c r="P1221" s="115" t="s">
        <v>155</v>
      </c>
      <c r="Q1221" s="116">
        <f t="shared" si="232"/>
        <v>-8.447257383918938E-4</v>
      </c>
      <c r="R1221" s="117" t="s">
        <v>155</v>
      </c>
      <c r="S1221" s="118">
        <f t="shared" si="233"/>
        <v>4.6413502114095451E-5</v>
      </c>
      <c r="T1221" s="209">
        <f t="shared" si="222"/>
        <v>298.06418600000001</v>
      </c>
      <c r="U1221" s="119">
        <f t="shared" si="231"/>
        <v>78.626339000000002</v>
      </c>
      <c r="V1221" s="119">
        <f t="shared" si="228"/>
        <v>1.4819</v>
      </c>
      <c r="W1221" s="119">
        <f t="shared" si="229"/>
        <v>1.4810000000000001</v>
      </c>
      <c r="X1221" s="120"/>
    </row>
    <row r="1222" spans="1:24" x14ac:dyDescent="0.3">
      <c r="A1222" s="156">
        <v>90</v>
      </c>
      <c r="B1222" s="206" t="s">
        <v>88</v>
      </c>
      <c r="C1222" s="208" t="s">
        <v>38</v>
      </c>
      <c r="D1222" s="34">
        <v>298.06392099999999</v>
      </c>
      <c r="E1222" s="34">
        <v>78.626424999999998</v>
      </c>
      <c r="F1222" s="34">
        <v>1.4819</v>
      </c>
      <c r="G1222" s="34">
        <v>1.4810000000000001</v>
      </c>
      <c r="H1222" s="34">
        <v>0.23899999999999999</v>
      </c>
      <c r="I1222" s="34">
        <v>0</v>
      </c>
      <c r="J1222" s="34">
        <v>1</v>
      </c>
      <c r="K1222" s="121">
        <f t="shared" si="223"/>
        <v>-1.4115527425815344E-3</v>
      </c>
      <c r="L1222" s="122">
        <f t="shared" si="226"/>
        <v>-3.2837648190180788E-5</v>
      </c>
      <c r="M1222" s="123" t="s">
        <v>155</v>
      </c>
      <c r="N1222" s="113">
        <f t="shared" ref="N1222:N1285" si="234">IF(ISBLANK(E1222),"",IF(E1222&lt;200,E1222-$E$2333,(400-E1222)-$E$2333))</f>
        <v>-4.286369299578098</v>
      </c>
      <c r="O1222" s="122">
        <f t="shared" si="227"/>
        <v>-9.9640600701213722E-2</v>
      </c>
      <c r="P1222" s="123" t="s">
        <v>155</v>
      </c>
      <c r="Q1222" s="124">
        <f t="shared" si="232"/>
        <v>-8.447257383918938E-4</v>
      </c>
      <c r="R1222" s="125" t="s">
        <v>155</v>
      </c>
      <c r="S1222" s="126">
        <f t="shared" si="233"/>
        <v>4.6413502114095451E-5</v>
      </c>
      <c r="T1222" s="209">
        <f t="shared" si="222"/>
        <v>298.06392099999999</v>
      </c>
      <c r="U1222" s="127">
        <f t="shared" si="231"/>
        <v>78.626424999999998</v>
      </c>
      <c r="V1222" s="127">
        <f t="shared" si="228"/>
        <v>1.4819</v>
      </c>
      <c r="W1222" s="127">
        <f t="shared" si="229"/>
        <v>1.4810000000000001</v>
      </c>
      <c r="X1222" s="128"/>
    </row>
    <row r="1223" spans="1:24" x14ac:dyDescent="0.3">
      <c r="A1223" s="156">
        <v>91</v>
      </c>
      <c r="B1223" s="206" t="s">
        <v>88</v>
      </c>
      <c r="C1223" s="208" t="s">
        <v>38</v>
      </c>
      <c r="D1223" s="34">
        <v>298.06332600000002</v>
      </c>
      <c r="E1223" s="34">
        <v>78.626553000000001</v>
      </c>
      <c r="F1223" s="34">
        <v>1.4819</v>
      </c>
      <c r="G1223" s="34">
        <v>1.4810000000000001</v>
      </c>
      <c r="H1223" s="34">
        <v>0.23899999999999999</v>
      </c>
      <c r="I1223" s="34">
        <v>0</v>
      </c>
      <c r="J1223" s="34">
        <v>1</v>
      </c>
      <c r="K1223" s="121">
        <f t="shared" si="223"/>
        <v>-2.0065527425572327E-3</v>
      </c>
      <c r="L1223" s="129">
        <f t="shared" si="226"/>
        <v>-4.6679426876477524E-5</v>
      </c>
      <c r="M1223" s="115" t="s">
        <v>155</v>
      </c>
      <c r="N1223" s="113">
        <f t="shared" si="234"/>
        <v>-4.2862412995780943</v>
      </c>
      <c r="O1223" s="129">
        <f t="shared" si="227"/>
        <v>-9.9637629720816717E-2</v>
      </c>
      <c r="P1223" s="115" t="s">
        <v>155</v>
      </c>
      <c r="Q1223" s="116">
        <f t="shared" si="232"/>
        <v>-8.447257383918938E-4</v>
      </c>
      <c r="R1223" s="117" t="s">
        <v>155</v>
      </c>
      <c r="S1223" s="118">
        <f t="shared" si="233"/>
        <v>4.6413502114095451E-5</v>
      </c>
      <c r="T1223" s="209">
        <f t="shared" si="222"/>
        <v>298.06332600000002</v>
      </c>
      <c r="U1223" s="119">
        <f t="shared" si="231"/>
        <v>78.626553000000001</v>
      </c>
      <c r="V1223" s="119">
        <f t="shared" si="228"/>
        <v>1.4819</v>
      </c>
      <c r="W1223" s="119">
        <f t="shared" si="229"/>
        <v>1.4810000000000001</v>
      </c>
      <c r="X1223" s="120"/>
    </row>
    <row r="1224" spans="1:24" x14ac:dyDescent="0.3">
      <c r="A1224" s="156">
        <v>92</v>
      </c>
      <c r="B1224" s="206" t="s">
        <v>88</v>
      </c>
      <c r="C1224" s="208" t="s">
        <v>38</v>
      </c>
      <c r="D1224" s="34">
        <v>298.06344000000001</v>
      </c>
      <c r="E1224" s="34">
        <v>78.626322999999999</v>
      </c>
      <c r="F1224" s="34">
        <v>1.4819</v>
      </c>
      <c r="G1224" s="34">
        <v>1.4810000000000001</v>
      </c>
      <c r="H1224" s="34">
        <v>0.23899999999999999</v>
      </c>
      <c r="I1224" s="34">
        <v>0</v>
      </c>
      <c r="J1224" s="34">
        <v>1</v>
      </c>
      <c r="K1224" s="121">
        <f t="shared" si="223"/>
        <v>-1.8925527425608379E-3</v>
      </c>
      <c r="L1224" s="122">
        <f t="shared" si="226"/>
        <v>-4.4027388607424388E-5</v>
      </c>
      <c r="M1224" s="123" t="s">
        <v>155</v>
      </c>
      <c r="N1224" s="113">
        <f t="shared" si="234"/>
        <v>-4.2864712995780963</v>
      </c>
      <c r="O1224" s="122">
        <f t="shared" si="227"/>
        <v>-9.9642968200929077E-2</v>
      </c>
      <c r="P1224" s="123" t="s">
        <v>155</v>
      </c>
      <c r="Q1224" s="124">
        <f t="shared" si="232"/>
        <v>-8.447257383918938E-4</v>
      </c>
      <c r="R1224" s="125" t="s">
        <v>155</v>
      </c>
      <c r="S1224" s="126">
        <f t="shared" si="233"/>
        <v>4.6413502114095451E-5</v>
      </c>
      <c r="T1224" s="209">
        <f t="shared" si="222"/>
        <v>298.06344000000001</v>
      </c>
      <c r="U1224" s="127">
        <f t="shared" si="231"/>
        <v>78.626322999999999</v>
      </c>
      <c r="V1224" s="127">
        <f t="shared" si="228"/>
        <v>1.4819</v>
      </c>
      <c r="W1224" s="127">
        <f t="shared" si="229"/>
        <v>1.4810000000000001</v>
      </c>
      <c r="X1224" s="128"/>
    </row>
    <row r="1225" spans="1:24" x14ac:dyDescent="0.3">
      <c r="A1225" s="156">
        <v>93</v>
      </c>
      <c r="B1225" s="206" t="s">
        <v>88</v>
      </c>
      <c r="C1225" s="208" t="s">
        <v>38</v>
      </c>
      <c r="D1225" s="34">
        <v>298.06340399999999</v>
      </c>
      <c r="E1225" s="34">
        <v>78.626392999999993</v>
      </c>
      <c r="F1225" s="34">
        <v>1.4819</v>
      </c>
      <c r="G1225" s="34">
        <v>1.4810000000000001</v>
      </c>
      <c r="H1225" s="34">
        <v>0.23899999999999999</v>
      </c>
      <c r="I1225" s="34">
        <v>0</v>
      </c>
      <c r="J1225" s="34">
        <v>1</v>
      </c>
      <c r="K1225" s="121">
        <f t="shared" si="223"/>
        <v>-1.9285527425836335E-3</v>
      </c>
      <c r="L1225" s="129">
        <f t="shared" si="226"/>
        <v>-4.4864874377171507E-5</v>
      </c>
      <c r="M1225" s="115" t="s">
        <v>155</v>
      </c>
      <c r="N1225" s="113">
        <f t="shared" si="234"/>
        <v>-4.2864012995781025</v>
      </c>
      <c r="O1225" s="129">
        <f t="shared" si="227"/>
        <v>-9.9641343446250127E-2</v>
      </c>
      <c r="P1225" s="115" t="s">
        <v>155</v>
      </c>
      <c r="Q1225" s="116">
        <f t="shared" si="232"/>
        <v>-8.447257383918938E-4</v>
      </c>
      <c r="R1225" s="117" t="s">
        <v>155</v>
      </c>
      <c r="S1225" s="118">
        <f t="shared" si="233"/>
        <v>4.6413502114095451E-5</v>
      </c>
      <c r="T1225" s="209">
        <f t="shared" si="222"/>
        <v>298.06340399999999</v>
      </c>
      <c r="U1225" s="119">
        <f t="shared" si="231"/>
        <v>78.626392999999993</v>
      </c>
      <c r="V1225" s="119">
        <f t="shared" si="228"/>
        <v>1.4819</v>
      </c>
      <c r="W1225" s="119">
        <f t="shared" si="229"/>
        <v>1.4810000000000001</v>
      </c>
      <c r="X1225" s="120"/>
    </row>
    <row r="1226" spans="1:24" x14ac:dyDescent="0.3">
      <c r="A1226" s="156">
        <v>94</v>
      </c>
      <c r="B1226" s="206" t="s">
        <v>88</v>
      </c>
      <c r="C1226" s="208" t="s">
        <v>38</v>
      </c>
      <c r="D1226" s="34">
        <v>298.063266</v>
      </c>
      <c r="E1226" s="34">
        <v>78.626445000000004</v>
      </c>
      <c r="F1226" s="34">
        <v>1.4819</v>
      </c>
      <c r="G1226" s="34">
        <v>1.4810000000000001</v>
      </c>
      <c r="H1226" s="34">
        <v>0.23899999999999999</v>
      </c>
      <c r="I1226" s="34">
        <v>0</v>
      </c>
      <c r="J1226" s="34">
        <v>1</v>
      </c>
      <c r="K1226" s="121">
        <f t="shared" si="223"/>
        <v>-2.0665527425762775E-3</v>
      </c>
      <c r="L1226" s="122">
        <f t="shared" si="226"/>
        <v>-4.8075236492196245E-5</v>
      </c>
      <c r="M1226" s="123" t="s">
        <v>155</v>
      </c>
      <c r="N1226" s="113">
        <f t="shared" si="234"/>
        <v>-4.2863492995780916</v>
      </c>
      <c r="O1226" s="122">
        <f t="shared" si="227"/>
        <v>-9.9640136485553102E-2</v>
      </c>
      <c r="P1226" s="123" t="s">
        <v>155</v>
      </c>
      <c r="Q1226" s="124">
        <f t="shared" si="232"/>
        <v>-8.447257383918938E-4</v>
      </c>
      <c r="R1226" s="125" t="s">
        <v>155</v>
      </c>
      <c r="S1226" s="126">
        <f t="shared" si="233"/>
        <v>4.6413502114095451E-5</v>
      </c>
      <c r="T1226" s="209">
        <f t="shared" si="222"/>
        <v>298.063266</v>
      </c>
      <c r="U1226" s="127">
        <f t="shared" si="231"/>
        <v>78.626445000000004</v>
      </c>
      <c r="V1226" s="127">
        <f t="shared" si="228"/>
        <v>1.4819</v>
      </c>
      <c r="W1226" s="127">
        <f t="shared" si="229"/>
        <v>1.4810000000000001</v>
      </c>
      <c r="X1226" s="128"/>
    </row>
    <row r="1227" spans="1:24" x14ac:dyDescent="0.3">
      <c r="A1227" s="156">
        <v>95</v>
      </c>
      <c r="B1227" s="206" t="s">
        <v>88</v>
      </c>
      <c r="C1227" s="208" t="s">
        <v>38</v>
      </c>
      <c r="D1227" s="34">
        <v>298.06574699999999</v>
      </c>
      <c r="E1227" s="34">
        <v>78.626580000000004</v>
      </c>
      <c r="F1227" s="34">
        <v>1.4819</v>
      </c>
      <c r="G1227" s="34">
        <v>1.4810000000000001</v>
      </c>
      <c r="H1227" s="34">
        <v>0.23899999999999999</v>
      </c>
      <c r="I1227" s="34">
        <v>0</v>
      </c>
      <c r="J1227" s="34">
        <v>1</v>
      </c>
      <c r="K1227" s="121">
        <f t="shared" si="223"/>
        <v>4.1444725741257571E-4</v>
      </c>
      <c r="L1227" s="129">
        <f t="shared" si="226"/>
        <v>9.6414911202174494E-6</v>
      </c>
      <c r="M1227" s="115" t="s">
        <v>155</v>
      </c>
      <c r="N1227" s="113">
        <f t="shared" si="234"/>
        <v>-4.2862142995780914</v>
      </c>
      <c r="O1227" s="129">
        <f t="shared" si="227"/>
        <v>-9.9637003029587751E-2</v>
      </c>
      <c r="P1227" s="115" t="s">
        <v>155</v>
      </c>
      <c r="Q1227" s="116">
        <f t="shared" si="232"/>
        <v>-8.447257383918938E-4</v>
      </c>
      <c r="R1227" s="117" t="s">
        <v>155</v>
      </c>
      <c r="S1227" s="118">
        <f t="shared" si="233"/>
        <v>4.6413502114095451E-5</v>
      </c>
      <c r="T1227" s="209">
        <f t="shared" si="222"/>
        <v>298.06574699999999</v>
      </c>
      <c r="U1227" s="119">
        <f t="shared" si="231"/>
        <v>78.626580000000004</v>
      </c>
      <c r="V1227" s="119">
        <f t="shared" si="228"/>
        <v>1.4819</v>
      </c>
      <c r="W1227" s="119">
        <f t="shared" si="229"/>
        <v>1.4810000000000001</v>
      </c>
      <c r="X1227" s="120"/>
    </row>
    <row r="1228" spans="1:24" x14ac:dyDescent="0.3">
      <c r="A1228" s="156">
        <v>96</v>
      </c>
      <c r="B1228" s="206" t="s">
        <v>88</v>
      </c>
      <c r="C1228" s="208" t="s">
        <v>38</v>
      </c>
      <c r="D1228" s="34">
        <v>298.06606499999998</v>
      </c>
      <c r="E1228" s="34">
        <v>78.626497000000001</v>
      </c>
      <c r="F1228" s="34">
        <v>1.4819</v>
      </c>
      <c r="G1228" s="34">
        <v>1.4810000000000001</v>
      </c>
      <c r="H1228" s="34">
        <v>0.23899999999999999</v>
      </c>
      <c r="I1228" s="34">
        <v>0</v>
      </c>
      <c r="J1228" s="34">
        <v>1</v>
      </c>
      <c r="K1228" s="121">
        <f t="shared" si="223"/>
        <v>7.3244725740551075E-4</v>
      </c>
      <c r="L1228" s="122">
        <f t="shared" si="226"/>
        <v>1.7039282084491993E-5</v>
      </c>
      <c r="M1228" s="123" t="s">
        <v>155</v>
      </c>
      <c r="N1228" s="113">
        <f t="shared" si="234"/>
        <v>-4.286297299578095</v>
      </c>
      <c r="O1228" s="122">
        <f t="shared" si="227"/>
        <v>-9.9638929524789963E-2</v>
      </c>
      <c r="P1228" s="123" t="s">
        <v>155</v>
      </c>
      <c r="Q1228" s="124">
        <f t="shared" si="232"/>
        <v>-8.447257383918938E-4</v>
      </c>
      <c r="R1228" s="125" t="s">
        <v>155</v>
      </c>
      <c r="S1228" s="126">
        <f t="shared" si="233"/>
        <v>4.6413502114095451E-5</v>
      </c>
      <c r="T1228" s="209">
        <f t="shared" si="222"/>
        <v>298.06606499999998</v>
      </c>
      <c r="U1228" s="127">
        <f t="shared" si="231"/>
        <v>78.626497000000001</v>
      </c>
      <c r="V1228" s="127">
        <f t="shared" si="228"/>
        <v>1.4819</v>
      </c>
      <c r="W1228" s="127">
        <f t="shared" si="229"/>
        <v>1.4810000000000001</v>
      </c>
      <c r="X1228" s="128"/>
    </row>
    <row r="1229" spans="1:24" x14ac:dyDescent="0.3">
      <c r="A1229" s="156">
        <v>97</v>
      </c>
      <c r="B1229" s="206" t="s">
        <v>88</v>
      </c>
      <c r="C1229" s="208" t="s">
        <v>38</v>
      </c>
      <c r="D1229" s="34">
        <v>298.06502899999998</v>
      </c>
      <c r="E1229" s="34">
        <v>78.626497000000001</v>
      </c>
      <c r="F1229" s="34">
        <v>1.4819</v>
      </c>
      <c r="G1229" s="34">
        <v>1.4810000000000001</v>
      </c>
      <c r="H1229" s="34">
        <v>0.23899999999999999</v>
      </c>
      <c r="I1229" s="34">
        <v>0</v>
      </c>
      <c r="J1229" s="34">
        <v>1</v>
      </c>
      <c r="K1229" s="121">
        <f t="shared" si="223"/>
        <v>-3.0355274259363796E-4</v>
      </c>
      <c r="L1229" s="129">
        <f t="shared" si="226"/>
        <v>-7.0616972845119158E-6</v>
      </c>
      <c r="M1229" s="115" t="s">
        <v>155</v>
      </c>
      <c r="N1229" s="113">
        <f t="shared" si="234"/>
        <v>-4.286297299578095</v>
      </c>
      <c r="O1229" s="129">
        <f t="shared" si="227"/>
        <v>-9.9638929524789963E-2</v>
      </c>
      <c r="P1229" s="115" t="s">
        <v>155</v>
      </c>
      <c r="Q1229" s="116">
        <f t="shared" si="232"/>
        <v>-8.447257383918938E-4</v>
      </c>
      <c r="R1229" s="117" t="s">
        <v>155</v>
      </c>
      <c r="S1229" s="118">
        <f t="shared" si="233"/>
        <v>4.6413502114095451E-5</v>
      </c>
      <c r="T1229" s="209">
        <f t="shared" si="222"/>
        <v>298.06502899999998</v>
      </c>
      <c r="U1229" s="119">
        <f t="shared" si="231"/>
        <v>78.626497000000001</v>
      </c>
      <c r="V1229" s="119">
        <f t="shared" si="228"/>
        <v>1.4819</v>
      </c>
      <c r="W1229" s="119">
        <f t="shared" si="229"/>
        <v>1.4810000000000001</v>
      </c>
      <c r="X1229" s="120"/>
    </row>
    <row r="1230" spans="1:24" x14ac:dyDescent="0.3">
      <c r="A1230" s="156">
        <v>98</v>
      </c>
      <c r="B1230" s="206" t="s">
        <v>88</v>
      </c>
      <c r="C1230" s="208" t="s">
        <v>38</v>
      </c>
      <c r="D1230" s="34">
        <v>298.065628</v>
      </c>
      <c r="E1230" s="34">
        <v>78.626355000000004</v>
      </c>
      <c r="F1230" s="34">
        <v>1.4819</v>
      </c>
      <c r="G1230" s="34">
        <v>1.4810000000000001</v>
      </c>
      <c r="H1230" s="34">
        <v>0.23899999999999999</v>
      </c>
      <c r="I1230" s="34">
        <v>0</v>
      </c>
      <c r="J1230" s="34">
        <v>1</v>
      </c>
      <c r="K1230" s="121">
        <f t="shared" si="223"/>
        <v>2.9544725742880473E-4</v>
      </c>
      <c r="L1230" s="122">
        <f t="shared" si="226"/>
        <v>6.8731353822583697E-6</v>
      </c>
      <c r="M1230" s="123" t="s">
        <v>155</v>
      </c>
      <c r="N1230" s="113">
        <f t="shared" si="234"/>
        <v>-4.2864392995780918</v>
      </c>
      <c r="O1230" s="122">
        <f t="shared" si="227"/>
        <v>-9.9642225455947753E-2</v>
      </c>
      <c r="P1230" s="123" t="s">
        <v>155</v>
      </c>
      <c r="Q1230" s="124">
        <f t="shared" si="232"/>
        <v>-8.447257383918938E-4</v>
      </c>
      <c r="R1230" s="125" t="s">
        <v>155</v>
      </c>
      <c r="S1230" s="126">
        <f t="shared" si="233"/>
        <v>4.6413502114095451E-5</v>
      </c>
      <c r="T1230" s="209">
        <f t="shared" si="222"/>
        <v>298.065628</v>
      </c>
      <c r="U1230" s="127">
        <f t="shared" si="231"/>
        <v>78.626355000000004</v>
      </c>
      <c r="V1230" s="127">
        <f t="shared" si="228"/>
        <v>1.4819</v>
      </c>
      <c r="W1230" s="127">
        <f t="shared" si="229"/>
        <v>1.4810000000000001</v>
      </c>
      <c r="X1230" s="128"/>
    </row>
    <row r="1231" spans="1:24" x14ac:dyDescent="0.3">
      <c r="A1231" s="156">
        <v>99</v>
      </c>
      <c r="B1231" s="206" t="s">
        <v>88</v>
      </c>
      <c r="C1231" s="208" t="s">
        <v>38</v>
      </c>
      <c r="D1231" s="34">
        <v>298.06584099999998</v>
      </c>
      <c r="E1231" s="34">
        <v>78.626379</v>
      </c>
      <c r="F1231" s="34">
        <v>1.4819</v>
      </c>
      <c r="G1231" s="34">
        <v>1.4810000000000001</v>
      </c>
      <c r="H1231" s="34">
        <v>0.23899999999999999</v>
      </c>
      <c r="I1231" s="34">
        <v>0</v>
      </c>
      <c r="J1231" s="34">
        <v>1</v>
      </c>
      <c r="K1231" s="121">
        <f t="shared" si="223"/>
        <v>5.084472574026222E-4</v>
      </c>
      <c r="L1231" s="129">
        <f t="shared" si="226"/>
        <v>1.1828259518312497E-5</v>
      </c>
      <c r="M1231" s="115" t="s">
        <v>155</v>
      </c>
      <c r="N1231" s="113">
        <f t="shared" si="234"/>
        <v>-4.2864152995780955</v>
      </c>
      <c r="O1231" s="129">
        <f t="shared" si="227"/>
        <v>-9.9641668397195418E-2</v>
      </c>
      <c r="P1231" s="115" t="s">
        <v>155</v>
      </c>
      <c r="Q1231" s="116">
        <f t="shared" si="232"/>
        <v>-8.447257383918938E-4</v>
      </c>
      <c r="R1231" s="117" t="s">
        <v>155</v>
      </c>
      <c r="S1231" s="118">
        <f t="shared" si="233"/>
        <v>4.6413502114095451E-5</v>
      </c>
      <c r="T1231" s="209">
        <f t="shared" si="222"/>
        <v>298.06584099999998</v>
      </c>
      <c r="U1231" s="119">
        <f t="shared" si="231"/>
        <v>78.626379</v>
      </c>
      <c r="V1231" s="119">
        <f t="shared" si="228"/>
        <v>1.4819</v>
      </c>
      <c r="W1231" s="119">
        <f t="shared" si="229"/>
        <v>1.4810000000000001</v>
      </c>
      <c r="X1231" s="120"/>
    </row>
    <row r="1232" spans="1:24" x14ac:dyDescent="0.3">
      <c r="A1232" s="156">
        <v>100</v>
      </c>
      <c r="B1232" s="206" t="s">
        <v>88</v>
      </c>
      <c r="C1232" s="208" t="s">
        <v>38</v>
      </c>
      <c r="D1232" s="34">
        <v>298.06631700000003</v>
      </c>
      <c r="E1232" s="34">
        <v>78.626333000000002</v>
      </c>
      <c r="F1232" s="34">
        <v>1.4819</v>
      </c>
      <c r="G1232" s="34">
        <v>1.4810000000000001</v>
      </c>
      <c r="H1232" s="34">
        <v>0.23899999999999999</v>
      </c>
      <c r="I1232" s="34">
        <v>0</v>
      </c>
      <c r="J1232" s="34">
        <v>1</v>
      </c>
      <c r="K1232" s="121">
        <f t="shared" si="223"/>
        <v>9.8444725745139294E-4</v>
      </c>
      <c r="L1232" s="122">
        <f t="shared" si="226"/>
        <v>2.2901682472180328E-5</v>
      </c>
      <c r="M1232" s="123" t="s">
        <v>155</v>
      </c>
      <c r="N1232" s="113">
        <f t="shared" si="234"/>
        <v>-4.2864612995780931</v>
      </c>
      <c r="O1232" s="122">
        <f t="shared" si="227"/>
        <v>-9.9642736093125087E-2</v>
      </c>
      <c r="P1232" s="123" t="s">
        <v>155</v>
      </c>
      <c r="Q1232" s="124">
        <f t="shared" si="232"/>
        <v>-8.447257383918938E-4</v>
      </c>
      <c r="R1232" s="125" t="s">
        <v>155</v>
      </c>
      <c r="S1232" s="126">
        <f t="shared" si="233"/>
        <v>4.6413502114095451E-5</v>
      </c>
      <c r="T1232" s="209">
        <f t="shared" si="222"/>
        <v>298.06631700000003</v>
      </c>
      <c r="U1232" s="127">
        <f t="shared" si="231"/>
        <v>78.626333000000002</v>
      </c>
      <c r="V1232" s="127">
        <f t="shared" si="228"/>
        <v>1.4819</v>
      </c>
      <c r="W1232" s="127">
        <f t="shared" si="229"/>
        <v>1.4810000000000001</v>
      </c>
      <c r="X1232" s="128"/>
    </row>
    <row r="1233" spans="1:24" x14ac:dyDescent="0.3">
      <c r="A1233" s="156">
        <v>101</v>
      </c>
      <c r="B1233" s="206" t="s">
        <v>88</v>
      </c>
      <c r="C1233" s="207" t="s">
        <v>38</v>
      </c>
      <c r="D1233" s="34">
        <v>298.06622700000003</v>
      </c>
      <c r="E1233" s="34">
        <v>78.626400000000004</v>
      </c>
      <c r="F1233" s="34">
        <v>1.4819</v>
      </c>
      <c r="G1233" s="34">
        <v>1.4810000000000001</v>
      </c>
      <c r="H1233" s="34">
        <v>0.23899999999999999</v>
      </c>
      <c r="I1233" s="34">
        <v>0</v>
      </c>
      <c r="J1233" s="34">
        <v>1</v>
      </c>
      <c r="K1233" s="121">
        <f t="shared" si="223"/>
        <v>8.9444725745124742E-4</v>
      </c>
      <c r="L1233" s="129">
        <f t="shared" si="226"/>
        <v>2.0807968048420168E-5</v>
      </c>
      <c r="M1233" s="115" t="s">
        <v>155</v>
      </c>
      <c r="N1233" s="113">
        <f t="shared" si="234"/>
        <v>-4.2863942995780917</v>
      </c>
      <c r="O1233" s="129">
        <f t="shared" si="227"/>
        <v>-9.9641180970775331E-2</v>
      </c>
      <c r="P1233" s="115" t="s">
        <v>155</v>
      </c>
      <c r="Q1233" s="116">
        <f>IF(ISBLANK(F1233),"",F1233-$F$2333)</f>
        <v>-8.447257383918938E-4</v>
      </c>
      <c r="R1233" s="117" t="s">
        <v>155</v>
      </c>
      <c r="S1233" s="118">
        <f>IF(ISBLANK(G1233),"",G1233-$G$2333)</f>
        <v>4.6413502114095451E-5</v>
      </c>
      <c r="T1233" s="209">
        <f t="shared" si="222"/>
        <v>298.06622700000003</v>
      </c>
      <c r="U1233" s="119">
        <f t="shared" si="231"/>
        <v>78.626400000000004</v>
      </c>
      <c r="V1233" s="119">
        <f t="shared" si="228"/>
        <v>1.4819</v>
      </c>
      <c r="W1233" s="119">
        <f t="shared" si="229"/>
        <v>1.4810000000000001</v>
      </c>
      <c r="X1233" s="120"/>
    </row>
    <row r="1234" spans="1:24" x14ac:dyDescent="0.3">
      <c r="A1234" s="156">
        <v>102</v>
      </c>
      <c r="B1234" s="206" t="s">
        <v>88</v>
      </c>
      <c r="C1234" s="207" t="s">
        <v>38</v>
      </c>
      <c r="D1234" s="34">
        <v>298.06504200000001</v>
      </c>
      <c r="E1234" s="34">
        <v>78.626453999999995</v>
      </c>
      <c r="F1234" s="34">
        <v>1.4819</v>
      </c>
      <c r="G1234" s="34">
        <v>1.4810000000000001</v>
      </c>
      <c r="H1234" s="34">
        <v>0.23899999999999999</v>
      </c>
      <c r="I1234" s="34">
        <v>0</v>
      </c>
      <c r="J1234" s="34">
        <v>1</v>
      </c>
      <c r="K1234" s="121">
        <f t="shared" si="223"/>
        <v>-2.9055274256961638E-4</v>
      </c>
      <c r="L1234" s="122">
        <f t="shared" si="226"/>
        <v>-6.7592718671585615E-6</v>
      </c>
      <c r="M1234" s="123" t="s">
        <v>155</v>
      </c>
      <c r="N1234" s="113">
        <f t="shared" si="234"/>
        <v>-4.2863402995781001</v>
      </c>
      <c r="O1234" s="122">
        <f t="shared" si="227"/>
        <v>-9.9639927588502888E-2</v>
      </c>
      <c r="P1234" s="123" t="s">
        <v>155</v>
      </c>
      <c r="Q1234" s="124">
        <f t="shared" ref="Q1234:Q1252" si="235">IF(ISBLANK(F1234),"",F1234-$F$2333)</f>
        <v>-8.447257383918938E-4</v>
      </c>
      <c r="R1234" s="125" t="s">
        <v>155</v>
      </c>
      <c r="S1234" s="126">
        <f t="shared" ref="S1234:S1252" si="236">IF(ISBLANK(G1234),"",G1234-$G$2333)</f>
        <v>4.6413502114095451E-5</v>
      </c>
      <c r="T1234" s="209">
        <f t="shared" si="222"/>
        <v>298.06504200000001</v>
      </c>
      <c r="U1234" s="127">
        <f t="shared" si="231"/>
        <v>78.626453999999995</v>
      </c>
      <c r="V1234" s="127">
        <f t="shared" si="228"/>
        <v>1.4819</v>
      </c>
      <c r="W1234" s="127">
        <f t="shared" si="229"/>
        <v>1.4810000000000001</v>
      </c>
      <c r="X1234" s="128"/>
    </row>
    <row r="1235" spans="1:24" x14ac:dyDescent="0.3">
      <c r="A1235" s="156">
        <v>103</v>
      </c>
      <c r="B1235" s="206" t="s">
        <v>88</v>
      </c>
      <c r="C1235" s="207" t="s">
        <v>38</v>
      </c>
      <c r="D1235" s="34">
        <v>298.06190600000002</v>
      </c>
      <c r="E1235" s="34">
        <v>78.626503999999997</v>
      </c>
      <c r="F1235" s="34">
        <v>1.4819</v>
      </c>
      <c r="G1235" s="34">
        <v>1.4810000000000001</v>
      </c>
      <c r="H1235" s="34">
        <v>0.23899999999999999</v>
      </c>
      <c r="I1235" s="34">
        <v>0</v>
      </c>
      <c r="J1235" s="34">
        <v>1</v>
      </c>
      <c r="K1235" s="121">
        <f t="shared" si="223"/>
        <v>-3.4265527425532127E-3</v>
      </c>
      <c r="L1235" s="129">
        <f t="shared" si="226"/>
        <v>-7.9713587757385975E-5</v>
      </c>
      <c r="M1235" s="115" t="s">
        <v>155</v>
      </c>
      <c r="N1235" s="113">
        <f t="shared" si="234"/>
        <v>-4.2862902995780985</v>
      </c>
      <c r="O1235" s="129">
        <f t="shared" si="227"/>
        <v>-9.9638767049297597E-2</v>
      </c>
      <c r="P1235" s="115" t="s">
        <v>155</v>
      </c>
      <c r="Q1235" s="116">
        <f t="shared" si="235"/>
        <v>-8.447257383918938E-4</v>
      </c>
      <c r="R1235" s="117" t="s">
        <v>155</v>
      </c>
      <c r="S1235" s="118">
        <f t="shared" si="236"/>
        <v>4.6413502114095451E-5</v>
      </c>
      <c r="T1235" s="209">
        <f t="shared" si="222"/>
        <v>298.06190600000002</v>
      </c>
      <c r="U1235" s="119">
        <f t="shared" si="231"/>
        <v>78.626503999999997</v>
      </c>
      <c r="V1235" s="119">
        <f t="shared" si="228"/>
        <v>1.4819</v>
      </c>
      <c r="W1235" s="119">
        <f t="shared" si="229"/>
        <v>1.4810000000000001</v>
      </c>
      <c r="X1235" s="120"/>
    </row>
    <row r="1236" spans="1:24" x14ac:dyDescent="0.3">
      <c r="A1236" s="156">
        <v>104</v>
      </c>
      <c r="B1236" s="206" t="s">
        <v>88</v>
      </c>
      <c r="C1236" s="207" t="s">
        <v>38</v>
      </c>
      <c r="D1236" s="34">
        <v>298.06221699999998</v>
      </c>
      <c r="E1236" s="34">
        <v>78.626344000000003</v>
      </c>
      <c r="F1236" s="34">
        <v>1.4819</v>
      </c>
      <c r="G1236" s="34">
        <v>1.4810000000000001</v>
      </c>
      <c r="H1236" s="34">
        <v>0.23899999999999999</v>
      </c>
      <c r="I1236" s="34">
        <v>0</v>
      </c>
      <c r="J1236" s="34">
        <v>1</v>
      </c>
      <c r="K1236" s="121">
        <f t="shared" si="223"/>
        <v>-3.1155527425994478E-3</v>
      </c>
      <c r="L1236" s="122">
        <f t="shared" si="226"/>
        <v>-7.2478641258471243E-5</v>
      </c>
      <c r="M1236" s="123" t="s">
        <v>155</v>
      </c>
      <c r="N1236" s="113">
        <f t="shared" si="234"/>
        <v>-4.2864502995780924</v>
      </c>
      <c r="O1236" s="122">
        <f t="shared" si="227"/>
        <v>-9.9642480774537912E-2</v>
      </c>
      <c r="P1236" s="123" t="s">
        <v>155</v>
      </c>
      <c r="Q1236" s="124">
        <f t="shared" si="235"/>
        <v>-8.447257383918938E-4</v>
      </c>
      <c r="R1236" s="125" t="s">
        <v>155</v>
      </c>
      <c r="S1236" s="126">
        <f t="shared" si="236"/>
        <v>4.6413502114095451E-5</v>
      </c>
      <c r="T1236" s="209">
        <f t="shared" si="222"/>
        <v>298.06221699999998</v>
      </c>
      <c r="U1236" s="127">
        <f t="shared" si="231"/>
        <v>78.626344000000003</v>
      </c>
      <c r="V1236" s="127">
        <f t="shared" si="228"/>
        <v>1.4819</v>
      </c>
      <c r="W1236" s="127">
        <f t="shared" si="229"/>
        <v>1.4810000000000001</v>
      </c>
      <c r="X1236" s="128"/>
    </row>
    <row r="1237" spans="1:24" x14ac:dyDescent="0.3">
      <c r="A1237" s="156">
        <v>105</v>
      </c>
      <c r="B1237" s="206" t="s">
        <v>88</v>
      </c>
      <c r="C1237" s="207" t="s">
        <v>38</v>
      </c>
      <c r="D1237" s="34">
        <v>298.06410799999998</v>
      </c>
      <c r="E1237" s="34">
        <v>78.626459999999994</v>
      </c>
      <c r="F1237" s="34">
        <v>1.4819</v>
      </c>
      <c r="G1237" s="34">
        <v>1.4810000000000001</v>
      </c>
      <c r="H1237" s="34">
        <v>0.23899999999999999</v>
      </c>
      <c r="I1237" s="34">
        <v>0</v>
      </c>
      <c r="J1237" s="34">
        <v>1</v>
      </c>
      <c r="K1237" s="121">
        <f t="shared" si="223"/>
        <v>-1.2245527425989167E-3</v>
      </c>
      <c r="L1237" s="129">
        <f t="shared" si="226"/>
        <v>-2.8487374888350438E-5</v>
      </c>
      <c r="M1237" s="115" t="s">
        <v>155</v>
      </c>
      <c r="N1237" s="113">
        <f t="shared" si="234"/>
        <v>-4.2863342995781011</v>
      </c>
      <c r="O1237" s="129">
        <f t="shared" si="227"/>
        <v>-9.9639788323801506E-2</v>
      </c>
      <c r="P1237" s="115" t="s">
        <v>155</v>
      </c>
      <c r="Q1237" s="116">
        <f t="shared" si="235"/>
        <v>-8.447257383918938E-4</v>
      </c>
      <c r="R1237" s="117" t="s">
        <v>155</v>
      </c>
      <c r="S1237" s="118">
        <f t="shared" si="236"/>
        <v>4.6413502114095451E-5</v>
      </c>
      <c r="T1237" s="209">
        <f t="shared" si="222"/>
        <v>298.06410799999998</v>
      </c>
      <c r="U1237" s="119">
        <f t="shared" si="231"/>
        <v>78.626459999999994</v>
      </c>
      <c r="V1237" s="119">
        <f t="shared" si="228"/>
        <v>1.4819</v>
      </c>
      <c r="W1237" s="119">
        <f t="shared" si="229"/>
        <v>1.4810000000000001</v>
      </c>
      <c r="X1237" s="120"/>
    </row>
    <row r="1238" spans="1:24" x14ac:dyDescent="0.3">
      <c r="A1238" s="156">
        <v>106</v>
      </c>
      <c r="B1238" s="206" t="s">
        <v>88</v>
      </c>
      <c r="C1238" s="207" t="s">
        <v>38</v>
      </c>
      <c r="D1238" s="34">
        <v>298.06459100000001</v>
      </c>
      <c r="E1238" s="34">
        <v>78.626530000000002</v>
      </c>
      <c r="F1238" s="34">
        <v>1.4819</v>
      </c>
      <c r="G1238" s="34">
        <v>1.4810000000000001</v>
      </c>
      <c r="H1238" s="34">
        <v>0.23899999999999999</v>
      </c>
      <c r="I1238" s="34">
        <v>0</v>
      </c>
      <c r="J1238" s="34">
        <v>1</v>
      </c>
      <c r="K1238" s="121">
        <f t="shared" si="223"/>
        <v>-7.4155274256781922E-4</v>
      </c>
      <c r="L1238" s="122">
        <f t="shared" si="226"/>
        <v>-1.7251107480274529E-5</v>
      </c>
      <c r="M1238" s="123" t="s">
        <v>155</v>
      </c>
      <c r="N1238" s="113">
        <f t="shared" si="234"/>
        <v>-4.2862642995780931</v>
      </c>
      <c r="O1238" s="122">
        <f t="shared" si="227"/>
        <v>-9.963816356888644E-2</v>
      </c>
      <c r="P1238" s="123" t="s">
        <v>155</v>
      </c>
      <c r="Q1238" s="124">
        <f t="shared" si="235"/>
        <v>-8.447257383918938E-4</v>
      </c>
      <c r="R1238" s="125" t="s">
        <v>155</v>
      </c>
      <c r="S1238" s="126">
        <f t="shared" si="236"/>
        <v>4.6413502114095451E-5</v>
      </c>
      <c r="T1238" s="209">
        <f t="shared" ref="T1238:T1271" si="237">D1238</f>
        <v>298.06459100000001</v>
      </c>
      <c r="U1238" s="127">
        <f t="shared" si="231"/>
        <v>78.626530000000002</v>
      </c>
      <c r="V1238" s="127">
        <f t="shared" si="228"/>
        <v>1.4819</v>
      </c>
      <c r="W1238" s="127">
        <f t="shared" si="229"/>
        <v>1.4810000000000001</v>
      </c>
      <c r="X1238" s="128"/>
    </row>
    <row r="1239" spans="1:24" x14ac:dyDescent="0.3">
      <c r="A1239" s="156">
        <v>107</v>
      </c>
      <c r="B1239" s="206" t="s">
        <v>88</v>
      </c>
      <c r="C1239" s="207" t="s">
        <v>38</v>
      </c>
      <c r="D1239" s="34">
        <v>298.06432699999999</v>
      </c>
      <c r="E1239" s="34">
        <v>78.626579000000007</v>
      </c>
      <c r="F1239" s="34">
        <v>1.4819</v>
      </c>
      <c r="G1239" s="34">
        <v>1.4810000000000001</v>
      </c>
      <c r="H1239" s="34">
        <v>0.23899999999999999</v>
      </c>
      <c r="I1239" s="34">
        <v>0</v>
      </c>
      <c r="J1239" s="34">
        <v>1</v>
      </c>
      <c r="K1239" s="121">
        <f t="shared" si="223"/>
        <v>-1.0055527425834043E-3</v>
      </c>
      <c r="L1239" s="129">
        <f t="shared" si="226"/>
        <v>-2.3392669790410264E-5</v>
      </c>
      <c r="M1239" s="115" t="s">
        <v>155</v>
      </c>
      <c r="N1239" s="113">
        <f t="shared" si="234"/>
        <v>-4.2862152995780889</v>
      </c>
      <c r="O1239" s="129">
        <f t="shared" si="227"/>
        <v>-9.9637026240374252E-2</v>
      </c>
      <c r="P1239" s="115" t="s">
        <v>155</v>
      </c>
      <c r="Q1239" s="116">
        <f t="shared" si="235"/>
        <v>-8.447257383918938E-4</v>
      </c>
      <c r="R1239" s="117" t="s">
        <v>155</v>
      </c>
      <c r="S1239" s="118">
        <f t="shared" si="236"/>
        <v>4.6413502114095451E-5</v>
      </c>
      <c r="T1239" s="209">
        <f t="shared" si="237"/>
        <v>298.06432699999999</v>
      </c>
      <c r="U1239" s="119">
        <f t="shared" si="231"/>
        <v>78.626579000000007</v>
      </c>
      <c r="V1239" s="119">
        <f t="shared" si="228"/>
        <v>1.4819</v>
      </c>
      <c r="W1239" s="119">
        <f t="shared" si="229"/>
        <v>1.4810000000000001</v>
      </c>
      <c r="X1239" s="120"/>
    </row>
    <row r="1240" spans="1:24" x14ac:dyDescent="0.3">
      <c r="A1240" s="156">
        <v>108</v>
      </c>
      <c r="B1240" s="206" t="s">
        <v>88</v>
      </c>
      <c r="C1240" s="207" t="s">
        <v>38</v>
      </c>
      <c r="D1240" s="34">
        <v>298.065337</v>
      </c>
      <c r="E1240" s="34">
        <v>78.626585000000006</v>
      </c>
      <c r="F1240" s="34">
        <v>1.4819</v>
      </c>
      <c r="G1240" s="34">
        <v>1.4810000000000001</v>
      </c>
      <c r="H1240" s="34">
        <v>0.23899999999999999</v>
      </c>
      <c r="I1240" s="34">
        <v>0</v>
      </c>
      <c r="J1240" s="34">
        <v>1</v>
      </c>
      <c r="K1240" s="121">
        <f t="shared" si="223"/>
        <v>4.4472574245446594E-6</v>
      </c>
      <c r="L1240" s="122">
        <f t="shared" si="226"/>
        <v>1.0345874463270183E-7</v>
      </c>
      <c r="M1240" s="123" t="s">
        <v>155</v>
      </c>
      <c r="N1240" s="113">
        <f t="shared" si="234"/>
        <v>-4.2862092995780898</v>
      </c>
      <c r="O1240" s="122">
        <f t="shared" si="227"/>
        <v>-9.9636886975654454E-2</v>
      </c>
      <c r="P1240" s="123" t="s">
        <v>155</v>
      </c>
      <c r="Q1240" s="124">
        <f t="shared" si="235"/>
        <v>-8.447257383918938E-4</v>
      </c>
      <c r="R1240" s="125" t="s">
        <v>155</v>
      </c>
      <c r="S1240" s="126">
        <f t="shared" si="236"/>
        <v>4.6413502114095451E-5</v>
      </c>
      <c r="T1240" s="209">
        <f t="shared" si="237"/>
        <v>298.065337</v>
      </c>
      <c r="U1240" s="127">
        <f t="shared" si="231"/>
        <v>78.626585000000006</v>
      </c>
      <c r="V1240" s="127">
        <f t="shared" si="228"/>
        <v>1.4819</v>
      </c>
      <c r="W1240" s="127">
        <f t="shared" si="229"/>
        <v>1.4810000000000001</v>
      </c>
      <c r="X1240" s="128"/>
    </row>
    <row r="1241" spans="1:24" x14ac:dyDescent="0.3">
      <c r="A1241" s="156">
        <v>109</v>
      </c>
      <c r="B1241" s="206" t="s">
        <v>88</v>
      </c>
      <c r="C1241" s="207" t="s">
        <v>38</v>
      </c>
      <c r="D1241" s="34">
        <v>298.06312500000001</v>
      </c>
      <c r="E1241" s="34">
        <v>78.626576</v>
      </c>
      <c r="F1241" s="34">
        <v>1.4819</v>
      </c>
      <c r="G1241" s="34">
        <v>1.4810000000000001</v>
      </c>
      <c r="H1241" s="34">
        <v>0.23899999999999999</v>
      </c>
      <c r="I1241" s="34">
        <v>0</v>
      </c>
      <c r="J1241" s="34">
        <v>1</v>
      </c>
      <c r="K1241" s="121">
        <f t="shared" si="223"/>
        <v>-2.2075527425613473E-3</v>
      </c>
      <c r="L1241" s="129">
        <f t="shared" si="226"/>
        <v>-5.1355389087576481E-5</v>
      </c>
      <c r="M1241" s="115" t="s">
        <v>155</v>
      </c>
      <c r="N1241" s="113">
        <f t="shared" si="234"/>
        <v>-4.2862182995780955</v>
      </c>
      <c r="O1241" s="129">
        <f t="shared" si="227"/>
        <v>-9.9637095872733977E-2</v>
      </c>
      <c r="P1241" s="115" t="s">
        <v>155</v>
      </c>
      <c r="Q1241" s="116">
        <f t="shared" si="235"/>
        <v>-8.447257383918938E-4</v>
      </c>
      <c r="R1241" s="117" t="s">
        <v>155</v>
      </c>
      <c r="S1241" s="118">
        <f t="shared" si="236"/>
        <v>4.6413502114095451E-5</v>
      </c>
      <c r="T1241" s="209">
        <f t="shared" si="237"/>
        <v>298.06312500000001</v>
      </c>
      <c r="U1241" s="119">
        <f t="shared" si="231"/>
        <v>78.626576</v>
      </c>
      <c r="V1241" s="119">
        <f t="shared" si="228"/>
        <v>1.4819</v>
      </c>
      <c r="W1241" s="119">
        <f t="shared" si="229"/>
        <v>1.4810000000000001</v>
      </c>
      <c r="X1241" s="120"/>
    </row>
    <row r="1242" spans="1:24" x14ac:dyDescent="0.3">
      <c r="A1242" s="156">
        <v>110</v>
      </c>
      <c r="B1242" s="206" t="s">
        <v>88</v>
      </c>
      <c r="C1242" s="207" t="s">
        <v>38</v>
      </c>
      <c r="D1242" s="34">
        <v>298.06482099999999</v>
      </c>
      <c r="E1242" s="34">
        <v>78.626750000000001</v>
      </c>
      <c r="F1242" s="34">
        <v>1.4819</v>
      </c>
      <c r="G1242" s="34">
        <v>1.4810000000000001</v>
      </c>
      <c r="H1242" s="34">
        <v>0.23899999999999999</v>
      </c>
      <c r="I1242" s="34">
        <v>0</v>
      </c>
      <c r="J1242" s="34">
        <v>1</v>
      </c>
      <c r="K1242" s="121">
        <f t="shared" si="223"/>
        <v>-5.1155274258007921E-4</v>
      </c>
      <c r="L1242" s="122">
        <f t="shared" si="226"/>
        <v>-1.1900503952860326E-5</v>
      </c>
      <c r="M1242" s="123" t="s">
        <v>155</v>
      </c>
      <c r="N1242" s="113">
        <f t="shared" si="234"/>
        <v>-4.2860442995780943</v>
      </c>
      <c r="O1242" s="122">
        <f t="shared" si="227"/>
        <v>-9.9633057195512589E-2</v>
      </c>
      <c r="P1242" s="123" t="s">
        <v>155</v>
      </c>
      <c r="Q1242" s="124">
        <f t="shared" si="235"/>
        <v>-8.447257383918938E-4</v>
      </c>
      <c r="R1242" s="125" t="s">
        <v>155</v>
      </c>
      <c r="S1242" s="126">
        <f t="shared" si="236"/>
        <v>4.6413502114095451E-5</v>
      </c>
      <c r="T1242" s="209">
        <f t="shared" si="237"/>
        <v>298.06482099999999</v>
      </c>
      <c r="U1242" s="127">
        <f t="shared" si="231"/>
        <v>78.626750000000001</v>
      </c>
      <c r="V1242" s="127">
        <f t="shared" si="228"/>
        <v>1.4819</v>
      </c>
      <c r="W1242" s="127">
        <f t="shared" si="229"/>
        <v>1.4810000000000001</v>
      </c>
      <c r="X1242" s="128"/>
    </row>
    <row r="1243" spans="1:24" x14ac:dyDescent="0.3">
      <c r="A1243" s="156">
        <v>111</v>
      </c>
      <c r="B1243" s="206" t="s">
        <v>88</v>
      </c>
      <c r="C1243" s="207" t="s">
        <v>38</v>
      </c>
      <c r="D1243" s="34">
        <v>298.06597199999999</v>
      </c>
      <c r="E1243" s="34">
        <v>78.626562000000007</v>
      </c>
      <c r="F1243" s="34">
        <v>1.4819</v>
      </c>
      <c r="G1243" s="34">
        <v>1.4810000000000001</v>
      </c>
      <c r="H1243" s="34">
        <v>0.23899999999999999</v>
      </c>
      <c r="I1243" s="34">
        <v>0</v>
      </c>
      <c r="J1243" s="34">
        <v>1</v>
      </c>
      <c r="K1243" s="121">
        <f t="shared" si="223"/>
        <v>6.3944725741293951E-4</v>
      </c>
      <c r="L1243" s="129">
        <f t="shared" si="226"/>
        <v>1.4875777180006176E-5</v>
      </c>
      <c r="M1243" s="115" t="s">
        <v>155</v>
      </c>
      <c r="N1243" s="113">
        <f t="shared" si="234"/>
        <v>-4.2862322995780886</v>
      </c>
      <c r="O1243" s="129">
        <f t="shared" si="227"/>
        <v>-9.9637420823742259E-2</v>
      </c>
      <c r="P1243" s="115" t="s">
        <v>155</v>
      </c>
      <c r="Q1243" s="116">
        <f t="shared" si="235"/>
        <v>-8.447257383918938E-4</v>
      </c>
      <c r="R1243" s="117" t="s">
        <v>155</v>
      </c>
      <c r="S1243" s="118">
        <f t="shared" si="236"/>
        <v>4.6413502114095451E-5</v>
      </c>
      <c r="T1243" s="209">
        <f t="shared" si="237"/>
        <v>298.06597199999999</v>
      </c>
      <c r="U1243" s="119">
        <f t="shared" si="231"/>
        <v>78.626562000000007</v>
      </c>
      <c r="V1243" s="119">
        <f t="shared" si="228"/>
        <v>1.4819</v>
      </c>
      <c r="W1243" s="119">
        <f t="shared" si="229"/>
        <v>1.4810000000000001</v>
      </c>
      <c r="X1243" s="120"/>
    </row>
    <row r="1244" spans="1:24" x14ac:dyDescent="0.3">
      <c r="A1244" s="156">
        <v>112</v>
      </c>
      <c r="B1244" s="206" t="s">
        <v>88</v>
      </c>
      <c r="C1244" s="207" t="s">
        <v>38</v>
      </c>
      <c r="D1244" s="34">
        <v>298.06657999999999</v>
      </c>
      <c r="E1244" s="34">
        <v>78.626661999999996</v>
      </c>
      <c r="F1244" s="34">
        <v>1.4819</v>
      </c>
      <c r="G1244" s="34">
        <v>1.4810000000000001</v>
      </c>
      <c r="H1244" s="34">
        <v>0.23899999999999999</v>
      </c>
      <c r="I1244" s="34">
        <v>0</v>
      </c>
      <c r="J1244" s="34">
        <v>1</v>
      </c>
      <c r="K1244" s="121">
        <f t="shared" si="223"/>
        <v>1.2474472574126594E-3</v>
      </c>
      <c r="L1244" s="122">
        <f t="shared" si="226"/>
        <v>2.9019981287090828E-5</v>
      </c>
      <c r="M1244" s="123" t="s">
        <v>155</v>
      </c>
      <c r="N1244" s="113">
        <f t="shared" si="234"/>
        <v>-4.2861322995780995</v>
      </c>
      <c r="O1244" s="122">
        <f t="shared" si="227"/>
        <v>-9.9635099745005049E-2</v>
      </c>
      <c r="P1244" s="123" t="s">
        <v>155</v>
      </c>
      <c r="Q1244" s="124">
        <f t="shared" si="235"/>
        <v>-8.447257383918938E-4</v>
      </c>
      <c r="R1244" s="125" t="s">
        <v>155</v>
      </c>
      <c r="S1244" s="126">
        <f t="shared" si="236"/>
        <v>4.6413502114095451E-5</v>
      </c>
      <c r="T1244" s="209">
        <f t="shared" si="237"/>
        <v>298.06657999999999</v>
      </c>
      <c r="U1244" s="127">
        <f t="shared" si="231"/>
        <v>78.626661999999996</v>
      </c>
      <c r="V1244" s="127">
        <f t="shared" si="228"/>
        <v>1.4819</v>
      </c>
      <c r="W1244" s="127">
        <f t="shared" si="229"/>
        <v>1.4810000000000001</v>
      </c>
      <c r="X1244" s="128"/>
    </row>
    <row r="1245" spans="1:24" x14ac:dyDescent="0.3">
      <c r="A1245" s="156">
        <v>113</v>
      </c>
      <c r="B1245" s="206" t="s">
        <v>88</v>
      </c>
      <c r="C1245" s="207" t="s">
        <v>38</v>
      </c>
      <c r="D1245" s="34">
        <v>298.06668000000002</v>
      </c>
      <c r="E1245" s="34">
        <v>78.626649</v>
      </c>
      <c r="F1245" s="34">
        <v>1.4819</v>
      </c>
      <c r="G1245" s="34">
        <v>1.4810000000000001</v>
      </c>
      <c r="H1245" s="34">
        <v>0.23899999999999999</v>
      </c>
      <c r="I1245" s="34">
        <v>0</v>
      </c>
      <c r="J1245" s="34">
        <v>1</v>
      </c>
      <c r="K1245" s="121">
        <f t="shared" si="223"/>
        <v>1.3474472574444007E-3</v>
      </c>
      <c r="L1245" s="129">
        <f t="shared" si="226"/>
        <v>3.1346330647329111E-5</v>
      </c>
      <c r="M1245" s="115" t="s">
        <v>155</v>
      </c>
      <c r="N1245" s="113">
        <f t="shared" si="234"/>
        <v>-4.2861452995780951</v>
      </c>
      <c r="O1245" s="129">
        <f t="shared" si="227"/>
        <v>-9.963540148525471E-2</v>
      </c>
      <c r="P1245" s="115" t="s">
        <v>155</v>
      </c>
      <c r="Q1245" s="116">
        <f t="shared" si="235"/>
        <v>-8.447257383918938E-4</v>
      </c>
      <c r="R1245" s="117" t="s">
        <v>155</v>
      </c>
      <c r="S1245" s="118">
        <f t="shared" si="236"/>
        <v>4.6413502114095451E-5</v>
      </c>
      <c r="T1245" s="209">
        <f t="shared" si="237"/>
        <v>298.06668000000002</v>
      </c>
      <c r="U1245" s="119">
        <f t="shared" si="231"/>
        <v>78.626649</v>
      </c>
      <c r="V1245" s="119">
        <f t="shared" si="228"/>
        <v>1.4819</v>
      </c>
      <c r="W1245" s="119">
        <f t="shared" si="229"/>
        <v>1.4810000000000001</v>
      </c>
      <c r="X1245" s="120"/>
    </row>
    <row r="1246" spans="1:24" x14ac:dyDescent="0.3">
      <c r="A1246" s="156">
        <v>114</v>
      </c>
      <c r="B1246" s="206" t="s">
        <v>88</v>
      </c>
      <c r="C1246" s="207" t="s">
        <v>38</v>
      </c>
      <c r="D1246" s="34">
        <v>298.06512700000002</v>
      </c>
      <c r="E1246" s="34">
        <v>78.626463999999999</v>
      </c>
      <c r="F1246" s="34">
        <v>1.4819</v>
      </c>
      <c r="G1246" s="34">
        <v>1.4810000000000001</v>
      </c>
      <c r="H1246" s="34">
        <v>0.23899999999999999</v>
      </c>
      <c r="I1246" s="34">
        <v>0</v>
      </c>
      <c r="J1246" s="34">
        <v>1</v>
      </c>
      <c r="K1246" s="121">
        <f t="shared" si="223"/>
        <v>-2.0555274255684708E-4</v>
      </c>
      <c r="L1246" s="122">
        <f t="shared" si="226"/>
        <v>-4.7818749108909048E-6</v>
      </c>
      <c r="M1246" s="123" t="s">
        <v>155</v>
      </c>
      <c r="N1246" s="113">
        <f t="shared" si="234"/>
        <v>-4.286330299578097</v>
      </c>
      <c r="O1246" s="122">
        <f t="shared" si="227"/>
        <v>-9.9639695480666701E-2</v>
      </c>
      <c r="P1246" s="123" t="s">
        <v>155</v>
      </c>
      <c r="Q1246" s="124">
        <f t="shared" si="235"/>
        <v>-8.447257383918938E-4</v>
      </c>
      <c r="R1246" s="125" t="s">
        <v>155</v>
      </c>
      <c r="S1246" s="126">
        <f t="shared" si="236"/>
        <v>4.6413502114095451E-5</v>
      </c>
      <c r="T1246" s="209">
        <f t="shared" si="237"/>
        <v>298.06512700000002</v>
      </c>
      <c r="U1246" s="127">
        <f t="shared" si="231"/>
        <v>78.626463999999999</v>
      </c>
      <c r="V1246" s="127">
        <f t="shared" si="228"/>
        <v>1.4819</v>
      </c>
      <c r="W1246" s="127">
        <f t="shared" si="229"/>
        <v>1.4810000000000001</v>
      </c>
      <c r="X1246" s="128"/>
    </row>
    <row r="1247" spans="1:24" x14ac:dyDescent="0.3">
      <c r="A1247" s="156">
        <v>115</v>
      </c>
      <c r="B1247" s="206" t="s">
        <v>88</v>
      </c>
      <c r="C1247" s="207" t="s">
        <v>38</v>
      </c>
      <c r="D1247" s="34">
        <v>298.06577199999998</v>
      </c>
      <c r="E1247" s="34">
        <v>78.626547000000002</v>
      </c>
      <c r="F1247" s="34">
        <v>1.4819</v>
      </c>
      <c r="G1247" s="34">
        <v>1.4810000000000001</v>
      </c>
      <c r="H1247" s="34">
        <v>0.23899999999999999</v>
      </c>
      <c r="I1247" s="34">
        <v>0</v>
      </c>
      <c r="J1247" s="34">
        <v>1</v>
      </c>
      <c r="K1247" s="121">
        <f t="shared" ref="K1247:K1310" si="238">IF(ISBLANK(D1247),"",IF(J1247=1,D1247-$D$2333,(IF(AND(J1247=2,D1247&gt;200),((D1247-200)-$D$2333),((D1247+200)-$D$2333)))))</f>
        <v>4.394472574063002E-4</v>
      </c>
      <c r="L1247" s="129">
        <f t="shared" si="226"/>
        <v>1.0223078460054189E-5</v>
      </c>
      <c r="M1247" s="115" t="s">
        <v>155</v>
      </c>
      <c r="N1247" s="113">
        <f t="shared" si="234"/>
        <v>-4.2862472995780934</v>
      </c>
      <c r="O1247" s="129">
        <f t="shared" si="227"/>
        <v>-9.963776898553181E-2</v>
      </c>
      <c r="P1247" s="115" t="s">
        <v>155</v>
      </c>
      <c r="Q1247" s="116">
        <f t="shared" si="235"/>
        <v>-8.447257383918938E-4</v>
      </c>
      <c r="R1247" s="117" t="s">
        <v>155</v>
      </c>
      <c r="S1247" s="118">
        <f t="shared" si="236"/>
        <v>4.6413502114095451E-5</v>
      </c>
      <c r="T1247" s="209">
        <f t="shared" si="237"/>
        <v>298.06577199999998</v>
      </c>
      <c r="U1247" s="119">
        <f t="shared" si="231"/>
        <v>78.626547000000002</v>
      </c>
      <c r="V1247" s="119">
        <f t="shared" si="228"/>
        <v>1.4819</v>
      </c>
      <c r="W1247" s="119">
        <f t="shared" si="229"/>
        <v>1.4810000000000001</v>
      </c>
      <c r="X1247" s="120"/>
    </row>
    <row r="1248" spans="1:24" x14ac:dyDescent="0.3">
      <c r="A1248" s="156">
        <v>116</v>
      </c>
      <c r="B1248" s="206" t="s">
        <v>88</v>
      </c>
      <c r="C1248" s="207" t="s">
        <v>38</v>
      </c>
      <c r="D1248" s="34">
        <v>298.066622</v>
      </c>
      <c r="E1248" s="34">
        <v>78.626559</v>
      </c>
      <c r="F1248" s="34">
        <v>1.4819</v>
      </c>
      <c r="G1248" s="34">
        <v>1.4810000000000001</v>
      </c>
      <c r="H1248" s="34">
        <v>0.23899999999999999</v>
      </c>
      <c r="I1248" s="34">
        <v>0</v>
      </c>
      <c r="J1248" s="34">
        <v>1</v>
      </c>
      <c r="K1248" s="121">
        <f t="shared" si="238"/>
        <v>1.2894472574203064E-3</v>
      </c>
      <c r="L1248" s="122">
        <f t="shared" si="226"/>
        <v>2.9997048018267725E-5</v>
      </c>
      <c r="M1248" s="123" t="s">
        <v>155</v>
      </c>
      <c r="N1248" s="113">
        <f t="shared" si="234"/>
        <v>-4.2862352995780952</v>
      </c>
      <c r="O1248" s="122">
        <f t="shared" si="227"/>
        <v>-9.9637490456100763E-2</v>
      </c>
      <c r="P1248" s="123" t="s">
        <v>155</v>
      </c>
      <c r="Q1248" s="124">
        <f t="shared" si="235"/>
        <v>-8.447257383918938E-4</v>
      </c>
      <c r="R1248" s="125" t="s">
        <v>155</v>
      </c>
      <c r="S1248" s="126">
        <f t="shared" si="236"/>
        <v>4.6413502114095451E-5</v>
      </c>
      <c r="T1248" s="209">
        <f t="shared" si="237"/>
        <v>298.066622</v>
      </c>
      <c r="U1248" s="127">
        <f t="shared" si="231"/>
        <v>78.626559</v>
      </c>
      <c r="V1248" s="127">
        <f t="shared" si="228"/>
        <v>1.4819</v>
      </c>
      <c r="W1248" s="127">
        <f t="shared" si="229"/>
        <v>1.4810000000000001</v>
      </c>
      <c r="X1248" s="128"/>
    </row>
    <row r="1249" spans="1:24" x14ac:dyDescent="0.3">
      <c r="A1249" s="156">
        <v>117</v>
      </c>
      <c r="B1249" s="206" t="s">
        <v>88</v>
      </c>
      <c r="C1249" s="207" t="s">
        <v>38</v>
      </c>
      <c r="D1249" s="34">
        <v>298.067274</v>
      </c>
      <c r="E1249" s="34">
        <v>78.626345999999998</v>
      </c>
      <c r="F1249" s="34">
        <v>1.4819</v>
      </c>
      <c r="G1249" s="34">
        <v>1.4810000000000001</v>
      </c>
      <c r="H1249" s="34">
        <v>0.23899999999999999</v>
      </c>
      <c r="I1249" s="34">
        <v>0</v>
      </c>
      <c r="J1249" s="34">
        <v>1</v>
      </c>
      <c r="K1249" s="121">
        <f t="shared" si="238"/>
        <v>1.9414472574226238E-3</v>
      </c>
      <c r="L1249" s="129">
        <f t="shared" si="226"/>
        <v>4.5164845840462731E-5</v>
      </c>
      <c r="M1249" s="115" t="s">
        <v>155</v>
      </c>
      <c r="N1249" s="113">
        <f t="shared" si="234"/>
        <v>-4.2864482995780975</v>
      </c>
      <c r="O1249" s="129">
        <f t="shared" si="227"/>
        <v>-9.96424343529764E-2</v>
      </c>
      <c r="P1249" s="115" t="s">
        <v>155</v>
      </c>
      <c r="Q1249" s="116">
        <f t="shared" si="235"/>
        <v>-8.447257383918938E-4</v>
      </c>
      <c r="R1249" s="117" t="s">
        <v>155</v>
      </c>
      <c r="S1249" s="118">
        <f t="shared" si="236"/>
        <v>4.6413502114095451E-5</v>
      </c>
      <c r="T1249" s="209">
        <f t="shared" si="237"/>
        <v>298.067274</v>
      </c>
      <c r="U1249" s="119">
        <f t="shared" si="231"/>
        <v>78.626345999999998</v>
      </c>
      <c r="V1249" s="119">
        <f t="shared" si="228"/>
        <v>1.4819</v>
      </c>
      <c r="W1249" s="119">
        <f t="shared" si="229"/>
        <v>1.4810000000000001</v>
      </c>
      <c r="X1249" s="120"/>
    </row>
    <row r="1250" spans="1:24" x14ac:dyDescent="0.3">
      <c r="A1250" s="156">
        <v>118</v>
      </c>
      <c r="B1250" s="206" t="s">
        <v>88</v>
      </c>
      <c r="C1250" s="207" t="s">
        <v>38</v>
      </c>
      <c r="D1250" s="34">
        <v>298.06795599999998</v>
      </c>
      <c r="E1250" s="34">
        <v>78.626517000000007</v>
      </c>
      <c r="F1250" s="34">
        <v>1.4819</v>
      </c>
      <c r="G1250" s="34">
        <v>1.4810000000000001</v>
      </c>
      <c r="H1250" s="34">
        <v>0.23899999999999999</v>
      </c>
      <c r="I1250" s="34">
        <v>0</v>
      </c>
      <c r="J1250" s="34">
        <v>1</v>
      </c>
      <c r="K1250" s="121">
        <f t="shared" si="238"/>
        <v>2.6234472574060419E-3</v>
      </c>
      <c r="L1250" s="122">
        <f t="shared" si="226"/>
        <v>6.1030548464889861E-5</v>
      </c>
      <c r="M1250" s="123" t="s">
        <v>155</v>
      </c>
      <c r="N1250" s="113">
        <f t="shared" si="234"/>
        <v>-4.2862772995780887</v>
      </c>
      <c r="O1250" s="122">
        <f t="shared" si="227"/>
        <v>-9.963846530909394E-2</v>
      </c>
      <c r="P1250" s="123" t="s">
        <v>155</v>
      </c>
      <c r="Q1250" s="124">
        <f t="shared" si="235"/>
        <v>-8.447257383918938E-4</v>
      </c>
      <c r="R1250" s="125" t="s">
        <v>155</v>
      </c>
      <c r="S1250" s="126">
        <f t="shared" si="236"/>
        <v>4.6413502114095451E-5</v>
      </c>
      <c r="T1250" s="209">
        <f t="shared" si="237"/>
        <v>298.06795599999998</v>
      </c>
      <c r="U1250" s="127">
        <f t="shared" si="231"/>
        <v>78.626517000000007</v>
      </c>
      <c r="V1250" s="127">
        <f t="shared" si="228"/>
        <v>1.4819</v>
      </c>
      <c r="W1250" s="127">
        <f t="shared" si="229"/>
        <v>1.4810000000000001</v>
      </c>
      <c r="X1250" s="128"/>
    </row>
    <row r="1251" spans="1:24" x14ac:dyDescent="0.3">
      <c r="A1251" s="156">
        <v>119</v>
      </c>
      <c r="B1251" s="206" t="s">
        <v>88</v>
      </c>
      <c r="C1251" s="207" t="s">
        <v>38</v>
      </c>
      <c r="D1251" s="34">
        <v>298.06660099999999</v>
      </c>
      <c r="E1251" s="34">
        <v>78.626469999999998</v>
      </c>
      <c r="F1251" s="34">
        <v>1.4819</v>
      </c>
      <c r="G1251" s="34">
        <v>1.4810000000000001</v>
      </c>
      <c r="H1251" s="34">
        <v>0.23899999999999999</v>
      </c>
      <c r="I1251" s="34">
        <v>0</v>
      </c>
      <c r="J1251" s="34">
        <v>1</v>
      </c>
      <c r="K1251" s="121">
        <f t="shared" si="238"/>
        <v>1.2684472574164829E-3</v>
      </c>
      <c r="L1251" s="129">
        <f t="shared" si="226"/>
        <v>2.950851465268088E-5</v>
      </c>
      <c r="M1251" s="115" t="s">
        <v>155</v>
      </c>
      <c r="N1251" s="113">
        <f t="shared" si="234"/>
        <v>-4.2863242995780979</v>
      </c>
      <c r="O1251" s="129">
        <f t="shared" si="227"/>
        <v>-9.963955621596382E-2</v>
      </c>
      <c r="P1251" s="115" t="s">
        <v>155</v>
      </c>
      <c r="Q1251" s="116">
        <f t="shared" si="235"/>
        <v>-8.447257383918938E-4</v>
      </c>
      <c r="R1251" s="117" t="s">
        <v>155</v>
      </c>
      <c r="S1251" s="118">
        <f t="shared" si="236"/>
        <v>4.6413502114095451E-5</v>
      </c>
      <c r="T1251" s="209">
        <f t="shared" si="237"/>
        <v>298.06660099999999</v>
      </c>
      <c r="U1251" s="119">
        <f t="shared" si="231"/>
        <v>78.626469999999998</v>
      </c>
      <c r="V1251" s="119">
        <f t="shared" si="228"/>
        <v>1.4819</v>
      </c>
      <c r="W1251" s="119">
        <f t="shared" si="229"/>
        <v>1.4810000000000001</v>
      </c>
      <c r="X1251" s="120"/>
    </row>
    <row r="1252" spans="1:24" x14ac:dyDescent="0.3">
      <c r="A1252" s="156">
        <v>120</v>
      </c>
      <c r="B1252" s="206" t="s">
        <v>88</v>
      </c>
      <c r="C1252" s="207" t="s">
        <v>38</v>
      </c>
      <c r="D1252" s="34">
        <v>298.06672300000002</v>
      </c>
      <c r="E1252" s="34">
        <v>78.626694999999998</v>
      </c>
      <c r="F1252" s="34">
        <v>1.4819</v>
      </c>
      <c r="G1252" s="34">
        <v>1.4810000000000001</v>
      </c>
      <c r="H1252" s="34">
        <v>0.23899999999999999</v>
      </c>
      <c r="I1252" s="34">
        <v>0</v>
      </c>
      <c r="J1252" s="34">
        <v>1</v>
      </c>
      <c r="K1252" s="121">
        <f t="shared" si="238"/>
        <v>1.390447257449523E-3</v>
      </c>
      <c r="L1252" s="122">
        <f t="shared" si="226"/>
        <v>3.2346660872009784E-5</v>
      </c>
      <c r="M1252" s="123" t="s">
        <v>155</v>
      </c>
      <c r="N1252" s="113">
        <f t="shared" si="234"/>
        <v>-4.2860992995780975</v>
      </c>
      <c r="O1252" s="122">
        <f t="shared" si="227"/>
        <v>-9.9634333788967674E-2</v>
      </c>
      <c r="P1252" s="123" t="s">
        <v>155</v>
      </c>
      <c r="Q1252" s="124">
        <f t="shared" si="235"/>
        <v>-8.447257383918938E-4</v>
      </c>
      <c r="R1252" s="125" t="s">
        <v>155</v>
      </c>
      <c r="S1252" s="126">
        <f t="shared" si="236"/>
        <v>4.6413502114095451E-5</v>
      </c>
      <c r="T1252" s="209">
        <f t="shared" si="237"/>
        <v>298.06672300000002</v>
      </c>
      <c r="U1252" s="127">
        <f t="shared" si="231"/>
        <v>78.626694999999998</v>
      </c>
      <c r="V1252" s="127">
        <f t="shared" si="228"/>
        <v>1.4819</v>
      </c>
      <c r="W1252" s="127">
        <f t="shared" si="229"/>
        <v>1.4810000000000001</v>
      </c>
      <c r="X1252" s="128"/>
    </row>
    <row r="1253" spans="1:24" x14ac:dyDescent="0.3">
      <c r="A1253" s="156">
        <v>121</v>
      </c>
      <c r="B1253" s="206" t="s">
        <v>88</v>
      </c>
      <c r="C1253" s="207" t="s">
        <v>38</v>
      </c>
      <c r="D1253" s="34">
        <v>298.06705299999999</v>
      </c>
      <c r="E1253" s="34">
        <v>78.626661999999996</v>
      </c>
      <c r="F1253" s="34">
        <v>1.4819</v>
      </c>
      <c r="G1253" s="34">
        <v>1.4810000000000001</v>
      </c>
      <c r="H1253" s="34">
        <v>0.23899999999999999</v>
      </c>
      <c r="I1253" s="34">
        <v>0</v>
      </c>
      <c r="J1253" s="34">
        <v>1</v>
      </c>
      <c r="K1253" s="121">
        <f t="shared" si="238"/>
        <v>1.720447257412161E-3</v>
      </c>
      <c r="L1253" s="129">
        <f t="shared" si="226"/>
        <v>4.0023613756785269E-5</v>
      </c>
      <c r="M1253" s="115" t="s">
        <v>155</v>
      </c>
      <c r="N1253" s="113">
        <f t="shared" si="234"/>
        <v>-4.2861322995780995</v>
      </c>
      <c r="O1253" s="129">
        <f t="shared" si="227"/>
        <v>-9.9635099745005049E-2</v>
      </c>
      <c r="P1253" s="115" t="s">
        <v>155</v>
      </c>
      <c r="Q1253" s="116">
        <f>IF(ISBLANK(F1253),"",F1253-$F$2333)</f>
        <v>-8.447257383918938E-4</v>
      </c>
      <c r="R1253" s="117" t="s">
        <v>155</v>
      </c>
      <c r="S1253" s="118">
        <f>IF(ISBLANK(G1253),"",G1253-$G$2333)</f>
        <v>4.6413502114095451E-5</v>
      </c>
      <c r="T1253" s="209">
        <f t="shared" si="237"/>
        <v>298.06705299999999</v>
      </c>
      <c r="U1253" s="119">
        <f t="shared" si="231"/>
        <v>78.626661999999996</v>
      </c>
      <c r="V1253" s="119">
        <f t="shared" si="228"/>
        <v>1.4819</v>
      </c>
      <c r="W1253" s="119">
        <f t="shared" si="229"/>
        <v>1.4810000000000001</v>
      </c>
      <c r="X1253" s="120"/>
    </row>
    <row r="1254" spans="1:24" x14ac:dyDescent="0.3">
      <c r="A1254" s="156">
        <v>122</v>
      </c>
      <c r="B1254" s="206" t="s">
        <v>88</v>
      </c>
      <c r="C1254" s="207" t="s">
        <v>38</v>
      </c>
      <c r="D1254" s="34">
        <v>298.068557</v>
      </c>
      <c r="E1254" s="34">
        <v>78.626636000000005</v>
      </c>
      <c r="F1254" s="34">
        <v>1.4819</v>
      </c>
      <c r="G1254" s="34">
        <v>1.4810000000000001</v>
      </c>
      <c r="H1254" s="34">
        <v>0.23899999999999999</v>
      </c>
      <c r="I1254" s="34">
        <v>0</v>
      </c>
      <c r="J1254" s="34">
        <v>1</v>
      </c>
      <c r="K1254" s="121">
        <f t="shared" si="238"/>
        <v>3.2244472574234351E-3</v>
      </c>
      <c r="L1254" s="122">
        <f t="shared" si="226"/>
        <v>7.501190810399504E-5</v>
      </c>
      <c r="M1254" s="123" t="s">
        <v>155</v>
      </c>
      <c r="N1254" s="113">
        <f t="shared" si="234"/>
        <v>-4.2861582995780907</v>
      </c>
      <c r="O1254" s="122">
        <f t="shared" si="227"/>
        <v>-9.9635703225500222E-2</v>
      </c>
      <c r="P1254" s="123" t="s">
        <v>155</v>
      </c>
      <c r="Q1254" s="124">
        <f t="shared" ref="Q1254:Q1272" si="239">IF(ISBLANK(F1254),"",F1254-$F$2333)</f>
        <v>-8.447257383918938E-4</v>
      </c>
      <c r="R1254" s="125" t="s">
        <v>155</v>
      </c>
      <c r="S1254" s="126">
        <f t="shared" ref="S1254:S1272" si="240">IF(ISBLANK(G1254),"",G1254-$G$2333)</f>
        <v>4.6413502114095451E-5</v>
      </c>
      <c r="T1254" s="209">
        <f t="shared" si="237"/>
        <v>298.068557</v>
      </c>
      <c r="U1254" s="127">
        <f t="shared" si="231"/>
        <v>78.626636000000005</v>
      </c>
      <c r="V1254" s="127">
        <f t="shared" si="228"/>
        <v>1.4819</v>
      </c>
      <c r="W1254" s="127">
        <f t="shared" si="229"/>
        <v>1.4810000000000001</v>
      </c>
      <c r="X1254" s="128"/>
    </row>
    <row r="1255" spans="1:24" x14ac:dyDescent="0.3">
      <c r="A1255" s="156">
        <v>123</v>
      </c>
      <c r="B1255" s="206" t="s">
        <v>88</v>
      </c>
      <c r="C1255" s="207" t="s">
        <v>38</v>
      </c>
      <c r="D1255" s="34">
        <v>298.068579</v>
      </c>
      <c r="E1255" s="34">
        <v>78.626743000000005</v>
      </c>
      <c r="F1255" s="34">
        <v>1.4819</v>
      </c>
      <c r="G1255" s="34">
        <v>1.4810000000000001</v>
      </c>
      <c r="H1255" s="34">
        <v>0.23899999999999999</v>
      </c>
      <c r="I1255" s="34">
        <v>0</v>
      </c>
      <c r="J1255" s="34">
        <v>1</v>
      </c>
      <c r="K1255" s="121">
        <f t="shared" si="238"/>
        <v>3.2464472574247338E-3</v>
      </c>
      <c r="L1255" s="129">
        <f t="shared" si="226"/>
        <v>7.5523704962560605E-5</v>
      </c>
      <c r="M1255" s="115" t="s">
        <v>155</v>
      </c>
      <c r="N1255" s="113">
        <f t="shared" si="234"/>
        <v>-4.2860512995780908</v>
      </c>
      <c r="O1255" s="129">
        <f t="shared" si="227"/>
        <v>-9.9633219671047268E-2</v>
      </c>
      <c r="P1255" s="115" t="s">
        <v>155</v>
      </c>
      <c r="Q1255" s="116">
        <f t="shared" si="239"/>
        <v>-8.447257383918938E-4</v>
      </c>
      <c r="R1255" s="117" t="s">
        <v>155</v>
      </c>
      <c r="S1255" s="118">
        <f t="shared" si="240"/>
        <v>4.6413502114095451E-5</v>
      </c>
      <c r="T1255" s="209">
        <f t="shared" si="237"/>
        <v>298.068579</v>
      </c>
      <c r="U1255" s="119">
        <f t="shared" si="231"/>
        <v>78.626743000000005</v>
      </c>
      <c r="V1255" s="119">
        <f t="shared" si="228"/>
        <v>1.4819</v>
      </c>
      <c r="W1255" s="119">
        <f t="shared" si="229"/>
        <v>1.4810000000000001</v>
      </c>
      <c r="X1255" s="120"/>
    </row>
    <row r="1256" spans="1:24" x14ac:dyDescent="0.3">
      <c r="A1256" s="156">
        <v>124</v>
      </c>
      <c r="B1256" s="206" t="s">
        <v>88</v>
      </c>
      <c r="C1256" s="207" t="s">
        <v>38</v>
      </c>
      <c r="D1256" s="34">
        <v>298.06841700000001</v>
      </c>
      <c r="E1256" s="34">
        <v>78.626439000000005</v>
      </c>
      <c r="F1256" s="34">
        <v>1.4819</v>
      </c>
      <c r="G1256" s="34">
        <v>1.4810000000000001</v>
      </c>
      <c r="H1256" s="34">
        <v>0.23899999999999999</v>
      </c>
      <c r="I1256" s="34">
        <v>0</v>
      </c>
      <c r="J1256" s="34">
        <v>1</v>
      </c>
      <c r="K1256" s="121">
        <f t="shared" si="238"/>
        <v>3.0844472574358406E-3</v>
      </c>
      <c r="L1256" s="122">
        <f t="shared" si="226"/>
        <v>7.1755019004305907E-5</v>
      </c>
      <c r="M1256" s="123" t="s">
        <v>155</v>
      </c>
      <c r="N1256" s="113">
        <f t="shared" si="234"/>
        <v>-4.2863552995780907</v>
      </c>
      <c r="O1256" s="122">
        <f t="shared" si="227"/>
        <v>-9.9640275750252277E-2</v>
      </c>
      <c r="P1256" s="123" t="s">
        <v>155</v>
      </c>
      <c r="Q1256" s="124">
        <f t="shared" si="239"/>
        <v>-8.447257383918938E-4</v>
      </c>
      <c r="R1256" s="125" t="s">
        <v>155</v>
      </c>
      <c r="S1256" s="126">
        <f t="shared" si="240"/>
        <v>4.6413502114095451E-5</v>
      </c>
      <c r="T1256" s="209">
        <f t="shared" si="237"/>
        <v>298.06841700000001</v>
      </c>
      <c r="U1256" s="127">
        <f t="shared" si="231"/>
        <v>78.626439000000005</v>
      </c>
      <c r="V1256" s="127">
        <f t="shared" si="228"/>
        <v>1.4819</v>
      </c>
      <c r="W1256" s="127">
        <f t="shared" si="229"/>
        <v>1.4810000000000001</v>
      </c>
      <c r="X1256" s="128"/>
    </row>
    <row r="1257" spans="1:24" x14ac:dyDescent="0.3">
      <c r="A1257" s="156">
        <v>125</v>
      </c>
      <c r="B1257" s="206" t="s">
        <v>88</v>
      </c>
      <c r="C1257" s="207" t="s">
        <v>38</v>
      </c>
      <c r="D1257" s="34">
        <v>298.06741599999998</v>
      </c>
      <c r="E1257" s="34">
        <v>78.626480999999998</v>
      </c>
      <c r="F1257" s="34">
        <v>1.4819</v>
      </c>
      <c r="G1257" s="34">
        <v>1.4810000000000001</v>
      </c>
      <c r="H1257" s="34">
        <v>0.23899999999999999</v>
      </c>
      <c r="I1257" s="34">
        <v>0</v>
      </c>
      <c r="J1257" s="34">
        <v>1</v>
      </c>
      <c r="K1257" s="121">
        <f t="shared" si="238"/>
        <v>2.0834472574051688E-3</v>
      </c>
      <c r="L1257" s="129">
        <f t="shared" si="226"/>
        <v>4.8468261929581666E-5</v>
      </c>
      <c r="M1257" s="115" t="s">
        <v>155</v>
      </c>
      <c r="N1257" s="113">
        <f t="shared" si="234"/>
        <v>-4.2863132995780973</v>
      </c>
      <c r="O1257" s="129">
        <f t="shared" si="227"/>
        <v>-9.9639300897339605E-2</v>
      </c>
      <c r="P1257" s="115" t="s">
        <v>155</v>
      </c>
      <c r="Q1257" s="116">
        <f t="shared" si="239"/>
        <v>-8.447257383918938E-4</v>
      </c>
      <c r="R1257" s="117" t="s">
        <v>155</v>
      </c>
      <c r="S1257" s="118">
        <f t="shared" si="240"/>
        <v>4.6413502114095451E-5</v>
      </c>
      <c r="T1257" s="209">
        <f t="shared" si="237"/>
        <v>298.06741599999998</v>
      </c>
      <c r="U1257" s="119">
        <f t="shared" si="231"/>
        <v>78.626480999999998</v>
      </c>
      <c r="V1257" s="119">
        <f t="shared" si="228"/>
        <v>1.4819</v>
      </c>
      <c r="W1257" s="119">
        <f t="shared" si="229"/>
        <v>1.4810000000000001</v>
      </c>
      <c r="X1257" s="120"/>
    </row>
    <row r="1258" spans="1:24" x14ac:dyDescent="0.3">
      <c r="A1258" s="156">
        <v>126</v>
      </c>
      <c r="B1258" s="206" t="s">
        <v>88</v>
      </c>
      <c r="C1258" s="207" t="s">
        <v>38</v>
      </c>
      <c r="D1258" s="34">
        <v>298.06687599999998</v>
      </c>
      <c r="E1258" s="34">
        <v>78.626472000000007</v>
      </c>
      <c r="F1258" s="34">
        <v>1.4819</v>
      </c>
      <c r="G1258" s="34">
        <v>1.4810000000000001</v>
      </c>
      <c r="H1258" s="34">
        <v>0.23899999999999999</v>
      </c>
      <c r="I1258" s="34">
        <v>0</v>
      </c>
      <c r="J1258" s="34">
        <v>1</v>
      </c>
      <c r="K1258" s="121">
        <f t="shared" si="238"/>
        <v>1.5434472574042957E-3</v>
      </c>
      <c r="L1258" s="122">
        <f t="shared" si="226"/>
        <v>3.5905975390786195E-5</v>
      </c>
      <c r="M1258" s="123" t="s">
        <v>155</v>
      </c>
      <c r="N1258" s="113">
        <f t="shared" si="234"/>
        <v>-4.2863222995780887</v>
      </c>
      <c r="O1258" s="122">
        <f t="shared" si="227"/>
        <v>-9.9639509794395828E-2</v>
      </c>
      <c r="P1258" s="123" t="s">
        <v>155</v>
      </c>
      <c r="Q1258" s="124">
        <f t="shared" si="239"/>
        <v>-8.447257383918938E-4</v>
      </c>
      <c r="R1258" s="125" t="s">
        <v>155</v>
      </c>
      <c r="S1258" s="126">
        <f t="shared" si="240"/>
        <v>4.6413502114095451E-5</v>
      </c>
      <c r="T1258" s="209">
        <f t="shared" si="237"/>
        <v>298.06687599999998</v>
      </c>
      <c r="U1258" s="127">
        <f t="shared" si="231"/>
        <v>78.626472000000007</v>
      </c>
      <c r="V1258" s="127">
        <f t="shared" si="228"/>
        <v>1.4819</v>
      </c>
      <c r="W1258" s="127">
        <f t="shared" si="229"/>
        <v>1.4810000000000001</v>
      </c>
      <c r="X1258" s="128"/>
    </row>
    <row r="1259" spans="1:24" x14ac:dyDescent="0.3">
      <c r="A1259" s="156">
        <v>127</v>
      </c>
      <c r="B1259" s="206" t="s">
        <v>88</v>
      </c>
      <c r="C1259" s="207" t="s">
        <v>38</v>
      </c>
      <c r="D1259" s="34">
        <v>298.06624399999998</v>
      </c>
      <c r="E1259" s="34">
        <v>78.626446999999999</v>
      </c>
      <c r="F1259" s="34">
        <v>1.4819</v>
      </c>
      <c r="G1259" s="34">
        <v>1.4810000000000001</v>
      </c>
      <c r="H1259" s="34">
        <v>0.23899999999999999</v>
      </c>
      <c r="I1259" s="34">
        <v>0</v>
      </c>
      <c r="J1259" s="34">
        <v>1</v>
      </c>
      <c r="K1259" s="121">
        <f t="shared" si="238"/>
        <v>9.1144725740832655E-4</v>
      </c>
      <c r="L1259" s="129">
        <f t="shared" si="226"/>
        <v>2.120344743857905E-5</v>
      </c>
      <c r="M1259" s="115" t="s">
        <v>155</v>
      </c>
      <c r="N1259" s="113">
        <f t="shared" si="234"/>
        <v>-4.2863472995780967</v>
      </c>
      <c r="O1259" s="129">
        <f t="shared" si="227"/>
        <v>-9.9640090063986622E-2</v>
      </c>
      <c r="P1259" s="115" t="s">
        <v>155</v>
      </c>
      <c r="Q1259" s="116">
        <f t="shared" si="239"/>
        <v>-8.447257383918938E-4</v>
      </c>
      <c r="R1259" s="117" t="s">
        <v>155</v>
      </c>
      <c r="S1259" s="118">
        <f t="shared" si="240"/>
        <v>4.6413502114095451E-5</v>
      </c>
      <c r="T1259" s="209">
        <f t="shared" si="237"/>
        <v>298.06624399999998</v>
      </c>
      <c r="U1259" s="119">
        <f t="shared" si="231"/>
        <v>78.626446999999999</v>
      </c>
      <c r="V1259" s="119">
        <f t="shared" si="228"/>
        <v>1.4819</v>
      </c>
      <c r="W1259" s="119">
        <f t="shared" si="229"/>
        <v>1.4810000000000001</v>
      </c>
      <c r="X1259" s="120"/>
    </row>
    <row r="1260" spans="1:24" x14ac:dyDescent="0.3">
      <c r="A1260" s="156">
        <v>128</v>
      </c>
      <c r="B1260" s="206" t="s">
        <v>88</v>
      </c>
      <c r="C1260" s="207" t="s">
        <v>38</v>
      </c>
      <c r="D1260" s="34">
        <v>298.06831899999997</v>
      </c>
      <c r="E1260" s="34">
        <v>78.626593999999997</v>
      </c>
      <c r="F1260" s="34">
        <v>1.4819</v>
      </c>
      <c r="G1260" s="34">
        <v>1.4810000000000001</v>
      </c>
      <c r="H1260" s="34">
        <v>0.23899999999999999</v>
      </c>
      <c r="I1260" s="34">
        <v>0</v>
      </c>
      <c r="J1260" s="34">
        <v>1</v>
      </c>
      <c r="K1260" s="121">
        <f t="shared" si="238"/>
        <v>2.9864472573990497E-3</v>
      </c>
      <c r="L1260" s="122">
        <f t="shared" si="226"/>
        <v>6.9475196633258187E-5</v>
      </c>
      <c r="M1260" s="123" t="s">
        <v>155</v>
      </c>
      <c r="N1260" s="113">
        <f t="shared" si="234"/>
        <v>-4.2862002995780983</v>
      </c>
      <c r="O1260" s="122">
        <f t="shared" si="227"/>
        <v>-9.9636678078573265E-2</v>
      </c>
      <c r="P1260" s="123" t="s">
        <v>155</v>
      </c>
      <c r="Q1260" s="124">
        <f t="shared" si="239"/>
        <v>-8.447257383918938E-4</v>
      </c>
      <c r="R1260" s="125" t="s">
        <v>155</v>
      </c>
      <c r="S1260" s="126">
        <f t="shared" si="240"/>
        <v>4.6413502114095451E-5</v>
      </c>
      <c r="T1260" s="209">
        <f t="shared" si="237"/>
        <v>298.06831899999997</v>
      </c>
      <c r="U1260" s="127">
        <f t="shared" si="231"/>
        <v>78.626593999999997</v>
      </c>
      <c r="V1260" s="127">
        <f t="shared" si="228"/>
        <v>1.4819</v>
      </c>
      <c r="W1260" s="127">
        <f t="shared" si="229"/>
        <v>1.4810000000000001</v>
      </c>
      <c r="X1260" s="128"/>
    </row>
    <row r="1261" spans="1:24" x14ac:dyDescent="0.3">
      <c r="A1261" s="156">
        <v>129</v>
      </c>
      <c r="B1261" s="206" t="s">
        <v>88</v>
      </c>
      <c r="C1261" s="207" t="s">
        <v>38</v>
      </c>
      <c r="D1261" s="34">
        <v>298.06763699999999</v>
      </c>
      <c r="E1261" s="34">
        <v>78.626604999999998</v>
      </c>
      <c r="F1261" s="34">
        <v>1.4819</v>
      </c>
      <c r="G1261" s="34">
        <v>1.4810000000000001</v>
      </c>
      <c r="H1261" s="34">
        <v>0.23899999999999999</v>
      </c>
      <c r="I1261" s="34">
        <v>0</v>
      </c>
      <c r="J1261" s="34">
        <v>1</v>
      </c>
      <c r="K1261" s="121">
        <f t="shared" si="238"/>
        <v>2.3044472574156316E-3</v>
      </c>
      <c r="L1261" s="129">
        <f t="shared" ref="L1261:L1324" si="241">IF(K1261="","",SIN(K1261*PI()/200)*G1261)</f>
        <v>5.360949401233244E-5</v>
      </c>
      <c r="M1261" s="115" t="s">
        <v>155</v>
      </c>
      <c r="N1261" s="113">
        <f t="shared" si="234"/>
        <v>-4.2861892995780977</v>
      </c>
      <c r="O1261" s="129">
        <f t="shared" ref="O1261:O1324" si="242">IF(N1261="","",SIN(N1261*PI()/200)*G1261)</f>
        <v>-9.9636422759915508E-2</v>
      </c>
      <c r="P1261" s="115" t="s">
        <v>155</v>
      </c>
      <c r="Q1261" s="116">
        <f t="shared" si="239"/>
        <v>-8.447257383918938E-4</v>
      </c>
      <c r="R1261" s="117" t="s">
        <v>155</v>
      </c>
      <c r="S1261" s="118">
        <f t="shared" si="240"/>
        <v>4.6413502114095451E-5</v>
      </c>
      <c r="T1261" s="209">
        <f t="shared" si="237"/>
        <v>298.06763699999999</v>
      </c>
      <c r="U1261" s="119">
        <f t="shared" si="231"/>
        <v>78.626604999999998</v>
      </c>
      <c r="V1261" s="119">
        <f t="shared" ref="V1261:V1324" si="243">IF(R1261="ON",IF(ISBLANK(F1261),"0",F1261),"0")</f>
        <v>1.4819</v>
      </c>
      <c r="W1261" s="119">
        <f t="shared" ref="W1261:W1324" si="244">IF(R1261="ON",IF(ISBLANK(G1261),"0",G1261),"0")</f>
        <v>1.4810000000000001</v>
      </c>
      <c r="X1261" s="120"/>
    </row>
    <row r="1262" spans="1:24" x14ac:dyDescent="0.3">
      <c r="A1262" s="156">
        <v>130</v>
      </c>
      <c r="B1262" s="206" t="s">
        <v>88</v>
      </c>
      <c r="C1262" s="207" t="s">
        <v>38</v>
      </c>
      <c r="D1262" s="34">
        <v>298.068197</v>
      </c>
      <c r="E1262" s="34">
        <v>78.626628999999994</v>
      </c>
      <c r="F1262" s="34">
        <v>1.4819</v>
      </c>
      <c r="G1262" s="34">
        <v>1.4810000000000001</v>
      </c>
      <c r="H1262" s="34">
        <v>0.23899999999999999</v>
      </c>
      <c r="I1262" s="34">
        <v>0</v>
      </c>
      <c r="J1262" s="34">
        <v>1</v>
      </c>
      <c r="K1262" s="121">
        <f t="shared" si="238"/>
        <v>2.864447257422853E-3</v>
      </c>
      <c r="L1262" s="122">
        <f t="shared" si="241"/>
        <v>6.6637050417629441E-5</v>
      </c>
      <c r="M1262" s="123" t="s">
        <v>155</v>
      </c>
      <c r="N1262" s="113">
        <f t="shared" si="234"/>
        <v>-4.2861652995781014</v>
      </c>
      <c r="O1262" s="122">
        <f t="shared" si="242"/>
        <v>-9.9635865701015638E-2</v>
      </c>
      <c r="P1262" s="123" t="s">
        <v>155</v>
      </c>
      <c r="Q1262" s="124">
        <f t="shared" si="239"/>
        <v>-8.447257383918938E-4</v>
      </c>
      <c r="R1262" s="125" t="s">
        <v>155</v>
      </c>
      <c r="S1262" s="126">
        <f t="shared" si="240"/>
        <v>4.6413502114095451E-5</v>
      </c>
      <c r="T1262" s="209">
        <f t="shared" si="237"/>
        <v>298.068197</v>
      </c>
      <c r="U1262" s="127">
        <f t="shared" ref="U1262:U1325" si="245">IF(P1262="ON",IF(ISBLANK(E1262),"0",IF(E1262&lt;200,E1262,(400-E1262))),"0")</f>
        <v>78.626628999999994</v>
      </c>
      <c r="V1262" s="127">
        <f t="shared" si="243"/>
        <v>1.4819</v>
      </c>
      <c r="W1262" s="127">
        <f t="shared" si="244"/>
        <v>1.4810000000000001</v>
      </c>
      <c r="X1262" s="128"/>
    </row>
    <row r="1263" spans="1:24" x14ac:dyDescent="0.3">
      <c r="A1263" s="156">
        <v>131</v>
      </c>
      <c r="B1263" s="206" t="s">
        <v>88</v>
      </c>
      <c r="C1263" s="207" t="s">
        <v>38</v>
      </c>
      <c r="D1263" s="34">
        <v>298.06980700000003</v>
      </c>
      <c r="E1263" s="34">
        <v>78.626497999999998</v>
      </c>
      <c r="F1263" s="34">
        <v>1.4819</v>
      </c>
      <c r="G1263" s="34">
        <v>1.4810000000000001</v>
      </c>
      <c r="H1263" s="34">
        <v>0.23899999999999999</v>
      </c>
      <c r="I1263" s="34">
        <v>0</v>
      </c>
      <c r="J1263" s="34">
        <v>1</v>
      </c>
      <c r="K1263" s="121">
        <f t="shared" si="238"/>
        <v>4.4744472574507199E-3</v>
      </c>
      <c r="L1263" s="129">
        <f t="shared" si="241"/>
        <v>1.0409127505079238E-4</v>
      </c>
      <c r="M1263" s="115" t="s">
        <v>155</v>
      </c>
      <c r="N1263" s="113">
        <f t="shared" si="234"/>
        <v>-4.2862962995780975</v>
      </c>
      <c r="O1263" s="129">
        <f t="shared" si="242"/>
        <v>-9.963890631400546E-2</v>
      </c>
      <c r="P1263" s="115" t="s">
        <v>155</v>
      </c>
      <c r="Q1263" s="116">
        <f t="shared" si="239"/>
        <v>-8.447257383918938E-4</v>
      </c>
      <c r="R1263" s="117" t="s">
        <v>155</v>
      </c>
      <c r="S1263" s="118">
        <f t="shared" si="240"/>
        <v>4.6413502114095451E-5</v>
      </c>
      <c r="T1263" s="209">
        <f t="shared" si="237"/>
        <v>298.06980700000003</v>
      </c>
      <c r="U1263" s="119">
        <f t="shared" si="245"/>
        <v>78.626497999999998</v>
      </c>
      <c r="V1263" s="119">
        <f t="shared" si="243"/>
        <v>1.4819</v>
      </c>
      <c r="W1263" s="119">
        <f t="shared" si="244"/>
        <v>1.4810000000000001</v>
      </c>
      <c r="X1263" s="120"/>
    </row>
    <row r="1264" spans="1:24" x14ac:dyDescent="0.3">
      <c r="A1264" s="156">
        <v>132</v>
      </c>
      <c r="B1264" s="206" t="s">
        <v>88</v>
      </c>
      <c r="C1264" s="207" t="s">
        <v>38</v>
      </c>
      <c r="D1264" s="34">
        <v>298.06933299999997</v>
      </c>
      <c r="E1264" s="34">
        <v>78.626469999999998</v>
      </c>
      <c r="F1264" s="34">
        <v>1.4819</v>
      </c>
      <c r="G1264" s="34">
        <v>1.4810000000000001</v>
      </c>
      <c r="H1264" s="34">
        <v>0.23899999999999999</v>
      </c>
      <c r="I1264" s="34">
        <v>0</v>
      </c>
      <c r="J1264" s="34">
        <v>1</v>
      </c>
      <c r="K1264" s="121">
        <f t="shared" si="238"/>
        <v>4.0004472573968997E-3</v>
      </c>
      <c r="L1264" s="122">
        <f t="shared" si="241"/>
        <v>9.3064379107672327E-5</v>
      </c>
      <c r="M1264" s="123" t="s">
        <v>155</v>
      </c>
      <c r="N1264" s="113">
        <f t="shared" si="234"/>
        <v>-4.2863242995780979</v>
      </c>
      <c r="O1264" s="122">
        <f t="shared" si="242"/>
        <v>-9.963955621596382E-2</v>
      </c>
      <c r="P1264" s="123" t="s">
        <v>155</v>
      </c>
      <c r="Q1264" s="124">
        <f t="shared" si="239"/>
        <v>-8.447257383918938E-4</v>
      </c>
      <c r="R1264" s="125" t="s">
        <v>155</v>
      </c>
      <c r="S1264" s="126">
        <f t="shared" si="240"/>
        <v>4.6413502114095451E-5</v>
      </c>
      <c r="T1264" s="209">
        <f t="shared" si="237"/>
        <v>298.06933299999997</v>
      </c>
      <c r="U1264" s="127">
        <f t="shared" si="245"/>
        <v>78.626469999999998</v>
      </c>
      <c r="V1264" s="127">
        <f t="shared" si="243"/>
        <v>1.4819</v>
      </c>
      <c r="W1264" s="127">
        <f t="shared" si="244"/>
        <v>1.4810000000000001</v>
      </c>
      <c r="X1264" s="128"/>
    </row>
    <row r="1265" spans="1:24" x14ac:dyDescent="0.3">
      <c r="A1265" s="156">
        <v>133</v>
      </c>
      <c r="B1265" s="206" t="s">
        <v>88</v>
      </c>
      <c r="C1265" s="207" t="s">
        <v>38</v>
      </c>
      <c r="D1265" s="34">
        <v>298.06843800000001</v>
      </c>
      <c r="E1265" s="34">
        <v>78.626340999999996</v>
      </c>
      <c r="F1265" s="34">
        <v>1.4819</v>
      </c>
      <c r="G1265" s="34">
        <v>1.4810000000000001</v>
      </c>
      <c r="H1265" s="34">
        <v>0.23899999999999999</v>
      </c>
      <c r="I1265" s="34">
        <v>0</v>
      </c>
      <c r="J1265" s="34">
        <v>1</v>
      </c>
      <c r="K1265" s="121">
        <f t="shared" si="238"/>
        <v>3.1054472574396641E-3</v>
      </c>
      <c r="L1265" s="129">
        <f t="shared" si="241"/>
        <v>7.2243552369414022E-5</v>
      </c>
      <c r="M1265" s="115" t="s">
        <v>155</v>
      </c>
      <c r="N1265" s="113">
        <f t="shared" si="234"/>
        <v>-4.2864532995780991</v>
      </c>
      <c r="O1265" s="129">
        <f t="shared" si="242"/>
        <v>-9.9642550406880331E-2</v>
      </c>
      <c r="P1265" s="115" t="s">
        <v>155</v>
      </c>
      <c r="Q1265" s="116">
        <f t="shared" si="239"/>
        <v>-8.447257383918938E-4</v>
      </c>
      <c r="R1265" s="117" t="s">
        <v>155</v>
      </c>
      <c r="S1265" s="118">
        <f t="shared" si="240"/>
        <v>4.6413502114095451E-5</v>
      </c>
      <c r="T1265" s="209">
        <f t="shared" si="237"/>
        <v>298.06843800000001</v>
      </c>
      <c r="U1265" s="119">
        <f t="shared" si="245"/>
        <v>78.626340999999996</v>
      </c>
      <c r="V1265" s="119">
        <f t="shared" si="243"/>
        <v>1.4819</v>
      </c>
      <c r="W1265" s="119">
        <f t="shared" si="244"/>
        <v>1.4810000000000001</v>
      </c>
      <c r="X1265" s="120"/>
    </row>
    <row r="1266" spans="1:24" x14ac:dyDescent="0.3">
      <c r="A1266" s="156">
        <v>134</v>
      </c>
      <c r="B1266" s="206" t="s">
        <v>88</v>
      </c>
      <c r="C1266" s="207" t="s">
        <v>38</v>
      </c>
      <c r="D1266" s="34">
        <v>298.06729200000001</v>
      </c>
      <c r="E1266" s="34">
        <v>78.626548999999997</v>
      </c>
      <c r="F1266" s="34">
        <v>1.4819</v>
      </c>
      <c r="G1266" s="34">
        <v>1.4810000000000001</v>
      </c>
      <c r="H1266" s="34">
        <v>0.23899999999999999</v>
      </c>
      <c r="I1266" s="34">
        <v>0</v>
      </c>
      <c r="J1266" s="34">
        <v>1</v>
      </c>
      <c r="K1266" s="121">
        <f t="shared" si="238"/>
        <v>1.9594472574340216E-3</v>
      </c>
      <c r="L1266" s="122">
        <f t="shared" si="241"/>
        <v>4.5583588725328335E-5</v>
      </c>
      <c r="M1266" s="123" t="s">
        <v>155</v>
      </c>
      <c r="N1266" s="113">
        <f t="shared" si="234"/>
        <v>-4.2862452995780984</v>
      </c>
      <c r="O1266" s="122">
        <f t="shared" si="242"/>
        <v>-9.9637722563960321E-2</v>
      </c>
      <c r="P1266" s="123" t="s">
        <v>155</v>
      </c>
      <c r="Q1266" s="124">
        <f t="shared" si="239"/>
        <v>-8.447257383918938E-4</v>
      </c>
      <c r="R1266" s="125" t="s">
        <v>155</v>
      </c>
      <c r="S1266" s="126">
        <f t="shared" si="240"/>
        <v>4.6413502114095451E-5</v>
      </c>
      <c r="T1266" s="209">
        <f t="shared" si="237"/>
        <v>298.06729200000001</v>
      </c>
      <c r="U1266" s="127">
        <f t="shared" si="245"/>
        <v>78.626548999999997</v>
      </c>
      <c r="V1266" s="127">
        <f t="shared" si="243"/>
        <v>1.4819</v>
      </c>
      <c r="W1266" s="127">
        <f t="shared" si="244"/>
        <v>1.4810000000000001</v>
      </c>
      <c r="X1266" s="128"/>
    </row>
    <row r="1267" spans="1:24" x14ac:dyDescent="0.3">
      <c r="A1267" s="156">
        <v>135</v>
      </c>
      <c r="B1267" s="206" t="s">
        <v>88</v>
      </c>
      <c r="C1267" s="207" t="s">
        <v>38</v>
      </c>
      <c r="D1267" s="34">
        <v>298.06866400000001</v>
      </c>
      <c r="E1267" s="34">
        <v>78.626598000000001</v>
      </c>
      <c r="F1267" s="34">
        <v>1.4819</v>
      </c>
      <c r="G1267" s="34">
        <v>1.4810000000000001</v>
      </c>
      <c r="H1267" s="34">
        <v>0.23899999999999999</v>
      </c>
      <c r="I1267" s="34">
        <v>0</v>
      </c>
      <c r="J1267" s="34">
        <v>1</v>
      </c>
      <c r="K1267" s="121">
        <f t="shared" si="238"/>
        <v>3.3314472574375031E-3</v>
      </c>
      <c r="L1267" s="129">
        <f t="shared" si="241"/>
        <v>7.7501101916204414E-5</v>
      </c>
      <c r="M1267" s="115" t="s">
        <v>155</v>
      </c>
      <c r="N1267" s="113">
        <f t="shared" si="234"/>
        <v>-4.2861962995780942</v>
      </c>
      <c r="O1267" s="129">
        <f t="shared" si="242"/>
        <v>-9.9636585235425235E-2</v>
      </c>
      <c r="P1267" s="115" t="s">
        <v>155</v>
      </c>
      <c r="Q1267" s="116">
        <f t="shared" si="239"/>
        <v>-8.447257383918938E-4</v>
      </c>
      <c r="R1267" s="117" t="s">
        <v>155</v>
      </c>
      <c r="S1267" s="118">
        <f t="shared" si="240"/>
        <v>4.6413502114095451E-5</v>
      </c>
      <c r="T1267" s="209">
        <f t="shared" si="237"/>
        <v>298.06866400000001</v>
      </c>
      <c r="U1267" s="119">
        <f t="shared" si="245"/>
        <v>78.626598000000001</v>
      </c>
      <c r="V1267" s="119">
        <f t="shared" si="243"/>
        <v>1.4819</v>
      </c>
      <c r="W1267" s="119">
        <f t="shared" si="244"/>
        <v>1.4810000000000001</v>
      </c>
      <c r="X1267" s="120"/>
    </row>
    <row r="1268" spans="1:24" x14ac:dyDescent="0.3">
      <c r="A1268" s="156">
        <v>136</v>
      </c>
      <c r="B1268" s="206" t="s">
        <v>88</v>
      </c>
      <c r="C1268" s="207" t="s">
        <v>38</v>
      </c>
      <c r="D1268" s="34">
        <v>298.06894199999999</v>
      </c>
      <c r="E1268" s="34">
        <v>78.626628999999994</v>
      </c>
      <c r="F1268" s="34">
        <v>1.4819</v>
      </c>
      <c r="G1268" s="34">
        <v>1.4810000000000001</v>
      </c>
      <c r="H1268" s="34">
        <v>0.23899999999999999</v>
      </c>
      <c r="I1268" s="34">
        <v>0</v>
      </c>
      <c r="J1268" s="34">
        <v>1</v>
      </c>
      <c r="K1268" s="121">
        <f t="shared" si="238"/>
        <v>3.6094472574177416E-3</v>
      </c>
      <c r="L1268" s="122">
        <f t="shared" si="241"/>
        <v>8.3968353126883467E-5</v>
      </c>
      <c r="M1268" s="123" t="s">
        <v>155</v>
      </c>
      <c r="N1268" s="113">
        <f t="shared" si="234"/>
        <v>-4.2861652995781014</v>
      </c>
      <c r="O1268" s="122">
        <f t="shared" si="242"/>
        <v>-9.9635865701015638E-2</v>
      </c>
      <c r="P1268" s="123" t="s">
        <v>155</v>
      </c>
      <c r="Q1268" s="124">
        <f t="shared" si="239"/>
        <v>-8.447257383918938E-4</v>
      </c>
      <c r="R1268" s="125" t="s">
        <v>155</v>
      </c>
      <c r="S1268" s="126">
        <f t="shared" si="240"/>
        <v>4.6413502114095451E-5</v>
      </c>
      <c r="T1268" s="209">
        <f t="shared" si="237"/>
        <v>298.06894199999999</v>
      </c>
      <c r="U1268" s="127">
        <f t="shared" si="245"/>
        <v>78.626628999999994</v>
      </c>
      <c r="V1268" s="127">
        <f t="shared" si="243"/>
        <v>1.4819</v>
      </c>
      <c r="W1268" s="127">
        <f t="shared" si="244"/>
        <v>1.4810000000000001</v>
      </c>
      <c r="X1268" s="128"/>
    </row>
    <row r="1269" spans="1:24" x14ac:dyDescent="0.3">
      <c r="A1269" s="156">
        <v>137</v>
      </c>
      <c r="B1269" s="206" t="s">
        <v>88</v>
      </c>
      <c r="C1269" s="207" t="s">
        <v>38</v>
      </c>
      <c r="D1269" s="34">
        <v>298.06943899999999</v>
      </c>
      <c r="E1269" s="34">
        <v>78.626750000000001</v>
      </c>
      <c r="F1269" s="34">
        <v>1.4819</v>
      </c>
      <c r="G1269" s="34">
        <v>1.4810000000000001</v>
      </c>
      <c r="H1269" s="34">
        <v>0.23899999999999999</v>
      </c>
      <c r="I1269" s="34">
        <v>0</v>
      </c>
      <c r="J1269" s="34">
        <v>1</v>
      </c>
      <c r="K1269" s="121">
        <f t="shared" si="238"/>
        <v>4.1064472574134925E-3</v>
      </c>
      <c r="L1269" s="129">
        <f t="shared" si="241"/>
        <v>9.5530309424641795E-5</v>
      </c>
      <c r="M1269" s="115" t="s">
        <v>155</v>
      </c>
      <c r="N1269" s="113">
        <f t="shared" si="234"/>
        <v>-4.2860442995780943</v>
      </c>
      <c r="O1269" s="129">
        <f t="shared" si="242"/>
        <v>-9.9633057195512589E-2</v>
      </c>
      <c r="P1269" s="115" t="s">
        <v>155</v>
      </c>
      <c r="Q1269" s="116">
        <f t="shared" si="239"/>
        <v>-8.447257383918938E-4</v>
      </c>
      <c r="R1269" s="117" t="s">
        <v>155</v>
      </c>
      <c r="S1269" s="118">
        <f t="shared" si="240"/>
        <v>4.6413502114095451E-5</v>
      </c>
      <c r="T1269" s="209">
        <f t="shared" si="237"/>
        <v>298.06943899999999</v>
      </c>
      <c r="U1269" s="119">
        <f t="shared" si="245"/>
        <v>78.626750000000001</v>
      </c>
      <c r="V1269" s="119">
        <f t="shared" si="243"/>
        <v>1.4819</v>
      </c>
      <c r="W1269" s="119">
        <f t="shared" si="244"/>
        <v>1.4810000000000001</v>
      </c>
      <c r="X1269" s="120"/>
    </row>
    <row r="1270" spans="1:24" x14ac:dyDescent="0.3">
      <c r="A1270" s="156">
        <v>138</v>
      </c>
      <c r="B1270" s="206" t="s">
        <v>88</v>
      </c>
      <c r="C1270" s="207" t="s">
        <v>38</v>
      </c>
      <c r="D1270" s="34">
        <v>298.07011799999998</v>
      </c>
      <c r="E1270" s="34">
        <v>78.626746999999995</v>
      </c>
      <c r="F1270" s="34">
        <v>1.4819</v>
      </c>
      <c r="G1270" s="34">
        <v>1.4810000000000001</v>
      </c>
      <c r="H1270" s="34">
        <v>0.23899999999999999</v>
      </c>
      <c r="I1270" s="34">
        <v>0</v>
      </c>
      <c r="J1270" s="34">
        <v>1</v>
      </c>
      <c r="K1270" s="121">
        <f t="shared" si="238"/>
        <v>4.7854472574044848E-3</v>
      </c>
      <c r="L1270" s="122">
        <f t="shared" si="241"/>
        <v>1.1132622154012386E-4</v>
      </c>
      <c r="M1270" s="123" t="s">
        <v>155</v>
      </c>
      <c r="N1270" s="113">
        <f t="shared" si="234"/>
        <v>-4.2860472995781009</v>
      </c>
      <c r="O1270" s="122">
        <f t="shared" si="242"/>
        <v>-9.963312682788493E-2</v>
      </c>
      <c r="P1270" s="123" t="s">
        <v>155</v>
      </c>
      <c r="Q1270" s="124">
        <f t="shared" si="239"/>
        <v>-8.447257383918938E-4</v>
      </c>
      <c r="R1270" s="125" t="s">
        <v>155</v>
      </c>
      <c r="S1270" s="126">
        <f t="shared" si="240"/>
        <v>4.6413502114095451E-5</v>
      </c>
      <c r="T1270" s="209">
        <f t="shared" si="237"/>
        <v>298.07011799999998</v>
      </c>
      <c r="U1270" s="127">
        <f t="shared" si="245"/>
        <v>78.626746999999995</v>
      </c>
      <c r="V1270" s="127">
        <f t="shared" si="243"/>
        <v>1.4819</v>
      </c>
      <c r="W1270" s="127">
        <f t="shared" si="244"/>
        <v>1.4810000000000001</v>
      </c>
      <c r="X1270" s="128"/>
    </row>
    <row r="1271" spans="1:24" x14ac:dyDescent="0.3">
      <c r="A1271" s="156">
        <v>139</v>
      </c>
      <c r="B1271" s="206" t="s">
        <v>88</v>
      </c>
      <c r="C1271" s="207" t="s">
        <v>38</v>
      </c>
      <c r="D1271" s="34">
        <v>298.07135899999997</v>
      </c>
      <c r="E1271" s="34">
        <v>78.626570999999998</v>
      </c>
      <c r="F1271" s="34">
        <v>1.4819</v>
      </c>
      <c r="G1271" s="34">
        <v>1.4810000000000001</v>
      </c>
      <c r="H1271" s="34">
        <v>0.23899999999999999</v>
      </c>
      <c r="I1271" s="34">
        <v>0</v>
      </c>
      <c r="J1271" s="34">
        <v>1</v>
      </c>
      <c r="K1271" s="121">
        <f t="shared" si="238"/>
        <v>6.0264472573976491E-3</v>
      </c>
      <c r="L1271" s="129">
        <f t="shared" si="241"/>
        <v>1.4019621699281191E-4</v>
      </c>
      <c r="M1271" s="115" t="s">
        <v>155</v>
      </c>
      <c r="N1271" s="113">
        <f t="shared" si="234"/>
        <v>-4.2862232995780971</v>
      </c>
      <c r="O1271" s="129">
        <f t="shared" si="242"/>
        <v>-9.9637211926666164E-2</v>
      </c>
      <c r="P1271" s="115" t="s">
        <v>155</v>
      </c>
      <c r="Q1271" s="116">
        <f t="shared" si="239"/>
        <v>-8.447257383918938E-4</v>
      </c>
      <c r="R1271" s="117" t="s">
        <v>155</v>
      </c>
      <c r="S1271" s="118">
        <f t="shared" si="240"/>
        <v>4.6413502114095451E-5</v>
      </c>
      <c r="T1271" s="209">
        <f t="shared" si="237"/>
        <v>298.07135899999997</v>
      </c>
      <c r="U1271" s="119">
        <f t="shared" si="245"/>
        <v>78.626570999999998</v>
      </c>
      <c r="V1271" s="119">
        <f t="shared" si="243"/>
        <v>1.4819</v>
      </c>
      <c r="W1271" s="119">
        <f t="shared" si="244"/>
        <v>1.4810000000000001</v>
      </c>
      <c r="X1271" s="120"/>
    </row>
    <row r="1272" spans="1:24" x14ac:dyDescent="0.3">
      <c r="A1272" s="156">
        <v>140</v>
      </c>
      <c r="B1272" s="206" t="s">
        <v>88</v>
      </c>
      <c r="C1272" s="207" t="s">
        <v>38</v>
      </c>
      <c r="D1272" s="34">
        <v>98.057373999999996</v>
      </c>
      <c r="E1272" s="34">
        <v>296.49154900000002</v>
      </c>
      <c r="F1272" s="34">
        <v>1.4835</v>
      </c>
      <c r="G1272" s="34">
        <v>1.4810000000000001</v>
      </c>
      <c r="H1272" s="34">
        <v>0.23899999999999999</v>
      </c>
      <c r="I1272" s="34">
        <v>0</v>
      </c>
      <c r="J1272" s="34">
        <v>2</v>
      </c>
      <c r="K1272" s="121">
        <f t="shared" si="238"/>
        <v>-7.9585527425933833E-3</v>
      </c>
      <c r="L1272" s="122">
        <f t="shared" si="241"/>
        <v>-1.8514374030900716E-4</v>
      </c>
      <c r="M1272" s="123" t="s">
        <v>155</v>
      </c>
      <c r="N1272" s="113">
        <f t="shared" si="234"/>
        <v>20.595656700421884</v>
      </c>
      <c r="O1272" s="122">
        <f t="shared" si="242"/>
        <v>0.47081278708835905</v>
      </c>
      <c r="P1272" s="123" t="s">
        <v>155</v>
      </c>
      <c r="Q1272" s="124">
        <f t="shared" si="239"/>
        <v>7.5527426160815203E-4</v>
      </c>
      <c r="R1272" s="125" t="s">
        <v>155</v>
      </c>
      <c r="S1272" s="126">
        <f t="shared" si="240"/>
        <v>4.6413502114095451E-5</v>
      </c>
      <c r="T1272" s="209">
        <f>D1272+200</f>
        <v>298.05737399999998</v>
      </c>
      <c r="U1272" s="127">
        <f t="shared" si="245"/>
        <v>103.50845099999998</v>
      </c>
      <c r="V1272" s="127">
        <f t="shared" si="243"/>
        <v>1.4835</v>
      </c>
      <c r="W1272" s="127">
        <f t="shared" si="244"/>
        <v>1.4810000000000001</v>
      </c>
      <c r="X1272" s="128"/>
    </row>
    <row r="1273" spans="1:24" x14ac:dyDescent="0.3">
      <c r="A1273" s="156">
        <v>141</v>
      </c>
      <c r="B1273" s="206" t="s">
        <v>88</v>
      </c>
      <c r="C1273" s="207" t="s">
        <v>38</v>
      </c>
      <c r="D1273" s="34">
        <v>98.067126000000002</v>
      </c>
      <c r="E1273" s="34">
        <v>321.27005400000002</v>
      </c>
      <c r="F1273" s="34">
        <v>1.4835</v>
      </c>
      <c r="G1273" s="34">
        <v>1.4810000000000001</v>
      </c>
      <c r="H1273" s="34">
        <v>0.23899999999999999</v>
      </c>
      <c r="I1273" s="34">
        <v>0</v>
      </c>
      <c r="J1273" s="34">
        <v>2</v>
      </c>
      <c r="K1273" s="121">
        <f t="shared" si="238"/>
        <v>1.7934472574552274E-3</v>
      </c>
      <c r="L1273" s="129">
        <f t="shared" si="241"/>
        <v>4.1721848789928082E-5</v>
      </c>
      <c r="M1273" s="115" t="s">
        <v>155</v>
      </c>
      <c r="N1273" s="113">
        <f t="shared" si="234"/>
        <v>-4.1828482995781116</v>
      </c>
      <c r="O1273" s="129">
        <f t="shared" si="242"/>
        <v>-9.723766658070078E-2</v>
      </c>
      <c r="P1273" s="115" t="s">
        <v>155</v>
      </c>
      <c r="Q1273" s="116">
        <f>IF(ISBLANK(F1273),"",F1273-$F$2333)</f>
        <v>7.5527426160815203E-4</v>
      </c>
      <c r="R1273" s="117" t="s">
        <v>155</v>
      </c>
      <c r="S1273" s="118">
        <f>IF(ISBLANK(G1273),"",G1273-$G$2333)</f>
        <v>4.6413502114095451E-5</v>
      </c>
      <c r="T1273" s="209">
        <f t="shared" ref="T1273:T1336" si="246">D1273+200</f>
        <v>298.06712600000003</v>
      </c>
      <c r="U1273" s="119">
        <f t="shared" si="245"/>
        <v>78.729945999999984</v>
      </c>
      <c r="V1273" s="119">
        <f t="shared" si="243"/>
        <v>1.4835</v>
      </c>
      <c r="W1273" s="119">
        <f t="shared" si="244"/>
        <v>1.4810000000000001</v>
      </c>
      <c r="X1273" s="120"/>
    </row>
    <row r="1274" spans="1:24" x14ac:dyDescent="0.3">
      <c r="A1274" s="156">
        <v>142</v>
      </c>
      <c r="B1274" s="206" t="s">
        <v>88</v>
      </c>
      <c r="C1274" s="207" t="s">
        <v>38</v>
      </c>
      <c r="D1274" s="34">
        <v>98.065798999999998</v>
      </c>
      <c r="E1274" s="34">
        <v>321.27010100000001</v>
      </c>
      <c r="F1274" s="34">
        <v>1.4835</v>
      </c>
      <c r="G1274" s="34">
        <v>1.4810000000000001</v>
      </c>
      <c r="H1274" s="34">
        <v>0.23899999999999999</v>
      </c>
      <c r="I1274" s="34">
        <v>0</v>
      </c>
      <c r="J1274" s="34">
        <v>2</v>
      </c>
      <c r="K1274" s="121">
        <f t="shared" si="238"/>
        <v>4.6644725739497517E-4</v>
      </c>
      <c r="L1274" s="122">
        <f t="shared" si="241"/>
        <v>1.0851192786970299E-5</v>
      </c>
      <c r="M1274" s="123" t="s">
        <v>155</v>
      </c>
      <c r="N1274" s="113">
        <f t="shared" si="234"/>
        <v>-4.1828952995781066</v>
      </c>
      <c r="O1274" s="122">
        <f t="shared" si="242"/>
        <v>-9.7238757605641962E-2</v>
      </c>
      <c r="P1274" s="123" t="s">
        <v>155</v>
      </c>
      <c r="Q1274" s="124">
        <f t="shared" ref="Q1274:Q1292" si="247">IF(ISBLANK(F1274),"",F1274-$F$2333)</f>
        <v>7.5527426160815203E-4</v>
      </c>
      <c r="R1274" s="125" t="s">
        <v>155</v>
      </c>
      <c r="S1274" s="126">
        <f t="shared" ref="S1274:S1292" si="248">IF(ISBLANK(G1274),"",G1274-$G$2333)</f>
        <v>4.6413502114095451E-5</v>
      </c>
      <c r="T1274" s="209">
        <f t="shared" si="246"/>
        <v>298.06579899999997</v>
      </c>
      <c r="U1274" s="127">
        <f t="shared" si="245"/>
        <v>78.729898999999989</v>
      </c>
      <c r="V1274" s="127">
        <f t="shared" si="243"/>
        <v>1.4835</v>
      </c>
      <c r="W1274" s="127">
        <f t="shared" si="244"/>
        <v>1.4810000000000001</v>
      </c>
      <c r="X1274" s="128"/>
    </row>
    <row r="1275" spans="1:24" x14ac:dyDescent="0.3">
      <c r="A1275" s="156">
        <v>143</v>
      </c>
      <c r="B1275" s="206" t="s">
        <v>88</v>
      </c>
      <c r="C1275" s="207" t="s">
        <v>38</v>
      </c>
      <c r="D1275" s="34">
        <v>98.067120000000003</v>
      </c>
      <c r="E1275" s="34">
        <v>321.269993</v>
      </c>
      <c r="F1275" s="34">
        <v>1.4835</v>
      </c>
      <c r="G1275" s="34">
        <v>1.4810000000000001</v>
      </c>
      <c r="H1275" s="34">
        <v>0.23899999999999999</v>
      </c>
      <c r="I1275" s="34">
        <v>0</v>
      </c>
      <c r="J1275" s="34">
        <v>2</v>
      </c>
      <c r="K1275" s="121">
        <f t="shared" si="238"/>
        <v>1.7874472574135325E-3</v>
      </c>
      <c r="L1275" s="129">
        <f t="shared" si="241"/>
        <v>4.1582267827414322E-5</v>
      </c>
      <c r="M1275" s="115" t="s">
        <v>155</v>
      </c>
      <c r="N1275" s="113">
        <f t="shared" si="234"/>
        <v>-4.182787299578095</v>
      </c>
      <c r="O1275" s="129">
        <f t="shared" si="242"/>
        <v>-9.723625056952731E-2</v>
      </c>
      <c r="P1275" s="115" t="s">
        <v>155</v>
      </c>
      <c r="Q1275" s="116">
        <f t="shared" si="247"/>
        <v>7.5527426160815203E-4</v>
      </c>
      <c r="R1275" s="117" t="s">
        <v>155</v>
      </c>
      <c r="S1275" s="118">
        <f t="shared" si="248"/>
        <v>4.6413502114095451E-5</v>
      </c>
      <c r="T1275" s="209">
        <f t="shared" si="246"/>
        <v>298.06711999999999</v>
      </c>
      <c r="U1275" s="119">
        <f t="shared" si="245"/>
        <v>78.730007000000001</v>
      </c>
      <c r="V1275" s="119">
        <f t="shared" si="243"/>
        <v>1.4835</v>
      </c>
      <c r="W1275" s="119">
        <f t="shared" si="244"/>
        <v>1.4810000000000001</v>
      </c>
      <c r="X1275" s="120"/>
    </row>
    <row r="1276" spans="1:24" x14ac:dyDescent="0.3">
      <c r="A1276" s="156">
        <v>144</v>
      </c>
      <c r="B1276" s="206" t="s">
        <v>88</v>
      </c>
      <c r="C1276" s="207" t="s">
        <v>38</v>
      </c>
      <c r="D1276" s="34">
        <v>98.065724000000003</v>
      </c>
      <c r="E1276" s="34">
        <v>321.26995799999997</v>
      </c>
      <c r="F1276" s="34">
        <v>1.4835</v>
      </c>
      <c r="G1276" s="34">
        <v>1.4810000000000001</v>
      </c>
      <c r="H1276" s="34">
        <v>0.23899999999999999</v>
      </c>
      <c r="I1276" s="34">
        <v>0</v>
      </c>
      <c r="J1276" s="34">
        <v>2</v>
      </c>
      <c r="K1276" s="121">
        <f t="shared" si="238"/>
        <v>3.9144725741380171E-4</v>
      </c>
      <c r="L1276" s="122">
        <f t="shared" si="241"/>
        <v>9.1064307674605463E-6</v>
      </c>
      <c r="M1276" s="123" t="s">
        <v>155</v>
      </c>
      <c r="N1276" s="113">
        <f t="shared" si="234"/>
        <v>-4.1827522995780697</v>
      </c>
      <c r="O1276" s="122">
        <f t="shared" si="242"/>
        <v>-9.7235438104059255E-2</v>
      </c>
      <c r="P1276" s="123" t="s">
        <v>155</v>
      </c>
      <c r="Q1276" s="124">
        <f t="shared" si="247"/>
        <v>7.5527426160815203E-4</v>
      </c>
      <c r="R1276" s="125" t="s">
        <v>155</v>
      </c>
      <c r="S1276" s="126">
        <f t="shared" si="248"/>
        <v>4.6413502114095451E-5</v>
      </c>
      <c r="T1276" s="209">
        <f t="shared" si="246"/>
        <v>298.06572399999999</v>
      </c>
      <c r="U1276" s="127">
        <f t="shared" si="245"/>
        <v>78.730042000000026</v>
      </c>
      <c r="V1276" s="127">
        <f t="shared" si="243"/>
        <v>1.4835</v>
      </c>
      <c r="W1276" s="127">
        <f t="shared" si="244"/>
        <v>1.4810000000000001</v>
      </c>
      <c r="X1276" s="128"/>
    </row>
    <row r="1277" spans="1:24" x14ac:dyDescent="0.3">
      <c r="A1277" s="156">
        <v>145</v>
      </c>
      <c r="B1277" s="206" t="s">
        <v>88</v>
      </c>
      <c r="C1277" s="207" t="s">
        <v>38</v>
      </c>
      <c r="D1277" s="34">
        <v>98.065349999999995</v>
      </c>
      <c r="E1277" s="34">
        <v>321.11601000000002</v>
      </c>
      <c r="F1277" s="34">
        <v>1.4835</v>
      </c>
      <c r="G1277" s="34">
        <v>1.4810000000000001</v>
      </c>
      <c r="H1277" s="34">
        <v>0.23899999999999999</v>
      </c>
      <c r="I1277" s="34">
        <v>0</v>
      </c>
      <c r="J1277" s="34">
        <v>2</v>
      </c>
      <c r="K1277" s="121">
        <f t="shared" si="238"/>
        <v>1.7447257391722815E-5</v>
      </c>
      <c r="L1277" s="129">
        <f t="shared" si="241"/>
        <v>4.0588416066696749E-7</v>
      </c>
      <c r="M1277" s="115" t="s">
        <v>155</v>
      </c>
      <c r="N1277" s="113">
        <f t="shared" si="234"/>
        <v>-4.0288042995781126</v>
      </c>
      <c r="O1277" s="129">
        <f t="shared" si="242"/>
        <v>-9.366151625350673E-2</v>
      </c>
      <c r="P1277" s="115" t="s">
        <v>155</v>
      </c>
      <c r="Q1277" s="116">
        <f t="shared" si="247"/>
        <v>7.5527426160815203E-4</v>
      </c>
      <c r="R1277" s="117" t="s">
        <v>155</v>
      </c>
      <c r="S1277" s="118">
        <f t="shared" si="248"/>
        <v>4.6413502114095451E-5</v>
      </c>
      <c r="T1277" s="209">
        <f t="shared" si="246"/>
        <v>298.06534999999997</v>
      </c>
      <c r="U1277" s="119">
        <f t="shared" si="245"/>
        <v>78.883989999999983</v>
      </c>
      <c r="V1277" s="119">
        <f t="shared" si="243"/>
        <v>1.4835</v>
      </c>
      <c r="W1277" s="119">
        <f t="shared" si="244"/>
        <v>1.4810000000000001</v>
      </c>
      <c r="X1277" s="120"/>
    </row>
    <row r="1278" spans="1:24" x14ac:dyDescent="0.3">
      <c r="A1278" s="156">
        <v>146</v>
      </c>
      <c r="B1278" s="206" t="s">
        <v>88</v>
      </c>
      <c r="C1278" s="207" t="s">
        <v>38</v>
      </c>
      <c r="D1278" s="34">
        <v>98.064590999999993</v>
      </c>
      <c r="E1278" s="34">
        <v>321.11606499999999</v>
      </c>
      <c r="F1278" s="34">
        <v>1.4835</v>
      </c>
      <c r="G1278" s="34">
        <v>1.4810000000000001</v>
      </c>
      <c r="H1278" s="34">
        <v>0.23899999999999999</v>
      </c>
      <c r="I1278" s="34">
        <v>0</v>
      </c>
      <c r="J1278" s="34">
        <v>2</v>
      </c>
      <c r="K1278" s="121">
        <f t="shared" si="238"/>
        <v>-7.4155274256781922E-4</v>
      </c>
      <c r="L1278" s="122">
        <f t="shared" si="241"/>
        <v>-1.7251107480274529E-5</v>
      </c>
      <c r="M1278" s="123" t="s">
        <v>155</v>
      </c>
      <c r="N1278" s="113">
        <f t="shared" si="234"/>
        <v>-4.0288592995780874</v>
      </c>
      <c r="O1278" s="122">
        <f t="shared" si="242"/>
        <v>-9.3662793184352625E-2</v>
      </c>
      <c r="P1278" s="123" t="s">
        <v>155</v>
      </c>
      <c r="Q1278" s="124">
        <f t="shared" si="247"/>
        <v>7.5527426160815203E-4</v>
      </c>
      <c r="R1278" s="125" t="s">
        <v>155</v>
      </c>
      <c r="S1278" s="126">
        <f t="shared" si="248"/>
        <v>4.6413502114095451E-5</v>
      </c>
      <c r="T1278" s="209">
        <f t="shared" si="246"/>
        <v>298.06459100000001</v>
      </c>
      <c r="U1278" s="127">
        <f t="shared" si="245"/>
        <v>78.883935000000008</v>
      </c>
      <c r="V1278" s="127">
        <f t="shared" si="243"/>
        <v>1.4835</v>
      </c>
      <c r="W1278" s="127">
        <f t="shared" si="244"/>
        <v>1.4810000000000001</v>
      </c>
      <c r="X1278" s="128"/>
    </row>
    <row r="1279" spans="1:24" x14ac:dyDescent="0.3">
      <c r="A1279" s="156">
        <v>147</v>
      </c>
      <c r="B1279" s="206" t="s">
        <v>88</v>
      </c>
      <c r="C1279" s="207" t="s">
        <v>38</v>
      </c>
      <c r="D1279" s="34">
        <v>98.067487</v>
      </c>
      <c r="E1279" s="34">
        <v>321.11591700000002</v>
      </c>
      <c r="F1279" s="34">
        <v>1.4835</v>
      </c>
      <c r="G1279" s="34">
        <v>1.4810000000000001</v>
      </c>
      <c r="H1279" s="34">
        <v>0.23899999999999999</v>
      </c>
      <c r="I1279" s="34">
        <v>0</v>
      </c>
      <c r="J1279" s="34">
        <v>2</v>
      </c>
      <c r="K1279" s="121">
        <f t="shared" si="238"/>
        <v>2.1544472574532847E-3</v>
      </c>
      <c r="L1279" s="129">
        <f t="shared" si="241"/>
        <v>5.0119969975374109E-5</v>
      </c>
      <c r="M1279" s="115" t="s">
        <v>155</v>
      </c>
      <c r="N1279" s="113">
        <f t="shared" si="234"/>
        <v>-4.02871129957812</v>
      </c>
      <c r="O1279" s="129">
        <f t="shared" si="242"/>
        <v>-9.3659357079371106E-2</v>
      </c>
      <c r="P1279" s="115" t="s">
        <v>155</v>
      </c>
      <c r="Q1279" s="116">
        <f t="shared" si="247"/>
        <v>7.5527426160815203E-4</v>
      </c>
      <c r="R1279" s="117" t="s">
        <v>155</v>
      </c>
      <c r="S1279" s="118">
        <f t="shared" si="248"/>
        <v>4.6413502114095451E-5</v>
      </c>
      <c r="T1279" s="209">
        <f t="shared" si="246"/>
        <v>298.06748700000003</v>
      </c>
      <c r="U1279" s="119">
        <f t="shared" si="245"/>
        <v>78.884082999999976</v>
      </c>
      <c r="V1279" s="119">
        <f t="shared" si="243"/>
        <v>1.4835</v>
      </c>
      <c r="W1279" s="119">
        <f t="shared" si="244"/>
        <v>1.4810000000000001</v>
      </c>
      <c r="X1279" s="120"/>
    </row>
    <row r="1280" spans="1:24" x14ac:dyDescent="0.3">
      <c r="A1280" s="156">
        <v>148</v>
      </c>
      <c r="B1280" s="206" t="s">
        <v>88</v>
      </c>
      <c r="C1280" s="207" t="s">
        <v>38</v>
      </c>
      <c r="D1280" s="34">
        <v>98.066528000000005</v>
      </c>
      <c r="E1280" s="34">
        <v>321.11600099999998</v>
      </c>
      <c r="F1280" s="34">
        <v>1.4835</v>
      </c>
      <c r="G1280" s="34">
        <v>1.4810000000000001</v>
      </c>
      <c r="H1280" s="34">
        <v>0.23899999999999999</v>
      </c>
      <c r="I1280" s="34">
        <v>0</v>
      </c>
      <c r="J1280" s="34">
        <v>2</v>
      </c>
      <c r="K1280" s="121">
        <f t="shared" si="238"/>
        <v>1.1954472574302599E-3</v>
      </c>
      <c r="L1280" s="122">
        <f t="shared" si="241"/>
        <v>2.7810279620531688E-5</v>
      </c>
      <c r="M1280" s="123" t="s">
        <v>155</v>
      </c>
      <c r="N1280" s="113">
        <f t="shared" si="234"/>
        <v>-4.0287952995780785</v>
      </c>
      <c r="O1280" s="122">
        <f t="shared" si="242"/>
        <v>-9.366130730117897E-2</v>
      </c>
      <c r="P1280" s="123" t="s">
        <v>155</v>
      </c>
      <c r="Q1280" s="124">
        <f t="shared" si="247"/>
        <v>7.5527426160815203E-4</v>
      </c>
      <c r="R1280" s="125" t="s">
        <v>155</v>
      </c>
      <c r="S1280" s="126">
        <f t="shared" si="248"/>
        <v>4.6413502114095451E-5</v>
      </c>
      <c r="T1280" s="209">
        <f t="shared" si="246"/>
        <v>298.06652800000001</v>
      </c>
      <c r="U1280" s="127">
        <f t="shared" si="245"/>
        <v>78.883999000000017</v>
      </c>
      <c r="V1280" s="127">
        <f t="shared" si="243"/>
        <v>1.4835</v>
      </c>
      <c r="W1280" s="127">
        <f t="shared" si="244"/>
        <v>1.4810000000000001</v>
      </c>
      <c r="X1280" s="128"/>
    </row>
    <row r="1281" spans="1:24" x14ac:dyDescent="0.3">
      <c r="A1281" s="156">
        <v>149</v>
      </c>
      <c r="B1281" s="206" t="s">
        <v>88</v>
      </c>
      <c r="C1281" s="207" t="s">
        <v>38</v>
      </c>
      <c r="D1281" s="34">
        <v>98.066068999999999</v>
      </c>
      <c r="E1281" s="34">
        <v>321.11601200000001</v>
      </c>
      <c r="F1281" s="34">
        <v>1.4835</v>
      </c>
      <c r="G1281" s="34">
        <v>1.4810000000000001</v>
      </c>
      <c r="H1281" s="34">
        <v>0.23899999999999999</v>
      </c>
      <c r="I1281" s="34">
        <v>0</v>
      </c>
      <c r="J1281" s="34">
        <v>2</v>
      </c>
      <c r="K1281" s="121">
        <f t="shared" si="238"/>
        <v>7.3644725739541173E-4</v>
      </c>
      <c r="L1281" s="129">
        <f t="shared" si="241"/>
        <v>1.7132336058650191E-5</v>
      </c>
      <c r="M1281" s="115" t="s">
        <v>155</v>
      </c>
      <c r="N1281" s="113">
        <f t="shared" si="234"/>
        <v>-4.0288062995781075</v>
      </c>
      <c r="O1281" s="129">
        <f t="shared" si="242"/>
        <v>-9.3661562687356814E-2</v>
      </c>
      <c r="P1281" s="115" t="s">
        <v>155</v>
      </c>
      <c r="Q1281" s="116">
        <f t="shared" si="247"/>
        <v>7.5527426160815203E-4</v>
      </c>
      <c r="R1281" s="117" t="s">
        <v>155</v>
      </c>
      <c r="S1281" s="118">
        <f t="shared" si="248"/>
        <v>4.6413502114095451E-5</v>
      </c>
      <c r="T1281" s="209">
        <f t="shared" si="246"/>
        <v>298.06606899999997</v>
      </c>
      <c r="U1281" s="119">
        <f t="shared" si="245"/>
        <v>78.883987999999988</v>
      </c>
      <c r="V1281" s="119">
        <f t="shared" si="243"/>
        <v>1.4835</v>
      </c>
      <c r="W1281" s="119">
        <f t="shared" si="244"/>
        <v>1.4810000000000001</v>
      </c>
      <c r="X1281" s="120"/>
    </row>
    <row r="1282" spans="1:24" x14ac:dyDescent="0.3">
      <c r="A1282" s="156">
        <v>150</v>
      </c>
      <c r="B1282" s="206" t="s">
        <v>88</v>
      </c>
      <c r="C1282" s="207" t="s">
        <v>38</v>
      </c>
      <c r="D1282" s="34">
        <v>98.068200000000004</v>
      </c>
      <c r="E1282" s="34">
        <v>321.11593499999998</v>
      </c>
      <c r="F1282" s="34">
        <v>1.4835</v>
      </c>
      <c r="G1282" s="34">
        <v>1.4810000000000001</v>
      </c>
      <c r="H1282" s="34">
        <v>0.23899999999999999</v>
      </c>
      <c r="I1282" s="34">
        <v>0</v>
      </c>
      <c r="J1282" s="34">
        <v>2</v>
      </c>
      <c r="K1282" s="121">
        <f t="shared" si="238"/>
        <v>2.8674472574152787E-3</v>
      </c>
      <c r="L1282" s="122">
        <f t="shared" si="241"/>
        <v>6.6706840898182013E-5</v>
      </c>
      <c r="M1282" s="123" t="s">
        <v>155</v>
      </c>
      <c r="N1282" s="113">
        <f t="shared" si="234"/>
        <v>-4.0287292995780746</v>
      </c>
      <c r="O1282" s="122">
        <f t="shared" si="242"/>
        <v>-9.3659774984057073E-2</v>
      </c>
      <c r="P1282" s="123" t="s">
        <v>155</v>
      </c>
      <c r="Q1282" s="124">
        <f t="shared" si="247"/>
        <v>7.5527426160815203E-4</v>
      </c>
      <c r="R1282" s="125" t="s">
        <v>155</v>
      </c>
      <c r="S1282" s="126">
        <f t="shared" si="248"/>
        <v>4.6413502114095451E-5</v>
      </c>
      <c r="T1282" s="209">
        <f t="shared" si="246"/>
        <v>298.06819999999999</v>
      </c>
      <c r="U1282" s="127">
        <f t="shared" si="245"/>
        <v>78.884065000000021</v>
      </c>
      <c r="V1282" s="127">
        <f t="shared" si="243"/>
        <v>1.4835</v>
      </c>
      <c r="W1282" s="127">
        <f t="shared" si="244"/>
        <v>1.4810000000000001</v>
      </c>
      <c r="X1282" s="128"/>
    </row>
    <row r="1283" spans="1:24" x14ac:dyDescent="0.3">
      <c r="A1283" s="156">
        <v>151</v>
      </c>
      <c r="B1283" s="206" t="s">
        <v>88</v>
      </c>
      <c r="C1283" s="208" t="s">
        <v>38</v>
      </c>
      <c r="D1283" s="34">
        <v>98.067884000000006</v>
      </c>
      <c r="E1283" s="34">
        <v>321.11595699999998</v>
      </c>
      <c r="F1283" s="34">
        <v>1.4835</v>
      </c>
      <c r="G1283" s="34">
        <v>1.4810000000000001</v>
      </c>
      <c r="H1283" s="34">
        <v>0.23899999999999999</v>
      </c>
      <c r="I1283" s="34">
        <v>0</v>
      </c>
      <c r="J1283" s="34">
        <v>2</v>
      </c>
      <c r="K1283" s="121">
        <f t="shared" si="238"/>
        <v>2.5514472574172942E-3</v>
      </c>
      <c r="L1283" s="129">
        <f t="shared" si="241"/>
        <v>5.9355576927347228E-5</v>
      </c>
      <c r="M1283" s="115" t="s">
        <v>155</v>
      </c>
      <c r="N1283" s="113">
        <f t="shared" si="234"/>
        <v>-4.0287512995780759</v>
      </c>
      <c r="O1283" s="129">
        <f t="shared" si="242"/>
        <v>-9.3660285756442224E-2</v>
      </c>
      <c r="P1283" s="115" t="s">
        <v>155</v>
      </c>
      <c r="Q1283" s="116">
        <f t="shared" si="247"/>
        <v>7.5527426160815203E-4</v>
      </c>
      <c r="R1283" s="117" t="s">
        <v>155</v>
      </c>
      <c r="S1283" s="118">
        <f t="shared" si="248"/>
        <v>4.6413502114095451E-5</v>
      </c>
      <c r="T1283" s="209">
        <f t="shared" si="246"/>
        <v>298.06788399999999</v>
      </c>
      <c r="U1283" s="119">
        <f t="shared" si="245"/>
        <v>78.88404300000002</v>
      </c>
      <c r="V1283" s="119">
        <f t="shared" si="243"/>
        <v>1.4835</v>
      </c>
      <c r="W1283" s="119">
        <f t="shared" si="244"/>
        <v>1.4810000000000001</v>
      </c>
      <c r="X1283" s="120"/>
    </row>
    <row r="1284" spans="1:24" x14ac:dyDescent="0.3">
      <c r="A1284" s="156">
        <v>152</v>
      </c>
      <c r="B1284" s="206" t="s">
        <v>88</v>
      </c>
      <c r="C1284" s="208" t="s">
        <v>38</v>
      </c>
      <c r="D1284" s="34">
        <v>98.067448999999996</v>
      </c>
      <c r="E1284" s="34">
        <v>321.11594300000002</v>
      </c>
      <c r="F1284" s="34">
        <v>1.4835</v>
      </c>
      <c r="G1284" s="34">
        <v>1.4810000000000001</v>
      </c>
      <c r="H1284" s="34">
        <v>0.23899999999999999</v>
      </c>
      <c r="I1284" s="34">
        <v>0</v>
      </c>
      <c r="J1284" s="34">
        <v>2</v>
      </c>
      <c r="K1284" s="121">
        <f t="shared" si="238"/>
        <v>2.1164472574355386E-3</v>
      </c>
      <c r="L1284" s="122">
        <f t="shared" si="241"/>
        <v>4.9235957218664974E-5</v>
      </c>
      <c r="M1284" s="123" t="s">
        <v>155</v>
      </c>
      <c r="N1284" s="113">
        <f t="shared" si="234"/>
        <v>-4.0287372995781112</v>
      </c>
      <c r="O1284" s="122">
        <f t="shared" si="242"/>
        <v>-9.365996071947201E-2</v>
      </c>
      <c r="P1284" s="123" t="s">
        <v>155</v>
      </c>
      <c r="Q1284" s="124">
        <f t="shared" si="247"/>
        <v>7.5527426160815203E-4</v>
      </c>
      <c r="R1284" s="125" t="s">
        <v>155</v>
      </c>
      <c r="S1284" s="126">
        <f t="shared" si="248"/>
        <v>4.6413502114095451E-5</v>
      </c>
      <c r="T1284" s="209">
        <f t="shared" si="246"/>
        <v>298.06744900000001</v>
      </c>
      <c r="U1284" s="127">
        <f t="shared" si="245"/>
        <v>78.884056999999984</v>
      </c>
      <c r="V1284" s="127">
        <f t="shared" si="243"/>
        <v>1.4835</v>
      </c>
      <c r="W1284" s="127">
        <f t="shared" si="244"/>
        <v>1.4810000000000001</v>
      </c>
      <c r="X1284" s="128"/>
    </row>
    <row r="1285" spans="1:24" x14ac:dyDescent="0.3">
      <c r="A1285" s="156">
        <v>153</v>
      </c>
      <c r="B1285" s="206" t="s">
        <v>88</v>
      </c>
      <c r="C1285" s="208" t="s">
        <v>38</v>
      </c>
      <c r="D1285" s="34">
        <v>98.067019999999999</v>
      </c>
      <c r="E1285" s="34">
        <v>321.11594500000001</v>
      </c>
      <c r="F1285" s="34">
        <v>1.4835</v>
      </c>
      <c r="G1285" s="34">
        <v>1.4810000000000001</v>
      </c>
      <c r="H1285" s="34">
        <v>0.23899999999999999</v>
      </c>
      <c r="I1285" s="34">
        <v>0</v>
      </c>
      <c r="J1285" s="34">
        <v>2</v>
      </c>
      <c r="K1285" s="121">
        <f t="shared" si="238"/>
        <v>1.6874472574386346E-3</v>
      </c>
      <c r="L1285" s="129">
        <f t="shared" si="241"/>
        <v>3.9255918468881662E-5</v>
      </c>
      <c r="M1285" s="115" t="s">
        <v>155</v>
      </c>
      <c r="N1285" s="113">
        <f t="shared" si="234"/>
        <v>-4.0287392995781062</v>
      </c>
      <c r="O1285" s="129">
        <f t="shared" si="242"/>
        <v>-9.3660007153325162E-2</v>
      </c>
      <c r="P1285" s="115" t="s">
        <v>155</v>
      </c>
      <c r="Q1285" s="116">
        <f t="shared" si="247"/>
        <v>7.5527426160815203E-4</v>
      </c>
      <c r="R1285" s="117" t="s">
        <v>155</v>
      </c>
      <c r="S1285" s="118">
        <f t="shared" si="248"/>
        <v>4.6413502114095451E-5</v>
      </c>
      <c r="T1285" s="209">
        <f t="shared" si="246"/>
        <v>298.06702000000001</v>
      </c>
      <c r="U1285" s="119">
        <f t="shared" si="245"/>
        <v>78.884054999999989</v>
      </c>
      <c r="V1285" s="119">
        <f t="shared" si="243"/>
        <v>1.4835</v>
      </c>
      <c r="W1285" s="119">
        <f t="shared" si="244"/>
        <v>1.4810000000000001</v>
      </c>
      <c r="X1285" s="120"/>
    </row>
    <row r="1286" spans="1:24" x14ac:dyDescent="0.3">
      <c r="A1286" s="156">
        <v>154</v>
      </c>
      <c r="B1286" s="206" t="s">
        <v>88</v>
      </c>
      <c r="C1286" s="208" t="s">
        <v>38</v>
      </c>
      <c r="D1286" s="34">
        <v>98.067233999999999</v>
      </c>
      <c r="E1286" s="34">
        <v>321.11599699999999</v>
      </c>
      <c r="F1286" s="34">
        <v>1.4835</v>
      </c>
      <c r="G1286" s="34">
        <v>1.4810000000000001</v>
      </c>
      <c r="H1286" s="34">
        <v>0.23899999999999999</v>
      </c>
      <c r="I1286" s="34">
        <v>0</v>
      </c>
      <c r="J1286" s="34">
        <v>2</v>
      </c>
      <c r="K1286" s="121">
        <f t="shared" si="238"/>
        <v>1.9014472574099273E-3</v>
      </c>
      <c r="L1286" s="122">
        <f t="shared" si="241"/>
        <v>4.4234306096597922E-5</v>
      </c>
      <c r="M1286" s="123" t="s">
        <v>155</v>
      </c>
      <c r="N1286" s="113">
        <f t="shared" ref="N1286:N1349" si="249">IF(ISBLANK(E1286),"",IF(E1286&lt;200,E1286-$E$2333,(400-E1286)-$E$2333))</f>
        <v>-4.0287912995780886</v>
      </c>
      <c r="O1286" s="122">
        <f t="shared" si="242"/>
        <v>-9.3661214433477719E-2</v>
      </c>
      <c r="P1286" s="123" t="s">
        <v>155</v>
      </c>
      <c r="Q1286" s="124">
        <f t="shared" si="247"/>
        <v>7.5527426160815203E-4</v>
      </c>
      <c r="R1286" s="125" t="s">
        <v>155</v>
      </c>
      <c r="S1286" s="126">
        <f t="shared" si="248"/>
        <v>4.6413502114095451E-5</v>
      </c>
      <c r="T1286" s="209">
        <f t="shared" si="246"/>
        <v>298.06723399999998</v>
      </c>
      <c r="U1286" s="127">
        <f t="shared" si="245"/>
        <v>78.884003000000007</v>
      </c>
      <c r="V1286" s="127">
        <f t="shared" si="243"/>
        <v>1.4835</v>
      </c>
      <c r="W1286" s="127">
        <f t="shared" si="244"/>
        <v>1.4810000000000001</v>
      </c>
      <c r="X1286" s="128"/>
    </row>
    <row r="1287" spans="1:24" x14ac:dyDescent="0.3">
      <c r="A1287" s="156">
        <v>155</v>
      </c>
      <c r="B1287" s="206" t="s">
        <v>88</v>
      </c>
      <c r="C1287" s="208" t="s">
        <v>38</v>
      </c>
      <c r="D1287" s="34">
        <v>98.065293999999994</v>
      </c>
      <c r="E1287" s="34">
        <v>320.862031</v>
      </c>
      <c r="F1287" s="34">
        <v>1.4835</v>
      </c>
      <c r="G1287" s="34">
        <v>1.4810000000000001</v>
      </c>
      <c r="H1287" s="34">
        <v>0.23899999999999999</v>
      </c>
      <c r="I1287" s="34">
        <v>0</v>
      </c>
      <c r="J1287" s="34">
        <v>2</v>
      </c>
      <c r="K1287" s="121">
        <f t="shared" si="238"/>
        <v>-3.8552742580577615E-5</v>
      </c>
      <c r="L1287" s="129">
        <f t="shared" si="241"/>
        <v>-8.9687148027919935E-7</v>
      </c>
      <c r="M1287" s="115" t="s">
        <v>155</v>
      </c>
      <c r="N1287" s="113">
        <f t="shared" si="249"/>
        <v>-3.7748252995780973</v>
      </c>
      <c r="O1287" s="129">
        <f t="shared" si="242"/>
        <v>-8.7764175111208251E-2</v>
      </c>
      <c r="P1287" s="115" t="s">
        <v>155</v>
      </c>
      <c r="Q1287" s="116">
        <f t="shared" si="247"/>
        <v>7.5527426160815203E-4</v>
      </c>
      <c r="R1287" s="117" t="s">
        <v>155</v>
      </c>
      <c r="S1287" s="118">
        <f t="shared" si="248"/>
        <v>4.6413502114095451E-5</v>
      </c>
      <c r="T1287" s="209">
        <f t="shared" si="246"/>
        <v>298.06529399999999</v>
      </c>
      <c r="U1287" s="119">
        <f t="shared" si="245"/>
        <v>79.137968999999998</v>
      </c>
      <c r="V1287" s="119">
        <f t="shared" si="243"/>
        <v>1.4835</v>
      </c>
      <c r="W1287" s="119">
        <f t="shared" si="244"/>
        <v>1.4810000000000001</v>
      </c>
      <c r="X1287" s="120"/>
    </row>
    <row r="1288" spans="1:24" x14ac:dyDescent="0.3">
      <c r="A1288" s="156">
        <v>156</v>
      </c>
      <c r="B1288" s="206" t="s">
        <v>88</v>
      </c>
      <c r="C1288" s="208" t="s">
        <v>38</v>
      </c>
      <c r="D1288" s="34">
        <v>98.063958999999997</v>
      </c>
      <c r="E1288" s="34">
        <v>320.86209400000001</v>
      </c>
      <c r="F1288" s="34">
        <v>1.4835</v>
      </c>
      <c r="G1288" s="34">
        <v>1.4810000000000001</v>
      </c>
      <c r="H1288" s="34">
        <v>0.23899999999999999</v>
      </c>
      <c r="I1288" s="34">
        <v>0</v>
      </c>
      <c r="J1288" s="34">
        <v>2</v>
      </c>
      <c r="K1288" s="121">
        <f t="shared" si="238"/>
        <v>-1.3735527425637883E-3</v>
      </c>
      <c r="L1288" s="122">
        <f t="shared" si="241"/>
        <v>-3.195363543318583E-5</v>
      </c>
      <c r="M1288" s="123" t="s">
        <v>155</v>
      </c>
      <c r="N1288" s="113">
        <f t="shared" si="249"/>
        <v>-3.7748882995781088</v>
      </c>
      <c r="O1288" s="122">
        <f t="shared" si="242"/>
        <v>-8.776563813558351E-2</v>
      </c>
      <c r="P1288" s="123" t="s">
        <v>155</v>
      </c>
      <c r="Q1288" s="124">
        <f t="shared" si="247"/>
        <v>7.5527426160815203E-4</v>
      </c>
      <c r="R1288" s="125" t="s">
        <v>155</v>
      </c>
      <c r="S1288" s="126">
        <f t="shared" si="248"/>
        <v>4.6413502114095451E-5</v>
      </c>
      <c r="T1288" s="209">
        <f t="shared" si="246"/>
        <v>298.06395900000001</v>
      </c>
      <c r="U1288" s="127">
        <f t="shared" si="245"/>
        <v>79.137905999999987</v>
      </c>
      <c r="V1288" s="127">
        <f t="shared" si="243"/>
        <v>1.4835</v>
      </c>
      <c r="W1288" s="127">
        <f t="shared" si="244"/>
        <v>1.4810000000000001</v>
      </c>
      <c r="X1288" s="128"/>
    </row>
    <row r="1289" spans="1:24" x14ac:dyDescent="0.3">
      <c r="A1289" s="156">
        <v>157</v>
      </c>
      <c r="B1289" s="206" t="s">
        <v>88</v>
      </c>
      <c r="C1289" s="208" t="s">
        <v>38</v>
      </c>
      <c r="D1289" s="34">
        <v>98.064904999999996</v>
      </c>
      <c r="E1289" s="34">
        <v>320.86204300000003</v>
      </c>
      <c r="F1289" s="34">
        <v>1.4835</v>
      </c>
      <c r="G1289" s="34">
        <v>1.4810000000000001</v>
      </c>
      <c r="H1289" s="34">
        <v>0.23899999999999999</v>
      </c>
      <c r="I1289" s="34">
        <v>0</v>
      </c>
      <c r="J1289" s="34">
        <v>2</v>
      </c>
      <c r="K1289" s="121">
        <f t="shared" si="238"/>
        <v>-4.2755274256478515E-4</v>
      </c>
      <c r="L1289" s="129">
        <f t="shared" si="241"/>
        <v>-9.9463704901719067E-6</v>
      </c>
      <c r="M1289" s="115" t="s">
        <v>155</v>
      </c>
      <c r="N1289" s="113">
        <f t="shared" si="249"/>
        <v>-3.7748372995781239</v>
      </c>
      <c r="O1289" s="129">
        <f t="shared" si="242"/>
        <v>-8.7764453782525023E-2</v>
      </c>
      <c r="P1289" s="115" t="s">
        <v>155</v>
      </c>
      <c r="Q1289" s="116">
        <f t="shared" si="247"/>
        <v>7.5527426160815203E-4</v>
      </c>
      <c r="R1289" s="117" t="s">
        <v>155</v>
      </c>
      <c r="S1289" s="118">
        <f t="shared" si="248"/>
        <v>4.6413502114095451E-5</v>
      </c>
      <c r="T1289" s="209">
        <f t="shared" si="246"/>
        <v>298.06490500000001</v>
      </c>
      <c r="U1289" s="119">
        <f t="shared" si="245"/>
        <v>79.137956999999972</v>
      </c>
      <c r="V1289" s="119">
        <f t="shared" si="243"/>
        <v>1.4835</v>
      </c>
      <c r="W1289" s="119">
        <f t="shared" si="244"/>
        <v>1.4810000000000001</v>
      </c>
      <c r="X1289" s="120"/>
    </row>
    <row r="1290" spans="1:24" x14ac:dyDescent="0.3">
      <c r="A1290" s="156">
        <v>158</v>
      </c>
      <c r="B1290" s="206" t="s">
        <v>88</v>
      </c>
      <c r="C1290" s="208" t="s">
        <v>38</v>
      </c>
      <c r="D1290" s="34">
        <v>98.064738000000006</v>
      </c>
      <c r="E1290" s="34">
        <v>320.86201599999998</v>
      </c>
      <c r="F1290" s="34">
        <v>1.4835</v>
      </c>
      <c r="G1290" s="34">
        <v>1.4810000000000001</v>
      </c>
      <c r="H1290" s="34">
        <v>0.23899999999999999</v>
      </c>
      <c r="I1290" s="34">
        <v>0</v>
      </c>
      <c r="J1290" s="34">
        <v>2</v>
      </c>
      <c r="K1290" s="121">
        <f t="shared" si="238"/>
        <v>-5.9455274254105461E-4</v>
      </c>
      <c r="L1290" s="122">
        <f t="shared" si="241"/>
        <v>-1.3831373920665571E-5</v>
      </c>
      <c r="M1290" s="123" t="s">
        <v>155</v>
      </c>
      <c r="N1290" s="113">
        <f t="shared" si="249"/>
        <v>-3.7748102995780783</v>
      </c>
      <c r="O1290" s="122">
        <f t="shared" si="242"/>
        <v>-8.7763826772058254E-2</v>
      </c>
      <c r="P1290" s="123" t="s">
        <v>155</v>
      </c>
      <c r="Q1290" s="124">
        <f t="shared" si="247"/>
        <v>7.5527426160815203E-4</v>
      </c>
      <c r="R1290" s="125" t="s">
        <v>155</v>
      </c>
      <c r="S1290" s="126">
        <f t="shared" si="248"/>
        <v>4.6413502114095451E-5</v>
      </c>
      <c r="T1290" s="209">
        <f t="shared" si="246"/>
        <v>298.06473800000003</v>
      </c>
      <c r="U1290" s="127">
        <f t="shared" si="245"/>
        <v>79.137984000000017</v>
      </c>
      <c r="V1290" s="127">
        <f t="shared" si="243"/>
        <v>1.4835</v>
      </c>
      <c r="W1290" s="127">
        <f t="shared" si="244"/>
        <v>1.4810000000000001</v>
      </c>
      <c r="X1290" s="128"/>
    </row>
    <row r="1291" spans="1:24" x14ac:dyDescent="0.3">
      <c r="A1291" s="156">
        <v>159</v>
      </c>
      <c r="B1291" s="206" t="s">
        <v>88</v>
      </c>
      <c r="C1291" s="208" t="s">
        <v>38</v>
      </c>
      <c r="D1291" s="34">
        <v>98.065903000000006</v>
      </c>
      <c r="E1291" s="34">
        <v>320.86208199999999</v>
      </c>
      <c r="F1291" s="34">
        <v>1.4835</v>
      </c>
      <c r="G1291" s="34">
        <v>1.4810000000000001</v>
      </c>
      <c r="H1291" s="34">
        <v>0.23899999999999999</v>
      </c>
      <c r="I1291" s="34">
        <v>0</v>
      </c>
      <c r="J1291" s="34">
        <v>2</v>
      </c>
      <c r="K1291" s="121">
        <f t="shared" si="238"/>
        <v>5.704472574166175E-4</v>
      </c>
      <c r="L1291" s="129">
        <f t="shared" si="241"/>
        <v>1.3270596121775852E-5</v>
      </c>
      <c r="M1291" s="115" t="s">
        <v>155</v>
      </c>
      <c r="N1291" s="113">
        <f t="shared" si="249"/>
        <v>-3.7748762995780822</v>
      </c>
      <c r="O1291" s="129">
        <f t="shared" si="242"/>
        <v>-8.7765359464279991E-2</v>
      </c>
      <c r="P1291" s="115" t="s">
        <v>155</v>
      </c>
      <c r="Q1291" s="116">
        <f t="shared" si="247"/>
        <v>7.5527426160815203E-4</v>
      </c>
      <c r="R1291" s="117" t="s">
        <v>155</v>
      </c>
      <c r="S1291" s="118">
        <f t="shared" si="248"/>
        <v>4.6413502114095451E-5</v>
      </c>
      <c r="T1291" s="209">
        <f t="shared" si="246"/>
        <v>298.06590299999999</v>
      </c>
      <c r="U1291" s="119">
        <f t="shared" si="245"/>
        <v>79.137918000000013</v>
      </c>
      <c r="V1291" s="119">
        <f t="shared" si="243"/>
        <v>1.4835</v>
      </c>
      <c r="W1291" s="119">
        <f t="shared" si="244"/>
        <v>1.4810000000000001</v>
      </c>
      <c r="X1291" s="120"/>
    </row>
    <row r="1292" spans="1:24" x14ac:dyDescent="0.3">
      <c r="A1292" s="156">
        <v>160</v>
      </c>
      <c r="B1292" s="206" t="s">
        <v>88</v>
      </c>
      <c r="C1292" s="208" t="s">
        <v>38</v>
      </c>
      <c r="D1292" s="34">
        <v>98.063807999999995</v>
      </c>
      <c r="E1292" s="34">
        <v>320.71117900000002</v>
      </c>
      <c r="F1292" s="34">
        <v>1.4835</v>
      </c>
      <c r="G1292" s="34">
        <v>1.4810000000000001</v>
      </c>
      <c r="H1292" s="34">
        <v>0.23899999999999999</v>
      </c>
      <c r="I1292" s="34">
        <v>0</v>
      </c>
      <c r="J1292" s="34">
        <v>2</v>
      </c>
      <c r="K1292" s="121">
        <f t="shared" si="238"/>
        <v>-1.5245527425804539E-3</v>
      </c>
      <c r="L1292" s="122">
        <f t="shared" si="241"/>
        <v>-3.5466422966237422E-5</v>
      </c>
      <c r="M1292" s="123" t="s">
        <v>155</v>
      </c>
      <c r="N1292" s="113">
        <f t="shared" si="249"/>
        <v>-3.6239732995781111</v>
      </c>
      <c r="O1292" s="122">
        <f t="shared" si="242"/>
        <v>-8.4260754861326947E-2</v>
      </c>
      <c r="P1292" s="123" t="s">
        <v>155</v>
      </c>
      <c r="Q1292" s="124">
        <f t="shared" si="247"/>
        <v>7.5527426160815203E-4</v>
      </c>
      <c r="R1292" s="125" t="s">
        <v>155</v>
      </c>
      <c r="S1292" s="126">
        <f t="shared" si="248"/>
        <v>4.6413502114095451E-5</v>
      </c>
      <c r="T1292" s="209">
        <f t="shared" si="246"/>
        <v>298.06380799999999</v>
      </c>
      <c r="U1292" s="127">
        <f t="shared" si="245"/>
        <v>79.288820999999984</v>
      </c>
      <c r="V1292" s="127">
        <f t="shared" si="243"/>
        <v>1.4835</v>
      </c>
      <c r="W1292" s="127">
        <f t="shared" si="244"/>
        <v>1.4810000000000001</v>
      </c>
      <c r="X1292" s="128"/>
    </row>
    <row r="1293" spans="1:24" x14ac:dyDescent="0.3">
      <c r="A1293" s="156">
        <v>161</v>
      </c>
      <c r="B1293" s="206" t="s">
        <v>88</v>
      </c>
      <c r="C1293" s="208" t="s">
        <v>38</v>
      </c>
      <c r="D1293" s="34">
        <v>98.063913999999997</v>
      </c>
      <c r="E1293" s="34">
        <v>320.71111500000001</v>
      </c>
      <c r="F1293" s="34">
        <v>1.4835</v>
      </c>
      <c r="G1293" s="34">
        <v>1.4810000000000001</v>
      </c>
      <c r="H1293" s="34">
        <v>0.23899999999999999</v>
      </c>
      <c r="I1293" s="34">
        <v>0</v>
      </c>
      <c r="J1293" s="34">
        <v>2</v>
      </c>
      <c r="K1293" s="121">
        <f t="shared" si="238"/>
        <v>-1.4185527425638611E-3</v>
      </c>
      <c r="L1293" s="129">
        <f t="shared" si="241"/>
        <v>-3.3000492644928245E-5</v>
      </c>
      <c r="M1293" s="115" t="s">
        <v>155</v>
      </c>
      <c r="N1293" s="113">
        <f t="shared" si="249"/>
        <v>-3.6239092995781022</v>
      </c>
      <c r="O1293" s="129">
        <f t="shared" si="242"/>
        <v>-8.4259268409360918E-2</v>
      </c>
      <c r="P1293" s="115" t="s">
        <v>155</v>
      </c>
      <c r="Q1293" s="116">
        <f>IF(ISBLANK(F1293),"",F1293-$F$2333)</f>
        <v>7.5527426160815203E-4</v>
      </c>
      <c r="R1293" s="117" t="s">
        <v>155</v>
      </c>
      <c r="S1293" s="118">
        <f>IF(ISBLANK(G1293),"",G1293-$G$2333)</f>
        <v>4.6413502114095451E-5</v>
      </c>
      <c r="T1293" s="209">
        <f t="shared" si="246"/>
        <v>298.06391400000001</v>
      </c>
      <c r="U1293" s="119">
        <f t="shared" si="245"/>
        <v>79.288884999999993</v>
      </c>
      <c r="V1293" s="119">
        <f t="shared" si="243"/>
        <v>1.4835</v>
      </c>
      <c r="W1293" s="119">
        <f t="shared" si="244"/>
        <v>1.4810000000000001</v>
      </c>
      <c r="X1293" s="120"/>
    </row>
    <row r="1294" spans="1:24" x14ac:dyDescent="0.3">
      <c r="A1294" s="156">
        <v>162</v>
      </c>
      <c r="B1294" s="206" t="s">
        <v>88</v>
      </c>
      <c r="C1294" s="208" t="s">
        <v>38</v>
      </c>
      <c r="D1294" s="34">
        <v>98.063351999999995</v>
      </c>
      <c r="E1294" s="34">
        <v>320.71115900000001</v>
      </c>
      <c r="F1294" s="34">
        <v>1.4835</v>
      </c>
      <c r="G1294" s="34">
        <v>1.4810000000000001</v>
      </c>
      <c r="H1294" s="34">
        <v>0.23899999999999999</v>
      </c>
      <c r="I1294" s="34">
        <v>0</v>
      </c>
      <c r="J1294" s="34">
        <v>2</v>
      </c>
      <c r="K1294" s="121">
        <f t="shared" si="238"/>
        <v>-1.980552742566033E-3</v>
      </c>
      <c r="L1294" s="122">
        <f t="shared" si="241"/>
        <v>-4.6074576043383166E-5</v>
      </c>
      <c r="M1294" s="123" t="s">
        <v>155</v>
      </c>
      <c r="N1294" s="113">
        <f t="shared" si="249"/>
        <v>-3.6239532995781047</v>
      </c>
      <c r="O1294" s="122">
        <f t="shared" si="242"/>
        <v>-8.426029034509662E-2</v>
      </c>
      <c r="P1294" s="123" t="s">
        <v>155</v>
      </c>
      <c r="Q1294" s="124">
        <f t="shared" ref="Q1294:Q1312" si="250">IF(ISBLANK(F1294),"",F1294-$F$2333)</f>
        <v>7.5527426160815203E-4</v>
      </c>
      <c r="R1294" s="125" t="s">
        <v>155</v>
      </c>
      <c r="S1294" s="126">
        <f t="shared" ref="S1294:S1312" si="251">IF(ISBLANK(G1294),"",G1294-$G$2333)</f>
        <v>4.6413502114095451E-5</v>
      </c>
      <c r="T1294" s="209">
        <f t="shared" si="246"/>
        <v>298.06335200000001</v>
      </c>
      <c r="U1294" s="127">
        <f t="shared" si="245"/>
        <v>79.288840999999991</v>
      </c>
      <c r="V1294" s="127">
        <f t="shared" si="243"/>
        <v>1.4835</v>
      </c>
      <c r="W1294" s="127">
        <f t="shared" si="244"/>
        <v>1.4810000000000001</v>
      </c>
      <c r="X1294" s="128"/>
    </row>
    <row r="1295" spans="1:24" x14ac:dyDescent="0.3">
      <c r="A1295" s="156">
        <v>163</v>
      </c>
      <c r="B1295" s="206" t="s">
        <v>88</v>
      </c>
      <c r="C1295" s="208" t="s">
        <v>38</v>
      </c>
      <c r="D1295" s="34">
        <v>98.064617999999996</v>
      </c>
      <c r="E1295" s="34">
        <v>320.71115400000002</v>
      </c>
      <c r="F1295" s="34">
        <v>1.4835</v>
      </c>
      <c r="G1295" s="34">
        <v>1.4810000000000001</v>
      </c>
      <c r="H1295" s="34">
        <v>0.23899999999999999</v>
      </c>
      <c r="I1295" s="34">
        <v>0</v>
      </c>
      <c r="J1295" s="34">
        <v>2</v>
      </c>
      <c r="K1295" s="121">
        <f t="shared" si="238"/>
        <v>-7.1455274257914425E-4</v>
      </c>
      <c r="L1295" s="129">
        <f t="shared" si="241"/>
        <v>-1.662299315338359E-5</v>
      </c>
      <c r="M1295" s="115" t="s">
        <v>155</v>
      </c>
      <c r="N1295" s="113">
        <f t="shared" si="249"/>
        <v>-3.6239482995781174</v>
      </c>
      <c r="O1295" s="129">
        <f t="shared" si="242"/>
        <v>-8.426017421603807E-2</v>
      </c>
      <c r="P1295" s="115" t="s">
        <v>155</v>
      </c>
      <c r="Q1295" s="116">
        <f t="shared" si="250"/>
        <v>7.5527426160815203E-4</v>
      </c>
      <c r="R1295" s="117" t="s">
        <v>155</v>
      </c>
      <c r="S1295" s="118">
        <f t="shared" si="251"/>
        <v>4.6413502114095451E-5</v>
      </c>
      <c r="T1295" s="209">
        <f t="shared" si="246"/>
        <v>298.064618</v>
      </c>
      <c r="U1295" s="119">
        <f t="shared" si="245"/>
        <v>79.288845999999978</v>
      </c>
      <c r="V1295" s="119">
        <f t="shared" si="243"/>
        <v>1.4835</v>
      </c>
      <c r="W1295" s="119">
        <f t="shared" si="244"/>
        <v>1.4810000000000001</v>
      </c>
      <c r="X1295" s="120"/>
    </row>
    <row r="1296" spans="1:24" x14ac:dyDescent="0.3">
      <c r="A1296" s="156">
        <v>164</v>
      </c>
      <c r="B1296" s="206" t="s">
        <v>88</v>
      </c>
      <c r="C1296" s="208" t="s">
        <v>38</v>
      </c>
      <c r="D1296" s="34">
        <v>98.064983999999995</v>
      </c>
      <c r="E1296" s="34">
        <v>320.71111400000001</v>
      </c>
      <c r="F1296" s="34">
        <v>1.4835</v>
      </c>
      <c r="G1296" s="34">
        <v>1.4810000000000001</v>
      </c>
      <c r="H1296" s="34">
        <v>0.23899999999999999</v>
      </c>
      <c r="I1296" s="34">
        <v>0</v>
      </c>
      <c r="J1296" s="34">
        <v>2</v>
      </c>
      <c r="K1296" s="121">
        <f t="shared" si="238"/>
        <v>-3.4855274259371072E-4</v>
      </c>
      <c r="L1296" s="122">
        <f t="shared" si="241"/>
        <v>-8.1085544964923157E-6</v>
      </c>
      <c r="M1296" s="123" t="s">
        <v>155</v>
      </c>
      <c r="N1296" s="113">
        <f t="shared" si="249"/>
        <v>-3.6239082995781047</v>
      </c>
      <c r="O1296" s="122">
        <f t="shared" si="242"/>
        <v>-8.4259245183548326E-2</v>
      </c>
      <c r="P1296" s="123" t="s">
        <v>155</v>
      </c>
      <c r="Q1296" s="124">
        <f t="shared" si="250"/>
        <v>7.5527426160815203E-4</v>
      </c>
      <c r="R1296" s="125" t="s">
        <v>155</v>
      </c>
      <c r="S1296" s="126">
        <f t="shared" si="251"/>
        <v>4.6413502114095451E-5</v>
      </c>
      <c r="T1296" s="209">
        <f t="shared" si="246"/>
        <v>298.06498399999998</v>
      </c>
      <c r="U1296" s="127">
        <f t="shared" si="245"/>
        <v>79.288885999999991</v>
      </c>
      <c r="V1296" s="127">
        <f t="shared" si="243"/>
        <v>1.4835</v>
      </c>
      <c r="W1296" s="127">
        <f t="shared" si="244"/>
        <v>1.4810000000000001</v>
      </c>
      <c r="X1296" s="128"/>
    </row>
    <row r="1297" spans="1:24" x14ac:dyDescent="0.3">
      <c r="A1297" s="156">
        <v>165</v>
      </c>
      <c r="B1297" s="206" t="s">
        <v>88</v>
      </c>
      <c r="C1297" s="208" t="s">
        <v>38</v>
      </c>
      <c r="D1297" s="34">
        <v>98.066340999999994</v>
      </c>
      <c r="E1297" s="34">
        <v>320.711162</v>
      </c>
      <c r="F1297" s="34">
        <v>1.4835</v>
      </c>
      <c r="G1297" s="34">
        <v>1.4810000000000001</v>
      </c>
      <c r="H1297" s="34">
        <v>0.23899999999999999</v>
      </c>
      <c r="I1297" s="34">
        <v>0</v>
      </c>
      <c r="J1297" s="34">
        <v>2</v>
      </c>
      <c r="K1297" s="121">
        <f t="shared" si="238"/>
        <v>1.0084472573907988E-3</v>
      </c>
      <c r="L1297" s="129">
        <f t="shared" si="241"/>
        <v>2.3460006317098285E-5</v>
      </c>
      <c r="M1297" s="115" t="s">
        <v>155</v>
      </c>
      <c r="N1297" s="113">
        <f t="shared" si="249"/>
        <v>-3.6239562995780972</v>
      </c>
      <c r="O1297" s="129">
        <f t="shared" si="242"/>
        <v>-8.4260360022531511E-2</v>
      </c>
      <c r="P1297" s="115" t="s">
        <v>155</v>
      </c>
      <c r="Q1297" s="116">
        <f t="shared" si="250"/>
        <v>7.5527426160815203E-4</v>
      </c>
      <c r="R1297" s="117" t="s">
        <v>155</v>
      </c>
      <c r="S1297" s="118">
        <f t="shared" si="251"/>
        <v>4.6413502114095451E-5</v>
      </c>
      <c r="T1297" s="209">
        <f t="shared" si="246"/>
        <v>298.06634099999997</v>
      </c>
      <c r="U1297" s="119">
        <f t="shared" si="245"/>
        <v>79.288837999999998</v>
      </c>
      <c r="V1297" s="119">
        <f t="shared" si="243"/>
        <v>1.4835</v>
      </c>
      <c r="W1297" s="119">
        <f t="shared" si="244"/>
        <v>1.4810000000000001</v>
      </c>
      <c r="X1297" s="120"/>
    </row>
    <row r="1298" spans="1:24" x14ac:dyDescent="0.3">
      <c r="A1298" s="156">
        <v>166</v>
      </c>
      <c r="B1298" s="206" t="s">
        <v>88</v>
      </c>
      <c r="C1298" s="208" t="s">
        <v>38</v>
      </c>
      <c r="D1298" s="34">
        <v>98.066972000000007</v>
      </c>
      <c r="E1298" s="34">
        <v>320.71117099999998</v>
      </c>
      <c r="F1298" s="34">
        <v>1.4835</v>
      </c>
      <c r="G1298" s="34">
        <v>1.4810000000000001</v>
      </c>
      <c r="H1298" s="34">
        <v>0.23899999999999999</v>
      </c>
      <c r="I1298" s="34">
        <v>0</v>
      </c>
      <c r="J1298" s="34">
        <v>2</v>
      </c>
      <c r="K1298" s="121">
        <f t="shared" si="238"/>
        <v>1.6394472574461361E-3</v>
      </c>
      <c r="L1298" s="122">
        <f t="shared" si="241"/>
        <v>3.8139270776645438E-5</v>
      </c>
      <c r="M1298" s="123" t="s">
        <v>155</v>
      </c>
      <c r="N1298" s="113">
        <f t="shared" si="249"/>
        <v>-3.6239652995780745</v>
      </c>
      <c r="O1298" s="122">
        <f t="shared" si="242"/>
        <v>-8.4260569054835033E-2</v>
      </c>
      <c r="P1298" s="123" t="s">
        <v>155</v>
      </c>
      <c r="Q1298" s="124">
        <f t="shared" si="250"/>
        <v>7.5527426160815203E-4</v>
      </c>
      <c r="R1298" s="125" t="s">
        <v>155</v>
      </c>
      <c r="S1298" s="126">
        <f t="shared" si="251"/>
        <v>4.6413502114095451E-5</v>
      </c>
      <c r="T1298" s="209">
        <f t="shared" si="246"/>
        <v>298.06697200000002</v>
      </c>
      <c r="U1298" s="127">
        <f t="shared" si="245"/>
        <v>79.288829000000021</v>
      </c>
      <c r="V1298" s="127">
        <f t="shared" si="243"/>
        <v>1.4835</v>
      </c>
      <c r="W1298" s="127">
        <f t="shared" si="244"/>
        <v>1.4810000000000001</v>
      </c>
      <c r="X1298" s="128"/>
    </row>
    <row r="1299" spans="1:24" x14ac:dyDescent="0.3">
      <c r="A1299" s="156">
        <v>167</v>
      </c>
      <c r="B1299" s="206" t="s">
        <v>88</v>
      </c>
      <c r="C1299" s="208" t="s">
        <v>38</v>
      </c>
      <c r="D1299" s="34">
        <v>98.067520999999999</v>
      </c>
      <c r="E1299" s="34">
        <v>320.71117500000003</v>
      </c>
      <c r="F1299" s="34">
        <v>1.4835</v>
      </c>
      <c r="G1299" s="34">
        <v>1.4810000000000001</v>
      </c>
      <c r="H1299" s="34">
        <v>0.23899999999999999</v>
      </c>
      <c r="I1299" s="34">
        <v>0</v>
      </c>
      <c r="J1299" s="34">
        <v>2</v>
      </c>
      <c r="K1299" s="121">
        <f t="shared" si="238"/>
        <v>2.1884472574242864E-3</v>
      </c>
      <c r="L1299" s="129">
        <f t="shared" si="241"/>
        <v>5.0910928756633678E-5</v>
      </c>
      <c r="M1299" s="115" t="s">
        <v>155</v>
      </c>
      <c r="N1299" s="113">
        <f t="shared" si="249"/>
        <v>-3.6239692995781212</v>
      </c>
      <c r="O1299" s="129">
        <f t="shared" si="242"/>
        <v>-8.4260661958081823E-2</v>
      </c>
      <c r="P1299" s="115" t="s">
        <v>155</v>
      </c>
      <c r="Q1299" s="116">
        <f t="shared" si="250"/>
        <v>7.5527426160815203E-4</v>
      </c>
      <c r="R1299" s="117" t="s">
        <v>155</v>
      </c>
      <c r="S1299" s="118">
        <f t="shared" si="251"/>
        <v>4.6413502114095451E-5</v>
      </c>
      <c r="T1299" s="209">
        <f t="shared" si="246"/>
        <v>298.067521</v>
      </c>
      <c r="U1299" s="119">
        <f t="shared" si="245"/>
        <v>79.288824999999974</v>
      </c>
      <c r="V1299" s="119">
        <f t="shared" si="243"/>
        <v>1.4835</v>
      </c>
      <c r="W1299" s="119">
        <f t="shared" si="244"/>
        <v>1.4810000000000001</v>
      </c>
      <c r="X1299" s="120"/>
    </row>
    <row r="1300" spans="1:24" x14ac:dyDescent="0.3">
      <c r="A1300" s="156">
        <v>168</v>
      </c>
      <c r="B1300" s="206" t="s">
        <v>88</v>
      </c>
      <c r="C1300" s="208" t="s">
        <v>38</v>
      </c>
      <c r="D1300" s="34">
        <v>98.067670000000007</v>
      </c>
      <c r="E1300" s="34">
        <v>320.71115200000003</v>
      </c>
      <c r="F1300" s="34">
        <v>1.4835</v>
      </c>
      <c r="G1300" s="34">
        <v>1.4810000000000001</v>
      </c>
      <c r="H1300" s="34">
        <v>0.23899999999999999</v>
      </c>
      <c r="I1300" s="34">
        <v>0</v>
      </c>
      <c r="J1300" s="34">
        <v>2</v>
      </c>
      <c r="K1300" s="121">
        <f t="shared" si="238"/>
        <v>2.3374472574460015E-3</v>
      </c>
      <c r="L1300" s="122">
        <f t="shared" si="241"/>
        <v>5.4377189301323211E-5</v>
      </c>
      <c r="M1300" s="123" t="s">
        <v>155</v>
      </c>
      <c r="N1300" s="113">
        <f t="shared" si="249"/>
        <v>-3.6239462995781224</v>
      </c>
      <c r="O1300" s="122">
        <f t="shared" si="242"/>
        <v>-8.4260127764414508E-2</v>
      </c>
      <c r="P1300" s="123" t="s">
        <v>155</v>
      </c>
      <c r="Q1300" s="124">
        <f t="shared" si="250"/>
        <v>7.5527426160815203E-4</v>
      </c>
      <c r="R1300" s="125" t="s">
        <v>155</v>
      </c>
      <c r="S1300" s="126">
        <f t="shared" si="251"/>
        <v>4.6413502114095451E-5</v>
      </c>
      <c r="T1300" s="209">
        <f t="shared" si="246"/>
        <v>298.06767000000002</v>
      </c>
      <c r="U1300" s="127">
        <f t="shared" si="245"/>
        <v>79.288847999999973</v>
      </c>
      <c r="V1300" s="127">
        <f t="shared" si="243"/>
        <v>1.4835</v>
      </c>
      <c r="W1300" s="127">
        <f t="shared" si="244"/>
        <v>1.4810000000000001</v>
      </c>
      <c r="X1300" s="128"/>
    </row>
    <row r="1301" spans="1:24" x14ac:dyDescent="0.3">
      <c r="A1301" s="156">
        <v>169</v>
      </c>
      <c r="B1301" s="206" t="s">
        <v>88</v>
      </c>
      <c r="C1301" s="208" t="s">
        <v>38</v>
      </c>
      <c r="D1301" s="34">
        <v>98.065963999999994</v>
      </c>
      <c r="E1301" s="34">
        <v>320.71110700000003</v>
      </c>
      <c r="F1301" s="34">
        <v>1.4835</v>
      </c>
      <c r="G1301" s="34">
        <v>1.4810000000000001</v>
      </c>
      <c r="H1301" s="34">
        <v>0.23899999999999999</v>
      </c>
      <c r="I1301" s="34">
        <v>0</v>
      </c>
      <c r="J1301" s="34">
        <v>2</v>
      </c>
      <c r="K1301" s="121">
        <f t="shared" si="238"/>
        <v>6.3144725743313757E-4</v>
      </c>
      <c r="L1301" s="129">
        <f t="shared" si="241"/>
        <v>1.4689669231686663E-5</v>
      </c>
      <c r="M1301" s="115" t="s">
        <v>155</v>
      </c>
      <c r="N1301" s="113">
        <f t="shared" si="249"/>
        <v>-3.6239012995781223</v>
      </c>
      <c r="O1301" s="129">
        <f t="shared" si="242"/>
        <v>-8.4259082602859678E-2</v>
      </c>
      <c r="P1301" s="115" t="s">
        <v>155</v>
      </c>
      <c r="Q1301" s="116">
        <f t="shared" si="250"/>
        <v>7.5527426160815203E-4</v>
      </c>
      <c r="R1301" s="117" t="s">
        <v>155</v>
      </c>
      <c r="S1301" s="118">
        <f t="shared" si="251"/>
        <v>4.6413502114095451E-5</v>
      </c>
      <c r="T1301" s="209">
        <f t="shared" si="246"/>
        <v>298.06596400000001</v>
      </c>
      <c r="U1301" s="119">
        <f t="shared" si="245"/>
        <v>79.288892999999973</v>
      </c>
      <c r="V1301" s="119">
        <f t="shared" si="243"/>
        <v>1.4835</v>
      </c>
      <c r="W1301" s="119">
        <f t="shared" si="244"/>
        <v>1.4810000000000001</v>
      </c>
      <c r="X1301" s="120"/>
    </row>
    <row r="1302" spans="1:24" x14ac:dyDescent="0.3">
      <c r="A1302" s="156">
        <v>170</v>
      </c>
      <c r="B1302" s="206" t="s">
        <v>88</v>
      </c>
      <c r="C1302" s="208" t="s">
        <v>38</v>
      </c>
      <c r="D1302" s="34">
        <v>98.067396000000002</v>
      </c>
      <c r="E1302" s="34">
        <v>320.71114799999998</v>
      </c>
      <c r="F1302" s="34">
        <v>1.4835</v>
      </c>
      <c r="G1302" s="34">
        <v>1.4810000000000001</v>
      </c>
      <c r="H1302" s="34">
        <v>0.23899999999999999</v>
      </c>
      <c r="I1302" s="34">
        <v>0</v>
      </c>
      <c r="J1302" s="34">
        <v>2</v>
      </c>
      <c r="K1302" s="121">
        <f t="shared" si="238"/>
        <v>2.0634472574556639E-3</v>
      </c>
      <c r="L1302" s="122">
        <f t="shared" si="241"/>
        <v>4.8002992059006483E-5</v>
      </c>
      <c r="M1302" s="123" t="s">
        <v>155</v>
      </c>
      <c r="N1302" s="113">
        <f t="shared" si="249"/>
        <v>-3.6239422995780757</v>
      </c>
      <c r="O1302" s="122">
        <f t="shared" si="242"/>
        <v>-8.4260034861165817E-2</v>
      </c>
      <c r="P1302" s="123" t="s">
        <v>155</v>
      </c>
      <c r="Q1302" s="124">
        <f t="shared" si="250"/>
        <v>7.5527426160815203E-4</v>
      </c>
      <c r="R1302" s="125" t="s">
        <v>155</v>
      </c>
      <c r="S1302" s="126">
        <f t="shared" si="251"/>
        <v>4.6413502114095451E-5</v>
      </c>
      <c r="T1302" s="209">
        <f t="shared" si="246"/>
        <v>298.06739600000003</v>
      </c>
      <c r="U1302" s="127">
        <f t="shared" si="245"/>
        <v>79.28885200000002</v>
      </c>
      <c r="V1302" s="127">
        <f t="shared" si="243"/>
        <v>1.4835</v>
      </c>
      <c r="W1302" s="127">
        <f t="shared" si="244"/>
        <v>1.4810000000000001</v>
      </c>
      <c r="X1302" s="128"/>
    </row>
    <row r="1303" spans="1:24" x14ac:dyDescent="0.3">
      <c r="A1303" s="156">
        <v>171</v>
      </c>
      <c r="B1303" s="206" t="s">
        <v>88</v>
      </c>
      <c r="C1303" s="208" t="s">
        <v>38</v>
      </c>
      <c r="D1303" s="34">
        <v>98.065340000000006</v>
      </c>
      <c r="E1303" s="34">
        <v>320.71110499999998</v>
      </c>
      <c r="F1303" s="34">
        <v>1.4835</v>
      </c>
      <c r="G1303" s="34">
        <v>1.4810000000000001</v>
      </c>
      <c r="H1303" s="34">
        <v>0.23899999999999999</v>
      </c>
      <c r="I1303" s="34">
        <v>0</v>
      </c>
      <c r="J1303" s="34">
        <v>2</v>
      </c>
      <c r="K1303" s="121">
        <f t="shared" si="238"/>
        <v>7.4472574169703876E-6</v>
      </c>
      <c r="L1303" s="129">
        <f t="shared" si="241"/>
        <v>1.7324922525599473E-7</v>
      </c>
      <c r="M1303" s="115" t="s">
        <v>155</v>
      </c>
      <c r="N1303" s="113">
        <f t="shared" si="249"/>
        <v>-3.6238992995780706</v>
      </c>
      <c r="O1303" s="129">
        <f t="shared" si="242"/>
        <v>-8.4259036151232841E-2</v>
      </c>
      <c r="P1303" s="115" t="s">
        <v>155</v>
      </c>
      <c r="Q1303" s="116">
        <f t="shared" si="250"/>
        <v>7.5527426160815203E-4</v>
      </c>
      <c r="R1303" s="117" t="s">
        <v>155</v>
      </c>
      <c r="S1303" s="118">
        <f t="shared" si="251"/>
        <v>4.6413502114095451E-5</v>
      </c>
      <c r="T1303" s="209">
        <f t="shared" si="246"/>
        <v>298.06533999999999</v>
      </c>
      <c r="U1303" s="119">
        <f t="shared" si="245"/>
        <v>79.288895000000025</v>
      </c>
      <c r="V1303" s="119">
        <f t="shared" si="243"/>
        <v>1.4835</v>
      </c>
      <c r="W1303" s="119">
        <f t="shared" si="244"/>
        <v>1.4810000000000001</v>
      </c>
      <c r="X1303" s="120"/>
    </row>
    <row r="1304" spans="1:24" x14ac:dyDescent="0.3">
      <c r="A1304" s="156">
        <v>172</v>
      </c>
      <c r="B1304" s="206" t="s">
        <v>88</v>
      </c>
      <c r="C1304" s="208" t="s">
        <v>38</v>
      </c>
      <c r="D1304" s="34">
        <v>98.066058999999996</v>
      </c>
      <c r="E1304" s="34">
        <v>320.71109300000001</v>
      </c>
      <c r="F1304" s="34">
        <v>1.4835</v>
      </c>
      <c r="G1304" s="34">
        <v>1.4810000000000001</v>
      </c>
      <c r="H1304" s="34">
        <v>0.23899999999999999</v>
      </c>
      <c r="I1304" s="34">
        <v>0</v>
      </c>
      <c r="J1304" s="34">
        <v>2</v>
      </c>
      <c r="K1304" s="121">
        <f t="shared" si="238"/>
        <v>7.264472574206593E-4</v>
      </c>
      <c r="L1304" s="122">
        <f t="shared" si="241"/>
        <v>1.6899701123254566E-5</v>
      </c>
      <c r="M1304" s="123" t="s">
        <v>155</v>
      </c>
      <c r="N1304" s="113">
        <f t="shared" si="249"/>
        <v>-3.6238872995781009</v>
      </c>
      <c r="O1304" s="122">
        <f t="shared" si="242"/>
        <v>-8.4258757441477969E-2</v>
      </c>
      <c r="P1304" s="123" t="s">
        <v>155</v>
      </c>
      <c r="Q1304" s="124">
        <f t="shared" si="250"/>
        <v>7.5527426160815203E-4</v>
      </c>
      <c r="R1304" s="125" t="s">
        <v>155</v>
      </c>
      <c r="S1304" s="126">
        <f t="shared" si="251"/>
        <v>4.6413502114095451E-5</v>
      </c>
      <c r="T1304" s="209">
        <f t="shared" si="246"/>
        <v>298.066059</v>
      </c>
      <c r="U1304" s="127">
        <f t="shared" si="245"/>
        <v>79.288906999999995</v>
      </c>
      <c r="V1304" s="127">
        <f t="shared" si="243"/>
        <v>1.4835</v>
      </c>
      <c r="W1304" s="127">
        <f t="shared" si="244"/>
        <v>1.4810000000000001</v>
      </c>
      <c r="X1304" s="128"/>
    </row>
    <row r="1305" spans="1:24" x14ac:dyDescent="0.3">
      <c r="A1305" s="156">
        <v>173</v>
      </c>
      <c r="B1305" s="206" t="s">
        <v>88</v>
      </c>
      <c r="C1305" s="208" t="s">
        <v>38</v>
      </c>
      <c r="D1305" s="34">
        <v>98.064207999999994</v>
      </c>
      <c r="E1305" s="34">
        <v>320.71108700000002</v>
      </c>
      <c r="F1305" s="34">
        <v>1.4835</v>
      </c>
      <c r="G1305" s="34">
        <v>1.4810000000000001</v>
      </c>
      <c r="H1305" s="34">
        <v>0.23899999999999999</v>
      </c>
      <c r="I1305" s="34">
        <v>0</v>
      </c>
      <c r="J1305" s="34">
        <v>2</v>
      </c>
      <c r="K1305" s="121">
        <f t="shared" si="238"/>
        <v>-1.1245527425671753E-3</v>
      </c>
      <c r="L1305" s="129">
        <f t="shared" si="241"/>
        <v>-2.6161025528024965E-5</v>
      </c>
      <c r="M1305" s="115" t="s">
        <v>155</v>
      </c>
      <c r="N1305" s="113">
        <f t="shared" si="249"/>
        <v>-3.623881299578116</v>
      </c>
      <c r="O1305" s="129">
        <f t="shared" si="242"/>
        <v>-8.4258618086599402E-2</v>
      </c>
      <c r="P1305" s="115" t="s">
        <v>155</v>
      </c>
      <c r="Q1305" s="116">
        <f t="shared" si="250"/>
        <v>7.5527426160815203E-4</v>
      </c>
      <c r="R1305" s="117" t="s">
        <v>155</v>
      </c>
      <c r="S1305" s="118">
        <f t="shared" si="251"/>
        <v>4.6413502114095451E-5</v>
      </c>
      <c r="T1305" s="209">
        <f t="shared" si="246"/>
        <v>298.06420800000001</v>
      </c>
      <c r="U1305" s="119">
        <f t="shared" si="245"/>
        <v>79.28891299999998</v>
      </c>
      <c r="V1305" s="119">
        <f t="shared" si="243"/>
        <v>1.4835</v>
      </c>
      <c r="W1305" s="119">
        <f t="shared" si="244"/>
        <v>1.4810000000000001</v>
      </c>
      <c r="X1305" s="120"/>
    </row>
    <row r="1306" spans="1:24" x14ac:dyDescent="0.3">
      <c r="A1306" s="156">
        <v>174</v>
      </c>
      <c r="B1306" s="206" t="s">
        <v>88</v>
      </c>
      <c r="C1306" s="208" t="s">
        <v>38</v>
      </c>
      <c r="D1306" s="34">
        <v>98.064931999999999</v>
      </c>
      <c r="E1306" s="34">
        <v>320.71114499999999</v>
      </c>
      <c r="F1306" s="34">
        <v>1.4835</v>
      </c>
      <c r="G1306" s="34">
        <v>1.4810000000000001</v>
      </c>
      <c r="H1306" s="34">
        <v>0.23899999999999999</v>
      </c>
      <c r="I1306" s="34">
        <v>0</v>
      </c>
      <c r="J1306" s="34">
        <v>2</v>
      </c>
      <c r="K1306" s="121">
        <f t="shared" si="238"/>
        <v>-4.0055274257611018E-4</v>
      </c>
      <c r="L1306" s="122">
        <f t="shared" si="241"/>
        <v>-9.3182561632531812E-6</v>
      </c>
      <c r="M1306" s="123" t="s">
        <v>155</v>
      </c>
      <c r="N1306" s="113">
        <f t="shared" si="249"/>
        <v>-3.6239392995780833</v>
      </c>
      <c r="O1306" s="122">
        <f t="shared" si="242"/>
        <v>-8.4259965183730079E-2</v>
      </c>
      <c r="P1306" s="123" t="s">
        <v>155</v>
      </c>
      <c r="Q1306" s="124">
        <f t="shared" si="250"/>
        <v>7.5527426160815203E-4</v>
      </c>
      <c r="R1306" s="125" t="s">
        <v>155</v>
      </c>
      <c r="S1306" s="126">
        <f t="shared" si="251"/>
        <v>4.6413502114095451E-5</v>
      </c>
      <c r="T1306" s="209">
        <f t="shared" si="246"/>
        <v>298.064932</v>
      </c>
      <c r="U1306" s="127">
        <f t="shared" si="245"/>
        <v>79.288855000000012</v>
      </c>
      <c r="V1306" s="127">
        <f t="shared" si="243"/>
        <v>1.4835</v>
      </c>
      <c r="W1306" s="127">
        <f t="shared" si="244"/>
        <v>1.4810000000000001</v>
      </c>
      <c r="X1306" s="128"/>
    </row>
    <row r="1307" spans="1:24" x14ac:dyDescent="0.3">
      <c r="A1307" s="156">
        <v>175</v>
      </c>
      <c r="B1307" s="206" t="s">
        <v>88</v>
      </c>
      <c r="C1307" s="208" t="s">
        <v>38</v>
      </c>
      <c r="D1307" s="34">
        <v>98.065909000000005</v>
      </c>
      <c r="E1307" s="34">
        <v>320.71112799999997</v>
      </c>
      <c r="F1307" s="34">
        <v>1.4835</v>
      </c>
      <c r="G1307" s="34">
        <v>1.4810000000000001</v>
      </c>
      <c r="H1307" s="34">
        <v>0.23899999999999999</v>
      </c>
      <c r="I1307" s="34">
        <v>0</v>
      </c>
      <c r="J1307" s="34">
        <v>2</v>
      </c>
      <c r="K1307" s="121">
        <f t="shared" si="238"/>
        <v>5.7644725745831238E-4</v>
      </c>
      <c r="L1307" s="129">
        <f t="shared" si="241"/>
        <v>1.3410177084339153E-5</v>
      </c>
      <c r="M1307" s="115" t="s">
        <v>155</v>
      </c>
      <c r="N1307" s="113">
        <f t="shared" si="249"/>
        <v>-3.6239222995780693</v>
      </c>
      <c r="O1307" s="129">
        <f t="shared" si="242"/>
        <v>-8.425957034492261E-2</v>
      </c>
      <c r="P1307" s="115" t="s">
        <v>155</v>
      </c>
      <c r="Q1307" s="116">
        <f t="shared" si="250"/>
        <v>7.5527426160815203E-4</v>
      </c>
      <c r="R1307" s="117" t="s">
        <v>155</v>
      </c>
      <c r="S1307" s="118">
        <f t="shared" si="251"/>
        <v>4.6413502114095451E-5</v>
      </c>
      <c r="T1307" s="209">
        <f t="shared" si="246"/>
        <v>298.06590900000003</v>
      </c>
      <c r="U1307" s="119">
        <f t="shared" si="245"/>
        <v>79.288872000000026</v>
      </c>
      <c r="V1307" s="119">
        <f t="shared" si="243"/>
        <v>1.4835</v>
      </c>
      <c r="W1307" s="119">
        <f t="shared" si="244"/>
        <v>1.4810000000000001</v>
      </c>
      <c r="X1307" s="120"/>
    </row>
    <row r="1308" spans="1:24" x14ac:dyDescent="0.3">
      <c r="A1308" s="156">
        <v>176</v>
      </c>
      <c r="B1308" s="206" t="s">
        <v>88</v>
      </c>
      <c r="C1308" s="208" t="s">
        <v>38</v>
      </c>
      <c r="D1308" s="34">
        <v>98.066612000000006</v>
      </c>
      <c r="E1308" s="34">
        <v>320.71105299999999</v>
      </c>
      <c r="F1308" s="34">
        <v>1.4835</v>
      </c>
      <c r="G1308" s="34">
        <v>1.4810000000000001</v>
      </c>
      <c r="H1308" s="34">
        <v>0.23899999999999999</v>
      </c>
      <c r="I1308" s="34">
        <v>0</v>
      </c>
      <c r="J1308" s="34">
        <v>2</v>
      </c>
      <c r="K1308" s="121">
        <f t="shared" si="238"/>
        <v>1.279447257445554E-3</v>
      </c>
      <c r="L1308" s="122">
        <f t="shared" si="241"/>
        <v>2.976441308290409E-5</v>
      </c>
      <c r="M1308" s="123" t="s">
        <v>155</v>
      </c>
      <c r="N1308" s="113">
        <f t="shared" si="249"/>
        <v>-3.6238472995780882</v>
      </c>
      <c r="O1308" s="122">
        <f t="shared" si="242"/>
        <v>-8.4257828408937502E-2</v>
      </c>
      <c r="P1308" s="123" t="s">
        <v>155</v>
      </c>
      <c r="Q1308" s="124">
        <f t="shared" si="250"/>
        <v>7.5527426160815203E-4</v>
      </c>
      <c r="R1308" s="125" t="s">
        <v>155</v>
      </c>
      <c r="S1308" s="126">
        <f t="shared" si="251"/>
        <v>4.6413502114095451E-5</v>
      </c>
      <c r="T1308" s="209">
        <f t="shared" si="246"/>
        <v>298.06661200000002</v>
      </c>
      <c r="U1308" s="127">
        <f t="shared" si="245"/>
        <v>79.288947000000007</v>
      </c>
      <c r="V1308" s="127">
        <f t="shared" si="243"/>
        <v>1.4835</v>
      </c>
      <c r="W1308" s="127">
        <f t="shared" si="244"/>
        <v>1.4810000000000001</v>
      </c>
      <c r="X1308" s="128"/>
    </row>
    <row r="1309" spans="1:24" x14ac:dyDescent="0.3">
      <c r="A1309" s="156">
        <v>177</v>
      </c>
      <c r="B1309" s="206" t="s">
        <v>88</v>
      </c>
      <c r="C1309" s="208" t="s">
        <v>38</v>
      </c>
      <c r="D1309" s="34">
        <v>98.066519</v>
      </c>
      <c r="E1309" s="34">
        <v>320.710959</v>
      </c>
      <c r="F1309" s="34">
        <v>1.4835</v>
      </c>
      <c r="G1309" s="34">
        <v>1.4810000000000001</v>
      </c>
      <c r="H1309" s="34">
        <v>0.23899999999999999</v>
      </c>
      <c r="I1309" s="34">
        <v>0</v>
      </c>
      <c r="J1309" s="34">
        <v>2</v>
      </c>
      <c r="K1309" s="121">
        <f t="shared" si="238"/>
        <v>1.1864472573961393E-3</v>
      </c>
      <c r="L1309" s="129">
        <f t="shared" si="241"/>
        <v>2.7600908177376065E-5</v>
      </c>
      <c r="M1309" s="115" t="s">
        <v>155</v>
      </c>
      <c r="N1309" s="113">
        <f t="shared" si="249"/>
        <v>-3.6237532995780981</v>
      </c>
      <c r="O1309" s="129">
        <f t="shared" si="242"/>
        <v>-8.4255645182337371E-2</v>
      </c>
      <c r="P1309" s="115" t="s">
        <v>155</v>
      </c>
      <c r="Q1309" s="116">
        <f t="shared" si="250"/>
        <v>7.5527426160815203E-4</v>
      </c>
      <c r="R1309" s="117" t="s">
        <v>155</v>
      </c>
      <c r="S1309" s="118">
        <f t="shared" si="251"/>
        <v>4.6413502114095451E-5</v>
      </c>
      <c r="T1309" s="209">
        <f t="shared" si="246"/>
        <v>298.06651899999997</v>
      </c>
      <c r="U1309" s="119">
        <f t="shared" si="245"/>
        <v>79.289040999999997</v>
      </c>
      <c r="V1309" s="119">
        <f t="shared" si="243"/>
        <v>1.4835</v>
      </c>
      <c r="W1309" s="119">
        <f t="shared" si="244"/>
        <v>1.4810000000000001</v>
      </c>
      <c r="X1309" s="120"/>
    </row>
    <row r="1310" spans="1:24" x14ac:dyDescent="0.3">
      <c r="A1310" s="156">
        <v>178</v>
      </c>
      <c r="B1310" s="206" t="s">
        <v>88</v>
      </c>
      <c r="C1310" s="208" t="s">
        <v>38</v>
      </c>
      <c r="D1310" s="34">
        <v>98.065347000000003</v>
      </c>
      <c r="E1310" s="34">
        <v>320.71106500000002</v>
      </c>
      <c r="F1310" s="34">
        <v>1.4835</v>
      </c>
      <c r="G1310" s="34">
        <v>1.4810000000000001</v>
      </c>
      <c r="H1310" s="34">
        <v>0.23899999999999999</v>
      </c>
      <c r="I1310" s="34">
        <v>0</v>
      </c>
      <c r="J1310" s="34">
        <v>2</v>
      </c>
      <c r="K1310" s="121">
        <f t="shared" si="238"/>
        <v>1.4447257399297087E-5</v>
      </c>
      <c r="L1310" s="122">
        <f t="shared" si="241"/>
        <v>3.3609368004367646E-7</v>
      </c>
      <c r="M1310" s="123" t="s">
        <v>155</v>
      </c>
      <c r="N1310" s="113">
        <f t="shared" si="249"/>
        <v>-3.6238592995781147</v>
      </c>
      <c r="O1310" s="122">
        <f t="shared" si="242"/>
        <v>-8.4258107118703657E-2</v>
      </c>
      <c r="P1310" s="123" t="s">
        <v>155</v>
      </c>
      <c r="Q1310" s="124">
        <f t="shared" si="250"/>
        <v>7.5527426160815203E-4</v>
      </c>
      <c r="R1310" s="125" t="s">
        <v>155</v>
      </c>
      <c r="S1310" s="126">
        <f t="shared" si="251"/>
        <v>4.6413502114095451E-5</v>
      </c>
      <c r="T1310" s="209">
        <f t="shared" si="246"/>
        <v>298.06534699999997</v>
      </c>
      <c r="U1310" s="127">
        <f t="shared" si="245"/>
        <v>79.288934999999981</v>
      </c>
      <c r="V1310" s="127">
        <f t="shared" si="243"/>
        <v>1.4835</v>
      </c>
      <c r="W1310" s="127">
        <f t="shared" si="244"/>
        <v>1.4810000000000001</v>
      </c>
      <c r="X1310" s="128"/>
    </row>
    <row r="1311" spans="1:24" x14ac:dyDescent="0.3">
      <c r="A1311" s="156">
        <v>179</v>
      </c>
      <c r="B1311" s="206" t="s">
        <v>88</v>
      </c>
      <c r="C1311" s="208" t="s">
        <v>38</v>
      </c>
      <c r="D1311" s="34">
        <v>98.064850000000007</v>
      </c>
      <c r="E1311" s="34">
        <v>320.71108500000003</v>
      </c>
      <c r="F1311" s="34">
        <v>1.4835</v>
      </c>
      <c r="G1311" s="34">
        <v>1.4810000000000001</v>
      </c>
      <c r="H1311" s="34">
        <v>0.23899999999999999</v>
      </c>
      <c r="I1311" s="34">
        <v>0</v>
      </c>
      <c r="J1311" s="34">
        <v>2</v>
      </c>
      <c r="K1311" s="121">
        <f t="shared" ref="K1311:K1374" si="252">IF(ISBLANK(D1311),"",IF(J1311=1,D1311-$D$2333,(IF(AND(J1311=2,D1311&gt;200),((D1311-200)-$D$2333),((D1311+200)-$D$2333)))))</f>
        <v>-4.8255274259645375E-4</v>
      </c>
      <c r="L1311" s="129">
        <f t="shared" si="241"/>
        <v>-1.1225862638866686E-5</v>
      </c>
      <c r="M1311" s="115" t="s">
        <v>155</v>
      </c>
      <c r="N1311" s="113">
        <f t="shared" si="249"/>
        <v>-3.623879299578121</v>
      </c>
      <c r="O1311" s="129">
        <f t="shared" si="242"/>
        <v>-8.4258571634973065E-2</v>
      </c>
      <c r="P1311" s="115" t="s">
        <v>155</v>
      </c>
      <c r="Q1311" s="116">
        <f t="shared" si="250"/>
        <v>7.5527426160815203E-4</v>
      </c>
      <c r="R1311" s="117" t="s">
        <v>155</v>
      </c>
      <c r="S1311" s="118">
        <f t="shared" si="251"/>
        <v>4.6413502114095451E-5</v>
      </c>
      <c r="T1311" s="209">
        <f t="shared" si="246"/>
        <v>298.06484999999998</v>
      </c>
      <c r="U1311" s="119">
        <f t="shared" si="245"/>
        <v>79.288914999999974</v>
      </c>
      <c r="V1311" s="119">
        <f t="shared" si="243"/>
        <v>1.4835</v>
      </c>
      <c r="W1311" s="119">
        <f t="shared" si="244"/>
        <v>1.4810000000000001</v>
      </c>
      <c r="X1311" s="120"/>
    </row>
    <row r="1312" spans="1:24" x14ac:dyDescent="0.3">
      <c r="A1312" s="156">
        <v>180</v>
      </c>
      <c r="B1312" s="206" t="s">
        <v>88</v>
      </c>
      <c r="C1312" s="208" t="s">
        <v>38</v>
      </c>
      <c r="D1312" s="34">
        <v>98.065988000000004</v>
      </c>
      <c r="E1312" s="34">
        <v>320.711006</v>
      </c>
      <c r="F1312" s="34">
        <v>1.4835</v>
      </c>
      <c r="G1312" s="34">
        <v>1.4810000000000001</v>
      </c>
      <c r="H1312" s="34">
        <v>0.23899999999999999</v>
      </c>
      <c r="I1312" s="34">
        <v>0</v>
      </c>
      <c r="J1312" s="34">
        <v>2</v>
      </c>
      <c r="K1312" s="121">
        <f t="shared" si="252"/>
        <v>6.5544725742938681E-4</v>
      </c>
      <c r="L1312" s="122">
        <f t="shared" si="241"/>
        <v>1.5247993077966867E-5</v>
      </c>
      <c r="M1312" s="123" t="s">
        <v>155</v>
      </c>
      <c r="N1312" s="113">
        <f t="shared" si="249"/>
        <v>-3.6238002995780931</v>
      </c>
      <c r="O1312" s="122">
        <f t="shared" si="242"/>
        <v>-8.4256736795660384E-2</v>
      </c>
      <c r="P1312" s="123" t="s">
        <v>155</v>
      </c>
      <c r="Q1312" s="124">
        <f t="shared" si="250"/>
        <v>7.5527426160815203E-4</v>
      </c>
      <c r="R1312" s="125" t="s">
        <v>155</v>
      </c>
      <c r="S1312" s="126">
        <f t="shared" si="251"/>
        <v>4.6413502114095451E-5</v>
      </c>
      <c r="T1312" s="209">
        <f t="shared" si="246"/>
        <v>298.065988</v>
      </c>
      <c r="U1312" s="127">
        <f t="shared" si="245"/>
        <v>79.288994000000002</v>
      </c>
      <c r="V1312" s="127">
        <f t="shared" si="243"/>
        <v>1.4835</v>
      </c>
      <c r="W1312" s="127">
        <f t="shared" si="244"/>
        <v>1.4810000000000001</v>
      </c>
      <c r="X1312" s="128"/>
    </row>
    <row r="1313" spans="1:24" x14ac:dyDescent="0.3">
      <c r="A1313" s="156">
        <v>181</v>
      </c>
      <c r="B1313" s="206" t="s">
        <v>88</v>
      </c>
      <c r="C1313" s="208" t="s">
        <v>38</v>
      </c>
      <c r="D1313" s="34">
        <v>98.065089999999998</v>
      </c>
      <c r="E1313" s="34">
        <v>320.71101199999998</v>
      </c>
      <c r="F1313" s="34">
        <v>1.4835</v>
      </c>
      <c r="G1313" s="34">
        <v>1.4810000000000001</v>
      </c>
      <c r="H1313" s="34">
        <v>0.23899999999999999</v>
      </c>
      <c r="I1313" s="34">
        <v>0</v>
      </c>
      <c r="J1313" s="34">
        <v>2</v>
      </c>
      <c r="K1313" s="121">
        <f t="shared" si="252"/>
        <v>-2.425527425771179E-4</v>
      </c>
      <c r="L1313" s="129">
        <f t="shared" si="241"/>
        <v>-5.6426241745509312E-6</v>
      </c>
      <c r="M1313" s="115" t="s">
        <v>155</v>
      </c>
      <c r="N1313" s="113">
        <f t="shared" si="249"/>
        <v>-3.623806299578078</v>
      </c>
      <c r="O1313" s="129">
        <f t="shared" si="242"/>
        <v>-8.425687615054904E-2</v>
      </c>
      <c r="P1313" s="115" t="s">
        <v>155</v>
      </c>
      <c r="Q1313" s="116">
        <f>IF(ISBLANK(F1313),"",F1313-$F$2333)</f>
        <v>7.5527426160815203E-4</v>
      </c>
      <c r="R1313" s="117" t="s">
        <v>155</v>
      </c>
      <c r="S1313" s="118">
        <f>IF(ISBLANK(G1313),"",G1313-$G$2333)</f>
        <v>4.6413502114095451E-5</v>
      </c>
      <c r="T1313" s="209">
        <f t="shared" si="246"/>
        <v>298.06509</v>
      </c>
      <c r="U1313" s="119">
        <f t="shared" si="245"/>
        <v>79.288988000000018</v>
      </c>
      <c r="V1313" s="119">
        <f t="shared" si="243"/>
        <v>1.4835</v>
      </c>
      <c r="W1313" s="119">
        <f t="shared" si="244"/>
        <v>1.4810000000000001</v>
      </c>
      <c r="X1313" s="120"/>
    </row>
    <row r="1314" spans="1:24" x14ac:dyDescent="0.3">
      <c r="A1314" s="156">
        <v>182</v>
      </c>
      <c r="B1314" s="206" t="s">
        <v>88</v>
      </c>
      <c r="C1314" s="208" t="s">
        <v>38</v>
      </c>
      <c r="D1314" s="34">
        <v>98.065741000000003</v>
      </c>
      <c r="E1314" s="34">
        <v>320.711029</v>
      </c>
      <c r="F1314" s="34">
        <v>1.4835</v>
      </c>
      <c r="G1314" s="34">
        <v>1.4810000000000001</v>
      </c>
      <c r="H1314" s="34">
        <v>0.23899999999999999</v>
      </c>
      <c r="I1314" s="34">
        <v>0</v>
      </c>
      <c r="J1314" s="34">
        <v>2</v>
      </c>
      <c r="K1314" s="121">
        <f t="shared" si="252"/>
        <v>4.0844725742772425E-4</v>
      </c>
      <c r="L1314" s="122">
        <f t="shared" si="241"/>
        <v>9.5019101589737781E-6</v>
      </c>
      <c r="M1314" s="123" t="s">
        <v>155</v>
      </c>
      <c r="N1314" s="113">
        <f t="shared" si="249"/>
        <v>-3.6238232995780919</v>
      </c>
      <c r="O1314" s="122">
        <f t="shared" si="242"/>
        <v>-8.425727098939749E-2</v>
      </c>
      <c r="P1314" s="123" t="s">
        <v>155</v>
      </c>
      <c r="Q1314" s="124">
        <f t="shared" ref="Q1314:Q1332" si="253">IF(ISBLANK(F1314),"",F1314-$F$2333)</f>
        <v>7.5527426160815203E-4</v>
      </c>
      <c r="R1314" s="125" t="s">
        <v>155</v>
      </c>
      <c r="S1314" s="126">
        <f t="shared" ref="S1314:S1332" si="254">IF(ISBLANK(G1314),"",G1314-$G$2333)</f>
        <v>4.6413502114095451E-5</v>
      </c>
      <c r="T1314" s="209">
        <f t="shared" si="246"/>
        <v>298.065741</v>
      </c>
      <c r="U1314" s="127">
        <f t="shared" si="245"/>
        <v>79.288971000000004</v>
      </c>
      <c r="V1314" s="127">
        <f t="shared" si="243"/>
        <v>1.4835</v>
      </c>
      <c r="W1314" s="127">
        <f t="shared" si="244"/>
        <v>1.4810000000000001</v>
      </c>
      <c r="X1314" s="128"/>
    </row>
    <row r="1315" spans="1:24" x14ac:dyDescent="0.3">
      <c r="A1315" s="156">
        <v>183</v>
      </c>
      <c r="B1315" s="206" t="s">
        <v>88</v>
      </c>
      <c r="C1315" s="208" t="s">
        <v>38</v>
      </c>
      <c r="D1315" s="34">
        <v>98.067088999999996</v>
      </c>
      <c r="E1315" s="34">
        <v>320.71115099999997</v>
      </c>
      <c r="F1315" s="34">
        <v>1.4835</v>
      </c>
      <c r="G1315" s="34">
        <v>1.4810000000000001</v>
      </c>
      <c r="H1315" s="34">
        <v>0.23899999999999999</v>
      </c>
      <c r="I1315" s="34">
        <v>0</v>
      </c>
      <c r="J1315" s="34">
        <v>2</v>
      </c>
      <c r="K1315" s="121">
        <f t="shared" si="252"/>
        <v>1.7564472574349566E-3</v>
      </c>
      <c r="L1315" s="129">
        <f t="shared" si="241"/>
        <v>4.0861099526597271E-5</v>
      </c>
      <c r="M1315" s="115" t="s">
        <v>155</v>
      </c>
      <c r="N1315" s="113">
        <f t="shared" si="249"/>
        <v>-3.6239452995780681</v>
      </c>
      <c r="O1315" s="129">
        <f t="shared" si="242"/>
        <v>-8.4260104538601388E-2</v>
      </c>
      <c r="P1315" s="115" t="s">
        <v>155</v>
      </c>
      <c r="Q1315" s="116">
        <f t="shared" si="253"/>
        <v>7.5527426160815203E-4</v>
      </c>
      <c r="R1315" s="117" t="s">
        <v>155</v>
      </c>
      <c r="S1315" s="118">
        <f t="shared" si="254"/>
        <v>4.6413502114095451E-5</v>
      </c>
      <c r="T1315" s="209">
        <f t="shared" si="246"/>
        <v>298.06708900000001</v>
      </c>
      <c r="U1315" s="119">
        <f t="shared" si="245"/>
        <v>79.288849000000027</v>
      </c>
      <c r="V1315" s="119">
        <f t="shared" si="243"/>
        <v>1.4835</v>
      </c>
      <c r="W1315" s="119">
        <f t="shared" si="244"/>
        <v>1.4810000000000001</v>
      </c>
      <c r="X1315" s="120"/>
    </row>
    <row r="1316" spans="1:24" x14ac:dyDescent="0.3">
      <c r="A1316" s="156">
        <v>184</v>
      </c>
      <c r="B1316" s="206" t="s">
        <v>88</v>
      </c>
      <c r="C1316" s="208" t="s">
        <v>38</v>
      </c>
      <c r="D1316" s="34">
        <v>98.066289999999995</v>
      </c>
      <c r="E1316" s="34">
        <v>320.71103699999998</v>
      </c>
      <c r="F1316" s="34">
        <v>1.4835</v>
      </c>
      <c r="G1316" s="34">
        <v>1.4810000000000001</v>
      </c>
      <c r="H1316" s="34">
        <v>0.23899999999999999</v>
      </c>
      <c r="I1316" s="34">
        <v>0</v>
      </c>
      <c r="J1316" s="34">
        <v>2</v>
      </c>
      <c r="K1316" s="121">
        <f t="shared" si="252"/>
        <v>9.5744725740587455E-4</v>
      </c>
      <c r="L1316" s="122">
        <f t="shared" si="241"/>
        <v>2.2273568143998998E-5</v>
      </c>
      <c r="M1316" s="123" t="s">
        <v>155</v>
      </c>
      <c r="N1316" s="113">
        <f t="shared" si="249"/>
        <v>-3.6238312995780717</v>
      </c>
      <c r="O1316" s="122">
        <f t="shared" si="242"/>
        <v>-8.4257456795911734E-2</v>
      </c>
      <c r="P1316" s="123" t="s">
        <v>155</v>
      </c>
      <c r="Q1316" s="124">
        <f t="shared" si="253"/>
        <v>7.5527426160815203E-4</v>
      </c>
      <c r="R1316" s="125" t="s">
        <v>155</v>
      </c>
      <c r="S1316" s="126">
        <f t="shared" si="254"/>
        <v>4.6413502114095451E-5</v>
      </c>
      <c r="T1316" s="209">
        <f t="shared" si="246"/>
        <v>298.06628999999998</v>
      </c>
      <c r="U1316" s="127">
        <f t="shared" si="245"/>
        <v>79.288963000000024</v>
      </c>
      <c r="V1316" s="127">
        <f t="shared" si="243"/>
        <v>1.4835</v>
      </c>
      <c r="W1316" s="127">
        <f t="shared" si="244"/>
        <v>1.4810000000000001</v>
      </c>
      <c r="X1316" s="128"/>
    </row>
    <row r="1317" spans="1:24" x14ac:dyDescent="0.3">
      <c r="A1317" s="156">
        <v>185</v>
      </c>
      <c r="B1317" s="206" t="s">
        <v>88</v>
      </c>
      <c r="C1317" s="208" t="s">
        <v>38</v>
      </c>
      <c r="D1317" s="34">
        <v>98.065199000000007</v>
      </c>
      <c r="E1317" s="34">
        <v>320.71110399999998</v>
      </c>
      <c r="F1317" s="34">
        <v>1.4835</v>
      </c>
      <c r="G1317" s="34">
        <v>1.4810000000000001</v>
      </c>
      <c r="H1317" s="34">
        <v>0.23899999999999999</v>
      </c>
      <c r="I1317" s="34">
        <v>0</v>
      </c>
      <c r="J1317" s="34">
        <v>2</v>
      </c>
      <c r="K1317" s="121">
        <f t="shared" si="252"/>
        <v>-1.3355274256809935E-4</v>
      </c>
      <c r="L1317" s="129">
        <f t="shared" si="241"/>
        <v>-3.1069033719707674E-6</v>
      </c>
      <c r="M1317" s="115" t="s">
        <v>155</v>
      </c>
      <c r="N1317" s="113">
        <f t="shared" si="249"/>
        <v>-3.6238982995780731</v>
      </c>
      <c r="O1317" s="129">
        <f t="shared" si="242"/>
        <v>-8.425901292542004E-2</v>
      </c>
      <c r="P1317" s="115" t="s">
        <v>155</v>
      </c>
      <c r="Q1317" s="116">
        <f t="shared" si="253"/>
        <v>7.5527426160815203E-4</v>
      </c>
      <c r="R1317" s="117" t="s">
        <v>155</v>
      </c>
      <c r="S1317" s="118">
        <f t="shared" si="254"/>
        <v>4.6413502114095451E-5</v>
      </c>
      <c r="T1317" s="209">
        <f t="shared" si="246"/>
        <v>298.06519900000001</v>
      </c>
      <c r="U1317" s="119">
        <f t="shared" si="245"/>
        <v>79.288896000000022</v>
      </c>
      <c r="V1317" s="119">
        <f t="shared" si="243"/>
        <v>1.4835</v>
      </c>
      <c r="W1317" s="119">
        <f t="shared" si="244"/>
        <v>1.4810000000000001</v>
      </c>
      <c r="X1317" s="120"/>
    </row>
    <row r="1318" spans="1:24" x14ac:dyDescent="0.3">
      <c r="A1318" s="156">
        <v>186</v>
      </c>
      <c r="B1318" s="206" t="s">
        <v>88</v>
      </c>
      <c r="C1318" s="208" t="s">
        <v>38</v>
      </c>
      <c r="D1318" s="34">
        <v>98.064908000000003</v>
      </c>
      <c r="E1318" s="34">
        <v>320.71102300000001</v>
      </c>
      <c r="F1318" s="34">
        <v>1.4835</v>
      </c>
      <c r="G1318" s="34">
        <v>1.4810000000000001</v>
      </c>
      <c r="H1318" s="34">
        <v>0.23899999999999999</v>
      </c>
      <c r="I1318" s="34">
        <v>0</v>
      </c>
      <c r="J1318" s="34">
        <v>2</v>
      </c>
      <c r="K1318" s="121">
        <f t="shared" si="252"/>
        <v>-4.2455274257235942E-4</v>
      </c>
      <c r="L1318" s="122">
        <f t="shared" si="241"/>
        <v>-9.8765800095501761E-6</v>
      </c>
      <c r="M1318" s="123" t="s">
        <v>155</v>
      </c>
      <c r="N1318" s="113">
        <f t="shared" si="249"/>
        <v>-3.6238172995781071</v>
      </c>
      <c r="O1318" s="122">
        <f t="shared" si="242"/>
        <v>-8.4257131634510957E-2</v>
      </c>
      <c r="P1318" s="123" t="s">
        <v>155</v>
      </c>
      <c r="Q1318" s="124">
        <f t="shared" si="253"/>
        <v>7.5527426160815203E-4</v>
      </c>
      <c r="R1318" s="125" t="s">
        <v>155</v>
      </c>
      <c r="S1318" s="126">
        <f t="shared" si="254"/>
        <v>4.6413502114095451E-5</v>
      </c>
      <c r="T1318" s="209">
        <f t="shared" si="246"/>
        <v>298.064908</v>
      </c>
      <c r="U1318" s="127">
        <f t="shared" si="245"/>
        <v>79.288976999999988</v>
      </c>
      <c r="V1318" s="127">
        <f t="shared" si="243"/>
        <v>1.4835</v>
      </c>
      <c r="W1318" s="127">
        <f t="shared" si="244"/>
        <v>1.4810000000000001</v>
      </c>
      <c r="X1318" s="128"/>
    </row>
    <row r="1319" spans="1:24" x14ac:dyDescent="0.3">
      <c r="A1319" s="156">
        <v>187</v>
      </c>
      <c r="B1319" s="206" t="s">
        <v>88</v>
      </c>
      <c r="C1319" s="208" t="s">
        <v>38</v>
      </c>
      <c r="D1319" s="34">
        <v>98.065668000000002</v>
      </c>
      <c r="E1319" s="34">
        <v>320.71103799999997</v>
      </c>
      <c r="F1319" s="34">
        <v>1.4835</v>
      </c>
      <c r="G1319" s="34">
        <v>1.4810000000000001</v>
      </c>
      <c r="H1319" s="34">
        <v>0.23899999999999999</v>
      </c>
      <c r="I1319" s="34">
        <v>0</v>
      </c>
      <c r="J1319" s="34">
        <v>2</v>
      </c>
      <c r="K1319" s="121">
        <f t="shared" si="252"/>
        <v>3.3544725744150128E-4</v>
      </c>
      <c r="L1319" s="129">
        <f t="shared" si="241"/>
        <v>7.8036751265355918E-6</v>
      </c>
      <c r="M1319" s="115" t="s">
        <v>155</v>
      </c>
      <c r="N1319" s="113">
        <f t="shared" si="249"/>
        <v>-3.6238322995780692</v>
      </c>
      <c r="O1319" s="129">
        <f t="shared" si="242"/>
        <v>-8.4257480021725908E-2</v>
      </c>
      <c r="P1319" s="115" t="s">
        <v>155</v>
      </c>
      <c r="Q1319" s="116">
        <f t="shared" si="253"/>
        <v>7.5527426160815203E-4</v>
      </c>
      <c r="R1319" s="117" t="s">
        <v>155</v>
      </c>
      <c r="S1319" s="118">
        <f t="shared" si="254"/>
        <v>4.6413502114095451E-5</v>
      </c>
      <c r="T1319" s="209">
        <f t="shared" si="246"/>
        <v>298.06566800000002</v>
      </c>
      <c r="U1319" s="119">
        <f t="shared" si="245"/>
        <v>79.288962000000026</v>
      </c>
      <c r="V1319" s="119">
        <f t="shared" si="243"/>
        <v>1.4835</v>
      </c>
      <c r="W1319" s="119">
        <f t="shared" si="244"/>
        <v>1.4810000000000001</v>
      </c>
      <c r="X1319" s="120"/>
    </row>
    <row r="1320" spans="1:24" x14ac:dyDescent="0.3">
      <c r="A1320" s="156">
        <v>188</v>
      </c>
      <c r="B1320" s="206" t="s">
        <v>88</v>
      </c>
      <c r="C1320" s="208" t="s">
        <v>38</v>
      </c>
      <c r="D1320" s="34">
        <v>98.063613000000004</v>
      </c>
      <c r="E1320" s="34">
        <v>320.71104000000003</v>
      </c>
      <c r="F1320" s="34">
        <v>1.4835</v>
      </c>
      <c r="G1320" s="34">
        <v>1.4810000000000001</v>
      </c>
      <c r="H1320" s="34">
        <v>0.23899999999999999</v>
      </c>
      <c r="I1320" s="34">
        <v>0</v>
      </c>
      <c r="J1320" s="34">
        <v>2</v>
      </c>
      <c r="K1320" s="121">
        <f t="shared" si="252"/>
        <v>-1.7195527425428736E-3</v>
      </c>
      <c r="L1320" s="122">
        <f t="shared" si="241"/>
        <v>-4.0002804215856243E-5</v>
      </c>
      <c r="M1320" s="123" t="s">
        <v>155</v>
      </c>
      <c r="N1320" s="113">
        <f t="shared" si="249"/>
        <v>-3.623834299578121</v>
      </c>
      <c r="O1320" s="122">
        <f t="shared" si="242"/>
        <v>-8.4257526473355535E-2</v>
      </c>
      <c r="P1320" s="123" t="s">
        <v>155</v>
      </c>
      <c r="Q1320" s="124">
        <f t="shared" si="253"/>
        <v>7.5527426160815203E-4</v>
      </c>
      <c r="R1320" s="125" t="s">
        <v>155</v>
      </c>
      <c r="S1320" s="126">
        <f t="shared" si="254"/>
        <v>4.6413502114095451E-5</v>
      </c>
      <c r="T1320" s="209">
        <f t="shared" si="246"/>
        <v>298.06361300000003</v>
      </c>
      <c r="U1320" s="127">
        <f t="shared" si="245"/>
        <v>79.288959999999975</v>
      </c>
      <c r="V1320" s="127">
        <f t="shared" si="243"/>
        <v>1.4835</v>
      </c>
      <c r="W1320" s="127">
        <f t="shared" si="244"/>
        <v>1.4810000000000001</v>
      </c>
      <c r="X1320" s="128"/>
    </row>
    <row r="1321" spans="1:24" x14ac:dyDescent="0.3">
      <c r="A1321" s="156">
        <v>189</v>
      </c>
      <c r="B1321" s="206" t="s">
        <v>88</v>
      </c>
      <c r="C1321" s="208" t="s">
        <v>38</v>
      </c>
      <c r="D1321" s="34">
        <v>98.063219000000004</v>
      </c>
      <c r="E1321" s="34">
        <v>320.71106800000001</v>
      </c>
      <c r="F1321" s="34">
        <v>1.4835</v>
      </c>
      <c r="G1321" s="34">
        <v>1.4810000000000001</v>
      </c>
      <c r="H1321" s="34">
        <v>0.23899999999999999</v>
      </c>
      <c r="I1321" s="34">
        <v>0</v>
      </c>
      <c r="J1321" s="34">
        <v>2</v>
      </c>
      <c r="K1321" s="121">
        <f t="shared" si="252"/>
        <v>-2.1135527425713008E-3</v>
      </c>
      <c r="L1321" s="129">
        <f t="shared" si="241"/>
        <v>-4.9168620690683313E-5</v>
      </c>
      <c r="M1321" s="115" t="s">
        <v>155</v>
      </c>
      <c r="N1321" s="113">
        <f t="shared" si="249"/>
        <v>-3.6238622995781071</v>
      </c>
      <c r="O1321" s="129">
        <f t="shared" si="242"/>
        <v>-8.4258176796144391E-2</v>
      </c>
      <c r="P1321" s="115" t="s">
        <v>155</v>
      </c>
      <c r="Q1321" s="116">
        <f t="shared" si="253"/>
        <v>7.5527426160815203E-4</v>
      </c>
      <c r="R1321" s="117" t="s">
        <v>155</v>
      </c>
      <c r="S1321" s="118">
        <f t="shared" si="254"/>
        <v>4.6413502114095451E-5</v>
      </c>
      <c r="T1321" s="209">
        <f t="shared" si="246"/>
        <v>298.063219</v>
      </c>
      <c r="U1321" s="119">
        <f t="shared" si="245"/>
        <v>79.288931999999988</v>
      </c>
      <c r="V1321" s="119">
        <f t="shared" si="243"/>
        <v>1.4835</v>
      </c>
      <c r="W1321" s="119">
        <f t="shared" si="244"/>
        <v>1.4810000000000001</v>
      </c>
      <c r="X1321" s="120"/>
    </row>
    <row r="1322" spans="1:24" x14ac:dyDescent="0.3">
      <c r="A1322" s="156">
        <v>190</v>
      </c>
      <c r="B1322" s="206" t="s">
        <v>88</v>
      </c>
      <c r="C1322" s="208" t="s">
        <v>38</v>
      </c>
      <c r="D1322" s="34">
        <v>98.062409000000002</v>
      </c>
      <c r="E1322" s="34">
        <v>320.711071</v>
      </c>
      <c r="F1322" s="34">
        <v>1.4835</v>
      </c>
      <c r="G1322" s="34">
        <v>1.4810000000000001</v>
      </c>
      <c r="H1322" s="34">
        <v>0.23899999999999999</v>
      </c>
      <c r="I1322" s="34">
        <v>0</v>
      </c>
      <c r="J1322" s="34">
        <v>2</v>
      </c>
      <c r="K1322" s="121">
        <f t="shared" si="252"/>
        <v>-2.9235527425726104E-3</v>
      </c>
      <c r="L1322" s="122">
        <f t="shared" si="241"/>
        <v>-6.8012050491705027E-5</v>
      </c>
      <c r="M1322" s="123" t="s">
        <v>155</v>
      </c>
      <c r="N1322" s="113">
        <f t="shared" si="249"/>
        <v>-3.6238652995780996</v>
      </c>
      <c r="O1322" s="122">
        <f t="shared" si="242"/>
        <v>-8.4258246473584944E-2</v>
      </c>
      <c r="P1322" s="123" t="s">
        <v>155</v>
      </c>
      <c r="Q1322" s="124">
        <f t="shared" si="253"/>
        <v>7.5527426160815203E-4</v>
      </c>
      <c r="R1322" s="125" t="s">
        <v>155</v>
      </c>
      <c r="S1322" s="126">
        <f t="shared" si="254"/>
        <v>4.6413502114095451E-5</v>
      </c>
      <c r="T1322" s="209">
        <f t="shared" si="246"/>
        <v>298.062409</v>
      </c>
      <c r="U1322" s="127">
        <f t="shared" si="245"/>
        <v>79.288928999999996</v>
      </c>
      <c r="V1322" s="127">
        <f t="shared" si="243"/>
        <v>1.4835</v>
      </c>
      <c r="W1322" s="127">
        <f t="shared" si="244"/>
        <v>1.4810000000000001</v>
      </c>
      <c r="X1322" s="128"/>
    </row>
    <row r="1323" spans="1:24" x14ac:dyDescent="0.3">
      <c r="A1323" s="156">
        <v>191</v>
      </c>
      <c r="B1323" s="206" t="s">
        <v>88</v>
      </c>
      <c r="C1323" s="208" t="s">
        <v>38</v>
      </c>
      <c r="D1323" s="34">
        <v>98.062951999999996</v>
      </c>
      <c r="E1323" s="34">
        <v>320.71105399999999</v>
      </c>
      <c r="F1323" s="34">
        <v>1.4835</v>
      </c>
      <c r="G1323" s="34">
        <v>1.4810000000000001</v>
      </c>
      <c r="H1323" s="34">
        <v>0.23899999999999999</v>
      </c>
      <c r="I1323" s="34">
        <v>0</v>
      </c>
      <c r="J1323" s="34">
        <v>2</v>
      </c>
      <c r="K1323" s="121">
        <f t="shared" si="252"/>
        <v>-2.3805527425793116E-3</v>
      </c>
      <c r="L1323" s="129">
        <f t="shared" si="241"/>
        <v>-5.5379973478151171E-5</v>
      </c>
      <c r="M1323" s="115" t="s">
        <v>155</v>
      </c>
      <c r="N1323" s="113">
        <f t="shared" si="249"/>
        <v>-3.6238482995780856</v>
      </c>
      <c r="O1323" s="129">
        <f t="shared" si="242"/>
        <v>-8.4257851634751343E-2</v>
      </c>
      <c r="P1323" s="115" t="s">
        <v>155</v>
      </c>
      <c r="Q1323" s="116">
        <f t="shared" si="253"/>
        <v>7.5527426160815203E-4</v>
      </c>
      <c r="R1323" s="117" t="s">
        <v>155</v>
      </c>
      <c r="S1323" s="118">
        <f t="shared" si="254"/>
        <v>4.6413502114095451E-5</v>
      </c>
      <c r="T1323" s="209">
        <f t="shared" si="246"/>
        <v>298.062952</v>
      </c>
      <c r="U1323" s="119">
        <f t="shared" si="245"/>
        <v>79.28894600000001</v>
      </c>
      <c r="V1323" s="119">
        <f t="shared" si="243"/>
        <v>1.4835</v>
      </c>
      <c r="W1323" s="119">
        <f t="shared" si="244"/>
        <v>1.4810000000000001</v>
      </c>
      <c r="X1323" s="120"/>
    </row>
    <row r="1324" spans="1:24" x14ac:dyDescent="0.3">
      <c r="A1324" s="156">
        <v>192</v>
      </c>
      <c r="B1324" s="206" t="s">
        <v>88</v>
      </c>
      <c r="C1324" s="208" t="s">
        <v>38</v>
      </c>
      <c r="D1324" s="34">
        <v>98.062199000000007</v>
      </c>
      <c r="E1324" s="34">
        <v>320.711051</v>
      </c>
      <c r="F1324" s="34">
        <v>1.4835</v>
      </c>
      <c r="G1324" s="34">
        <v>1.4810000000000001</v>
      </c>
      <c r="H1324" s="34">
        <v>0.23899999999999999</v>
      </c>
      <c r="I1324" s="34">
        <v>0</v>
      </c>
      <c r="J1324" s="34">
        <v>2</v>
      </c>
      <c r="K1324" s="121">
        <f t="shared" si="252"/>
        <v>-3.1335527425540022E-3</v>
      </c>
      <c r="L1324" s="122">
        <f t="shared" si="241"/>
        <v>-7.2897384141706648E-5</v>
      </c>
      <c r="M1324" s="123" t="s">
        <v>155</v>
      </c>
      <c r="N1324" s="113">
        <f t="shared" si="249"/>
        <v>-3.6238452995780932</v>
      </c>
      <c r="O1324" s="122">
        <f t="shared" si="242"/>
        <v>-8.4257781957309721E-2</v>
      </c>
      <c r="P1324" s="123" t="s">
        <v>155</v>
      </c>
      <c r="Q1324" s="124">
        <f t="shared" si="253"/>
        <v>7.5527426160815203E-4</v>
      </c>
      <c r="R1324" s="125" t="s">
        <v>155</v>
      </c>
      <c r="S1324" s="126">
        <f t="shared" si="254"/>
        <v>4.6413502114095451E-5</v>
      </c>
      <c r="T1324" s="209">
        <f t="shared" si="246"/>
        <v>298.06219900000002</v>
      </c>
      <c r="U1324" s="127">
        <f t="shared" si="245"/>
        <v>79.288949000000002</v>
      </c>
      <c r="V1324" s="127">
        <f t="shared" si="243"/>
        <v>1.4835</v>
      </c>
      <c r="W1324" s="127">
        <f t="shared" si="244"/>
        <v>1.4810000000000001</v>
      </c>
      <c r="X1324" s="128"/>
    </row>
    <row r="1325" spans="1:24" x14ac:dyDescent="0.3">
      <c r="A1325" s="156">
        <v>193</v>
      </c>
      <c r="B1325" s="206" t="s">
        <v>88</v>
      </c>
      <c r="C1325" s="208" t="s">
        <v>38</v>
      </c>
      <c r="D1325" s="34">
        <v>98.061227000000002</v>
      </c>
      <c r="E1325" s="34">
        <v>320.71106800000001</v>
      </c>
      <c r="F1325" s="34">
        <v>1.4835</v>
      </c>
      <c r="G1325" s="34">
        <v>1.4810000000000001</v>
      </c>
      <c r="H1325" s="34">
        <v>0.23899999999999999</v>
      </c>
      <c r="I1325" s="34">
        <v>0</v>
      </c>
      <c r="J1325" s="34">
        <v>2</v>
      </c>
      <c r="K1325" s="121">
        <f t="shared" si="252"/>
        <v>-4.1055527425442051E-3</v>
      </c>
      <c r="L1325" s="129">
        <f t="shared" ref="L1325:L1388" si="255">IF(K1325="","",SIN(K1325*PI()/200)*G1325)</f>
        <v>-9.5509499883748446E-5</v>
      </c>
      <c r="M1325" s="115" t="s">
        <v>155</v>
      </c>
      <c r="N1325" s="113">
        <f t="shared" si="249"/>
        <v>-3.6238622995781071</v>
      </c>
      <c r="O1325" s="129">
        <f t="shared" ref="O1325:O1388" si="256">IF(N1325="","",SIN(N1325*PI()/200)*G1325)</f>
        <v>-8.4258176796144391E-2</v>
      </c>
      <c r="P1325" s="115" t="s">
        <v>155</v>
      </c>
      <c r="Q1325" s="116">
        <f t="shared" si="253"/>
        <v>7.5527426160815203E-4</v>
      </c>
      <c r="R1325" s="117" t="s">
        <v>155</v>
      </c>
      <c r="S1325" s="118">
        <f t="shared" si="254"/>
        <v>4.6413502114095451E-5</v>
      </c>
      <c r="T1325" s="209">
        <f t="shared" si="246"/>
        <v>298.06122700000003</v>
      </c>
      <c r="U1325" s="119">
        <f t="shared" si="245"/>
        <v>79.288931999999988</v>
      </c>
      <c r="V1325" s="119">
        <f t="shared" ref="V1325:V1388" si="257">IF(R1325="ON",IF(ISBLANK(F1325),"0",F1325),"0")</f>
        <v>1.4835</v>
      </c>
      <c r="W1325" s="119">
        <f t="shared" ref="W1325:W1388" si="258">IF(R1325="ON",IF(ISBLANK(G1325),"0",G1325),"0")</f>
        <v>1.4810000000000001</v>
      </c>
      <c r="X1325" s="120"/>
    </row>
    <row r="1326" spans="1:24" x14ac:dyDescent="0.3">
      <c r="A1326" s="156">
        <v>194</v>
      </c>
      <c r="B1326" s="206" t="s">
        <v>88</v>
      </c>
      <c r="C1326" s="208" t="s">
        <v>38</v>
      </c>
      <c r="D1326" s="34">
        <v>98.061550999999994</v>
      </c>
      <c r="E1326" s="34">
        <v>320.71102000000002</v>
      </c>
      <c r="F1326" s="34">
        <v>1.4835</v>
      </c>
      <c r="G1326" s="34">
        <v>1.4810000000000001</v>
      </c>
      <c r="H1326" s="34">
        <v>0.23899999999999999</v>
      </c>
      <c r="I1326" s="34">
        <v>0</v>
      </c>
      <c r="J1326" s="34">
        <v>2</v>
      </c>
      <c r="K1326" s="121">
        <f t="shared" si="252"/>
        <v>-3.7815527425664186E-3</v>
      </c>
      <c r="L1326" s="122">
        <f t="shared" si="255"/>
        <v>-8.7972127972388861E-5</v>
      </c>
      <c r="M1326" s="123" t="s">
        <v>155</v>
      </c>
      <c r="N1326" s="113">
        <f t="shared" si="249"/>
        <v>-3.6238142995781146</v>
      </c>
      <c r="O1326" s="122">
        <f t="shared" si="256"/>
        <v>-8.425706195706742E-2</v>
      </c>
      <c r="P1326" s="123" t="s">
        <v>155</v>
      </c>
      <c r="Q1326" s="124">
        <f t="shared" si="253"/>
        <v>7.5527426160815203E-4</v>
      </c>
      <c r="R1326" s="125" t="s">
        <v>155</v>
      </c>
      <c r="S1326" s="126">
        <f t="shared" si="254"/>
        <v>4.6413502114095451E-5</v>
      </c>
      <c r="T1326" s="209">
        <f t="shared" si="246"/>
        <v>298.06155100000001</v>
      </c>
      <c r="U1326" s="127">
        <f t="shared" ref="U1326:U1389" si="259">IF(P1326="ON",IF(ISBLANK(E1326),"0",IF(E1326&lt;200,E1326,(400-E1326))),"0")</f>
        <v>79.288979999999981</v>
      </c>
      <c r="V1326" s="127">
        <f t="shared" si="257"/>
        <v>1.4835</v>
      </c>
      <c r="W1326" s="127">
        <f t="shared" si="258"/>
        <v>1.4810000000000001</v>
      </c>
      <c r="X1326" s="128"/>
    </row>
    <row r="1327" spans="1:24" x14ac:dyDescent="0.3">
      <c r="A1327" s="156">
        <v>195</v>
      </c>
      <c r="B1327" s="206" t="s">
        <v>88</v>
      </c>
      <c r="C1327" s="208" t="s">
        <v>38</v>
      </c>
      <c r="D1327" s="34">
        <v>98.062528999999998</v>
      </c>
      <c r="E1327" s="34">
        <v>320.711117</v>
      </c>
      <c r="F1327" s="34">
        <v>1.4835</v>
      </c>
      <c r="G1327" s="34">
        <v>1.4810000000000001</v>
      </c>
      <c r="H1327" s="34">
        <v>0.23899999999999999</v>
      </c>
      <c r="I1327" s="34">
        <v>0</v>
      </c>
      <c r="J1327" s="34">
        <v>2</v>
      </c>
      <c r="K1327" s="121">
        <f t="shared" si="252"/>
        <v>-2.8035527425913642E-3</v>
      </c>
      <c r="L1327" s="129">
        <f t="shared" si="255"/>
        <v>-6.522043126298591E-5</v>
      </c>
      <c r="M1327" s="115" t="s">
        <v>155</v>
      </c>
      <c r="N1327" s="113">
        <f t="shared" si="249"/>
        <v>-3.6239112995780971</v>
      </c>
      <c r="O1327" s="129">
        <f t="shared" si="256"/>
        <v>-8.425931486098602E-2</v>
      </c>
      <c r="P1327" s="115" t="s">
        <v>155</v>
      </c>
      <c r="Q1327" s="116">
        <f t="shared" si="253"/>
        <v>7.5527426160815203E-4</v>
      </c>
      <c r="R1327" s="117" t="s">
        <v>155</v>
      </c>
      <c r="S1327" s="118">
        <f t="shared" si="254"/>
        <v>4.6413502114095451E-5</v>
      </c>
      <c r="T1327" s="209">
        <f t="shared" si="246"/>
        <v>298.06252899999998</v>
      </c>
      <c r="U1327" s="119">
        <f t="shared" si="259"/>
        <v>79.288882999999998</v>
      </c>
      <c r="V1327" s="119">
        <f t="shared" si="257"/>
        <v>1.4835</v>
      </c>
      <c r="W1327" s="119">
        <f t="shared" si="258"/>
        <v>1.4810000000000001</v>
      </c>
      <c r="X1327" s="120"/>
    </row>
    <row r="1328" spans="1:24" x14ac:dyDescent="0.3">
      <c r="A1328" s="156">
        <v>196</v>
      </c>
      <c r="B1328" s="206" t="s">
        <v>88</v>
      </c>
      <c r="C1328" s="208" t="s">
        <v>38</v>
      </c>
      <c r="D1328" s="34">
        <v>98.062541999999993</v>
      </c>
      <c r="E1328" s="34">
        <v>320.71111400000001</v>
      </c>
      <c r="F1328" s="34">
        <v>1.4835</v>
      </c>
      <c r="G1328" s="34">
        <v>1.4810000000000001</v>
      </c>
      <c r="H1328" s="34">
        <v>0.23899999999999999</v>
      </c>
      <c r="I1328" s="34">
        <v>0</v>
      </c>
      <c r="J1328" s="34">
        <v>2</v>
      </c>
      <c r="K1328" s="121">
        <f t="shared" si="252"/>
        <v>-2.7905527425673426E-3</v>
      </c>
      <c r="L1328" s="122">
        <f t="shared" si="255"/>
        <v>-6.4918005845921164E-5</v>
      </c>
      <c r="M1328" s="123" t="s">
        <v>155</v>
      </c>
      <c r="N1328" s="113">
        <f t="shared" si="249"/>
        <v>-3.6239082995781047</v>
      </c>
      <c r="O1328" s="122">
        <f t="shared" si="256"/>
        <v>-8.4259245183548326E-2</v>
      </c>
      <c r="P1328" s="123" t="s">
        <v>155</v>
      </c>
      <c r="Q1328" s="124">
        <f t="shared" si="253"/>
        <v>7.5527426160815203E-4</v>
      </c>
      <c r="R1328" s="125" t="s">
        <v>155</v>
      </c>
      <c r="S1328" s="126">
        <f t="shared" si="254"/>
        <v>4.6413502114095451E-5</v>
      </c>
      <c r="T1328" s="209">
        <f t="shared" si="246"/>
        <v>298.06254200000001</v>
      </c>
      <c r="U1328" s="127">
        <f t="shared" si="259"/>
        <v>79.288885999999991</v>
      </c>
      <c r="V1328" s="127">
        <f t="shared" si="257"/>
        <v>1.4835</v>
      </c>
      <c r="W1328" s="127">
        <f t="shared" si="258"/>
        <v>1.4810000000000001</v>
      </c>
      <c r="X1328" s="128"/>
    </row>
    <row r="1329" spans="1:24" x14ac:dyDescent="0.3">
      <c r="A1329" s="156">
        <v>197</v>
      </c>
      <c r="B1329" s="206" t="s">
        <v>88</v>
      </c>
      <c r="C1329" s="208" t="s">
        <v>38</v>
      </c>
      <c r="D1329" s="34">
        <v>98.064552000000006</v>
      </c>
      <c r="E1329" s="34">
        <v>320.71112699999998</v>
      </c>
      <c r="F1329" s="34">
        <v>1.4835</v>
      </c>
      <c r="G1329" s="34">
        <v>1.4810000000000001</v>
      </c>
      <c r="H1329" s="34">
        <v>0.23899999999999999</v>
      </c>
      <c r="I1329" s="34">
        <v>0</v>
      </c>
      <c r="J1329" s="34">
        <v>2</v>
      </c>
      <c r="K1329" s="121">
        <f t="shared" si="252"/>
        <v>-7.8055274258304053E-4</v>
      </c>
      <c r="L1329" s="129">
        <f t="shared" si="255"/>
        <v>-1.8158383730957252E-5</v>
      </c>
      <c r="M1329" s="115" t="s">
        <v>155</v>
      </c>
      <c r="N1329" s="113">
        <f t="shared" si="249"/>
        <v>-3.6239212995780719</v>
      </c>
      <c r="O1329" s="129">
        <f t="shared" si="256"/>
        <v>-8.4259547119110281E-2</v>
      </c>
      <c r="P1329" s="115" t="s">
        <v>155</v>
      </c>
      <c r="Q1329" s="116">
        <f t="shared" si="253"/>
        <v>7.5527426160815203E-4</v>
      </c>
      <c r="R1329" s="117" t="s">
        <v>155</v>
      </c>
      <c r="S1329" s="118">
        <f t="shared" si="254"/>
        <v>4.6413502114095451E-5</v>
      </c>
      <c r="T1329" s="209">
        <f t="shared" si="246"/>
        <v>298.06455199999999</v>
      </c>
      <c r="U1329" s="119">
        <f t="shared" si="259"/>
        <v>79.288873000000024</v>
      </c>
      <c r="V1329" s="119">
        <f t="shared" si="257"/>
        <v>1.4835</v>
      </c>
      <c r="W1329" s="119">
        <f t="shared" si="258"/>
        <v>1.4810000000000001</v>
      </c>
      <c r="X1329" s="120"/>
    </row>
    <row r="1330" spans="1:24" x14ac:dyDescent="0.3">
      <c r="A1330" s="156">
        <v>198</v>
      </c>
      <c r="B1330" s="206" t="s">
        <v>88</v>
      </c>
      <c r="C1330" s="208" t="s">
        <v>38</v>
      </c>
      <c r="D1330" s="34">
        <v>98.065038999999999</v>
      </c>
      <c r="E1330" s="34">
        <v>320.71109200000001</v>
      </c>
      <c r="F1330" s="34">
        <v>1.4835</v>
      </c>
      <c r="G1330" s="34">
        <v>1.4810000000000001</v>
      </c>
      <c r="H1330" s="34">
        <v>0.23899999999999999</v>
      </c>
      <c r="I1330" s="34">
        <v>0</v>
      </c>
      <c r="J1330" s="34">
        <v>2</v>
      </c>
      <c r="K1330" s="121">
        <f t="shared" si="252"/>
        <v>-2.9355274256204211E-4</v>
      </c>
      <c r="L1330" s="122">
        <f t="shared" si="255"/>
        <v>-6.8290623477811197E-6</v>
      </c>
      <c r="M1330" s="123" t="s">
        <v>155</v>
      </c>
      <c r="N1330" s="113">
        <f t="shared" si="249"/>
        <v>-3.6238862995781034</v>
      </c>
      <c r="O1330" s="122">
        <f t="shared" si="256"/>
        <v>-8.4258734215664918E-2</v>
      </c>
      <c r="P1330" s="123" t="s">
        <v>155</v>
      </c>
      <c r="Q1330" s="124">
        <f t="shared" si="253"/>
        <v>7.5527426160815203E-4</v>
      </c>
      <c r="R1330" s="125" t="s">
        <v>155</v>
      </c>
      <c r="S1330" s="126">
        <f t="shared" si="254"/>
        <v>4.6413502114095451E-5</v>
      </c>
      <c r="T1330" s="209">
        <f t="shared" si="246"/>
        <v>298.06503900000001</v>
      </c>
      <c r="U1330" s="127">
        <f t="shared" si="259"/>
        <v>79.288907999999992</v>
      </c>
      <c r="V1330" s="127">
        <f t="shared" si="257"/>
        <v>1.4835</v>
      </c>
      <c r="W1330" s="127">
        <f t="shared" si="258"/>
        <v>1.4810000000000001</v>
      </c>
      <c r="X1330" s="128"/>
    </row>
    <row r="1331" spans="1:24" x14ac:dyDescent="0.3">
      <c r="A1331" s="156">
        <v>199</v>
      </c>
      <c r="B1331" s="206" t="s">
        <v>88</v>
      </c>
      <c r="C1331" s="208" t="s">
        <v>38</v>
      </c>
      <c r="D1331" s="34">
        <v>98.063738000000001</v>
      </c>
      <c r="E1331" s="34">
        <v>320.71102500000001</v>
      </c>
      <c r="F1331" s="34">
        <v>1.4835</v>
      </c>
      <c r="G1331" s="34">
        <v>1.4810000000000001</v>
      </c>
      <c r="H1331" s="34">
        <v>0.23899999999999999</v>
      </c>
      <c r="I1331" s="34">
        <v>0</v>
      </c>
      <c r="J1331" s="34">
        <v>2</v>
      </c>
      <c r="K1331" s="121">
        <f t="shared" si="252"/>
        <v>-1.5945527425742512E-3</v>
      </c>
      <c r="L1331" s="129">
        <f t="shared" si="255"/>
        <v>-3.7094867517592675E-5</v>
      </c>
      <c r="M1331" s="115" t="s">
        <v>155</v>
      </c>
      <c r="N1331" s="113">
        <f t="shared" si="249"/>
        <v>-3.623819299578102</v>
      </c>
      <c r="O1331" s="129">
        <f t="shared" si="256"/>
        <v>-8.4257178086139889E-2</v>
      </c>
      <c r="P1331" s="115" t="s">
        <v>155</v>
      </c>
      <c r="Q1331" s="116">
        <f t="shared" si="253"/>
        <v>7.5527426160815203E-4</v>
      </c>
      <c r="R1331" s="117" t="s">
        <v>155</v>
      </c>
      <c r="S1331" s="118">
        <f t="shared" si="254"/>
        <v>4.6413502114095451E-5</v>
      </c>
      <c r="T1331" s="209">
        <f t="shared" si="246"/>
        <v>298.063738</v>
      </c>
      <c r="U1331" s="119">
        <f t="shared" si="259"/>
        <v>79.288974999999994</v>
      </c>
      <c r="V1331" s="119">
        <f t="shared" si="257"/>
        <v>1.4835</v>
      </c>
      <c r="W1331" s="119">
        <f t="shared" si="258"/>
        <v>1.4810000000000001</v>
      </c>
      <c r="X1331" s="120"/>
    </row>
    <row r="1332" spans="1:24" x14ac:dyDescent="0.3">
      <c r="A1332" s="156">
        <v>200</v>
      </c>
      <c r="B1332" s="206" t="s">
        <v>88</v>
      </c>
      <c r="C1332" s="208" t="s">
        <v>38</v>
      </c>
      <c r="D1332" s="34">
        <v>98.064068000000006</v>
      </c>
      <c r="E1332" s="34">
        <v>320.711118</v>
      </c>
      <c r="F1332" s="34">
        <v>1.4835</v>
      </c>
      <c r="G1332" s="34">
        <v>1.4810000000000001</v>
      </c>
      <c r="H1332" s="34">
        <v>0.23899999999999999</v>
      </c>
      <c r="I1332" s="34">
        <v>0</v>
      </c>
      <c r="J1332" s="34">
        <v>2</v>
      </c>
      <c r="K1332" s="121">
        <f t="shared" si="252"/>
        <v>-1.2645527425547698E-3</v>
      </c>
      <c r="L1332" s="122">
        <f t="shared" si="255"/>
        <v>-2.9417914631138892E-5</v>
      </c>
      <c r="M1332" s="123" t="s">
        <v>155</v>
      </c>
      <c r="N1332" s="113">
        <f t="shared" si="249"/>
        <v>-3.6239122995780946</v>
      </c>
      <c r="O1332" s="122">
        <f t="shared" si="256"/>
        <v>-8.4259338086798544E-2</v>
      </c>
      <c r="P1332" s="123" t="s">
        <v>155</v>
      </c>
      <c r="Q1332" s="124">
        <f t="shared" si="253"/>
        <v>7.5527426160815203E-4</v>
      </c>
      <c r="R1332" s="125" t="s">
        <v>155</v>
      </c>
      <c r="S1332" s="126">
        <f t="shared" si="254"/>
        <v>4.6413502114095451E-5</v>
      </c>
      <c r="T1332" s="209">
        <f t="shared" si="246"/>
        <v>298.06406800000002</v>
      </c>
      <c r="U1332" s="127">
        <f t="shared" si="259"/>
        <v>79.288882000000001</v>
      </c>
      <c r="V1332" s="127">
        <f t="shared" si="257"/>
        <v>1.4835</v>
      </c>
      <c r="W1332" s="127">
        <f t="shared" si="258"/>
        <v>1.4810000000000001</v>
      </c>
      <c r="X1332" s="128"/>
    </row>
    <row r="1333" spans="1:24" x14ac:dyDescent="0.3">
      <c r="A1333" s="156">
        <v>201</v>
      </c>
      <c r="B1333" s="206" t="s">
        <v>88</v>
      </c>
      <c r="C1333" s="207" t="s">
        <v>38</v>
      </c>
      <c r="D1333" s="34">
        <v>98.066136</v>
      </c>
      <c r="E1333" s="34">
        <v>320.48596800000001</v>
      </c>
      <c r="F1333" s="34">
        <v>1.4835</v>
      </c>
      <c r="G1333" s="34">
        <v>1.4810000000000001</v>
      </c>
      <c r="H1333" s="34">
        <v>0.23899999999999999</v>
      </c>
      <c r="I1333" s="34">
        <v>0</v>
      </c>
      <c r="J1333" s="34">
        <v>2</v>
      </c>
      <c r="K1333" s="121">
        <f t="shared" si="252"/>
        <v>8.0344725745362666E-4</v>
      </c>
      <c r="L1333" s="129">
        <f t="shared" si="255"/>
        <v>1.8690990131079179E-5</v>
      </c>
      <c r="M1333" s="115" t="s">
        <v>155</v>
      </c>
      <c r="N1333" s="113">
        <f t="shared" si="249"/>
        <v>-3.3987622995781095</v>
      </c>
      <c r="O1333" s="129">
        <f t="shared" si="256"/>
        <v>-7.9029530335880921E-2</v>
      </c>
      <c r="P1333" s="115" t="s">
        <v>155</v>
      </c>
      <c r="Q1333" s="116">
        <f>IF(ISBLANK(F1333),"",F1333-$F$2333)</f>
        <v>7.5527426160815203E-4</v>
      </c>
      <c r="R1333" s="117" t="s">
        <v>155</v>
      </c>
      <c r="S1333" s="118">
        <f>IF(ISBLANK(G1333),"",G1333-$G$2333)</f>
        <v>4.6413502114095451E-5</v>
      </c>
      <c r="T1333" s="209">
        <f t="shared" si="246"/>
        <v>298.06613600000003</v>
      </c>
      <c r="U1333" s="119">
        <f t="shared" si="259"/>
        <v>79.514031999999986</v>
      </c>
      <c r="V1333" s="119">
        <f t="shared" si="257"/>
        <v>1.4835</v>
      </c>
      <c r="W1333" s="119">
        <f t="shared" si="258"/>
        <v>1.4810000000000001</v>
      </c>
      <c r="X1333" s="120"/>
    </row>
    <row r="1334" spans="1:24" x14ac:dyDescent="0.3">
      <c r="A1334" s="156">
        <v>202</v>
      </c>
      <c r="B1334" s="206" t="s">
        <v>88</v>
      </c>
      <c r="C1334" s="207" t="s">
        <v>38</v>
      </c>
      <c r="D1334" s="34">
        <v>98.065976000000006</v>
      </c>
      <c r="E1334" s="34">
        <v>320.48608000000002</v>
      </c>
      <c r="F1334" s="34">
        <v>1.4835</v>
      </c>
      <c r="G1334" s="34">
        <v>1.4810000000000001</v>
      </c>
      <c r="H1334" s="34">
        <v>0.23899999999999999</v>
      </c>
      <c r="I1334" s="34">
        <v>0</v>
      </c>
      <c r="J1334" s="34">
        <v>2</v>
      </c>
      <c r="K1334" s="121">
        <f t="shared" si="252"/>
        <v>6.4344725740284048E-4</v>
      </c>
      <c r="L1334" s="122">
        <f t="shared" si="255"/>
        <v>1.4968831154165842E-5</v>
      </c>
      <c r="M1334" s="123" t="s">
        <v>155</v>
      </c>
      <c r="N1334" s="113">
        <f t="shared" si="249"/>
        <v>-3.3988742995781109</v>
      </c>
      <c r="O1334" s="122">
        <f t="shared" si="256"/>
        <v>-7.9032132134758237E-2</v>
      </c>
      <c r="P1334" s="123" t="s">
        <v>155</v>
      </c>
      <c r="Q1334" s="124">
        <f t="shared" ref="Q1334:Q1352" si="260">IF(ISBLANK(F1334),"",F1334-$F$2333)</f>
        <v>7.5527426160815203E-4</v>
      </c>
      <c r="R1334" s="125" t="s">
        <v>155</v>
      </c>
      <c r="S1334" s="126">
        <f t="shared" ref="S1334:S1352" si="261">IF(ISBLANK(G1334),"",G1334-$G$2333)</f>
        <v>4.6413502114095451E-5</v>
      </c>
      <c r="T1334" s="209">
        <f t="shared" si="246"/>
        <v>298.06597599999998</v>
      </c>
      <c r="U1334" s="127">
        <f t="shared" si="259"/>
        <v>79.513919999999985</v>
      </c>
      <c r="V1334" s="127">
        <f t="shared" si="257"/>
        <v>1.4835</v>
      </c>
      <c r="W1334" s="127">
        <f t="shared" si="258"/>
        <v>1.4810000000000001</v>
      </c>
      <c r="X1334" s="128"/>
    </row>
    <row r="1335" spans="1:24" x14ac:dyDescent="0.3">
      <c r="A1335" s="156">
        <v>203</v>
      </c>
      <c r="B1335" s="206" t="s">
        <v>88</v>
      </c>
      <c r="C1335" s="207" t="s">
        <v>38</v>
      </c>
      <c r="D1335" s="34">
        <v>98.067266000000004</v>
      </c>
      <c r="E1335" s="34">
        <v>320.48602799999998</v>
      </c>
      <c r="F1335" s="34">
        <v>1.4835</v>
      </c>
      <c r="G1335" s="34">
        <v>1.4810000000000001</v>
      </c>
      <c r="H1335" s="34">
        <v>0.23899999999999999</v>
      </c>
      <c r="I1335" s="34">
        <v>0</v>
      </c>
      <c r="J1335" s="34">
        <v>2</v>
      </c>
      <c r="K1335" s="121">
        <f t="shared" si="252"/>
        <v>1.9334472574428219E-3</v>
      </c>
      <c r="L1335" s="129">
        <f t="shared" si="255"/>
        <v>4.497873789222014E-5</v>
      </c>
      <c r="M1335" s="115" t="s">
        <v>155</v>
      </c>
      <c r="N1335" s="113">
        <f t="shared" si="249"/>
        <v>-3.3988222995780717</v>
      </c>
      <c r="O1335" s="129">
        <f t="shared" si="256"/>
        <v>-7.9030924156737584E-2</v>
      </c>
      <c r="P1335" s="115" t="s">
        <v>155</v>
      </c>
      <c r="Q1335" s="116">
        <f t="shared" si="260"/>
        <v>7.5527426160815203E-4</v>
      </c>
      <c r="R1335" s="117" t="s">
        <v>155</v>
      </c>
      <c r="S1335" s="118">
        <f t="shared" si="261"/>
        <v>4.6413502114095451E-5</v>
      </c>
      <c r="T1335" s="209">
        <f t="shared" si="246"/>
        <v>298.06726600000002</v>
      </c>
      <c r="U1335" s="119">
        <f t="shared" si="259"/>
        <v>79.513972000000024</v>
      </c>
      <c r="V1335" s="119">
        <f t="shared" si="257"/>
        <v>1.4835</v>
      </c>
      <c r="W1335" s="119">
        <f t="shared" si="258"/>
        <v>1.4810000000000001</v>
      </c>
      <c r="X1335" s="120"/>
    </row>
    <row r="1336" spans="1:24" x14ac:dyDescent="0.3">
      <c r="A1336" s="156">
        <v>204</v>
      </c>
      <c r="B1336" s="206" t="s">
        <v>88</v>
      </c>
      <c r="C1336" s="207" t="s">
        <v>38</v>
      </c>
      <c r="D1336" s="34">
        <v>98.066282999999999</v>
      </c>
      <c r="E1336" s="34">
        <v>320.486153</v>
      </c>
      <c r="F1336" s="34">
        <v>1.4835</v>
      </c>
      <c r="G1336" s="34">
        <v>1.4810000000000001</v>
      </c>
      <c r="H1336" s="34">
        <v>0.23899999999999999</v>
      </c>
      <c r="I1336" s="34">
        <v>0</v>
      </c>
      <c r="J1336" s="34">
        <v>2</v>
      </c>
      <c r="K1336" s="121">
        <f t="shared" si="252"/>
        <v>9.5044725742354785E-4</v>
      </c>
      <c r="L1336" s="122">
        <f t="shared" si="255"/>
        <v>2.2110723689229596E-5</v>
      </c>
      <c r="M1336" s="123" t="s">
        <v>155</v>
      </c>
      <c r="N1336" s="113">
        <f t="shared" si="249"/>
        <v>-3.3989472995780972</v>
      </c>
      <c r="O1336" s="122">
        <f t="shared" si="256"/>
        <v>-7.9033827949965912E-2</v>
      </c>
      <c r="P1336" s="123" t="s">
        <v>155</v>
      </c>
      <c r="Q1336" s="124">
        <f t="shared" si="260"/>
        <v>7.5527426160815203E-4</v>
      </c>
      <c r="R1336" s="125" t="s">
        <v>155</v>
      </c>
      <c r="S1336" s="126">
        <f t="shared" si="261"/>
        <v>4.6413502114095451E-5</v>
      </c>
      <c r="T1336" s="209">
        <f t="shared" si="246"/>
        <v>298.066283</v>
      </c>
      <c r="U1336" s="127">
        <f t="shared" si="259"/>
        <v>79.513846999999998</v>
      </c>
      <c r="V1336" s="127">
        <f t="shared" si="257"/>
        <v>1.4835</v>
      </c>
      <c r="W1336" s="127">
        <f t="shared" si="258"/>
        <v>1.4810000000000001</v>
      </c>
      <c r="X1336" s="128"/>
    </row>
    <row r="1337" spans="1:24" x14ac:dyDescent="0.3">
      <c r="A1337" s="156">
        <v>205</v>
      </c>
      <c r="B1337" s="206" t="s">
        <v>88</v>
      </c>
      <c r="C1337" s="207" t="s">
        <v>38</v>
      </c>
      <c r="D1337" s="34">
        <v>98.065143000000006</v>
      </c>
      <c r="E1337" s="34">
        <v>320.486155</v>
      </c>
      <c r="F1337" s="34">
        <v>1.4835</v>
      </c>
      <c r="G1337" s="34">
        <v>1.4810000000000001</v>
      </c>
      <c r="H1337" s="34">
        <v>0.23899999999999999</v>
      </c>
      <c r="I1337" s="34">
        <v>0</v>
      </c>
      <c r="J1337" s="34">
        <v>2</v>
      </c>
      <c r="K1337" s="121">
        <f t="shared" si="252"/>
        <v>-1.8955274254039978E-4</v>
      </c>
      <c r="L1337" s="129">
        <f t="shared" si="255"/>
        <v>-4.4096590129127571E-6</v>
      </c>
      <c r="M1337" s="115" t="s">
        <v>155</v>
      </c>
      <c r="N1337" s="113">
        <f t="shared" si="249"/>
        <v>-3.3989492995780921</v>
      </c>
      <c r="O1337" s="129">
        <f t="shared" si="256"/>
        <v>-7.9033874410654958E-2</v>
      </c>
      <c r="P1337" s="115" t="s">
        <v>155</v>
      </c>
      <c r="Q1337" s="116">
        <f t="shared" si="260"/>
        <v>7.5527426160815203E-4</v>
      </c>
      <c r="R1337" s="117" t="s">
        <v>155</v>
      </c>
      <c r="S1337" s="118">
        <f t="shared" si="261"/>
        <v>4.6413502114095451E-5</v>
      </c>
      <c r="T1337" s="209">
        <f t="shared" ref="T1337:T1369" si="262">D1337+200</f>
        <v>298.06514300000003</v>
      </c>
      <c r="U1337" s="119">
        <f t="shared" si="259"/>
        <v>79.513845000000003</v>
      </c>
      <c r="V1337" s="119">
        <f t="shared" si="257"/>
        <v>1.4835</v>
      </c>
      <c r="W1337" s="119">
        <f t="shared" si="258"/>
        <v>1.4810000000000001</v>
      </c>
      <c r="X1337" s="120"/>
    </row>
    <row r="1338" spans="1:24" x14ac:dyDescent="0.3">
      <c r="A1338" s="156">
        <v>206</v>
      </c>
      <c r="B1338" s="206" t="s">
        <v>88</v>
      </c>
      <c r="C1338" s="207" t="s">
        <v>38</v>
      </c>
      <c r="D1338" s="34">
        <v>98.061937999999998</v>
      </c>
      <c r="E1338" s="34">
        <v>320.48611299999999</v>
      </c>
      <c r="F1338" s="34">
        <v>1.4835</v>
      </c>
      <c r="G1338" s="34">
        <v>1.4810000000000001</v>
      </c>
      <c r="H1338" s="34">
        <v>0.23899999999999999</v>
      </c>
      <c r="I1338" s="34">
        <v>0</v>
      </c>
      <c r="J1338" s="34">
        <v>2</v>
      </c>
      <c r="K1338" s="121">
        <f t="shared" si="252"/>
        <v>-3.3945527425771616E-3</v>
      </c>
      <c r="L1338" s="122">
        <f t="shared" si="255"/>
        <v>-7.896915596381674E-5</v>
      </c>
      <c r="M1338" s="123" t="s">
        <v>155</v>
      </c>
      <c r="N1338" s="113">
        <f t="shared" si="249"/>
        <v>-3.3989072995780845</v>
      </c>
      <c r="O1338" s="122">
        <f t="shared" si="256"/>
        <v>-7.9032898736165896E-2</v>
      </c>
      <c r="P1338" s="123" t="s">
        <v>155</v>
      </c>
      <c r="Q1338" s="124">
        <f t="shared" si="260"/>
        <v>7.5527426160815203E-4</v>
      </c>
      <c r="R1338" s="125" t="s">
        <v>155</v>
      </c>
      <c r="S1338" s="126">
        <f t="shared" si="261"/>
        <v>4.6413502114095451E-5</v>
      </c>
      <c r="T1338" s="209">
        <f t="shared" si="262"/>
        <v>298.061938</v>
      </c>
      <c r="U1338" s="127">
        <f t="shared" si="259"/>
        <v>79.513887000000011</v>
      </c>
      <c r="V1338" s="127">
        <f t="shared" si="257"/>
        <v>1.4835</v>
      </c>
      <c r="W1338" s="127">
        <f t="shared" si="258"/>
        <v>1.4810000000000001</v>
      </c>
      <c r="X1338" s="128"/>
    </row>
    <row r="1339" spans="1:24" x14ac:dyDescent="0.3">
      <c r="A1339" s="156">
        <v>207</v>
      </c>
      <c r="B1339" s="206" t="s">
        <v>88</v>
      </c>
      <c r="C1339" s="207" t="s">
        <v>38</v>
      </c>
      <c r="D1339" s="34">
        <v>98.061717000000002</v>
      </c>
      <c r="E1339" s="34">
        <v>320.48610400000001</v>
      </c>
      <c r="F1339" s="34">
        <v>1.4835</v>
      </c>
      <c r="G1339" s="34">
        <v>1.4810000000000001</v>
      </c>
      <c r="H1339" s="34">
        <v>0.23899999999999999</v>
      </c>
      <c r="I1339" s="34">
        <v>0</v>
      </c>
      <c r="J1339" s="34">
        <v>2</v>
      </c>
      <c r="K1339" s="121">
        <f t="shared" si="252"/>
        <v>-3.6155527425876244E-3</v>
      </c>
      <c r="L1339" s="129">
        <f t="shared" si="255"/>
        <v>-8.4110388041828222E-5</v>
      </c>
      <c r="M1339" s="115" t="s">
        <v>155</v>
      </c>
      <c r="N1339" s="113">
        <f t="shared" si="249"/>
        <v>-3.3988982995781072</v>
      </c>
      <c r="O1339" s="129">
        <f t="shared" si="256"/>
        <v>-7.9032689663057168E-2</v>
      </c>
      <c r="P1339" s="115" t="s">
        <v>155</v>
      </c>
      <c r="Q1339" s="116">
        <f t="shared" si="260"/>
        <v>7.5527426160815203E-4</v>
      </c>
      <c r="R1339" s="117" t="s">
        <v>155</v>
      </c>
      <c r="S1339" s="118">
        <f t="shared" si="261"/>
        <v>4.6413502114095451E-5</v>
      </c>
      <c r="T1339" s="209">
        <f t="shared" si="262"/>
        <v>298.06171699999999</v>
      </c>
      <c r="U1339" s="119">
        <f t="shared" si="259"/>
        <v>79.513895999999988</v>
      </c>
      <c r="V1339" s="119">
        <f t="shared" si="257"/>
        <v>1.4835</v>
      </c>
      <c r="W1339" s="119">
        <f t="shared" si="258"/>
        <v>1.4810000000000001</v>
      </c>
      <c r="X1339" s="120"/>
    </row>
    <row r="1340" spans="1:24" x14ac:dyDescent="0.3">
      <c r="A1340" s="156">
        <v>208</v>
      </c>
      <c r="B1340" s="206" t="s">
        <v>88</v>
      </c>
      <c r="C1340" s="207" t="s">
        <v>38</v>
      </c>
      <c r="D1340" s="34">
        <v>98.062207999999998</v>
      </c>
      <c r="E1340" s="34">
        <v>320.48623500000002</v>
      </c>
      <c r="F1340" s="34">
        <v>1.4835</v>
      </c>
      <c r="G1340" s="34">
        <v>1.4810000000000001</v>
      </c>
      <c r="H1340" s="34">
        <v>0.23899999999999999</v>
      </c>
      <c r="I1340" s="34">
        <v>0</v>
      </c>
      <c r="J1340" s="34">
        <v>2</v>
      </c>
      <c r="K1340" s="121">
        <f t="shared" si="252"/>
        <v>-3.124552742576725E-3</v>
      </c>
      <c r="L1340" s="122">
        <f t="shared" si="255"/>
        <v>-7.2688012700089684E-5</v>
      </c>
      <c r="M1340" s="123" t="s">
        <v>155</v>
      </c>
      <c r="N1340" s="113">
        <f t="shared" si="249"/>
        <v>-3.3990292995781175</v>
      </c>
      <c r="O1340" s="122">
        <f t="shared" si="256"/>
        <v>-7.9035732838158262E-2</v>
      </c>
      <c r="P1340" s="123" t="s">
        <v>155</v>
      </c>
      <c r="Q1340" s="124">
        <f t="shared" si="260"/>
        <v>7.5527426160815203E-4</v>
      </c>
      <c r="R1340" s="125" t="s">
        <v>155</v>
      </c>
      <c r="S1340" s="126">
        <f t="shared" si="261"/>
        <v>4.6413502114095451E-5</v>
      </c>
      <c r="T1340" s="209">
        <f t="shared" si="262"/>
        <v>298.062208</v>
      </c>
      <c r="U1340" s="127">
        <f t="shared" si="259"/>
        <v>79.513764999999978</v>
      </c>
      <c r="V1340" s="127">
        <f t="shared" si="257"/>
        <v>1.4835</v>
      </c>
      <c r="W1340" s="127">
        <f t="shared" si="258"/>
        <v>1.4810000000000001</v>
      </c>
      <c r="X1340" s="128"/>
    </row>
    <row r="1341" spans="1:24" x14ac:dyDescent="0.3">
      <c r="A1341" s="156">
        <v>209</v>
      </c>
      <c r="B1341" s="206" t="s">
        <v>88</v>
      </c>
      <c r="C1341" s="207" t="s">
        <v>38</v>
      </c>
      <c r="D1341" s="34">
        <v>98.063834</v>
      </c>
      <c r="E1341" s="34">
        <v>320.48611</v>
      </c>
      <c r="F1341" s="34">
        <v>1.4835</v>
      </c>
      <c r="G1341" s="34">
        <v>1.4810000000000001</v>
      </c>
      <c r="H1341" s="34">
        <v>0.23899999999999999</v>
      </c>
      <c r="I1341" s="34">
        <v>0</v>
      </c>
      <c r="J1341" s="34">
        <v>2</v>
      </c>
      <c r="K1341" s="121">
        <f t="shared" si="252"/>
        <v>-1.4985527425892542E-3</v>
      </c>
      <c r="L1341" s="129">
        <f t="shared" si="255"/>
        <v>-3.4861572133016992E-5</v>
      </c>
      <c r="M1341" s="115" t="s">
        <v>155</v>
      </c>
      <c r="N1341" s="113">
        <f t="shared" si="249"/>
        <v>-3.398904299578092</v>
      </c>
      <c r="O1341" s="129">
        <f t="shared" si="256"/>
        <v>-7.9032829045129815E-2</v>
      </c>
      <c r="P1341" s="115" t="s">
        <v>155</v>
      </c>
      <c r="Q1341" s="116">
        <f t="shared" si="260"/>
        <v>7.5527426160815203E-4</v>
      </c>
      <c r="R1341" s="117" t="s">
        <v>155</v>
      </c>
      <c r="S1341" s="118">
        <f t="shared" si="261"/>
        <v>4.6413502114095451E-5</v>
      </c>
      <c r="T1341" s="209">
        <f t="shared" si="262"/>
        <v>298.06383399999999</v>
      </c>
      <c r="U1341" s="119">
        <f t="shared" si="259"/>
        <v>79.513890000000004</v>
      </c>
      <c r="V1341" s="119">
        <f t="shared" si="257"/>
        <v>1.4835</v>
      </c>
      <c r="W1341" s="119">
        <f t="shared" si="258"/>
        <v>1.4810000000000001</v>
      </c>
      <c r="X1341" s="120"/>
    </row>
    <row r="1342" spans="1:24" x14ac:dyDescent="0.3">
      <c r="A1342" s="156">
        <v>210</v>
      </c>
      <c r="B1342" s="206" t="s">
        <v>88</v>
      </c>
      <c r="C1342" s="207" t="s">
        <v>38</v>
      </c>
      <c r="D1342" s="34">
        <v>98.062751000000006</v>
      </c>
      <c r="E1342" s="34">
        <v>320.48613599999999</v>
      </c>
      <c r="F1342" s="34">
        <v>1.4835</v>
      </c>
      <c r="G1342" s="34">
        <v>1.4810000000000001</v>
      </c>
      <c r="H1342" s="34">
        <v>0.23899999999999999</v>
      </c>
      <c r="I1342" s="34">
        <v>0</v>
      </c>
      <c r="J1342" s="34">
        <v>2</v>
      </c>
      <c r="K1342" s="121">
        <f t="shared" si="252"/>
        <v>-2.5815527425834262E-3</v>
      </c>
      <c r="L1342" s="122">
        <f t="shared" si="255"/>
        <v>-6.0055935688260251E-5</v>
      </c>
      <c r="M1342" s="123" t="s">
        <v>155</v>
      </c>
      <c r="N1342" s="113">
        <f t="shared" si="249"/>
        <v>-3.3989302995780832</v>
      </c>
      <c r="O1342" s="122">
        <f t="shared" si="256"/>
        <v>-7.9033433034104511E-2</v>
      </c>
      <c r="P1342" s="123" t="s">
        <v>155</v>
      </c>
      <c r="Q1342" s="124">
        <f t="shared" si="260"/>
        <v>7.5527426160815203E-4</v>
      </c>
      <c r="R1342" s="125" t="s">
        <v>155</v>
      </c>
      <c r="S1342" s="126">
        <f t="shared" si="261"/>
        <v>4.6413502114095451E-5</v>
      </c>
      <c r="T1342" s="209">
        <f t="shared" si="262"/>
        <v>298.06275099999999</v>
      </c>
      <c r="U1342" s="127">
        <f t="shared" si="259"/>
        <v>79.513864000000012</v>
      </c>
      <c r="V1342" s="127">
        <f t="shared" si="257"/>
        <v>1.4835</v>
      </c>
      <c r="W1342" s="127">
        <f t="shared" si="258"/>
        <v>1.4810000000000001</v>
      </c>
      <c r="X1342" s="128"/>
    </row>
    <row r="1343" spans="1:24" x14ac:dyDescent="0.3">
      <c r="A1343" s="156">
        <v>211</v>
      </c>
      <c r="B1343" s="206" t="s">
        <v>88</v>
      </c>
      <c r="C1343" s="207" t="s">
        <v>38</v>
      </c>
      <c r="D1343" s="34">
        <v>98.061826999999994</v>
      </c>
      <c r="E1343" s="34">
        <v>320.48621900000001</v>
      </c>
      <c r="F1343" s="34">
        <v>1.4835</v>
      </c>
      <c r="G1343" s="34">
        <v>1.4810000000000001</v>
      </c>
      <c r="H1343" s="34">
        <v>0.23899999999999999</v>
      </c>
      <c r="I1343" s="34">
        <v>0</v>
      </c>
      <c r="J1343" s="34">
        <v>2</v>
      </c>
      <c r="K1343" s="121">
        <f t="shared" si="252"/>
        <v>-3.5055527425811306E-3</v>
      </c>
      <c r="L1343" s="129">
        <f t="shared" si="255"/>
        <v>-8.1551403749698231E-5</v>
      </c>
      <c r="M1343" s="115" t="s">
        <v>155</v>
      </c>
      <c r="N1343" s="113">
        <f t="shared" si="249"/>
        <v>-3.3990132995781011</v>
      </c>
      <c r="O1343" s="129">
        <f t="shared" si="256"/>
        <v>-7.9035361152667336E-2</v>
      </c>
      <c r="P1343" s="115" t="s">
        <v>155</v>
      </c>
      <c r="Q1343" s="116">
        <f t="shared" si="260"/>
        <v>7.5527426160815203E-4</v>
      </c>
      <c r="R1343" s="117" t="s">
        <v>155</v>
      </c>
      <c r="S1343" s="118">
        <f t="shared" si="261"/>
        <v>4.6413502114095451E-5</v>
      </c>
      <c r="T1343" s="209">
        <f t="shared" si="262"/>
        <v>298.06182699999999</v>
      </c>
      <c r="U1343" s="119">
        <f t="shared" si="259"/>
        <v>79.513780999999994</v>
      </c>
      <c r="V1343" s="119">
        <f t="shared" si="257"/>
        <v>1.4835</v>
      </c>
      <c r="W1343" s="119">
        <f t="shared" si="258"/>
        <v>1.4810000000000001</v>
      </c>
      <c r="X1343" s="120"/>
    </row>
    <row r="1344" spans="1:24" x14ac:dyDescent="0.3">
      <c r="A1344" s="156">
        <v>212</v>
      </c>
      <c r="B1344" s="206" t="s">
        <v>88</v>
      </c>
      <c r="C1344" s="207" t="s">
        <v>38</v>
      </c>
      <c r="D1344" s="34">
        <v>98.061222999999998</v>
      </c>
      <c r="E1344" s="34">
        <v>320.48612400000002</v>
      </c>
      <c r="F1344" s="34">
        <v>1.4835</v>
      </c>
      <c r="G1344" s="34">
        <v>1.4810000000000001</v>
      </c>
      <c r="H1344" s="34">
        <v>0.23899999999999999</v>
      </c>
      <c r="I1344" s="34">
        <v>0</v>
      </c>
      <c r="J1344" s="34">
        <v>2</v>
      </c>
      <c r="K1344" s="121">
        <f t="shared" si="252"/>
        <v>-4.1095527425909495E-3</v>
      </c>
      <c r="L1344" s="122">
        <f t="shared" si="255"/>
        <v>-9.5602553859041526E-5</v>
      </c>
      <c r="M1344" s="123" t="s">
        <v>155</v>
      </c>
      <c r="N1344" s="113">
        <f t="shared" si="249"/>
        <v>-3.3989182995781135</v>
      </c>
      <c r="O1344" s="122">
        <f t="shared" si="256"/>
        <v>-7.9033154269964587E-2</v>
      </c>
      <c r="P1344" s="123" t="s">
        <v>155</v>
      </c>
      <c r="Q1344" s="124">
        <f t="shared" si="260"/>
        <v>7.5527426160815203E-4</v>
      </c>
      <c r="R1344" s="125" t="s">
        <v>155</v>
      </c>
      <c r="S1344" s="126">
        <f t="shared" si="261"/>
        <v>4.6413502114095451E-5</v>
      </c>
      <c r="T1344" s="209">
        <f t="shared" si="262"/>
        <v>298.06122299999998</v>
      </c>
      <c r="U1344" s="127">
        <f t="shared" si="259"/>
        <v>79.513875999999982</v>
      </c>
      <c r="V1344" s="127">
        <f t="shared" si="257"/>
        <v>1.4835</v>
      </c>
      <c r="W1344" s="127">
        <f t="shared" si="258"/>
        <v>1.4810000000000001</v>
      </c>
      <c r="X1344" s="128"/>
    </row>
    <row r="1345" spans="1:24" x14ac:dyDescent="0.3">
      <c r="A1345" s="156">
        <v>213</v>
      </c>
      <c r="B1345" s="206" t="s">
        <v>88</v>
      </c>
      <c r="C1345" s="207" t="s">
        <v>38</v>
      </c>
      <c r="D1345" s="34">
        <v>98.062265999999994</v>
      </c>
      <c r="E1345" s="34">
        <v>320.48621100000003</v>
      </c>
      <c r="F1345" s="34">
        <v>1.4835</v>
      </c>
      <c r="G1345" s="34">
        <v>1.4810000000000001</v>
      </c>
      <c r="H1345" s="34">
        <v>0.23899999999999999</v>
      </c>
      <c r="I1345" s="34">
        <v>0</v>
      </c>
      <c r="J1345" s="34">
        <v>2</v>
      </c>
      <c r="K1345" s="121">
        <f t="shared" si="252"/>
        <v>-3.0665527425526307E-3</v>
      </c>
      <c r="L1345" s="129">
        <f t="shared" si="255"/>
        <v>-7.1338730072334022E-5</v>
      </c>
      <c r="M1345" s="115" t="s">
        <v>155</v>
      </c>
      <c r="N1345" s="113">
        <f t="shared" si="249"/>
        <v>-3.3990052995781213</v>
      </c>
      <c r="O1345" s="129">
        <f t="shared" si="256"/>
        <v>-7.9035175309920658E-2</v>
      </c>
      <c r="P1345" s="115" t="s">
        <v>155</v>
      </c>
      <c r="Q1345" s="116">
        <f t="shared" si="260"/>
        <v>7.5527426160815203E-4</v>
      </c>
      <c r="R1345" s="117" t="s">
        <v>155</v>
      </c>
      <c r="S1345" s="118">
        <f t="shared" si="261"/>
        <v>4.6413502114095451E-5</v>
      </c>
      <c r="T1345" s="209">
        <f t="shared" si="262"/>
        <v>298.06226600000002</v>
      </c>
      <c r="U1345" s="119">
        <f t="shared" si="259"/>
        <v>79.513788999999974</v>
      </c>
      <c r="V1345" s="119">
        <f t="shared" si="257"/>
        <v>1.4835</v>
      </c>
      <c r="W1345" s="119">
        <f t="shared" si="258"/>
        <v>1.4810000000000001</v>
      </c>
      <c r="X1345" s="120"/>
    </row>
    <row r="1346" spans="1:24" x14ac:dyDescent="0.3">
      <c r="A1346" s="156">
        <v>214</v>
      </c>
      <c r="B1346" s="206" t="s">
        <v>88</v>
      </c>
      <c r="C1346" s="207" t="s">
        <v>38</v>
      </c>
      <c r="D1346" s="34">
        <v>98.062714999999997</v>
      </c>
      <c r="E1346" s="34">
        <v>320.48618699999997</v>
      </c>
      <c r="F1346" s="34">
        <v>1.4835</v>
      </c>
      <c r="G1346" s="34">
        <v>1.4810000000000001</v>
      </c>
      <c r="H1346" s="34">
        <v>0.23899999999999999</v>
      </c>
      <c r="I1346" s="34">
        <v>0</v>
      </c>
      <c r="J1346" s="34">
        <v>2</v>
      </c>
      <c r="K1346" s="121">
        <f t="shared" si="252"/>
        <v>-2.6175527425493783E-3</v>
      </c>
      <c r="L1346" s="122">
        <f t="shared" si="255"/>
        <v>-6.0893421456363923E-5</v>
      </c>
      <c r="M1346" s="123" t="s">
        <v>155</v>
      </c>
      <c r="N1346" s="113">
        <f t="shared" si="249"/>
        <v>-3.3989812995780682</v>
      </c>
      <c r="O1346" s="122">
        <f t="shared" si="256"/>
        <v>-7.9034617781670466E-2</v>
      </c>
      <c r="P1346" s="123" t="s">
        <v>155</v>
      </c>
      <c r="Q1346" s="124">
        <f t="shared" si="260"/>
        <v>7.5527426160815203E-4</v>
      </c>
      <c r="R1346" s="125" t="s">
        <v>155</v>
      </c>
      <c r="S1346" s="126">
        <f t="shared" si="261"/>
        <v>4.6413502114095451E-5</v>
      </c>
      <c r="T1346" s="209">
        <f t="shared" si="262"/>
        <v>298.06271500000003</v>
      </c>
      <c r="U1346" s="127">
        <f t="shared" si="259"/>
        <v>79.513813000000027</v>
      </c>
      <c r="V1346" s="127">
        <f t="shared" si="257"/>
        <v>1.4835</v>
      </c>
      <c r="W1346" s="127">
        <f t="shared" si="258"/>
        <v>1.4810000000000001</v>
      </c>
      <c r="X1346" s="128"/>
    </row>
    <row r="1347" spans="1:24" x14ac:dyDescent="0.3">
      <c r="A1347" s="156">
        <v>215</v>
      </c>
      <c r="B1347" s="206" t="s">
        <v>88</v>
      </c>
      <c r="C1347" s="207" t="s">
        <v>38</v>
      </c>
      <c r="D1347" s="34">
        <v>98.061819</v>
      </c>
      <c r="E1347" s="34">
        <v>320.48616700000002</v>
      </c>
      <c r="F1347" s="34">
        <v>1.4835</v>
      </c>
      <c r="G1347" s="34">
        <v>1.4810000000000001</v>
      </c>
      <c r="H1347" s="34">
        <v>0.23899999999999999</v>
      </c>
      <c r="I1347" s="34">
        <v>0</v>
      </c>
      <c r="J1347" s="34">
        <v>2</v>
      </c>
      <c r="K1347" s="121">
        <f t="shared" si="252"/>
        <v>-3.5135527425609325E-3</v>
      </c>
      <c r="L1347" s="129">
        <f t="shared" si="255"/>
        <v>-8.1737511697744229E-5</v>
      </c>
      <c r="M1347" s="115" t="s">
        <v>155</v>
      </c>
      <c r="N1347" s="113">
        <f t="shared" si="249"/>
        <v>-3.3989612995781187</v>
      </c>
      <c r="O1347" s="129">
        <f t="shared" si="256"/>
        <v>-7.9034153174788929E-2</v>
      </c>
      <c r="P1347" s="115" t="s">
        <v>155</v>
      </c>
      <c r="Q1347" s="116">
        <f t="shared" si="260"/>
        <v>7.5527426160815203E-4</v>
      </c>
      <c r="R1347" s="117" t="s">
        <v>155</v>
      </c>
      <c r="S1347" s="118">
        <f t="shared" si="261"/>
        <v>4.6413502114095451E-5</v>
      </c>
      <c r="T1347" s="209">
        <f t="shared" si="262"/>
        <v>298.06181900000001</v>
      </c>
      <c r="U1347" s="119">
        <f t="shared" si="259"/>
        <v>79.513832999999977</v>
      </c>
      <c r="V1347" s="119">
        <f t="shared" si="257"/>
        <v>1.4835</v>
      </c>
      <c r="W1347" s="119">
        <f t="shared" si="258"/>
        <v>1.4810000000000001</v>
      </c>
      <c r="X1347" s="120"/>
    </row>
    <row r="1348" spans="1:24" x14ac:dyDescent="0.3">
      <c r="A1348" s="156">
        <v>216</v>
      </c>
      <c r="B1348" s="206" t="s">
        <v>88</v>
      </c>
      <c r="C1348" s="207" t="s">
        <v>38</v>
      </c>
      <c r="D1348" s="34">
        <v>98.063423999999998</v>
      </c>
      <c r="E1348" s="34">
        <v>320.11061699999999</v>
      </c>
      <c r="F1348" s="34">
        <v>1.4835</v>
      </c>
      <c r="G1348" s="34">
        <v>1.4810000000000001</v>
      </c>
      <c r="H1348" s="34">
        <v>0.23899999999999999</v>
      </c>
      <c r="I1348" s="34">
        <v>0</v>
      </c>
      <c r="J1348" s="34">
        <v>2</v>
      </c>
      <c r="K1348" s="121">
        <f t="shared" si="252"/>
        <v>-1.9085527425772852E-3</v>
      </c>
      <c r="L1348" s="122">
        <f t="shared" si="255"/>
        <v>-4.4399604505238455E-5</v>
      </c>
      <c r="M1348" s="123" t="s">
        <v>155</v>
      </c>
      <c r="N1348" s="113">
        <f t="shared" si="249"/>
        <v>-3.0234112995780862</v>
      </c>
      <c r="O1348" s="122">
        <f t="shared" si="256"/>
        <v>-7.0308672783422482E-2</v>
      </c>
      <c r="P1348" s="123" t="s">
        <v>155</v>
      </c>
      <c r="Q1348" s="124">
        <f t="shared" si="260"/>
        <v>7.5527426160815203E-4</v>
      </c>
      <c r="R1348" s="125" t="s">
        <v>155</v>
      </c>
      <c r="S1348" s="126">
        <f t="shared" si="261"/>
        <v>4.6413502114095451E-5</v>
      </c>
      <c r="T1348" s="209">
        <f t="shared" si="262"/>
        <v>298.063424</v>
      </c>
      <c r="U1348" s="127">
        <f t="shared" si="259"/>
        <v>79.889383000000009</v>
      </c>
      <c r="V1348" s="127">
        <f t="shared" si="257"/>
        <v>1.4835</v>
      </c>
      <c r="W1348" s="127">
        <f t="shared" si="258"/>
        <v>1.4810000000000001</v>
      </c>
      <c r="X1348" s="128"/>
    </row>
    <row r="1349" spans="1:24" x14ac:dyDescent="0.3">
      <c r="A1349" s="156">
        <v>217</v>
      </c>
      <c r="B1349" s="206" t="s">
        <v>88</v>
      </c>
      <c r="C1349" s="207" t="s">
        <v>38</v>
      </c>
      <c r="D1349" s="34">
        <v>98.062388999999996</v>
      </c>
      <c r="E1349" s="34">
        <v>320.11065200000002</v>
      </c>
      <c r="F1349" s="34">
        <v>1.4835</v>
      </c>
      <c r="G1349" s="34">
        <v>1.4810000000000001</v>
      </c>
      <c r="H1349" s="34">
        <v>0.23899999999999999</v>
      </c>
      <c r="I1349" s="34">
        <v>0</v>
      </c>
      <c r="J1349" s="34">
        <v>2</v>
      </c>
      <c r="K1349" s="121">
        <f t="shared" si="252"/>
        <v>-2.9435527425789587E-3</v>
      </c>
      <c r="L1349" s="129">
        <f t="shared" si="255"/>
        <v>-6.847732036335538E-5</v>
      </c>
      <c r="M1349" s="115" t="s">
        <v>155</v>
      </c>
      <c r="N1349" s="113">
        <f t="shared" si="249"/>
        <v>-3.0234462995781115</v>
      </c>
      <c r="O1349" s="129">
        <f t="shared" si="256"/>
        <v>-7.0309486087640052E-2</v>
      </c>
      <c r="P1349" s="115" t="s">
        <v>155</v>
      </c>
      <c r="Q1349" s="116">
        <f t="shared" si="260"/>
        <v>7.5527426160815203E-4</v>
      </c>
      <c r="R1349" s="117" t="s">
        <v>155</v>
      </c>
      <c r="S1349" s="118">
        <f t="shared" si="261"/>
        <v>4.6413502114095451E-5</v>
      </c>
      <c r="T1349" s="209">
        <f t="shared" si="262"/>
        <v>298.062389</v>
      </c>
      <c r="U1349" s="119">
        <f t="shared" si="259"/>
        <v>79.889347999999984</v>
      </c>
      <c r="V1349" s="119">
        <f t="shared" si="257"/>
        <v>1.4835</v>
      </c>
      <c r="W1349" s="119">
        <f t="shared" si="258"/>
        <v>1.4810000000000001</v>
      </c>
      <c r="X1349" s="120"/>
    </row>
    <row r="1350" spans="1:24" x14ac:dyDescent="0.3">
      <c r="A1350" s="156">
        <v>218</v>
      </c>
      <c r="B1350" s="206" t="s">
        <v>88</v>
      </c>
      <c r="C1350" s="207" t="s">
        <v>38</v>
      </c>
      <c r="D1350" s="34">
        <v>98.064447000000001</v>
      </c>
      <c r="E1350" s="34">
        <v>320.11062800000002</v>
      </c>
      <c r="F1350" s="34">
        <v>1.4835</v>
      </c>
      <c r="G1350" s="34">
        <v>1.4810000000000001</v>
      </c>
      <c r="H1350" s="34">
        <v>0.23899999999999999</v>
      </c>
      <c r="I1350" s="34">
        <v>0</v>
      </c>
      <c r="J1350" s="34">
        <v>2</v>
      </c>
      <c r="K1350" s="121">
        <f t="shared" si="252"/>
        <v>-8.8555274260215811E-4</v>
      </c>
      <c r="L1350" s="122">
        <f t="shared" si="255"/>
        <v>-2.0601050559174988E-5</v>
      </c>
      <c r="M1350" s="123" t="s">
        <v>155</v>
      </c>
      <c r="N1350" s="113">
        <f t="shared" ref="N1350:N1413" si="263">IF(ISBLANK(E1350),"",IF(E1350&lt;200,E1350-$E$2333,(400-E1350)-$E$2333))</f>
        <v>-3.0234222995781153</v>
      </c>
      <c r="O1350" s="122">
        <f t="shared" si="256"/>
        <v>-7.0308928393322229E-2</v>
      </c>
      <c r="P1350" s="123" t="s">
        <v>155</v>
      </c>
      <c r="Q1350" s="124">
        <f t="shared" si="260"/>
        <v>7.5527426160815203E-4</v>
      </c>
      <c r="R1350" s="125" t="s">
        <v>155</v>
      </c>
      <c r="S1350" s="126">
        <f t="shared" si="261"/>
        <v>4.6413502114095451E-5</v>
      </c>
      <c r="T1350" s="209">
        <f t="shared" si="262"/>
        <v>298.06444699999997</v>
      </c>
      <c r="U1350" s="127">
        <f t="shared" si="259"/>
        <v>79.88937199999998</v>
      </c>
      <c r="V1350" s="127">
        <f t="shared" si="257"/>
        <v>1.4835</v>
      </c>
      <c r="W1350" s="127">
        <f t="shared" si="258"/>
        <v>1.4810000000000001</v>
      </c>
      <c r="X1350" s="128"/>
    </row>
    <row r="1351" spans="1:24" x14ac:dyDescent="0.3">
      <c r="A1351" s="156">
        <v>219</v>
      </c>
      <c r="B1351" s="206" t="s">
        <v>88</v>
      </c>
      <c r="C1351" s="207" t="s">
        <v>38</v>
      </c>
      <c r="D1351" s="34">
        <v>98.065459000000004</v>
      </c>
      <c r="E1351" s="34">
        <v>320.11061000000001</v>
      </c>
      <c r="F1351" s="34">
        <v>1.4835</v>
      </c>
      <c r="G1351" s="34">
        <v>1.4810000000000001</v>
      </c>
      <c r="H1351" s="34">
        <v>0.23899999999999999</v>
      </c>
      <c r="I1351" s="34">
        <v>0</v>
      </c>
      <c r="J1351" s="34">
        <v>2</v>
      </c>
      <c r="K1351" s="121">
        <f t="shared" si="252"/>
        <v>1.2644725745758478E-4</v>
      </c>
      <c r="L1351" s="129">
        <f t="shared" si="255"/>
        <v>2.9416049645789518E-6</v>
      </c>
      <c r="M1351" s="115" t="s">
        <v>155</v>
      </c>
      <c r="N1351" s="113">
        <f t="shared" si="263"/>
        <v>-3.0234042995781039</v>
      </c>
      <c r="O1351" s="129">
        <f t="shared" si="256"/>
        <v>-7.0308510122576967E-2</v>
      </c>
      <c r="P1351" s="115" t="s">
        <v>155</v>
      </c>
      <c r="Q1351" s="116">
        <f t="shared" si="260"/>
        <v>7.5527426160815203E-4</v>
      </c>
      <c r="R1351" s="117" t="s">
        <v>155</v>
      </c>
      <c r="S1351" s="118">
        <f t="shared" si="261"/>
        <v>4.6413502114095451E-5</v>
      </c>
      <c r="T1351" s="209">
        <f t="shared" si="262"/>
        <v>298.06545900000003</v>
      </c>
      <c r="U1351" s="119">
        <f t="shared" si="259"/>
        <v>79.889389999999992</v>
      </c>
      <c r="V1351" s="119">
        <f t="shared" si="257"/>
        <v>1.4835</v>
      </c>
      <c r="W1351" s="119">
        <f t="shared" si="258"/>
        <v>1.4810000000000001</v>
      </c>
      <c r="X1351" s="120"/>
    </row>
    <row r="1352" spans="1:24" x14ac:dyDescent="0.3">
      <c r="A1352" s="156">
        <v>220</v>
      </c>
      <c r="B1352" s="206" t="s">
        <v>88</v>
      </c>
      <c r="C1352" s="207" t="s">
        <v>38</v>
      </c>
      <c r="D1352" s="34">
        <v>98.066329999999994</v>
      </c>
      <c r="E1352" s="34">
        <v>320.11075799999998</v>
      </c>
      <c r="F1352" s="34">
        <v>1.4835</v>
      </c>
      <c r="G1352" s="34">
        <v>1.4810000000000001</v>
      </c>
      <c r="H1352" s="34">
        <v>0.23899999999999999</v>
      </c>
      <c r="I1352" s="34">
        <v>0</v>
      </c>
      <c r="J1352" s="34">
        <v>2</v>
      </c>
      <c r="K1352" s="121">
        <f t="shared" si="252"/>
        <v>9.974472574185711E-4</v>
      </c>
      <c r="L1352" s="122">
        <f t="shared" si="255"/>
        <v>2.3204107888177965E-5</v>
      </c>
      <c r="M1352" s="123" t="s">
        <v>155</v>
      </c>
      <c r="N1352" s="113">
        <f t="shared" si="263"/>
        <v>-3.0235522995780713</v>
      </c>
      <c r="O1352" s="122">
        <f t="shared" si="256"/>
        <v>-7.0311949237423774E-2</v>
      </c>
      <c r="P1352" s="123" t="s">
        <v>155</v>
      </c>
      <c r="Q1352" s="124">
        <f t="shared" si="260"/>
        <v>7.5527426160815203E-4</v>
      </c>
      <c r="R1352" s="125" t="s">
        <v>155</v>
      </c>
      <c r="S1352" s="126">
        <f t="shared" si="261"/>
        <v>4.6413502114095451E-5</v>
      </c>
      <c r="T1352" s="209">
        <f t="shared" si="262"/>
        <v>298.06632999999999</v>
      </c>
      <c r="U1352" s="127">
        <f t="shared" si="259"/>
        <v>79.889242000000024</v>
      </c>
      <c r="V1352" s="127">
        <f t="shared" si="257"/>
        <v>1.4835</v>
      </c>
      <c r="W1352" s="127">
        <f t="shared" si="258"/>
        <v>1.4810000000000001</v>
      </c>
      <c r="X1352" s="128"/>
    </row>
    <row r="1353" spans="1:24" x14ac:dyDescent="0.3">
      <c r="A1353" s="156">
        <v>221</v>
      </c>
      <c r="B1353" s="206" t="s">
        <v>88</v>
      </c>
      <c r="C1353" s="207" t="s">
        <v>38</v>
      </c>
      <c r="D1353" s="34">
        <v>98.067383000000007</v>
      </c>
      <c r="E1353" s="34">
        <v>320.11066099999999</v>
      </c>
      <c r="F1353" s="34">
        <v>1.4835</v>
      </c>
      <c r="G1353" s="34">
        <v>1.4810000000000001</v>
      </c>
      <c r="H1353" s="34">
        <v>0.23899999999999999</v>
      </c>
      <c r="I1353" s="34">
        <v>0</v>
      </c>
      <c r="J1353" s="34">
        <v>2</v>
      </c>
      <c r="K1353" s="121">
        <f t="shared" si="252"/>
        <v>2.0504472574316424E-3</v>
      </c>
      <c r="L1353" s="129">
        <f t="shared" si="255"/>
        <v>4.7700566641807695E-5</v>
      </c>
      <c r="M1353" s="115" t="s">
        <v>155</v>
      </c>
      <c r="N1353" s="113">
        <f t="shared" si="263"/>
        <v>-3.0234552995780888</v>
      </c>
      <c r="O1353" s="129">
        <f t="shared" si="256"/>
        <v>-7.0309695223006188E-2</v>
      </c>
      <c r="P1353" s="115" t="s">
        <v>155</v>
      </c>
      <c r="Q1353" s="116">
        <f>IF(ISBLANK(F1353),"",F1353-$F$2333)</f>
        <v>7.5527426160815203E-4</v>
      </c>
      <c r="R1353" s="117" t="s">
        <v>155</v>
      </c>
      <c r="S1353" s="118">
        <f>IF(ISBLANK(G1353),"",G1353-$G$2333)</f>
        <v>4.6413502114095451E-5</v>
      </c>
      <c r="T1353" s="209">
        <f t="shared" si="262"/>
        <v>298.06738300000001</v>
      </c>
      <c r="U1353" s="119">
        <f t="shared" si="259"/>
        <v>79.889339000000007</v>
      </c>
      <c r="V1353" s="119">
        <f t="shared" si="257"/>
        <v>1.4835</v>
      </c>
      <c r="W1353" s="119">
        <f t="shared" si="258"/>
        <v>1.4810000000000001</v>
      </c>
      <c r="X1353" s="120"/>
    </row>
    <row r="1354" spans="1:24" x14ac:dyDescent="0.3">
      <c r="A1354" s="156">
        <v>222</v>
      </c>
      <c r="B1354" s="206" t="s">
        <v>88</v>
      </c>
      <c r="C1354" s="207" t="s">
        <v>38</v>
      </c>
      <c r="D1354" s="34">
        <v>98.064751000000001</v>
      </c>
      <c r="E1354" s="34">
        <v>320.11068499999999</v>
      </c>
      <c r="F1354" s="34">
        <v>1.4835</v>
      </c>
      <c r="G1354" s="34">
        <v>1.4810000000000001</v>
      </c>
      <c r="H1354" s="34">
        <v>0.23899999999999999</v>
      </c>
      <c r="I1354" s="34">
        <v>0</v>
      </c>
      <c r="J1354" s="34">
        <v>2</v>
      </c>
      <c r="K1354" s="121">
        <f t="shared" si="252"/>
        <v>-5.8155274257387646E-4</v>
      </c>
      <c r="L1354" s="122">
        <f t="shared" si="255"/>
        <v>-1.3528948504644207E-5</v>
      </c>
      <c r="M1354" s="123" t="s">
        <v>155</v>
      </c>
      <c r="N1354" s="113">
        <f t="shared" si="263"/>
        <v>-3.023479299578085</v>
      </c>
      <c r="O1354" s="122">
        <f t="shared" si="256"/>
        <v>-7.0310252917310287E-2</v>
      </c>
      <c r="P1354" s="123" t="s">
        <v>155</v>
      </c>
      <c r="Q1354" s="124">
        <f t="shared" ref="Q1354:Q1372" si="264">IF(ISBLANK(F1354),"",F1354-$F$2333)</f>
        <v>7.5527426160815203E-4</v>
      </c>
      <c r="R1354" s="125" t="s">
        <v>155</v>
      </c>
      <c r="S1354" s="126">
        <f t="shared" ref="S1354:S1372" si="265">IF(ISBLANK(G1354),"",G1354-$G$2333)</f>
        <v>4.6413502114095451E-5</v>
      </c>
      <c r="T1354" s="209">
        <f t="shared" si="262"/>
        <v>298.064751</v>
      </c>
      <c r="U1354" s="127">
        <f t="shared" si="259"/>
        <v>79.889315000000011</v>
      </c>
      <c r="V1354" s="127">
        <f t="shared" si="257"/>
        <v>1.4835</v>
      </c>
      <c r="W1354" s="127">
        <f t="shared" si="258"/>
        <v>1.4810000000000001</v>
      </c>
      <c r="X1354" s="128"/>
    </row>
    <row r="1355" spans="1:24" x14ac:dyDescent="0.3">
      <c r="A1355" s="156">
        <v>223</v>
      </c>
      <c r="B1355" s="206" t="s">
        <v>88</v>
      </c>
      <c r="C1355" s="207" t="s">
        <v>38</v>
      </c>
      <c r="D1355" s="34">
        <v>98.064563000000007</v>
      </c>
      <c r="E1355" s="34">
        <v>320.11060099999997</v>
      </c>
      <c r="F1355" s="34">
        <v>1.4835</v>
      </c>
      <c r="G1355" s="34">
        <v>1.4810000000000001</v>
      </c>
      <c r="H1355" s="34">
        <v>0.23899999999999999</v>
      </c>
      <c r="I1355" s="34">
        <v>0</v>
      </c>
      <c r="J1355" s="34">
        <v>2</v>
      </c>
      <c r="K1355" s="121">
        <f t="shared" si="252"/>
        <v>-7.6955274255396944E-4</v>
      </c>
      <c r="L1355" s="129">
        <f t="shared" si="255"/>
        <v>-1.7902485300701761E-5</v>
      </c>
      <c r="M1355" s="115" t="s">
        <v>155</v>
      </c>
      <c r="N1355" s="113">
        <f t="shared" si="263"/>
        <v>-3.0233952995780697</v>
      </c>
      <c r="O1355" s="129">
        <f t="shared" si="256"/>
        <v>-7.0308300987201561E-2</v>
      </c>
      <c r="P1355" s="115" t="s">
        <v>155</v>
      </c>
      <c r="Q1355" s="116">
        <f t="shared" si="264"/>
        <v>7.5527426160815203E-4</v>
      </c>
      <c r="R1355" s="117" t="s">
        <v>155</v>
      </c>
      <c r="S1355" s="118">
        <f t="shared" si="265"/>
        <v>4.6413502114095451E-5</v>
      </c>
      <c r="T1355" s="209">
        <f t="shared" si="262"/>
        <v>298.06456300000002</v>
      </c>
      <c r="U1355" s="119">
        <f t="shared" si="259"/>
        <v>79.889399000000026</v>
      </c>
      <c r="V1355" s="119">
        <f t="shared" si="257"/>
        <v>1.4835</v>
      </c>
      <c r="W1355" s="119">
        <f t="shared" si="258"/>
        <v>1.4810000000000001</v>
      </c>
      <c r="X1355" s="120"/>
    </row>
    <row r="1356" spans="1:24" x14ac:dyDescent="0.3">
      <c r="A1356" s="156">
        <v>224</v>
      </c>
      <c r="B1356" s="206" t="s">
        <v>88</v>
      </c>
      <c r="C1356" s="207" t="s">
        <v>38</v>
      </c>
      <c r="D1356" s="34">
        <v>98.065307000000004</v>
      </c>
      <c r="E1356" s="34">
        <v>320.11065100000002</v>
      </c>
      <c r="F1356" s="34">
        <v>1.4835</v>
      </c>
      <c r="G1356" s="34">
        <v>1.4810000000000001</v>
      </c>
      <c r="H1356" s="34">
        <v>0.23899999999999999</v>
      </c>
      <c r="I1356" s="34">
        <v>0</v>
      </c>
      <c r="J1356" s="34">
        <v>2</v>
      </c>
      <c r="K1356" s="121">
        <f t="shared" si="252"/>
        <v>-2.5552742556556041E-5</v>
      </c>
      <c r="L1356" s="122">
        <f t="shared" si="255"/>
        <v>-5.9444606292259092E-7</v>
      </c>
      <c r="M1356" s="123" t="s">
        <v>155</v>
      </c>
      <c r="N1356" s="113">
        <f t="shared" si="263"/>
        <v>-3.023445299578114</v>
      </c>
      <c r="O1356" s="122">
        <f t="shared" si="256"/>
        <v>-7.0309462850377077E-2</v>
      </c>
      <c r="P1356" s="123" t="s">
        <v>155</v>
      </c>
      <c r="Q1356" s="124">
        <f t="shared" si="264"/>
        <v>7.5527426160815203E-4</v>
      </c>
      <c r="R1356" s="125" t="s">
        <v>155</v>
      </c>
      <c r="S1356" s="126">
        <f t="shared" si="265"/>
        <v>4.6413502114095451E-5</v>
      </c>
      <c r="T1356" s="209">
        <f t="shared" si="262"/>
        <v>298.06530700000002</v>
      </c>
      <c r="U1356" s="127">
        <f t="shared" si="259"/>
        <v>79.889348999999982</v>
      </c>
      <c r="V1356" s="127">
        <f t="shared" si="257"/>
        <v>1.4835</v>
      </c>
      <c r="W1356" s="127">
        <f t="shared" si="258"/>
        <v>1.4810000000000001</v>
      </c>
      <c r="X1356" s="128"/>
    </row>
    <row r="1357" spans="1:24" x14ac:dyDescent="0.3">
      <c r="A1357" s="156">
        <v>225</v>
      </c>
      <c r="B1357" s="206" t="s">
        <v>88</v>
      </c>
      <c r="C1357" s="207" t="s">
        <v>38</v>
      </c>
      <c r="D1357" s="34">
        <v>98.064248000000006</v>
      </c>
      <c r="E1357" s="34">
        <v>320.110591</v>
      </c>
      <c r="F1357" s="34">
        <v>1.4835</v>
      </c>
      <c r="G1357" s="34">
        <v>1.4810000000000001</v>
      </c>
      <c r="H1357" s="34">
        <v>0.23899999999999999</v>
      </c>
      <c r="I1357" s="34">
        <v>0</v>
      </c>
      <c r="J1357" s="34">
        <v>2</v>
      </c>
      <c r="K1357" s="121">
        <f t="shared" si="252"/>
        <v>-1.0845527425544788E-3</v>
      </c>
      <c r="L1357" s="129">
        <f t="shared" si="255"/>
        <v>-2.5230485783876376E-5</v>
      </c>
      <c r="M1357" s="115" t="s">
        <v>155</v>
      </c>
      <c r="N1357" s="113">
        <f t="shared" si="263"/>
        <v>-3.023385299578095</v>
      </c>
      <c r="O1357" s="129">
        <f t="shared" si="256"/>
        <v>-7.0308068614562055E-2</v>
      </c>
      <c r="P1357" s="115" t="s">
        <v>155</v>
      </c>
      <c r="Q1357" s="116">
        <f t="shared" si="264"/>
        <v>7.5527426160815203E-4</v>
      </c>
      <c r="R1357" s="117" t="s">
        <v>155</v>
      </c>
      <c r="S1357" s="118">
        <f t="shared" si="265"/>
        <v>4.6413502114095451E-5</v>
      </c>
      <c r="T1357" s="209">
        <f t="shared" si="262"/>
        <v>298.06424800000002</v>
      </c>
      <c r="U1357" s="119">
        <f t="shared" si="259"/>
        <v>79.889409000000001</v>
      </c>
      <c r="V1357" s="119">
        <f t="shared" si="257"/>
        <v>1.4835</v>
      </c>
      <c r="W1357" s="119">
        <f t="shared" si="258"/>
        <v>1.4810000000000001</v>
      </c>
      <c r="X1357" s="120"/>
    </row>
    <row r="1358" spans="1:24" x14ac:dyDescent="0.3">
      <c r="A1358" s="156">
        <v>226</v>
      </c>
      <c r="B1358" s="206" t="s">
        <v>88</v>
      </c>
      <c r="C1358" s="207" t="s">
        <v>38</v>
      </c>
      <c r="D1358" s="34">
        <v>98.064019999999999</v>
      </c>
      <c r="E1358" s="34">
        <v>320.11064199999998</v>
      </c>
      <c r="F1358" s="34">
        <v>1.4835</v>
      </c>
      <c r="G1358" s="34">
        <v>1.4810000000000001</v>
      </c>
      <c r="H1358" s="34">
        <v>0.23899999999999999</v>
      </c>
      <c r="I1358" s="34">
        <v>0</v>
      </c>
      <c r="J1358" s="34">
        <v>2</v>
      </c>
      <c r="K1358" s="121">
        <f t="shared" si="252"/>
        <v>-1.3125527425472683E-3</v>
      </c>
      <c r="L1358" s="122">
        <f t="shared" si="255"/>
        <v>-3.0534562323527589E-5</v>
      </c>
      <c r="M1358" s="123" t="s">
        <v>155</v>
      </c>
      <c r="N1358" s="113">
        <f t="shared" si="263"/>
        <v>-3.0234362995780799</v>
      </c>
      <c r="O1358" s="122">
        <f t="shared" si="256"/>
        <v>-7.0309253715008069E-2</v>
      </c>
      <c r="P1358" s="123" t="s">
        <v>155</v>
      </c>
      <c r="Q1358" s="124">
        <f t="shared" si="264"/>
        <v>7.5527426160815203E-4</v>
      </c>
      <c r="R1358" s="125" t="s">
        <v>155</v>
      </c>
      <c r="S1358" s="126">
        <f t="shared" si="265"/>
        <v>4.6413502114095451E-5</v>
      </c>
      <c r="T1358" s="209">
        <f t="shared" si="262"/>
        <v>298.06402000000003</v>
      </c>
      <c r="U1358" s="127">
        <f t="shared" si="259"/>
        <v>79.889358000000016</v>
      </c>
      <c r="V1358" s="127">
        <f t="shared" si="257"/>
        <v>1.4835</v>
      </c>
      <c r="W1358" s="127">
        <f t="shared" si="258"/>
        <v>1.4810000000000001</v>
      </c>
      <c r="X1358" s="128"/>
    </row>
    <row r="1359" spans="1:24" x14ac:dyDescent="0.3">
      <c r="A1359" s="156">
        <v>227</v>
      </c>
      <c r="B1359" s="206" t="s">
        <v>88</v>
      </c>
      <c r="C1359" s="207" t="s">
        <v>38</v>
      </c>
      <c r="D1359" s="34">
        <v>98.064152000000007</v>
      </c>
      <c r="E1359" s="34">
        <v>320.11059</v>
      </c>
      <c r="F1359" s="34">
        <v>1.4835</v>
      </c>
      <c r="G1359" s="34">
        <v>1.4810000000000001</v>
      </c>
      <c r="H1359" s="34">
        <v>0.23899999999999999</v>
      </c>
      <c r="I1359" s="34">
        <v>0</v>
      </c>
      <c r="J1359" s="34">
        <v>2</v>
      </c>
      <c r="K1359" s="121">
        <f t="shared" si="252"/>
        <v>-1.1805527425394757E-3</v>
      </c>
      <c r="L1359" s="129">
        <f t="shared" si="255"/>
        <v>-2.7463781168757648E-5</v>
      </c>
      <c r="M1359" s="115" t="s">
        <v>155</v>
      </c>
      <c r="N1359" s="113">
        <f t="shared" si="263"/>
        <v>-3.0233842995780975</v>
      </c>
      <c r="O1359" s="129">
        <f t="shared" si="256"/>
        <v>-7.0308045377297998E-2</v>
      </c>
      <c r="P1359" s="115" t="s">
        <v>155</v>
      </c>
      <c r="Q1359" s="116">
        <f t="shared" si="264"/>
        <v>7.5527426160815203E-4</v>
      </c>
      <c r="R1359" s="117" t="s">
        <v>155</v>
      </c>
      <c r="S1359" s="118">
        <f t="shared" si="265"/>
        <v>4.6413502114095451E-5</v>
      </c>
      <c r="T1359" s="209">
        <f t="shared" si="262"/>
        <v>298.06415200000004</v>
      </c>
      <c r="U1359" s="119">
        <f t="shared" si="259"/>
        <v>79.889409999999998</v>
      </c>
      <c r="V1359" s="119">
        <f t="shared" si="257"/>
        <v>1.4835</v>
      </c>
      <c r="W1359" s="119">
        <f t="shared" si="258"/>
        <v>1.4810000000000001</v>
      </c>
      <c r="X1359" s="120"/>
    </row>
    <row r="1360" spans="1:24" x14ac:dyDescent="0.3">
      <c r="A1360" s="156">
        <v>228</v>
      </c>
      <c r="B1360" s="206" t="s">
        <v>88</v>
      </c>
      <c r="C1360" s="207" t="s">
        <v>38</v>
      </c>
      <c r="D1360" s="34">
        <v>98.063886999999994</v>
      </c>
      <c r="E1360" s="34">
        <v>320.11057799999998</v>
      </c>
      <c r="F1360" s="34">
        <v>1.4835</v>
      </c>
      <c r="G1360" s="34">
        <v>1.4810000000000001</v>
      </c>
      <c r="H1360" s="34">
        <v>0.23899999999999999</v>
      </c>
      <c r="I1360" s="34">
        <v>0</v>
      </c>
      <c r="J1360" s="34">
        <v>2</v>
      </c>
      <c r="K1360" s="121">
        <f t="shared" si="252"/>
        <v>-1.4455527425525361E-3</v>
      </c>
      <c r="L1360" s="122">
        <f t="shared" si="255"/>
        <v>-3.3628606971701338E-5</v>
      </c>
      <c r="M1360" s="123" t="s">
        <v>155</v>
      </c>
      <c r="N1360" s="113">
        <f t="shared" si="263"/>
        <v>-3.023372299578071</v>
      </c>
      <c r="O1360" s="122">
        <f t="shared" si="256"/>
        <v>-7.030776653012677E-2</v>
      </c>
      <c r="P1360" s="123" t="s">
        <v>155</v>
      </c>
      <c r="Q1360" s="124">
        <f t="shared" si="264"/>
        <v>7.5527426160815203E-4</v>
      </c>
      <c r="R1360" s="125" t="s">
        <v>155</v>
      </c>
      <c r="S1360" s="126">
        <f t="shared" si="265"/>
        <v>4.6413502114095451E-5</v>
      </c>
      <c r="T1360" s="209">
        <f t="shared" si="262"/>
        <v>298.06388700000002</v>
      </c>
      <c r="U1360" s="127">
        <f t="shared" si="259"/>
        <v>79.889422000000025</v>
      </c>
      <c r="V1360" s="127">
        <f t="shared" si="257"/>
        <v>1.4835</v>
      </c>
      <c r="W1360" s="127">
        <f t="shared" si="258"/>
        <v>1.4810000000000001</v>
      </c>
      <c r="X1360" s="128"/>
    </row>
    <row r="1361" spans="1:24" x14ac:dyDescent="0.3">
      <c r="A1361" s="156">
        <v>229</v>
      </c>
      <c r="B1361" s="206" t="s">
        <v>88</v>
      </c>
      <c r="C1361" s="207" t="s">
        <v>38</v>
      </c>
      <c r="D1361" s="34">
        <v>98.064920000000001</v>
      </c>
      <c r="E1361" s="34">
        <v>320.11062900000002</v>
      </c>
      <c r="F1361" s="34">
        <v>1.4835</v>
      </c>
      <c r="G1361" s="34">
        <v>1.4810000000000001</v>
      </c>
      <c r="H1361" s="34">
        <v>0.23899999999999999</v>
      </c>
      <c r="I1361" s="34">
        <v>0</v>
      </c>
      <c r="J1361" s="34">
        <v>2</v>
      </c>
      <c r="K1361" s="121">
        <f t="shared" si="252"/>
        <v>-4.1255274254581309E-4</v>
      </c>
      <c r="L1361" s="129">
        <f t="shared" si="255"/>
        <v>-9.5974180857406609E-6</v>
      </c>
      <c r="M1361" s="115" t="s">
        <v>155</v>
      </c>
      <c r="N1361" s="113">
        <f t="shared" si="263"/>
        <v>-3.0234232995781127</v>
      </c>
      <c r="O1361" s="129">
        <f t="shared" si="256"/>
        <v>-7.0308951630585606E-2</v>
      </c>
      <c r="P1361" s="115" t="s">
        <v>155</v>
      </c>
      <c r="Q1361" s="116">
        <f t="shared" si="264"/>
        <v>7.5527426160815203E-4</v>
      </c>
      <c r="R1361" s="117" t="s">
        <v>155</v>
      </c>
      <c r="S1361" s="118">
        <f t="shared" si="265"/>
        <v>4.6413502114095451E-5</v>
      </c>
      <c r="T1361" s="209">
        <f t="shared" si="262"/>
        <v>298.06492000000003</v>
      </c>
      <c r="U1361" s="119">
        <f t="shared" si="259"/>
        <v>79.889370999999983</v>
      </c>
      <c r="V1361" s="119">
        <f t="shared" si="257"/>
        <v>1.4835</v>
      </c>
      <c r="W1361" s="119">
        <f t="shared" si="258"/>
        <v>1.4810000000000001</v>
      </c>
      <c r="X1361" s="120"/>
    </row>
    <row r="1362" spans="1:24" x14ac:dyDescent="0.3">
      <c r="A1362" s="156">
        <v>230</v>
      </c>
      <c r="B1362" s="206" t="s">
        <v>88</v>
      </c>
      <c r="C1362" s="207" t="s">
        <v>38</v>
      </c>
      <c r="D1362" s="34">
        <v>98.064769999999996</v>
      </c>
      <c r="E1362" s="34">
        <v>320.110614</v>
      </c>
      <c r="F1362" s="34">
        <v>1.4835</v>
      </c>
      <c r="G1362" s="34">
        <v>1.4810000000000001</v>
      </c>
      <c r="H1362" s="34">
        <v>0.23899999999999999</v>
      </c>
      <c r="I1362" s="34">
        <v>0</v>
      </c>
      <c r="J1362" s="34">
        <v>2</v>
      </c>
      <c r="K1362" s="121">
        <f t="shared" si="252"/>
        <v>-5.6255274256500343E-4</v>
      </c>
      <c r="L1362" s="122">
        <f t="shared" si="255"/>
        <v>-1.3086942126058818E-5</v>
      </c>
      <c r="M1362" s="123" t="s">
        <v>155</v>
      </c>
      <c r="N1362" s="113">
        <f t="shared" si="263"/>
        <v>-3.0234082995780938</v>
      </c>
      <c r="O1362" s="122">
        <f t="shared" si="256"/>
        <v>-7.0308603071631656E-2</v>
      </c>
      <c r="P1362" s="123" t="s">
        <v>155</v>
      </c>
      <c r="Q1362" s="124">
        <f t="shared" si="264"/>
        <v>7.5527426160815203E-4</v>
      </c>
      <c r="R1362" s="125" t="s">
        <v>155</v>
      </c>
      <c r="S1362" s="126">
        <f t="shared" si="265"/>
        <v>4.6413502114095451E-5</v>
      </c>
      <c r="T1362" s="209">
        <f t="shared" si="262"/>
        <v>298.06477000000001</v>
      </c>
      <c r="U1362" s="127">
        <f t="shared" si="259"/>
        <v>79.889386000000002</v>
      </c>
      <c r="V1362" s="127">
        <f t="shared" si="257"/>
        <v>1.4835</v>
      </c>
      <c r="W1362" s="127">
        <f t="shared" si="258"/>
        <v>1.4810000000000001</v>
      </c>
      <c r="X1362" s="128"/>
    </row>
    <row r="1363" spans="1:24" x14ac:dyDescent="0.3">
      <c r="A1363" s="156">
        <v>231</v>
      </c>
      <c r="B1363" s="206" t="s">
        <v>88</v>
      </c>
      <c r="C1363" s="207" t="s">
        <v>38</v>
      </c>
      <c r="D1363" s="34">
        <v>98.064044999999993</v>
      </c>
      <c r="E1363" s="34">
        <v>320.11067200000002</v>
      </c>
      <c r="F1363" s="34">
        <v>1.4835</v>
      </c>
      <c r="G1363" s="34">
        <v>1.4810000000000001</v>
      </c>
      <c r="H1363" s="34">
        <v>0.23899999999999999</v>
      </c>
      <c r="I1363" s="34">
        <v>0</v>
      </c>
      <c r="J1363" s="34">
        <v>2</v>
      </c>
      <c r="K1363" s="121">
        <f t="shared" si="252"/>
        <v>-1.2875527426103872E-3</v>
      </c>
      <c r="L1363" s="129">
        <f t="shared" si="255"/>
        <v>-2.9952974985121406E-5</v>
      </c>
      <c r="M1363" s="115" t="s">
        <v>155</v>
      </c>
      <c r="N1363" s="113">
        <f t="shared" si="263"/>
        <v>-3.0234662995781179</v>
      </c>
      <c r="O1363" s="129">
        <f t="shared" si="256"/>
        <v>-7.0309950832897525E-2</v>
      </c>
      <c r="P1363" s="115" t="s">
        <v>155</v>
      </c>
      <c r="Q1363" s="116">
        <f t="shared" si="264"/>
        <v>7.5527426160815203E-4</v>
      </c>
      <c r="R1363" s="117" t="s">
        <v>155</v>
      </c>
      <c r="S1363" s="118">
        <f t="shared" si="265"/>
        <v>4.6413502114095451E-5</v>
      </c>
      <c r="T1363" s="209">
        <f t="shared" si="262"/>
        <v>298.06404499999996</v>
      </c>
      <c r="U1363" s="119">
        <f t="shared" si="259"/>
        <v>79.889327999999978</v>
      </c>
      <c r="V1363" s="119">
        <f t="shared" si="257"/>
        <v>1.4835</v>
      </c>
      <c r="W1363" s="119">
        <f t="shared" si="258"/>
        <v>1.4810000000000001</v>
      </c>
      <c r="X1363" s="120"/>
    </row>
    <row r="1364" spans="1:24" x14ac:dyDescent="0.3">
      <c r="A1364" s="156">
        <v>232</v>
      </c>
      <c r="B1364" s="206" t="s">
        <v>88</v>
      </c>
      <c r="C1364" s="207" t="s">
        <v>38</v>
      </c>
      <c r="D1364" s="34">
        <v>98.064457000000004</v>
      </c>
      <c r="E1364" s="34">
        <v>320.11062299999998</v>
      </c>
      <c r="F1364" s="34">
        <v>1.4835</v>
      </c>
      <c r="G1364" s="34">
        <v>1.4810000000000001</v>
      </c>
      <c r="H1364" s="34">
        <v>0.23899999999999999</v>
      </c>
      <c r="I1364" s="34">
        <v>0</v>
      </c>
      <c r="J1364" s="34">
        <v>2</v>
      </c>
      <c r="K1364" s="121">
        <f t="shared" si="252"/>
        <v>-8.7555274257056226E-4</v>
      </c>
      <c r="L1364" s="122">
        <f t="shared" si="255"/>
        <v>-2.0368415622463887E-5</v>
      </c>
      <c r="M1364" s="123" t="s">
        <v>155</v>
      </c>
      <c r="N1364" s="113">
        <f t="shared" si="263"/>
        <v>-3.023417299578071</v>
      </c>
      <c r="O1364" s="122">
        <f t="shared" si="256"/>
        <v>-7.0308812207003704E-2</v>
      </c>
      <c r="P1364" s="123" t="s">
        <v>155</v>
      </c>
      <c r="Q1364" s="124">
        <f t="shared" si="264"/>
        <v>7.5527426160815203E-4</v>
      </c>
      <c r="R1364" s="125" t="s">
        <v>155</v>
      </c>
      <c r="S1364" s="126">
        <f t="shared" si="265"/>
        <v>4.6413502114095451E-5</v>
      </c>
      <c r="T1364" s="209">
        <f t="shared" si="262"/>
        <v>298.064457</v>
      </c>
      <c r="U1364" s="127">
        <f t="shared" si="259"/>
        <v>79.889377000000025</v>
      </c>
      <c r="V1364" s="127">
        <f t="shared" si="257"/>
        <v>1.4835</v>
      </c>
      <c r="W1364" s="127">
        <f t="shared" si="258"/>
        <v>1.4810000000000001</v>
      </c>
      <c r="X1364" s="128"/>
    </row>
    <row r="1365" spans="1:24" x14ac:dyDescent="0.3">
      <c r="A1365" s="156">
        <v>233</v>
      </c>
      <c r="B1365" s="206" t="s">
        <v>88</v>
      </c>
      <c r="C1365" s="207" t="s">
        <v>38</v>
      </c>
      <c r="D1365" s="34">
        <v>98.065584999999999</v>
      </c>
      <c r="E1365" s="34">
        <v>320.11070999999998</v>
      </c>
      <c r="F1365" s="34">
        <v>1.4835</v>
      </c>
      <c r="G1365" s="34">
        <v>1.4810000000000001</v>
      </c>
      <c r="H1365" s="34">
        <v>0.23899999999999999</v>
      </c>
      <c r="I1365" s="34">
        <v>0</v>
      </c>
      <c r="J1365" s="34">
        <v>2</v>
      </c>
      <c r="K1365" s="121">
        <f t="shared" si="252"/>
        <v>2.5244725742368246E-4</v>
      </c>
      <c r="L1365" s="129">
        <f t="shared" si="255"/>
        <v>5.8728051573556936E-6</v>
      </c>
      <c r="M1365" s="115" t="s">
        <v>155</v>
      </c>
      <c r="N1365" s="113">
        <f t="shared" si="263"/>
        <v>-3.0235042995780788</v>
      </c>
      <c r="O1365" s="129">
        <f t="shared" si="256"/>
        <v>-7.0310833848866369E-2</v>
      </c>
      <c r="P1365" s="115" t="s">
        <v>155</v>
      </c>
      <c r="Q1365" s="116">
        <f t="shared" si="264"/>
        <v>7.5527426160815203E-4</v>
      </c>
      <c r="R1365" s="117" t="s">
        <v>155</v>
      </c>
      <c r="S1365" s="118">
        <f t="shared" si="265"/>
        <v>4.6413502114095451E-5</v>
      </c>
      <c r="T1365" s="209">
        <f t="shared" si="262"/>
        <v>298.065585</v>
      </c>
      <c r="U1365" s="119">
        <f t="shared" si="259"/>
        <v>79.889290000000017</v>
      </c>
      <c r="V1365" s="119">
        <f t="shared" si="257"/>
        <v>1.4835</v>
      </c>
      <c r="W1365" s="119">
        <f t="shared" si="258"/>
        <v>1.4810000000000001</v>
      </c>
      <c r="X1365" s="120"/>
    </row>
    <row r="1366" spans="1:24" x14ac:dyDescent="0.3">
      <c r="A1366" s="156">
        <v>234</v>
      </c>
      <c r="B1366" s="206" t="s">
        <v>88</v>
      </c>
      <c r="C1366" s="207" t="s">
        <v>38</v>
      </c>
      <c r="D1366" s="34">
        <v>98.066772</v>
      </c>
      <c r="E1366" s="34">
        <v>320.11064199999998</v>
      </c>
      <c r="F1366" s="34">
        <v>1.4835</v>
      </c>
      <c r="G1366" s="34">
        <v>1.4810000000000001</v>
      </c>
      <c r="H1366" s="34">
        <v>0.23899999999999999</v>
      </c>
      <c r="I1366" s="34">
        <v>0</v>
      </c>
      <c r="J1366" s="34">
        <v>2</v>
      </c>
      <c r="K1366" s="121">
        <f t="shared" si="252"/>
        <v>1.4394472574394968E-3</v>
      </c>
      <c r="L1366" s="122">
        <f t="shared" si="255"/>
        <v>3.3486572057886742E-5</v>
      </c>
      <c r="M1366" s="123" t="s">
        <v>155</v>
      </c>
      <c r="N1366" s="113">
        <f t="shared" si="263"/>
        <v>-3.0234362995780799</v>
      </c>
      <c r="O1366" s="122">
        <f t="shared" si="256"/>
        <v>-7.0309253715008069E-2</v>
      </c>
      <c r="P1366" s="123" t="s">
        <v>155</v>
      </c>
      <c r="Q1366" s="124">
        <f t="shared" si="264"/>
        <v>7.5527426160815203E-4</v>
      </c>
      <c r="R1366" s="125" t="s">
        <v>155</v>
      </c>
      <c r="S1366" s="126">
        <f t="shared" si="265"/>
        <v>4.6413502114095451E-5</v>
      </c>
      <c r="T1366" s="209">
        <f t="shared" si="262"/>
        <v>298.06677200000001</v>
      </c>
      <c r="U1366" s="127">
        <f t="shared" si="259"/>
        <v>79.889358000000016</v>
      </c>
      <c r="V1366" s="127">
        <f t="shared" si="257"/>
        <v>1.4835</v>
      </c>
      <c r="W1366" s="127">
        <f t="shared" si="258"/>
        <v>1.4810000000000001</v>
      </c>
      <c r="X1366" s="128"/>
    </row>
    <row r="1367" spans="1:24" x14ac:dyDescent="0.3">
      <c r="A1367" s="156">
        <v>235</v>
      </c>
      <c r="B1367" s="206" t="s">
        <v>88</v>
      </c>
      <c r="C1367" s="207" t="s">
        <v>38</v>
      </c>
      <c r="D1367" s="34">
        <v>98.067576000000003</v>
      </c>
      <c r="E1367" s="34">
        <v>320.11071299999998</v>
      </c>
      <c r="F1367" s="34">
        <v>1.4835</v>
      </c>
      <c r="G1367" s="34">
        <v>1.4810000000000001</v>
      </c>
      <c r="H1367" s="34">
        <v>0.23899999999999999</v>
      </c>
      <c r="I1367" s="34">
        <v>0</v>
      </c>
      <c r="J1367" s="34">
        <v>2</v>
      </c>
      <c r="K1367" s="121">
        <f t="shared" si="252"/>
        <v>2.243447257455955E-3</v>
      </c>
      <c r="L1367" s="129">
        <f t="shared" si="255"/>
        <v>5.2190420904586033E-5</v>
      </c>
      <c r="M1367" s="115" t="s">
        <v>155</v>
      </c>
      <c r="N1367" s="113">
        <f t="shared" si="263"/>
        <v>-3.0235072995780712</v>
      </c>
      <c r="O1367" s="129">
        <f t="shared" si="256"/>
        <v>-7.0310903560652213E-2</v>
      </c>
      <c r="P1367" s="115" t="s">
        <v>155</v>
      </c>
      <c r="Q1367" s="116">
        <f t="shared" si="264"/>
        <v>7.5527426160815203E-4</v>
      </c>
      <c r="R1367" s="117" t="s">
        <v>155</v>
      </c>
      <c r="S1367" s="118">
        <f t="shared" si="265"/>
        <v>4.6413502114095451E-5</v>
      </c>
      <c r="T1367" s="209">
        <f t="shared" si="262"/>
        <v>298.06757600000003</v>
      </c>
      <c r="U1367" s="119">
        <f t="shared" si="259"/>
        <v>79.889287000000024</v>
      </c>
      <c r="V1367" s="119">
        <f t="shared" si="257"/>
        <v>1.4835</v>
      </c>
      <c r="W1367" s="119">
        <f t="shared" si="258"/>
        <v>1.4810000000000001</v>
      </c>
      <c r="X1367" s="120"/>
    </row>
    <row r="1368" spans="1:24" x14ac:dyDescent="0.3">
      <c r="A1368" s="156">
        <v>236</v>
      </c>
      <c r="B1368" s="206" t="s">
        <v>88</v>
      </c>
      <c r="C1368" s="207" t="s">
        <v>38</v>
      </c>
      <c r="D1368" s="34">
        <v>98.068445999999994</v>
      </c>
      <c r="E1368" s="34">
        <v>320.11062500000003</v>
      </c>
      <c r="F1368" s="34">
        <v>1.4835</v>
      </c>
      <c r="G1368" s="34">
        <v>1.4810000000000001</v>
      </c>
      <c r="H1368" s="34">
        <v>0.23899999999999999</v>
      </c>
      <c r="I1368" s="34">
        <v>0</v>
      </c>
      <c r="J1368" s="34">
        <v>2</v>
      </c>
      <c r="K1368" s="121">
        <f t="shared" si="252"/>
        <v>3.113447257419466E-3</v>
      </c>
      <c r="L1368" s="122">
        <f t="shared" si="255"/>
        <v>7.2429660317520803E-5</v>
      </c>
      <c r="M1368" s="123" t="s">
        <v>155</v>
      </c>
      <c r="N1368" s="113">
        <f t="shared" si="263"/>
        <v>-3.0234192995781228</v>
      </c>
      <c r="O1368" s="122">
        <f t="shared" si="256"/>
        <v>-7.0308858681531958E-2</v>
      </c>
      <c r="P1368" s="123" t="s">
        <v>155</v>
      </c>
      <c r="Q1368" s="124">
        <f t="shared" si="264"/>
        <v>7.5527426160815203E-4</v>
      </c>
      <c r="R1368" s="125" t="s">
        <v>155</v>
      </c>
      <c r="S1368" s="126">
        <f t="shared" si="265"/>
        <v>4.6413502114095451E-5</v>
      </c>
      <c r="T1368" s="209">
        <f t="shared" si="262"/>
        <v>298.06844599999999</v>
      </c>
      <c r="U1368" s="127">
        <f t="shared" si="259"/>
        <v>79.889374999999973</v>
      </c>
      <c r="V1368" s="127">
        <f t="shared" si="257"/>
        <v>1.4835</v>
      </c>
      <c r="W1368" s="127">
        <f t="shared" si="258"/>
        <v>1.4810000000000001</v>
      </c>
      <c r="X1368" s="128"/>
    </row>
    <row r="1369" spans="1:24" x14ac:dyDescent="0.3">
      <c r="A1369" s="156">
        <v>237</v>
      </c>
      <c r="B1369" s="206" t="s">
        <v>88</v>
      </c>
      <c r="C1369" s="207" t="s">
        <v>38</v>
      </c>
      <c r="D1369" s="34">
        <v>98.067491000000004</v>
      </c>
      <c r="E1369" s="34">
        <v>320.11063000000001</v>
      </c>
      <c r="F1369" s="34">
        <v>1.4835</v>
      </c>
      <c r="G1369" s="34">
        <v>1.4810000000000001</v>
      </c>
      <c r="H1369" s="34">
        <v>0.23899999999999999</v>
      </c>
      <c r="I1369" s="34">
        <v>0</v>
      </c>
      <c r="J1369" s="34">
        <v>2</v>
      </c>
      <c r="K1369" s="121">
        <f t="shared" si="252"/>
        <v>2.1584472574431857E-3</v>
      </c>
      <c r="L1369" s="129">
        <f t="shared" si="255"/>
        <v>5.0213023949485111E-5</v>
      </c>
      <c r="M1369" s="115" t="s">
        <v>155</v>
      </c>
      <c r="N1369" s="113">
        <f t="shared" si="263"/>
        <v>-3.0234242995781102</v>
      </c>
      <c r="O1369" s="129">
        <f t="shared" si="256"/>
        <v>-7.0308974867848983E-2</v>
      </c>
      <c r="P1369" s="115" t="s">
        <v>155</v>
      </c>
      <c r="Q1369" s="116">
        <f t="shared" si="264"/>
        <v>7.5527426160815203E-4</v>
      </c>
      <c r="R1369" s="117" t="s">
        <v>155</v>
      </c>
      <c r="S1369" s="118">
        <f t="shared" si="265"/>
        <v>4.6413502114095451E-5</v>
      </c>
      <c r="T1369" s="209">
        <f t="shared" si="262"/>
        <v>298.06749100000002</v>
      </c>
      <c r="U1369" s="119">
        <f t="shared" si="259"/>
        <v>79.889369999999985</v>
      </c>
      <c r="V1369" s="119">
        <f t="shared" si="257"/>
        <v>1.4835</v>
      </c>
      <c r="W1369" s="119">
        <f t="shared" si="258"/>
        <v>1.4810000000000001</v>
      </c>
      <c r="X1369" s="120"/>
    </row>
    <row r="1370" spans="1:24" x14ac:dyDescent="0.3">
      <c r="A1370" s="156">
        <v>238</v>
      </c>
      <c r="B1370" s="112"/>
      <c r="C1370" s="130"/>
      <c r="K1370" s="121" t="str">
        <f t="shared" si="252"/>
        <v/>
      </c>
      <c r="L1370" s="122" t="str">
        <f t="shared" si="255"/>
        <v/>
      </c>
      <c r="M1370" s="123" t="s">
        <v>155</v>
      </c>
      <c r="N1370" s="113" t="str">
        <f t="shared" si="263"/>
        <v/>
      </c>
      <c r="O1370" s="122" t="str">
        <f t="shared" si="256"/>
        <v/>
      </c>
      <c r="P1370" s="123" t="s">
        <v>155</v>
      </c>
      <c r="Q1370" s="124" t="str">
        <f t="shared" si="264"/>
        <v/>
      </c>
      <c r="R1370" s="125" t="s">
        <v>155</v>
      </c>
      <c r="S1370" s="126" t="str">
        <f t="shared" si="265"/>
        <v/>
      </c>
      <c r="T1370" s="127" t="str">
        <f t="shared" ref="T1365:T1428" si="266">IF(M1370="ON",IF(ISBLANK(D1370),"0",IF(AND(J1370=1,D1370&lt;200),D1370,D1370-200)),"0")</f>
        <v>0</v>
      </c>
      <c r="U1370" s="127" t="str">
        <f t="shared" si="259"/>
        <v>0</v>
      </c>
      <c r="V1370" s="127" t="str">
        <f t="shared" si="257"/>
        <v>0</v>
      </c>
      <c r="W1370" s="127" t="str">
        <f t="shared" si="258"/>
        <v>0</v>
      </c>
      <c r="X1370" s="128"/>
    </row>
    <row r="1371" spans="1:24" x14ac:dyDescent="0.3">
      <c r="A1371" s="156">
        <v>239</v>
      </c>
      <c r="B1371" s="112"/>
      <c r="C1371" s="130"/>
      <c r="K1371" s="121" t="str">
        <f t="shared" si="252"/>
        <v/>
      </c>
      <c r="L1371" s="129" t="str">
        <f t="shared" si="255"/>
        <v/>
      </c>
      <c r="M1371" s="115" t="s">
        <v>155</v>
      </c>
      <c r="N1371" s="113" t="str">
        <f t="shared" si="263"/>
        <v/>
      </c>
      <c r="O1371" s="129" t="str">
        <f t="shared" si="256"/>
        <v/>
      </c>
      <c r="P1371" s="115" t="s">
        <v>155</v>
      </c>
      <c r="Q1371" s="116" t="str">
        <f t="shared" si="264"/>
        <v/>
      </c>
      <c r="R1371" s="117" t="s">
        <v>155</v>
      </c>
      <c r="S1371" s="118" t="str">
        <f t="shared" si="265"/>
        <v/>
      </c>
      <c r="T1371" s="127" t="str">
        <f t="shared" si="266"/>
        <v>0</v>
      </c>
      <c r="U1371" s="119" t="str">
        <f t="shared" si="259"/>
        <v>0</v>
      </c>
      <c r="V1371" s="119" t="str">
        <f t="shared" si="257"/>
        <v>0</v>
      </c>
      <c r="W1371" s="119" t="str">
        <f t="shared" si="258"/>
        <v>0</v>
      </c>
      <c r="X1371" s="120"/>
    </row>
    <row r="1372" spans="1:24" x14ac:dyDescent="0.3">
      <c r="A1372" s="156">
        <v>240</v>
      </c>
      <c r="B1372" s="112"/>
      <c r="C1372" s="130"/>
      <c r="K1372" s="121" t="str">
        <f t="shared" si="252"/>
        <v/>
      </c>
      <c r="L1372" s="122" t="str">
        <f t="shared" si="255"/>
        <v/>
      </c>
      <c r="M1372" s="123" t="s">
        <v>155</v>
      </c>
      <c r="N1372" s="113" t="str">
        <f t="shared" si="263"/>
        <v/>
      </c>
      <c r="O1372" s="122" t="str">
        <f t="shared" si="256"/>
        <v/>
      </c>
      <c r="P1372" s="123" t="s">
        <v>155</v>
      </c>
      <c r="Q1372" s="124" t="str">
        <f t="shared" si="264"/>
        <v/>
      </c>
      <c r="R1372" s="125" t="s">
        <v>155</v>
      </c>
      <c r="S1372" s="126" t="str">
        <f t="shared" si="265"/>
        <v/>
      </c>
      <c r="T1372" s="127" t="str">
        <f t="shared" si="266"/>
        <v>0</v>
      </c>
      <c r="U1372" s="127" t="str">
        <f t="shared" si="259"/>
        <v>0</v>
      </c>
      <c r="V1372" s="127" t="str">
        <f t="shared" si="257"/>
        <v>0</v>
      </c>
      <c r="W1372" s="127" t="str">
        <f t="shared" si="258"/>
        <v>0</v>
      </c>
      <c r="X1372" s="128"/>
    </row>
    <row r="1373" spans="1:24" x14ac:dyDescent="0.3">
      <c r="A1373" s="156">
        <v>241</v>
      </c>
      <c r="B1373" s="112"/>
      <c r="C1373" s="130"/>
      <c r="K1373" s="121" t="str">
        <f t="shared" si="252"/>
        <v/>
      </c>
      <c r="L1373" s="129" t="str">
        <f t="shared" si="255"/>
        <v/>
      </c>
      <c r="M1373" s="115" t="s">
        <v>155</v>
      </c>
      <c r="N1373" s="113" t="str">
        <f t="shared" si="263"/>
        <v/>
      </c>
      <c r="O1373" s="129" t="str">
        <f t="shared" si="256"/>
        <v/>
      </c>
      <c r="P1373" s="115" t="s">
        <v>155</v>
      </c>
      <c r="Q1373" s="116" t="str">
        <f>IF(ISBLANK(F1373),"",F1373-$F$2333)</f>
        <v/>
      </c>
      <c r="R1373" s="117" t="s">
        <v>155</v>
      </c>
      <c r="S1373" s="118" t="str">
        <f>IF(ISBLANK(G1373),"",G1373-$G$2333)</f>
        <v/>
      </c>
      <c r="T1373" s="127" t="str">
        <f t="shared" si="266"/>
        <v>0</v>
      </c>
      <c r="U1373" s="119" t="str">
        <f t="shared" si="259"/>
        <v>0</v>
      </c>
      <c r="V1373" s="119" t="str">
        <f t="shared" si="257"/>
        <v>0</v>
      </c>
      <c r="W1373" s="119" t="str">
        <f t="shared" si="258"/>
        <v>0</v>
      </c>
      <c r="X1373" s="120"/>
    </row>
    <row r="1374" spans="1:24" x14ac:dyDescent="0.3">
      <c r="A1374" s="156">
        <v>242</v>
      </c>
      <c r="B1374" s="112"/>
      <c r="C1374" s="130"/>
      <c r="K1374" s="121" t="str">
        <f t="shared" si="252"/>
        <v/>
      </c>
      <c r="L1374" s="122" t="str">
        <f t="shared" si="255"/>
        <v/>
      </c>
      <c r="M1374" s="123" t="s">
        <v>155</v>
      </c>
      <c r="N1374" s="113" t="str">
        <f t="shared" si="263"/>
        <v/>
      </c>
      <c r="O1374" s="122" t="str">
        <f t="shared" si="256"/>
        <v/>
      </c>
      <c r="P1374" s="123" t="s">
        <v>155</v>
      </c>
      <c r="Q1374" s="124" t="str">
        <f t="shared" ref="Q1374:Q1392" si="267">IF(ISBLANK(F1374),"",F1374-$F$2333)</f>
        <v/>
      </c>
      <c r="R1374" s="125" t="s">
        <v>155</v>
      </c>
      <c r="S1374" s="126" t="str">
        <f t="shared" ref="S1374:S1392" si="268">IF(ISBLANK(G1374),"",G1374-$G$2333)</f>
        <v/>
      </c>
      <c r="T1374" s="127" t="str">
        <f t="shared" si="266"/>
        <v>0</v>
      </c>
      <c r="U1374" s="127" t="str">
        <f t="shared" si="259"/>
        <v>0</v>
      </c>
      <c r="V1374" s="127" t="str">
        <f t="shared" si="257"/>
        <v>0</v>
      </c>
      <c r="W1374" s="127" t="str">
        <f t="shared" si="258"/>
        <v>0</v>
      </c>
      <c r="X1374" s="128"/>
    </row>
    <row r="1375" spans="1:24" x14ac:dyDescent="0.3">
      <c r="A1375" s="156">
        <v>243</v>
      </c>
      <c r="B1375" s="112"/>
      <c r="C1375" s="130"/>
      <c r="K1375" s="121" t="str">
        <f t="shared" ref="K1375:K1438" si="269">IF(ISBLANK(D1375),"",IF(J1375=1,D1375-$D$2333,(IF(AND(J1375=2,D1375&gt;200),((D1375-200)-$D$2333),((D1375+200)-$D$2333)))))</f>
        <v/>
      </c>
      <c r="L1375" s="129" t="str">
        <f t="shared" si="255"/>
        <v/>
      </c>
      <c r="M1375" s="115" t="s">
        <v>155</v>
      </c>
      <c r="N1375" s="113" t="str">
        <f t="shared" si="263"/>
        <v/>
      </c>
      <c r="O1375" s="129" t="str">
        <f t="shared" si="256"/>
        <v/>
      </c>
      <c r="P1375" s="115" t="s">
        <v>155</v>
      </c>
      <c r="Q1375" s="116" t="str">
        <f t="shared" si="267"/>
        <v/>
      </c>
      <c r="R1375" s="117" t="s">
        <v>155</v>
      </c>
      <c r="S1375" s="118" t="str">
        <f t="shared" si="268"/>
        <v/>
      </c>
      <c r="T1375" s="127" t="str">
        <f t="shared" si="266"/>
        <v>0</v>
      </c>
      <c r="U1375" s="119" t="str">
        <f t="shared" si="259"/>
        <v>0</v>
      </c>
      <c r="V1375" s="119" t="str">
        <f t="shared" si="257"/>
        <v>0</v>
      </c>
      <c r="W1375" s="119" t="str">
        <f t="shared" si="258"/>
        <v>0</v>
      </c>
      <c r="X1375" s="120"/>
    </row>
    <row r="1376" spans="1:24" x14ac:dyDescent="0.3">
      <c r="A1376" s="156">
        <v>244</v>
      </c>
      <c r="B1376" s="112"/>
      <c r="C1376" s="130"/>
      <c r="K1376" s="121" t="str">
        <f t="shared" si="269"/>
        <v/>
      </c>
      <c r="L1376" s="122" t="str">
        <f t="shared" si="255"/>
        <v/>
      </c>
      <c r="M1376" s="123" t="s">
        <v>155</v>
      </c>
      <c r="N1376" s="113" t="str">
        <f t="shared" si="263"/>
        <v/>
      </c>
      <c r="O1376" s="122" t="str">
        <f t="shared" si="256"/>
        <v/>
      </c>
      <c r="P1376" s="123" t="s">
        <v>155</v>
      </c>
      <c r="Q1376" s="124" t="str">
        <f t="shared" si="267"/>
        <v/>
      </c>
      <c r="R1376" s="125" t="s">
        <v>155</v>
      </c>
      <c r="S1376" s="126" t="str">
        <f t="shared" si="268"/>
        <v/>
      </c>
      <c r="T1376" s="127" t="str">
        <f t="shared" si="266"/>
        <v>0</v>
      </c>
      <c r="U1376" s="127" t="str">
        <f t="shared" si="259"/>
        <v>0</v>
      </c>
      <c r="V1376" s="127" t="str">
        <f t="shared" si="257"/>
        <v>0</v>
      </c>
      <c r="W1376" s="127" t="str">
        <f t="shared" si="258"/>
        <v>0</v>
      </c>
      <c r="X1376" s="128"/>
    </row>
    <row r="1377" spans="1:24" x14ac:dyDescent="0.3">
      <c r="A1377" s="156">
        <v>245</v>
      </c>
      <c r="B1377" s="112"/>
      <c r="C1377" s="130"/>
      <c r="K1377" s="121" t="str">
        <f t="shared" si="269"/>
        <v/>
      </c>
      <c r="L1377" s="129" t="str">
        <f t="shared" si="255"/>
        <v/>
      </c>
      <c r="M1377" s="115" t="s">
        <v>155</v>
      </c>
      <c r="N1377" s="113" t="str">
        <f t="shared" si="263"/>
        <v/>
      </c>
      <c r="O1377" s="129" t="str">
        <f t="shared" si="256"/>
        <v/>
      </c>
      <c r="P1377" s="115" t="s">
        <v>155</v>
      </c>
      <c r="Q1377" s="116" t="str">
        <f t="shared" si="267"/>
        <v/>
      </c>
      <c r="R1377" s="117" t="s">
        <v>155</v>
      </c>
      <c r="S1377" s="118" t="str">
        <f t="shared" si="268"/>
        <v/>
      </c>
      <c r="T1377" s="127" t="str">
        <f t="shared" si="266"/>
        <v>0</v>
      </c>
      <c r="U1377" s="119" t="str">
        <f t="shared" si="259"/>
        <v>0</v>
      </c>
      <c r="V1377" s="119" t="str">
        <f t="shared" si="257"/>
        <v>0</v>
      </c>
      <c r="W1377" s="119" t="str">
        <f t="shared" si="258"/>
        <v>0</v>
      </c>
      <c r="X1377" s="120"/>
    </row>
    <row r="1378" spans="1:24" x14ac:dyDescent="0.3">
      <c r="A1378" s="156">
        <v>246</v>
      </c>
      <c r="B1378" s="112"/>
      <c r="C1378" s="130"/>
      <c r="K1378" s="121" t="str">
        <f t="shared" si="269"/>
        <v/>
      </c>
      <c r="L1378" s="122" t="str">
        <f t="shared" si="255"/>
        <v/>
      </c>
      <c r="M1378" s="123" t="s">
        <v>155</v>
      </c>
      <c r="N1378" s="113" t="str">
        <f t="shared" si="263"/>
        <v/>
      </c>
      <c r="O1378" s="122" t="str">
        <f t="shared" si="256"/>
        <v/>
      </c>
      <c r="P1378" s="123" t="s">
        <v>155</v>
      </c>
      <c r="Q1378" s="124" t="str">
        <f t="shared" si="267"/>
        <v/>
      </c>
      <c r="R1378" s="125" t="s">
        <v>155</v>
      </c>
      <c r="S1378" s="126" t="str">
        <f t="shared" si="268"/>
        <v/>
      </c>
      <c r="T1378" s="127" t="str">
        <f t="shared" si="266"/>
        <v>0</v>
      </c>
      <c r="U1378" s="127" t="str">
        <f t="shared" si="259"/>
        <v>0</v>
      </c>
      <c r="V1378" s="127" t="str">
        <f t="shared" si="257"/>
        <v>0</v>
      </c>
      <c r="W1378" s="127" t="str">
        <f t="shared" si="258"/>
        <v>0</v>
      </c>
      <c r="X1378" s="128"/>
    </row>
    <row r="1379" spans="1:24" x14ac:dyDescent="0.3">
      <c r="A1379" s="156">
        <v>247</v>
      </c>
      <c r="B1379" s="112"/>
      <c r="C1379" s="130"/>
      <c r="K1379" s="121" t="str">
        <f t="shared" si="269"/>
        <v/>
      </c>
      <c r="L1379" s="129" t="str">
        <f t="shared" si="255"/>
        <v/>
      </c>
      <c r="M1379" s="115" t="s">
        <v>155</v>
      </c>
      <c r="N1379" s="113" t="str">
        <f t="shared" si="263"/>
        <v/>
      </c>
      <c r="O1379" s="129" t="str">
        <f t="shared" si="256"/>
        <v/>
      </c>
      <c r="P1379" s="115" t="s">
        <v>155</v>
      </c>
      <c r="Q1379" s="116" t="str">
        <f t="shared" si="267"/>
        <v/>
      </c>
      <c r="R1379" s="117" t="s">
        <v>155</v>
      </c>
      <c r="S1379" s="118" t="str">
        <f t="shared" si="268"/>
        <v/>
      </c>
      <c r="T1379" s="127" t="str">
        <f t="shared" si="266"/>
        <v>0</v>
      </c>
      <c r="U1379" s="119" t="str">
        <f t="shared" si="259"/>
        <v>0</v>
      </c>
      <c r="V1379" s="119" t="str">
        <f t="shared" si="257"/>
        <v>0</v>
      </c>
      <c r="W1379" s="119" t="str">
        <f t="shared" si="258"/>
        <v>0</v>
      </c>
      <c r="X1379" s="120"/>
    </row>
    <row r="1380" spans="1:24" x14ac:dyDescent="0.3">
      <c r="A1380" s="156">
        <v>248</v>
      </c>
      <c r="B1380" s="112"/>
      <c r="C1380" s="130"/>
      <c r="K1380" s="121" t="str">
        <f t="shared" si="269"/>
        <v/>
      </c>
      <c r="L1380" s="122" t="str">
        <f t="shared" si="255"/>
        <v/>
      </c>
      <c r="M1380" s="123" t="s">
        <v>155</v>
      </c>
      <c r="N1380" s="113" t="str">
        <f t="shared" si="263"/>
        <v/>
      </c>
      <c r="O1380" s="122" t="str">
        <f t="shared" si="256"/>
        <v/>
      </c>
      <c r="P1380" s="123" t="s">
        <v>155</v>
      </c>
      <c r="Q1380" s="124" t="str">
        <f t="shared" si="267"/>
        <v/>
      </c>
      <c r="R1380" s="125" t="s">
        <v>155</v>
      </c>
      <c r="S1380" s="126" t="str">
        <f t="shared" si="268"/>
        <v/>
      </c>
      <c r="T1380" s="127" t="str">
        <f t="shared" si="266"/>
        <v>0</v>
      </c>
      <c r="U1380" s="127" t="str">
        <f t="shared" si="259"/>
        <v>0</v>
      </c>
      <c r="V1380" s="127" t="str">
        <f t="shared" si="257"/>
        <v>0</v>
      </c>
      <c r="W1380" s="127" t="str">
        <f t="shared" si="258"/>
        <v>0</v>
      </c>
      <c r="X1380" s="128"/>
    </row>
    <row r="1381" spans="1:24" x14ac:dyDescent="0.3">
      <c r="A1381" s="156">
        <v>249</v>
      </c>
      <c r="B1381" s="112"/>
      <c r="C1381" s="130"/>
      <c r="K1381" s="121" t="str">
        <f t="shared" si="269"/>
        <v/>
      </c>
      <c r="L1381" s="129" t="str">
        <f t="shared" si="255"/>
        <v/>
      </c>
      <c r="M1381" s="115" t="s">
        <v>155</v>
      </c>
      <c r="N1381" s="113" t="str">
        <f t="shared" si="263"/>
        <v/>
      </c>
      <c r="O1381" s="129" t="str">
        <f t="shared" si="256"/>
        <v/>
      </c>
      <c r="P1381" s="115" t="s">
        <v>155</v>
      </c>
      <c r="Q1381" s="116" t="str">
        <f t="shared" si="267"/>
        <v/>
      </c>
      <c r="R1381" s="117" t="s">
        <v>155</v>
      </c>
      <c r="S1381" s="118" t="str">
        <f t="shared" si="268"/>
        <v/>
      </c>
      <c r="T1381" s="127" t="str">
        <f t="shared" si="266"/>
        <v>0</v>
      </c>
      <c r="U1381" s="119" t="str">
        <f t="shared" si="259"/>
        <v>0</v>
      </c>
      <c r="V1381" s="119" t="str">
        <f t="shared" si="257"/>
        <v>0</v>
      </c>
      <c r="W1381" s="119" t="str">
        <f t="shared" si="258"/>
        <v>0</v>
      </c>
      <c r="X1381" s="120"/>
    </row>
    <row r="1382" spans="1:24" x14ac:dyDescent="0.3">
      <c r="A1382" s="156">
        <v>250</v>
      </c>
      <c r="B1382" s="112"/>
      <c r="C1382" s="131"/>
      <c r="K1382" s="121" t="str">
        <f t="shared" si="269"/>
        <v/>
      </c>
      <c r="L1382" s="122" t="str">
        <f t="shared" si="255"/>
        <v/>
      </c>
      <c r="M1382" s="123" t="s">
        <v>155</v>
      </c>
      <c r="N1382" s="113" t="str">
        <f t="shared" si="263"/>
        <v/>
      </c>
      <c r="O1382" s="122" t="str">
        <f t="shared" si="256"/>
        <v/>
      </c>
      <c r="P1382" s="123" t="s">
        <v>155</v>
      </c>
      <c r="Q1382" s="124" t="str">
        <f t="shared" si="267"/>
        <v/>
      </c>
      <c r="R1382" s="125" t="s">
        <v>155</v>
      </c>
      <c r="S1382" s="126" t="str">
        <f t="shared" si="268"/>
        <v/>
      </c>
      <c r="T1382" s="127" t="str">
        <f t="shared" si="266"/>
        <v>0</v>
      </c>
      <c r="U1382" s="127" t="str">
        <f t="shared" si="259"/>
        <v>0</v>
      </c>
      <c r="V1382" s="127" t="str">
        <f t="shared" si="257"/>
        <v>0</v>
      </c>
      <c r="W1382" s="127" t="str">
        <f t="shared" si="258"/>
        <v>0</v>
      </c>
      <c r="X1382" s="128"/>
    </row>
    <row r="1383" spans="1:24" x14ac:dyDescent="0.3">
      <c r="A1383" s="156">
        <v>251</v>
      </c>
      <c r="B1383" s="112"/>
      <c r="C1383" s="131"/>
      <c r="K1383" s="121" t="str">
        <f t="shared" si="269"/>
        <v/>
      </c>
      <c r="L1383" s="129" t="str">
        <f t="shared" si="255"/>
        <v/>
      </c>
      <c r="M1383" s="115" t="s">
        <v>155</v>
      </c>
      <c r="N1383" s="113" t="str">
        <f t="shared" si="263"/>
        <v/>
      </c>
      <c r="O1383" s="129" t="str">
        <f t="shared" si="256"/>
        <v/>
      </c>
      <c r="P1383" s="115" t="s">
        <v>155</v>
      </c>
      <c r="Q1383" s="116" t="str">
        <f t="shared" si="267"/>
        <v/>
      </c>
      <c r="R1383" s="117" t="s">
        <v>155</v>
      </c>
      <c r="S1383" s="118" t="str">
        <f t="shared" si="268"/>
        <v/>
      </c>
      <c r="T1383" s="127" t="str">
        <f t="shared" si="266"/>
        <v>0</v>
      </c>
      <c r="U1383" s="119" t="str">
        <f t="shared" si="259"/>
        <v>0</v>
      </c>
      <c r="V1383" s="119" t="str">
        <f t="shared" si="257"/>
        <v>0</v>
      </c>
      <c r="W1383" s="119" t="str">
        <f t="shared" si="258"/>
        <v>0</v>
      </c>
      <c r="X1383" s="120"/>
    </row>
    <row r="1384" spans="1:24" x14ac:dyDescent="0.3">
      <c r="A1384" s="156">
        <v>252</v>
      </c>
      <c r="B1384" s="112"/>
      <c r="C1384" s="131"/>
      <c r="K1384" s="121" t="str">
        <f t="shared" si="269"/>
        <v/>
      </c>
      <c r="L1384" s="122" t="str">
        <f t="shared" si="255"/>
        <v/>
      </c>
      <c r="M1384" s="123" t="s">
        <v>155</v>
      </c>
      <c r="N1384" s="113" t="str">
        <f t="shared" si="263"/>
        <v/>
      </c>
      <c r="O1384" s="122" t="str">
        <f t="shared" si="256"/>
        <v/>
      </c>
      <c r="P1384" s="123" t="s">
        <v>155</v>
      </c>
      <c r="Q1384" s="124" t="str">
        <f t="shared" si="267"/>
        <v/>
      </c>
      <c r="R1384" s="125" t="s">
        <v>155</v>
      </c>
      <c r="S1384" s="126" t="str">
        <f t="shared" si="268"/>
        <v/>
      </c>
      <c r="T1384" s="127" t="str">
        <f t="shared" si="266"/>
        <v>0</v>
      </c>
      <c r="U1384" s="127" t="str">
        <f t="shared" si="259"/>
        <v>0</v>
      </c>
      <c r="V1384" s="127" t="str">
        <f t="shared" si="257"/>
        <v>0</v>
      </c>
      <c r="W1384" s="127" t="str">
        <f t="shared" si="258"/>
        <v>0</v>
      </c>
      <c r="X1384" s="128"/>
    </row>
    <row r="1385" spans="1:24" x14ac:dyDescent="0.3">
      <c r="A1385" s="156">
        <v>253</v>
      </c>
      <c r="B1385" s="112"/>
      <c r="C1385" s="131"/>
      <c r="K1385" s="121" t="str">
        <f t="shared" si="269"/>
        <v/>
      </c>
      <c r="L1385" s="129" t="str">
        <f t="shared" si="255"/>
        <v/>
      </c>
      <c r="M1385" s="115" t="s">
        <v>155</v>
      </c>
      <c r="N1385" s="113" t="str">
        <f t="shared" si="263"/>
        <v/>
      </c>
      <c r="O1385" s="129" t="str">
        <f t="shared" si="256"/>
        <v/>
      </c>
      <c r="P1385" s="115" t="s">
        <v>155</v>
      </c>
      <c r="Q1385" s="116" t="str">
        <f t="shared" si="267"/>
        <v/>
      </c>
      <c r="R1385" s="117" t="s">
        <v>155</v>
      </c>
      <c r="S1385" s="118" t="str">
        <f t="shared" si="268"/>
        <v/>
      </c>
      <c r="T1385" s="127" t="str">
        <f t="shared" si="266"/>
        <v>0</v>
      </c>
      <c r="U1385" s="119" t="str">
        <f t="shared" si="259"/>
        <v>0</v>
      </c>
      <c r="V1385" s="119" t="str">
        <f t="shared" si="257"/>
        <v>0</v>
      </c>
      <c r="W1385" s="119" t="str">
        <f t="shared" si="258"/>
        <v>0</v>
      </c>
      <c r="X1385" s="120"/>
    </row>
    <row r="1386" spans="1:24" x14ac:dyDescent="0.3">
      <c r="A1386" s="156">
        <v>254</v>
      </c>
      <c r="B1386" s="112"/>
      <c r="C1386" s="131"/>
      <c r="K1386" s="121" t="str">
        <f t="shared" si="269"/>
        <v/>
      </c>
      <c r="L1386" s="122" t="str">
        <f t="shared" si="255"/>
        <v/>
      </c>
      <c r="M1386" s="123" t="s">
        <v>155</v>
      </c>
      <c r="N1386" s="113" t="str">
        <f t="shared" si="263"/>
        <v/>
      </c>
      <c r="O1386" s="122" t="str">
        <f t="shared" si="256"/>
        <v/>
      </c>
      <c r="P1386" s="123" t="s">
        <v>155</v>
      </c>
      <c r="Q1386" s="124" t="str">
        <f t="shared" si="267"/>
        <v/>
      </c>
      <c r="R1386" s="125" t="s">
        <v>155</v>
      </c>
      <c r="S1386" s="126" t="str">
        <f t="shared" si="268"/>
        <v/>
      </c>
      <c r="T1386" s="127" t="str">
        <f t="shared" si="266"/>
        <v>0</v>
      </c>
      <c r="U1386" s="127" t="str">
        <f t="shared" si="259"/>
        <v>0</v>
      </c>
      <c r="V1386" s="127" t="str">
        <f t="shared" si="257"/>
        <v>0</v>
      </c>
      <c r="W1386" s="127" t="str">
        <f t="shared" si="258"/>
        <v>0</v>
      </c>
      <c r="X1386" s="128"/>
    </row>
    <row r="1387" spans="1:24" x14ac:dyDescent="0.3">
      <c r="A1387" s="156">
        <v>255</v>
      </c>
      <c r="B1387" s="112"/>
      <c r="C1387" s="131"/>
      <c r="K1387" s="121" t="str">
        <f t="shared" si="269"/>
        <v/>
      </c>
      <c r="L1387" s="129" t="str">
        <f t="shared" si="255"/>
        <v/>
      </c>
      <c r="M1387" s="115" t="s">
        <v>155</v>
      </c>
      <c r="N1387" s="113" t="str">
        <f t="shared" si="263"/>
        <v/>
      </c>
      <c r="O1387" s="129" t="str">
        <f t="shared" si="256"/>
        <v/>
      </c>
      <c r="P1387" s="115" t="s">
        <v>155</v>
      </c>
      <c r="Q1387" s="116" t="str">
        <f t="shared" si="267"/>
        <v/>
      </c>
      <c r="R1387" s="117" t="s">
        <v>155</v>
      </c>
      <c r="S1387" s="118" t="str">
        <f t="shared" si="268"/>
        <v/>
      </c>
      <c r="T1387" s="127" t="str">
        <f t="shared" si="266"/>
        <v>0</v>
      </c>
      <c r="U1387" s="119" t="str">
        <f t="shared" si="259"/>
        <v>0</v>
      </c>
      <c r="V1387" s="119" t="str">
        <f t="shared" si="257"/>
        <v>0</v>
      </c>
      <c r="W1387" s="119" t="str">
        <f t="shared" si="258"/>
        <v>0</v>
      </c>
      <c r="X1387" s="120"/>
    </row>
    <row r="1388" spans="1:24" x14ac:dyDescent="0.3">
      <c r="A1388" s="156">
        <v>256</v>
      </c>
      <c r="B1388" s="112"/>
      <c r="C1388" s="131"/>
      <c r="K1388" s="121" t="str">
        <f t="shared" si="269"/>
        <v/>
      </c>
      <c r="L1388" s="122" t="str">
        <f t="shared" si="255"/>
        <v/>
      </c>
      <c r="M1388" s="123" t="s">
        <v>155</v>
      </c>
      <c r="N1388" s="113" t="str">
        <f t="shared" si="263"/>
        <v/>
      </c>
      <c r="O1388" s="122" t="str">
        <f t="shared" si="256"/>
        <v/>
      </c>
      <c r="P1388" s="123" t="s">
        <v>155</v>
      </c>
      <c r="Q1388" s="124" t="str">
        <f t="shared" si="267"/>
        <v/>
      </c>
      <c r="R1388" s="125" t="s">
        <v>155</v>
      </c>
      <c r="S1388" s="126" t="str">
        <f t="shared" si="268"/>
        <v/>
      </c>
      <c r="T1388" s="127" t="str">
        <f t="shared" si="266"/>
        <v>0</v>
      </c>
      <c r="U1388" s="127" t="str">
        <f t="shared" si="259"/>
        <v>0</v>
      </c>
      <c r="V1388" s="127" t="str">
        <f t="shared" si="257"/>
        <v>0</v>
      </c>
      <c r="W1388" s="127" t="str">
        <f t="shared" si="258"/>
        <v>0</v>
      </c>
      <c r="X1388" s="128"/>
    </row>
    <row r="1389" spans="1:24" x14ac:dyDescent="0.3">
      <c r="A1389" s="156">
        <v>257</v>
      </c>
      <c r="B1389" s="112"/>
      <c r="C1389" s="131"/>
      <c r="K1389" s="121" t="str">
        <f t="shared" si="269"/>
        <v/>
      </c>
      <c r="L1389" s="129" t="str">
        <f t="shared" ref="L1389:L1452" si="270">IF(K1389="","",SIN(K1389*PI()/200)*G1389)</f>
        <v/>
      </c>
      <c r="M1389" s="115" t="s">
        <v>155</v>
      </c>
      <c r="N1389" s="113" t="str">
        <f t="shared" si="263"/>
        <v/>
      </c>
      <c r="O1389" s="129" t="str">
        <f t="shared" ref="O1389:O1452" si="271">IF(N1389="","",SIN(N1389*PI()/200)*G1389)</f>
        <v/>
      </c>
      <c r="P1389" s="115" t="s">
        <v>155</v>
      </c>
      <c r="Q1389" s="116" t="str">
        <f t="shared" si="267"/>
        <v/>
      </c>
      <c r="R1389" s="117" t="s">
        <v>155</v>
      </c>
      <c r="S1389" s="118" t="str">
        <f t="shared" si="268"/>
        <v/>
      </c>
      <c r="T1389" s="127" t="str">
        <f t="shared" si="266"/>
        <v>0</v>
      </c>
      <c r="U1389" s="119" t="str">
        <f t="shared" si="259"/>
        <v>0</v>
      </c>
      <c r="V1389" s="119" t="str">
        <f t="shared" ref="V1389:V1452" si="272">IF(R1389="ON",IF(ISBLANK(F1389),"0",F1389),"0")</f>
        <v>0</v>
      </c>
      <c r="W1389" s="119" t="str">
        <f t="shared" ref="W1389:W1452" si="273">IF(R1389="ON",IF(ISBLANK(G1389),"0",G1389),"0")</f>
        <v>0</v>
      </c>
      <c r="X1389" s="120"/>
    </row>
    <row r="1390" spans="1:24" x14ac:dyDescent="0.3">
      <c r="A1390" s="156">
        <v>258</v>
      </c>
      <c r="B1390" s="112"/>
      <c r="C1390" s="131"/>
      <c r="K1390" s="121" t="str">
        <f t="shared" si="269"/>
        <v/>
      </c>
      <c r="L1390" s="122" t="str">
        <f t="shared" si="270"/>
        <v/>
      </c>
      <c r="M1390" s="123" t="s">
        <v>155</v>
      </c>
      <c r="N1390" s="113" t="str">
        <f t="shared" si="263"/>
        <v/>
      </c>
      <c r="O1390" s="122" t="str">
        <f t="shared" si="271"/>
        <v/>
      </c>
      <c r="P1390" s="123" t="s">
        <v>155</v>
      </c>
      <c r="Q1390" s="124" t="str">
        <f t="shared" si="267"/>
        <v/>
      </c>
      <c r="R1390" s="125" t="s">
        <v>155</v>
      </c>
      <c r="S1390" s="126" t="str">
        <f t="shared" si="268"/>
        <v/>
      </c>
      <c r="T1390" s="127" t="str">
        <f t="shared" si="266"/>
        <v>0</v>
      </c>
      <c r="U1390" s="127" t="str">
        <f t="shared" ref="U1390:U1453" si="274">IF(P1390="ON",IF(ISBLANK(E1390),"0",IF(E1390&lt;200,E1390,(400-E1390))),"0")</f>
        <v>0</v>
      </c>
      <c r="V1390" s="127" t="str">
        <f t="shared" si="272"/>
        <v>0</v>
      </c>
      <c r="W1390" s="127" t="str">
        <f t="shared" si="273"/>
        <v>0</v>
      </c>
      <c r="X1390" s="128"/>
    </row>
    <row r="1391" spans="1:24" x14ac:dyDescent="0.3">
      <c r="A1391" s="156">
        <v>259</v>
      </c>
      <c r="B1391" s="112"/>
      <c r="C1391" s="131"/>
      <c r="K1391" s="121" t="str">
        <f t="shared" si="269"/>
        <v/>
      </c>
      <c r="L1391" s="129" t="str">
        <f t="shared" si="270"/>
        <v/>
      </c>
      <c r="M1391" s="115" t="s">
        <v>155</v>
      </c>
      <c r="N1391" s="113" t="str">
        <f t="shared" si="263"/>
        <v/>
      </c>
      <c r="O1391" s="129" t="str">
        <f t="shared" si="271"/>
        <v/>
      </c>
      <c r="P1391" s="115" t="s">
        <v>155</v>
      </c>
      <c r="Q1391" s="116" t="str">
        <f t="shared" si="267"/>
        <v/>
      </c>
      <c r="R1391" s="117" t="s">
        <v>155</v>
      </c>
      <c r="S1391" s="118" t="str">
        <f t="shared" si="268"/>
        <v/>
      </c>
      <c r="T1391" s="127" t="str">
        <f t="shared" si="266"/>
        <v>0</v>
      </c>
      <c r="U1391" s="119" t="str">
        <f t="shared" si="274"/>
        <v>0</v>
      </c>
      <c r="V1391" s="119" t="str">
        <f t="shared" si="272"/>
        <v>0</v>
      </c>
      <c r="W1391" s="119" t="str">
        <f t="shared" si="273"/>
        <v>0</v>
      </c>
      <c r="X1391" s="120"/>
    </row>
    <row r="1392" spans="1:24" x14ac:dyDescent="0.3">
      <c r="A1392" s="156">
        <v>260</v>
      </c>
      <c r="B1392" s="112"/>
      <c r="C1392" s="131"/>
      <c r="K1392" s="121" t="str">
        <f t="shared" si="269"/>
        <v/>
      </c>
      <c r="L1392" s="122" t="str">
        <f t="shared" si="270"/>
        <v/>
      </c>
      <c r="M1392" s="123" t="s">
        <v>155</v>
      </c>
      <c r="N1392" s="113" t="str">
        <f t="shared" si="263"/>
        <v/>
      </c>
      <c r="O1392" s="122" t="str">
        <f t="shared" si="271"/>
        <v/>
      </c>
      <c r="P1392" s="123" t="s">
        <v>155</v>
      </c>
      <c r="Q1392" s="124" t="str">
        <f t="shared" si="267"/>
        <v/>
      </c>
      <c r="R1392" s="125" t="s">
        <v>155</v>
      </c>
      <c r="S1392" s="126" t="str">
        <f t="shared" si="268"/>
        <v/>
      </c>
      <c r="T1392" s="127" t="str">
        <f t="shared" si="266"/>
        <v>0</v>
      </c>
      <c r="U1392" s="127" t="str">
        <f t="shared" si="274"/>
        <v>0</v>
      </c>
      <c r="V1392" s="127" t="str">
        <f t="shared" si="272"/>
        <v>0</v>
      </c>
      <c r="W1392" s="127" t="str">
        <f t="shared" si="273"/>
        <v>0</v>
      </c>
      <c r="X1392" s="128"/>
    </row>
    <row r="1393" spans="1:24" x14ac:dyDescent="0.3">
      <c r="A1393" s="156">
        <v>261</v>
      </c>
      <c r="B1393" s="112"/>
      <c r="C1393" s="131"/>
      <c r="K1393" s="121" t="str">
        <f t="shared" si="269"/>
        <v/>
      </c>
      <c r="L1393" s="129" t="str">
        <f t="shared" si="270"/>
        <v/>
      </c>
      <c r="M1393" s="115" t="s">
        <v>155</v>
      </c>
      <c r="N1393" s="113" t="str">
        <f t="shared" si="263"/>
        <v/>
      </c>
      <c r="O1393" s="129" t="str">
        <f t="shared" si="271"/>
        <v/>
      </c>
      <c r="P1393" s="115" t="s">
        <v>155</v>
      </c>
      <c r="Q1393" s="116" t="str">
        <f>IF(ISBLANK(F1393),"",F1393-$F$2333)</f>
        <v/>
      </c>
      <c r="R1393" s="117" t="s">
        <v>155</v>
      </c>
      <c r="S1393" s="118" t="str">
        <f>IF(ISBLANK(G1393),"",G1393-$G$2333)</f>
        <v/>
      </c>
      <c r="T1393" s="127" t="str">
        <f t="shared" si="266"/>
        <v>0</v>
      </c>
      <c r="U1393" s="119" t="str">
        <f t="shared" si="274"/>
        <v>0</v>
      </c>
      <c r="V1393" s="119" t="str">
        <f t="shared" si="272"/>
        <v>0</v>
      </c>
      <c r="W1393" s="119" t="str">
        <f t="shared" si="273"/>
        <v>0</v>
      </c>
      <c r="X1393" s="120"/>
    </row>
    <row r="1394" spans="1:24" x14ac:dyDescent="0.3">
      <c r="A1394" s="156">
        <v>262</v>
      </c>
      <c r="B1394" s="112"/>
      <c r="C1394" s="131"/>
      <c r="K1394" s="121" t="str">
        <f t="shared" si="269"/>
        <v/>
      </c>
      <c r="L1394" s="122" t="str">
        <f t="shared" si="270"/>
        <v/>
      </c>
      <c r="M1394" s="123" t="s">
        <v>155</v>
      </c>
      <c r="N1394" s="113" t="str">
        <f t="shared" si="263"/>
        <v/>
      </c>
      <c r="O1394" s="122" t="str">
        <f t="shared" si="271"/>
        <v/>
      </c>
      <c r="P1394" s="123" t="s">
        <v>155</v>
      </c>
      <c r="Q1394" s="124" t="str">
        <f t="shared" ref="Q1394:Q1412" si="275">IF(ISBLANK(F1394),"",F1394-$F$2333)</f>
        <v/>
      </c>
      <c r="R1394" s="125" t="s">
        <v>155</v>
      </c>
      <c r="S1394" s="126" t="str">
        <f t="shared" ref="S1394:S1412" si="276">IF(ISBLANK(G1394),"",G1394-$G$2333)</f>
        <v/>
      </c>
      <c r="T1394" s="127" t="str">
        <f t="shared" si="266"/>
        <v>0</v>
      </c>
      <c r="U1394" s="127" t="str">
        <f t="shared" si="274"/>
        <v>0</v>
      </c>
      <c r="V1394" s="127" t="str">
        <f t="shared" si="272"/>
        <v>0</v>
      </c>
      <c r="W1394" s="127" t="str">
        <f t="shared" si="273"/>
        <v>0</v>
      </c>
      <c r="X1394" s="128"/>
    </row>
    <row r="1395" spans="1:24" x14ac:dyDescent="0.3">
      <c r="A1395" s="156">
        <v>263</v>
      </c>
      <c r="B1395" s="112"/>
      <c r="C1395" s="131"/>
      <c r="K1395" s="121" t="str">
        <f t="shared" si="269"/>
        <v/>
      </c>
      <c r="L1395" s="129" t="str">
        <f t="shared" si="270"/>
        <v/>
      </c>
      <c r="M1395" s="115" t="s">
        <v>155</v>
      </c>
      <c r="N1395" s="113" t="str">
        <f t="shared" si="263"/>
        <v/>
      </c>
      <c r="O1395" s="129" t="str">
        <f t="shared" si="271"/>
        <v/>
      </c>
      <c r="P1395" s="115" t="s">
        <v>155</v>
      </c>
      <c r="Q1395" s="116" t="str">
        <f t="shared" si="275"/>
        <v/>
      </c>
      <c r="R1395" s="117" t="s">
        <v>155</v>
      </c>
      <c r="S1395" s="118" t="str">
        <f t="shared" si="276"/>
        <v/>
      </c>
      <c r="T1395" s="127" t="str">
        <f t="shared" si="266"/>
        <v>0</v>
      </c>
      <c r="U1395" s="119" t="str">
        <f t="shared" si="274"/>
        <v>0</v>
      </c>
      <c r="V1395" s="119" t="str">
        <f t="shared" si="272"/>
        <v>0</v>
      </c>
      <c r="W1395" s="119" t="str">
        <f t="shared" si="273"/>
        <v>0</v>
      </c>
      <c r="X1395" s="120"/>
    </row>
    <row r="1396" spans="1:24" x14ac:dyDescent="0.3">
      <c r="A1396" s="156">
        <v>264</v>
      </c>
      <c r="B1396" s="112"/>
      <c r="C1396" s="131"/>
      <c r="K1396" s="121" t="str">
        <f t="shared" si="269"/>
        <v/>
      </c>
      <c r="L1396" s="122" t="str">
        <f t="shared" si="270"/>
        <v/>
      </c>
      <c r="M1396" s="123" t="s">
        <v>155</v>
      </c>
      <c r="N1396" s="113" t="str">
        <f t="shared" si="263"/>
        <v/>
      </c>
      <c r="O1396" s="122" t="str">
        <f t="shared" si="271"/>
        <v/>
      </c>
      <c r="P1396" s="123" t="s">
        <v>155</v>
      </c>
      <c r="Q1396" s="124" t="str">
        <f t="shared" si="275"/>
        <v/>
      </c>
      <c r="R1396" s="125" t="s">
        <v>155</v>
      </c>
      <c r="S1396" s="126" t="str">
        <f t="shared" si="276"/>
        <v/>
      </c>
      <c r="T1396" s="127" t="str">
        <f t="shared" si="266"/>
        <v>0</v>
      </c>
      <c r="U1396" s="127" t="str">
        <f t="shared" si="274"/>
        <v>0</v>
      </c>
      <c r="V1396" s="127" t="str">
        <f t="shared" si="272"/>
        <v>0</v>
      </c>
      <c r="W1396" s="127" t="str">
        <f t="shared" si="273"/>
        <v>0</v>
      </c>
      <c r="X1396" s="128"/>
    </row>
    <row r="1397" spans="1:24" x14ac:dyDescent="0.3">
      <c r="A1397" s="156">
        <v>265</v>
      </c>
      <c r="B1397" s="112"/>
      <c r="C1397" s="131"/>
      <c r="K1397" s="121" t="str">
        <f t="shared" si="269"/>
        <v/>
      </c>
      <c r="L1397" s="129" t="str">
        <f t="shared" si="270"/>
        <v/>
      </c>
      <c r="M1397" s="115" t="s">
        <v>155</v>
      </c>
      <c r="N1397" s="113" t="str">
        <f t="shared" si="263"/>
        <v/>
      </c>
      <c r="O1397" s="129" t="str">
        <f t="shared" si="271"/>
        <v/>
      </c>
      <c r="P1397" s="115" t="s">
        <v>155</v>
      </c>
      <c r="Q1397" s="116" t="str">
        <f t="shared" si="275"/>
        <v/>
      </c>
      <c r="R1397" s="117" t="s">
        <v>155</v>
      </c>
      <c r="S1397" s="118" t="str">
        <f t="shared" si="276"/>
        <v/>
      </c>
      <c r="T1397" s="127" t="str">
        <f t="shared" si="266"/>
        <v>0</v>
      </c>
      <c r="U1397" s="119" t="str">
        <f t="shared" si="274"/>
        <v>0</v>
      </c>
      <c r="V1397" s="119" t="str">
        <f t="shared" si="272"/>
        <v>0</v>
      </c>
      <c r="W1397" s="119" t="str">
        <f t="shared" si="273"/>
        <v>0</v>
      </c>
      <c r="X1397" s="120"/>
    </row>
    <row r="1398" spans="1:24" x14ac:dyDescent="0.3">
      <c r="A1398" s="156">
        <v>266</v>
      </c>
      <c r="B1398" s="112"/>
      <c r="C1398" s="131"/>
      <c r="K1398" s="121" t="str">
        <f t="shared" si="269"/>
        <v/>
      </c>
      <c r="L1398" s="122" t="str">
        <f t="shared" si="270"/>
        <v/>
      </c>
      <c r="M1398" s="123" t="s">
        <v>155</v>
      </c>
      <c r="N1398" s="113" t="str">
        <f t="shared" si="263"/>
        <v/>
      </c>
      <c r="O1398" s="122" t="str">
        <f t="shared" si="271"/>
        <v/>
      </c>
      <c r="P1398" s="123" t="s">
        <v>155</v>
      </c>
      <c r="Q1398" s="124" t="str">
        <f t="shared" si="275"/>
        <v/>
      </c>
      <c r="R1398" s="125" t="s">
        <v>155</v>
      </c>
      <c r="S1398" s="126" t="str">
        <f t="shared" si="276"/>
        <v/>
      </c>
      <c r="T1398" s="127" t="str">
        <f t="shared" si="266"/>
        <v>0</v>
      </c>
      <c r="U1398" s="127" t="str">
        <f t="shared" si="274"/>
        <v>0</v>
      </c>
      <c r="V1398" s="127" t="str">
        <f t="shared" si="272"/>
        <v>0</v>
      </c>
      <c r="W1398" s="127" t="str">
        <f t="shared" si="273"/>
        <v>0</v>
      </c>
      <c r="X1398" s="128"/>
    </row>
    <row r="1399" spans="1:24" x14ac:dyDescent="0.3">
      <c r="A1399" s="156">
        <v>267</v>
      </c>
      <c r="B1399" s="112"/>
      <c r="C1399" s="131"/>
      <c r="K1399" s="121" t="str">
        <f t="shared" si="269"/>
        <v/>
      </c>
      <c r="L1399" s="129" t="str">
        <f t="shared" si="270"/>
        <v/>
      </c>
      <c r="M1399" s="115" t="s">
        <v>155</v>
      </c>
      <c r="N1399" s="113" t="str">
        <f t="shared" si="263"/>
        <v/>
      </c>
      <c r="O1399" s="129" t="str">
        <f t="shared" si="271"/>
        <v/>
      </c>
      <c r="P1399" s="115" t="s">
        <v>155</v>
      </c>
      <c r="Q1399" s="116" t="str">
        <f t="shared" si="275"/>
        <v/>
      </c>
      <c r="R1399" s="117" t="s">
        <v>155</v>
      </c>
      <c r="S1399" s="118" t="str">
        <f t="shared" si="276"/>
        <v/>
      </c>
      <c r="T1399" s="127" t="str">
        <f t="shared" si="266"/>
        <v>0</v>
      </c>
      <c r="U1399" s="119" t="str">
        <f t="shared" si="274"/>
        <v>0</v>
      </c>
      <c r="V1399" s="119" t="str">
        <f t="shared" si="272"/>
        <v>0</v>
      </c>
      <c r="W1399" s="119" t="str">
        <f t="shared" si="273"/>
        <v>0</v>
      </c>
      <c r="X1399" s="120"/>
    </row>
    <row r="1400" spans="1:24" x14ac:dyDescent="0.3">
      <c r="A1400" s="156">
        <v>268</v>
      </c>
      <c r="B1400" s="112"/>
      <c r="C1400" s="131"/>
      <c r="K1400" s="121" t="str">
        <f t="shared" si="269"/>
        <v/>
      </c>
      <c r="L1400" s="122" t="str">
        <f t="shared" si="270"/>
        <v/>
      </c>
      <c r="M1400" s="123" t="s">
        <v>155</v>
      </c>
      <c r="N1400" s="113" t="str">
        <f t="shared" si="263"/>
        <v/>
      </c>
      <c r="O1400" s="122" t="str">
        <f t="shared" si="271"/>
        <v/>
      </c>
      <c r="P1400" s="123" t="s">
        <v>155</v>
      </c>
      <c r="Q1400" s="124" t="str">
        <f t="shared" si="275"/>
        <v/>
      </c>
      <c r="R1400" s="125" t="s">
        <v>155</v>
      </c>
      <c r="S1400" s="126" t="str">
        <f t="shared" si="276"/>
        <v/>
      </c>
      <c r="T1400" s="127" t="str">
        <f t="shared" si="266"/>
        <v>0</v>
      </c>
      <c r="U1400" s="127" t="str">
        <f t="shared" si="274"/>
        <v>0</v>
      </c>
      <c r="V1400" s="127" t="str">
        <f t="shared" si="272"/>
        <v>0</v>
      </c>
      <c r="W1400" s="127" t="str">
        <f t="shared" si="273"/>
        <v>0</v>
      </c>
      <c r="X1400" s="128"/>
    </row>
    <row r="1401" spans="1:24" x14ac:dyDescent="0.3">
      <c r="A1401" s="156">
        <v>269</v>
      </c>
      <c r="B1401" s="112"/>
      <c r="C1401" s="131"/>
      <c r="K1401" s="121" t="str">
        <f t="shared" si="269"/>
        <v/>
      </c>
      <c r="L1401" s="129" t="str">
        <f t="shared" si="270"/>
        <v/>
      </c>
      <c r="M1401" s="115" t="s">
        <v>155</v>
      </c>
      <c r="N1401" s="113" t="str">
        <f t="shared" si="263"/>
        <v/>
      </c>
      <c r="O1401" s="129" t="str">
        <f t="shared" si="271"/>
        <v/>
      </c>
      <c r="P1401" s="115" t="s">
        <v>155</v>
      </c>
      <c r="Q1401" s="116" t="str">
        <f t="shared" si="275"/>
        <v/>
      </c>
      <c r="R1401" s="117" t="s">
        <v>155</v>
      </c>
      <c r="S1401" s="118" t="str">
        <f t="shared" si="276"/>
        <v/>
      </c>
      <c r="T1401" s="127" t="str">
        <f t="shared" si="266"/>
        <v>0</v>
      </c>
      <c r="U1401" s="119" t="str">
        <f t="shared" si="274"/>
        <v>0</v>
      </c>
      <c r="V1401" s="119" t="str">
        <f t="shared" si="272"/>
        <v>0</v>
      </c>
      <c r="W1401" s="119" t="str">
        <f t="shared" si="273"/>
        <v>0</v>
      </c>
      <c r="X1401" s="120"/>
    </row>
    <row r="1402" spans="1:24" x14ac:dyDescent="0.3">
      <c r="A1402" s="156">
        <v>270</v>
      </c>
      <c r="B1402" s="112"/>
      <c r="C1402" s="131"/>
      <c r="K1402" s="121" t="str">
        <f t="shared" si="269"/>
        <v/>
      </c>
      <c r="L1402" s="122" t="str">
        <f t="shared" si="270"/>
        <v/>
      </c>
      <c r="M1402" s="123" t="s">
        <v>155</v>
      </c>
      <c r="N1402" s="113" t="str">
        <f t="shared" si="263"/>
        <v/>
      </c>
      <c r="O1402" s="122" t="str">
        <f t="shared" si="271"/>
        <v/>
      </c>
      <c r="P1402" s="123" t="s">
        <v>155</v>
      </c>
      <c r="Q1402" s="124" t="str">
        <f t="shared" si="275"/>
        <v/>
      </c>
      <c r="R1402" s="125" t="s">
        <v>155</v>
      </c>
      <c r="S1402" s="126" t="str">
        <f t="shared" si="276"/>
        <v/>
      </c>
      <c r="T1402" s="127" t="str">
        <f t="shared" si="266"/>
        <v>0</v>
      </c>
      <c r="U1402" s="127" t="str">
        <f t="shared" si="274"/>
        <v>0</v>
      </c>
      <c r="V1402" s="127" t="str">
        <f t="shared" si="272"/>
        <v>0</v>
      </c>
      <c r="W1402" s="127" t="str">
        <f t="shared" si="273"/>
        <v>0</v>
      </c>
      <c r="X1402" s="128"/>
    </row>
    <row r="1403" spans="1:24" x14ac:dyDescent="0.3">
      <c r="A1403" s="156">
        <v>271</v>
      </c>
      <c r="B1403" s="112"/>
      <c r="C1403" s="131"/>
      <c r="K1403" s="121" t="str">
        <f t="shared" si="269"/>
        <v/>
      </c>
      <c r="L1403" s="129" t="str">
        <f t="shared" si="270"/>
        <v/>
      </c>
      <c r="M1403" s="115" t="s">
        <v>155</v>
      </c>
      <c r="N1403" s="113" t="str">
        <f t="shared" si="263"/>
        <v/>
      </c>
      <c r="O1403" s="129" t="str">
        <f t="shared" si="271"/>
        <v/>
      </c>
      <c r="P1403" s="115" t="s">
        <v>155</v>
      </c>
      <c r="Q1403" s="116" t="str">
        <f t="shared" si="275"/>
        <v/>
      </c>
      <c r="R1403" s="117" t="s">
        <v>155</v>
      </c>
      <c r="S1403" s="118" t="str">
        <f t="shared" si="276"/>
        <v/>
      </c>
      <c r="T1403" s="127" t="str">
        <f t="shared" si="266"/>
        <v>0</v>
      </c>
      <c r="U1403" s="119" t="str">
        <f t="shared" si="274"/>
        <v>0</v>
      </c>
      <c r="V1403" s="119" t="str">
        <f t="shared" si="272"/>
        <v>0</v>
      </c>
      <c r="W1403" s="119" t="str">
        <f t="shared" si="273"/>
        <v>0</v>
      </c>
      <c r="X1403" s="120"/>
    </row>
    <row r="1404" spans="1:24" x14ac:dyDescent="0.3">
      <c r="A1404" s="156">
        <v>272</v>
      </c>
      <c r="B1404" s="112"/>
      <c r="C1404" s="131"/>
      <c r="K1404" s="121" t="str">
        <f t="shared" si="269"/>
        <v/>
      </c>
      <c r="L1404" s="122" t="str">
        <f t="shared" si="270"/>
        <v/>
      </c>
      <c r="M1404" s="123" t="s">
        <v>155</v>
      </c>
      <c r="N1404" s="113" t="str">
        <f t="shared" si="263"/>
        <v/>
      </c>
      <c r="O1404" s="122" t="str">
        <f t="shared" si="271"/>
        <v/>
      </c>
      <c r="P1404" s="123" t="s">
        <v>155</v>
      </c>
      <c r="Q1404" s="124" t="str">
        <f t="shared" si="275"/>
        <v/>
      </c>
      <c r="R1404" s="125" t="s">
        <v>155</v>
      </c>
      <c r="S1404" s="126" t="str">
        <f t="shared" si="276"/>
        <v/>
      </c>
      <c r="T1404" s="127" t="str">
        <f t="shared" si="266"/>
        <v>0</v>
      </c>
      <c r="U1404" s="127" t="str">
        <f t="shared" si="274"/>
        <v>0</v>
      </c>
      <c r="V1404" s="127" t="str">
        <f t="shared" si="272"/>
        <v>0</v>
      </c>
      <c r="W1404" s="127" t="str">
        <f t="shared" si="273"/>
        <v>0</v>
      </c>
      <c r="X1404" s="128"/>
    </row>
    <row r="1405" spans="1:24" x14ac:dyDescent="0.3">
      <c r="A1405" s="156">
        <v>273</v>
      </c>
      <c r="B1405" s="112"/>
      <c r="C1405" s="131"/>
      <c r="K1405" s="121" t="str">
        <f t="shared" si="269"/>
        <v/>
      </c>
      <c r="L1405" s="129" t="str">
        <f t="shared" si="270"/>
        <v/>
      </c>
      <c r="M1405" s="115" t="s">
        <v>155</v>
      </c>
      <c r="N1405" s="113" t="str">
        <f t="shared" si="263"/>
        <v/>
      </c>
      <c r="O1405" s="129" t="str">
        <f t="shared" si="271"/>
        <v/>
      </c>
      <c r="P1405" s="115" t="s">
        <v>155</v>
      </c>
      <c r="Q1405" s="116" t="str">
        <f t="shared" si="275"/>
        <v/>
      </c>
      <c r="R1405" s="117" t="s">
        <v>155</v>
      </c>
      <c r="S1405" s="118" t="str">
        <f t="shared" si="276"/>
        <v/>
      </c>
      <c r="T1405" s="127" t="str">
        <f t="shared" si="266"/>
        <v>0</v>
      </c>
      <c r="U1405" s="119" t="str">
        <f t="shared" si="274"/>
        <v>0</v>
      </c>
      <c r="V1405" s="119" t="str">
        <f t="shared" si="272"/>
        <v>0</v>
      </c>
      <c r="W1405" s="119" t="str">
        <f t="shared" si="273"/>
        <v>0</v>
      </c>
      <c r="X1405" s="120"/>
    </row>
    <row r="1406" spans="1:24" x14ac:dyDescent="0.3">
      <c r="A1406" s="156">
        <v>274</v>
      </c>
      <c r="B1406" s="112"/>
      <c r="C1406" s="131"/>
      <c r="K1406" s="121" t="str">
        <f t="shared" si="269"/>
        <v/>
      </c>
      <c r="L1406" s="122" t="str">
        <f t="shared" si="270"/>
        <v/>
      </c>
      <c r="M1406" s="123" t="s">
        <v>155</v>
      </c>
      <c r="N1406" s="113" t="str">
        <f t="shared" si="263"/>
        <v/>
      </c>
      <c r="O1406" s="122" t="str">
        <f t="shared" si="271"/>
        <v/>
      </c>
      <c r="P1406" s="123" t="s">
        <v>155</v>
      </c>
      <c r="Q1406" s="124" t="str">
        <f t="shared" si="275"/>
        <v/>
      </c>
      <c r="R1406" s="125" t="s">
        <v>155</v>
      </c>
      <c r="S1406" s="126" t="str">
        <f t="shared" si="276"/>
        <v/>
      </c>
      <c r="T1406" s="127" t="str">
        <f t="shared" si="266"/>
        <v>0</v>
      </c>
      <c r="U1406" s="127" t="str">
        <f t="shared" si="274"/>
        <v>0</v>
      </c>
      <c r="V1406" s="127" t="str">
        <f t="shared" si="272"/>
        <v>0</v>
      </c>
      <c r="W1406" s="127" t="str">
        <f t="shared" si="273"/>
        <v>0</v>
      </c>
      <c r="X1406" s="128"/>
    </row>
    <row r="1407" spans="1:24" x14ac:dyDescent="0.3">
      <c r="A1407" s="156">
        <v>275</v>
      </c>
      <c r="B1407" s="112"/>
      <c r="C1407" s="131"/>
      <c r="K1407" s="121" t="str">
        <f t="shared" si="269"/>
        <v/>
      </c>
      <c r="L1407" s="129" t="str">
        <f t="shared" si="270"/>
        <v/>
      </c>
      <c r="M1407" s="115" t="s">
        <v>155</v>
      </c>
      <c r="N1407" s="113" t="str">
        <f t="shared" si="263"/>
        <v/>
      </c>
      <c r="O1407" s="129" t="str">
        <f t="shared" si="271"/>
        <v/>
      </c>
      <c r="P1407" s="115" t="s">
        <v>155</v>
      </c>
      <c r="Q1407" s="116" t="str">
        <f t="shared" si="275"/>
        <v/>
      </c>
      <c r="R1407" s="117" t="s">
        <v>155</v>
      </c>
      <c r="S1407" s="118" t="str">
        <f t="shared" si="276"/>
        <v/>
      </c>
      <c r="T1407" s="127" t="str">
        <f t="shared" si="266"/>
        <v>0</v>
      </c>
      <c r="U1407" s="119" t="str">
        <f t="shared" si="274"/>
        <v>0</v>
      </c>
      <c r="V1407" s="119" t="str">
        <f t="shared" si="272"/>
        <v>0</v>
      </c>
      <c r="W1407" s="119" t="str">
        <f t="shared" si="273"/>
        <v>0</v>
      </c>
      <c r="X1407" s="120"/>
    </row>
    <row r="1408" spans="1:24" x14ac:dyDescent="0.3">
      <c r="A1408" s="156">
        <v>276</v>
      </c>
      <c r="B1408" s="112"/>
      <c r="C1408" s="131"/>
      <c r="K1408" s="121" t="str">
        <f t="shared" si="269"/>
        <v/>
      </c>
      <c r="L1408" s="122" t="str">
        <f t="shared" si="270"/>
        <v/>
      </c>
      <c r="M1408" s="123" t="s">
        <v>155</v>
      </c>
      <c r="N1408" s="113" t="str">
        <f t="shared" si="263"/>
        <v/>
      </c>
      <c r="O1408" s="122" t="str">
        <f t="shared" si="271"/>
        <v/>
      </c>
      <c r="P1408" s="123" t="s">
        <v>155</v>
      </c>
      <c r="Q1408" s="124" t="str">
        <f t="shared" si="275"/>
        <v/>
      </c>
      <c r="R1408" s="125" t="s">
        <v>155</v>
      </c>
      <c r="S1408" s="126" t="str">
        <f t="shared" si="276"/>
        <v/>
      </c>
      <c r="T1408" s="127" t="str">
        <f t="shared" si="266"/>
        <v>0</v>
      </c>
      <c r="U1408" s="127" t="str">
        <f t="shared" si="274"/>
        <v>0</v>
      </c>
      <c r="V1408" s="127" t="str">
        <f t="shared" si="272"/>
        <v>0</v>
      </c>
      <c r="W1408" s="127" t="str">
        <f t="shared" si="273"/>
        <v>0</v>
      </c>
      <c r="X1408" s="128"/>
    </row>
    <row r="1409" spans="1:24" x14ac:dyDescent="0.3">
      <c r="A1409" s="156">
        <v>277</v>
      </c>
      <c r="B1409" s="112"/>
      <c r="C1409" s="131"/>
      <c r="K1409" s="121" t="str">
        <f t="shared" si="269"/>
        <v/>
      </c>
      <c r="L1409" s="129" t="str">
        <f t="shared" si="270"/>
        <v/>
      </c>
      <c r="M1409" s="115" t="s">
        <v>155</v>
      </c>
      <c r="N1409" s="113" t="str">
        <f t="shared" si="263"/>
        <v/>
      </c>
      <c r="O1409" s="129" t="str">
        <f t="shared" si="271"/>
        <v/>
      </c>
      <c r="P1409" s="115" t="s">
        <v>155</v>
      </c>
      <c r="Q1409" s="116" t="str">
        <f t="shared" si="275"/>
        <v/>
      </c>
      <c r="R1409" s="117" t="s">
        <v>155</v>
      </c>
      <c r="S1409" s="118" t="str">
        <f t="shared" si="276"/>
        <v/>
      </c>
      <c r="T1409" s="127" t="str">
        <f t="shared" si="266"/>
        <v>0</v>
      </c>
      <c r="U1409" s="119" t="str">
        <f t="shared" si="274"/>
        <v>0</v>
      </c>
      <c r="V1409" s="119" t="str">
        <f t="shared" si="272"/>
        <v>0</v>
      </c>
      <c r="W1409" s="119" t="str">
        <f t="shared" si="273"/>
        <v>0</v>
      </c>
      <c r="X1409" s="120"/>
    </row>
    <row r="1410" spans="1:24" x14ac:dyDescent="0.3">
      <c r="A1410" s="156">
        <v>278</v>
      </c>
      <c r="B1410" s="112"/>
      <c r="C1410" s="131"/>
      <c r="K1410" s="121" t="str">
        <f t="shared" si="269"/>
        <v/>
      </c>
      <c r="L1410" s="122" t="str">
        <f t="shared" si="270"/>
        <v/>
      </c>
      <c r="M1410" s="123" t="s">
        <v>155</v>
      </c>
      <c r="N1410" s="113" t="str">
        <f t="shared" si="263"/>
        <v/>
      </c>
      <c r="O1410" s="122" t="str">
        <f t="shared" si="271"/>
        <v/>
      </c>
      <c r="P1410" s="123" t="s">
        <v>155</v>
      </c>
      <c r="Q1410" s="124" t="str">
        <f t="shared" si="275"/>
        <v/>
      </c>
      <c r="R1410" s="125" t="s">
        <v>155</v>
      </c>
      <c r="S1410" s="126" t="str">
        <f t="shared" si="276"/>
        <v/>
      </c>
      <c r="T1410" s="127" t="str">
        <f t="shared" si="266"/>
        <v>0</v>
      </c>
      <c r="U1410" s="127" t="str">
        <f t="shared" si="274"/>
        <v>0</v>
      </c>
      <c r="V1410" s="127" t="str">
        <f t="shared" si="272"/>
        <v>0</v>
      </c>
      <c r="W1410" s="127" t="str">
        <f t="shared" si="273"/>
        <v>0</v>
      </c>
      <c r="X1410" s="128"/>
    </row>
    <row r="1411" spans="1:24" x14ac:dyDescent="0.3">
      <c r="A1411" s="156">
        <v>279</v>
      </c>
      <c r="B1411" s="112"/>
      <c r="C1411" s="131"/>
      <c r="K1411" s="121" t="str">
        <f t="shared" si="269"/>
        <v/>
      </c>
      <c r="L1411" s="129" t="str">
        <f t="shared" si="270"/>
        <v/>
      </c>
      <c r="M1411" s="115" t="s">
        <v>155</v>
      </c>
      <c r="N1411" s="113" t="str">
        <f t="shared" si="263"/>
        <v/>
      </c>
      <c r="O1411" s="129" t="str">
        <f t="shared" si="271"/>
        <v/>
      </c>
      <c r="P1411" s="115" t="s">
        <v>155</v>
      </c>
      <c r="Q1411" s="116" t="str">
        <f t="shared" si="275"/>
        <v/>
      </c>
      <c r="R1411" s="117" t="s">
        <v>155</v>
      </c>
      <c r="S1411" s="118" t="str">
        <f t="shared" si="276"/>
        <v/>
      </c>
      <c r="T1411" s="127" t="str">
        <f t="shared" si="266"/>
        <v>0</v>
      </c>
      <c r="U1411" s="119" t="str">
        <f t="shared" si="274"/>
        <v>0</v>
      </c>
      <c r="V1411" s="119" t="str">
        <f t="shared" si="272"/>
        <v>0</v>
      </c>
      <c r="W1411" s="119" t="str">
        <f t="shared" si="273"/>
        <v>0</v>
      </c>
      <c r="X1411" s="120"/>
    </row>
    <row r="1412" spans="1:24" x14ac:dyDescent="0.3">
      <c r="A1412" s="156">
        <v>280</v>
      </c>
      <c r="B1412" s="112"/>
      <c r="C1412" s="131"/>
      <c r="K1412" s="121" t="str">
        <f t="shared" si="269"/>
        <v/>
      </c>
      <c r="L1412" s="122" t="str">
        <f t="shared" si="270"/>
        <v/>
      </c>
      <c r="M1412" s="123" t="s">
        <v>155</v>
      </c>
      <c r="N1412" s="113" t="str">
        <f t="shared" si="263"/>
        <v/>
      </c>
      <c r="O1412" s="122" t="str">
        <f t="shared" si="271"/>
        <v/>
      </c>
      <c r="P1412" s="123" t="s">
        <v>155</v>
      </c>
      <c r="Q1412" s="124" t="str">
        <f t="shared" si="275"/>
        <v/>
      </c>
      <c r="R1412" s="125" t="s">
        <v>155</v>
      </c>
      <c r="S1412" s="126" t="str">
        <f t="shared" si="276"/>
        <v/>
      </c>
      <c r="T1412" s="127" t="str">
        <f t="shared" si="266"/>
        <v>0</v>
      </c>
      <c r="U1412" s="127" t="str">
        <f t="shared" si="274"/>
        <v>0</v>
      </c>
      <c r="V1412" s="127" t="str">
        <f t="shared" si="272"/>
        <v>0</v>
      </c>
      <c r="W1412" s="127" t="str">
        <f t="shared" si="273"/>
        <v>0</v>
      </c>
      <c r="X1412" s="128"/>
    </row>
    <row r="1413" spans="1:24" x14ac:dyDescent="0.3">
      <c r="A1413" s="156">
        <v>281</v>
      </c>
      <c r="B1413" s="112"/>
      <c r="C1413" s="131"/>
      <c r="K1413" s="121" t="str">
        <f t="shared" si="269"/>
        <v/>
      </c>
      <c r="L1413" s="129" t="str">
        <f t="shared" si="270"/>
        <v/>
      </c>
      <c r="M1413" s="115" t="s">
        <v>155</v>
      </c>
      <c r="N1413" s="113" t="str">
        <f t="shared" si="263"/>
        <v/>
      </c>
      <c r="O1413" s="129" t="str">
        <f t="shared" si="271"/>
        <v/>
      </c>
      <c r="P1413" s="115" t="s">
        <v>155</v>
      </c>
      <c r="Q1413" s="116" t="str">
        <f>IF(ISBLANK(F1413),"",F1413-$F$2333)</f>
        <v/>
      </c>
      <c r="R1413" s="117" t="s">
        <v>155</v>
      </c>
      <c r="S1413" s="118" t="str">
        <f>IF(ISBLANK(G1413),"",G1413-$G$2333)</f>
        <v/>
      </c>
      <c r="T1413" s="127" t="str">
        <f t="shared" si="266"/>
        <v>0</v>
      </c>
      <c r="U1413" s="119" t="str">
        <f t="shared" si="274"/>
        <v>0</v>
      </c>
      <c r="V1413" s="119" t="str">
        <f t="shared" si="272"/>
        <v>0</v>
      </c>
      <c r="W1413" s="119" t="str">
        <f t="shared" si="273"/>
        <v>0</v>
      </c>
      <c r="X1413" s="120"/>
    </row>
    <row r="1414" spans="1:24" x14ac:dyDescent="0.3">
      <c r="A1414" s="156">
        <v>282</v>
      </c>
      <c r="B1414" s="112"/>
      <c r="C1414" s="131"/>
      <c r="K1414" s="121" t="str">
        <f t="shared" si="269"/>
        <v/>
      </c>
      <c r="L1414" s="122" t="str">
        <f t="shared" si="270"/>
        <v/>
      </c>
      <c r="M1414" s="123" t="s">
        <v>155</v>
      </c>
      <c r="N1414" s="113" t="str">
        <f t="shared" ref="N1414:N1477" si="277">IF(ISBLANK(E1414),"",IF(E1414&lt;200,E1414-$E$2333,(400-E1414)-$E$2333))</f>
        <v/>
      </c>
      <c r="O1414" s="122" t="str">
        <f t="shared" si="271"/>
        <v/>
      </c>
      <c r="P1414" s="123" t="s">
        <v>155</v>
      </c>
      <c r="Q1414" s="124" t="str">
        <f t="shared" ref="Q1414:Q1432" si="278">IF(ISBLANK(F1414),"",F1414-$F$2333)</f>
        <v/>
      </c>
      <c r="R1414" s="125" t="s">
        <v>155</v>
      </c>
      <c r="S1414" s="126" t="str">
        <f t="shared" ref="S1414:S1432" si="279">IF(ISBLANK(G1414),"",G1414-$G$2333)</f>
        <v/>
      </c>
      <c r="T1414" s="127" t="str">
        <f t="shared" si="266"/>
        <v>0</v>
      </c>
      <c r="U1414" s="127" t="str">
        <f t="shared" si="274"/>
        <v>0</v>
      </c>
      <c r="V1414" s="127" t="str">
        <f t="shared" si="272"/>
        <v>0</v>
      </c>
      <c r="W1414" s="127" t="str">
        <f t="shared" si="273"/>
        <v>0</v>
      </c>
      <c r="X1414" s="128"/>
    </row>
    <row r="1415" spans="1:24" x14ac:dyDescent="0.3">
      <c r="A1415" s="156">
        <v>283</v>
      </c>
      <c r="B1415" s="112"/>
      <c r="C1415" s="131"/>
      <c r="K1415" s="121" t="str">
        <f t="shared" si="269"/>
        <v/>
      </c>
      <c r="L1415" s="129" t="str">
        <f t="shared" si="270"/>
        <v/>
      </c>
      <c r="M1415" s="115" t="s">
        <v>155</v>
      </c>
      <c r="N1415" s="113" t="str">
        <f t="shared" si="277"/>
        <v/>
      </c>
      <c r="O1415" s="129" t="str">
        <f t="shared" si="271"/>
        <v/>
      </c>
      <c r="P1415" s="115" t="s">
        <v>155</v>
      </c>
      <c r="Q1415" s="116" t="str">
        <f t="shared" si="278"/>
        <v/>
      </c>
      <c r="R1415" s="117" t="s">
        <v>155</v>
      </c>
      <c r="S1415" s="118" t="str">
        <f t="shared" si="279"/>
        <v/>
      </c>
      <c r="T1415" s="127" t="str">
        <f t="shared" si="266"/>
        <v>0</v>
      </c>
      <c r="U1415" s="119" t="str">
        <f t="shared" si="274"/>
        <v>0</v>
      </c>
      <c r="V1415" s="119" t="str">
        <f t="shared" si="272"/>
        <v>0</v>
      </c>
      <c r="W1415" s="119" t="str">
        <f t="shared" si="273"/>
        <v>0</v>
      </c>
      <c r="X1415" s="120"/>
    </row>
    <row r="1416" spans="1:24" x14ac:dyDescent="0.3">
      <c r="A1416" s="156">
        <v>284</v>
      </c>
      <c r="B1416" s="112"/>
      <c r="C1416" s="131"/>
      <c r="K1416" s="121" t="str">
        <f t="shared" si="269"/>
        <v/>
      </c>
      <c r="L1416" s="122" t="str">
        <f t="shared" si="270"/>
        <v/>
      </c>
      <c r="M1416" s="123" t="s">
        <v>155</v>
      </c>
      <c r="N1416" s="113" t="str">
        <f t="shared" si="277"/>
        <v/>
      </c>
      <c r="O1416" s="122" t="str">
        <f t="shared" si="271"/>
        <v/>
      </c>
      <c r="P1416" s="123" t="s">
        <v>155</v>
      </c>
      <c r="Q1416" s="124" t="str">
        <f t="shared" si="278"/>
        <v/>
      </c>
      <c r="R1416" s="125" t="s">
        <v>155</v>
      </c>
      <c r="S1416" s="126" t="str">
        <f t="shared" si="279"/>
        <v/>
      </c>
      <c r="T1416" s="127" t="str">
        <f t="shared" si="266"/>
        <v>0</v>
      </c>
      <c r="U1416" s="127" t="str">
        <f t="shared" si="274"/>
        <v>0</v>
      </c>
      <c r="V1416" s="127" t="str">
        <f t="shared" si="272"/>
        <v>0</v>
      </c>
      <c r="W1416" s="127" t="str">
        <f t="shared" si="273"/>
        <v>0</v>
      </c>
      <c r="X1416" s="128"/>
    </row>
    <row r="1417" spans="1:24" x14ac:dyDescent="0.3">
      <c r="A1417" s="156">
        <v>285</v>
      </c>
      <c r="B1417" s="112"/>
      <c r="C1417" s="131"/>
      <c r="K1417" s="121" t="str">
        <f t="shared" si="269"/>
        <v/>
      </c>
      <c r="L1417" s="129" t="str">
        <f t="shared" si="270"/>
        <v/>
      </c>
      <c r="M1417" s="115" t="s">
        <v>155</v>
      </c>
      <c r="N1417" s="113" t="str">
        <f t="shared" si="277"/>
        <v/>
      </c>
      <c r="O1417" s="129" t="str">
        <f t="shared" si="271"/>
        <v/>
      </c>
      <c r="P1417" s="115" t="s">
        <v>155</v>
      </c>
      <c r="Q1417" s="116" t="str">
        <f t="shared" si="278"/>
        <v/>
      </c>
      <c r="R1417" s="117" t="s">
        <v>155</v>
      </c>
      <c r="S1417" s="118" t="str">
        <f t="shared" si="279"/>
        <v/>
      </c>
      <c r="T1417" s="127" t="str">
        <f t="shared" si="266"/>
        <v>0</v>
      </c>
      <c r="U1417" s="119" t="str">
        <f t="shared" si="274"/>
        <v>0</v>
      </c>
      <c r="V1417" s="119" t="str">
        <f t="shared" si="272"/>
        <v>0</v>
      </c>
      <c r="W1417" s="119" t="str">
        <f t="shared" si="273"/>
        <v>0</v>
      </c>
      <c r="X1417" s="120"/>
    </row>
    <row r="1418" spans="1:24" x14ac:dyDescent="0.3">
      <c r="A1418" s="156">
        <v>286</v>
      </c>
      <c r="B1418" s="112"/>
      <c r="C1418" s="131"/>
      <c r="K1418" s="121" t="str">
        <f t="shared" si="269"/>
        <v/>
      </c>
      <c r="L1418" s="122" t="str">
        <f t="shared" si="270"/>
        <v/>
      </c>
      <c r="M1418" s="123" t="s">
        <v>155</v>
      </c>
      <c r="N1418" s="113" t="str">
        <f t="shared" si="277"/>
        <v/>
      </c>
      <c r="O1418" s="122" t="str">
        <f t="shared" si="271"/>
        <v/>
      </c>
      <c r="P1418" s="123" t="s">
        <v>155</v>
      </c>
      <c r="Q1418" s="124" t="str">
        <f t="shared" si="278"/>
        <v/>
      </c>
      <c r="R1418" s="125" t="s">
        <v>155</v>
      </c>
      <c r="S1418" s="126" t="str">
        <f t="shared" si="279"/>
        <v/>
      </c>
      <c r="T1418" s="127" t="str">
        <f t="shared" si="266"/>
        <v>0</v>
      </c>
      <c r="U1418" s="127" t="str">
        <f t="shared" si="274"/>
        <v>0</v>
      </c>
      <c r="V1418" s="127" t="str">
        <f t="shared" si="272"/>
        <v>0</v>
      </c>
      <c r="W1418" s="127" t="str">
        <f t="shared" si="273"/>
        <v>0</v>
      </c>
      <c r="X1418" s="128"/>
    </row>
    <row r="1419" spans="1:24" x14ac:dyDescent="0.3">
      <c r="A1419" s="156">
        <v>287</v>
      </c>
      <c r="B1419" s="112"/>
      <c r="C1419" s="131"/>
      <c r="K1419" s="121" t="str">
        <f t="shared" si="269"/>
        <v/>
      </c>
      <c r="L1419" s="129" t="str">
        <f t="shared" si="270"/>
        <v/>
      </c>
      <c r="M1419" s="115" t="s">
        <v>155</v>
      </c>
      <c r="N1419" s="113" t="str">
        <f t="shared" si="277"/>
        <v/>
      </c>
      <c r="O1419" s="129" t="str">
        <f t="shared" si="271"/>
        <v/>
      </c>
      <c r="P1419" s="115" t="s">
        <v>155</v>
      </c>
      <c r="Q1419" s="116" t="str">
        <f t="shared" si="278"/>
        <v/>
      </c>
      <c r="R1419" s="117" t="s">
        <v>155</v>
      </c>
      <c r="S1419" s="118" t="str">
        <f t="shared" si="279"/>
        <v/>
      </c>
      <c r="T1419" s="127" t="str">
        <f t="shared" si="266"/>
        <v>0</v>
      </c>
      <c r="U1419" s="119" t="str">
        <f t="shared" si="274"/>
        <v>0</v>
      </c>
      <c r="V1419" s="119" t="str">
        <f t="shared" si="272"/>
        <v>0</v>
      </c>
      <c r="W1419" s="119" t="str">
        <f t="shared" si="273"/>
        <v>0</v>
      </c>
      <c r="X1419" s="120"/>
    </row>
    <row r="1420" spans="1:24" x14ac:dyDescent="0.3">
      <c r="A1420" s="156">
        <v>288</v>
      </c>
      <c r="B1420" s="112"/>
      <c r="C1420" s="131"/>
      <c r="K1420" s="121" t="str">
        <f t="shared" si="269"/>
        <v/>
      </c>
      <c r="L1420" s="122" t="str">
        <f t="shared" si="270"/>
        <v/>
      </c>
      <c r="M1420" s="123" t="s">
        <v>155</v>
      </c>
      <c r="N1420" s="113" t="str">
        <f t="shared" si="277"/>
        <v/>
      </c>
      <c r="O1420" s="122" t="str">
        <f t="shared" si="271"/>
        <v/>
      </c>
      <c r="P1420" s="123" t="s">
        <v>155</v>
      </c>
      <c r="Q1420" s="124" t="str">
        <f t="shared" si="278"/>
        <v/>
      </c>
      <c r="R1420" s="125" t="s">
        <v>155</v>
      </c>
      <c r="S1420" s="126" t="str">
        <f t="shared" si="279"/>
        <v/>
      </c>
      <c r="T1420" s="127" t="str">
        <f t="shared" si="266"/>
        <v>0</v>
      </c>
      <c r="U1420" s="127" t="str">
        <f t="shared" si="274"/>
        <v>0</v>
      </c>
      <c r="V1420" s="127" t="str">
        <f t="shared" si="272"/>
        <v>0</v>
      </c>
      <c r="W1420" s="127" t="str">
        <f t="shared" si="273"/>
        <v>0</v>
      </c>
      <c r="X1420" s="128"/>
    </row>
    <row r="1421" spans="1:24" x14ac:dyDescent="0.3">
      <c r="A1421" s="156">
        <v>289</v>
      </c>
      <c r="B1421" s="112"/>
      <c r="C1421" s="131"/>
      <c r="K1421" s="121" t="str">
        <f t="shared" si="269"/>
        <v/>
      </c>
      <c r="L1421" s="129" t="str">
        <f t="shared" si="270"/>
        <v/>
      </c>
      <c r="M1421" s="115" t="s">
        <v>155</v>
      </c>
      <c r="N1421" s="113" t="str">
        <f t="shared" si="277"/>
        <v/>
      </c>
      <c r="O1421" s="129" t="str">
        <f t="shared" si="271"/>
        <v/>
      </c>
      <c r="P1421" s="115" t="s">
        <v>155</v>
      </c>
      <c r="Q1421" s="116" t="str">
        <f t="shared" si="278"/>
        <v/>
      </c>
      <c r="R1421" s="117" t="s">
        <v>155</v>
      </c>
      <c r="S1421" s="118" t="str">
        <f t="shared" si="279"/>
        <v/>
      </c>
      <c r="T1421" s="127" t="str">
        <f t="shared" si="266"/>
        <v>0</v>
      </c>
      <c r="U1421" s="119" t="str">
        <f t="shared" si="274"/>
        <v>0</v>
      </c>
      <c r="V1421" s="119" t="str">
        <f t="shared" si="272"/>
        <v>0</v>
      </c>
      <c r="W1421" s="119" t="str">
        <f t="shared" si="273"/>
        <v>0</v>
      </c>
      <c r="X1421" s="120"/>
    </row>
    <row r="1422" spans="1:24" x14ac:dyDescent="0.3">
      <c r="A1422" s="156">
        <v>290</v>
      </c>
      <c r="B1422" s="112"/>
      <c r="C1422" s="131"/>
      <c r="K1422" s="121" t="str">
        <f t="shared" si="269"/>
        <v/>
      </c>
      <c r="L1422" s="122" t="str">
        <f t="shared" si="270"/>
        <v/>
      </c>
      <c r="M1422" s="123" t="s">
        <v>155</v>
      </c>
      <c r="N1422" s="113" t="str">
        <f t="shared" si="277"/>
        <v/>
      </c>
      <c r="O1422" s="122" t="str">
        <f t="shared" si="271"/>
        <v/>
      </c>
      <c r="P1422" s="123" t="s">
        <v>155</v>
      </c>
      <c r="Q1422" s="124" t="str">
        <f t="shared" si="278"/>
        <v/>
      </c>
      <c r="R1422" s="125" t="s">
        <v>155</v>
      </c>
      <c r="S1422" s="126" t="str">
        <f t="shared" si="279"/>
        <v/>
      </c>
      <c r="T1422" s="127" t="str">
        <f t="shared" si="266"/>
        <v>0</v>
      </c>
      <c r="U1422" s="127" t="str">
        <f t="shared" si="274"/>
        <v>0</v>
      </c>
      <c r="V1422" s="127" t="str">
        <f t="shared" si="272"/>
        <v>0</v>
      </c>
      <c r="W1422" s="127" t="str">
        <f t="shared" si="273"/>
        <v>0</v>
      </c>
      <c r="X1422" s="128"/>
    </row>
    <row r="1423" spans="1:24" x14ac:dyDescent="0.3">
      <c r="A1423" s="156">
        <v>291</v>
      </c>
      <c r="B1423" s="112"/>
      <c r="C1423" s="131"/>
      <c r="K1423" s="121" t="str">
        <f t="shared" si="269"/>
        <v/>
      </c>
      <c r="L1423" s="129" t="str">
        <f t="shared" si="270"/>
        <v/>
      </c>
      <c r="M1423" s="115" t="s">
        <v>155</v>
      </c>
      <c r="N1423" s="113" t="str">
        <f t="shared" si="277"/>
        <v/>
      </c>
      <c r="O1423" s="129" t="str">
        <f t="shared" si="271"/>
        <v/>
      </c>
      <c r="P1423" s="115" t="s">
        <v>155</v>
      </c>
      <c r="Q1423" s="116" t="str">
        <f t="shared" si="278"/>
        <v/>
      </c>
      <c r="R1423" s="117" t="s">
        <v>155</v>
      </c>
      <c r="S1423" s="118" t="str">
        <f t="shared" si="279"/>
        <v/>
      </c>
      <c r="T1423" s="127" t="str">
        <f t="shared" si="266"/>
        <v>0</v>
      </c>
      <c r="U1423" s="119" t="str">
        <f t="shared" si="274"/>
        <v>0</v>
      </c>
      <c r="V1423" s="119" t="str">
        <f t="shared" si="272"/>
        <v>0</v>
      </c>
      <c r="W1423" s="119" t="str">
        <f t="shared" si="273"/>
        <v>0</v>
      </c>
      <c r="X1423" s="120"/>
    </row>
    <row r="1424" spans="1:24" x14ac:dyDescent="0.3">
      <c r="A1424" s="156">
        <v>292</v>
      </c>
      <c r="B1424" s="112"/>
      <c r="C1424" s="131"/>
      <c r="K1424" s="121" t="str">
        <f t="shared" si="269"/>
        <v/>
      </c>
      <c r="L1424" s="122" t="str">
        <f t="shared" si="270"/>
        <v/>
      </c>
      <c r="M1424" s="123" t="s">
        <v>155</v>
      </c>
      <c r="N1424" s="113" t="str">
        <f t="shared" si="277"/>
        <v/>
      </c>
      <c r="O1424" s="122" t="str">
        <f t="shared" si="271"/>
        <v/>
      </c>
      <c r="P1424" s="123" t="s">
        <v>155</v>
      </c>
      <c r="Q1424" s="124" t="str">
        <f t="shared" si="278"/>
        <v/>
      </c>
      <c r="R1424" s="125" t="s">
        <v>155</v>
      </c>
      <c r="S1424" s="126" t="str">
        <f t="shared" si="279"/>
        <v/>
      </c>
      <c r="T1424" s="127" t="str">
        <f t="shared" si="266"/>
        <v>0</v>
      </c>
      <c r="U1424" s="127" t="str">
        <f t="shared" si="274"/>
        <v>0</v>
      </c>
      <c r="V1424" s="127" t="str">
        <f t="shared" si="272"/>
        <v>0</v>
      </c>
      <c r="W1424" s="127" t="str">
        <f t="shared" si="273"/>
        <v>0</v>
      </c>
      <c r="X1424" s="128"/>
    </row>
    <row r="1425" spans="1:24" x14ac:dyDescent="0.3">
      <c r="A1425" s="156">
        <v>293</v>
      </c>
      <c r="B1425" s="112"/>
      <c r="C1425" s="131"/>
      <c r="K1425" s="121" t="str">
        <f t="shared" si="269"/>
        <v/>
      </c>
      <c r="L1425" s="129" t="str">
        <f t="shared" si="270"/>
        <v/>
      </c>
      <c r="M1425" s="115" t="s">
        <v>155</v>
      </c>
      <c r="N1425" s="113" t="str">
        <f t="shared" si="277"/>
        <v/>
      </c>
      <c r="O1425" s="129" t="str">
        <f t="shared" si="271"/>
        <v/>
      </c>
      <c r="P1425" s="115" t="s">
        <v>155</v>
      </c>
      <c r="Q1425" s="116" t="str">
        <f t="shared" si="278"/>
        <v/>
      </c>
      <c r="R1425" s="117" t="s">
        <v>155</v>
      </c>
      <c r="S1425" s="118" t="str">
        <f t="shared" si="279"/>
        <v/>
      </c>
      <c r="T1425" s="127" t="str">
        <f t="shared" si="266"/>
        <v>0</v>
      </c>
      <c r="U1425" s="119" t="str">
        <f t="shared" si="274"/>
        <v>0</v>
      </c>
      <c r="V1425" s="119" t="str">
        <f t="shared" si="272"/>
        <v>0</v>
      </c>
      <c r="W1425" s="119" t="str">
        <f t="shared" si="273"/>
        <v>0</v>
      </c>
      <c r="X1425" s="120"/>
    </row>
    <row r="1426" spans="1:24" x14ac:dyDescent="0.3">
      <c r="A1426" s="156">
        <v>294</v>
      </c>
      <c r="B1426" s="112"/>
      <c r="C1426" s="131"/>
      <c r="K1426" s="121" t="str">
        <f t="shared" si="269"/>
        <v/>
      </c>
      <c r="L1426" s="122" t="str">
        <f t="shared" si="270"/>
        <v/>
      </c>
      <c r="M1426" s="123" t="s">
        <v>155</v>
      </c>
      <c r="N1426" s="113" t="str">
        <f t="shared" si="277"/>
        <v/>
      </c>
      <c r="O1426" s="122" t="str">
        <f t="shared" si="271"/>
        <v/>
      </c>
      <c r="P1426" s="123" t="s">
        <v>155</v>
      </c>
      <c r="Q1426" s="124" t="str">
        <f t="shared" si="278"/>
        <v/>
      </c>
      <c r="R1426" s="125" t="s">
        <v>155</v>
      </c>
      <c r="S1426" s="126" t="str">
        <f t="shared" si="279"/>
        <v/>
      </c>
      <c r="T1426" s="127" t="str">
        <f t="shared" si="266"/>
        <v>0</v>
      </c>
      <c r="U1426" s="127" t="str">
        <f t="shared" si="274"/>
        <v>0</v>
      </c>
      <c r="V1426" s="127" t="str">
        <f t="shared" si="272"/>
        <v>0</v>
      </c>
      <c r="W1426" s="127" t="str">
        <f t="shared" si="273"/>
        <v>0</v>
      </c>
      <c r="X1426" s="128"/>
    </row>
    <row r="1427" spans="1:24" x14ac:dyDescent="0.3">
      <c r="A1427" s="156">
        <v>295</v>
      </c>
      <c r="B1427" s="112"/>
      <c r="C1427" s="131"/>
      <c r="K1427" s="121" t="str">
        <f t="shared" si="269"/>
        <v/>
      </c>
      <c r="L1427" s="129" t="str">
        <f t="shared" si="270"/>
        <v/>
      </c>
      <c r="M1427" s="115" t="s">
        <v>155</v>
      </c>
      <c r="N1427" s="113" t="str">
        <f t="shared" si="277"/>
        <v/>
      </c>
      <c r="O1427" s="129" t="str">
        <f t="shared" si="271"/>
        <v/>
      </c>
      <c r="P1427" s="115" t="s">
        <v>155</v>
      </c>
      <c r="Q1427" s="116" t="str">
        <f t="shared" si="278"/>
        <v/>
      </c>
      <c r="R1427" s="117" t="s">
        <v>155</v>
      </c>
      <c r="S1427" s="118" t="str">
        <f t="shared" si="279"/>
        <v/>
      </c>
      <c r="T1427" s="127" t="str">
        <f t="shared" si="266"/>
        <v>0</v>
      </c>
      <c r="U1427" s="119" t="str">
        <f t="shared" si="274"/>
        <v>0</v>
      </c>
      <c r="V1427" s="119" t="str">
        <f t="shared" si="272"/>
        <v>0</v>
      </c>
      <c r="W1427" s="119" t="str">
        <f t="shared" si="273"/>
        <v>0</v>
      </c>
      <c r="X1427" s="120"/>
    </row>
    <row r="1428" spans="1:24" x14ac:dyDescent="0.3">
      <c r="A1428" s="156">
        <v>296</v>
      </c>
      <c r="B1428" s="112"/>
      <c r="C1428" s="131"/>
      <c r="K1428" s="121" t="str">
        <f t="shared" si="269"/>
        <v/>
      </c>
      <c r="L1428" s="122" t="str">
        <f t="shared" si="270"/>
        <v/>
      </c>
      <c r="M1428" s="123" t="s">
        <v>155</v>
      </c>
      <c r="N1428" s="113" t="str">
        <f t="shared" si="277"/>
        <v/>
      </c>
      <c r="O1428" s="122" t="str">
        <f t="shared" si="271"/>
        <v/>
      </c>
      <c r="P1428" s="123" t="s">
        <v>155</v>
      </c>
      <c r="Q1428" s="124" t="str">
        <f t="shared" si="278"/>
        <v/>
      </c>
      <c r="R1428" s="125" t="s">
        <v>155</v>
      </c>
      <c r="S1428" s="126" t="str">
        <f t="shared" si="279"/>
        <v/>
      </c>
      <c r="T1428" s="127" t="str">
        <f t="shared" si="266"/>
        <v>0</v>
      </c>
      <c r="U1428" s="127" t="str">
        <f t="shared" si="274"/>
        <v>0</v>
      </c>
      <c r="V1428" s="127" t="str">
        <f t="shared" si="272"/>
        <v>0</v>
      </c>
      <c r="W1428" s="127" t="str">
        <f t="shared" si="273"/>
        <v>0</v>
      </c>
      <c r="X1428" s="128"/>
    </row>
    <row r="1429" spans="1:24" x14ac:dyDescent="0.3">
      <c r="A1429" s="156">
        <v>297</v>
      </c>
      <c r="B1429" s="112"/>
      <c r="C1429" s="131"/>
      <c r="K1429" s="121" t="str">
        <f t="shared" si="269"/>
        <v/>
      </c>
      <c r="L1429" s="129" t="str">
        <f t="shared" si="270"/>
        <v/>
      </c>
      <c r="M1429" s="115" t="s">
        <v>155</v>
      </c>
      <c r="N1429" s="113" t="str">
        <f t="shared" si="277"/>
        <v/>
      </c>
      <c r="O1429" s="129" t="str">
        <f t="shared" si="271"/>
        <v/>
      </c>
      <c r="P1429" s="115" t="s">
        <v>155</v>
      </c>
      <c r="Q1429" s="116" t="str">
        <f t="shared" si="278"/>
        <v/>
      </c>
      <c r="R1429" s="117" t="s">
        <v>155</v>
      </c>
      <c r="S1429" s="118" t="str">
        <f t="shared" si="279"/>
        <v/>
      </c>
      <c r="T1429" s="127" t="str">
        <f t="shared" ref="T1429:T1492" si="280">IF(M1429="ON",IF(ISBLANK(D1429),"0",IF(AND(J1429=1,D1429&lt;200),D1429,D1429-200)),"0")</f>
        <v>0</v>
      </c>
      <c r="U1429" s="119" t="str">
        <f t="shared" si="274"/>
        <v>0</v>
      </c>
      <c r="V1429" s="119" t="str">
        <f t="shared" si="272"/>
        <v>0</v>
      </c>
      <c r="W1429" s="119" t="str">
        <f t="shared" si="273"/>
        <v>0</v>
      </c>
      <c r="X1429" s="120"/>
    </row>
    <row r="1430" spans="1:24" x14ac:dyDescent="0.3">
      <c r="A1430" s="156">
        <v>298</v>
      </c>
      <c r="B1430" s="112"/>
      <c r="C1430" s="131"/>
      <c r="K1430" s="121" t="str">
        <f t="shared" si="269"/>
        <v/>
      </c>
      <c r="L1430" s="122" t="str">
        <f t="shared" si="270"/>
        <v/>
      </c>
      <c r="M1430" s="123" t="s">
        <v>155</v>
      </c>
      <c r="N1430" s="113" t="str">
        <f t="shared" si="277"/>
        <v/>
      </c>
      <c r="O1430" s="122" t="str">
        <f t="shared" si="271"/>
        <v/>
      </c>
      <c r="P1430" s="123" t="s">
        <v>155</v>
      </c>
      <c r="Q1430" s="124" t="str">
        <f t="shared" si="278"/>
        <v/>
      </c>
      <c r="R1430" s="125" t="s">
        <v>155</v>
      </c>
      <c r="S1430" s="126" t="str">
        <f t="shared" si="279"/>
        <v/>
      </c>
      <c r="T1430" s="127" t="str">
        <f t="shared" si="280"/>
        <v>0</v>
      </c>
      <c r="U1430" s="127" t="str">
        <f t="shared" si="274"/>
        <v>0</v>
      </c>
      <c r="V1430" s="127" t="str">
        <f t="shared" si="272"/>
        <v>0</v>
      </c>
      <c r="W1430" s="127" t="str">
        <f t="shared" si="273"/>
        <v>0</v>
      </c>
      <c r="X1430" s="128"/>
    </row>
    <row r="1431" spans="1:24" x14ac:dyDescent="0.3">
      <c r="A1431" s="156">
        <v>299</v>
      </c>
      <c r="B1431" s="112"/>
      <c r="C1431" s="131"/>
      <c r="K1431" s="121" t="str">
        <f t="shared" si="269"/>
        <v/>
      </c>
      <c r="L1431" s="129" t="str">
        <f t="shared" si="270"/>
        <v/>
      </c>
      <c r="M1431" s="115" t="s">
        <v>155</v>
      </c>
      <c r="N1431" s="113" t="str">
        <f t="shared" si="277"/>
        <v/>
      </c>
      <c r="O1431" s="129" t="str">
        <f t="shared" si="271"/>
        <v/>
      </c>
      <c r="P1431" s="115" t="s">
        <v>155</v>
      </c>
      <c r="Q1431" s="116" t="str">
        <f t="shared" si="278"/>
        <v/>
      </c>
      <c r="R1431" s="117" t="s">
        <v>155</v>
      </c>
      <c r="S1431" s="118" t="str">
        <f t="shared" si="279"/>
        <v/>
      </c>
      <c r="T1431" s="127" t="str">
        <f t="shared" si="280"/>
        <v>0</v>
      </c>
      <c r="U1431" s="119" t="str">
        <f t="shared" si="274"/>
        <v>0</v>
      </c>
      <c r="V1431" s="119" t="str">
        <f t="shared" si="272"/>
        <v>0</v>
      </c>
      <c r="W1431" s="119" t="str">
        <f t="shared" si="273"/>
        <v>0</v>
      </c>
      <c r="X1431" s="120"/>
    </row>
    <row r="1432" spans="1:24" x14ac:dyDescent="0.3">
      <c r="A1432" s="156">
        <v>300</v>
      </c>
      <c r="B1432" s="112"/>
      <c r="C1432" s="130"/>
      <c r="K1432" s="121" t="str">
        <f t="shared" si="269"/>
        <v/>
      </c>
      <c r="L1432" s="122" t="str">
        <f t="shared" si="270"/>
        <v/>
      </c>
      <c r="M1432" s="123" t="s">
        <v>155</v>
      </c>
      <c r="N1432" s="113" t="str">
        <f t="shared" si="277"/>
        <v/>
      </c>
      <c r="O1432" s="122" t="str">
        <f t="shared" si="271"/>
        <v/>
      </c>
      <c r="P1432" s="123" t="s">
        <v>155</v>
      </c>
      <c r="Q1432" s="124" t="str">
        <f t="shared" si="278"/>
        <v/>
      </c>
      <c r="R1432" s="125" t="s">
        <v>155</v>
      </c>
      <c r="S1432" s="126" t="str">
        <f t="shared" si="279"/>
        <v/>
      </c>
      <c r="T1432" s="127" t="str">
        <f t="shared" si="280"/>
        <v>0</v>
      </c>
      <c r="U1432" s="127" t="str">
        <f t="shared" si="274"/>
        <v>0</v>
      </c>
      <c r="V1432" s="127" t="str">
        <f t="shared" si="272"/>
        <v>0</v>
      </c>
      <c r="W1432" s="127" t="str">
        <f t="shared" si="273"/>
        <v>0</v>
      </c>
      <c r="X1432" s="128"/>
    </row>
    <row r="1433" spans="1:24" x14ac:dyDescent="0.3">
      <c r="A1433" s="156">
        <v>301</v>
      </c>
      <c r="B1433" s="112"/>
      <c r="C1433" s="130"/>
      <c r="K1433" s="121" t="str">
        <f t="shared" si="269"/>
        <v/>
      </c>
      <c r="L1433" s="129" t="str">
        <f t="shared" si="270"/>
        <v/>
      </c>
      <c r="M1433" s="115" t="s">
        <v>155</v>
      </c>
      <c r="N1433" s="113" t="str">
        <f t="shared" si="277"/>
        <v/>
      </c>
      <c r="O1433" s="129" t="str">
        <f t="shared" si="271"/>
        <v/>
      </c>
      <c r="P1433" s="115" t="s">
        <v>155</v>
      </c>
      <c r="Q1433" s="116" t="str">
        <f>IF(ISBLANK(F1433),"",F1433-$F$2333)</f>
        <v/>
      </c>
      <c r="R1433" s="117" t="s">
        <v>155</v>
      </c>
      <c r="S1433" s="118" t="str">
        <f>IF(ISBLANK(G1433),"",G1433-$G$2333)</f>
        <v/>
      </c>
      <c r="T1433" s="127" t="str">
        <f t="shared" si="280"/>
        <v>0</v>
      </c>
      <c r="U1433" s="119" t="str">
        <f t="shared" si="274"/>
        <v>0</v>
      </c>
      <c r="V1433" s="119" t="str">
        <f t="shared" si="272"/>
        <v>0</v>
      </c>
      <c r="W1433" s="119" t="str">
        <f t="shared" si="273"/>
        <v>0</v>
      </c>
      <c r="X1433" s="120"/>
    </row>
    <row r="1434" spans="1:24" x14ac:dyDescent="0.3">
      <c r="A1434" s="156">
        <v>302</v>
      </c>
      <c r="B1434" s="112"/>
      <c r="C1434" s="130"/>
      <c r="K1434" s="121" t="str">
        <f t="shared" si="269"/>
        <v/>
      </c>
      <c r="L1434" s="122" t="str">
        <f t="shared" si="270"/>
        <v/>
      </c>
      <c r="M1434" s="123" t="s">
        <v>155</v>
      </c>
      <c r="N1434" s="113" t="str">
        <f t="shared" si="277"/>
        <v/>
      </c>
      <c r="O1434" s="122" t="str">
        <f t="shared" si="271"/>
        <v/>
      </c>
      <c r="P1434" s="123" t="s">
        <v>155</v>
      </c>
      <c r="Q1434" s="124" t="str">
        <f t="shared" ref="Q1434:Q1452" si="281">IF(ISBLANK(F1434),"",F1434-$F$2333)</f>
        <v/>
      </c>
      <c r="R1434" s="125" t="s">
        <v>155</v>
      </c>
      <c r="S1434" s="126" t="str">
        <f t="shared" ref="S1434:S1452" si="282">IF(ISBLANK(G1434),"",G1434-$G$2333)</f>
        <v/>
      </c>
      <c r="T1434" s="127" t="str">
        <f t="shared" si="280"/>
        <v>0</v>
      </c>
      <c r="U1434" s="127" t="str">
        <f t="shared" si="274"/>
        <v>0</v>
      </c>
      <c r="V1434" s="127" t="str">
        <f t="shared" si="272"/>
        <v>0</v>
      </c>
      <c r="W1434" s="127" t="str">
        <f t="shared" si="273"/>
        <v>0</v>
      </c>
      <c r="X1434" s="128"/>
    </row>
    <row r="1435" spans="1:24" x14ac:dyDescent="0.3">
      <c r="A1435" s="156">
        <v>303</v>
      </c>
      <c r="B1435" s="112"/>
      <c r="C1435" s="130"/>
      <c r="K1435" s="121" t="str">
        <f t="shared" si="269"/>
        <v/>
      </c>
      <c r="L1435" s="129" t="str">
        <f t="shared" si="270"/>
        <v/>
      </c>
      <c r="M1435" s="115" t="s">
        <v>155</v>
      </c>
      <c r="N1435" s="113" t="str">
        <f t="shared" si="277"/>
        <v/>
      </c>
      <c r="O1435" s="129" t="str">
        <f t="shared" si="271"/>
        <v/>
      </c>
      <c r="P1435" s="115" t="s">
        <v>155</v>
      </c>
      <c r="Q1435" s="116" t="str">
        <f t="shared" si="281"/>
        <v/>
      </c>
      <c r="R1435" s="117" t="s">
        <v>155</v>
      </c>
      <c r="S1435" s="118" t="str">
        <f t="shared" si="282"/>
        <v/>
      </c>
      <c r="T1435" s="127" t="str">
        <f t="shared" si="280"/>
        <v>0</v>
      </c>
      <c r="U1435" s="119" t="str">
        <f t="shared" si="274"/>
        <v>0</v>
      </c>
      <c r="V1435" s="119" t="str">
        <f t="shared" si="272"/>
        <v>0</v>
      </c>
      <c r="W1435" s="119" t="str">
        <f t="shared" si="273"/>
        <v>0</v>
      </c>
      <c r="X1435" s="120"/>
    </row>
    <row r="1436" spans="1:24" x14ac:dyDescent="0.3">
      <c r="A1436" s="156">
        <v>304</v>
      </c>
      <c r="B1436" s="112"/>
      <c r="C1436" s="130"/>
      <c r="K1436" s="121" t="str">
        <f t="shared" si="269"/>
        <v/>
      </c>
      <c r="L1436" s="122" t="str">
        <f t="shared" si="270"/>
        <v/>
      </c>
      <c r="M1436" s="123" t="s">
        <v>155</v>
      </c>
      <c r="N1436" s="113" t="str">
        <f t="shared" si="277"/>
        <v/>
      </c>
      <c r="O1436" s="122" t="str">
        <f t="shared" si="271"/>
        <v/>
      </c>
      <c r="P1436" s="123" t="s">
        <v>155</v>
      </c>
      <c r="Q1436" s="124" t="str">
        <f t="shared" si="281"/>
        <v/>
      </c>
      <c r="R1436" s="125" t="s">
        <v>155</v>
      </c>
      <c r="S1436" s="126" t="str">
        <f t="shared" si="282"/>
        <v/>
      </c>
      <c r="T1436" s="127" t="str">
        <f t="shared" si="280"/>
        <v>0</v>
      </c>
      <c r="U1436" s="127" t="str">
        <f t="shared" si="274"/>
        <v>0</v>
      </c>
      <c r="V1436" s="127" t="str">
        <f t="shared" si="272"/>
        <v>0</v>
      </c>
      <c r="W1436" s="127" t="str">
        <f t="shared" si="273"/>
        <v>0</v>
      </c>
      <c r="X1436" s="128"/>
    </row>
    <row r="1437" spans="1:24" x14ac:dyDescent="0.3">
      <c r="A1437" s="156">
        <v>305</v>
      </c>
      <c r="B1437" s="112"/>
      <c r="C1437" s="130"/>
      <c r="K1437" s="121" t="str">
        <f t="shared" si="269"/>
        <v/>
      </c>
      <c r="L1437" s="129" t="str">
        <f t="shared" si="270"/>
        <v/>
      </c>
      <c r="M1437" s="115" t="s">
        <v>155</v>
      </c>
      <c r="N1437" s="113" t="str">
        <f t="shared" si="277"/>
        <v/>
      </c>
      <c r="O1437" s="129" t="str">
        <f t="shared" si="271"/>
        <v/>
      </c>
      <c r="P1437" s="115" t="s">
        <v>155</v>
      </c>
      <c r="Q1437" s="116" t="str">
        <f t="shared" si="281"/>
        <v/>
      </c>
      <c r="R1437" s="117" t="s">
        <v>155</v>
      </c>
      <c r="S1437" s="118" t="str">
        <f t="shared" si="282"/>
        <v/>
      </c>
      <c r="T1437" s="127" t="str">
        <f t="shared" si="280"/>
        <v>0</v>
      </c>
      <c r="U1437" s="119" t="str">
        <f t="shared" si="274"/>
        <v>0</v>
      </c>
      <c r="V1437" s="119" t="str">
        <f t="shared" si="272"/>
        <v>0</v>
      </c>
      <c r="W1437" s="119" t="str">
        <f t="shared" si="273"/>
        <v>0</v>
      </c>
      <c r="X1437" s="120"/>
    </row>
    <row r="1438" spans="1:24" x14ac:dyDescent="0.3">
      <c r="A1438" s="156">
        <v>306</v>
      </c>
      <c r="B1438" s="112"/>
      <c r="C1438" s="130"/>
      <c r="K1438" s="121" t="str">
        <f t="shared" si="269"/>
        <v/>
      </c>
      <c r="L1438" s="122" t="str">
        <f t="shared" si="270"/>
        <v/>
      </c>
      <c r="M1438" s="123" t="s">
        <v>155</v>
      </c>
      <c r="N1438" s="113" t="str">
        <f t="shared" si="277"/>
        <v/>
      </c>
      <c r="O1438" s="122" t="str">
        <f t="shared" si="271"/>
        <v/>
      </c>
      <c r="P1438" s="123" t="s">
        <v>155</v>
      </c>
      <c r="Q1438" s="124" t="str">
        <f t="shared" si="281"/>
        <v/>
      </c>
      <c r="R1438" s="125" t="s">
        <v>155</v>
      </c>
      <c r="S1438" s="126" t="str">
        <f t="shared" si="282"/>
        <v/>
      </c>
      <c r="T1438" s="127" t="str">
        <f t="shared" si="280"/>
        <v>0</v>
      </c>
      <c r="U1438" s="127" t="str">
        <f t="shared" si="274"/>
        <v>0</v>
      </c>
      <c r="V1438" s="127" t="str">
        <f t="shared" si="272"/>
        <v>0</v>
      </c>
      <c r="W1438" s="127" t="str">
        <f t="shared" si="273"/>
        <v>0</v>
      </c>
      <c r="X1438" s="128"/>
    </row>
    <row r="1439" spans="1:24" x14ac:dyDescent="0.3">
      <c r="A1439" s="156">
        <v>307</v>
      </c>
      <c r="B1439" s="112"/>
      <c r="C1439" s="130"/>
      <c r="K1439" s="121" t="str">
        <f t="shared" ref="K1439:K1502" si="283">IF(ISBLANK(D1439),"",IF(J1439=1,D1439-$D$2333,(IF(AND(J1439=2,D1439&gt;200),((D1439-200)-$D$2333),((D1439+200)-$D$2333)))))</f>
        <v/>
      </c>
      <c r="L1439" s="129" t="str">
        <f t="shared" si="270"/>
        <v/>
      </c>
      <c r="M1439" s="115" t="s">
        <v>155</v>
      </c>
      <c r="N1439" s="113" t="str">
        <f t="shared" si="277"/>
        <v/>
      </c>
      <c r="O1439" s="129" t="str">
        <f t="shared" si="271"/>
        <v/>
      </c>
      <c r="P1439" s="115" t="s">
        <v>155</v>
      </c>
      <c r="Q1439" s="116" t="str">
        <f t="shared" si="281"/>
        <v/>
      </c>
      <c r="R1439" s="117" t="s">
        <v>155</v>
      </c>
      <c r="S1439" s="118" t="str">
        <f t="shared" si="282"/>
        <v/>
      </c>
      <c r="T1439" s="127" t="str">
        <f t="shared" si="280"/>
        <v>0</v>
      </c>
      <c r="U1439" s="119" t="str">
        <f t="shared" si="274"/>
        <v>0</v>
      </c>
      <c r="V1439" s="119" t="str">
        <f t="shared" si="272"/>
        <v>0</v>
      </c>
      <c r="W1439" s="119" t="str">
        <f t="shared" si="273"/>
        <v>0</v>
      </c>
      <c r="X1439" s="120"/>
    </row>
    <row r="1440" spans="1:24" x14ac:dyDescent="0.3">
      <c r="A1440" s="156">
        <v>308</v>
      </c>
      <c r="B1440" s="112"/>
      <c r="C1440" s="130"/>
      <c r="K1440" s="121" t="str">
        <f t="shared" si="283"/>
        <v/>
      </c>
      <c r="L1440" s="122" t="str">
        <f t="shared" si="270"/>
        <v/>
      </c>
      <c r="M1440" s="123" t="s">
        <v>155</v>
      </c>
      <c r="N1440" s="113" t="str">
        <f t="shared" si="277"/>
        <v/>
      </c>
      <c r="O1440" s="122" t="str">
        <f t="shared" si="271"/>
        <v/>
      </c>
      <c r="P1440" s="123" t="s">
        <v>155</v>
      </c>
      <c r="Q1440" s="124" t="str">
        <f t="shared" si="281"/>
        <v/>
      </c>
      <c r="R1440" s="125" t="s">
        <v>155</v>
      </c>
      <c r="S1440" s="126" t="str">
        <f t="shared" si="282"/>
        <v/>
      </c>
      <c r="T1440" s="127" t="str">
        <f t="shared" si="280"/>
        <v>0</v>
      </c>
      <c r="U1440" s="127" t="str">
        <f t="shared" si="274"/>
        <v>0</v>
      </c>
      <c r="V1440" s="127" t="str">
        <f t="shared" si="272"/>
        <v>0</v>
      </c>
      <c r="W1440" s="127" t="str">
        <f t="shared" si="273"/>
        <v>0</v>
      </c>
      <c r="X1440" s="128"/>
    </row>
    <row r="1441" spans="1:24" x14ac:dyDescent="0.3">
      <c r="A1441" s="156">
        <v>309</v>
      </c>
      <c r="B1441" s="112"/>
      <c r="C1441" s="130"/>
      <c r="K1441" s="121" t="str">
        <f t="shared" si="283"/>
        <v/>
      </c>
      <c r="L1441" s="129" t="str">
        <f t="shared" si="270"/>
        <v/>
      </c>
      <c r="M1441" s="115" t="s">
        <v>155</v>
      </c>
      <c r="N1441" s="113" t="str">
        <f t="shared" si="277"/>
        <v/>
      </c>
      <c r="O1441" s="129" t="str">
        <f t="shared" si="271"/>
        <v/>
      </c>
      <c r="P1441" s="115" t="s">
        <v>155</v>
      </c>
      <c r="Q1441" s="116" t="str">
        <f t="shared" si="281"/>
        <v/>
      </c>
      <c r="R1441" s="117" t="s">
        <v>155</v>
      </c>
      <c r="S1441" s="118" t="str">
        <f t="shared" si="282"/>
        <v/>
      </c>
      <c r="T1441" s="127" t="str">
        <f t="shared" si="280"/>
        <v>0</v>
      </c>
      <c r="U1441" s="119" t="str">
        <f t="shared" si="274"/>
        <v>0</v>
      </c>
      <c r="V1441" s="119" t="str">
        <f t="shared" si="272"/>
        <v>0</v>
      </c>
      <c r="W1441" s="119" t="str">
        <f t="shared" si="273"/>
        <v>0</v>
      </c>
      <c r="X1441" s="120"/>
    </row>
    <row r="1442" spans="1:24" x14ac:dyDescent="0.3">
      <c r="A1442" s="156">
        <v>310</v>
      </c>
      <c r="B1442" s="112"/>
      <c r="C1442" s="130"/>
      <c r="K1442" s="121" t="str">
        <f t="shared" si="283"/>
        <v/>
      </c>
      <c r="L1442" s="122" t="str">
        <f t="shared" si="270"/>
        <v/>
      </c>
      <c r="M1442" s="123" t="s">
        <v>155</v>
      </c>
      <c r="N1442" s="113" t="str">
        <f t="shared" si="277"/>
        <v/>
      </c>
      <c r="O1442" s="122" t="str">
        <f t="shared" si="271"/>
        <v/>
      </c>
      <c r="P1442" s="123" t="s">
        <v>155</v>
      </c>
      <c r="Q1442" s="124" t="str">
        <f t="shared" si="281"/>
        <v/>
      </c>
      <c r="R1442" s="125" t="s">
        <v>155</v>
      </c>
      <c r="S1442" s="126" t="str">
        <f t="shared" si="282"/>
        <v/>
      </c>
      <c r="T1442" s="127" t="str">
        <f t="shared" si="280"/>
        <v>0</v>
      </c>
      <c r="U1442" s="127" t="str">
        <f t="shared" si="274"/>
        <v>0</v>
      </c>
      <c r="V1442" s="127" t="str">
        <f t="shared" si="272"/>
        <v>0</v>
      </c>
      <c r="W1442" s="127" t="str">
        <f t="shared" si="273"/>
        <v>0</v>
      </c>
      <c r="X1442" s="128"/>
    </row>
    <row r="1443" spans="1:24" x14ac:dyDescent="0.3">
      <c r="A1443" s="156">
        <v>311</v>
      </c>
      <c r="B1443" s="112"/>
      <c r="C1443" s="130"/>
      <c r="K1443" s="121" t="str">
        <f t="shared" si="283"/>
        <v/>
      </c>
      <c r="L1443" s="129" t="str">
        <f t="shared" si="270"/>
        <v/>
      </c>
      <c r="M1443" s="115" t="s">
        <v>155</v>
      </c>
      <c r="N1443" s="113" t="str">
        <f t="shared" si="277"/>
        <v/>
      </c>
      <c r="O1443" s="129" t="str">
        <f t="shared" si="271"/>
        <v/>
      </c>
      <c r="P1443" s="115" t="s">
        <v>155</v>
      </c>
      <c r="Q1443" s="116" t="str">
        <f t="shared" si="281"/>
        <v/>
      </c>
      <c r="R1443" s="117" t="s">
        <v>155</v>
      </c>
      <c r="S1443" s="118" t="str">
        <f t="shared" si="282"/>
        <v/>
      </c>
      <c r="T1443" s="127" t="str">
        <f t="shared" si="280"/>
        <v>0</v>
      </c>
      <c r="U1443" s="119" t="str">
        <f t="shared" si="274"/>
        <v>0</v>
      </c>
      <c r="V1443" s="119" t="str">
        <f t="shared" si="272"/>
        <v>0</v>
      </c>
      <c r="W1443" s="119" t="str">
        <f t="shared" si="273"/>
        <v>0</v>
      </c>
      <c r="X1443" s="120"/>
    </row>
    <row r="1444" spans="1:24" x14ac:dyDescent="0.3">
      <c r="A1444" s="156">
        <v>312</v>
      </c>
      <c r="B1444" s="112"/>
      <c r="C1444" s="130"/>
      <c r="K1444" s="121" t="str">
        <f t="shared" si="283"/>
        <v/>
      </c>
      <c r="L1444" s="122" t="str">
        <f t="shared" si="270"/>
        <v/>
      </c>
      <c r="M1444" s="123" t="s">
        <v>155</v>
      </c>
      <c r="N1444" s="113" t="str">
        <f t="shared" si="277"/>
        <v/>
      </c>
      <c r="O1444" s="122" t="str">
        <f t="shared" si="271"/>
        <v/>
      </c>
      <c r="P1444" s="123" t="s">
        <v>155</v>
      </c>
      <c r="Q1444" s="124" t="str">
        <f t="shared" si="281"/>
        <v/>
      </c>
      <c r="R1444" s="125" t="s">
        <v>155</v>
      </c>
      <c r="S1444" s="126" t="str">
        <f t="shared" si="282"/>
        <v/>
      </c>
      <c r="T1444" s="127" t="str">
        <f t="shared" si="280"/>
        <v>0</v>
      </c>
      <c r="U1444" s="127" t="str">
        <f t="shared" si="274"/>
        <v>0</v>
      </c>
      <c r="V1444" s="127" t="str">
        <f t="shared" si="272"/>
        <v>0</v>
      </c>
      <c r="W1444" s="127" t="str">
        <f t="shared" si="273"/>
        <v>0</v>
      </c>
      <c r="X1444" s="128"/>
    </row>
    <row r="1445" spans="1:24" x14ac:dyDescent="0.3">
      <c r="A1445" s="156">
        <v>313</v>
      </c>
      <c r="B1445" s="112"/>
      <c r="C1445" s="130"/>
      <c r="K1445" s="121" t="str">
        <f t="shared" si="283"/>
        <v/>
      </c>
      <c r="L1445" s="129" t="str">
        <f t="shared" si="270"/>
        <v/>
      </c>
      <c r="M1445" s="115" t="s">
        <v>155</v>
      </c>
      <c r="N1445" s="113" t="str">
        <f t="shared" si="277"/>
        <v/>
      </c>
      <c r="O1445" s="129" t="str">
        <f t="shared" si="271"/>
        <v/>
      </c>
      <c r="P1445" s="115" t="s">
        <v>155</v>
      </c>
      <c r="Q1445" s="116" t="str">
        <f t="shared" si="281"/>
        <v/>
      </c>
      <c r="R1445" s="117" t="s">
        <v>155</v>
      </c>
      <c r="S1445" s="118" t="str">
        <f t="shared" si="282"/>
        <v/>
      </c>
      <c r="T1445" s="127" t="str">
        <f t="shared" si="280"/>
        <v>0</v>
      </c>
      <c r="U1445" s="119" t="str">
        <f t="shared" si="274"/>
        <v>0</v>
      </c>
      <c r="V1445" s="119" t="str">
        <f t="shared" si="272"/>
        <v>0</v>
      </c>
      <c r="W1445" s="119" t="str">
        <f t="shared" si="273"/>
        <v>0</v>
      </c>
      <c r="X1445" s="120"/>
    </row>
    <row r="1446" spans="1:24" x14ac:dyDescent="0.3">
      <c r="A1446" s="156">
        <v>314</v>
      </c>
      <c r="B1446" s="112"/>
      <c r="C1446" s="130"/>
      <c r="K1446" s="121" t="str">
        <f t="shared" si="283"/>
        <v/>
      </c>
      <c r="L1446" s="122" t="str">
        <f t="shared" si="270"/>
        <v/>
      </c>
      <c r="M1446" s="123" t="s">
        <v>155</v>
      </c>
      <c r="N1446" s="113" t="str">
        <f t="shared" si="277"/>
        <v/>
      </c>
      <c r="O1446" s="122" t="str">
        <f t="shared" si="271"/>
        <v/>
      </c>
      <c r="P1446" s="123" t="s">
        <v>155</v>
      </c>
      <c r="Q1446" s="124" t="str">
        <f t="shared" si="281"/>
        <v/>
      </c>
      <c r="R1446" s="125" t="s">
        <v>155</v>
      </c>
      <c r="S1446" s="126" t="str">
        <f t="shared" si="282"/>
        <v/>
      </c>
      <c r="T1446" s="127" t="str">
        <f t="shared" si="280"/>
        <v>0</v>
      </c>
      <c r="U1446" s="127" t="str">
        <f t="shared" si="274"/>
        <v>0</v>
      </c>
      <c r="V1446" s="127" t="str">
        <f t="shared" si="272"/>
        <v>0</v>
      </c>
      <c r="W1446" s="127" t="str">
        <f t="shared" si="273"/>
        <v>0</v>
      </c>
      <c r="X1446" s="128"/>
    </row>
    <row r="1447" spans="1:24" x14ac:dyDescent="0.3">
      <c r="A1447" s="156">
        <v>315</v>
      </c>
      <c r="B1447" s="112"/>
      <c r="C1447" s="130"/>
      <c r="K1447" s="121" t="str">
        <f t="shared" si="283"/>
        <v/>
      </c>
      <c r="L1447" s="129" t="str">
        <f t="shared" si="270"/>
        <v/>
      </c>
      <c r="M1447" s="115" t="s">
        <v>155</v>
      </c>
      <c r="N1447" s="113" t="str">
        <f t="shared" si="277"/>
        <v/>
      </c>
      <c r="O1447" s="129" t="str">
        <f t="shared" si="271"/>
        <v/>
      </c>
      <c r="P1447" s="115" t="s">
        <v>155</v>
      </c>
      <c r="Q1447" s="116" t="str">
        <f t="shared" si="281"/>
        <v/>
      </c>
      <c r="R1447" s="117" t="s">
        <v>155</v>
      </c>
      <c r="S1447" s="118" t="str">
        <f t="shared" si="282"/>
        <v/>
      </c>
      <c r="T1447" s="127" t="str">
        <f t="shared" si="280"/>
        <v>0</v>
      </c>
      <c r="U1447" s="119" t="str">
        <f t="shared" si="274"/>
        <v>0</v>
      </c>
      <c r="V1447" s="119" t="str">
        <f t="shared" si="272"/>
        <v>0</v>
      </c>
      <c r="W1447" s="119" t="str">
        <f t="shared" si="273"/>
        <v>0</v>
      </c>
      <c r="X1447" s="120"/>
    </row>
    <row r="1448" spans="1:24" x14ac:dyDescent="0.3">
      <c r="A1448" s="156">
        <v>316</v>
      </c>
      <c r="B1448" s="112"/>
      <c r="C1448" s="130"/>
      <c r="K1448" s="121" t="str">
        <f t="shared" si="283"/>
        <v/>
      </c>
      <c r="L1448" s="122" t="str">
        <f t="shared" si="270"/>
        <v/>
      </c>
      <c r="M1448" s="123" t="s">
        <v>155</v>
      </c>
      <c r="N1448" s="113" t="str">
        <f t="shared" si="277"/>
        <v/>
      </c>
      <c r="O1448" s="122" t="str">
        <f t="shared" si="271"/>
        <v/>
      </c>
      <c r="P1448" s="123" t="s">
        <v>155</v>
      </c>
      <c r="Q1448" s="124" t="str">
        <f t="shared" si="281"/>
        <v/>
      </c>
      <c r="R1448" s="125" t="s">
        <v>155</v>
      </c>
      <c r="S1448" s="126" t="str">
        <f t="shared" si="282"/>
        <v/>
      </c>
      <c r="T1448" s="127" t="str">
        <f t="shared" si="280"/>
        <v>0</v>
      </c>
      <c r="U1448" s="127" t="str">
        <f t="shared" si="274"/>
        <v>0</v>
      </c>
      <c r="V1448" s="127" t="str">
        <f t="shared" si="272"/>
        <v>0</v>
      </c>
      <c r="W1448" s="127" t="str">
        <f t="shared" si="273"/>
        <v>0</v>
      </c>
      <c r="X1448" s="128"/>
    </row>
    <row r="1449" spans="1:24" x14ac:dyDescent="0.3">
      <c r="A1449" s="156">
        <v>317</v>
      </c>
      <c r="B1449" s="112"/>
      <c r="C1449" s="130"/>
      <c r="K1449" s="121" t="str">
        <f t="shared" si="283"/>
        <v/>
      </c>
      <c r="L1449" s="129" t="str">
        <f t="shared" si="270"/>
        <v/>
      </c>
      <c r="M1449" s="115" t="s">
        <v>155</v>
      </c>
      <c r="N1449" s="113" t="str">
        <f t="shared" si="277"/>
        <v/>
      </c>
      <c r="O1449" s="129" t="str">
        <f t="shared" si="271"/>
        <v/>
      </c>
      <c r="P1449" s="115" t="s">
        <v>155</v>
      </c>
      <c r="Q1449" s="116" t="str">
        <f t="shared" si="281"/>
        <v/>
      </c>
      <c r="R1449" s="117" t="s">
        <v>155</v>
      </c>
      <c r="S1449" s="118" t="str">
        <f t="shared" si="282"/>
        <v/>
      </c>
      <c r="T1449" s="127" t="str">
        <f t="shared" si="280"/>
        <v>0</v>
      </c>
      <c r="U1449" s="119" t="str">
        <f t="shared" si="274"/>
        <v>0</v>
      </c>
      <c r="V1449" s="119" t="str">
        <f t="shared" si="272"/>
        <v>0</v>
      </c>
      <c r="W1449" s="119" t="str">
        <f t="shared" si="273"/>
        <v>0</v>
      </c>
      <c r="X1449" s="120"/>
    </row>
    <row r="1450" spans="1:24" x14ac:dyDescent="0.3">
      <c r="A1450" s="156">
        <v>318</v>
      </c>
      <c r="B1450" s="112"/>
      <c r="C1450" s="130"/>
      <c r="K1450" s="121" t="str">
        <f t="shared" si="283"/>
        <v/>
      </c>
      <c r="L1450" s="122" t="str">
        <f t="shared" si="270"/>
        <v/>
      </c>
      <c r="M1450" s="123" t="s">
        <v>155</v>
      </c>
      <c r="N1450" s="113" t="str">
        <f t="shared" si="277"/>
        <v/>
      </c>
      <c r="O1450" s="122" t="str">
        <f t="shared" si="271"/>
        <v/>
      </c>
      <c r="P1450" s="123" t="s">
        <v>155</v>
      </c>
      <c r="Q1450" s="124" t="str">
        <f t="shared" si="281"/>
        <v/>
      </c>
      <c r="R1450" s="125" t="s">
        <v>155</v>
      </c>
      <c r="S1450" s="126" t="str">
        <f t="shared" si="282"/>
        <v/>
      </c>
      <c r="T1450" s="127" t="str">
        <f t="shared" si="280"/>
        <v>0</v>
      </c>
      <c r="U1450" s="127" t="str">
        <f t="shared" si="274"/>
        <v>0</v>
      </c>
      <c r="V1450" s="127" t="str">
        <f t="shared" si="272"/>
        <v>0</v>
      </c>
      <c r="W1450" s="127" t="str">
        <f t="shared" si="273"/>
        <v>0</v>
      </c>
      <c r="X1450" s="128"/>
    </row>
    <row r="1451" spans="1:24" x14ac:dyDescent="0.3">
      <c r="A1451" s="156">
        <v>319</v>
      </c>
      <c r="B1451" s="112"/>
      <c r="C1451" s="130"/>
      <c r="K1451" s="121" t="str">
        <f t="shared" si="283"/>
        <v/>
      </c>
      <c r="L1451" s="129" t="str">
        <f t="shared" si="270"/>
        <v/>
      </c>
      <c r="M1451" s="115" t="s">
        <v>155</v>
      </c>
      <c r="N1451" s="113" t="str">
        <f t="shared" si="277"/>
        <v/>
      </c>
      <c r="O1451" s="129" t="str">
        <f t="shared" si="271"/>
        <v/>
      </c>
      <c r="P1451" s="115" t="s">
        <v>155</v>
      </c>
      <c r="Q1451" s="116" t="str">
        <f t="shared" si="281"/>
        <v/>
      </c>
      <c r="R1451" s="117" t="s">
        <v>155</v>
      </c>
      <c r="S1451" s="118" t="str">
        <f t="shared" si="282"/>
        <v/>
      </c>
      <c r="T1451" s="127" t="str">
        <f t="shared" si="280"/>
        <v>0</v>
      </c>
      <c r="U1451" s="119" t="str">
        <f t="shared" si="274"/>
        <v>0</v>
      </c>
      <c r="V1451" s="119" t="str">
        <f t="shared" si="272"/>
        <v>0</v>
      </c>
      <c r="W1451" s="119" t="str">
        <f t="shared" si="273"/>
        <v>0</v>
      </c>
      <c r="X1451" s="120"/>
    </row>
    <row r="1452" spans="1:24" x14ac:dyDescent="0.3">
      <c r="A1452" s="156">
        <v>320</v>
      </c>
      <c r="B1452" s="112"/>
      <c r="C1452" s="130"/>
      <c r="K1452" s="121" t="str">
        <f t="shared" si="283"/>
        <v/>
      </c>
      <c r="L1452" s="122" t="str">
        <f t="shared" si="270"/>
        <v/>
      </c>
      <c r="M1452" s="123" t="s">
        <v>155</v>
      </c>
      <c r="N1452" s="113" t="str">
        <f t="shared" si="277"/>
        <v/>
      </c>
      <c r="O1452" s="122" t="str">
        <f t="shared" si="271"/>
        <v/>
      </c>
      <c r="P1452" s="123" t="s">
        <v>155</v>
      </c>
      <c r="Q1452" s="124" t="str">
        <f t="shared" si="281"/>
        <v/>
      </c>
      <c r="R1452" s="125" t="s">
        <v>155</v>
      </c>
      <c r="S1452" s="126" t="str">
        <f t="shared" si="282"/>
        <v/>
      </c>
      <c r="T1452" s="127" t="str">
        <f t="shared" si="280"/>
        <v>0</v>
      </c>
      <c r="U1452" s="127" t="str">
        <f t="shared" si="274"/>
        <v>0</v>
      </c>
      <c r="V1452" s="127" t="str">
        <f t="shared" si="272"/>
        <v>0</v>
      </c>
      <c r="W1452" s="127" t="str">
        <f t="shared" si="273"/>
        <v>0</v>
      </c>
      <c r="X1452" s="128"/>
    </row>
    <row r="1453" spans="1:24" x14ac:dyDescent="0.3">
      <c r="A1453" s="156">
        <v>321</v>
      </c>
      <c r="B1453" s="112"/>
      <c r="C1453" s="130"/>
      <c r="K1453" s="121" t="str">
        <f t="shared" si="283"/>
        <v/>
      </c>
      <c r="L1453" s="129" t="str">
        <f t="shared" ref="L1453:L1516" si="284">IF(K1453="","",SIN(K1453*PI()/200)*G1453)</f>
        <v/>
      </c>
      <c r="M1453" s="115" t="s">
        <v>155</v>
      </c>
      <c r="N1453" s="113" t="str">
        <f t="shared" si="277"/>
        <v/>
      </c>
      <c r="O1453" s="129" t="str">
        <f t="shared" ref="O1453:O1516" si="285">IF(N1453="","",SIN(N1453*PI()/200)*G1453)</f>
        <v/>
      </c>
      <c r="P1453" s="115" t="s">
        <v>155</v>
      </c>
      <c r="Q1453" s="116" t="str">
        <f>IF(ISBLANK(F1453),"",F1453-$F$2333)</f>
        <v/>
      </c>
      <c r="R1453" s="117" t="s">
        <v>155</v>
      </c>
      <c r="S1453" s="118" t="str">
        <f>IF(ISBLANK(G1453),"",G1453-$G$2333)</f>
        <v/>
      </c>
      <c r="T1453" s="127" t="str">
        <f t="shared" si="280"/>
        <v>0</v>
      </c>
      <c r="U1453" s="119" t="str">
        <f t="shared" si="274"/>
        <v>0</v>
      </c>
      <c r="V1453" s="119" t="str">
        <f t="shared" ref="V1453:V1516" si="286">IF(R1453="ON",IF(ISBLANK(F1453),"0",F1453),"0")</f>
        <v>0</v>
      </c>
      <c r="W1453" s="119" t="str">
        <f t="shared" ref="W1453:W1516" si="287">IF(R1453="ON",IF(ISBLANK(G1453),"0",G1453),"0")</f>
        <v>0</v>
      </c>
      <c r="X1453" s="120"/>
    </row>
    <row r="1454" spans="1:24" x14ac:dyDescent="0.3">
      <c r="A1454" s="156">
        <v>322</v>
      </c>
      <c r="B1454" s="112"/>
      <c r="C1454" s="130"/>
      <c r="K1454" s="121" t="str">
        <f t="shared" si="283"/>
        <v/>
      </c>
      <c r="L1454" s="122" t="str">
        <f t="shared" si="284"/>
        <v/>
      </c>
      <c r="M1454" s="123" t="s">
        <v>155</v>
      </c>
      <c r="N1454" s="113" t="str">
        <f t="shared" si="277"/>
        <v/>
      </c>
      <c r="O1454" s="122" t="str">
        <f t="shared" si="285"/>
        <v/>
      </c>
      <c r="P1454" s="123" t="s">
        <v>155</v>
      </c>
      <c r="Q1454" s="124" t="str">
        <f t="shared" ref="Q1454:Q1472" si="288">IF(ISBLANK(F1454),"",F1454-$F$2333)</f>
        <v/>
      </c>
      <c r="R1454" s="125" t="s">
        <v>155</v>
      </c>
      <c r="S1454" s="126" t="str">
        <f t="shared" ref="S1454:S1472" si="289">IF(ISBLANK(G1454),"",G1454-$G$2333)</f>
        <v/>
      </c>
      <c r="T1454" s="127" t="str">
        <f t="shared" si="280"/>
        <v>0</v>
      </c>
      <c r="U1454" s="127" t="str">
        <f t="shared" ref="U1454:U1517" si="290">IF(P1454="ON",IF(ISBLANK(E1454),"0",IF(E1454&lt;200,E1454,(400-E1454))),"0")</f>
        <v>0</v>
      </c>
      <c r="V1454" s="127" t="str">
        <f t="shared" si="286"/>
        <v>0</v>
      </c>
      <c r="W1454" s="127" t="str">
        <f t="shared" si="287"/>
        <v>0</v>
      </c>
      <c r="X1454" s="128"/>
    </row>
    <row r="1455" spans="1:24" x14ac:dyDescent="0.3">
      <c r="A1455" s="156">
        <v>323</v>
      </c>
      <c r="B1455" s="112"/>
      <c r="C1455" s="130"/>
      <c r="K1455" s="121" t="str">
        <f t="shared" si="283"/>
        <v/>
      </c>
      <c r="L1455" s="129" t="str">
        <f t="shared" si="284"/>
        <v/>
      </c>
      <c r="M1455" s="115" t="s">
        <v>155</v>
      </c>
      <c r="N1455" s="113" t="str">
        <f t="shared" si="277"/>
        <v/>
      </c>
      <c r="O1455" s="129" t="str">
        <f t="shared" si="285"/>
        <v/>
      </c>
      <c r="P1455" s="115" t="s">
        <v>155</v>
      </c>
      <c r="Q1455" s="116" t="str">
        <f t="shared" si="288"/>
        <v/>
      </c>
      <c r="R1455" s="117" t="s">
        <v>155</v>
      </c>
      <c r="S1455" s="118" t="str">
        <f t="shared" si="289"/>
        <v/>
      </c>
      <c r="T1455" s="127" t="str">
        <f t="shared" si="280"/>
        <v>0</v>
      </c>
      <c r="U1455" s="119" t="str">
        <f t="shared" si="290"/>
        <v>0</v>
      </c>
      <c r="V1455" s="119" t="str">
        <f t="shared" si="286"/>
        <v>0</v>
      </c>
      <c r="W1455" s="119" t="str">
        <f t="shared" si="287"/>
        <v>0</v>
      </c>
      <c r="X1455" s="120"/>
    </row>
    <row r="1456" spans="1:24" x14ac:dyDescent="0.3">
      <c r="A1456" s="156">
        <v>324</v>
      </c>
      <c r="B1456" s="112"/>
      <c r="C1456" s="130"/>
      <c r="K1456" s="121" t="str">
        <f t="shared" si="283"/>
        <v/>
      </c>
      <c r="L1456" s="122" t="str">
        <f t="shared" si="284"/>
        <v/>
      </c>
      <c r="M1456" s="123" t="s">
        <v>155</v>
      </c>
      <c r="N1456" s="113" t="str">
        <f t="shared" si="277"/>
        <v/>
      </c>
      <c r="O1456" s="122" t="str">
        <f t="shared" si="285"/>
        <v/>
      </c>
      <c r="P1456" s="123" t="s">
        <v>155</v>
      </c>
      <c r="Q1456" s="124" t="str">
        <f t="shared" si="288"/>
        <v/>
      </c>
      <c r="R1456" s="125" t="s">
        <v>155</v>
      </c>
      <c r="S1456" s="126" t="str">
        <f t="shared" si="289"/>
        <v/>
      </c>
      <c r="T1456" s="127" t="str">
        <f t="shared" si="280"/>
        <v>0</v>
      </c>
      <c r="U1456" s="127" t="str">
        <f t="shared" si="290"/>
        <v>0</v>
      </c>
      <c r="V1456" s="127" t="str">
        <f t="shared" si="286"/>
        <v>0</v>
      </c>
      <c r="W1456" s="127" t="str">
        <f t="shared" si="287"/>
        <v>0</v>
      </c>
      <c r="X1456" s="128"/>
    </row>
    <row r="1457" spans="1:24" x14ac:dyDescent="0.3">
      <c r="A1457" s="156">
        <v>325</v>
      </c>
      <c r="B1457" s="112"/>
      <c r="C1457" s="130"/>
      <c r="K1457" s="121" t="str">
        <f t="shared" si="283"/>
        <v/>
      </c>
      <c r="L1457" s="129" t="str">
        <f t="shared" si="284"/>
        <v/>
      </c>
      <c r="M1457" s="115" t="s">
        <v>155</v>
      </c>
      <c r="N1457" s="113" t="str">
        <f t="shared" si="277"/>
        <v/>
      </c>
      <c r="O1457" s="129" t="str">
        <f t="shared" si="285"/>
        <v/>
      </c>
      <c r="P1457" s="115" t="s">
        <v>155</v>
      </c>
      <c r="Q1457" s="116" t="str">
        <f t="shared" si="288"/>
        <v/>
      </c>
      <c r="R1457" s="117" t="s">
        <v>155</v>
      </c>
      <c r="S1457" s="118" t="str">
        <f t="shared" si="289"/>
        <v/>
      </c>
      <c r="T1457" s="127" t="str">
        <f t="shared" si="280"/>
        <v>0</v>
      </c>
      <c r="U1457" s="119" t="str">
        <f t="shared" si="290"/>
        <v>0</v>
      </c>
      <c r="V1457" s="119" t="str">
        <f t="shared" si="286"/>
        <v>0</v>
      </c>
      <c r="W1457" s="119" t="str">
        <f t="shared" si="287"/>
        <v>0</v>
      </c>
      <c r="X1457" s="120"/>
    </row>
    <row r="1458" spans="1:24" x14ac:dyDescent="0.3">
      <c r="A1458" s="156">
        <v>326</v>
      </c>
      <c r="B1458" s="112"/>
      <c r="C1458" s="130"/>
      <c r="K1458" s="121" t="str">
        <f t="shared" si="283"/>
        <v/>
      </c>
      <c r="L1458" s="122" t="str">
        <f t="shared" si="284"/>
        <v/>
      </c>
      <c r="M1458" s="123" t="s">
        <v>155</v>
      </c>
      <c r="N1458" s="113" t="str">
        <f t="shared" si="277"/>
        <v/>
      </c>
      <c r="O1458" s="122" t="str">
        <f t="shared" si="285"/>
        <v/>
      </c>
      <c r="P1458" s="123" t="s">
        <v>155</v>
      </c>
      <c r="Q1458" s="124" t="str">
        <f t="shared" si="288"/>
        <v/>
      </c>
      <c r="R1458" s="125" t="s">
        <v>155</v>
      </c>
      <c r="S1458" s="126" t="str">
        <f t="shared" si="289"/>
        <v/>
      </c>
      <c r="T1458" s="127" t="str">
        <f t="shared" si="280"/>
        <v>0</v>
      </c>
      <c r="U1458" s="127" t="str">
        <f t="shared" si="290"/>
        <v>0</v>
      </c>
      <c r="V1458" s="127" t="str">
        <f t="shared" si="286"/>
        <v>0</v>
      </c>
      <c r="W1458" s="127" t="str">
        <f t="shared" si="287"/>
        <v>0</v>
      </c>
      <c r="X1458" s="128"/>
    </row>
    <row r="1459" spans="1:24" x14ac:dyDescent="0.3">
      <c r="A1459" s="156">
        <v>327</v>
      </c>
      <c r="B1459" s="112"/>
      <c r="C1459" s="130"/>
      <c r="K1459" s="121" t="str">
        <f t="shared" si="283"/>
        <v/>
      </c>
      <c r="L1459" s="129" t="str">
        <f t="shared" si="284"/>
        <v/>
      </c>
      <c r="M1459" s="115" t="s">
        <v>155</v>
      </c>
      <c r="N1459" s="113" t="str">
        <f t="shared" si="277"/>
        <v/>
      </c>
      <c r="O1459" s="129" t="str">
        <f t="shared" si="285"/>
        <v/>
      </c>
      <c r="P1459" s="115" t="s">
        <v>155</v>
      </c>
      <c r="Q1459" s="116" t="str">
        <f t="shared" si="288"/>
        <v/>
      </c>
      <c r="R1459" s="117" t="s">
        <v>155</v>
      </c>
      <c r="S1459" s="118" t="str">
        <f t="shared" si="289"/>
        <v/>
      </c>
      <c r="T1459" s="127" t="str">
        <f t="shared" si="280"/>
        <v>0</v>
      </c>
      <c r="U1459" s="119" t="str">
        <f t="shared" si="290"/>
        <v>0</v>
      </c>
      <c r="V1459" s="119" t="str">
        <f t="shared" si="286"/>
        <v>0</v>
      </c>
      <c r="W1459" s="119" t="str">
        <f t="shared" si="287"/>
        <v>0</v>
      </c>
      <c r="X1459" s="120"/>
    </row>
    <row r="1460" spans="1:24" x14ac:dyDescent="0.3">
      <c r="A1460" s="156">
        <v>328</v>
      </c>
      <c r="B1460" s="112"/>
      <c r="C1460" s="130"/>
      <c r="K1460" s="121" t="str">
        <f t="shared" si="283"/>
        <v/>
      </c>
      <c r="L1460" s="122" t="str">
        <f t="shared" si="284"/>
        <v/>
      </c>
      <c r="M1460" s="123" t="s">
        <v>155</v>
      </c>
      <c r="N1460" s="113" t="str">
        <f t="shared" si="277"/>
        <v/>
      </c>
      <c r="O1460" s="122" t="str">
        <f t="shared" si="285"/>
        <v/>
      </c>
      <c r="P1460" s="123" t="s">
        <v>155</v>
      </c>
      <c r="Q1460" s="124" t="str">
        <f t="shared" si="288"/>
        <v/>
      </c>
      <c r="R1460" s="125" t="s">
        <v>155</v>
      </c>
      <c r="S1460" s="126" t="str">
        <f t="shared" si="289"/>
        <v/>
      </c>
      <c r="T1460" s="127" t="str">
        <f t="shared" si="280"/>
        <v>0</v>
      </c>
      <c r="U1460" s="127" t="str">
        <f t="shared" si="290"/>
        <v>0</v>
      </c>
      <c r="V1460" s="127" t="str">
        <f t="shared" si="286"/>
        <v>0</v>
      </c>
      <c r="W1460" s="127" t="str">
        <f t="shared" si="287"/>
        <v>0</v>
      </c>
      <c r="X1460" s="128"/>
    </row>
    <row r="1461" spans="1:24" x14ac:dyDescent="0.3">
      <c r="A1461" s="156">
        <v>329</v>
      </c>
      <c r="B1461" s="112"/>
      <c r="C1461" s="130"/>
      <c r="K1461" s="121" t="str">
        <f t="shared" si="283"/>
        <v/>
      </c>
      <c r="L1461" s="129" t="str">
        <f t="shared" si="284"/>
        <v/>
      </c>
      <c r="M1461" s="115" t="s">
        <v>155</v>
      </c>
      <c r="N1461" s="113" t="str">
        <f t="shared" si="277"/>
        <v/>
      </c>
      <c r="O1461" s="129" t="str">
        <f t="shared" si="285"/>
        <v/>
      </c>
      <c r="P1461" s="115" t="s">
        <v>155</v>
      </c>
      <c r="Q1461" s="116" t="str">
        <f t="shared" si="288"/>
        <v/>
      </c>
      <c r="R1461" s="117" t="s">
        <v>155</v>
      </c>
      <c r="S1461" s="118" t="str">
        <f t="shared" si="289"/>
        <v/>
      </c>
      <c r="T1461" s="127" t="str">
        <f t="shared" si="280"/>
        <v>0</v>
      </c>
      <c r="U1461" s="119" t="str">
        <f t="shared" si="290"/>
        <v>0</v>
      </c>
      <c r="V1461" s="119" t="str">
        <f t="shared" si="286"/>
        <v>0</v>
      </c>
      <c r="W1461" s="119" t="str">
        <f t="shared" si="287"/>
        <v>0</v>
      </c>
      <c r="X1461" s="120"/>
    </row>
    <row r="1462" spans="1:24" x14ac:dyDescent="0.3">
      <c r="A1462" s="156">
        <v>330</v>
      </c>
      <c r="B1462" s="112"/>
      <c r="C1462" s="130"/>
      <c r="K1462" s="121" t="str">
        <f t="shared" si="283"/>
        <v/>
      </c>
      <c r="L1462" s="122" t="str">
        <f t="shared" si="284"/>
        <v/>
      </c>
      <c r="M1462" s="123" t="s">
        <v>155</v>
      </c>
      <c r="N1462" s="113" t="str">
        <f t="shared" si="277"/>
        <v/>
      </c>
      <c r="O1462" s="122" t="str">
        <f t="shared" si="285"/>
        <v/>
      </c>
      <c r="P1462" s="123" t="s">
        <v>155</v>
      </c>
      <c r="Q1462" s="124" t="str">
        <f t="shared" si="288"/>
        <v/>
      </c>
      <c r="R1462" s="125" t="s">
        <v>155</v>
      </c>
      <c r="S1462" s="126" t="str">
        <f t="shared" si="289"/>
        <v/>
      </c>
      <c r="T1462" s="127" t="str">
        <f t="shared" si="280"/>
        <v>0</v>
      </c>
      <c r="U1462" s="127" t="str">
        <f t="shared" si="290"/>
        <v>0</v>
      </c>
      <c r="V1462" s="127" t="str">
        <f t="shared" si="286"/>
        <v>0</v>
      </c>
      <c r="W1462" s="127" t="str">
        <f t="shared" si="287"/>
        <v>0</v>
      </c>
      <c r="X1462" s="128"/>
    </row>
    <row r="1463" spans="1:24" x14ac:dyDescent="0.3">
      <c r="A1463" s="156">
        <v>331</v>
      </c>
      <c r="B1463" s="112"/>
      <c r="C1463" s="130"/>
      <c r="K1463" s="121" t="str">
        <f t="shared" si="283"/>
        <v/>
      </c>
      <c r="L1463" s="129" t="str">
        <f t="shared" si="284"/>
        <v/>
      </c>
      <c r="M1463" s="115" t="s">
        <v>155</v>
      </c>
      <c r="N1463" s="113" t="str">
        <f t="shared" si="277"/>
        <v/>
      </c>
      <c r="O1463" s="129" t="str">
        <f t="shared" si="285"/>
        <v/>
      </c>
      <c r="P1463" s="115" t="s">
        <v>155</v>
      </c>
      <c r="Q1463" s="116" t="str">
        <f t="shared" si="288"/>
        <v/>
      </c>
      <c r="R1463" s="117" t="s">
        <v>155</v>
      </c>
      <c r="S1463" s="118" t="str">
        <f t="shared" si="289"/>
        <v/>
      </c>
      <c r="T1463" s="127" t="str">
        <f t="shared" si="280"/>
        <v>0</v>
      </c>
      <c r="U1463" s="119" t="str">
        <f t="shared" si="290"/>
        <v>0</v>
      </c>
      <c r="V1463" s="119" t="str">
        <f t="shared" si="286"/>
        <v>0</v>
      </c>
      <c r="W1463" s="119" t="str">
        <f t="shared" si="287"/>
        <v>0</v>
      </c>
      <c r="X1463" s="120"/>
    </row>
    <row r="1464" spans="1:24" x14ac:dyDescent="0.3">
      <c r="A1464" s="156">
        <v>332</v>
      </c>
      <c r="B1464" s="112"/>
      <c r="C1464" s="130"/>
      <c r="K1464" s="121" t="str">
        <f t="shared" si="283"/>
        <v/>
      </c>
      <c r="L1464" s="122" t="str">
        <f t="shared" si="284"/>
        <v/>
      </c>
      <c r="M1464" s="123" t="s">
        <v>155</v>
      </c>
      <c r="N1464" s="113" t="str">
        <f t="shared" si="277"/>
        <v/>
      </c>
      <c r="O1464" s="122" t="str">
        <f t="shared" si="285"/>
        <v/>
      </c>
      <c r="P1464" s="123" t="s">
        <v>155</v>
      </c>
      <c r="Q1464" s="124" t="str">
        <f t="shared" si="288"/>
        <v/>
      </c>
      <c r="R1464" s="125" t="s">
        <v>155</v>
      </c>
      <c r="S1464" s="126" t="str">
        <f t="shared" si="289"/>
        <v/>
      </c>
      <c r="T1464" s="127" t="str">
        <f t="shared" si="280"/>
        <v>0</v>
      </c>
      <c r="U1464" s="127" t="str">
        <f t="shared" si="290"/>
        <v>0</v>
      </c>
      <c r="V1464" s="127" t="str">
        <f t="shared" si="286"/>
        <v>0</v>
      </c>
      <c r="W1464" s="127" t="str">
        <f t="shared" si="287"/>
        <v>0</v>
      </c>
      <c r="X1464" s="128"/>
    </row>
    <row r="1465" spans="1:24" x14ac:dyDescent="0.3">
      <c r="A1465" s="156">
        <v>333</v>
      </c>
      <c r="B1465" s="112"/>
      <c r="C1465" s="130"/>
      <c r="K1465" s="121" t="str">
        <f t="shared" si="283"/>
        <v/>
      </c>
      <c r="L1465" s="129" t="str">
        <f t="shared" si="284"/>
        <v/>
      </c>
      <c r="M1465" s="115" t="s">
        <v>155</v>
      </c>
      <c r="N1465" s="113" t="str">
        <f t="shared" si="277"/>
        <v/>
      </c>
      <c r="O1465" s="129" t="str">
        <f t="shared" si="285"/>
        <v/>
      </c>
      <c r="P1465" s="115" t="s">
        <v>155</v>
      </c>
      <c r="Q1465" s="116" t="str">
        <f t="shared" si="288"/>
        <v/>
      </c>
      <c r="R1465" s="117" t="s">
        <v>155</v>
      </c>
      <c r="S1465" s="118" t="str">
        <f t="shared" si="289"/>
        <v/>
      </c>
      <c r="T1465" s="127" t="str">
        <f t="shared" si="280"/>
        <v>0</v>
      </c>
      <c r="U1465" s="119" t="str">
        <f t="shared" si="290"/>
        <v>0</v>
      </c>
      <c r="V1465" s="119" t="str">
        <f t="shared" si="286"/>
        <v>0</v>
      </c>
      <c r="W1465" s="119" t="str">
        <f t="shared" si="287"/>
        <v>0</v>
      </c>
      <c r="X1465" s="120"/>
    </row>
    <row r="1466" spans="1:24" x14ac:dyDescent="0.3">
      <c r="A1466" s="156">
        <v>334</v>
      </c>
      <c r="B1466" s="112"/>
      <c r="C1466" s="130"/>
      <c r="K1466" s="121" t="str">
        <f t="shared" si="283"/>
        <v/>
      </c>
      <c r="L1466" s="122" t="str">
        <f t="shared" si="284"/>
        <v/>
      </c>
      <c r="M1466" s="123" t="s">
        <v>155</v>
      </c>
      <c r="N1466" s="113" t="str">
        <f t="shared" si="277"/>
        <v/>
      </c>
      <c r="O1466" s="122" t="str">
        <f t="shared" si="285"/>
        <v/>
      </c>
      <c r="P1466" s="123" t="s">
        <v>155</v>
      </c>
      <c r="Q1466" s="124" t="str">
        <f t="shared" si="288"/>
        <v/>
      </c>
      <c r="R1466" s="125" t="s">
        <v>155</v>
      </c>
      <c r="S1466" s="126" t="str">
        <f t="shared" si="289"/>
        <v/>
      </c>
      <c r="T1466" s="127" t="str">
        <f t="shared" si="280"/>
        <v>0</v>
      </c>
      <c r="U1466" s="127" t="str">
        <f t="shared" si="290"/>
        <v>0</v>
      </c>
      <c r="V1466" s="127" t="str">
        <f t="shared" si="286"/>
        <v>0</v>
      </c>
      <c r="W1466" s="127" t="str">
        <f t="shared" si="287"/>
        <v>0</v>
      </c>
      <c r="X1466" s="128"/>
    </row>
    <row r="1467" spans="1:24" x14ac:dyDescent="0.3">
      <c r="A1467" s="156">
        <v>335</v>
      </c>
      <c r="B1467" s="112"/>
      <c r="C1467" s="130"/>
      <c r="K1467" s="121" t="str">
        <f t="shared" si="283"/>
        <v/>
      </c>
      <c r="L1467" s="129" t="str">
        <f t="shared" si="284"/>
        <v/>
      </c>
      <c r="M1467" s="115" t="s">
        <v>155</v>
      </c>
      <c r="N1467" s="113" t="str">
        <f t="shared" si="277"/>
        <v/>
      </c>
      <c r="O1467" s="129" t="str">
        <f t="shared" si="285"/>
        <v/>
      </c>
      <c r="P1467" s="115" t="s">
        <v>155</v>
      </c>
      <c r="Q1467" s="116" t="str">
        <f t="shared" si="288"/>
        <v/>
      </c>
      <c r="R1467" s="117" t="s">
        <v>155</v>
      </c>
      <c r="S1467" s="118" t="str">
        <f t="shared" si="289"/>
        <v/>
      </c>
      <c r="T1467" s="127" t="str">
        <f t="shared" si="280"/>
        <v>0</v>
      </c>
      <c r="U1467" s="119" t="str">
        <f t="shared" si="290"/>
        <v>0</v>
      </c>
      <c r="V1467" s="119" t="str">
        <f t="shared" si="286"/>
        <v>0</v>
      </c>
      <c r="W1467" s="119" t="str">
        <f t="shared" si="287"/>
        <v>0</v>
      </c>
      <c r="X1467" s="120"/>
    </row>
    <row r="1468" spans="1:24" x14ac:dyDescent="0.3">
      <c r="A1468" s="156">
        <v>336</v>
      </c>
      <c r="B1468" s="112"/>
      <c r="C1468" s="130"/>
      <c r="K1468" s="121" t="str">
        <f t="shared" si="283"/>
        <v/>
      </c>
      <c r="L1468" s="122" t="str">
        <f t="shared" si="284"/>
        <v/>
      </c>
      <c r="M1468" s="123" t="s">
        <v>155</v>
      </c>
      <c r="N1468" s="113" t="str">
        <f t="shared" si="277"/>
        <v/>
      </c>
      <c r="O1468" s="122" t="str">
        <f t="shared" si="285"/>
        <v/>
      </c>
      <c r="P1468" s="123" t="s">
        <v>155</v>
      </c>
      <c r="Q1468" s="124" t="str">
        <f t="shared" si="288"/>
        <v/>
      </c>
      <c r="R1468" s="125" t="s">
        <v>155</v>
      </c>
      <c r="S1468" s="126" t="str">
        <f t="shared" si="289"/>
        <v/>
      </c>
      <c r="T1468" s="127" t="str">
        <f t="shared" si="280"/>
        <v>0</v>
      </c>
      <c r="U1468" s="127" t="str">
        <f t="shared" si="290"/>
        <v>0</v>
      </c>
      <c r="V1468" s="127" t="str">
        <f t="shared" si="286"/>
        <v>0</v>
      </c>
      <c r="W1468" s="127" t="str">
        <f t="shared" si="287"/>
        <v>0</v>
      </c>
      <c r="X1468" s="128"/>
    </row>
    <row r="1469" spans="1:24" x14ac:dyDescent="0.3">
      <c r="A1469" s="156">
        <v>337</v>
      </c>
      <c r="B1469" s="112"/>
      <c r="C1469" s="130"/>
      <c r="K1469" s="121" t="str">
        <f t="shared" si="283"/>
        <v/>
      </c>
      <c r="L1469" s="129" t="str">
        <f t="shared" si="284"/>
        <v/>
      </c>
      <c r="M1469" s="115" t="s">
        <v>155</v>
      </c>
      <c r="N1469" s="113" t="str">
        <f t="shared" si="277"/>
        <v/>
      </c>
      <c r="O1469" s="129" t="str">
        <f t="shared" si="285"/>
        <v/>
      </c>
      <c r="P1469" s="115" t="s">
        <v>155</v>
      </c>
      <c r="Q1469" s="116" t="str">
        <f t="shared" si="288"/>
        <v/>
      </c>
      <c r="R1469" s="117" t="s">
        <v>155</v>
      </c>
      <c r="S1469" s="118" t="str">
        <f t="shared" si="289"/>
        <v/>
      </c>
      <c r="T1469" s="127" t="str">
        <f t="shared" si="280"/>
        <v>0</v>
      </c>
      <c r="U1469" s="119" t="str">
        <f t="shared" si="290"/>
        <v>0</v>
      </c>
      <c r="V1469" s="119" t="str">
        <f t="shared" si="286"/>
        <v>0</v>
      </c>
      <c r="W1469" s="119" t="str">
        <f t="shared" si="287"/>
        <v>0</v>
      </c>
      <c r="X1469" s="120"/>
    </row>
    <row r="1470" spans="1:24" x14ac:dyDescent="0.3">
      <c r="A1470" s="156">
        <v>338</v>
      </c>
      <c r="B1470" s="112"/>
      <c r="C1470" s="130"/>
      <c r="K1470" s="121" t="str">
        <f t="shared" si="283"/>
        <v/>
      </c>
      <c r="L1470" s="122" t="str">
        <f t="shared" si="284"/>
        <v/>
      </c>
      <c r="M1470" s="123" t="s">
        <v>155</v>
      </c>
      <c r="N1470" s="113" t="str">
        <f t="shared" si="277"/>
        <v/>
      </c>
      <c r="O1470" s="122" t="str">
        <f t="shared" si="285"/>
        <v/>
      </c>
      <c r="P1470" s="123" t="s">
        <v>155</v>
      </c>
      <c r="Q1470" s="124" t="str">
        <f t="shared" si="288"/>
        <v/>
      </c>
      <c r="R1470" s="125" t="s">
        <v>155</v>
      </c>
      <c r="S1470" s="126" t="str">
        <f t="shared" si="289"/>
        <v/>
      </c>
      <c r="T1470" s="127" t="str">
        <f t="shared" si="280"/>
        <v>0</v>
      </c>
      <c r="U1470" s="127" t="str">
        <f t="shared" si="290"/>
        <v>0</v>
      </c>
      <c r="V1470" s="127" t="str">
        <f t="shared" si="286"/>
        <v>0</v>
      </c>
      <c r="W1470" s="127" t="str">
        <f t="shared" si="287"/>
        <v>0</v>
      </c>
      <c r="X1470" s="128"/>
    </row>
    <row r="1471" spans="1:24" x14ac:dyDescent="0.3">
      <c r="A1471" s="156">
        <v>339</v>
      </c>
      <c r="B1471" s="112"/>
      <c r="C1471" s="130"/>
      <c r="K1471" s="121" t="str">
        <f t="shared" si="283"/>
        <v/>
      </c>
      <c r="L1471" s="129" t="str">
        <f t="shared" si="284"/>
        <v/>
      </c>
      <c r="M1471" s="115" t="s">
        <v>155</v>
      </c>
      <c r="N1471" s="113" t="str">
        <f t="shared" si="277"/>
        <v/>
      </c>
      <c r="O1471" s="129" t="str">
        <f t="shared" si="285"/>
        <v/>
      </c>
      <c r="P1471" s="115" t="s">
        <v>155</v>
      </c>
      <c r="Q1471" s="116" t="str">
        <f t="shared" si="288"/>
        <v/>
      </c>
      <c r="R1471" s="117" t="s">
        <v>155</v>
      </c>
      <c r="S1471" s="118" t="str">
        <f t="shared" si="289"/>
        <v/>
      </c>
      <c r="T1471" s="127" t="str">
        <f t="shared" si="280"/>
        <v>0</v>
      </c>
      <c r="U1471" s="119" t="str">
        <f t="shared" si="290"/>
        <v>0</v>
      </c>
      <c r="V1471" s="119" t="str">
        <f t="shared" si="286"/>
        <v>0</v>
      </c>
      <c r="W1471" s="119" t="str">
        <f t="shared" si="287"/>
        <v>0</v>
      </c>
      <c r="X1471" s="120"/>
    </row>
    <row r="1472" spans="1:24" x14ac:dyDescent="0.3">
      <c r="A1472" s="156">
        <v>340</v>
      </c>
      <c r="B1472" s="112"/>
      <c r="C1472" s="130"/>
      <c r="K1472" s="121" t="str">
        <f t="shared" si="283"/>
        <v/>
      </c>
      <c r="L1472" s="122" t="str">
        <f t="shared" si="284"/>
        <v/>
      </c>
      <c r="M1472" s="123" t="s">
        <v>155</v>
      </c>
      <c r="N1472" s="113" t="str">
        <f t="shared" si="277"/>
        <v/>
      </c>
      <c r="O1472" s="122" t="str">
        <f t="shared" si="285"/>
        <v/>
      </c>
      <c r="P1472" s="123" t="s">
        <v>155</v>
      </c>
      <c r="Q1472" s="124" t="str">
        <f t="shared" si="288"/>
        <v/>
      </c>
      <c r="R1472" s="125" t="s">
        <v>155</v>
      </c>
      <c r="S1472" s="126" t="str">
        <f t="shared" si="289"/>
        <v/>
      </c>
      <c r="T1472" s="127" t="str">
        <f t="shared" si="280"/>
        <v>0</v>
      </c>
      <c r="U1472" s="127" t="str">
        <f t="shared" si="290"/>
        <v>0</v>
      </c>
      <c r="V1472" s="127" t="str">
        <f t="shared" si="286"/>
        <v>0</v>
      </c>
      <c r="W1472" s="127" t="str">
        <f t="shared" si="287"/>
        <v>0</v>
      </c>
      <c r="X1472" s="128"/>
    </row>
    <row r="1473" spans="1:24" x14ac:dyDescent="0.3">
      <c r="A1473" s="156">
        <v>341</v>
      </c>
      <c r="B1473" s="112"/>
      <c r="C1473" s="130"/>
      <c r="K1473" s="121" t="str">
        <f t="shared" si="283"/>
        <v/>
      </c>
      <c r="L1473" s="129" t="str">
        <f t="shared" si="284"/>
        <v/>
      </c>
      <c r="M1473" s="115" t="s">
        <v>155</v>
      </c>
      <c r="N1473" s="113" t="str">
        <f t="shared" si="277"/>
        <v/>
      </c>
      <c r="O1473" s="129" t="str">
        <f t="shared" si="285"/>
        <v/>
      </c>
      <c r="P1473" s="115" t="s">
        <v>155</v>
      </c>
      <c r="Q1473" s="116" t="str">
        <f>IF(ISBLANK(F1473),"",F1473-$F$2333)</f>
        <v/>
      </c>
      <c r="R1473" s="117" t="s">
        <v>155</v>
      </c>
      <c r="S1473" s="118" t="str">
        <f>IF(ISBLANK(G1473),"",G1473-$G$2333)</f>
        <v/>
      </c>
      <c r="T1473" s="127" t="str">
        <f t="shared" si="280"/>
        <v>0</v>
      </c>
      <c r="U1473" s="119" t="str">
        <f t="shared" si="290"/>
        <v>0</v>
      </c>
      <c r="V1473" s="119" t="str">
        <f t="shared" si="286"/>
        <v>0</v>
      </c>
      <c r="W1473" s="119" t="str">
        <f t="shared" si="287"/>
        <v>0</v>
      </c>
      <c r="X1473" s="120"/>
    </row>
    <row r="1474" spans="1:24" x14ac:dyDescent="0.3">
      <c r="A1474" s="156">
        <v>342</v>
      </c>
      <c r="B1474" s="112"/>
      <c r="C1474" s="130"/>
      <c r="K1474" s="121" t="str">
        <f t="shared" si="283"/>
        <v/>
      </c>
      <c r="L1474" s="122" t="str">
        <f t="shared" si="284"/>
        <v/>
      </c>
      <c r="M1474" s="123" t="s">
        <v>155</v>
      </c>
      <c r="N1474" s="113" t="str">
        <f t="shared" si="277"/>
        <v/>
      </c>
      <c r="O1474" s="122" t="str">
        <f t="shared" si="285"/>
        <v/>
      </c>
      <c r="P1474" s="123" t="s">
        <v>155</v>
      </c>
      <c r="Q1474" s="124" t="str">
        <f t="shared" ref="Q1474:Q1492" si="291">IF(ISBLANK(F1474),"",F1474-$F$2333)</f>
        <v/>
      </c>
      <c r="R1474" s="125" t="s">
        <v>155</v>
      </c>
      <c r="S1474" s="126" t="str">
        <f t="shared" ref="S1474:S1492" si="292">IF(ISBLANK(G1474),"",G1474-$G$2333)</f>
        <v/>
      </c>
      <c r="T1474" s="127" t="str">
        <f t="shared" si="280"/>
        <v>0</v>
      </c>
      <c r="U1474" s="127" t="str">
        <f t="shared" si="290"/>
        <v>0</v>
      </c>
      <c r="V1474" s="127" t="str">
        <f t="shared" si="286"/>
        <v>0</v>
      </c>
      <c r="W1474" s="127" t="str">
        <f t="shared" si="287"/>
        <v>0</v>
      </c>
      <c r="X1474" s="128"/>
    </row>
    <row r="1475" spans="1:24" x14ac:dyDescent="0.3">
      <c r="A1475" s="156">
        <v>343</v>
      </c>
      <c r="B1475" s="112"/>
      <c r="C1475" s="130"/>
      <c r="K1475" s="121" t="str">
        <f t="shared" si="283"/>
        <v/>
      </c>
      <c r="L1475" s="129" t="str">
        <f t="shared" si="284"/>
        <v/>
      </c>
      <c r="M1475" s="115" t="s">
        <v>155</v>
      </c>
      <c r="N1475" s="113" t="str">
        <f t="shared" si="277"/>
        <v/>
      </c>
      <c r="O1475" s="129" t="str">
        <f t="shared" si="285"/>
        <v/>
      </c>
      <c r="P1475" s="115" t="s">
        <v>155</v>
      </c>
      <c r="Q1475" s="116" t="str">
        <f t="shared" si="291"/>
        <v/>
      </c>
      <c r="R1475" s="117" t="s">
        <v>155</v>
      </c>
      <c r="S1475" s="118" t="str">
        <f t="shared" si="292"/>
        <v/>
      </c>
      <c r="T1475" s="127" t="str">
        <f t="shared" si="280"/>
        <v>0</v>
      </c>
      <c r="U1475" s="119" t="str">
        <f t="shared" si="290"/>
        <v>0</v>
      </c>
      <c r="V1475" s="119" t="str">
        <f t="shared" si="286"/>
        <v>0</v>
      </c>
      <c r="W1475" s="119" t="str">
        <f t="shared" si="287"/>
        <v>0</v>
      </c>
      <c r="X1475" s="120"/>
    </row>
    <row r="1476" spans="1:24" x14ac:dyDescent="0.3">
      <c r="A1476" s="156">
        <v>344</v>
      </c>
      <c r="B1476" s="112"/>
      <c r="C1476" s="130"/>
      <c r="K1476" s="121" t="str">
        <f t="shared" si="283"/>
        <v/>
      </c>
      <c r="L1476" s="122" t="str">
        <f t="shared" si="284"/>
        <v/>
      </c>
      <c r="M1476" s="123" t="s">
        <v>155</v>
      </c>
      <c r="N1476" s="113" t="str">
        <f t="shared" si="277"/>
        <v/>
      </c>
      <c r="O1476" s="122" t="str">
        <f t="shared" si="285"/>
        <v/>
      </c>
      <c r="P1476" s="123" t="s">
        <v>155</v>
      </c>
      <c r="Q1476" s="124" t="str">
        <f t="shared" si="291"/>
        <v/>
      </c>
      <c r="R1476" s="125" t="s">
        <v>155</v>
      </c>
      <c r="S1476" s="126" t="str">
        <f t="shared" si="292"/>
        <v/>
      </c>
      <c r="T1476" s="127" t="str">
        <f t="shared" si="280"/>
        <v>0</v>
      </c>
      <c r="U1476" s="127" t="str">
        <f t="shared" si="290"/>
        <v>0</v>
      </c>
      <c r="V1476" s="127" t="str">
        <f t="shared" si="286"/>
        <v>0</v>
      </c>
      <c r="W1476" s="127" t="str">
        <f t="shared" si="287"/>
        <v>0</v>
      </c>
      <c r="X1476" s="128"/>
    </row>
    <row r="1477" spans="1:24" x14ac:dyDescent="0.3">
      <c r="A1477" s="156">
        <v>345</v>
      </c>
      <c r="B1477" s="112"/>
      <c r="C1477" s="130"/>
      <c r="K1477" s="121" t="str">
        <f t="shared" si="283"/>
        <v/>
      </c>
      <c r="L1477" s="129" t="str">
        <f t="shared" si="284"/>
        <v/>
      </c>
      <c r="M1477" s="115" t="s">
        <v>155</v>
      </c>
      <c r="N1477" s="113" t="str">
        <f t="shared" si="277"/>
        <v/>
      </c>
      <c r="O1477" s="129" t="str">
        <f t="shared" si="285"/>
        <v/>
      </c>
      <c r="P1477" s="115" t="s">
        <v>155</v>
      </c>
      <c r="Q1477" s="116" t="str">
        <f t="shared" si="291"/>
        <v/>
      </c>
      <c r="R1477" s="117" t="s">
        <v>155</v>
      </c>
      <c r="S1477" s="118" t="str">
        <f t="shared" si="292"/>
        <v/>
      </c>
      <c r="T1477" s="127" t="str">
        <f t="shared" si="280"/>
        <v>0</v>
      </c>
      <c r="U1477" s="119" t="str">
        <f t="shared" si="290"/>
        <v>0</v>
      </c>
      <c r="V1477" s="119" t="str">
        <f t="shared" si="286"/>
        <v>0</v>
      </c>
      <c r="W1477" s="119" t="str">
        <f t="shared" si="287"/>
        <v>0</v>
      </c>
      <c r="X1477" s="120"/>
    </row>
    <row r="1478" spans="1:24" x14ac:dyDescent="0.3">
      <c r="A1478" s="156">
        <v>346</v>
      </c>
      <c r="B1478" s="112"/>
      <c r="C1478" s="130"/>
      <c r="K1478" s="121" t="str">
        <f t="shared" si="283"/>
        <v/>
      </c>
      <c r="L1478" s="122" t="str">
        <f t="shared" si="284"/>
        <v/>
      </c>
      <c r="M1478" s="123" t="s">
        <v>155</v>
      </c>
      <c r="N1478" s="113" t="str">
        <f t="shared" ref="N1478:N1541" si="293">IF(ISBLANK(E1478),"",IF(E1478&lt;200,E1478-$E$2333,(400-E1478)-$E$2333))</f>
        <v/>
      </c>
      <c r="O1478" s="122" t="str">
        <f t="shared" si="285"/>
        <v/>
      </c>
      <c r="P1478" s="123" t="s">
        <v>155</v>
      </c>
      <c r="Q1478" s="124" t="str">
        <f t="shared" si="291"/>
        <v/>
      </c>
      <c r="R1478" s="125" t="s">
        <v>155</v>
      </c>
      <c r="S1478" s="126" t="str">
        <f t="shared" si="292"/>
        <v/>
      </c>
      <c r="T1478" s="127" t="str">
        <f t="shared" si="280"/>
        <v>0</v>
      </c>
      <c r="U1478" s="127" t="str">
        <f t="shared" si="290"/>
        <v>0</v>
      </c>
      <c r="V1478" s="127" t="str">
        <f t="shared" si="286"/>
        <v>0</v>
      </c>
      <c r="W1478" s="127" t="str">
        <f t="shared" si="287"/>
        <v>0</v>
      </c>
      <c r="X1478" s="128"/>
    </row>
    <row r="1479" spans="1:24" x14ac:dyDescent="0.3">
      <c r="A1479" s="156">
        <v>347</v>
      </c>
      <c r="B1479" s="112"/>
      <c r="C1479" s="130"/>
      <c r="K1479" s="121" t="str">
        <f t="shared" si="283"/>
        <v/>
      </c>
      <c r="L1479" s="129" t="str">
        <f t="shared" si="284"/>
        <v/>
      </c>
      <c r="M1479" s="115" t="s">
        <v>155</v>
      </c>
      <c r="N1479" s="113" t="str">
        <f t="shared" si="293"/>
        <v/>
      </c>
      <c r="O1479" s="129" t="str">
        <f t="shared" si="285"/>
        <v/>
      </c>
      <c r="P1479" s="115" t="s">
        <v>155</v>
      </c>
      <c r="Q1479" s="116" t="str">
        <f t="shared" si="291"/>
        <v/>
      </c>
      <c r="R1479" s="117" t="s">
        <v>155</v>
      </c>
      <c r="S1479" s="118" t="str">
        <f t="shared" si="292"/>
        <v/>
      </c>
      <c r="T1479" s="127" t="str">
        <f t="shared" si="280"/>
        <v>0</v>
      </c>
      <c r="U1479" s="119" t="str">
        <f t="shared" si="290"/>
        <v>0</v>
      </c>
      <c r="V1479" s="119" t="str">
        <f t="shared" si="286"/>
        <v>0</v>
      </c>
      <c r="W1479" s="119" t="str">
        <f t="shared" si="287"/>
        <v>0</v>
      </c>
      <c r="X1479" s="120"/>
    </row>
    <row r="1480" spans="1:24" x14ac:dyDescent="0.3">
      <c r="A1480" s="156">
        <v>348</v>
      </c>
      <c r="B1480" s="112"/>
      <c r="C1480" s="130"/>
      <c r="K1480" s="121" t="str">
        <f t="shared" si="283"/>
        <v/>
      </c>
      <c r="L1480" s="122" t="str">
        <f t="shared" si="284"/>
        <v/>
      </c>
      <c r="M1480" s="123" t="s">
        <v>155</v>
      </c>
      <c r="N1480" s="113" t="str">
        <f t="shared" si="293"/>
        <v/>
      </c>
      <c r="O1480" s="122" t="str">
        <f t="shared" si="285"/>
        <v/>
      </c>
      <c r="P1480" s="123" t="s">
        <v>155</v>
      </c>
      <c r="Q1480" s="124" t="str">
        <f t="shared" si="291"/>
        <v/>
      </c>
      <c r="R1480" s="125" t="s">
        <v>155</v>
      </c>
      <c r="S1480" s="126" t="str">
        <f t="shared" si="292"/>
        <v/>
      </c>
      <c r="T1480" s="127" t="str">
        <f t="shared" si="280"/>
        <v>0</v>
      </c>
      <c r="U1480" s="127" t="str">
        <f t="shared" si="290"/>
        <v>0</v>
      </c>
      <c r="V1480" s="127" t="str">
        <f t="shared" si="286"/>
        <v>0</v>
      </c>
      <c r="W1480" s="127" t="str">
        <f t="shared" si="287"/>
        <v>0</v>
      </c>
      <c r="X1480" s="128"/>
    </row>
    <row r="1481" spans="1:24" x14ac:dyDescent="0.3">
      <c r="A1481" s="156">
        <v>349</v>
      </c>
      <c r="B1481" s="112"/>
      <c r="C1481" s="130"/>
      <c r="K1481" s="121" t="str">
        <f t="shared" si="283"/>
        <v/>
      </c>
      <c r="L1481" s="129" t="str">
        <f t="shared" si="284"/>
        <v/>
      </c>
      <c r="M1481" s="115" t="s">
        <v>155</v>
      </c>
      <c r="N1481" s="113" t="str">
        <f t="shared" si="293"/>
        <v/>
      </c>
      <c r="O1481" s="129" t="str">
        <f t="shared" si="285"/>
        <v/>
      </c>
      <c r="P1481" s="115" t="s">
        <v>155</v>
      </c>
      <c r="Q1481" s="116" t="str">
        <f t="shared" si="291"/>
        <v/>
      </c>
      <c r="R1481" s="117" t="s">
        <v>155</v>
      </c>
      <c r="S1481" s="118" t="str">
        <f t="shared" si="292"/>
        <v/>
      </c>
      <c r="T1481" s="127" t="str">
        <f t="shared" si="280"/>
        <v>0</v>
      </c>
      <c r="U1481" s="119" t="str">
        <f t="shared" si="290"/>
        <v>0</v>
      </c>
      <c r="V1481" s="119" t="str">
        <f t="shared" si="286"/>
        <v>0</v>
      </c>
      <c r="W1481" s="119" t="str">
        <f t="shared" si="287"/>
        <v>0</v>
      </c>
      <c r="X1481" s="120"/>
    </row>
    <row r="1482" spans="1:24" x14ac:dyDescent="0.3">
      <c r="A1482" s="156">
        <v>350</v>
      </c>
      <c r="B1482" s="112"/>
      <c r="C1482" s="131"/>
      <c r="K1482" s="121" t="str">
        <f t="shared" si="283"/>
        <v/>
      </c>
      <c r="L1482" s="122" t="str">
        <f t="shared" si="284"/>
        <v/>
      </c>
      <c r="M1482" s="123" t="s">
        <v>155</v>
      </c>
      <c r="N1482" s="113" t="str">
        <f t="shared" si="293"/>
        <v/>
      </c>
      <c r="O1482" s="122" t="str">
        <f t="shared" si="285"/>
        <v/>
      </c>
      <c r="P1482" s="123" t="s">
        <v>155</v>
      </c>
      <c r="Q1482" s="124" t="str">
        <f t="shared" si="291"/>
        <v/>
      </c>
      <c r="R1482" s="125" t="s">
        <v>155</v>
      </c>
      <c r="S1482" s="126" t="str">
        <f t="shared" si="292"/>
        <v/>
      </c>
      <c r="T1482" s="127" t="str">
        <f t="shared" si="280"/>
        <v>0</v>
      </c>
      <c r="U1482" s="127" t="str">
        <f t="shared" si="290"/>
        <v>0</v>
      </c>
      <c r="V1482" s="127" t="str">
        <f t="shared" si="286"/>
        <v>0</v>
      </c>
      <c r="W1482" s="127" t="str">
        <f t="shared" si="287"/>
        <v>0</v>
      </c>
      <c r="X1482" s="128"/>
    </row>
    <row r="1483" spans="1:24" x14ac:dyDescent="0.3">
      <c r="A1483" s="156">
        <v>351</v>
      </c>
      <c r="B1483" s="112"/>
      <c r="C1483" s="131"/>
      <c r="K1483" s="121" t="str">
        <f t="shared" si="283"/>
        <v/>
      </c>
      <c r="L1483" s="129" t="str">
        <f t="shared" si="284"/>
        <v/>
      </c>
      <c r="M1483" s="115" t="s">
        <v>155</v>
      </c>
      <c r="N1483" s="113" t="str">
        <f t="shared" si="293"/>
        <v/>
      </c>
      <c r="O1483" s="129" t="str">
        <f t="shared" si="285"/>
        <v/>
      </c>
      <c r="P1483" s="115" t="s">
        <v>155</v>
      </c>
      <c r="Q1483" s="116" t="str">
        <f t="shared" si="291"/>
        <v/>
      </c>
      <c r="R1483" s="117" t="s">
        <v>155</v>
      </c>
      <c r="S1483" s="118" t="str">
        <f t="shared" si="292"/>
        <v/>
      </c>
      <c r="T1483" s="127" t="str">
        <f t="shared" si="280"/>
        <v>0</v>
      </c>
      <c r="U1483" s="119" t="str">
        <f t="shared" si="290"/>
        <v>0</v>
      </c>
      <c r="V1483" s="119" t="str">
        <f t="shared" si="286"/>
        <v>0</v>
      </c>
      <c r="W1483" s="119" t="str">
        <f t="shared" si="287"/>
        <v>0</v>
      </c>
      <c r="X1483" s="120"/>
    </row>
    <row r="1484" spans="1:24" x14ac:dyDescent="0.3">
      <c r="A1484" s="156">
        <v>352</v>
      </c>
      <c r="B1484" s="112"/>
      <c r="C1484" s="131"/>
      <c r="K1484" s="121" t="str">
        <f t="shared" si="283"/>
        <v/>
      </c>
      <c r="L1484" s="122" t="str">
        <f t="shared" si="284"/>
        <v/>
      </c>
      <c r="M1484" s="123" t="s">
        <v>155</v>
      </c>
      <c r="N1484" s="113" t="str">
        <f t="shared" si="293"/>
        <v/>
      </c>
      <c r="O1484" s="122" t="str">
        <f t="shared" si="285"/>
        <v/>
      </c>
      <c r="P1484" s="123" t="s">
        <v>155</v>
      </c>
      <c r="Q1484" s="124" t="str">
        <f t="shared" si="291"/>
        <v/>
      </c>
      <c r="R1484" s="125" t="s">
        <v>155</v>
      </c>
      <c r="S1484" s="126" t="str">
        <f t="shared" si="292"/>
        <v/>
      </c>
      <c r="T1484" s="127" t="str">
        <f t="shared" si="280"/>
        <v>0</v>
      </c>
      <c r="U1484" s="127" t="str">
        <f t="shared" si="290"/>
        <v>0</v>
      </c>
      <c r="V1484" s="127" t="str">
        <f t="shared" si="286"/>
        <v>0</v>
      </c>
      <c r="W1484" s="127" t="str">
        <f t="shared" si="287"/>
        <v>0</v>
      </c>
      <c r="X1484" s="128"/>
    </row>
    <row r="1485" spans="1:24" x14ac:dyDescent="0.3">
      <c r="A1485" s="156">
        <v>353</v>
      </c>
      <c r="B1485" s="112"/>
      <c r="C1485" s="131"/>
      <c r="K1485" s="121" t="str">
        <f t="shared" si="283"/>
        <v/>
      </c>
      <c r="L1485" s="129" t="str">
        <f t="shared" si="284"/>
        <v/>
      </c>
      <c r="M1485" s="115" t="s">
        <v>155</v>
      </c>
      <c r="N1485" s="113" t="str">
        <f t="shared" si="293"/>
        <v/>
      </c>
      <c r="O1485" s="129" t="str">
        <f t="shared" si="285"/>
        <v/>
      </c>
      <c r="P1485" s="115" t="s">
        <v>155</v>
      </c>
      <c r="Q1485" s="116" t="str">
        <f t="shared" si="291"/>
        <v/>
      </c>
      <c r="R1485" s="117" t="s">
        <v>155</v>
      </c>
      <c r="S1485" s="118" t="str">
        <f t="shared" si="292"/>
        <v/>
      </c>
      <c r="T1485" s="127" t="str">
        <f t="shared" si="280"/>
        <v>0</v>
      </c>
      <c r="U1485" s="119" t="str">
        <f t="shared" si="290"/>
        <v>0</v>
      </c>
      <c r="V1485" s="119" t="str">
        <f t="shared" si="286"/>
        <v>0</v>
      </c>
      <c r="W1485" s="119" t="str">
        <f t="shared" si="287"/>
        <v>0</v>
      </c>
      <c r="X1485" s="120"/>
    </row>
    <row r="1486" spans="1:24" x14ac:dyDescent="0.3">
      <c r="A1486" s="156">
        <v>354</v>
      </c>
      <c r="B1486" s="112"/>
      <c r="C1486" s="131"/>
      <c r="K1486" s="121" t="str">
        <f t="shared" si="283"/>
        <v/>
      </c>
      <c r="L1486" s="122" t="str">
        <f t="shared" si="284"/>
        <v/>
      </c>
      <c r="M1486" s="123" t="s">
        <v>155</v>
      </c>
      <c r="N1486" s="113" t="str">
        <f t="shared" si="293"/>
        <v/>
      </c>
      <c r="O1486" s="122" t="str">
        <f t="shared" si="285"/>
        <v/>
      </c>
      <c r="P1486" s="123" t="s">
        <v>155</v>
      </c>
      <c r="Q1486" s="124" t="str">
        <f t="shared" si="291"/>
        <v/>
      </c>
      <c r="R1486" s="125" t="s">
        <v>155</v>
      </c>
      <c r="S1486" s="126" t="str">
        <f t="shared" si="292"/>
        <v/>
      </c>
      <c r="T1486" s="127" t="str">
        <f t="shared" si="280"/>
        <v>0</v>
      </c>
      <c r="U1486" s="127" t="str">
        <f t="shared" si="290"/>
        <v>0</v>
      </c>
      <c r="V1486" s="127" t="str">
        <f t="shared" si="286"/>
        <v>0</v>
      </c>
      <c r="W1486" s="127" t="str">
        <f t="shared" si="287"/>
        <v>0</v>
      </c>
      <c r="X1486" s="128"/>
    </row>
    <row r="1487" spans="1:24" x14ac:dyDescent="0.3">
      <c r="A1487" s="156">
        <v>355</v>
      </c>
      <c r="B1487" s="112"/>
      <c r="C1487" s="131"/>
      <c r="K1487" s="121" t="str">
        <f t="shared" si="283"/>
        <v/>
      </c>
      <c r="L1487" s="129" t="str">
        <f t="shared" si="284"/>
        <v/>
      </c>
      <c r="M1487" s="115" t="s">
        <v>155</v>
      </c>
      <c r="N1487" s="113" t="str">
        <f t="shared" si="293"/>
        <v/>
      </c>
      <c r="O1487" s="129" t="str">
        <f t="shared" si="285"/>
        <v/>
      </c>
      <c r="P1487" s="115" t="s">
        <v>155</v>
      </c>
      <c r="Q1487" s="116" t="str">
        <f t="shared" si="291"/>
        <v/>
      </c>
      <c r="R1487" s="117" t="s">
        <v>155</v>
      </c>
      <c r="S1487" s="118" t="str">
        <f t="shared" si="292"/>
        <v/>
      </c>
      <c r="T1487" s="127" t="str">
        <f t="shared" si="280"/>
        <v>0</v>
      </c>
      <c r="U1487" s="119" t="str">
        <f t="shared" si="290"/>
        <v>0</v>
      </c>
      <c r="V1487" s="119" t="str">
        <f t="shared" si="286"/>
        <v>0</v>
      </c>
      <c r="W1487" s="119" t="str">
        <f t="shared" si="287"/>
        <v>0</v>
      </c>
      <c r="X1487" s="120"/>
    </row>
    <row r="1488" spans="1:24" x14ac:dyDescent="0.3">
      <c r="A1488" s="156">
        <v>356</v>
      </c>
      <c r="B1488" s="112"/>
      <c r="C1488" s="131"/>
      <c r="K1488" s="121" t="str">
        <f t="shared" si="283"/>
        <v/>
      </c>
      <c r="L1488" s="122" t="str">
        <f t="shared" si="284"/>
        <v/>
      </c>
      <c r="M1488" s="123" t="s">
        <v>155</v>
      </c>
      <c r="N1488" s="113" t="str">
        <f t="shared" si="293"/>
        <v/>
      </c>
      <c r="O1488" s="122" t="str">
        <f t="shared" si="285"/>
        <v/>
      </c>
      <c r="P1488" s="123" t="s">
        <v>155</v>
      </c>
      <c r="Q1488" s="124" t="str">
        <f t="shared" si="291"/>
        <v/>
      </c>
      <c r="R1488" s="125" t="s">
        <v>155</v>
      </c>
      <c r="S1488" s="126" t="str">
        <f t="shared" si="292"/>
        <v/>
      </c>
      <c r="T1488" s="127" t="str">
        <f t="shared" si="280"/>
        <v>0</v>
      </c>
      <c r="U1488" s="127" t="str">
        <f t="shared" si="290"/>
        <v>0</v>
      </c>
      <c r="V1488" s="127" t="str">
        <f t="shared" si="286"/>
        <v>0</v>
      </c>
      <c r="W1488" s="127" t="str">
        <f t="shared" si="287"/>
        <v>0</v>
      </c>
      <c r="X1488" s="128"/>
    </row>
    <row r="1489" spans="1:24" x14ac:dyDescent="0.3">
      <c r="A1489" s="156">
        <v>357</v>
      </c>
      <c r="B1489" s="112"/>
      <c r="C1489" s="131"/>
      <c r="K1489" s="121" t="str">
        <f t="shared" si="283"/>
        <v/>
      </c>
      <c r="L1489" s="129" t="str">
        <f t="shared" si="284"/>
        <v/>
      </c>
      <c r="M1489" s="115" t="s">
        <v>155</v>
      </c>
      <c r="N1489" s="113" t="str">
        <f t="shared" si="293"/>
        <v/>
      </c>
      <c r="O1489" s="129" t="str">
        <f t="shared" si="285"/>
        <v/>
      </c>
      <c r="P1489" s="115" t="s">
        <v>155</v>
      </c>
      <c r="Q1489" s="116" t="str">
        <f t="shared" si="291"/>
        <v/>
      </c>
      <c r="R1489" s="117" t="s">
        <v>155</v>
      </c>
      <c r="S1489" s="118" t="str">
        <f t="shared" si="292"/>
        <v/>
      </c>
      <c r="T1489" s="127" t="str">
        <f t="shared" si="280"/>
        <v>0</v>
      </c>
      <c r="U1489" s="119" t="str">
        <f t="shared" si="290"/>
        <v>0</v>
      </c>
      <c r="V1489" s="119" t="str">
        <f t="shared" si="286"/>
        <v>0</v>
      </c>
      <c r="W1489" s="119" t="str">
        <f t="shared" si="287"/>
        <v>0</v>
      </c>
      <c r="X1489" s="120"/>
    </row>
    <row r="1490" spans="1:24" x14ac:dyDescent="0.3">
      <c r="A1490" s="156">
        <v>358</v>
      </c>
      <c r="B1490" s="112"/>
      <c r="C1490" s="131"/>
      <c r="K1490" s="121" t="str">
        <f t="shared" si="283"/>
        <v/>
      </c>
      <c r="L1490" s="122" t="str">
        <f t="shared" si="284"/>
        <v/>
      </c>
      <c r="M1490" s="123" t="s">
        <v>155</v>
      </c>
      <c r="N1490" s="113" t="str">
        <f t="shared" si="293"/>
        <v/>
      </c>
      <c r="O1490" s="122" t="str">
        <f t="shared" si="285"/>
        <v/>
      </c>
      <c r="P1490" s="123" t="s">
        <v>155</v>
      </c>
      <c r="Q1490" s="124" t="str">
        <f t="shared" si="291"/>
        <v/>
      </c>
      <c r="R1490" s="125" t="s">
        <v>155</v>
      </c>
      <c r="S1490" s="126" t="str">
        <f t="shared" si="292"/>
        <v/>
      </c>
      <c r="T1490" s="127" t="str">
        <f t="shared" si="280"/>
        <v>0</v>
      </c>
      <c r="U1490" s="127" t="str">
        <f t="shared" si="290"/>
        <v>0</v>
      </c>
      <c r="V1490" s="127" t="str">
        <f t="shared" si="286"/>
        <v>0</v>
      </c>
      <c r="W1490" s="127" t="str">
        <f t="shared" si="287"/>
        <v>0</v>
      </c>
      <c r="X1490" s="128"/>
    </row>
    <row r="1491" spans="1:24" x14ac:dyDescent="0.3">
      <c r="A1491" s="156">
        <v>359</v>
      </c>
      <c r="B1491" s="112"/>
      <c r="C1491" s="131"/>
      <c r="K1491" s="121" t="str">
        <f t="shared" si="283"/>
        <v/>
      </c>
      <c r="L1491" s="129" t="str">
        <f t="shared" si="284"/>
        <v/>
      </c>
      <c r="M1491" s="115" t="s">
        <v>155</v>
      </c>
      <c r="N1491" s="113" t="str">
        <f t="shared" si="293"/>
        <v/>
      </c>
      <c r="O1491" s="129" t="str">
        <f t="shared" si="285"/>
        <v/>
      </c>
      <c r="P1491" s="115" t="s">
        <v>155</v>
      </c>
      <c r="Q1491" s="116" t="str">
        <f t="shared" si="291"/>
        <v/>
      </c>
      <c r="R1491" s="117" t="s">
        <v>155</v>
      </c>
      <c r="S1491" s="118" t="str">
        <f t="shared" si="292"/>
        <v/>
      </c>
      <c r="T1491" s="127" t="str">
        <f t="shared" si="280"/>
        <v>0</v>
      </c>
      <c r="U1491" s="119" t="str">
        <f t="shared" si="290"/>
        <v>0</v>
      </c>
      <c r="V1491" s="119" t="str">
        <f t="shared" si="286"/>
        <v>0</v>
      </c>
      <c r="W1491" s="119" t="str">
        <f t="shared" si="287"/>
        <v>0</v>
      </c>
      <c r="X1491" s="120"/>
    </row>
    <row r="1492" spans="1:24" x14ac:dyDescent="0.3">
      <c r="A1492" s="156">
        <v>360</v>
      </c>
      <c r="B1492" s="112"/>
      <c r="C1492" s="131"/>
      <c r="K1492" s="121" t="str">
        <f t="shared" si="283"/>
        <v/>
      </c>
      <c r="L1492" s="122" t="str">
        <f t="shared" si="284"/>
        <v/>
      </c>
      <c r="M1492" s="123" t="s">
        <v>155</v>
      </c>
      <c r="N1492" s="113" t="str">
        <f t="shared" si="293"/>
        <v/>
      </c>
      <c r="O1492" s="122" t="str">
        <f t="shared" si="285"/>
        <v/>
      </c>
      <c r="P1492" s="123" t="s">
        <v>155</v>
      </c>
      <c r="Q1492" s="124" t="str">
        <f t="shared" si="291"/>
        <v/>
      </c>
      <c r="R1492" s="125" t="s">
        <v>155</v>
      </c>
      <c r="S1492" s="126" t="str">
        <f t="shared" si="292"/>
        <v/>
      </c>
      <c r="T1492" s="127" t="str">
        <f t="shared" si="280"/>
        <v>0</v>
      </c>
      <c r="U1492" s="127" t="str">
        <f t="shared" si="290"/>
        <v>0</v>
      </c>
      <c r="V1492" s="127" t="str">
        <f t="shared" si="286"/>
        <v>0</v>
      </c>
      <c r="W1492" s="127" t="str">
        <f t="shared" si="287"/>
        <v>0</v>
      </c>
      <c r="X1492" s="128"/>
    </row>
    <row r="1493" spans="1:24" x14ac:dyDescent="0.3">
      <c r="A1493" s="156">
        <v>361</v>
      </c>
      <c r="B1493" s="112"/>
      <c r="C1493" s="131"/>
      <c r="K1493" s="121" t="str">
        <f t="shared" si="283"/>
        <v/>
      </c>
      <c r="L1493" s="129" t="str">
        <f t="shared" si="284"/>
        <v/>
      </c>
      <c r="M1493" s="115" t="s">
        <v>155</v>
      </c>
      <c r="N1493" s="113" t="str">
        <f t="shared" si="293"/>
        <v/>
      </c>
      <c r="O1493" s="129" t="str">
        <f t="shared" si="285"/>
        <v/>
      </c>
      <c r="P1493" s="115" t="s">
        <v>155</v>
      </c>
      <c r="Q1493" s="116" t="str">
        <f>IF(ISBLANK(F1493),"",F1493-$F$2333)</f>
        <v/>
      </c>
      <c r="R1493" s="117" t="s">
        <v>155</v>
      </c>
      <c r="S1493" s="118" t="str">
        <f>IF(ISBLANK(G1493),"",G1493-$G$2333)</f>
        <v/>
      </c>
      <c r="T1493" s="127" t="str">
        <f t="shared" ref="T1493:T1556" si="294">IF(M1493="ON",IF(ISBLANK(D1493),"0",IF(AND(J1493=1,D1493&lt;200),D1493,D1493-200)),"0")</f>
        <v>0</v>
      </c>
      <c r="U1493" s="119" t="str">
        <f t="shared" si="290"/>
        <v>0</v>
      </c>
      <c r="V1493" s="119" t="str">
        <f t="shared" si="286"/>
        <v>0</v>
      </c>
      <c r="W1493" s="119" t="str">
        <f t="shared" si="287"/>
        <v>0</v>
      </c>
      <c r="X1493" s="120"/>
    </row>
    <row r="1494" spans="1:24" x14ac:dyDescent="0.3">
      <c r="A1494" s="156">
        <v>362</v>
      </c>
      <c r="B1494" s="112"/>
      <c r="C1494" s="131"/>
      <c r="K1494" s="121" t="str">
        <f t="shared" si="283"/>
        <v/>
      </c>
      <c r="L1494" s="122" t="str">
        <f t="shared" si="284"/>
        <v/>
      </c>
      <c r="M1494" s="123" t="s">
        <v>155</v>
      </c>
      <c r="N1494" s="113" t="str">
        <f t="shared" si="293"/>
        <v/>
      </c>
      <c r="O1494" s="122" t="str">
        <f t="shared" si="285"/>
        <v/>
      </c>
      <c r="P1494" s="123" t="s">
        <v>155</v>
      </c>
      <c r="Q1494" s="124" t="str">
        <f t="shared" ref="Q1494:Q1512" si="295">IF(ISBLANK(F1494),"",F1494-$F$2333)</f>
        <v/>
      </c>
      <c r="R1494" s="125" t="s">
        <v>155</v>
      </c>
      <c r="S1494" s="126" t="str">
        <f t="shared" ref="S1494:S1512" si="296">IF(ISBLANK(G1494),"",G1494-$G$2333)</f>
        <v/>
      </c>
      <c r="T1494" s="127" t="str">
        <f t="shared" si="294"/>
        <v>0</v>
      </c>
      <c r="U1494" s="127" t="str">
        <f t="shared" si="290"/>
        <v>0</v>
      </c>
      <c r="V1494" s="127" t="str">
        <f t="shared" si="286"/>
        <v>0</v>
      </c>
      <c r="W1494" s="127" t="str">
        <f t="shared" si="287"/>
        <v>0</v>
      </c>
      <c r="X1494" s="128"/>
    </row>
    <row r="1495" spans="1:24" x14ac:dyDescent="0.3">
      <c r="A1495" s="156">
        <v>363</v>
      </c>
      <c r="B1495" s="112"/>
      <c r="C1495" s="131"/>
      <c r="K1495" s="121" t="str">
        <f t="shared" si="283"/>
        <v/>
      </c>
      <c r="L1495" s="129" t="str">
        <f t="shared" si="284"/>
        <v/>
      </c>
      <c r="M1495" s="115" t="s">
        <v>155</v>
      </c>
      <c r="N1495" s="113" t="str">
        <f t="shared" si="293"/>
        <v/>
      </c>
      <c r="O1495" s="129" t="str">
        <f t="shared" si="285"/>
        <v/>
      </c>
      <c r="P1495" s="115" t="s">
        <v>155</v>
      </c>
      <c r="Q1495" s="116" t="str">
        <f t="shared" si="295"/>
        <v/>
      </c>
      <c r="R1495" s="117" t="s">
        <v>155</v>
      </c>
      <c r="S1495" s="118" t="str">
        <f t="shared" si="296"/>
        <v/>
      </c>
      <c r="T1495" s="127" t="str">
        <f t="shared" si="294"/>
        <v>0</v>
      </c>
      <c r="U1495" s="119" t="str">
        <f t="shared" si="290"/>
        <v>0</v>
      </c>
      <c r="V1495" s="119" t="str">
        <f t="shared" si="286"/>
        <v>0</v>
      </c>
      <c r="W1495" s="119" t="str">
        <f t="shared" si="287"/>
        <v>0</v>
      </c>
      <c r="X1495" s="120"/>
    </row>
    <row r="1496" spans="1:24" x14ac:dyDescent="0.3">
      <c r="A1496" s="156">
        <v>364</v>
      </c>
      <c r="B1496" s="112"/>
      <c r="C1496" s="131"/>
      <c r="K1496" s="121" t="str">
        <f t="shared" si="283"/>
        <v/>
      </c>
      <c r="L1496" s="122" t="str">
        <f t="shared" si="284"/>
        <v/>
      </c>
      <c r="M1496" s="123" t="s">
        <v>155</v>
      </c>
      <c r="N1496" s="113" t="str">
        <f t="shared" si="293"/>
        <v/>
      </c>
      <c r="O1496" s="122" t="str">
        <f t="shared" si="285"/>
        <v/>
      </c>
      <c r="P1496" s="123" t="s">
        <v>155</v>
      </c>
      <c r="Q1496" s="124" t="str">
        <f t="shared" si="295"/>
        <v/>
      </c>
      <c r="R1496" s="125" t="s">
        <v>155</v>
      </c>
      <c r="S1496" s="126" t="str">
        <f t="shared" si="296"/>
        <v/>
      </c>
      <c r="T1496" s="127" t="str">
        <f t="shared" si="294"/>
        <v>0</v>
      </c>
      <c r="U1496" s="127" t="str">
        <f t="shared" si="290"/>
        <v>0</v>
      </c>
      <c r="V1496" s="127" t="str">
        <f t="shared" si="286"/>
        <v>0</v>
      </c>
      <c r="W1496" s="127" t="str">
        <f t="shared" si="287"/>
        <v>0</v>
      </c>
      <c r="X1496" s="128"/>
    </row>
    <row r="1497" spans="1:24" x14ac:dyDescent="0.3">
      <c r="A1497" s="156">
        <v>365</v>
      </c>
      <c r="B1497" s="112"/>
      <c r="C1497" s="131"/>
      <c r="K1497" s="121" t="str">
        <f t="shared" si="283"/>
        <v/>
      </c>
      <c r="L1497" s="129" t="str">
        <f t="shared" si="284"/>
        <v/>
      </c>
      <c r="M1497" s="115" t="s">
        <v>155</v>
      </c>
      <c r="N1497" s="113" t="str">
        <f t="shared" si="293"/>
        <v/>
      </c>
      <c r="O1497" s="129" t="str">
        <f t="shared" si="285"/>
        <v/>
      </c>
      <c r="P1497" s="115" t="s">
        <v>155</v>
      </c>
      <c r="Q1497" s="116" t="str">
        <f t="shared" si="295"/>
        <v/>
      </c>
      <c r="R1497" s="117" t="s">
        <v>155</v>
      </c>
      <c r="S1497" s="118" t="str">
        <f t="shared" si="296"/>
        <v/>
      </c>
      <c r="T1497" s="127" t="str">
        <f t="shared" si="294"/>
        <v>0</v>
      </c>
      <c r="U1497" s="119" t="str">
        <f t="shared" si="290"/>
        <v>0</v>
      </c>
      <c r="V1497" s="119" t="str">
        <f t="shared" si="286"/>
        <v>0</v>
      </c>
      <c r="W1497" s="119" t="str">
        <f t="shared" si="287"/>
        <v>0</v>
      </c>
      <c r="X1497" s="120"/>
    </row>
    <row r="1498" spans="1:24" x14ac:dyDescent="0.3">
      <c r="A1498" s="156">
        <v>366</v>
      </c>
      <c r="B1498" s="112"/>
      <c r="C1498" s="131"/>
      <c r="K1498" s="121" t="str">
        <f t="shared" si="283"/>
        <v/>
      </c>
      <c r="L1498" s="122" t="str">
        <f t="shared" si="284"/>
        <v/>
      </c>
      <c r="M1498" s="123" t="s">
        <v>155</v>
      </c>
      <c r="N1498" s="113" t="str">
        <f t="shared" si="293"/>
        <v/>
      </c>
      <c r="O1498" s="122" t="str">
        <f t="shared" si="285"/>
        <v/>
      </c>
      <c r="P1498" s="123" t="s">
        <v>155</v>
      </c>
      <c r="Q1498" s="124" t="str">
        <f t="shared" si="295"/>
        <v/>
      </c>
      <c r="R1498" s="125" t="s">
        <v>155</v>
      </c>
      <c r="S1498" s="126" t="str">
        <f t="shared" si="296"/>
        <v/>
      </c>
      <c r="T1498" s="127" t="str">
        <f t="shared" si="294"/>
        <v>0</v>
      </c>
      <c r="U1498" s="127" t="str">
        <f t="shared" si="290"/>
        <v>0</v>
      </c>
      <c r="V1498" s="127" t="str">
        <f t="shared" si="286"/>
        <v>0</v>
      </c>
      <c r="W1498" s="127" t="str">
        <f t="shared" si="287"/>
        <v>0</v>
      </c>
      <c r="X1498" s="128"/>
    </row>
    <row r="1499" spans="1:24" x14ac:dyDescent="0.3">
      <c r="A1499" s="156">
        <v>367</v>
      </c>
      <c r="B1499" s="112"/>
      <c r="C1499" s="131"/>
      <c r="K1499" s="121" t="str">
        <f t="shared" si="283"/>
        <v/>
      </c>
      <c r="L1499" s="129" t="str">
        <f t="shared" si="284"/>
        <v/>
      </c>
      <c r="M1499" s="115" t="s">
        <v>155</v>
      </c>
      <c r="N1499" s="113" t="str">
        <f t="shared" si="293"/>
        <v/>
      </c>
      <c r="O1499" s="129" t="str">
        <f t="shared" si="285"/>
        <v/>
      </c>
      <c r="P1499" s="115" t="s">
        <v>155</v>
      </c>
      <c r="Q1499" s="116" t="str">
        <f t="shared" si="295"/>
        <v/>
      </c>
      <c r="R1499" s="117" t="s">
        <v>155</v>
      </c>
      <c r="S1499" s="118" t="str">
        <f t="shared" si="296"/>
        <v/>
      </c>
      <c r="T1499" s="127" t="str">
        <f t="shared" si="294"/>
        <v>0</v>
      </c>
      <c r="U1499" s="119" t="str">
        <f t="shared" si="290"/>
        <v>0</v>
      </c>
      <c r="V1499" s="119" t="str">
        <f t="shared" si="286"/>
        <v>0</v>
      </c>
      <c r="W1499" s="119" t="str">
        <f t="shared" si="287"/>
        <v>0</v>
      </c>
      <c r="X1499" s="120"/>
    </row>
    <row r="1500" spans="1:24" x14ac:dyDescent="0.3">
      <c r="A1500" s="156">
        <v>368</v>
      </c>
      <c r="B1500" s="112"/>
      <c r="C1500" s="131"/>
      <c r="K1500" s="121" t="str">
        <f t="shared" si="283"/>
        <v/>
      </c>
      <c r="L1500" s="122" t="str">
        <f t="shared" si="284"/>
        <v/>
      </c>
      <c r="M1500" s="123" t="s">
        <v>155</v>
      </c>
      <c r="N1500" s="113" t="str">
        <f t="shared" si="293"/>
        <v/>
      </c>
      <c r="O1500" s="122" t="str">
        <f t="shared" si="285"/>
        <v/>
      </c>
      <c r="P1500" s="123" t="s">
        <v>155</v>
      </c>
      <c r="Q1500" s="124" t="str">
        <f t="shared" si="295"/>
        <v/>
      </c>
      <c r="R1500" s="125" t="s">
        <v>155</v>
      </c>
      <c r="S1500" s="126" t="str">
        <f t="shared" si="296"/>
        <v/>
      </c>
      <c r="T1500" s="127" t="str">
        <f t="shared" si="294"/>
        <v>0</v>
      </c>
      <c r="U1500" s="127" t="str">
        <f t="shared" si="290"/>
        <v>0</v>
      </c>
      <c r="V1500" s="127" t="str">
        <f t="shared" si="286"/>
        <v>0</v>
      </c>
      <c r="W1500" s="127" t="str">
        <f t="shared" si="287"/>
        <v>0</v>
      </c>
      <c r="X1500" s="128"/>
    </row>
    <row r="1501" spans="1:24" x14ac:dyDescent="0.3">
      <c r="A1501" s="156">
        <v>369</v>
      </c>
      <c r="B1501" s="112"/>
      <c r="C1501" s="131"/>
      <c r="K1501" s="121" t="str">
        <f t="shared" si="283"/>
        <v/>
      </c>
      <c r="L1501" s="129" t="str">
        <f t="shared" si="284"/>
        <v/>
      </c>
      <c r="M1501" s="115" t="s">
        <v>155</v>
      </c>
      <c r="N1501" s="113" t="str">
        <f t="shared" si="293"/>
        <v/>
      </c>
      <c r="O1501" s="129" t="str">
        <f t="shared" si="285"/>
        <v/>
      </c>
      <c r="P1501" s="115" t="s">
        <v>155</v>
      </c>
      <c r="Q1501" s="116" t="str">
        <f t="shared" si="295"/>
        <v/>
      </c>
      <c r="R1501" s="117" t="s">
        <v>155</v>
      </c>
      <c r="S1501" s="118" t="str">
        <f t="shared" si="296"/>
        <v/>
      </c>
      <c r="T1501" s="127" t="str">
        <f t="shared" si="294"/>
        <v>0</v>
      </c>
      <c r="U1501" s="119" t="str">
        <f t="shared" si="290"/>
        <v>0</v>
      </c>
      <c r="V1501" s="119" t="str">
        <f t="shared" si="286"/>
        <v>0</v>
      </c>
      <c r="W1501" s="119" t="str">
        <f t="shared" si="287"/>
        <v>0</v>
      </c>
      <c r="X1501" s="120"/>
    </row>
    <row r="1502" spans="1:24" x14ac:dyDescent="0.3">
      <c r="A1502" s="156">
        <v>370</v>
      </c>
      <c r="B1502" s="112"/>
      <c r="C1502" s="131"/>
      <c r="K1502" s="121" t="str">
        <f t="shared" si="283"/>
        <v/>
      </c>
      <c r="L1502" s="122" t="str">
        <f t="shared" si="284"/>
        <v/>
      </c>
      <c r="M1502" s="123" t="s">
        <v>155</v>
      </c>
      <c r="N1502" s="113" t="str">
        <f t="shared" si="293"/>
        <v/>
      </c>
      <c r="O1502" s="122" t="str">
        <f t="shared" si="285"/>
        <v/>
      </c>
      <c r="P1502" s="123" t="s">
        <v>155</v>
      </c>
      <c r="Q1502" s="124" t="str">
        <f t="shared" si="295"/>
        <v/>
      </c>
      <c r="R1502" s="125" t="s">
        <v>155</v>
      </c>
      <c r="S1502" s="126" t="str">
        <f t="shared" si="296"/>
        <v/>
      </c>
      <c r="T1502" s="127" t="str">
        <f t="shared" si="294"/>
        <v>0</v>
      </c>
      <c r="U1502" s="127" t="str">
        <f t="shared" si="290"/>
        <v>0</v>
      </c>
      <c r="V1502" s="127" t="str">
        <f t="shared" si="286"/>
        <v>0</v>
      </c>
      <c r="W1502" s="127" t="str">
        <f t="shared" si="287"/>
        <v>0</v>
      </c>
      <c r="X1502" s="128"/>
    </row>
    <row r="1503" spans="1:24" x14ac:dyDescent="0.3">
      <c r="A1503" s="156">
        <v>371</v>
      </c>
      <c r="B1503" s="112"/>
      <c r="C1503" s="131"/>
      <c r="K1503" s="121" t="str">
        <f t="shared" ref="K1503:K1566" si="297">IF(ISBLANK(D1503),"",IF(J1503=1,D1503-$D$2333,(IF(AND(J1503=2,D1503&gt;200),((D1503-200)-$D$2333),((D1503+200)-$D$2333)))))</f>
        <v/>
      </c>
      <c r="L1503" s="129" t="str">
        <f t="shared" si="284"/>
        <v/>
      </c>
      <c r="M1503" s="115" t="s">
        <v>155</v>
      </c>
      <c r="N1503" s="113" t="str">
        <f t="shared" si="293"/>
        <v/>
      </c>
      <c r="O1503" s="129" t="str">
        <f t="shared" si="285"/>
        <v/>
      </c>
      <c r="P1503" s="115" t="s">
        <v>155</v>
      </c>
      <c r="Q1503" s="116" t="str">
        <f t="shared" si="295"/>
        <v/>
      </c>
      <c r="R1503" s="117" t="s">
        <v>155</v>
      </c>
      <c r="S1503" s="118" t="str">
        <f t="shared" si="296"/>
        <v/>
      </c>
      <c r="T1503" s="127" t="str">
        <f t="shared" si="294"/>
        <v>0</v>
      </c>
      <c r="U1503" s="119" t="str">
        <f t="shared" si="290"/>
        <v>0</v>
      </c>
      <c r="V1503" s="119" t="str">
        <f t="shared" si="286"/>
        <v>0</v>
      </c>
      <c r="W1503" s="119" t="str">
        <f t="shared" si="287"/>
        <v>0</v>
      </c>
      <c r="X1503" s="120"/>
    </row>
    <row r="1504" spans="1:24" x14ac:dyDescent="0.3">
      <c r="A1504" s="156">
        <v>372</v>
      </c>
      <c r="B1504" s="112"/>
      <c r="C1504" s="131"/>
      <c r="K1504" s="121" t="str">
        <f t="shared" si="297"/>
        <v/>
      </c>
      <c r="L1504" s="122" t="str">
        <f t="shared" si="284"/>
        <v/>
      </c>
      <c r="M1504" s="123" t="s">
        <v>155</v>
      </c>
      <c r="N1504" s="113" t="str">
        <f t="shared" si="293"/>
        <v/>
      </c>
      <c r="O1504" s="122" t="str">
        <f t="shared" si="285"/>
        <v/>
      </c>
      <c r="P1504" s="123" t="s">
        <v>155</v>
      </c>
      <c r="Q1504" s="124" t="str">
        <f t="shared" si="295"/>
        <v/>
      </c>
      <c r="R1504" s="125" t="s">
        <v>155</v>
      </c>
      <c r="S1504" s="126" t="str">
        <f t="shared" si="296"/>
        <v/>
      </c>
      <c r="T1504" s="127" t="str">
        <f t="shared" si="294"/>
        <v>0</v>
      </c>
      <c r="U1504" s="127" t="str">
        <f t="shared" si="290"/>
        <v>0</v>
      </c>
      <c r="V1504" s="127" t="str">
        <f t="shared" si="286"/>
        <v>0</v>
      </c>
      <c r="W1504" s="127" t="str">
        <f t="shared" si="287"/>
        <v>0</v>
      </c>
      <c r="X1504" s="128"/>
    </row>
    <row r="1505" spans="1:24" x14ac:dyDescent="0.3">
      <c r="A1505" s="156">
        <v>373</v>
      </c>
      <c r="B1505" s="112"/>
      <c r="C1505" s="131"/>
      <c r="K1505" s="121" t="str">
        <f t="shared" si="297"/>
        <v/>
      </c>
      <c r="L1505" s="129" t="str">
        <f t="shared" si="284"/>
        <v/>
      </c>
      <c r="M1505" s="115" t="s">
        <v>155</v>
      </c>
      <c r="N1505" s="113" t="str">
        <f t="shared" si="293"/>
        <v/>
      </c>
      <c r="O1505" s="129" t="str">
        <f t="shared" si="285"/>
        <v/>
      </c>
      <c r="P1505" s="115" t="s">
        <v>155</v>
      </c>
      <c r="Q1505" s="116" t="str">
        <f t="shared" si="295"/>
        <v/>
      </c>
      <c r="R1505" s="117" t="s">
        <v>155</v>
      </c>
      <c r="S1505" s="118" t="str">
        <f t="shared" si="296"/>
        <v/>
      </c>
      <c r="T1505" s="127" t="str">
        <f t="shared" si="294"/>
        <v>0</v>
      </c>
      <c r="U1505" s="119" t="str">
        <f t="shared" si="290"/>
        <v>0</v>
      </c>
      <c r="V1505" s="119" t="str">
        <f t="shared" si="286"/>
        <v>0</v>
      </c>
      <c r="W1505" s="119" t="str">
        <f t="shared" si="287"/>
        <v>0</v>
      </c>
      <c r="X1505" s="120"/>
    </row>
    <row r="1506" spans="1:24" x14ac:dyDescent="0.3">
      <c r="A1506" s="156">
        <v>374</v>
      </c>
      <c r="B1506" s="112"/>
      <c r="C1506" s="131"/>
      <c r="K1506" s="121" t="str">
        <f t="shared" si="297"/>
        <v/>
      </c>
      <c r="L1506" s="122" t="str">
        <f t="shared" si="284"/>
        <v/>
      </c>
      <c r="M1506" s="123" t="s">
        <v>155</v>
      </c>
      <c r="N1506" s="113" t="str">
        <f t="shared" si="293"/>
        <v/>
      </c>
      <c r="O1506" s="122" t="str">
        <f t="shared" si="285"/>
        <v/>
      </c>
      <c r="P1506" s="123" t="s">
        <v>155</v>
      </c>
      <c r="Q1506" s="124" t="str">
        <f t="shared" si="295"/>
        <v/>
      </c>
      <c r="R1506" s="125" t="s">
        <v>155</v>
      </c>
      <c r="S1506" s="126" t="str">
        <f t="shared" si="296"/>
        <v/>
      </c>
      <c r="T1506" s="127" t="str">
        <f t="shared" si="294"/>
        <v>0</v>
      </c>
      <c r="U1506" s="127" t="str">
        <f t="shared" si="290"/>
        <v>0</v>
      </c>
      <c r="V1506" s="127" t="str">
        <f t="shared" si="286"/>
        <v>0</v>
      </c>
      <c r="W1506" s="127" t="str">
        <f t="shared" si="287"/>
        <v>0</v>
      </c>
      <c r="X1506" s="128"/>
    </row>
    <row r="1507" spans="1:24" x14ac:dyDescent="0.3">
      <c r="A1507" s="156">
        <v>375</v>
      </c>
      <c r="B1507" s="112"/>
      <c r="C1507" s="131"/>
      <c r="K1507" s="121" t="str">
        <f t="shared" si="297"/>
        <v/>
      </c>
      <c r="L1507" s="129" t="str">
        <f t="shared" si="284"/>
        <v/>
      </c>
      <c r="M1507" s="115" t="s">
        <v>155</v>
      </c>
      <c r="N1507" s="113" t="str">
        <f t="shared" si="293"/>
        <v/>
      </c>
      <c r="O1507" s="129" t="str">
        <f t="shared" si="285"/>
        <v/>
      </c>
      <c r="P1507" s="115" t="s">
        <v>155</v>
      </c>
      <c r="Q1507" s="116" t="str">
        <f t="shared" si="295"/>
        <v/>
      </c>
      <c r="R1507" s="117" t="s">
        <v>155</v>
      </c>
      <c r="S1507" s="118" t="str">
        <f t="shared" si="296"/>
        <v/>
      </c>
      <c r="T1507" s="127" t="str">
        <f t="shared" si="294"/>
        <v>0</v>
      </c>
      <c r="U1507" s="119" t="str">
        <f t="shared" si="290"/>
        <v>0</v>
      </c>
      <c r="V1507" s="119" t="str">
        <f t="shared" si="286"/>
        <v>0</v>
      </c>
      <c r="W1507" s="119" t="str">
        <f t="shared" si="287"/>
        <v>0</v>
      </c>
      <c r="X1507" s="120"/>
    </row>
    <row r="1508" spans="1:24" x14ac:dyDescent="0.3">
      <c r="A1508" s="156">
        <v>376</v>
      </c>
      <c r="B1508" s="112"/>
      <c r="C1508" s="131"/>
      <c r="K1508" s="121" t="str">
        <f t="shared" si="297"/>
        <v/>
      </c>
      <c r="L1508" s="122" t="str">
        <f t="shared" si="284"/>
        <v/>
      </c>
      <c r="M1508" s="123" t="s">
        <v>155</v>
      </c>
      <c r="N1508" s="113" t="str">
        <f t="shared" si="293"/>
        <v/>
      </c>
      <c r="O1508" s="122" t="str">
        <f t="shared" si="285"/>
        <v/>
      </c>
      <c r="P1508" s="123" t="s">
        <v>155</v>
      </c>
      <c r="Q1508" s="124" t="str">
        <f t="shared" si="295"/>
        <v/>
      </c>
      <c r="R1508" s="125" t="s">
        <v>155</v>
      </c>
      <c r="S1508" s="126" t="str">
        <f t="shared" si="296"/>
        <v/>
      </c>
      <c r="T1508" s="127" t="str">
        <f t="shared" si="294"/>
        <v>0</v>
      </c>
      <c r="U1508" s="127" t="str">
        <f t="shared" si="290"/>
        <v>0</v>
      </c>
      <c r="V1508" s="127" t="str">
        <f t="shared" si="286"/>
        <v>0</v>
      </c>
      <c r="W1508" s="127" t="str">
        <f t="shared" si="287"/>
        <v>0</v>
      </c>
      <c r="X1508" s="128"/>
    </row>
    <row r="1509" spans="1:24" x14ac:dyDescent="0.3">
      <c r="A1509" s="156">
        <v>377</v>
      </c>
      <c r="B1509" s="112"/>
      <c r="C1509" s="131"/>
      <c r="K1509" s="121" t="str">
        <f t="shared" si="297"/>
        <v/>
      </c>
      <c r="L1509" s="129" t="str">
        <f t="shared" si="284"/>
        <v/>
      </c>
      <c r="M1509" s="115" t="s">
        <v>155</v>
      </c>
      <c r="N1509" s="113" t="str">
        <f t="shared" si="293"/>
        <v/>
      </c>
      <c r="O1509" s="129" t="str">
        <f t="shared" si="285"/>
        <v/>
      </c>
      <c r="P1509" s="115" t="s">
        <v>155</v>
      </c>
      <c r="Q1509" s="116" t="str">
        <f t="shared" si="295"/>
        <v/>
      </c>
      <c r="R1509" s="117" t="s">
        <v>155</v>
      </c>
      <c r="S1509" s="118" t="str">
        <f t="shared" si="296"/>
        <v/>
      </c>
      <c r="T1509" s="127" t="str">
        <f t="shared" si="294"/>
        <v>0</v>
      </c>
      <c r="U1509" s="119" t="str">
        <f t="shared" si="290"/>
        <v>0</v>
      </c>
      <c r="V1509" s="119" t="str">
        <f t="shared" si="286"/>
        <v>0</v>
      </c>
      <c r="W1509" s="119" t="str">
        <f t="shared" si="287"/>
        <v>0</v>
      </c>
      <c r="X1509" s="120"/>
    </row>
    <row r="1510" spans="1:24" x14ac:dyDescent="0.3">
      <c r="A1510" s="156">
        <v>378</v>
      </c>
      <c r="B1510" s="112"/>
      <c r="C1510" s="131"/>
      <c r="K1510" s="121" t="str">
        <f t="shared" si="297"/>
        <v/>
      </c>
      <c r="L1510" s="122" t="str">
        <f t="shared" si="284"/>
        <v/>
      </c>
      <c r="M1510" s="123" t="s">
        <v>155</v>
      </c>
      <c r="N1510" s="113" t="str">
        <f t="shared" si="293"/>
        <v/>
      </c>
      <c r="O1510" s="122" t="str">
        <f t="shared" si="285"/>
        <v/>
      </c>
      <c r="P1510" s="123" t="s">
        <v>155</v>
      </c>
      <c r="Q1510" s="124" t="str">
        <f t="shared" si="295"/>
        <v/>
      </c>
      <c r="R1510" s="125" t="s">
        <v>155</v>
      </c>
      <c r="S1510" s="126" t="str">
        <f t="shared" si="296"/>
        <v/>
      </c>
      <c r="T1510" s="127" t="str">
        <f t="shared" si="294"/>
        <v>0</v>
      </c>
      <c r="U1510" s="127" t="str">
        <f t="shared" si="290"/>
        <v>0</v>
      </c>
      <c r="V1510" s="127" t="str">
        <f t="shared" si="286"/>
        <v>0</v>
      </c>
      <c r="W1510" s="127" t="str">
        <f t="shared" si="287"/>
        <v>0</v>
      </c>
      <c r="X1510" s="128"/>
    </row>
    <row r="1511" spans="1:24" x14ac:dyDescent="0.3">
      <c r="A1511" s="156">
        <v>379</v>
      </c>
      <c r="B1511" s="112"/>
      <c r="C1511" s="131"/>
      <c r="K1511" s="121" t="str">
        <f t="shared" si="297"/>
        <v/>
      </c>
      <c r="L1511" s="129" t="str">
        <f t="shared" si="284"/>
        <v/>
      </c>
      <c r="M1511" s="115" t="s">
        <v>155</v>
      </c>
      <c r="N1511" s="113" t="str">
        <f t="shared" si="293"/>
        <v/>
      </c>
      <c r="O1511" s="129" t="str">
        <f t="shared" si="285"/>
        <v/>
      </c>
      <c r="P1511" s="115" t="s">
        <v>155</v>
      </c>
      <c r="Q1511" s="116" t="str">
        <f t="shared" si="295"/>
        <v/>
      </c>
      <c r="R1511" s="117" t="s">
        <v>155</v>
      </c>
      <c r="S1511" s="118" t="str">
        <f t="shared" si="296"/>
        <v/>
      </c>
      <c r="T1511" s="127" t="str">
        <f t="shared" si="294"/>
        <v>0</v>
      </c>
      <c r="U1511" s="119" t="str">
        <f t="shared" si="290"/>
        <v>0</v>
      </c>
      <c r="V1511" s="119" t="str">
        <f t="shared" si="286"/>
        <v>0</v>
      </c>
      <c r="W1511" s="119" t="str">
        <f t="shared" si="287"/>
        <v>0</v>
      </c>
      <c r="X1511" s="120"/>
    </row>
    <row r="1512" spans="1:24" x14ac:dyDescent="0.3">
      <c r="A1512" s="156">
        <v>380</v>
      </c>
      <c r="B1512" s="112"/>
      <c r="C1512" s="131"/>
      <c r="K1512" s="121" t="str">
        <f t="shared" si="297"/>
        <v/>
      </c>
      <c r="L1512" s="122" t="str">
        <f t="shared" si="284"/>
        <v/>
      </c>
      <c r="M1512" s="123" t="s">
        <v>155</v>
      </c>
      <c r="N1512" s="113" t="str">
        <f t="shared" si="293"/>
        <v/>
      </c>
      <c r="O1512" s="122" t="str">
        <f t="shared" si="285"/>
        <v/>
      </c>
      <c r="P1512" s="123" t="s">
        <v>155</v>
      </c>
      <c r="Q1512" s="124" t="str">
        <f t="shared" si="295"/>
        <v/>
      </c>
      <c r="R1512" s="125" t="s">
        <v>155</v>
      </c>
      <c r="S1512" s="126" t="str">
        <f t="shared" si="296"/>
        <v/>
      </c>
      <c r="T1512" s="127" t="str">
        <f t="shared" si="294"/>
        <v>0</v>
      </c>
      <c r="U1512" s="127" t="str">
        <f t="shared" si="290"/>
        <v>0</v>
      </c>
      <c r="V1512" s="127" t="str">
        <f t="shared" si="286"/>
        <v>0</v>
      </c>
      <c r="W1512" s="127" t="str">
        <f t="shared" si="287"/>
        <v>0</v>
      </c>
      <c r="X1512" s="128"/>
    </row>
    <row r="1513" spans="1:24" x14ac:dyDescent="0.3">
      <c r="A1513" s="156">
        <v>381</v>
      </c>
      <c r="B1513" s="112"/>
      <c r="C1513" s="131"/>
      <c r="K1513" s="121" t="str">
        <f t="shared" si="297"/>
        <v/>
      </c>
      <c r="L1513" s="129" t="str">
        <f t="shared" si="284"/>
        <v/>
      </c>
      <c r="M1513" s="115" t="s">
        <v>155</v>
      </c>
      <c r="N1513" s="113" t="str">
        <f t="shared" si="293"/>
        <v/>
      </c>
      <c r="O1513" s="129" t="str">
        <f t="shared" si="285"/>
        <v/>
      </c>
      <c r="P1513" s="115" t="s">
        <v>155</v>
      </c>
      <c r="Q1513" s="116" t="str">
        <f>IF(ISBLANK(F1513),"",F1513-$F$2333)</f>
        <v/>
      </c>
      <c r="R1513" s="117" t="s">
        <v>155</v>
      </c>
      <c r="S1513" s="118" t="str">
        <f>IF(ISBLANK(G1513),"",G1513-$G$2333)</f>
        <v/>
      </c>
      <c r="T1513" s="127" t="str">
        <f t="shared" si="294"/>
        <v>0</v>
      </c>
      <c r="U1513" s="119" t="str">
        <f t="shared" si="290"/>
        <v>0</v>
      </c>
      <c r="V1513" s="119" t="str">
        <f t="shared" si="286"/>
        <v>0</v>
      </c>
      <c r="W1513" s="119" t="str">
        <f t="shared" si="287"/>
        <v>0</v>
      </c>
      <c r="X1513" s="120"/>
    </row>
    <row r="1514" spans="1:24" x14ac:dyDescent="0.3">
      <c r="A1514" s="156">
        <v>382</v>
      </c>
      <c r="B1514" s="112"/>
      <c r="C1514" s="131"/>
      <c r="K1514" s="121" t="str">
        <f t="shared" si="297"/>
        <v/>
      </c>
      <c r="L1514" s="122" t="str">
        <f t="shared" si="284"/>
        <v/>
      </c>
      <c r="M1514" s="123" t="s">
        <v>155</v>
      </c>
      <c r="N1514" s="113" t="str">
        <f t="shared" si="293"/>
        <v/>
      </c>
      <c r="O1514" s="122" t="str">
        <f t="shared" si="285"/>
        <v/>
      </c>
      <c r="P1514" s="123" t="s">
        <v>155</v>
      </c>
      <c r="Q1514" s="124" t="str">
        <f t="shared" ref="Q1514:Q1532" si="298">IF(ISBLANK(F1514),"",F1514-$F$2333)</f>
        <v/>
      </c>
      <c r="R1514" s="125" t="s">
        <v>155</v>
      </c>
      <c r="S1514" s="126" t="str">
        <f t="shared" ref="S1514:S1532" si="299">IF(ISBLANK(G1514),"",G1514-$G$2333)</f>
        <v/>
      </c>
      <c r="T1514" s="127" t="str">
        <f t="shared" si="294"/>
        <v>0</v>
      </c>
      <c r="U1514" s="127" t="str">
        <f t="shared" si="290"/>
        <v>0</v>
      </c>
      <c r="V1514" s="127" t="str">
        <f t="shared" si="286"/>
        <v>0</v>
      </c>
      <c r="W1514" s="127" t="str">
        <f t="shared" si="287"/>
        <v>0</v>
      </c>
      <c r="X1514" s="128"/>
    </row>
    <row r="1515" spans="1:24" x14ac:dyDescent="0.3">
      <c r="A1515" s="156">
        <v>383</v>
      </c>
      <c r="B1515" s="112"/>
      <c r="C1515" s="131"/>
      <c r="K1515" s="121" t="str">
        <f t="shared" si="297"/>
        <v/>
      </c>
      <c r="L1515" s="129" t="str">
        <f t="shared" si="284"/>
        <v/>
      </c>
      <c r="M1515" s="115" t="s">
        <v>155</v>
      </c>
      <c r="N1515" s="113" t="str">
        <f t="shared" si="293"/>
        <v/>
      </c>
      <c r="O1515" s="129" t="str">
        <f t="shared" si="285"/>
        <v/>
      </c>
      <c r="P1515" s="115" t="s">
        <v>155</v>
      </c>
      <c r="Q1515" s="116" t="str">
        <f t="shared" si="298"/>
        <v/>
      </c>
      <c r="R1515" s="117" t="s">
        <v>155</v>
      </c>
      <c r="S1515" s="118" t="str">
        <f t="shared" si="299"/>
        <v/>
      </c>
      <c r="T1515" s="127" t="str">
        <f t="shared" si="294"/>
        <v>0</v>
      </c>
      <c r="U1515" s="119" t="str">
        <f t="shared" si="290"/>
        <v>0</v>
      </c>
      <c r="V1515" s="119" t="str">
        <f t="shared" si="286"/>
        <v>0</v>
      </c>
      <c r="W1515" s="119" t="str">
        <f t="shared" si="287"/>
        <v>0</v>
      </c>
      <c r="X1515" s="120"/>
    </row>
    <row r="1516" spans="1:24" x14ac:dyDescent="0.3">
      <c r="A1516" s="156">
        <v>384</v>
      </c>
      <c r="B1516" s="112"/>
      <c r="C1516" s="131"/>
      <c r="K1516" s="121" t="str">
        <f t="shared" si="297"/>
        <v/>
      </c>
      <c r="L1516" s="122" t="str">
        <f t="shared" si="284"/>
        <v/>
      </c>
      <c r="M1516" s="123" t="s">
        <v>155</v>
      </c>
      <c r="N1516" s="113" t="str">
        <f t="shared" si="293"/>
        <v/>
      </c>
      <c r="O1516" s="122" t="str">
        <f t="shared" si="285"/>
        <v/>
      </c>
      <c r="P1516" s="123" t="s">
        <v>155</v>
      </c>
      <c r="Q1516" s="124" t="str">
        <f t="shared" si="298"/>
        <v/>
      </c>
      <c r="R1516" s="125" t="s">
        <v>155</v>
      </c>
      <c r="S1516" s="126" t="str">
        <f t="shared" si="299"/>
        <v/>
      </c>
      <c r="T1516" s="127" t="str">
        <f t="shared" si="294"/>
        <v>0</v>
      </c>
      <c r="U1516" s="127" t="str">
        <f t="shared" si="290"/>
        <v>0</v>
      </c>
      <c r="V1516" s="127" t="str">
        <f t="shared" si="286"/>
        <v>0</v>
      </c>
      <c r="W1516" s="127" t="str">
        <f t="shared" si="287"/>
        <v>0</v>
      </c>
      <c r="X1516" s="128"/>
    </row>
    <row r="1517" spans="1:24" x14ac:dyDescent="0.3">
      <c r="A1517" s="156">
        <v>385</v>
      </c>
      <c r="B1517" s="112"/>
      <c r="C1517" s="131"/>
      <c r="K1517" s="121" t="str">
        <f t="shared" si="297"/>
        <v/>
      </c>
      <c r="L1517" s="129" t="str">
        <f t="shared" ref="L1517:L1580" si="300">IF(K1517="","",SIN(K1517*PI()/200)*G1517)</f>
        <v/>
      </c>
      <c r="M1517" s="115" t="s">
        <v>155</v>
      </c>
      <c r="N1517" s="113" t="str">
        <f t="shared" si="293"/>
        <v/>
      </c>
      <c r="O1517" s="129" t="str">
        <f t="shared" ref="O1517:O1580" si="301">IF(N1517="","",SIN(N1517*PI()/200)*G1517)</f>
        <v/>
      </c>
      <c r="P1517" s="115" t="s">
        <v>155</v>
      </c>
      <c r="Q1517" s="116" t="str">
        <f t="shared" si="298"/>
        <v/>
      </c>
      <c r="R1517" s="117" t="s">
        <v>155</v>
      </c>
      <c r="S1517" s="118" t="str">
        <f t="shared" si="299"/>
        <v/>
      </c>
      <c r="T1517" s="127" t="str">
        <f t="shared" si="294"/>
        <v>0</v>
      </c>
      <c r="U1517" s="119" t="str">
        <f t="shared" si="290"/>
        <v>0</v>
      </c>
      <c r="V1517" s="119" t="str">
        <f t="shared" ref="V1517:V1580" si="302">IF(R1517="ON",IF(ISBLANK(F1517),"0",F1517),"0")</f>
        <v>0</v>
      </c>
      <c r="W1517" s="119" t="str">
        <f t="shared" ref="W1517:W1580" si="303">IF(R1517="ON",IF(ISBLANK(G1517),"0",G1517),"0")</f>
        <v>0</v>
      </c>
      <c r="X1517" s="120"/>
    </row>
    <row r="1518" spans="1:24" x14ac:dyDescent="0.3">
      <c r="A1518" s="156">
        <v>386</v>
      </c>
      <c r="B1518" s="112"/>
      <c r="C1518" s="131"/>
      <c r="K1518" s="121" t="str">
        <f t="shared" si="297"/>
        <v/>
      </c>
      <c r="L1518" s="122" t="str">
        <f t="shared" si="300"/>
        <v/>
      </c>
      <c r="M1518" s="123" t="s">
        <v>155</v>
      </c>
      <c r="N1518" s="113" t="str">
        <f t="shared" si="293"/>
        <v/>
      </c>
      <c r="O1518" s="122" t="str">
        <f t="shared" si="301"/>
        <v/>
      </c>
      <c r="P1518" s="123" t="s">
        <v>155</v>
      </c>
      <c r="Q1518" s="124" t="str">
        <f t="shared" si="298"/>
        <v/>
      </c>
      <c r="R1518" s="125" t="s">
        <v>155</v>
      </c>
      <c r="S1518" s="126" t="str">
        <f t="shared" si="299"/>
        <v/>
      </c>
      <c r="T1518" s="127" t="str">
        <f t="shared" si="294"/>
        <v>0</v>
      </c>
      <c r="U1518" s="127" t="str">
        <f t="shared" ref="U1518:U1581" si="304">IF(P1518="ON",IF(ISBLANK(E1518),"0",IF(E1518&lt;200,E1518,(400-E1518))),"0")</f>
        <v>0</v>
      </c>
      <c r="V1518" s="127" t="str">
        <f t="shared" si="302"/>
        <v>0</v>
      </c>
      <c r="W1518" s="127" t="str">
        <f t="shared" si="303"/>
        <v>0</v>
      </c>
      <c r="X1518" s="128"/>
    </row>
    <row r="1519" spans="1:24" x14ac:dyDescent="0.3">
      <c r="A1519" s="156">
        <v>387</v>
      </c>
      <c r="B1519" s="112"/>
      <c r="C1519" s="131"/>
      <c r="K1519" s="121" t="str">
        <f t="shared" si="297"/>
        <v/>
      </c>
      <c r="L1519" s="129" t="str">
        <f t="shared" si="300"/>
        <v/>
      </c>
      <c r="M1519" s="115" t="s">
        <v>155</v>
      </c>
      <c r="N1519" s="113" t="str">
        <f t="shared" si="293"/>
        <v/>
      </c>
      <c r="O1519" s="129" t="str">
        <f t="shared" si="301"/>
        <v/>
      </c>
      <c r="P1519" s="115" t="s">
        <v>155</v>
      </c>
      <c r="Q1519" s="116" t="str">
        <f t="shared" si="298"/>
        <v/>
      </c>
      <c r="R1519" s="117" t="s">
        <v>155</v>
      </c>
      <c r="S1519" s="118" t="str">
        <f t="shared" si="299"/>
        <v/>
      </c>
      <c r="T1519" s="127" t="str">
        <f t="shared" si="294"/>
        <v>0</v>
      </c>
      <c r="U1519" s="119" t="str">
        <f t="shared" si="304"/>
        <v>0</v>
      </c>
      <c r="V1519" s="119" t="str">
        <f t="shared" si="302"/>
        <v>0</v>
      </c>
      <c r="W1519" s="119" t="str">
        <f t="shared" si="303"/>
        <v>0</v>
      </c>
      <c r="X1519" s="120"/>
    </row>
    <row r="1520" spans="1:24" x14ac:dyDescent="0.3">
      <c r="A1520" s="156">
        <v>388</v>
      </c>
      <c r="B1520" s="112"/>
      <c r="C1520" s="131"/>
      <c r="K1520" s="121" t="str">
        <f t="shared" si="297"/>
        <v/>
      </c>
      <c r="L1520" s="122" t="str">
        <f t="shared" si="300"/>
        <v/>
      </c>
      <c r="M1520" s="123" t="s">
        <v>155</v>
      </c>
      <c r="N1520" s="113" t="str">
        <f t="shared" si="293"/>
        <v/>
      </c>
      <c r="O1520" s="122" t="str">
        <f t="shared" si="301"/>
        <v/>
      </c>
      <c r="P1520" s="123" t="s">
        <v>155</v>
      </c>
      <c r="Q1520" s="124" t="str">
        <f t="shared" si="298"/>
        <v/>
      </c>
      <c r="R1520" s="125" t="s">
        <v>155</v>
      </c>
      <c r="S1520" s="126" t="str">
        <f t="shared" si="299"/>
        <v/>
      </c>
      <c r="T1520" s="127" t="str">
        <f t="shared" si="294"/>
        <v>0</v>
      </c>
      <c r="U1520" s="127" t="str">
        <f t="shared" si="304"/>
        <v>0</v>
      </c>
      <c r="V1520" s="127" t="str">
        <f t="shared" si="302"/>
        <v>0</v>
      </c>
      <c r="W1520" s="127" t="str">
        <f t="shared" si="303"/>
        <v>0</v>
      </c>
      <c r="X1520" s="128"/>
    </row>
    <row r="1521" spans="1:24" x14ac:dyDescent="0.3">
      <c r="A1521" s="156">
        <v>389</v>
      </c>
      <c r="B1521" s="112"/>
      <c r="C1521" s="131"/>
      <c r="K1521" s="121" t="str">
        <f t="shared" si="297"/>
        <v/>
      </c>
      <c r="L1521" s="129" t="str">
        <f t="shared" si="300"/>
        <v/>
      </c>
      <c r="M1521" s="115" t="s">
        <v>155</v>
      </c>
      <c r="N1521" s="113" t="str">
        <f t="shared" si="293"/>
        <v/>
      </c>
      <c r="O1521" s="129" t="str">
        <f t="shared" si="301"/>
        <v/>
      </c>
      <c r="P1521" s="115" t="s">
        <v>155</v>
      </c>
      <c r="Q1521" s="116" t="str">
        <f t="shared" si="298"/>
        <v/>
      </c>
      <c r="R1521" s="117" t="s">
        <v>155</v>
      </c>
      <c r="S1521" s="118" t="str">
        <f t="shared" si="299"/>
        <v/>
      </c>
      <c r="T1521" s="127" t="str">
        <f t="shared" si="294"/>
        <v>0</v>
      </c>
      <c r="U1521" s="119" t="str">
        <f t="shared" si="304"/>
        <v>0</v>
      </c>
      <c r="V1521" s="119" t="str">
        <f t="shared" si="302"/>
        <v>0</v>
      </c>
      <c r="W1521" s="119" t="str">
        <f t="shared" si="303"/>
        <v>0</v>
      </c>
      <c r="X1521" s="120"/>
    </row>
    <row r="1522" spans="1:24" x14ac:dyDescent="0.3">
      <c r="A1522" s="156">
        <v>390</v>
      </c>
      <c r="B1522" s="112"/>
      <c r="C1522" s="131"/>
      <c r="K1522" s="121" t="str">
        <f t="shared" si="297"/>
        <v/>
      </c>
      <c r="L1522" s="122" t="str">
        <f t="shared" si="300"/>
        <v/>
      </c>
      <c r="M1522" s="123" t="s">
        <v>155</v>
      </c>
      <c r="N1522" s="113" t="str">
        <f t="shared" si="293"/>
        <v/>
      </c>
      <c r="O1522" s="122" t="str">
        <f t="shared" si="301"/>
        <v/>
      </c>
      <c r="P1522" s="123" t="s">
        <v>155</v>
      </c>
      <c r="Q1522" s="124" t="str">
        <f t="shared" si="298"/>
        <v/>
      </c>
      <c r="R1522" s="125" t="s">
        <v>155</v>
      </c>
      <c r="S1522" s="126" t="str">
        <f t="shared" si="299"/>
        <v/>
      </c>
      <c r="T1522" s="127" t="str">
        <f t="shared" si="294"/>
        <v>0</v>
      </c>
      <c r="U1522" s="127" t="str">
        <f t="shared" si="304"/>
        <v>0</v>
      </c>
      <c r="V1522" s="127" t="str">
        <f t="shared" si="302"/>
        <v>0</v>
      </c>
      <c r="W1522" s="127" t="str">
        <f t="shared" si="303"/>
        <v>0</v>
      </c>
      <c r="X1522" s="128"/>
    </row>
    <row r="1523" spans="1:24" x14ac:dyDescent="0.3">
      <c r="A1523" s="156">
        <v>391</v>
      </c>
      <c r="B1523" s="112"/>
      <c r="C1523" s="131"/>
      <c r="K1523" s="121" t="str">
        <f t="shared" si="297"/>
        <v/>
      </c>
      <c r="L1523" s="129" t="str">
        <f t="shared" si="300"/>
        <v/>
      </c>
      <c r="M1523" s="115" t="s">
        <v>155</v>
      </c>
      <c r="N1523" s="113" t="str">
        <f t="shared" si="293"/>
        <v/>
      </c>
      <c r="O1523" s="129" t="str">
        <f t="shared" si="301"/>
        <v/>
      </c>
      <c r="P1523" s="115" t="s">
        <v>155</v>
      </c>
      <c r="Q1523" s="116" t="str">
        <f t="shared" si="298"/>
        <v/>
      </c>
      <c r="R1523" s="117" t="s">
        <v>155</v>
      </c>
      <c r="S1523" s="118" t="str">
        <f t="shared" si="299"/>
        <v/>
      </c>
      <c r="T1523" s="127" t="str">
        <f t="shared" si="294"/>
        <v>0</v>
      </c>
      <c r="U1523" s="119" t="str">
        <f t="shared" si="304"/>
        <v>0</v>
      </c>
      <c r="V1523" s="119" t="str">
        <f t="shared" si="302"/>
        <v>0</v>
      </c>
      <c r="W1523" s="119" t="str">
        <f t="shared" si="303"/>
        <v>0</v>
      </c>
      <c r="X1523" s="120"/>
    </row>
    <row r="1524" spans="1:24" x14ac:dyDescent="0.3">
      <c r="A1524" s="156">
        <v>392</v>
      </c>
      <c r="B1524" s="112"/>
      <c r="C1524" s="131"/>
      <c r="K1524" s="121" t="str">
        <f t="shared" si="297"/>
        <v/>
      </c>
      <c r="L1524" s="122" t="str">
        <f t="shared" si="300"/>
        <v/>
      </c>
      <c r="M1524" s="123" t="s">
        <v>155</v>
      </c>
      <c r="N1524" s="113" t="str">
        <f t="shared" si="293"/>
        <v/>
      </c>
      <c r="O1524" s="122" t="str">
        <f t="shared" si="301"/>
        <v/>
      </c>
      <c r="P1524" s="123" t="s">
        <v>155</v>
      </c>
      <c r="Q1524" s="124" t="str">
        <f t="shared" si="298"/>
        <v/>
      </c>
      <c r="R1524" s="125" t="s">
        <v>155</v>
      </c>
      <c r="S1524" s="126" t="str">
        <f t="shared" si="299"/>
        <v/>
      </c>
      <c r="T1524" s="127" t="str">
        <f t="shared" si="294"/>
        <v>0</v>
      </c>
      <c r="U1524" s="127" t="str">
        <f t="shared" si="304"/>
        <v>0</v>
      </c>
      <c r="V1524" s="127" t="str">
        <f t="shared" si="302"/>
        <v>0</v>
      </c>
      <c r="W1524" s="127" t="str">
        <f t="shared" si="303"/>
        <v>0</v>
      </c>
      <c r="X1524" s="128"/>
    </row>
    <row r="1525" spans="1:24" x14ac:dyDescent="0.3">
      <c r="A1525" s="156">
        <v>393</v>
      </c>
      <c r="B1525" s="112"/>
      <c r="C1525" s="131"/>
      <c r="K1525" s="121" t="str">
        <f t="shared" si="297"/>
        <v/>
      </c>
      <c r="L1525" s="129" t="str">
        <f t="shared" si="300"/>
        <v/>
      </c>
      <c r="M1525" s="115" t="s">
        <v>155</v>
      </c>
      <c r="N1525" s="113" t="str">
        <f t="shared" si="293"/>
        <v/>
      </c>
      <c r="O1525" s="129" t="str">
        <f t="shared" si="301"/>
        <v/>
      </c>
      <c r="P1525" s="115" t="s">
        <v>155</v>
      </c>
      <c r="Q1525" s="116" t="str">
        <f t="shared" si="298"/>
        <v/>
      </c>
      <c r="R1525" s="117" t="s">
        <v>155</v>
      </c>
      <c r="S1525" s="118" t="str">
        <f t="shared" si="299"/>
        <v/>
      </c>
      <c r="T1525" s="127" t="str">
        <f t="shared" si="294"/>
        <v>0</v>
      </c>
      <c r="U1525" s="119" t="str">
        <f t="shared" si="304"/>
        <v>0</v>
      </c>
      <c r="V1525" s="119" t="str">
        <f t="shared" si="302"/>
        <v>0</v>
      </c>
      <c r="W1525" s="119" t="str">
        <f t="shared" si="303"/>
        <v>0</v>
      </c>
      <c r="X1525" s="120"/>
    </row>
    <row r="1526" spans="1:24" x14ac:dyDescent="0.3">
      <c r="A1526" s="156">
        <v>394</v>
      </c>
      <c r="B1526" s="112"/>
      <c r="C1526" s="131"/>
      <c r="K1526" s="121" t="str">
        <f t="shared" si="297"/>
        <v/>
      </c>
      <c r="L1526" s="122" t="str">
        <f t="shared" si="300"/>
        <v/>
      </c>
      <c r="M1526" s="123" t="s">
        <v>155</v>
      </c>
      <c r="N1526" s="113" t="str">
        <f t="shared" si="293"/>
        <v/>
      </c>
      <c r="O1526" s="122" t="str">
        <f t="shared" si="301"/>
        <v/>
      </c>
      <c r="P1526" s="123" t="s">
        <v>155</v>
      </c>
      <c r="Q1526" s="124" t="str">
        <f t="shared" si="298"/>
        <v/>
      </c>
      <c r="R1526" s="125" t="s">
        <v>155</v>
      </c>
      <c r="S1526" s="126" t="str">
        <f t="shared" si="299"/>
        <v/>
      </c>
      <c r="T1526" s="127" t="str">
        <f t="shared" si="294"/>
        <v>0</v>
      </c>
      <c r="U1526" s="127" t="str">
        <f t="shared" si="304"/>
        <v>0</v>
      </c>
      <c r="V1526" s="127" t="str">
        <f t="shared" si="302"/>
        <v>0</v>
      </c>
      <c r="W1526" s="127" t="str">
        <f t="shared" si="303"/>
        <v>0</v>
      </c>
      <c r="X1526" s="128"/>
    </row>
    <row r="1527" spans="1:24" x14ac:dyDescent="0.3">
      <c r="A1527" s="156">
        <v>395</v>
      </c>
      <c r="B1527" s="112"/>
      <c r="C1527" s="131"/>
      <c r="K1527" s="121" t="str">
        <f t="shared" si="297"/>
        <v/>
      </c>
      <c r="L1527" s="129" t="str">
        <f t="shared" si="300"/>
        <v/>
      </c>
      <c r="M1527" s="115" t="s">
        <v>155</v>
      </c>
      <c r="N1527" s="113" t="str">
        <f t="shared" si="293"/>
        <v/>
      </c>
      <c r="O1527" s="129" t="str">
        <f t="shared" si="301"/>
        <v/>
      </c>
      <c r="P1527" s="115" t="s">
        <v>155</v>
      </c>
      <c r="Q1527" s="116" t="str">
        <f t="shared" si="298"/>
        <v/>
      </c>
      <c r="R1527" s="117" t="s">
        <v>155</v>
      </c>
      <c r="S1527" s="118" t="str">
        <f t="shared" si="299"/>
        <v/>
      </c>
      <c r="T1527" s="127" t="str">
        <f t="shared" si="294"/>
        <v>0</v>
      </c>
      <c r="U1527" s="119" t="str">
        <f t="shared" si="304"/>
        <v>0</v>
      </c>
      <c r="V1527" s="119" t="str">
        <f t="shared" si="302"/>
        <v>0</v>
      </c>
      <c r="W1527" s="119" t="str">
        <f t="shared" si="303"/>
        <v>0</v>
      </c>
      <c r="X1527" s="120"/>
    </row>
    <row r="1528" spans="1:24" x14ac:dyDescent="0.3">
      <c r="A1528" s="156">
        <v>396</v>
      </c>
      <c r="B1528" s="112"/>
      <c r="C1528" s="131"/>
      <c r="K1528" s="121" t="str">
        <f t="shared" si="297"/>
        <v/>
      </c>
      <c r="L1528" s="122" t="str">
        <f t="shared" si="300"/>
        <v/>
      </c>
      <c r="M1528" s="123" t="s">
        <v>155</v>
      </c>
      <c r="N1528" s="113" t="str">
        <f t="shared" si="293"/>
        <v/>
      </c>
      <c r="O1528" s="122" t="str">
        <f t="shared" si="301"/>
        <v/>
      </c>
      <c r="P1528" s="123" t="s">
        <v>155</v>
      </c>
      <c r="Q1528" s="124" t="str">
        <f t="shared" si="298"/>
        <v/>
      </c>
      <c r="R1528" s="125" t="s">
        <v>155</v>
      </c>
      <c r="S1528" s="126" t="str">
        <f t="shared" si="299"/>
        <v/>
      </c>
      <c r="T1528" s="127" t="str">
        <f t="shared" si="294"/>
        <v>0</v>
      </c>
      <c r="U1528" s="127" t="str">
        <f t="shared" si="304"/>
        <v>0</v>
      </c>
      <c r="V1528" s="127" t="str">
        <f t="shared" si="302"/>
        <v>0</v>
      </c>
      <c r="W1528" s="127" t="str">
        <f t="shared" si="303"/>
        <v>0</v>
      </c>
      <c r="X1528" s="128"/>
    </row>
    <row r="1529" spans="1:24" x14ac:dyDescent="0.3">
      <c r="A1529" s="156">
        <v>397</v>
      </c>
      <c r="B1529" s="112"/>
      <c r="C1529" s="131"/>
      <c r="K1529" s="121" t="str">
        <f t="shared" si="297"/>
        <v/>
      </c>
      <c r="L1529" s="129" t="str">
        <f t="shared" si="300"/>
        <v/>
      </c>
      <c r="M1529" s="115" t="s">
        <v>155</v>
      </c>
      <c r="N1529" s="113" t="str">
        <f t="shared" si="293"/>
        <v/>
      </c>
      <c r="O1529" s="129" t="str">
        <f t="shared" si="301"/>
        <v/>
      </c>
      <c r="P1529" s="115" t="s">
        <v>155</v>
      </c>
      <c r="Q1529" s="116" t="str">
        <f t="shared" si="298"/>
        <v/>
      </c>
      <c r="R1529" s="117" t="s">
        <v>155</v>
      </c>
      <c r="S1529" s="118" t="str">
        <f t="shared" si="299"/>
        <v/>
      </c>
      <c r="T1529" s="127" t="str">
        <f t="shared" si="294"/>
        <v>0</v>
      </c>
      <c r="U1529" s="119" t="str">
        <f t="shared" si="304"/>
        <v>0</v>
      </c>
      <c r="V1529" s="119" t="str">
        <f t="shared" si="302"/>
        <v>0</v>
      </c>
      <c r="W1529" s="119" t="str">
        <f t="shared" si="303"/>
        <v>0</v>
      </c>
      <c r="X1529" s="120"/>
    </row>
    <row r="1530" spans="1:24" x14ac:dyDescent="0.3">
      <c r="A1530" s="156">
        <v>398</v>
      </c>
      <c r="B1530" s="112"/>
      <c r="C1530" s="131"/>
      <c r="K1530" s="121" t="str">
        <f t="shared" si="297"/>
        <v/>
      </c>
      <c r="L1530" s="122" t="str">
        <f t="shared" si="300"/>
        <v/>
      </c>
      <c r="M1530" s="123" t="s">
        <v>155</v>
      </c>
      <c r="N1530" s="113" t="str">
        <f t="shared" si="293"/>
        <v/>
      </c>
      <c r="O1530" s="122" t="str">
        <f t="shared" si="301"/>
        <v/>
      </c>
      <c r="P1530" s="123" t="s">
        <v>155</v>
      </c>
      <c r="Q1530" s="124" t="str">
        <f t="shared" si="298"/>
        <v/>
      </c>
      <c r="R1530" s="125" t="s">
        <v>155</v>
      </c>
      <c r="S1530" s="126" t="str">
        <f t="shared" si="299"/>
        <v/>
      </c>
      <c r="T1530" s="127" t="str">
        <f t="shared" si="294"/>
        <v>0</v>
      </c>
      <c r="U1530" s="127" t="str">
        <f t="shared" si="304"/>
        <v>0</v>
      </c>
      <c r="V1530" s="127" t="str">
        <f t="shared" si="302"/>
        <v>0</v>
      </c>
      <c r="W1530" s="127" t="str">
        <f t="shared" si="303"/>
        <v>0</v>
      </c>
      <c r="X1530" s="128"/>
    </row>
    <row r="1531" spans="1:24" x14ac:dyDescent="0.3">
      <c r="A1531" s="156">
        <v>399</v>
      </c>
      <c r="B1531" s="112"/>
      <c r="C1531" s="131"/>
      <c r="K1531" s="121" t="str">
        <f t="shared" si="297"/>
        <v/>
      </c>
      <c r="L1531" s="129" t="str">
        <f t="shared" si="300"/>
        <v/>
      </c>
      <c r="M1531" s="115" t="s">
        <v>155</v>
      </c>
      <c r="N1531" s="113" t="str">
        <f t="shared" si="293"/>
        <v/>
      </c>
      <c r="O1531" s="129" t="str">
        <f t="shared" si="301"/>
        <v/>
      </c>
      <c r="P1531" s="115" t="s">
        <v>155</v>
      </c>
      <c r="Q1531" s="116" t="str">
        <f t="shared" si="298"/>
        <v/>
      </c>
      <c r="R1531" s="117" t="s">
        <v>155</v>
      </c>
      <c r="S1531" s="118" t="str">
        <f t="shared" si="299"/>
        <v/>
      </c>
      <c r="T1531" s="127" t="str">
        <f t="shared" si="294"/>
        <v>0</v>
      </c>
      <c r="U1531" s="119" t="str">
        <f t="shared" si="304"/>
        <v>0</v>
      </c>
      <c r="V1531" s="119" t="str">
        <f t="shared" si="302"/>
        <v>0</v>
      </c>
      <c r="W1531" s="119" t="str">
        <f t="shared" si="303"/>
        <v>0</v>
      </c>
      <c r="X1531" s="120"/>
    </row>
    <row r="1532" spans="1:24" x14ac:dyDescent="0.3">
      <c r="A1532" s="156">
        <v>400</v>
      </c>
      <c r="B1532" s="112"/>
      <c r="C1532" s="130"/>
      <c r="K1532" s="121" t="str">
        <f t="shared" si="297"/>
        <v/>
      </c>
      <c r="L1532" s="122" t="str">
        <f t="shared" si="300"/>
        <v/>
      </c>
      <c r="M1532" s="123" t="s">
        <v>155</v>
      </c>
      <c r="N1532" s="113" t="str">
        <f t="shared" si="293"/>
        <v/>
      </c>
      <c r="O1532" s="122" t="str">
        <f t="shared" si="301"/>
        <v/>
      </c>
      <c r="P1532" s="123" t="s">
        <v>155</v>
      </c>
      <c r="Q1532" s="124" t="str">
        <f t="shared" si="298"/>
        <v/>
      </c>
      <c r="R1532" s="125" t="s">
        <v>155</v>
      </c>
      <c r="S1532" s="126" t="str">
        <f t="shared" si="299"/>
        <v/>
      </c>
      <c r="T1532" s="127" t="str">
        <f t="shared" si="294"/>
        <v>0</v>
      </c>
      <c r="U1532" s="127" t="str">
        <f t="shared" si="304"/>
        <v>0</v>
      </c>
      <c r="V1532" s="127" t="str">
        <f t="shared" si="302"/>
        <v>0</v>
      </c>
      <c r="W1532" s="127" t="str">
        <f t="shared" si="303"/>
        <v>0</v>
      </c>
      <c r="X1532" s="128"/>
    </row>
    <row r="1533" spans="1:24" x14ac:dyDescent="0.3">
      <c r="A1533" s="156">
        <v>401</v>
      </c>
      <c r="B1533" s="112"/>
      <c r="C1533" s="130"/>
      <c r="K1533" s="121" t="str">
        <f t="shared" si="297"/>
        <v/>
      </c>
      <c r="L1533" s="129" t="str">
        <f t="shared" si="300"/>
        <v/>
      </c>
      <c r="M1533" s="115" t="s">
        <v>155</v>
      </c>
      <c r="N1533" s="113" t="str">
        <f t="shared" si="293"/>
        <v/>
      </c>
      <c r="O1533" s="129" t="str">
        <f t="shared" si="301"/>
        <v/>
      </c>
      <c r="P1533" s="115" t="s">
        <v>155</v>
      </c>
      <c r="Q1533" s="116" t="str">
        <f>IF(ISBLANK(F1533),"",F1533-$F$2333)</f>
        <v/>
      </c>
      <c r="R1533" s="117" t="s">
        <v>155</v>
      </c>
      <c r="S1533" s="118" t="str">
        <f>IF(ISBLANK(G1533),"",G1533-$G$2333)</f>
        <v/>
      </c>
      <c r="T1533" s="127" t="str">
        <f t="shared" si="294"/>
        <v>0</v>
      </c>
      <c r="U1533" s="119" t="str">
        <f t="shared" si="304"/>
        <v>0</v>
      </c>
      <c r="V1533" s="119" t="str">
        <f t="shared" si="302"/>
        <v>0</v>
      </c>
      <c r="W1533" s="119" t="str">
        <f t="shared" si="303"/>
        <v>0</v>
      </c>
      <c r="X1533" s="120"/>
    </row>
    <row r="1534" spans="1:24" x14ac:dyDescent="0.3">
      <c r="A1534" s="156">
        <v>402</v>
      </c>
      <c r="B1534" s="112"/>
      <c r="C1534" s="130"/>
      <c r="K1534" s="121" t="str">
        <f t="shared" si="297"/>
        <v/>
      </c>
      <c r="L1534" s="122" t="str">
        <f t="shared" si="300"/>
        <v/>
      </c>
      <c r="M1534" s="123" t="s">
        <v>155</v>
      </c>
      <c r="N1534" s="113" t="str">
        <f t="shared" si="293"/>
        <v/>
      </c>
      <c r="O1534" s="122" t="str">
        <f t="shared" si="301"/>
        <v/>
      </c>
      <c r="P1534" s="123" t="s">
        <v>155</v>
      </c>
      <c r="Q1534" s="124" t="str">
        <f t="shared" ref="Q1534:Q1552" si="305">IF(ISBLANK(F1534),"",F1534-$F$2333)</f>
        <v/>
      </c>
      <c r="R1534" s="125" t="s">
        <v>155</v>
      </c>
      <c r="S1534" s="126" t="str">
        <f t="shared" ref="S1534:S1552" si="306">IF(ISBLANK(G1534),"",G1534-$G$2333)</f>
        <v/>
      </c>
      <c r="T1534" s="127" t="str">
        <f t="shared" si="294"/>
        <v>0</v>
      </c>
      <c r="U1534" s="127" t="str">
        <f t="shared" si="304"/>
        <v>0</v>
      </c>
      <c r="V1534" s="127" t="str">
        <f t="shared" si="302"/>
        <v>0</v>
      </c>
      <c r="W1534" s="127" t="str">
        <f t="shared" si="303"/>
        <v>0</v>
      </c>
      <c r="X1534" s="128"/>
    </row>
    <row r="1535" spans="1:24" x14ac:dyDescent="0.3">
      <c r="A1535" s="156">
        <v>403</v>
      </c>
      <c r="B1535" s="112"/>
      <c r="C1535" s="130"/>
      <c r="K1535" s="121" t="str">
        <f t="shared" si="297"/>
        <v/>
      </c>
      <c r="L1535" s="129" t="str">
        <f t="shared" si="300"/>
        <v/>
      </c>
      <c r="M1535" s="115" t="s">
        <v>155</v>
      </c>
      <c r="N1535" s="113" t="str">
        <f t="shared" si="293"/>
        <v/>
      </c>
      <c r="O1535" s="129" t="str">
        <f t="shared" si="301"/>
        <v/>
      </c>
      <c r="P1535" s="115" t="s">
        <v>155</v>
      </c>
      <c r="Q1535" s="116" t="str">
        <f t="shared" si="305"/>
        <v/>
      </c>
      <c r="R1535" s="117" t="s">
        <v>155</v>
      </c>
      <c r="S1535" s="118" t="str">
        <f t="shared" si="306"/>
        <v/>
      </c>
      <c r="T1535" s="127" t="str">
        <f t="shared" si="294"/>
        <v>0</v>
      </c>
      <c r="U1535" s="119" t="str">
        <f t="shared" si="304"/>
        <v>0</v>
      </c>
      <c r="V1535" s="119" t="str">
        <f t="shared" si="302"/>
        <v>0</v>
      </c>
      <c r="W1535" s="119" t="str">
        <f t="shared" si="303"/>
        <v>0</v>
      </c>
      <c r="X1535" s="120"/>
    </row>
    <row r="1536" spans="1:24" x14ac:dyDescent="0.3">
      <c r="A1536" s="156">
        <v>404</v>
      </c>
      <c r="B1536" s="112"/>
      <c r="C1536" s="130"/>
      <c r="K1536" s="121" t="str">
        <f t="shared" si="297"/>
        <v/>
      </c>
      <c r="L1536" s="122" t="str">
        <f t="shared" si="300"/>
        <v/>
      </c>
      <c r="M1536" s="123" t="s">
        <v>155</v>
      </c>
      <c r="N1536" s="113" t="str">
        <f t="shared" si="293"/>
        <v/>
      </c>
      <c r="O1536" s="122" t="str">
        <f t="shared" si="301"/>
        <v/>
      </c>
      <c r="P1536" s="123" t="s">
        <v>155</v>
      </c>
      <c r="Q1536" s="124" t="str">
        <f t="shared" si="305"/>
        <v/>
      </c>
      <c r="R1536" s="125" t="s">
        <v>155</v>
      </c>
      <c r="S1536" s="126" t="str">
        <f t="shared" si="306"/>
        <v/>
      </c>
      <c r="T1536" s="127" t="str">
        <f t="shared" si="294"/>
        <v>0</v>
      </c>
      <c r="U1536" s="127" t="str">
        <f t="shared" si="304"/>
        <v>0</v>
      </c>
      <c r="V1536" s="127" t="str">
        <f t="shared" si="302"/>
        <v>0</v>
      </c>
      <c r="W1536" s="127" t="str">
        <f t="shared" si="303"/>
        <v>0</v>
      </c>
      <c r="X1536" s="128"/>
    </row>
    <row r="1537" spans="1:24" x14ac:dyDescent="0.3">
      <c r="A1537" s="156">
        <v>405</v>
      </c>
      <c r="B1537" s="112"/>
      <c r="C1537" s="130"/>
      <c r="K1537" s="121" t="str">
        <f t="shared" si="297"/>
        <v/>
      </c>
      <c r="L1537" s="129" t="str">
        <f t="shared" si="300"/>
        <v/>
      </c>
      <c r="M1537" s="115" t="s">
        <v>155</v>
      </c>
      <c r="N1537" s="113" t="str">
        <f t="shared" si="293"/>
        <v/>
      </c>
      <c r="O1537" s="129" t="str">
        <f t="shared" si="301"/>
        <v/>
      </c>
      <c r="P1537" s="115" t="s">
        <v>155</v>
      </c>
      <c r="Q1537" s="116" t="str">
        <f t="shared" si="305"/>
        <v/>
      </c>
      <c r="R1537" s="117" t="s">
        <v>155</v>
      </c>
      <c r="S1537" s="118" t="str">
        <f t="shared" si="306"/>
        <v/>
      </c>
      <c r="T1537" s="127" t="str">
        <f t="shared" si="294"/>
        <v>0</v>
      </c>
      <c r="U1537" s="119" t="str">
        <f t="shared" si="304"/>
        <v>0</v>
      </c>
      <c r="V1537" s="119" t="str">
        <f t="shared" si="302"/>
        <v>0</v>
      </c>
      <c r="W1537" s="119" t="str">
        <f t="shared" si="303"/>
        <v>0</v>
      </c>
      <c r="X1537" s="120"/>
    </row>
    <row r="1538" spans="1:24" x14ac:dyDescent="0.3">
      <c r="A1538" s="156">
        <v>406</v>
      </c>
      <c r="B1538" s="112"/>
      <c r="C1538" s="130"/>
      <c r="K1538" s="121" t="str">
        <f t="shared" si="297"/>
        <v/>
      </c>
      <c r="L1538" s="122" t="str">
        <f t="shared" si="300"/>
        <v/>
      </c>
      <c r="M1538" s="123" t="s">
        <v>155</v>
      </c>
      <c r="N1538" s="113" t="str">
        <f t="shared" si="293"/>
        <v/>
      </c>
      <c r="O1538" s="122" t="str">
        <f t="shared" si="301"/>
        <v/>
      </c>
      <c r="P1538" s="123" t="s">
        <v>155</v>
      </c>
      <c r="Q1538" s="124" t="str">
        <f t="shared" si="305"/>
        <v/>
      </c>
      <c r="R1538" s="125" t="s">
        <v>155</v>
      </c>
      <c r="S1538" s="126" t="str">
        <f t="shared" si="306"/>
        <v/>
      </c>
      <c r="T1538" s="127" t="str">
        <f t="shared" si="294"/>
        <v>0</v>
      </c>
      <c r="U1538" s="127" t="str">
        <f t="shared" si="304"/>
        <v>0</v>
      </c>
      <c r="V1538" s="127" t="str">
        <f t="shared" si="302"/>
        <v>0</v>
      </c>
      <c r="W1538" s="127" t="str">
        <f t="shared" si="303"/>
        <v>0</v>
      </c>
      <c r="X1538" s="128"/>
    </row>
    <row r="1539" spans="1:24" x14ac:dyDescent="0.3">
      <c r="A1539" s="156">
        <v>407</v>
      </c>
      <c r="B1539" s="112"/>
      <c r="C1539" s="130"/>
      <c r="K1539" s="121" t="str">
        <f t="shared" si="297"/>
        <v/>
      </c>
      <c r="L1539" s="129" t="str">
        <f t="shared" si="300"/>
        <v/>
      </c>
      <c r="M1539" s="115" t="s">
        <v>155</v>
      </c>
      <c r="N1539" s="113" t="str">
        <f t="shared" si="293"/>
        <v/>
      </c>
      <c r="O1539" s="129" t="str">
        <f t="shared" si="301"/>
        <v/>
      </c>
      <c r="P1539" s="115" t="s">
        <v>155</v>
      </c>
      <c r="Q1539" s="116" t="str">
        <f t="shared" si="305"/>
        <v/>
      </c>
      <c r="R1539" s="117" t="s">
        <v>155</v>
      </c>
      <c r="S1539" s="118" t="str">
        <f t="shared" si="306"/>
        <v/>
      </c>
      <c r="T1539" s="127" t="str">
        <f t="shared" si="294"/>
        <v>0</v>
      </c>
      <c r="U1539" s="119" t="str">
        <f t="shared" si="304"/>
        <v>0</v>
      </c>
      <c r="V1539" s="119" t="str">
        <f t="shared" si="302"/>
        <v>0</v>
      </c>
      <c r="W1539" s="119" t="str">
        <f t="shared" si="303"/>
        <v>0</v>
      </c>
      <c r="X1539" s="120"/>
    </row>
    <row r="1540" spans="1:24" x14ac:dyDescent="0.3">
      <c r="A1540" s="156">
        <v>408</v>
      </c>
      <c r="B1540" s="112"/>
      <c r="C1540" s="130"/>
      <c r="K1540" s="121" t="str">
        <f t="shared" si="297"/>
        <v/>
      </c>
      <c r="L1540" s="122" t="str">
        <f t="shared" si="300"/>
        <v/>
      </c>
      <c r="M1540" s="123" t="s">
        <v>155</v>
      </c>
      <c r="N1540" s="113" t="str">
        <f t="shared" si="293"/>
        <v/>
      </c>
      <c r="O1540" s="122" t="str">
        <f t="shared" si="301"/>
        <v/>
      </c>
      <c r="P1540" s="123" t="s">
        <v>155</v>
      </c>
      <c r="Q1540" s="124" t="str">
        <f t="shared" si="305"/>
        <v/>
      </c>
      <c r="R1540" s="125" t="s">
        <v>155</v>
      </c>
      <c r="S1540" s="126" t="str">
        <f t="shared" si="306"/>
        <v/>
      </c>
      <c r="T1540" s="127" t="str">
        <f t="shared" si="294"/>
        <v>0</v>
      </c>
      <c r="U1540" s="127" t="str">
        <f t="shared" si="304"/>
        <v>0</v>
      </c>
      <c r="V1540" s="127" t="str">
        <f t="shared" si="302"/>
        <v>0</v>
      </c>
      <c r="W1540" s="127" t="str">
        <f t="shared" si="303"/>
        <v>0</v>
      </c>
      <c r="X1540" s="128"/>
    </row>
    <row r="1541" spans="1:24" x14ac:dyDescent="0.3">
      <c r="A1541" s="156">
        <v>409</v>
      </c>
      <c r="B1541" s="112"/>
      <c r="C1541" s="130"/>
      <c r="K1541" s="121" t="str">
        <f t="shared" si="297"/>
        <v/>
      </c>
      <c r="L1541" s="129" t="str">
        <f t="shared" si="300"/>
        <v/>
      </c>
      <c r="M1541" s="115" t="s">
        <v>155</v>
      </c>
      <c r="N1541" s="113" t="str">
        <f t="shared" si="293"/>
        <v/>
      </c>
      <c r="O1541" s="129" t="str">
        <f t="shared" si="301"/>
        <v/>
      </c>
      <c r="P1541" s="115" t="s">
        <v>155</v>
      </c>
      <c r="Q1541" s="116" t="str">
        <f t="shared" si="305"/>
        <v/>
      </c>
      <c r="R1541" s="117" t="s">
        <v>155</v>
      </c>
      <c r="S1541" s="118" t="str">
        <f t="shared" si="306"/>
        <v/>
      </c>
      <c r="T1541" s="127" t="str">
        <f t="shared" si="294"/>
        <v>0</v>
      </c>
      <c r="U1541" s="119" t="str">
        <f t="shared" si="304"/>
        <v>0</v>
      </c>
      <c r="V1541" s="119" t="str">
        <f t="shared" si="302"/>
        <v>0</v>
      </c>
      <c r="W1541" s="119" t="str">
        <f t="shared" si="303"/>
        <v>0</v>
      </c>
      <c r="X1541" s="120"/>
    </row>
    <row r="1542" spans="1:24" x14ac:dyDescent="0.3">
      <c r="A1542" s="156">
        <v>410</v>
      </c>
      <c r="B1542" s="112"/>
      <c r="C1542" s="130"/>
      <c r="K1542" s="121" t="str">
        <f t="shared" si="297"/>
        <v/>
      </c>
      <c r="L1542" s="122" t="str">
        <f t="shared" si="300"/>
        <v/>
      </c>
      <c r="M1542" s="123" t="s">
        <v>155</v>
      </c>
      <c r="N1542" s="113" t="str">
        <f t="shared" ref="N1542:N1605" si="307">IF(ISBLANK(E1542),"",IF(E1542&lt;200,E1542-$E$2333,(400-E1542)-$E$2333))</f>
        <v/>
      </c>
      <c r="O1542" s="122" t="str">
        <f t="shared" si="301"/>
        <v/>
      </c>
      <c r="P1542" s="123" t="s">
        <v>155</v>
      </c>
      <c r="Q1542" s="124" t="str">
        <f t="shared" si="305"/>
        <v/>
      </c>
      <c r="R1542" s="125" t="s">
        <v>155</v>
      </c>
      <c r="S1542" s="126" t="str">
        <f t="shared" si="306"/>
        <v/>
      </c>
      <c r="T1542" s="127" t="str">
        <f t="shared" si="294"/>
        <v>0</v>
      </c>
      <c r="U1542" s="127" t="str">
        <f t="shared" si="304"/>
        <v>0</v>
      </c>
      <c r="V1542" s="127" t="str">
        <f t="shared" si="302"/>
        <v>0</v>
      </c>
      <c r="W1542" s="127" t="str">
        <f t="shared" si="303"/>
        <v>0</v>
      </c>
      <c r="X1542" s="128"/>
    </row>
    <row r="1543" spans="1:24" x14ac:dyDescent="0.3">
      <c r="A1543" s="156">
        <v>411</v>
      </c>
      <c r="B1543" s="112"/>
      <c r="C1543" s="130"/>
      <c r="K1543" s="121" t="str">
        <f t="shared" si="297"/>
        <v/>
      </c>
      <c r="L1543" s="129" t="str">
        <f t="shared" si="300"/>
        <v/>
      </c>
      <c r="M1543" s="115" t="s">
        <v>155</v>
      </c>
      <c r="N1543" s="113" t="str">
        <f t="shared" si="307"/>
        <v/>
      </c>
      <c r="O1543" s="129" t="str">
        <f t="shared" si="301"/>
        <v/>
      </c>
      <c r="P1543" s="115" t="s">
        <v>155</v>
      </c>
      <c r="Q1543" s="116" t="str">
        <f t="shared" si="305"/>
        <v/>
      </c>
      <c r="R1543" s="117" t="s">
        <v>155</v>
      </c>
      <c r="S1543" s="118" t="str">
        <f t="shared" si="306"/>
        <v/>
      </c>
      <c r="T1543" s="127" t="str">
        <f t="shared" si="294"/>
        <v>0</v>
      </c>
      <c r="U1543" s="119" t="str">
        <f t="shared" si="304"/>
        <v>0</v>
      </c>
      <c r="V1543" s="119" t="str">
        <f t="shared" si="302"/>
        <v>0</v>
      </c>
      <c r="W1543" s="119" t="str">
        <f t="shared" si="303"/>
        <v>0</v>
      </c>
      <c r="X1543" s="120"/>
    </row>
    <row r="1544" spans="1:24" x14ac:dyDescent="0.3">
      <c r="A1544" s="156">
        <v>412</v>
      </c>
      <c r="B1544" s="112"/>
      <c r="C1544" s="130"/>
      <c r="K1544" s="121" t="str">
        <f t="shared" si="297"/>
        <v/>
      </c>
      <c r="L1544" s="122" t="str">
        <f t="shared" si="300"/>
        <v/>
      </c>
      <c r="M1544" s="123" t="s">
        <v>155</v>
      </c>
      <c r="N1544" s="113" t="str">
        <f t="shared" si="307"/>
        <v/>
      </c>
      <c r="O1544" s="122" t="str">
        <f t="shared" si="301"/>
        <v/>
      </c>
      <c r="P1544" s="123" t="s">
        <v>155</v>
      </c>
      <c r="Q1544" s="124" t="str">
        <f t="shared" si="305"/>
        <v/>
      </c>
      <c r="R1544" s="125" t="s">
        <v>155</v>
      </c>
      <c r="S1544" s="126" t="str">
        <f t="shared" si="306"/>
        <v/>
      </c>
      <c r="T1544" s="127" t="str">
        <f t="shared" si="294"/>
        <v>0</v>
      </c>
      <c r="U1544" s="127" t="str">
        <f t="shared" si="304"/>
        <v>0</v>
      </c>
      <c r="V1544" s="127" t="str">
        <f t="shared" si="302"/>
        <v>0</v>
      </c>
      <c r="W1544" s="127" t="str">
        <f t="shared" si="303"/>
        <v>0</v>
      </c>
      <c r="X1544" s="128"/>
    </row>
    <row r="1545" spans="1:24" x14ac:dyDescent="0.3">
      <c r="A1545" s="156">
        <v>413</v>
      </c>
      <c r="B1545" s="112"/>
      <c r="C1545" s="130"/>
      <c r="K1545" s="121" t="str">
        <f t="shared" si="297"/>
        <v/>
      </c>
      <c r="L1545" s="129" t="str">
        <f t="shared" si="300"/>
        <v/>
      </c>
      <c r="M1545" s="115" t="s">
        <v>155</v>
      </c>
      <c r="N1545" s="113" t="str">
        <f t="shared" si="307"/>
        <v/>
      </c>
      <c r="O1545" s="129" t="str">
        <f t="shared" si="301"/>
        <v/>
      </c>
      <c r="P1545" s="115" t="s">
        <v>155</v>
      </c>
      <c r="Q1545" s="116" t="str">
        <f t="shared" si="305"/>
        <v/>
      </c>
      <c r="R1545" s="117" t="s">
        <v>155</v>
      </c>
      <c r="S1545" s="118" t="str">
        <f t="shared" si="306"/>
        <v/>
      </c>
      <c r="T1545" s="127" t="str">
        <f t="shared" si="294"/>
        <v>0</v>
      </c>
      <c r="U1545" s="119" t="str">
        <f t="shared" si="304"/>
        <v>0</v>
      </c>
      <c r="V1545" s="119" t="str">
        <f t="shared" si="302"/>
        <v>0</v>
      </c>
      <c r="W1545" s="119" t="str">
        <f t="shared" si="303"/>
        <v>0</v>
      </c>
      <c r="X1545" s="120"/>
    </row>
    <row r="1546" spans="1:24" x14ac:dyDescent="0.3">
      <c r="A1546" s="156">
        <v>414</v>
      </c>
      <c r="B1546" s="112"/>
      <c r="C1546" s="130"/>
      <c r="K1546" s="121" t="str">
        <f t="shared" si="297"/>
        <v/>
      </c>
      <c r="L1546" s="122" t="str">
        <f t="shared" si="300"/>
        <v/>
      </c>
      <c r="M1546" s="123" t="s">
        <v>155</v>
      </c>
      <c r="N1546" s="113" t="str">
        <f t="shared" si="307"/>
        <v/>
      </c>
      <c r="O1546" s="122" t="str">
        <f t="shared" si="301"/>
        <v/>
      </c>
      <c r="P1546" s="123" t="s">
        <v>155</v>
      </c>
      <c r="Q1546" s="124" t="str">
        <f t="shared" si="305"/>
        <v/>
      </c>
      <c r="R1546" s="125" t="s">
        <v>155</v>
      </c>
      <c r="S1546" s="126" t="str">
        <f t="shared" si="306"/>
        <v/>
      </c>
      <c r="T1546" s="127" t="str">
        <f t="shared" si="294"/>
        <v>0</v>
      </c>
      <c r="U1546" s="127" t="str">
        <f t="shared" si="304"/>
        <v>0</v>
      </c>
      <c r="V1546" s="127" t="str">
        <f t="shared" si="302"/>
        <v>0</v>
      </c>
      <c r="W1546" s="127" t="str">
        <f t="shared" si="303"/>
        <v>0</v>
      </c>
      <c r="X1546" s="128"/>
    </row>
    <row r="1547" spans="1:24" x14ac:dyDescent="0.3">
      <c r="A1547" s="156">
        <v>415</v>
      </c>
      <c r="B1547" s="112"/>
      <c r="C1547" s="130"/>
      <c r="K1547" s="121" t="str">
        <f t="shared" si="297"/>
        <v/>
      </c>
      <c r="L1547" s="129" t="str">
        <f t="shared" si="300"/>
        <v/>
      </c>
      <c r="M1547" s="115" t="s">
        <v>155</v>
      </c>
      <c r="N1547" s="113" t="str">
        <f t="shared" si="307"/>
        <v/>
      </c>
      <c r="O1547" s="129" t="str">
        <f t="shared" si="301"/>
        <v/>
      </c>
      <c r="P1547" s="115" t="s">
        <v>155</v>
      </c>
      <c r="Q1547" s="116" t="str">
        <f t="shared" si="305"/>
        <v/>
      </c>
      <c r="R1547" s="117" t="s">
        <v>155</v>
      </c>
      <c r="S1547" s="118" t="str">
        <f t="shared" si="306"/>
        <v/>
      </c>
      <c r="T1547" s="127" t="str">
        <f t="shared" si="294"/>
        <v>0</v>
      </c>
      <c r="U1547" s="119" t="str">
        <f t="shared" si="304"/>
        <v>0</v>
      </c>
      <c r="V1547" s="119" t="str">
        <f t="shared" si="302"/>
        <v>0</v>
      </c>
      <c r="W1547" s="119" t="str">
        <f t="shared" si="303"/>
        <v>0</v>
      </c>
      <c r="X1547" s="120"/>
    </row>
    <row r="1548" spans="1:24" x14ac:dyDescent="0.3">
      <c r="A1548" s="156">
        <v>416</v>
      </c>
      <c r="B1548" s="112"/>
      <c r="C1548" s="130"/>
      <c r="K1548" s="121" t="str">
        <f t="shared" si="297"/>
        <v/>
      </c>
      <c r="L1548" s="122" t="str">
        <f t="shared" si="300"/>
        <v/>
      </c>
      <c r="M1548" s="123" t="s">
        <v>155</v>
      </c>
      <c r="N1548" s="113" t="str">
        <f t="shared" si="307"/>
        <v/>
      </c>
      <c r="O1548" s="122" t="str">
        <f t="shared" si="301"/>
        <v/>
      </c>
      <c r="P1548" s="123" t="s">
        <v>155</v>
      </c>
      <c r="Q1548" s="124" t="str">
        <f t="shared" si="305"/>
        <v/>
      </c>
      <c r="R1548" s="125" t="s">
        <v>155</v>
      </c>
      <c r="S1548" s="126" t="str">
        <f t="shared" si="306"/>
        <v/>
      </c>
      <c r="T1548" s="127" t="str">
        <f t="shared" si="294"/>
        <v>0</v>
      </c>
      <c r="U1548" s="127" t="str">
        <f t="shared" si="304"/>
        <v>0</v>
      </c>
      <c r="V1548" s="127" t="str">
        <f t="shared" si="302"/>
        <v>0</v>
      </c>
      <c r="W1548" s="127" t="str">
        <f t="shared" si="303"/>
        <v>0</v>
      </c>
      <c r="X1548" s="128"/>
    </row>
    <row r="1549" spans="1:24" x14ac:dyDescent="0.3">
      <c r="A1549" s="156">
        <v>417</v>
      </c>
      <c r="B1549" s="112"/>
      <c r="C1549" s="130"/>
      <c r="K1549" s="121" t="str">
        <f t="shared" si="297"/>
        <v/>
      </c>
      <c r="L1549" s="129" t="str">
        <f t="shared" si="300"/>
        <v/>
      </c>
      <c r="M1549" s="115" t="s">
        <v>155</v>
      </c>
      <c r="N1549" s="113" t="str">
        <f t="shared" si="307"/>
        <v/>
      </c>
      <c r="O1549" s="129" t="str">
        <f t="shared" si="301"/>
        <v/>
      </c>
      <c r="P1549" s="115" t="s">
        <v>155</v>
      </c>
      <c r="Q1549" s="116" t="str">
        <f t="shared" si="305"/>
        <v/>
      </c>
      <c r="R1549" s="117" t="s">
        <v>155</v>
      </c>
      <c r="S1549" s="118" t="str">
        <f t="shared" si="306"/>
        <v/>
      </c>
      <c r="T1549" s="127" t="str">
        <f t="shared" si="294"/>
        <v>0</v>
      </c>
      <c r="U1549" s="119" t="str">
        <f t="shared" si="304"/>
        <v>0</v>
      </c>
      <c r="V1549" s="119" t="str">
        <f t="shared" si="302"/>
        <v>0</v>
      </c>
      <c r="W1549" s="119" t="str">
        <f t="shared" si="303"/>
        <v>0</v>
      </c>
      <c r="X1549" s="120"/>
    </row>
    <row r="1550" spans="1:24" x14ac:dyDescent="0.3">
      <c r="A1550" s="156">
        <v>418</v>
      </c>
      <c r="B1550" s="112"/>
      <c r="C1550" s="130"/>
      <c r="K1550" s="121" t="str">
        <f t="shared" si="297"/>
        <v/>
      </c>
      <c r="L1550" s="122" t="str">
        <f t="shared" si="300"/>
        <v/>
      </c>
      <c r="M1550" s="123" t="s">
        <v>155</v>
      </c>
      <c r="N1550" s="113" t="str">
        <f t="shared" si="307"/>
        <v/>
      </c>
      <c r="O1550" s="122" t="str">
        <f t="shared" si="301"/>
        <v/>
      </c>
      <c r="P1550" s="123" t="s">
        <v>155</v>
      </c>
      <c r="Q1550" s="124" t="str">
        <f t="shared" si="305"/>
        <v/>
      </c>
      <c r="R1550" s="125" t="s">
        <v>155</v>
      </c>
      <c r="S1550" s="126" t="str">
        <f t="shared" si="306"/>
        <v/>
      </c>
      <c r="T1550" s="127" t="str">
        <f t="shared" si="294"/>
        <v>0</v>
      </c>
      <c r="U1550" s="127" t="str">
        <f t="shared" si="304"/>
        <v>0</v>
      </c>
      <c r="V1550" s="127" t="str">
        <f t="shared" si="302"/>
        <v>0</v>
      </c>
      <c r="W1550" s="127" t="str">
        <f t="shared" si="303"/>
        <v>0</v>
      </c>
      <c r="X1550" s="128"/>
    </row>
    <row r="1551" spans="1:24" x14ac:dyDescent="0.3">
      <c r="A1551" s="156">
        <v>419</v>
      </c>
      <c r="B1551" s="112"/>
      <c r="C1551" s="130"/>
      <c r="K1551" s="121" t="str">
        <f t="shared" si="297"/>
        <v/>
      </c>
      <c r="L1551" s="129" t="str">
        <f t="shared" si="300"/>
        <v/>
      </c>
      <c r="M1551" s="115" t="s">
        <v>155</v>
      </c>
      <c r="N1551" s="113" t="str">
        <f t="shared" si="307"/>
        <v/>
      </c>
      <c r="O1551" s="129" t="str">
        <f t="shared" si="301"/>
        <v/>
      </c>
      <c r="P1551" s="115" t="s">
        <v>155</v>
      </c>
      <c r="Q1551" s="116" t="str">
        <f t="shared" si="305"/>
        <v/>
      </c>
      <c r="R1551" s="117" t="s">
        <v>155</v>
      </c>
      <c r="S1551" s="118" t="str">
        <f t="shared" si="306"/>
        <v/>
      </c>
      <c r="T1551" s="127" t="str">
        <f t="shared" si="294"/>
        <v>0</v>
      </c>
      <c r="U1551" s="119" t="str">
        <f t="shared" si="304"/>
        <v>0</v>
      </c>
      <c r="V1551" s="119" t="str">
        <f t="shared" si="302"/>
        <v>0</v>
      </c>
      <c r="W1551" s="119" t="str">
        <f t="shared" si="303"/>
        <v>0</v>
      </c>
      <c r="X1551" s="120"/>
    </row>
    <row r="1552" spans="1:24" x14ac:dyDescent="0.3">
      <c r="A1552" s="156">
        <v>420</v>
      </c>
      <c r="B1552" s="112"/>
      <c r="C1552" s="130"/>
      <c r="K1552" s="121" t="str">
        <f t="shared" si="297"/>
        <v/>
      </c>
      <c r="L1552" s="122" t="str">
        <f t="shared" si="300"/>
        <v/>
      </c>
      <c r="M1552" s="123" t="s">
        <v>155</v>
      </c>
      <c r="N1552" s="113" t="str">
        <f t="shared" si="307"/>
        <v/>
      </c>
      <c r="O1552" s="122" t="str">
        <f t="shared" si="301"/>
        <v/>
      </c>
      <c r="P1552" s="123" t="s">
        <v>155</v>
      </c>
      <c r="Q1552" s="124" t="str">
        <f t="shared" si="305"/>
        <v/>
      </c>
      <c r="R1552" s="125" t="s">
        <v>155</v>
      </c>
      <c r="S1552" s="126" t="str">
        <f t="shared" si="306"/>
        <v/>
      </c>
      <c r="T1552" s="127" t="str">
        <f t="shared" si="294"/>
        <v>0</v>
      </c>
      <c r="U1552" s="127" t="str">
        <f t="shared" si="304"/>
        <v>0</v>
      </c>
      <c r="V1552" s="127" t="str">
        <f t="shared" si="302"/>
        <v>0</v>
      </c>
      <c r="W1552" s="127" t="str">
        <f t="shared" si="303"/>
        <v>0</v>
      </c>
      <c r="X1552" s="128"/>
    </row>
    <row r="1553" spans="1:24" x14ac:dyDescent="0.3">
      <c r="A1553" s="156">
        <v>421</v>
      </c>
      <c r="B1553" s="112"/>
      <c r="C1553" s="130"/>
      <c r="K1553" s="121" t="str">
        <f t="shared" si="297"/>
        <v/>
      </c>
      <c r="L1553" s="129" t="str">
        <f t="shared" si="300"/>
        <v/>
      </c>
      <c r="M1553" s="115" t="s">
        <v>155</v>
      </c>
      <c r="N1553" s="113" t="str">
        <f t="shared" si="307"/>
        <v/>
      </c>
      <c r="O1553" s="129" t="str">
        <f t="shared" si="301"/>
        <v/>
      </c>
      <c r="P1553" s="115" t="s">
        <v>155</v>
      </c>
      <c r="Q1553" s="116" t="str">
        <f>IF(ISBLANK(F1553),"",F1553-$F$2333)</f>
        <v/>
      </c>
      <c r="R1553" s="117" t="s">
        <v>155</v>
      </c>
      <c r="S1553" s="118" t="str">
        <f>IF(ISBLANK(G1553),"",G1553-$G$2333)</f>
        <v/>
      </c>
      <c r="T1553" s="127" t="str">
        <f t="shared" si="294"/>
        <v>0</v>
      </c>
      <c r="U1553" s="119" t="str">
        <f t="shared" si="304"/>
        <v>0</v>
      </c>
      <c r="V1553" s="119" t="str">
        <f t="shared" si="302"/>
        <v>0</v>
      </c>
      <c r="W1553" s="119" t="str">
        <f t="shared" si="303"/>
        <v>0</v>
      </c>
      <c r="X1553" s="120"/>
    </row>
    <row r="1554" spans="1:24" x14ac:dyDescent="0.3">
      <c r="A1554" s="156">
        <v>422</v>
      </c>
      <c r="B1554" s="112"/>
      <c r="C1554" s="130"/>
      <c r="K1554" s="121" t="str">
        <f t="shared" si="297"/>
        <v/>
      </c>
      <c r="L1554" s="122" t="str">
        <f t="shared" si="300"/>
        <v/>
      </c>
      <c r="M1554" s="123" t="s">
        <v>155</v>
      </c>
      <c r="N1554" s="113" t="str">
        <f t="shared" si="307"/>
        <v/>
      </c>
      <c r="O1554" s="122" t="str">
        <f t="shared" si="301"/>
        <v/>
      </c>
      <c r="P1554" s="123" t="s">
        <v>155</v>
      </c>
      <c r="Q1554" s="124" t="str">
        <f t="shared" ref="Q1554:Q1572" si="308">IF(ISBLANK(F1554),"",F1554-$F$2333)</f>
        <v/>
      </c>
      <c r="R1554" s="125" t="s">
        <v>155</v>
      </c>
      <c r="S1554" s="126" t="str">
        <f t="shared" ref="S1554:S1572" si="309">IF(ISBLANK(G1554),"",G1554-$G$2333)</f>
        <v/>
      </c>
      <c r="T1554" s="127" t="str">
        <f t="shared" si="294"/>
        <v>0</v>
      </c>
      <c r="U1554" s="127" t="str">
        <f t="shared" si="304"/>
        <v>0</v>
      </c>
      <c r="V1554" s="127" t="str">
        <f t="shared" si="302"/>
        <v>0</v>
      </c>
      <c r="W1554" s="127" t="str">
        <f t="shared" si="303"/>
        <v>0</v>
      </c>
      <c r="X1554" s="128"/>
    </row>
    <row r="1555" spans="1:24" x14ac:dyDescent="0.3">
      <c r="A1555" s="156">
        <v>423</v>
      </c>
      <c r="B1555" s="112"/>
      <c r="C1555" s="130"/>
      <c r="K1555" s="121" t="str">
        <f t="shared" si="297"/>
        <v/>
      </c>
      <c r="L1555" s="129" t="str">
        <f t="shared" si="300"/>
        <v/>
      </c>
      <c r="M1555" s="115" t="s">
        <v>155</v>
      </c>
      <c r="N1555" s="113" t="str">
        <f t="shared" si="307"/>
        <v/>
      </c>
      <c r="O1555" s="129" t="str">
        <f t="shared" si="301"/>
        <v/>
      </c>
      <c r="P1555" s="115" t="s">
        <v>155</v>
      </c>
      <c r="Q1555" s="116" t="str">
        <f t="shared" si="308"/>
        <v/>
      </c>
      <c r="R1555" s="117" t="s">
        <v>155</v>
      </c>
      <c r="S1555" s="118" t="str">
        <f t="shared" si="309"/>
        <v/>
      </c>
      <c r="T1555" s="127" t="str">
        <f t="shared" si="294"/>
        <v>0</v>
      </c>
      <c r="U1555" s="119" t="str">
        <f t="shared" si="304"/>
        <v>0</v>
      </c>
      <c r="V1555" s="119" t="str">
        <f t="shared" si="302"/>
        <v>0</v>
      </c>
      <c r="W1555" s="119" t="str">
        <f t="shared" si="303"/>
        <v>0</v>
      </c>
      <c r="X1555" s="120"/>
    </row>
    <row r="1556" spans="1:24" x14ac:dyDescent="0.3">
      <c r="A1556" s="156">
        <v>424</v>
      </c>
      <c r="B1556" s="112"/>
      <c r="C1556" s="130"/>
      <c r="K1556" s="121" t="str">
        <f t="shared" si="297"/>
        <v/>
      </c>
      <c r="L1556" s="122" t="str">
        <f t="shared" si="300"/>
        <v/>
      </c>
      <c r="M1556" s="123" t="s">
        <v>155</v>
      </c>
      <c r="N1556" s="113" t="str">
        <f t="shared" si="307"/>
        <v/>
      </c>
      <c r="O1556" s="122" t="str">
        <f t="shared" si="301"/>
        <v/>
      </c>
      <c r="P1556" s="123" t="s">
        <v>155</v>
      </c>
      <c r="Q1556" s="124" t="str">
        <f t="shared" si="308"/>
        <v/>
      </c>
      <c r="R1556" s="125" t="s">
        <v>155</v>
      </c>
      <c r="S1556" s="126" t="str">
        <f t="shared" si="309"/>
        <v/>
      </c>
      <c r="T1556" s="127" t="str">
        <f t="shared" si="294"/>
        <v>0</v>
      </c>
      <c r="U1556" s="127" t="str">
        <f t="shared" si="304"/>
        <v>0</v>
      </c>
      <c r="V1556" s="127" t="str">
        <f t="shared" si="302"/>
        <v>0</v>
      </c>
      <c r="W1556" s="127" t="str">
        <f t="shared" si="303"/>
        <v>0</v>
      </c>
      <c r="X1556" s="128"/>
    </row>
    <row r="1557" spans="1:24" x14ac:dyDescent="0.3">
      <c r="A1557" s="156">
        <v>425</v>
      </c>
      <c r="B1557" s="112"/>
      <c r="C1557" s="130"/>
      <c r="K1557" s="121" t="str">
        <f t="shared" si="297"/>
        <v/>
      </c>
      <c r="L1557" s="129" t="str">
        <f t="shared" si="300"/>
        <v/>
      </c>
      <c r="M1557" s="115" t="s">
        <v>155</v>
      </c>
      <c r="N1557" s="113" t="str">
        <f t="shared" si="307"/>
        <v/>
      </c>
      <c r="O1557" s="129" t="str">
        <f t="shared" si="301"/>
        <v/>
      </c>
      <c r="P1557" s="115" t="s">
        <v>155</v>
      </c>
      <c r="Q1557" s="116" t="str">
        <f t="shared" si="308"/>
        <v/>
      </c>
      <c r="R1557" s="117" t="s">
        <v>155</v>
      </c>
      <c r="S1557" s="118" t="str">
        <f t="shared" si="309"/>
        <v/>
      </c>
      <c r="T1557" s="127" t="str">
        <f t="shared" ref="T1557:T1620" si="310">IF(M1557="ON",IF(ISBLANK(D1557),"0",IF(AND(J1557=1,D1557&lt;200),D1557,D1557-200)),"0")</f>
        <v>0</v>
      </c>
      <c r="U1557" s="119" t="str">
        <f t="shared" si="304"/>
        <v>0</v>
      </c>
      <c r="V1557" s="119" t="str">
        <f t="shared" si="302"/>
        <v>0</v>
      </c>
      <c r="W1557" s="119" t="str">
        <f t="shared" si="303"/>
        <v>0</v>
      </c>
      <c r="X1557" s="120"/>
    </row>
    <row r="1558" spans="1:24" x14ac:dyDescent="0.3">
      <c r="A1558" s="156">
        <v>426</v>
      </c>
      <c r="B1558" s="112"/>
      <c r="C1558" s="130"/>
      <c r="K1558" s="121" t="str">
        <f t="shared" si="297"/>
        <v/>
      </c>
      <c r="L1558" s="122" t="str">
        <f t="shared" si="300"/>
        <v/>
      </c>
      <c r="M1558" s="123" t="s">
        <v>155</v>
      </c>
      <c r="N1558" s="113" t="str">
        <f t="shared" si="307"/>
        <v/>
      </c>
      <c r="O1558" s="122" t="str">
        <f t="shared" si="301"/>
        <v/>
      </c>
      <c r="P1558" s="123" t="s">
        <v>155</v>
      </c>
      <c r="Q1558" s="124" t="str">
        <f t="shared" si="308"/>
        <v/>
      </c>
      <c r="R1558" s="125" t="s">
        <v>155</v>
      </c>
      <c r="S1558" s="126" t="str">
        <f t="shared" si="309"/>
        <v/>
      </c>
      <c r="T1558" s="127" t="str">
        <f t="shared" si="310"/>
        <v>0</v>
      </c>
      <c r="U1558" s="127" t="str">
        <f t="shared" si="304"/>
        <v>0</v>
      </c>
      <c r="V1558" s="127" t="str">
        <f t="shared" si="302"/>
        <v>0</v>
      </c>
      <c r="W1558" s="127" t="str">
        <f t="shared" si="303"/>
        <v>0</v>
      </c>
      <c r="X1558" s="128"/>
    </row>
    <row r="1559" spans="1:24" x14ac:dyDescent="0.3">
      <c r="A1559" s="156">
        <v>427</v>
      </c>
      <c r="B1559" s="112"/>
      <c r="C1559" s="130"/>
      <c r="K1559" s="121" t="str">
        <f t="shared" si="297"/>
        <v/>
      </c>
      <c r="L1559" s="129" t="str">
        <f t="shared" si="300"/>
        <v/>
      </c>
      <c r="M1559" s="115" t="s">
        <v>155</v>
      </c>
      <c r="N1559" s="113" t="str">
        <f t="shared" si="307"/>
        <v/>
      </c>
      <c r="O1559" s="129" t="str">
        <f t="shared" si="301"/>
        <v/>
      </c>
      <c r="P1559" s="115" t="s">
        <v>155</v>
      </c>
      <c r="Q1559" s="116" t="str">
        <f t="shared" si="308"/>
        <v/>
      </c>
      <c r="R1559" s="117" t="s">
        <v>155</v>
      </c>
      <c r="S1559" s="118" t="str">
        <f t="shared" si="309"/>
        <v/>
      </c>
      <c r="T1559" s="127" t="str">
        <f t="shared" si="310"/>
        <v>0</v>
      </c>
      <c r="U1559" s="119" t="str">
        <f t="shared" si="304"/>
        <v>0</v>
      </c>
      <c r="V1559" s="119" t="str">
        <f t="shared" si="302"/>
        <v>0</v>
      </c>
      <c r="W1559" s="119" t="str">
        <f t="shared" si="303"/>
        <v>0</v>
      </c>
      <c r="X1559" s="120"/>
    </row>
    <row r="1560" spans="1:24" x14ac:dyDescent="0.3">
      <c r="A1560" s="156">
        <v>428</v>
      </c>
      <c r="B1560" s="112"/>
      <c r="C1560" s="130"/>
      <c r="K1560" s="121" t="str">
        <f t="shared" si="297"/>
        <v/>
      </c>
      <c r="L1560" s="122" t="str">
        <f t="shared" si="300"/>
        <v/>
      </c>
      <c r="M1560" s="123" t="s">
        <v>155</v>
      </c>
      <c r="N1560" s="113" t="str">
        <f t="shared" si="307"/>
        <v/>
      </c>
      <c r="O1560" s="122" t="str">
        <f t="shared" si="301"/>
        <v/>
      </c>
      <c r="P1560" s="123" t="s">
        <v>155</v>
      </c>
      <c r="Q1560" s="124" t="str">
        <f t="shared" si="308"/>
        <v/>
      </c>
      <c r="R1560" s="125" t="s">
        <v>155</v>
      </c>
      <c r="S1560" s="126" t="str">
        <f t="shared" si="309"/>
        <v/>
      </c>
      <c r="T1560" s="127" t="str">
        <f t="shared" si="310"/>
        <v>0</v>
      </c>
      <c r="U1560" s="127" t="str">
        <f t="shared" si="304"/>
        <v>0</v>
      </c>
      <c r="V1560" s="127" t="str">
        <f t="shared" si="302"/>
        <v>0</v>
      </c>
      <c r="W1560" s="127" t="str">
        <f t="shared" si="303"/>
        <v>0</v>
      </c>
      <c r="X1560" s="128"/>
    </row>
    <row r="1561" spans="1:24" x14ac:dyDescent="0.3">
      <c r="A1561" s="156">
        <v>429</v>
      </c>
      <c r="B1561" s="112"/>
      <c r="C1561" s="130"/>
      <c r="K1561" s="121" t="str">
        <f t="shared" si="297"/>
        <v/>
      </c>
      <c r="L1561" s="129" t="str">
        <f t="shared" si="300"/>
        <v/>
      </c>
      <c r="M1561" s="115" t="s">
        <v>155</v>
      </c>
      <c r="N1561" s="113" t="str">
        <f t="shared" si="307"/>
        <v/>
      </c>
      <c r="O1561" s="129" t="str">
        <f t="shared" si="301"/>
        <v/>
      </c>
      <c r="P1561" s="115" t="s">
        <v>155</v>
      </c>
      <c r="Q1561" s="116" t="str">
        <f t="shared" si="308"/>
        <v/>
      </c>
      <c r="R1561" s="117" t="s">
        <v>155</v>
      </c>
      <c r="S1561" s="118" t="str">
        <f t="shared" si="309"/>
        <v/>
      </c>
      <c r="T1561" s="127" t="str">
        <f t="shared" si="310"/>
        <v>0</v>
      </c>
      <c r="U1561" s="119" t="str">
        <f t="shared" si="304"/>
        <v>0</v>
      </c>
      <c r="V1561" s="119" t="str">
        <f t="shared" si="302"/>
        <v>0</v>
      </c>
      <c r="W1561" s="119" t="str">
        <f t="shared" si="303"/>
        <v>0</v>
      </c>
      <c r="X1561" s="120"/>
    </row>
    <row r="1562" spans="1:24" x14ac:dyDescent="0.3">
      <c r="A1562" s="156">
        <v>430</v>
      </c>
      <c r="B1562" s="112"/>
      <c r="C1562" s="130"/>
      <c r="K1562" s="121" t="str">
        <f t="shared" si="297"/>
        <v/>
      </c>
      <c r="L1562" s="122" t="str">
        <f t="shared" si="300"/>
        <v/>
      </c>
      <c r="M1562" s="123" t="s">
        <v>155</v>
      </c>
      <c r="N1562" s="113" t="str">
        <f t="shared" si="307"/>
        <v/>
      </c>
      <c r="O1562" s="122" t="str">
        <f t="shared" si="301"/>
        <v/>
      </c>
      <c r="P1562" s="123" t="s">
        <v>155</v>
      </c>
      <c r="Q1562" s="124" t="str">
        <f t="shared" si="308"/>
        <v/>
      </c>
      <c r="R1562" s="125" t="s">
        <v>155</v>
      </c>
      <c r="S1562" s="126" t="str">
        <f t="shared" si="309"/>
        <v/>
      </c>
      <c r="T1562" s="127" t="str">
        <f t="shared" si="310"/>
        <v>0</v>
      </c>
      <c r="U1562" s="127" t="str">
        <f t="shared" si="304"/>
        <v>0</v>
      </c>
      <c r="V1562" s="127" t="str">
        <f t="shared" si="302"/>
        <v>0</v>
      </c>
      <c r="W1562" s="127" t="str">
        <f t="shared" si="303"/>
        <v>0</v>
      </c>
      <c r="X1562" s="128"/>
    </row>
    <row r="1563" spans="1:24" x14ac:dyDescent="0.3">
      <c r="A1563" s="156">
        <v>431</v>
      </c>
      <c r="B1563" s="112"/>
      <c r="C1563" s="130"/>
      <c r="K1563" s="121" t="str">
        <f t="shared" si="297"/>
        <v/>
      </c>
      <c r="L1563" s="129" t="str">
        <f t="shared" si="300"/>
        <v/>
      </c>
      <c r="M1563" s="115" t="s">
        <v>155</v>
      </c>
      <c r="N1563" s="113" t="str">
        <f t="shared" si="307"/>
        <v/>
      </c>
      <c r="O1563" s="129" t="str">
        <f t="shared" si="301"/>
        <v/>
      </c>
      <c r="P1563" s="115" t="s">
        <v>155</v>
      </c>
      <c r="Q1563" s="116" t="str">
        <f t="shared" si="308"/>
        <v/>
      </c>
      <c r="R1563" s="117" t="s">
        <v>155</v>
      </c>
      <c r="S1563" s="118" t="str">
        <f t="shared" si="309"/>
        <v/>
      </c>
      <c r="T1563" s="127" t="str">
        <f t="shared" si="310"/>
        <v>0</v>
      </c>
      <c r="U1563" s="119" t="str">
        <f t="shared" si="304"/>
        <v>0</v>
      </c>
      <c r="V1563" s="119" t="str">
        <f t="shared" si="302"/>
        <v>0</v>
      </c>
      <c r="W1563" s="119" t="str">
        <f t="shared" si="303"/>
        <v>0</v>
      </c>
      <c r="X1563" s="120"/>
    </row>
    <row r="1564" spans="1:24" x14ac:dyDescent="0.3">
      <c r="A1564" s="156">
        <v>432</v>
      </c>
      <c r="B1564" s="112"/>
      <c r="C1564" s="130"/>
      <c r="K1564" s="121" t="str">
        <f t="shared" si="297"/>
        <v/>
      </c>
      <c r="L1564" s="122" t="str">
        <f t="shared" si="300"/>
        <v/>
      </c>
      <c r="M1564" s="123" t="s">
        <v>155</v>
      </c>
      <c r="N1564" s="113" t="str">
        <f t="shared" si="307"/>
        <v/>
      </c>
      <c r="O1564" s="122" t="str">
        <f t="shared" si="301"/>
        <v/>
      </c>
      <c r="P1564" s="123" t="s">
        <v>155</v>
      </c>
      <c r="Q1564" s="124" t="str">
        <f t="shared" si="308"/>
        <v/>
      </c>
      <c r="R1564" s="125" t="s">
        <v>155</v>
      </c>
      <c r="S1564" s="126" t="str">
        <f t="shared" si="309"/>
        <v/>
      </c>
      <c r="T1564" s="127" t="str">
        <f t="shared" si="310"/>
        <v>0</v>
      </c>
      <c r="U1564" s="127" t="str">
        <f t="shared" si="304"/>
        <v>0</v>
      </c>
      <c r="V1564" s="127" t="str">
        <f t="shared" si="302"/>
        <v>0</v>
      </c>
      <c r="W1564" s="127" t="str">
        <f t="shared" si="303"/>
        <v>0</v>
      </c>
      <c r="X1564" s="128"/>
    </row>
    <row r="1565" spans="1:24" x14ac:dyDescent="0.3">
      <c r="A1565" s="156">
        <v>433</v>
      </c>
      <c r="B1565" s="112"/>
      <c r="C1565" s="130"/>
      <c r="K1565" s="121" t="str">
        <f t="shared" si="297"/>
        <v/>
      </c>
      <c r="L1565" s="129" t="str">
        <f t="shared" si="300"/>
        <v/>
      </c>
      <c r="M1565" s="115" t="s">
        <v>155</v>
      </c>
      <c r="N1565" s="113" t="str">
        <f t="shared" si="307"/>
        <v/>
      </c>
      <c r="O1565" s="129" t="str">
        <f t="shared" si="301"/>
        <v/>
      </c>
      <c r="P1565" s="115" t="s">
        <v>155</v>
      </c>
      <c r="Q1565" s="116" t="str">
        <f t="shared" si="308"/>
        <v/>
      </c>
      <c r="R1565" s="117" t="s">
        <v>155</v>
      </c>
      <c r="S1565" s="118" t="str">
        <f t="shared" si="309"/>
        <v/>
      </c>
      <c r="T1565" s="127" t="str">
        <f t="shared" si="310"/>
        <v>0</v>
      </c>
      <c r="U1565" s="119" t="str">
        <f t="shared" si="304"/>
        <v>0</v>
      </c>
      <c r="V1565" s="119" t="str">
        <f t="shared" si="302"/>
        <v>0</v>
      </c>
      <c r="W1565" s="119" t="str">
        <f t="shared" si="303"/>
        <v>0</v>
      </c>
      <c r="X1565" s="120"/>
    </row>
    <row r="1566" spans="1:24" x14ac:dyDescent="0.3">
      <c r="A1566" s="156">
        <v>434</v>
      </c>
      <c r="B1566" s="112"/>
      <c r="C1566" s="130"/>
      <c r="K1566" s="121" t="str">
        <f t="shared" si="297"/>
        <v/>
      </c>
      <c r="L1566" s="122" t="str">
        <f t="shared" si="300"/>
        <v/>
      </c>
      <c r="M1566" s="123" t="s">
        <v>155</v>
      </c>
      <c r="N1566" s="113" t="str">
        <f t="shared" si="307"/>
        <v/>
      </c>
      <c r="O1566" s="122" t="str">
        <f t="shared" si="301"/>
        <v/>
      </c>
      <c r="P1566" s="123" t="s">
        <v>155</v>
      </c>
      <c r="Q1566" s="124" t="str">
        <f t="shared" si="308"/>
        <v/>
      </c>
      <c r="R1566" s="125" t="s">
        <v>155</v>
      </c>
      <c r="S1566" s="126" t="str">
        <f t="shared" si="309"/>
        <v/>
      </c>
      <c r="T1566" s="127" t="str">
        <f t="shared" si="310"/>
        <v>0</v>
      </c>
      <c r="U1566" s="127" t="str">
        <f t="shared" si="304"/>
        <v>0</v>
      </c>
      <c r="V1566" s="127" t="str">
        <f t="shared" si="302"/>
        <v>0</v>
      </c>
      <c r="W1566" s="127" t="str">
        <f t="shared" si="303"/>
        <v>0</v>
      </c>
      <c r="X1566" s="128"/>
    </row>
    <row r="1567" spans="1:24" x14ac:dyDescent="0.3">
      <c r="A1567" s="156">
        <v>435</v>
      </c>
      <c r="B1567" s="112"/>
      <c r="C1567" s="130"/>
      <c r="K1567" s="121" t="str">
        <f t="shared" ref="K1567:K1630" si="311">IF(ISBLANK(D1567),"",IF(J1567=1,D1567-$D$2333,(IF(AND(J1567=2,D1567&gt;200),((D1567-200)-$D$2333),((D1567+200)-$D$2333)))))</f>
        <v/>
      </c>
      <c r="L1567" s="129" t="str">
        <f t="shared" si="300"/>
        <v/>
      </c>
      <c r="M1567" s="115" t="s">
        <v>155</v>
      </c>
      <c r="N1567" s="113" t="str">
        <f t="shared" si="307"/>
        <v/>
      </c>
      <c r="O1567" s="129" t="str">
        <f t="shared" si="301"/>
        <v/>
      </c>
      <c r="P1567" s="115" t="s">
        <v>155</v>
      </c>
      <c r="Q1567" s="116" t="str">
        <f t="shared" si="308"/>
        <v/>
      </c>
      <c r="R1567" s="117" t="s">
        <v>155</v>
      </c>
      <c r="S1567" s="118" t="str">
        <f t="shared" si="309"/>
        <v/>
      </c>
      <c r="T1567" s="127" t="str">
        <f t="shared" si="310"/>
        <v>0</v>
      </c>
      <c r="U1567" s="119" t="str">
        <f t="shared" si="304"/>
        <v>0</v>
      </c>
      <c r="V1567" s="119" t="str">
        <f t="shared" si="302"/>
        <v>0</v>
      </c>
      <c r="W1567" s="119" t="str">
        <f t="shared" si="303"/>
        <v>0</v>
      </c>
      <c r="X1567" s="120"/>
    </row>
    <row r="1568" spans="1:24" x14ac:dyDescent="0.3">
      <c r="A1568" s="156">
        <v>436</v>
      </c>
      <c r="B1568" s="112"/>
      <c r="C1568" s="130"/>
      <c r="K1568" s="121" t="str">
        <f t="shared" si="311"/>
        <v/>
      </c>
      <c r="L1568" s="122" t="str">
        <f t="shared" si="300"/>
        <v/>
      </c>
      <c r="M1568" s="123" t="s">
        <v>155</v>
      </c>
      <c r="N1568" s="113" t="str">
        <f t="shared" si="307"/>
        <v/>
      </c>
      <c r="O1568" s="122" t="str">
        <f t="shared" si="301"/>
        <v/>
      </c>
      <c r="P1568" s="123" t="s">
        <v>155</v>
      </c>
      <c r="Q1568" s="124" t="str">
        <f t="shared" si="308"/>
        <v/>
      </c>
      <c r="R1568" s="125" t="s">
        <v>155</v>
      </c>
      <c r="S1568" s="126" t="str">
        <f t="shared" si="309"/>
        <v/>
      </c>
      <c r="T1568" s="127" t="str">
        <f t="shared" si="310"/>
        <v>0</v>
      </c>
      <c r="U1568" s="127" t="str">
        <f t="shared" si="304"/>
        <v>0</v>
      </c>
      <c r="V1568" s="127" t="str">
        <f t="shared" si="302"/>
        <v>0</v>
      </c>
      <c r="W1568" s="127" t="str">
        <f t="shared" si="303"/>
        <v>0</v>
      </c>
      <c r="X1568" s="128"/>
    </row>
    <row r="1569" spans="1:24" x14ac:dyDescent="0.3">
      <c r="A1569" s="156">
        <v>437</v>
      </c>
      <c r="B1569" s="112"/>
      <c r="C1569" s="130"/>
      <c r="K1569" s="121" t="str">
        <f t="shared" si="311"/>
        <v/>
      </c>
      <c r="L1569" s="129" t="str">
        <f t="shared" si="300"/>
        <v/>
      </c>
      <c r="M1569" s="115" t="s">
        <v>155</v>
      </c>
      <c r="N1569" s="113" t="str">
        <f t="shared" si="307"/>
        <v/>
      </c>
      <c r="O1569" s="129" t="str">
        <f t="shared" si="301"/>
        <v/>
      </c>
      <c r="P1569" s="115" t="s">
        <v>155</v>
      </c>
      <c r="Q1569" s="116" t="str">
        <f t="shared" si="308"/>
        <v/>
      </c>
      <c r="R1569" s="117" t="s">
        <v>155</v>
      </c>
      <c r="S1569" s="118" t="str">
        <f t="shared" si="309"/>
        <v/>
      </c>
      <c r="T1569" s="127" t="str">
        <f t="shared" si="310"/>
        <v>0</v>
      </c>
      <c r="U1569" s="119" t="str">
        <f t="shared" si="304"/>
        <v>0</v>
      </c>
      <c r="V1569" s="119" t="str">
        <f t="shared" si="302"/>
        <v>0</v>
      </c>
      <c r="W1569" s="119" t="str">
        <f t="shared" si="303"/>
        <v>0</v>
      </c>
      <c r="X1569" s="120"/>
    </row>
    <row r="1570" spans="1:24" x14ac:dyDescent="0.3">
      <c r="A1570" s="156">
        <v>438</v>
      </c>
      <c r="B1570" s="112"/>
      <c r="C1570" s="130"/>
      <c r="K1570" s="121" t="str">
        <f t="shared" si="311"/>
        <v/>
      </c>
      <c r="L1570" s="122" t="str">
        <f t="shared" si="300"/>
        <v/>
      </c>
      <c r="M1570" s="123" t="s">
        <v>155</v>
      </c>
      <c r="N1570" s="113" t="str">
        <f t="shared" si="307"/>
        <v/>
      </c>
      <c r="O1570" s="122" t="str">
        <f t="shared" si="301"/>
        <v/>
      </c>
      <c r="P1570" s="123" t="s">
        <v>155</v>
      </c>
      <c r="Q1570" s="124" t="str">
        <f t="shared" si="308"/>
        <v/>
      </c>
      <c r="R1570" s="125" t="s">
        <v>155</v>
      </c>
      <c r="S1570" s="126" t="str">
        <f t="shared" si="309"/>
        <v/>
      </c>
      <c r="T1570" s="127" t="str">
        <f t="shared" si="310"/>
        <v>0</v>
      </c>
      <c r="U1570" s="127" t="str">
        <f t="shared" si="304"/>
        <v>0</v>
      </c>
      <c r="V1570" s="127" t="str">
        <f t="shared" si="302"/>
        <v>0</v>
      </c>
      <c r="W1570" s="127" t="str">
        <f t="shared" si="303"/>
        <v>0</v>
      </c>
      <c r="X1570" s="128"/>
    </row>
    <row r="1571" spans="1:24" x14ac:dyDescent="0.3">
      <c r="A1571" s="156">
        <v>439</v>
      </c>
      <c r="B1571" s="112"/>
      <c r="C1571" s="130"/>
      <c r="K1571" s="121" t="str">
        <f t="shared" si="311"/>
        <v/>
      </c>
      <c r="L1571" s="129" t="str">
        <f t="shared" si="300"/>
        <v/>
      </c>
      <c r="M1571" s="115" t="s">
        <v>155</v>
      </c>
      <c r="N1571" s="113" t="str">
        <f t="shared" si="307"/>
        <v/>
      </c>
      <c r="O1571" s="129" t="str">
        <f t="shared" si="301"/>
        <v/>
      </c>
      <c r="P1571" s="115" t="s">
        <v>155</v>
      </c>
      <c r="Q1571" s="116" t="str">
        <f t="shared" si="308"/>
        <v/>
      </c>
      <c r="R1571" s="117" t="s">
        <v>155</v>
      </c>
      <c r="S1571" s="118" t="str">
        <f t="shared" si="309"/>
        <v/>
      </c>
      <c r="T1571" s="127" t="str">
        <f t="shared" si="310"/>
        <v>0</v>
      </c>
      <c r="U1571" s="119" t="str">
        <f t="shared" si="304"/>
        <v>0</v>
      </c>
      <c r="V1571" s="119" t="str">
        <f t="shared" si="302"/>
        <v>0</v>
      </c>
      <c r="W1571" s="119" t="str">
        <f t="shared" si="303"/>
        <v>0</v>
      </c>
      <c r="X1571" s="120"/>
    </row>
    <row r="1572" spans="1:24" x14ac:dyDescent="0.3">
      <c r="A1572" s="156">
        <v>440</v>
      </c>
      <c r="B1572" s="112"/>
      <c r="C1572" s="130"/>
      <c r="K1572" s="121" t="str">
        <f t="shared" si="311"/>
        <v/>
      </c>
      <c r="L1572" s="122" t="str">
        <f t="shared" si="300"/>
        <v/>
      </c>
      <c r="M1572" s="123" t="s">
        <v>155</v>
      </c>
      <c r="N1572" s="113" t="str">
        <f t="shared" si="307"/>
        <v/>
      </c>
      <c r="O1572" s="122" t="str">
        <f t="shared" si="301"/>
        <v/>
      </c>
      <c r="P1572" s="123" t="s">
        <v>155</v>
      </c>
      <c r="Q1572" s="124" t="str">
        <f t="shared" si="308"/>
        <v/>
      </c>
      <c r="R1572" s="125" t="s">
        <v>155</v>
      </c>
      <c r="S1572" s="126" t="str">
        <f t="shared" si="309"/>
        <v/>
      </c>
      <c r="T1572" s="127" t="str">
        <f t="shared" si="310"/>
        <v>0</v>
      </c>
      <c r="U1572" s="127" t="str">
        <f t="shared" si="304"/>
        <v>0</v>
      </c>
      <c r="V1572" s="127" t="str">
        <f t="shared" si="302"/>
        <v>0</v>
      </c>
      <c r="W1572" s="127" t="str">
        <f t="shared" si="303"/>
        <v>0</v>
      </c>
      <c r="X1572" s="128"/>
    </row>
    <row r="1573" spans="1:24" x14ac:dyDescent="0.3">
      <c r="A1573" s="156">
        <v>441</v>
      </c>
      <c r="B1573" s="112"/>
      <c r="C1573" s="130"/>
      <c r="K1573" s="121" t="str">
        <f t="shared" si="311"/>
        <v/>
      </c>
      <c r="L1573" s="129" t="str">
        <f t="shared" si="300"/>
        <v/>
      </c>
      <c r="M1573" s="115" t="s">
        <v>155</v>
      </c>
      <c r="N1573" s="113" t="str">
        <f t="shared" si="307"/>
        <v/>
      </c>
      <c r="O1573" s="129" t="str">
        <f t="shared" si="301"/>
        <v/>
      </c>
      <c r="P1573" s="115" t="s">
        <v>155</v>
      </c>
      <c r="Q1573" s="116" t="str">
        <f>IF(ISBLANK(F1573),"",F1573-$F$2333)</f>
        <v/>
      </c>
      <c r="R1573" s="117" t="s">
        <v>155</v>
      </c>
      <c r="S1573" s="118" t="str">
        <f>IF(ISBLANK(G1573),"",G1573-$G$2333)</f>
        <v/>
      </c>
      <c r="T1573" s="127" t="str">
        <f t="shared" si="310"/>
        <v>0</v>
      </c>
      <c r="U1573" s="119" t="str">
        <f t="shared" si="304"/>
        <v>0</v>
      </c>
      <c r="V1573" s="119" t="str">
        <f t="shared" si="302"/>
        <v>0</v>
      </c>
      <c r="W1573" s="119" t="str">
        <f t="shared" si="303"/>
        <v>0</v>
      </c>
      <c r="X1573" s="120"/>
    </row>
    <row r="1574" spans="1:24" x14ac:dyDescent="0.3">
      <c r="A1574" s="156">
        <v>442</v>
      </c>
      <c r="B1574" s="112"/>
      <c r="C1574" s="130"/>
      <c r="K1574" s="121" t="str">
        <f t="shared" si="311"/>
        <v/>
      </c>
      <c r="L1574" s="122" t="str">
        <f t="shared" si="300"/>
        <v/>
      </c>
      <c r="M1574" s="123" t="s">
        <v>155</v>
      </c>
      <c r="N1574" s="113" t="str">
        <f t="shared" si="307"/>
        <v/>
      </c>
      <c r="O1574" s="122" t="str">
        <f t="shared" si="301"/>
        <v/>
      </c>
      <c r="P1574" s="123" t="s">
        <v>155</v>
      </c>
      <c r="Q1574" s="124" t="str">
        <f t="shared" ref="Q1574:Q1592" si="312">IF(ISBLANK(F1574),"",F1574-$F$2333)</f>
        <v/>
      </c>
      <c r="R1574" s="125" t="s">
        <v>155</v>
      </c>
      <c r="S1574" s="126" t="str">
        <f t="shared" ref="S1574:S1592" si="313">IF(ISBLANK(G1574),"",G1574-$G$2333)</f>
        <v/>
      </c>
      <c r="T1574" s="127" t="str">
        <f t="shared" si="310"/>
        <v>0</v>
      </c>
      <c r="U1574" s="127" t="str">
        <f t="shared" si="304"/>
        <v>0</v>
      </c>
      <c r="V1574" s="127" t="str">
        <f t="shared" si="302"/>
        <v>0</v>
      </c>
      <c r="W1574" s="127" t="str">
        <f t="shared" si="303"/>
        <v>0</v>
      </c>
      <c r="X1574" s="128"/>
    </row>
    <row r="1575" spans="1:24" x14ac:dyDescent="0.3">
      <c r="A1575" s="156">
        <v>443</v>
      </c>
      <c r="B1575" s="112"/>
      <c r="C1575" s="130"/>
      <c r="K1575" s="121" t="str">
        <f t="shared" si="311"/>
        <v/>
      </c>
      <c r="L1575" s="129" t="str">
        <f t="shared" si="300"/>
        <v/>
      </c>
      <c r="M1575" s="115" t="s">
        <v>155</v>
      </c>
      <c r="N1575" s="113" t="str">
        <f t="shared" si="307"/>
        <v/>
      </c>
      <c r="O1575" s="129" t="str">
        <f t="shared" si="301"/>
        <v/>
      </c>
      <c r="P1575" s="115" t="s">
        <v>155</v>
      </c>
      <c r="Q1575" s="116" t="str">
        <f t="shared" si="312"/>
        <v/>
      </c>
      <c r="R1575" s="117" t="s">
        <v>155</v>
      </c>
      <c r="S1575" s="118" t="str">
        <f t="shared" si="313"/>
        <v/>
      </c>
      <c r="T1575" s="127" t="str">
        <f t="shared" si="310"/>
        <v>0</v>
      </c>
      <c r="U1575" s="119" t="str">
        <f t="shared" si="304"/>
        <v>0</v>
      </c>
      <c r="V1575" s="119" t="str">
        <f t="shared" si="302"/>
        <v>0</v>
      </c>
      <c r="W1575" s="119" t="str">
        <f t="shared" si="303"/>
        <v>0</v>
      </c>
      <c r="X1575" s="120"/>
    </row>
    <row r="1576" spans="1:24" x14ac:dyDescent="0.3">
      <c r="A1576" s="156">
        <v>444</v>
      </c>
      <c r="B1576" s="112"/>
      <c r="C1576" s="130"/>
      <c r="K1576" s="121" t="str">
        <f t="shared" si="311"/>
        <v/>
      </c>
      <c r="L1576" s="122" t="str">
        <f t="shared" si="300"/>
        <v/>
      </c>
      <c r="M1576" s="123" t="s">
        <v>155</v>
      </c>
      <c r="N1576" s="113" t="str">
        <f t="shared" si="307"/>
        <v/>
      </c>
      <c r="O1576" s="122" t="str">
        <f t="shared" si="301"/>
        <v/>
      </c>
      <c r="P1576" s="123" t="s">
        <v>155</v>
      </c>
      <c r="Q1576" s="124" t="str">
        <f t="shared" si="312"/>
        <v/>
      </c>
      <c r="R1576" s="125" t="s">
        <v>155</v>
      </c>
      <c r="S1576" s="126" t="str">
        <f t="shared" si="313"/>
        <v/>
      </c>
      <c r="T1576" s="127" t="str">
        <f t="shared" si="310"/>
        <v>0</v>
      </c>
      <c r="U1576" s="127" t="str">
        <f t="shared" si="304"/>
        <v>0</v>
      </c>
      <c r="V1576" s="127" t="str">
        <f t="shared" si="302"/>
        <v>0</v>
      </c>
      <c r="W1576" s="127" t="str">
        <f t="shared" si="303"/>
        <v>0</v>
      </c>
      <c r="X1576" s="128"/>
    </row>
    <row r="1577" spans="1:24" x14ac:dyDescent="0.3">
      <c r="A1577" s="156">
        <v>445</v>
      </c>
      <c r="B1577" s="112"/>
      <c r="C1577" s="130"/>
      <c r="K1577" s="121" t="str">
        <f t="shared" si="311"/>
        <v/>
      </c>
      <c r="L1577" s="129" t="str">
        <f t="shared" si="300"/>
        <v/>
      </c>
      <c r="M1577" s="115" t="s">
        <v>155</v>
      </c>
      <c r="N1577" s="113" t="str">
        <f t="shared" si="307"/>
        <v/>
      </c>
      <c r="O1577" s="129" t="str">
        <f t="shared" si="301"/>
        <v/>
      </c>
      <c r="P1577" s="115" t="s">
        <v>155</v>
      </c>
      <c r="Q1577" s="116" t="str">
        <f t="shared" si="312"/>
        <v/>
      </c>
      <c r="R1577" s="117" t="s">
        <v>155</v>
      </c>
      <c r="S1577" s="118" t="str">
        <f t="shared" si="313"/>
        <v/>
      </c>
      <c r="T1577" s="127" t="str">
        <f t="shared" si="310"/>
        <v>0</v>
      </c>
      <c r="U1577" s="119" t="str">
        <f t="shared" si="304"/>
        <v>0</v>
      </c>
      <c r="V1577" s="119" t="str">
        <f t="shared" si="302"/>
        <v>0</v>
      </c>
      <c r="W1577" s="119" t="str">
        <f t="shared" si="303"/>
        <v>0</v>
      </c>
      <c r="X1577" s="120"/>
    </row>
    <row r="1578" spans="1:24" x14ac:dyDescent="0.3">
      <c r="A1578" s="156">
        <v>446</v>
      </c>
      <c r="B1578" s="112"/>
      <c r="C1578" s="130"/>
      <c r="K1578" s="121" t="str">
        <f t="shared" si="311"/>
        <v/>
      </c>
      <c r="L1578" s="122" t="str">
        <f t="shared" si="300"/>
        <v/>
      </c>
      <c r="M1578" s="123" t="s">
        <v>155</v>
      </c>
      <c r="N1578" s="113" t="str">
        <f t="shared" si="307"/>
        <v/>
      </c>
      <c r="O1578" s="122" t="str">
        <f t="shared" si="301"/>
        <v/>
      </c>
      <c r="P1578" s="123" t="s">
        <v>155</v>
      </c>
      <c r="Q1578" s="124" t="str">
        <f t="shared" si="312"/>
        <v/>
      </c>
      <c r="R1578" s="125" t="s">
        <v>155</v>
      </c>
      <c r="S1578" s="126" t="str">
        <f t="shared" si="313"/>
        <v/>
      </c>
      <c r="T1578" s="127" t="str">
        <f t="shared" si="310"/>
        <v>0</v>
      </c>
      <c r="U1578" s="127" t="str">
        <f t="shared" si="304"/>
        <v>0</v>
      </c>
      <c r="V1578" s="127" t="str">
        <f t="shared" si="302"/>
        <v>0</v>
      </c>
      <c r="W1578" s="127" t="str">
        <f t="shared" si="303"/>
        <v>0</v>
      </c>
      <c r="X1578" s="128"/>
    </row>
    <row r="1579" spans="1:24" x14ac:dyDescent="0.3">
      <c r="A1579" s="156">
        <v>447</v>
      </c>
      <c r="B1579" s="112"/>
      <c r="C1579" s="130"/>
      <c r="K1579" s="121" t="str">
        <f t="shared" si="311"/>
        <v/>
      </c>
      <c r="L1579" s="129" t="str">
        <f t="shared" si="300"/>
        <v/>
      </c>
      <c r="M1579" s="115" t="s">
        <v>155</v>
      </c>
      <c r="N1579" s="113" t="str">
        <f t="shared" si="307"/>
        <v/>
      </c>
      <c r="O1579" s="129" t="str">
        <f t="shared" si="301"/>
        <v/>
      </c>
      <c r="P1579" s="115" t="s">
        <v>155</v>
      </c>
      <c r="Q1579" s="116" t="str">
        <f t="shared" si="312"/>
        <v/>
      </c>
      <c r="R1579" s="117" t="s">
        <v>155</v>
      </c>
      <c r="S1579" s="118" t="str">
        <f t="shared" si="313"/>
        <v/>
      </c>
      <c r="T1579" s="127" t="str">
        <f t="shared" si="310"/>
        <v>0</v>
      </c>
      <c r="U1579" s="119" t="str">
        <f t="shared" si="304"/>
        <v>0</v>
      </c>
      <c r="V1579" s="119" t="str">
        <f t="shared" si="302"/>
        <v>0</v>
      </c>
      <c r="W1579" s="119" t="str">
        <f t="shared" si="303"/>
        <v>0</v>
      </c>
      <c r="X1579" s="120"/>
    </row>
    <row r="1580" spans="1:24" x14ac:dyDescent="0.3">
      <c r="A1580" s="156">
        <v>448</v>
      </c>
      <c r="B1580" s="112"/>
      <c r="C1580" s="130"/>
      <c r="K1580" s="121" t="str">
        <f t="shared" si="311"/>
        <v/>
      </c>
      <c r="L1580" s="122" t="str">
        <f t="shared" si="300"/>
        <v/>
      </c>
      <c r="M1580" s="123" t="s">
        <v>155</v>
      </c>
      <c r="N1580" s="113" t="str">
        <f t="shared" si="307"/>
        <v/>
      </c>
      <c r="O1580" s="122" t="str">
        <f t="shared" si="301"/>
        <v/>
      </c>
      <c r="P1580" s="123" t="s">
        <v>155</v>
      </c>
      <c r="Q1580" s="124" t="str">
        <f t="shared" si="312"/>
        <v/>
      </c>
      <c r="R1580" s="125" t="s">
        <v>155</v>
      </c>
      <c r="S1580" s="126" t="str">
        <f t="shared" si="313"/>
        <v/>
      </c>
      <c r="T1580" s="127" t="str">
        <f t="shared" si="310"/>
        <v>0</v>
      </c>
      <c r="U1580" s="127" t="str">
        <f t="shared" si="304"/>
        <v>0</v>
      </c>
      <c r="V1580" s="127" t="str">
        <f t="shared" si="302"/>
        <v>0</v>
      </c>
      <c r="W1580" s="127" t="str">
        <f t="shared" si="303"/>
        <v>0</v>
      </c>
      <c r="X1580" s="128"/>
    </row>
    <row r="1581" spans="1:24" x14ac:dyDescent="0.3">
      <c r="A1581" s="156">
        <v>449</v>
      </c>
      <c r="B1581" s="112"/>
      <c r="C1581" s="130"/>
      <c r="K1581" s="121" t="str">
        <f t="shared" si="311"/>
        <v/>
      </c>
      <c r="L1581" s="129" t="str">
        <f t="shared" ref="L1581:L1644" si="314">IF(K1581="","",SIN(K1581*PI()/200)*G1581)</f>
        <v/>
      </c>
      <c r="M1581" s="115" t="s">
        <v>155</v>
      </c>
      <c r="N1581" s="113" t="str">
        <f t="shared" si="307"/>
        <v/>
      </c>
      <c r="O1581" s="129" t="str">
        <f t="shared" ref="O1581:O1644" si="315">IF(N1581="","",SIN(N1581*PI()/200)*G1581)</f>
        <v/>
      </c>
      <c r="P1581" s="115" t="s">
        <v>155</v>
      </c>
      <c r="Q1581" s="116" t="str">
        <f t="shared" si="312"/>
        <v/>
      </c>
      <c r="R1581" s="117" t="s">
        <v>155</v>
      </c>
      <c r="S1581" s="118" t="str">
        <f t="shared" si="313"/>
        <v/>
      </c>
      <c r="T1581" s="127" t="str">
        <f t="shared" si="310"/>
        <v>0</v>
      </c>
      <c r="U1581" s="119" t="str">
        <f t="shared" si="304"/>
        <v>0</v>
      </c>
      <c r="V1581" s="119" t="str">
        <f t="shared" ref="V1581:V1644" si="316">IF(R1581="ON",IF(ISBLANK(F1581),"0",F1581),"0")</f>
        <v>0</v>
      </c>
      <c r="W1581" s="119" t="str">
        <f t="shared" ref="W1581:W1644" si="317">IF(R1581="ON",IF(ISBLANK(G1581),"0",G1581),"0")</f>
        <v>0</v>
      </c>
      <c r="X1581" s="120"/>
    </row>
    <row r="1582" spans="1:24" x14ac:dyDescent="0.3">
      <c r="A1582" s="156">
        <v>450</v>
      </c>
      <c r="B1582" s="112"/>
      <c r="C1582" s="130"/>
      <c r="K1582" s="121" t="str">
        <f t="shared" si="311"/>
        <v/>
      </c>
      <c r="L1582" s="122" t="str">
        <f t="shared" si="314"/>
        <v/>
      </c>
      <c r="M1582" s="123" t="s">
        <v>155</v>
      </c>
      <c r="N1582" s="113" t="str">
        <f t="shared" si="307"/>
        <v/>
      </c>
      <c r="O1582" s="122" t="str">
        <f t="shared" si="315"/>
        <v/>
      </c>
      <c r="P1582" s="123" t="s">
        <v>155</v>
      </c>
      <c r="Q1582" s="124" t="str">
        <f t="shared" si="312"/>
        <v/>
      </c>
      <c r="R1582" s="125" t="s">
        <v>155</v>
      </c>
      <c r="S1582" s="126" t="str">
        <f t="shared" si="313"/>
        <v/>
      </c>
      <c r="T1582" s="127" t="str">
        <f t="shared" si="310"/>
        <v>0</v>
      </c>
      <c r="U1582" s="127" t="str">
        <f t="shared" ref="U1582:U1645" si="318">IF(P1582="ON",IF(ISBLANK(E1582),"0",IF(E1582&lt;200,E1582,(400-E1582))),"0")</f>
        <v>0</v>
      </c>
      <c r="V1582" s="127" t="str">
        <f t="shared" si="316"/>
        <v>0</v>
      </c>
      <c r="W1582" s="127" t="str">
        <f t="shared" si="317"/>
        <v>0</v>
      </c>
      <c r="X1582" s="128"/>
    </row>
    <row r="1583" spans="1:24" x14ac:dyDescent="0.3">
      <c r="A1583" s="156">
        <v>451</v>
      </c>
      <c r="B1583" s="112"/>
      <c r="C1583" s="131"/>
      <c r="K1583" s="121" t="str">
        <f t="shared" si="311"/>
        <v/>
      </c>
      <c r="L1583" s="129" t="str">
        <f t="shared" si="314"/>
        <v/>
      </c>
      <c r="M1583" s="115" t="s">
        <v>155</v>
      </c>
      <c r="N1583" s="113" t="str">
        <f t="shared" si="307"/>
        <v/>
      </c>
      <c r="O1583" s="129" t="str">
        <f t="shared" si="315"/>
        <v/>
      </c>
      <c r="P1583" s="115" t="s">
        <v>155</v>
      </c>
      <c r="Q1583" s="116" t="str">
        <f t="shared" si="312"/>
        <v/>
      </c>
      <c r="R1583" s="117" t="s">
        <v>155</v>
      </c>
      <c r="S1583" s="118" t="str">
        <f t="shared" si="313"/>
        <v/>
      </c>
      <c r="T1583" s="127" t="str">
        <f t="shared" si="310"/>
        <v>0</v>
      </c>
      <c r="U1583" s="119" t="str">
        <f t="shared" si="318"/>
        <v>0</v>
      </c>
      <c r="V1583" s="119" t="str">
        <f t="shared" si="316"/>
        <v>0</v>
      </c>
      <c r="W1583" s="119" t="str">
        <f t="shared" si="317"/>
        <v>0</v>
      </c>
      <c r="X1583" s="120"/>
    </row>
    <row r="1584" spans="1:24" x14ac:dyDescent="0.3">
      <c r="A1584" s="156">
        <v>452</v>
      </c>
      <c r="B1584" s="112"/>
      <c r="C1584" s="131"/>
      <c r="K1584" s="121" t="str">
        <f t="shared" si="311"/>
        <v/>
      </c>
      <c r="L1584" s="122" t="str">
        <f t="shared" si="314"/>
        <v/>
      </c>
      <c r="M1584" s="123" t="s">
        <v>155</v>
      </c>
      <c r="N1584" s="113" t="str">
        <f t="shared" si="307"/>
        <v/>
      </c>
      <c r="O1584" s="122" t="str">
        <f t="shared" si="315"/>
        <v/>
      </c>
      <c r="P1584" s="123" t="s">
        <v>155</v>
      </c>
      <c r="Q1584" s="124" t="str">
        <f t="shared" si="312"/>
        <v/>
      </c>
      <c r="R1584" s="125" t="s">
        <v>155</v>
      </c>
      <c r="S1584" s="126" t="str">
        <f t="shared" si="313"/>
        <v/>
      </c>
      <c r="T1584" s="127" t="str">
        <f t="shared" si="310"/>
        <v>0</v>
      </c>
      <c r="U1584" s="127" t="str">
        <f t="shared" si="318"/>
        <v>0</v>
      </c>
      <c r="V1584" s="127" t="str">
        <f t="shared" si="316"/>
        <v>0</v>
      </c>
      <c r="W1584" s="127" t="str">
        <f t="shared" si="317"/>
        <v>0</v>
      </c>
      <c r="X1584" s="128"/>
    </row>
    <row r="1585" spans="1:24" x14ac:dyDescent="0.3">
      <c r="A1585" s="156">
        <v>453</v>
      </c>
      <c r="B1585" s="112"/>
      <c r="C1585" s="131"/>
      <c r="K1585" s="121" t="str">
        <f t="shared" si="311"/>
        <v/>
      </c>
      <c r="L1585" s="129" t="str">
        <f t="shared" si="314"/>
        <v/>
      </c>
      <c r="M1585" s="115" t="s">
        <v>155</v>
      </c>
      <c r="N1585" s="113" t="str">
        <f t="shared" si="307"/>
        <v/>
      </c>
      <c r="O1585" s="129" t="str">
        <f t="shared" si="315"/>
        <v/>
      </c>
      <c r="P1585" s="115" t="s">
        <v>155</v>
      </c>
      <c r="Q1585" s="116" t="str">
        <f t="shared" si="312"/>
        <v/>
      </c>
      <c r="R1585" s="117" t="s">
        <v>155</v>
      </c>
      <c r="S1585" s="118" t="str">
        <f t="shared" si="313"/>
        <v/>
      </c>
      <c r="T1585" s="127" t="str">
        <f t="shared" si="310"/>
        <v>0</v>
      </c>
      <c r="U1585" s="119" t="str">
        <f t="shared" si="318"/>
        <v>0</v>
      </c>
      <c r="V1585" s="119" t="str">
        <f t="shared" si="316"/>
        <v>0</v>
      </c>
      <c r="W1585" s="119" t="str">
        <f t="shared" si="317"/>
        <v>0</v>
      </c>
      <c r="X1585" s="120"/>
    </row>
    <row r="1586" spans="1:24" x14ac:dyDescent="0.3">
      <c r="A1586" s="156">
        <v>454</v>
      </c>
      <c r="B1586" s="112"/>
      <c r="C1586" s="131"/>
      <c r="K1586" s="121" t="str">
        <f t="shared" si="311"/>
        <v/>
      </c>
      <c r="L1586" s="122" t="str">
        <f t="shared" si="314"/>
        <v/>
      </c>
      <c r="M1586" s="123" t="s">
        <v>155</v>
      </c>
      <c r="N1586" s="113" t="str">
        <f t="shared" si="307"/>
        <v/>
      </c>
      <c r="O1586" s="122" t="str">
        <f t="shared" si="315"/>
        <v/>
      </c>
      <c r="P1586" s="123" t="s">
        <v>155</v>
      </c>
      <c r="Q1586" s="124" t="str">
        <f t="shared" si="312"/>
        <v/>
      </c>
      <c r="R1586" s="125" t="s">
        <v>155</v>
      </c>
      <c r="S1586" s="126" t="str">
        <f t="shared" si="313"/>
        <v/>
      </c>
      <c r="T1586" s="127" t="str">
        <f t="shared" si="310"/>
        <v>0</v>
      </c>
      <c r="U1586" s="127" t="str">
        <f t="shared" si="318"/>
        <v>0</v>
      </c>
      <c r="V1586" s="127" t="str">
        <f t="shared" si="316"/>
        <v>0</v>
      </c>
      <c r="W1586" s="127" t="str">
        <f t="shared" si="317"/>
        <v>0</v>
      </c>
      <c r="X1586" s="128"/>
    </row>
    <row r="1587" spans="1:24" x14ac:dyDescent="0.3">
      <c r="A1587" s="156">
        <v>455</v>
      </c>
      <c r="B1587" s="112"/>
      <c r="C1587" s="131"/>
      <c r="K1587" s="121" t="str">
        <f t="shared" si="311"/>
        <v/>
      </c>
      <c r="L1587" s="129" t="str">
        <f t="shared" si="314"/>
        <v/>
      </c>
      <c r="M1587" s="115" t="s">
        <v>155</v>
      </c>
      <c r="N1587" s="113" t="str">
        <f t="shared" si="307"/>
        <v/>
      </c>
      <c r="O1587" s="129" t="str">
        <f t="shared" si="315"/>
        <v/>
      </c>
      <c r="P1587" s="115" t="s">
        <v>155</v>
      </c>
      <c r="Q1587" s="116" t="str">
        <f t="shared" si="312"/>
        <v/>
      </c>
      <c r="R1587" s="117" t="s">
        <v>155</v>
      </c>
      <c r="S1587" s="118" t="str">
        <f t="shared" si="313"/>
        <v/>
      </c>
      <c r="T1587" s="127" t="str">
        <f t="shared" si="310"/>
        <v>0</v>
      </c>
      <c r="U1587" s="119" t="str">
        <f t="shared" si="318"/>
        <v>0</v>
      </c>
      <c r="V1587" s="119" t="str">
        <f t="shared" si="316"/>
        <v>0</v>
      </c>
      <c r="W1587" s="119" t="str">
        <f t="shared" si="317"/>
        <v>0</v>
      </c>
      <c r="X1587" s="120"/>
    </row>
    <row r="1588" spans="1:24" x14ac:dyDescent="0.3">
      <c r="A1588" s="156">
        <v>456</v>
      </c>
      <c r="B1588" s="112"/>
      <c r="C1588" s="131"/>
      <c r="K1588" s="121" t="str">
        <f t="shared" si="311"/>
        <v/>
      </c>
      <c r="L1588" s="122" t="str">
        <f t="shared" si="314"/>
        <v/>
      </c>
      <c r="M1588" s="123" t="s">
        <v>155</v>
      </c>
      <c r="N1588" s="113" t="str">
        <f t="shared" si="307"/>
        <v/>
      </c>
      <c r="O1588" s="122" t="str">
        <f t="shared" si="315"/>
        <v/>
      </c>
      <c r="P1588" s="123" t="s">
        <v>155</v>
      </c>
      <c r="Q1588" s="124" t="str">
        <f t="shared" si="312"/>
        <v/>
      </c>
      <c r="R1588" s="125" t="s">
        <v>155</v>
      </c>
      <c r="S1588" s="126" t="str">
        <f t="shared" si="313"/>
        <v/>
      </c>
      <c r="T1588" s="127" t="str">
        <f t="shared" si="310"/>
        <v>0</v>
      </c>
      <c r="U1588" s="127" t="str">
        <f t="shared" si="318"/>
        <v>0</v>
      </c>
      <c r="V1588" s="127" t="str">
        <f t="shared" si="316"/>
        <v>0</v>
      </c>
      <c r="W1588" s="127" t="str">
        <f t="shared" si="317"/>
        <v>0</v>
      </c>
      <c r="X1588" s="128"/>
    </row>
    <row r="1589" spans="1:24" x14ac:dyDescent="0.3">
      <c r="A1589" s="156">
        <v>457</v>
      </c>
      <c r="B1589" s="112"/>
      <c r="C1589" s="131"/>
      <c r="K1589" s="121" t="str">
        <f t="shared" si="311"/>
        <v/>
      </c>
      <c r="L1589" s="129" t="str">
        <f t="shared" si="314"/>
        <v/>
      </c>
      <c r="M1589" s="115" t="s">
        <v>155</v>
      </c>
      <c r="N1589" s="113" t="str">
        <f t="shared" si="307"/>
        <v/>
      </c>
      <c r="O1589" s="129" t="str">
        <f t="shared" si="315"/>
        <v/>
      </c>
      <c r="P1589" s="115" t="s">
        <v>155</v>
      </c>
      <c r="Q1589" s="116" t="str">
        <f t="shared" si="312"/>
        <v/>
      </c>
      <c r="R1589" s="117" t="s">
        <v>155</v>
      </c>
      <c r="S1589" s="118" t="str">
        <f t="shared" si="313"/>
        <v/>
      </c>
      <c r="T1589" s="127" t="str">
        <f t="shared" si="310"/>
        <v>0</v>
      </c>
      <c r="U1589" s="119" t="str">
        <f t="shared" si="318"/>
        <v>0</v>
      </c>
      <c r="V1589" s="119" t="str">
        <f t="shared" si="316"/>
        <v>0</v>
      </c>
      <c r="W1589" s="119" t="str">
        <f t="shared" si="317"/>
        <v>0</v>
      </c>
      <c r="X1589" s="120"/>
    </row>
    <row r="1590" spans="1:24" x14ac:dyDescent="0.3">
      <c r="A1590" s="156">
        <v>458</v>
      </c>
      <c r="B1590" s="112"/>
      <c r="C1590" s="131"/>
      <c r="K1590" s="121" t="str">
        <f t="shared" si="311"/>
        <v/>
      </c>
      <c r="L1590" s="122" t="str">
        <f t="shared" si="314"/>
        <v/>
      </c>
      <c r="M1590" s="123" t="s">
        <v>155</v>
      </c>
      <c r="N1590" s="113" t="str">
        <f t="shared" si="307"/>
        <v/>
      </c>
      <c r="O1590" s="122" t="str">
        <f t="shared" si="315"/>
        <v/>
      </c>
      <c r="P1590" s="123" t="s">
        <v>155</v>
      </c>
      <c r="Q1590" s="124" t="str">
        <f t="shared" si="312"/>
        <v/>
      </c>
      <c r="R1590" s="125" t="s">
        <v>155</v>
      </c>
      <c r="S1590" s="126" t="str">
        <f t="shared" si="313"/>
        <v/>
      </c>
      <c r="T1590" s="127" t="str">
        <f t="shared" si="310"/>
        <v>0</v>
      </c>
      <c r="U1590" s="127" t="str">
        <f t="shared" si="318"/>
        <v>0</v>
      </c>
      <c r="V1590" s="127" t="str">
        <f t="shared" si="316"/>
        <v>0</v>
      </c>
      <c r="W1590" s="127" t="str">
        <f t="shared" si="317"/>
        <v>0</v>
      </c>
      <c r="X1590" s="128"/>
    </row>
    <row r="1591" spans="1:24" x14ac:dyDescent="0.3">
      <c r="A1591" s="156">
        <v>459</v>
      </c>
      <c r="B1591" s="112"/>
      <c r="C1591" s="131"/>
      <c r="K1591" s="121" t="str">
        <f t="shared" si="311"/>
        <v/>
      </c>
      <c r="L1591" s="129" t="str">
        <f t="shared" si="314"/>
        <v/>
      </c>
      <c r="M1591" s="115" t="s">
        <v>155</v>
      </c>
      <c r="N1591" s="113" t="str">
        <f t="shared" si="307"/>
        <v/>
      </c>
      <c r="O1591" s="129" t="str">
        <f t="shared" si="315"/>
        <v/>
      </c>
      <c r="P1591" s="115" t="s">
        <v>155</v>
      </c>
      <c r="Q1591" s="116" t="str">
        <f t="shared" si="312"/>
        <v/>
      </c>
      <c r="R1591" s="117" t="s">
        <v>155</v>
      </c>
      <c r="S1591" s="118" t="str">
        <f t="shared" si="313"/>
        <v/>
      </c>
      <c r="T1591" s="127" t="str">
        <f t="shared" si="310"/>
        <v>0</v>
      </c>
      <c r="U1591" s="119" t="str">
        <f t="shared" si="318"/>
        <v>0</v>
      </c>
      <c r="V1591" s="119" t="str">
        <f t="shared" si="316"/>
        <v>0</v>
      </c>
      <c r="W1591" s="119" t="str">
        <f t="shared" si="317"/>
        <v>0</v>
      </c>
      <c r="X1591" s="120"/>
    </row>
    <row r="1592" spans="1:24" x14ac:dyDescent="0.3">
      <c r="A1592" s="156">
        <v>460</v>
      </c>
      <c r="B1592" s="112"/>
      <c r="C1592" s="131"/>
      <c r="K1592" s="121" t="str">
        <f t="shared" si="311"/>
        <v/>
      </c>
      <c r="L1592" s="122" t="str">
        <f t="shared" si="314"/>
        <v/>
      </c>
      <c r="M1592" s="123" t="s">
        <v>155</v>
      </c>
      <c r="N1592" s="113" t="str">
        <f t="shared" si="307"/>
        <v/>
      </c>
      <c r="O1592" s="122" t="str">
        <f t="shared" si="315"/>
        <v/>
      </c>
      <c r="P1592" s="123" t="s">
        <v>155</v>
      </c>
      <c r="Q1592" s="124" t="str">
        <f t="shared" si="312"/>
        <v/>
      </c>
      <c r="R1592" s="125" t="s">
        <v>155</v>
      </c>
      <c r="S1592" s="126" t="str">
        <f t="shared" si="313"/>
        <v/>
      </c>
      <c r="T1592" s="127" t="str">
        <f t="shared" si="310"/>
        <v>0</v>
      </c>
      <c r="U1592" s="127" t="str">
        <f t="shared" si="318"/>
        <v>0</v>
      </c>
      <c r="V1592" s="127" t="str">
        <f t="shared" si="316"/>
        <v>0</v>
      </c>
      <c r="W1592" s="127" t="str">
        <f t="shared" si="317"/>
        <v>0</v>
      </c>
      <c r="X1592" s="128"/>
    </row>
    <row r="1593" spans="1:24" x14ac:dyDescent="0.3">
      <c r="A1593" s="156">
        <v>461</v>
      </c>
      <c r="B1593" s="112"/>
      <c r="C1593" s="131"/>
      <c r="K1593" s="121" t="str">
        <f t="shared" si="311"/>
        <v/>
      </c>
      <c r="L1593" s="129" t="str">
        <f t="shared" si="314"/>
        <v/>
      </c>
      <c r="M1593" s="115" t="s">
        <v>155</v>
      </c>
      <c r="N1593" s="113" t="str">
        <f t="shared" si="307"/>
        <v/>
      </c>
      <c r="O1593" s="129" t="str">
        <f t="shared" si="315"/>
        <v/>
      </c>
      <c r="P1593" s="115" t="s">
        <v>155</v>
      </c>
      <c r="Q1593" s="116" t="str">
        <f>IF(ISBLANK(F1593),"",F1593-$F$2333)</f>
        <v/>
      </c>
      <c r="R1593" s="117" t="s">
        <v>155</v>
      </c>
      <c r="S1593" s="118" t="str">
        <f>IF(ISBLANK(G1593),"",G1593-$G$2333)</f>
        <v/>
      </c>
      <c r="T1593" s="127" t="str">
        <f t="shared" si="310"/>
        <v>0</v>
      </c>
      <c r="U1593" s="119" t="str">
        <f t="shared" si="318"/>
        <v>0</v>
      </c>
      <c r="V1593" s="119" t="str">
        <f t="shared" si="316"/>
        <v>0</v>
      </c>
      <c r="W1593" s="119" t="str">
        <f t="shared" si="317"/>
        <v>0</v>
      </c>
      <c r="X1593" s="120"/>
    </row>
    <row r="1594" spans="1:24" x14ac:dyDescent="0.3">
      <c r="A1594" s="156">
        <v>462</v>
      </c>
      <c r="B1594" s="112"/>
      <c r="C1594" s="131"/>
      <c r="K1594" s="121" t="str">
        <f t="shared" si="311"/>
        <v/>
      </c>
      <c r="L1594" s="122" t="str">
        <f t="shared" si="314"/>
        <v/>
      </c>
      <c r="M1594" s="123" t="s">
        <v>155</v>
      </c>
      <c r="N1594" s="113" t="str">
        <f t="shared" si="307"/>
        <v/>
      </c>
      <c r="O1594" s="122" t="str">
        <f t="shared" si="315"/>
        <v/>
      </c>
      <c r="P1594" s="123" t="s">
        <v>155</v>
      </c>
      <c r="Q1594" s="124" t="str">
        <f t="shared" ref="Q1594:Q1612" si="319">IF(ISBLANK(F1594),"",F1594-$F$2333)</f>
        <v/>
      </c>
      <c r="R1594" s="125" t="s">
        <v>155</v>
      </c>
      <c r="S1594" s="126" t="str">
        <f t="shared" ref="S1594:S1612" si="320">IF(ISBLANK(G1594),"",G1594-$G$2333)</f>
        <v/>
      </c>
      <c r="T1594" s="127" t="str">
        <f t="shared" si="310"/>
        <v>0</v>
      </c>
      <c r="U1594" s="127" t="str">
        <f t="shared" si="318"/>
        <v>0</v>
      </c>
      <c r="V1594" s="127" t="str">
        <f t="shared" si="316"/>
        <v>0</v>
      </c>
      <c r="W1594" s="127" t="str">
        <f t="shared" si="317"/>
        <v>0</v>
      </c>
      <c r="X1594" s="128"/>
    </row>
    <row r="1595" spans="1:24" x14ac:dyDescent="0.3">
      <c r="A1595" s="156">
        <v>463</v>
      </c>
      <c r="B1595" s="112"/>
      <c r="C1595" s="131"/>
      <c r="K1595" s="121" t="str">
        <f t="shared" si="311"/>
        <v/>
      </c>
      <c r="L1595" s="129" t="str">
        <f t="shared" si="314"/>
        <v/>
      </c>
      <c r="M1595" s="115" t="s">
        <v>155</v>
      </c>
      <c r="N1595" s="113" t="str">
        <f t="shared" si="307"/>
        <v/>
      </c>
      <c r="O1595" s="129" t="str">
        <f t="shared" si="315"/>
        <v/>
      </c>
      <c r="P1595" s="115" t="s">
        <v>155</v>
      </c>
      <c r="Q1595" s="116" t="str">
        <f t="shared" si="319"/>
        <v/>
      </c>
      <c r="R1595" s="117" t="s">
        <v>155</v>
      </c>
      <c r="S1595" s="118" t="str">
        <f t="shared" si="320"/>
        <v/>
      </c>
      <c r="T1595" s="127" t="str">
        <f t="shared" si="310"/>
        <v>0</v>
      </c>
      <c r="U1595" s="119" t="str">
        <f t="shared" si="318"/>
        <v>0</v>
      </c>
      <c r="V1595" s="119" t="str">
        <f t="shared" si="316"/>
        <v>0</v>
      </c>
      <c r="W1595" s="119" t="str">
        <f t="shared" si="317"/>
        <v>0</v>
      </c>
      <c r="X1595" s="120"/>
    </row>
    <row r="1596" spans="1:24" x14ac:dyDescent="0.3">
      <c r="A1596" s="156">
        <v>464</v>
      </c>
      <c r="B1596" s="112"/>
      <c r="C1596" s="131"/>
      <c r="K1596" s="121" t="str">
        <f t="shared" si="311"/>
        <v/>
      </c>
      <c r="L1596" s="122" t="str">
        <f t="shared" si="314"/>
        <v/>
      </c>
      <c r="M1596" s="123" t="s">
        <v>155</v>
      </c>
      <c r="N1596" s="113" t="str">
        <f t="shared" si="307"/>
        <v/>
      </c>
      <c r="O1596" s="122" t="str">
        <f t="shared" si="315"/>
        <v/>
      </c>
      <c r="P1596" s="123" t="s">
        <v>155</v>
      </c>
      <c r="Q1596" s="124" t="str">
        <f t="shared" si="319"/>
        <v/>
      </c>
      <c r="R1596" s="125" t="s">
        <v>155</v>
      </c>
      <c r="S1596" s="126" t="str">
        <f t="shared" si="320"/>
        <v/>
      </c>
      <c r="T1596" s="127" t="str">
        <f t="shared" si="310"/>
        <v>0</v>
      </c>
      <c r="U1596" s="127" t="str">
        <f t="shared" si="318"/>
        <v>0</v>
      </c>
      <c r="V1596" s="127" t="str">
        <f t="shared" si="316"/>
        <v>0</v>
      </c>
      <c r="W1596" s="127" t="str">
        <f t="shared" si="317"/>
        <v>0</v>
      </c>
      <c r="X1596" s="128"/>
    </row>
    <row r="1597" spans="1:24" x14ac:dyDescent="0.3">
      <c r="A1597" s="156">
        <v>465</v>
      </c>
      <c r="B1597" s="112"/>
      <c r="C1597" s="131"/>
      <c r="K1597" s="121" t="str">
        <f t="shared" si="311"/>
        <v/>
      </c>
      <c r="L1597" s="129" t="str">
        <f t="shared" si="314"/>
        <v/>
      </c>
      <c r="M1597" s="115" t="s">
        <v>155</v>
      </c>
      <c r="N1597" s="113" t="str">
        <f t="shared" si="307"/>
        <v/>
      </c>
      <c r="O1597" s="129" t="str">
        <f t="shared" si="315"/>
        <v/>
      </c>
      <c r="P1597" s="115" t="s">
        <v>155</v>
      </c>
      <c r="Q1597" s="116" t="str">
        <f t="shared" si="319"/>
        <v/>
      </c>
      <c r="R1597" s="117" t="s">
        <v>155</v>
      </c>
      <c r="S1597" s="118" t="str">
        <f t="shared" si="320"/>
        <v/>
      </c>
      <c r="T1597" s="127" t="str">
        <f t="shared" si="310"/>
        <v>0</v>
      </c>
      <c r="U1597" s="119" t="str">
        <f t="shared" si="318"/>
        <v>0</v>
      </c>
      <c r="V1597" s="119" t="str">
        <f t="shared" si="316"/>
        <v>0</v>
      </c>
      <c r="W1597" s="119" t="str">
        <f t="shared" si="317"/>
        <v>0</v>
      </c>
      <c r="X1597" s="120"/>
    </row>
    <row r="1598" spans="1:24" x14ac:dyDescent="0.3">
      <c r="A1598" s="156">
        <v>466</v>
      </c>
      <c r="B1598" s="112"/>
      <c r="C1598" s="131"/>
      <c r="K1598" s="121" t="str">
        <f t="shared" si="311"/>
        <v/>
      </c>
      <c r="L1598" s="122" t="str">
        <f t="shared" si="314"/>
        <v/>
      </c>
      <c r="M1598" s="123" t="s">
        <v>155</v>
      </c>
      <c r="N1598" s="113" t="str">
        <f t="shared" si="307"/>
        <v/>
      </c>
      <c r="O1598" s="122" t="str">
        <f t="shared" si="315"/>
        <v/>
      </c>
      <c r="P1598" s="123" t="s">
        <v>155</v>
      </c>
      <c r="Q1598" s="124" t="str">
        <f t="shared" si="319"/>
        <v/>
      </c>
      <c r="R1598" s="125" t="s">
        <v>155</v>
      </c>
      <c r="S1598" s="126" t="str">
        <f t="shared" si="320"/>
        <v/>
      </c>
      <c r="T1598" s="127" t="str">
        <f t="shared" si="310"/>
        <v>0</v>
      </c>
      <c r="U1598" s="127" t="str">
        <f t="shared" si="318"/>
        <v>0</v>
      </c>
      <c r="V1598" s="127" t="str">
        <f t="shared" si="316"/>
        <v>0</v>
      </c>
      <c r="W1598" s="127" t="str">
        <f t="shared" si="317"/>
        <v>0</v>
      </c>
      <c r="X1598" s="128"/>
    </row>
    <row r="1599" spans="1:24" x14ac:dyDescent="0.3">
      <c r="A1599" s="156">
        <v>467</v>
      </c>
      <c r="B1599" s="112"/>
      <c r="C1599" s="131"/>
      <c r="K1599" s="121" t="str">
        <f t="shared" si="311"/>
        <v/>
      </c>
      <c r="L1599" s="129" t="str">
        <f t="shared" si="314"/>
        <v/>
      </c>
      <c r="M1599" s="115" t="s">
        <v>155</v>
      </c>
      <c r="N1599" s="113" t="str">
        <f t="shared" si="307"/>
        <v/>
      </c>
      <c r="O1599" s="129" t="str">
        <f t="shared" si="315"/>
        <v/>
      </c>
      <c r="P1599" s="115" t="s">
        <v>155</v>
      </c>
      <c r="Q1599" s="116" t="str">
        <f t="shared" si="319"/>
        <v/>
      </c>
      <c r="R1599" s="117" t="s">
        <v>155</v>
      </c>
      <c r="S1599" s="118" t="str">
        <f t="shared" si="320"/>
        <v/>
      </c>
      <c r="T1599" s="127" t="str">
        <f t="shared" si="310"/>
        <v>0</v>
      </c>
      <c r="U1599" s="119" t="str">
        <f t="shared" si="318"/>
        <v>0</v>
      </c>
      <c r="V1599" s="119" t="str">
        <f t="shared" si="316"/>
        <v>0</v>
      </c>
      <c r="W1599" s="119" t="str">
        <f t="shared" si="317"/>
        <v>0</v>
      </c>
      <c r="X1599" s="120"/>
    </row>
    <row r="1600" spans="1:24" x14ac:dyDescent="0.3">
      <c r="A1600" s="156">
        <v>468</v>
      </c>
      <c r="B1600" s="112"/>
      <c r="C1600" s="131"/>
      <c r="K1600" s="121" t="str">
        <f t="shared" si="311"/>
        <v/>
      </c>
      <c r="L1600" s="122" t="str">
        <f t="shared" si="314"/>
        <v/>
      </c>
      <c r="M1600" s="123" t="s">
        <v>155</v>
      </c>
      <c r="N1600" s="113" t="str">
        <f t="shared" si="307"/>
        <v/>
      </c>
      <c r="O1600" s="122" t="str">
        <f t="shared" si="315"/>
        <v/>
      </c>
      <c r="P1600" s="123" t="s">
        <v>155</v>
      </c>
      <c r="Q1600" s="124" t="str">
        <f t="shared" si="319"/>
        <v/>
      </c>
      <c r="R1600" s="125" t="s">
        <v>155</v>
      </c>
      <c r="S1600" s="126" t="str">
        <f t="shared" si="320"/>
        <v/>
      </c>
      <c r="T1600" s="127" t="str">
        <f t="shared" si="310"/>
        <v>0</v>
      </c>
      <c r="U1600" s="127" t="str">
        <f t="shared" si="318"/>
        <v>0</v>
      </c>
      <c r="V1600" s="127" t="str">
        <f t="shared" si="316"/>
        <v>0</v>
      </c>
      <c r="W1600" s="127" t="str">
        <f t="shared" si="317"/>
        <v>0</v>
      </c>
      <c r="X1600" s="128"/>
    </row>
    <row r="1601" spans="1:24" x14ac:dyDescent="0.3">
      <c r="A1601" s="156">
        <v>469</v>
      </c>
      <c r="B1601" s="112"/>
      <c r="C1601" s="131"/>
      <c r="K1601" s="121" t="str">
        <f t="shared" si="311"/>
        <v/>
      </c>
      <c r="L1601" s="129" t="str">
        <f t="shared" si="314"/>
        <v/>
      </c>
      <c r="M1601" s="115" t="s">
        <v>155</v>
      </c>
      <c r="N1601" s="113" t="str">
        <f t="shared" si="307"/>
        <v/>
      </c>
      <c r="O1601" s="129" t="str">
        <f t="shared" si="315"/>
        <v/>
      </c>
      <c r="P1601" s="115" t="s">
        <v>155</v>
      </c>
      <c r="Q1601" s="116" t="str">
        <f t="shared" si="319"/>
        <v/>
      </c>
      <c r="R1601" s="117" t="s">
        <v>155</v>
      </c>
      <c r="S1601" s="118" t="str">
        <f t="shared" si="320"/>
        <v/>
      </c>
      <c r="T1601" s="127" t="str">
        <f t="shared" si="310"/>
        <v>0</v>
      </c>
      <c r="U1601" s="119" t="str">
        <f t="shared" si="318"/>
        <v>0</v>
      </c>
      <c r="V1601" s="119" t="str">
        <f t="shared" si="316"/>
        <v>0</v>
      </c>
      <c r="W1601" s="119" t="str">
        <f t="shared" si="317"/>
        <v>0</v>
      </c>
      <c r="X1601" s="120"/>
    </row>
    <row r="1602" spans="1:24" x14ac:dyDescent="0.3">
      <c r="A1602" s="156">
        <v>470</v>
      </c>
      <c r="B1602" s="112"/>
      <c r="C1602" s="131"/>
      <c r="K1602" s="121" t="str">
        <f t="shared" si="311"/>
        <v/>
      </c>
      <c r="L1602" s="122" t="str">
        <f t="shared" si="314"/>
        <v/>
      </c>
      <c r="M1602" s="123" t="s">
        <v>155</v>
      </c>
      <c r="N1602" s="113" t="str">
        <f t="shared" si="307"/>
        <v/>
      </c>
      <c r="O1602" s="122" t="str">
        <f t="shared" si="315"/>
        <v/>
      </c>
      <c r="P1602" s="123" t="s">
        <v>155</v>
      </c>
      <c r="Q1602" s="124" t="str">
        <f t="shared" si="319"/>
        <v/>
      </c>
      <c r="R1602" s="125" t="s">
        <v>155</v>
      </c>
      <c r="S1602" s="126" t="str">
        <f t="shared" si="320"/>
        <v/>
      </c>
      <c r="T1602" s="127" t="str">
        <f t="shared" si="310"/>
        <v>0</v>
      </c>
      <c r="U1602" s="127" t="str">
        <f t="shared" si="318"/>
        <v>0</v>
      </c>
      <c r="V1602" s="127" t="str">
        <f t="shared" si="316"/>
        <v>0</v>
      </c>
      <c r="W1602" s="127" t="str">
        <f t="shared" si="317"/>
        <v>0</v>
      </c>
      <c r="X1602" s="128"/>
    </row>
    <row r="1603" spans="1:24" x14ac:dyDescent="0.3">
      <c r="A1603" s="156">
        <v>471</v>
      </c>
      <c r="B1603" s="112"/>
      <c r="C1603" s="131"/>
      <c r="K1603" s="121" t="str">
        <f t="shared" si="311"/>
        <v/>
      </c>
      <c r="L1603" s="129" t="str">
        <f t="shared" si="314"/>
        <v/>
      </c>
      <c r="M1603" s="115" t="s">
        <v>155</v>
      </c>
      <c r="N1603" s="113" t="str">
        <f t="shared" si="307"/>
        <v/>
      </c>
      <c r="O1603" s="129" t="str">
        <f t="shared" si="315"/>
        <v/>
      </c>
      <c r="P1603" s="115" t="s">
        <v>155</v>
      </c>
      <c r="Q1603" s="116" t="str">
        <f t="shared" si="319"/>
        <v/>
      </c>
      <c r="R1603" s="117" t="s">
        <v>155</v>
      </c>
      <c r="S1603" s="118" t="str">
        <f t="shared" si="320"/>
        <v/>
      </c>
      <c r="T1603" s="127" t="str">
        <f t="shared" si="310"/>
        <v>0</v>
      </c>
      <c r="U1603" s="119" t="str">
        <f t="shared" si="318"/>
        <v>0</v>
      </c>
      <c r="V1603" s="119" t="str">
        <f t="shared" si="316"/>
        <v>0</v>
      </c>
      <c r="W1603" s="119" t="str">
        <f t="shared" si="317"/>
        <v>0</v>
      </c>
      <c r="X1603" s="120"/>
    </row>
    <row r="1604" spans="1:24" x14ac:dyDescent="0.3">
      <c r="A1604" s="156">
        <v>472</v>
      </c>
      <c r="B1604" s="112"/>
      <c r="C1604" s="131"/>
      <c r="K1604" s="121" t="str">
        <f t="shared" si="311"/>
        <v/>
      </c>
      <c r="L1604" s="122" t="str">
        <f t="shared" si="314"/>
        <v/>
      </c>
      <c r="M1604" s="123" t="s">
        <v>155</v>
      </c>
      <c r="N1604" s="113" t="str">
        <f t="shared" si="307"/>
        <v/>
      </c>
      <c r="O1604" s="122" t="str">
        <f t="shared" si="315"/>
        <v/>
      </c>
      <c r="P1604" s="123" t="s">
        <v>155</v>
      </c>
      <c r="Q1604" s="124" t="str">
        <f t="shared" si="319"/>
        <v/>
      </c>
      <c r="R1604" s="125" t="s">
        <v>155</v>
      </c>
      <c r="S1604" s="126" t="str">
        <f t="shared" si="320"/>
        <v/>
      </c>
      <c r="T1604" s="127" t="str">
        <f t="shared" si="310"/>
        <v>0</v>
      </c>
      <c r="U1604" s="127" t="str">
        <f t="shared" si="318"/>
        <v>0</v>
      </c>
      <c r="V1604" s="127" t="str">
        <f t="shared" si="316"/>
        <v>0</v>
      </c>
      <c r="W1604" s="127" t="str">
        <f t="shared" si="317"/>
        <v>0</v>
      </c>
      <c r="X1604" s="128"/>
    </row>
    <row r="1605" spans="1:24" x14ac:dyDescent="0.3">
      <c r="A1605" s="156">
        <v>473</v>
      </c>
      <c r="B1605" s="112"/>
      <c r="C1605" s="131"/>
      <c r="K1605" s="121" t="str">
        <f t="shared" si="311"/>
        <v/>
      </c>
      <c r="L1605" s="129" t="str">
        <f t="shared" si="314"/>
        <v/>
      </c>
      <c r="M1605" s="115" t="s">
        <v>155</v>
      </c>
      <c r="N1605" s="113" t="str">
        <f t="shared" si="307"/>
        <v/>
      </c>
      <c r="O1605" s="129" t="str">
        <f t="shared" si="315"/>
        <v/>
      </c>
      <c r="P1605" s="115" t="s">
        <v>155</v>
      </c>
      <c r="Q1605" s="116" t="str">
        <f t="shared" si="319"/>
        <v/>
      </c>
      <c r="R1605" s="117" t="s">
        <v>155</v>
      </c>
      <c r="S1605" s="118" t="str">
        <f t="shared" si="320"/>
        <v/>
      </c>
      <c r="T1605" s="127" t="str">
        <f t="shared" si="310"/>
        <v>0</v>
      </c>
      <c r="U1605" s="119" t="str">
        <f t="shared" si="318"/>
        <v>0</v>
      </c>
      <c r="V1605" s="119" t="str">
        <f t="shared" si="316"/>
        <v>0</v>
      </c>
      <c r="W1605" s="119" t="str">
        <f t="shared" si="317"/>
        <v>0</v>
      </c>
      <c r="X1605" s="120"/>
    </row>
    <row r="1606" spans="1:24" x14ac:dyDescent="0.3">
      <c r="A1606" s="156">
        <v>474</v>
      </c>
      <c r="B1606" s="112"/>
      <c r="C1606" s="131"/>
      <c r="K1606" s="121" t="str">
        <f t="shared" si="311"/>
        <v/>
      </c>
      <c r="L1606" s="122" t="str">
        <f t="shared" si="314"/>
        <v/>
      </c>
      <c r="M1606" s="123" t="s">
        <v>155</v>
      </c>
      <c r="N1606" s="113" t="str">
        <f t="shared" ref="N1606:N1669" si="321">IF(ISBLANK(E1606),"",IF(E1606&lt;200,E1606-$E$2333,(400-E1606)-$E$2333))</f>
        <v/>
      </c>
      <c r="O1606" s="122" t="str">
        <f t="shared" si="315"/>
        <v/>
      </c>
      <c r="P1606" s="123" t="s">
        <v>155</v>
      </c>
      <c r="Q1606" s="124" t="str">
        <f t="shared" si="319"/>
        <v/>
      </c>
      <c r="R1606" s="125" t="s">
        <v>155</v>
      </c>
      <c r="S1606" s="126" t="str">
        <f t="shared" si="320"/>
        <v/>
      </c>
      <c r="T1606" s="127" t="str">
        <f t="shared" si="310"/>
        <v>0</v>
      </c>
      <c r="U1606" s="127" t="str">
        <f t="shared" si="318"/>
        <v>0</v>
      </c>
      <c r="V1606" s="127" t="str">
        <f t="shared" si="316"/>
        <v>0</v>
      </c>
      <c r="W1606" s="127" t="str">
        <f t="shared" si="317"/>
        <v>0</v>
      </c>
      <c r="X1606" s="128"/>
    </row>
    <row r="1607" spans="1:24" x14ac:dyDescent="0.3">
      <c r="A1607" s="156">
        <v>475</v>
      </c>
      <c r="B1607" s="112"/>
      <c r="C1607" s="131"/>
      <c r="K1607" s="121" t="str">
        <f t="shared" si="311"/>
        <v/>
      </c>
      <c r="L1607" s="129" t="str">
        <f t="shared" si="314"/>
        <v/>
      </c>
      <c r="M1607" s="115" t="s">
        <v>155</v>
      </c>
      <c r="N1607" s="113" t="str">
        <f t="shared" si="321"/>
        <v/>
      </c>
      <c r="O1607" s="129" t="str">
        <f t="shared" si="315"/>
        <v/>
      </c>
      <c r="P1607" s="115" t="s">
        <v>155</v>
      </c>
      <c r="Q1607" s="116" t="str">
        <f t="shared" si="319"/>
        <v/>
      </c>
      <c r="R1607" s="117" t="s">
        <v>155</v>
      </c>
      <c r="S1607" s="118" t="str">
        <f t="shared" si="320"/>
        <v/>
      </c>
      <c r="T1607" s="127" t="str">
        <f t="shared" si="310"/>
        <v>0</v>
      </c>
      <c r="U1607" s="119" t="str">
        <f t="shared" si="318"/>
        <v>0</v>
      </c>
      <c r="V1607" s="119" t="str">
        <f t="shared" si="316"/>
        <v>0</v>
      </c>
      <c r="W1607" s="119" t="str">
        <f t="shared" si="317"/>
        <v>0</v>
      </c>
      <c r="X1607" s="120"/>
    </row>
    <row r="1608" spans="1:24" x14ac:dyDescent="0.3">
      <c r="A1608" s="156">
        <v>476</v>
      </c>
      <c r="B1608" s="112"/>
      <c r="C1608" s="131"/>
      <c r="K1608" s="121" t="str">
        <f t="shared" si="311"/>
        <v/>
      </c>
      <c r="L1608" s="122" t="str">
        <f t="shared" si="314"/>
        <v/>
      </c>
      <c r="M1608" s="123" t="s">
        <v>155</v>
      </c>
      <c r="N1608" s="113" t="str">
        <f t="shared" si="321"/>
        <v/>
      </c>
      <c r="O1608" s="122" t="str">
        <f t="shared" si="315"/>
        <v/>
      </c>
      <c r="P1608" s="123" t="s">
        <v>155</v>
      </c>
      <c r="Q1608" s="124" t="str">
        <f t="shared" si="319"/>
        <v/>
      </c>
      <c r="R1608" s="125" t="s">
        <v>155</v>
      </c>
      <c r="S1608" s="126" t="str">
        <f t="shared" si="320"/>
        <v/>
      </c>
      <c r="T1608" s="127" t="str">
        <f t="shared" si="310"/>
        <v>0</v>
      </c>
      <c r="U1608" s="127" t="str">
        <f t="shared" si="318"/>
        <v>0</v>
      </c>
      <c r="V1608" s="127" t="str">
        <f t="shared" si="316"/>
        <v>0</v>
      </c>
      <c r="W1608" s="127" t="str">
        <f t="shared" si="317"/>
        <v>0</v>
      </c>
      <c r="X1608" s="128"/>
    </row>
    <row r="1609" spans="1:24" x14ac:dyDescent="0.3">
      <c r="A1609" s="156">
        <v>477</v>
      </c>
      <c r="B1609" s="112"/>
      <c r="C1609" s="131"/>
      <c r="K1609" s="121" t="str">
        <f t="shared" si="311"/>
        <v/>
      </c>
      <c r="L1609" s="129" t="str">
        <f t="shared" si="314"/>
        <v/>
      </c>
      <c r="M1609" s="115" t="s">
        <v>155</v>
      </c>
      <c r="N1609" s="113" t="str">
        <f t="shared" si="321"/>
        <v/>
      </c>
      <c r="O1609" s="129" t="str">
        <f t="shared" si="315"/>
        <v/>
      </c>
      <c r="P1609" s="115" t="s">
        <v>155</v>
      </c>
      <c r="Q1609" s="116" t="str">
        <f t="shared" si="319"/>
        <v/>
      </c>
      <c r="R1609" s="117" t="s">
        <v>155</v>
      </c>
      <c r="S1609" s="118" t="str">
        <f t="shared" si="320"/>
        <v/>
      </c>
      <c r="T1609" s="127" t="str">
        <f t="shared" si="310"/>
        <v>0</v>
      </c>
      <c r="U1609" s="119" t="str">
        <f t="shared" si="318"/>
        <v>0</v>
      </c>
      <c r="V1609" s="119" t="str">
        <f t="shared" si="316"/>
        <v>0</v>
      </c>
      <c r="W1609" s="119" t="str">
        <f t="shared" si="317"/>
        <v>0</v>
      </c>
      <c r="X1609" s="120"/>
    </row>
    <row r="1610" spans="1:24" x14ac:dyDescent="0.3">
      <c r="A1610" s="156">
        <v>478</v>
      </c>
      <c r="B1610" s="112"/>
      <c r="C1610" s="131"/>
      <c r="K1610" s="121" t="str">
        <f t="shared" si="311"/>
        <v/>
      </c>
      <c r="L1610" s="122" t="str">
        <f t="shared" si="314"/>
        <v/>
      </c>
      <c r="M1610" s="123" t="s">
        <v>155</v>
      </c>
      <c r="N1610" s="113" t="str">
        <f t="shared" si="321"/>
        <v/>
      </c>
      <c r="O1610" s="122" t="str">
        <f t="shared" si="315"/>
        <v/>
      </c>
      <c r="P1610" s="123" t="s">
        <v>155</v>
      </c>
      <c r="Q1610" s="124" t="str">
        <f t="shared" si="319"/>
        <v/>
      </c>
      <c r="R1610" s="125" t="s">
        <v>155</v>
      </c>
      <c r="S1610" s="126" t="str">
        <f t="shared" si="320"/>
        <v/>
      </c>
      <c r="T1610" s="127" t="str">
        <f t="shared" si="310"/>
        <v>0</v>
      </c>
      <c r="U1610" s="127" t="str">
        <f t="shared" si="318"/>
        <v>0</v>
      </c>
      <c r="V1610" s="127" t="str">
        <f t="shared" si="316"/>
        <v>0</v>
      </c>
      <c r="W1610" s="127" t="str">
        <f t="shared" si="317"/>
        <v>0</v>
      </c>
      <c r="X1610" s="128"/>
    </row>
    <row r="1611" spans="1:24" x14ac:dyDescent="0.3">
      <c r="A1611" s="156">
        <v>479</v>
      </c>
      <c r="B1611" s="112"/>
      <c r="C1611" s="131"/>
      <c r="K1611" s="121" t="str">
        <f t="shared" si="311"/>
        <v/>
      </c>
      <c r="L1611" s="129" t="str">
        <f t="shared" si="314"/>
        <v/>
      </c>
      <c r="M1611" s="115" t="s">
        <v>155</v>
      </c>
      <c r="N1611" s="113" t="str">
        <f t="shared" si="321"/>
        <v/>
      </c>
      <c r="O1611" s="129" t="str">
        <f t="shared" si="315"/>
        <v/>
      </c>
      <c r="P1611" s="115" t="s">
        <v>155</v>
      </c>
      <c r="Q1611" s="116" t="str">
        <f t="shared" si="319"/>
        <v/>
      </c>
      <c r="R1611" s="117" t="s">
        <v>155</v>
      </c>
      <c r="S1611" s="118" t="str">
        <f t="shared" si="320"/>
        <v/>
      </c>
      <c r="T1611" s="127" t="str">
        <f t="shared" si="310"/>
        <v>0</v>
      </c>
      <c r="U1611" s="119" t="str">
        <f t="shared" si="318"/>
        <v>0</v>
      </c>
      <c r="V1611" s="119" t="str">
        <f t="shared" si="316"/>
        <v>0</v>
      </c>
      <c r="W1611" s="119" t="str">
        <f t="shared" si="317"/>
        <v>0</v>
      </c>
      <c r="X1611" s="120"/>
    </row>
    <row r="1612" spans="1:24" x14ac:dyDescent="0.3">
      <c r="A1612" s="156">
        <v>480</v>
      </c>
      <c r="B1612" s="112"/>
      <c r="C1612" s="131"/>
      <c r="K1612" s="121" t="str">
        <f t="shared" si="311"/>
        <v/>
      </c>
      <c r="L1612" s="122" t="str">
        <f t="shared" si="314"/>
        <v/>
      </c>
      <c r="M1612" s="123" t="s">
        <v>155</v>
      </c>
      <c r="N1612" s="113" t="str">
        <f t="shared" si="321"/>
        <v/>
      </c>
      <c r="O1612" s="122" t="str">
        <f t="shared" si="315"/>
        <v/>
      </c>
      <c r="P1612" s="123" t="s">
        <v>155</v>
      </c>
      <c r="Q1612" s="124" t="str">
        <f t="shared" si="319"/>
        <v/>
      </c>
      <c r="R1612" s="125" t="s">
        <v>155</v>
      </c>
      <c r="S1612" s="126" t="str">
        <f t="shared" si="320"/>
        <v/>
      </c>
      <c r="T1612" s="127" t="str">
        <f t="shared" si="310"/>
        <v>0</v>
      </c>
      <c r="U1612" s="127" t="str">
        <f t="shared" si="318"/>
        <v>0</v>
      </c>
      <c r="V1612" s="127" t="str">
        <f t="shared" si="316"/>
        <v>0</v>
      </c>
      <c r="W1612" s="127" t="str">
        <f t="shared" si="317"/>
        <v>0</v>
      </c>
      <c r="X1612" s="128"/>
    </row>
    <row r="1613" spans="1:24" x14ac:dyDescent="0.3">
      <c r="A1613" s="156">
        <v>481</v>
      </c>
      <c r="B1613" s="112"/>
      <c r="C1613" s="131"/>
      <c r="K1613" s="121" t="str">
        <f t="shared" si="311"/>
        <v/>
      </c>
      <c r="L1613" s="129" t="str">
        <f t="shared" si="314"/>
        <v/>
      </c>
      <c r="M1613" s="115" t="s">
        <v>155</v>
      </c>
      <c r="N1613" s="113" t="str">
        <f t="shared" si="321"/>
        <v/>
      </c>
      <c r="O1613" s="129" t="str">
        <f t="shared" si="315"/>
        <v/>
      </c>
      <c r="P1613" s="115" t="s">
        <v>155</v>
      </c>
      <c r="Q1613" s="116" t="str">
        <f>IF(ISBLANK(F1613),"",F1613-$F$2333)</f>
        <v/>
      </c>
      <c r="R1613" s="117" t="s">
        <v>155</v>
      </c>
      <c r="S1613" s="118" t="str">
        <f>IF(ISBLANK(G1613),"",G1613-$G$2333)</f>
        <v/>
      </c>
      <c r="T1613" s="127" t="str">
        <f t="shared" si="310"/>
        <v>0</v>
      </c>
      <c r="U1613" s="119" t="str">
        <f t="shared" si="318"/>
        <v>0</v>
      </c>
      <c r="V1613" s="119" t="str">
        <f t="shared" si="316"/>
        <v>0</v>
      </c>
      <c r="W1613" s="119" t="str">
        <f t="shared" si="317"/>
        <v>0</v>
      </c>
      <c r="X1613" s="120"/>
    </row>
    <row r="1614" spans="1:24" x14ac:dyDescent="0.3">
      <c r="A1614" s="156">
        <v>482</v>
      </c>
      <c r="B1614" s="112"/>
      <c r="C1614" s="131"/>
      <c r="K1614" s="121" t="str">
        <f t="shared" si="311"/>
        <v/>
      </c>
      <c r="L1614" s="122" t="str">
        <f t="shared" si="314"/>
        <v/>
      </c>
      <c r="M1614" s="123" t="s">
        <v>155</v>
      </c>
      <c r="N1614" s="113" t="str">
        <f t="shared" si="321"/>
        <v/>
      </c>
      <c r="O1614" s="122" t="str">
        <f t="shared" si="315"/>
        <v/>
      </c>
      <c r="P1614" s="123" t="s">
        <v>155</v>
      </c>
      <c r="Q1614" s="124" t="str">
        <f t="shared" ref="Q1614:Q1632" si="322">IF(ISBLANK(F1614),"",F1614-$F$2333)</f>
        <v/>
      </c>
      <c r="R1614" s="125" t="s">
        <v>155</v>
      </c>
      <c r="S1614" s="126" t="str">
        <f t="shared" ref="S1614:S1632" si="323">IF(ISBLANK(G1614),"",G1614-$G$2333)</f>
        <v/>
      </c>
      <c r="T1614" s="127" t="str">
        <f t="shared" si="310"/>
        <v>0</v>
      </c>
      <c r="U1614" s="127" t="str">
        <f t="shared" si="318"/>
        <v>0</v>
      </c>
      <c r="V1614" s="127" t="str">
        <f t="shared" si="316"/>
        <v>0</v>
      </c>
      <c r="W1614" s="127" t="str">
        <f t="shared" si="317"/>
        <v>0</v>
      </c>
      <c r="X1614" s="128"/>
    </row>
    <row r="1615" spans="1:24" x14ac:dyDescent="0.3">
      <c r="A1615" s="156">
        <v>483</v>
      </c>
      <c r="B1615" s="112"/>
      <c r="C1615" s="131"/>
      <c r="K1615" s="121" t="str">
        <f t="shared" si="311"/>
        <v/>
      </c>
      <c r="L1615" s="129" t="str">
        <f t="shared" si="314"/>
        <v/>
      </c>
      <c r="M1615" s="115" t="s">
        <v>155</v>
      </c>
      <c r="N1615" s="113" t="str">
        <f t="shared" si="321"/>
        <v/>
      </c>
      <c r="O1615" s="129" t="str">
        <f t="shared" si="315"/>
        <v/>
      </c>
      <c r="P1615" s="115" t="s">
        <v>155</v>
      </c>
      <c r="Q1615" s="116" t="str">
        <f t="shared" si="322"/>
        <v/>
      </c>
      <c r="R1615" s="117" t="s">
        <v>155</v>
      </c>
      <c r="S1615" s="118" t="str">
        <f t="shared" si="323"/>
        <v/>
      </c>
      <c r="T1615" s="127" t="str">
        <f t="shared" si="310"/>
        <v>0</v>
      </c>
      <c r="U1615" s="119" t="str">
        <f t="shared" si="318"/>
        <v>0</v>
      </c>
      <c r="V1615" s="119" t="str">
        <f t="shared" si="316"/>
        <v>0</v>
      </c>
      <c r="W1615" s="119" t="str">
        <f t="shared" si="317"/>
        <v>0</v>
      </c>
      <c r="X1615" s="120"/>
    </row>
    <row r="1616" spans="1:24" x14ac:dyDescent="0.3">
      <c r="A1616" s="156">
        <v>484</v>
      </c>
      <c r="B1616" s="112"/>
      <c r="C1616" s="131"/>
      <c r="K1616" s="121" t="str">
        <f t="shared" si="311"/>
        <v/>
      </c>
      <c r="L1616" s="122" t="str">
        <f t="shared" si="314"/>
        <v/>
      </c>
      <c r="M1616" s="123" t="s">
        <v>155</v>
      </c>
      <c r="N1616" s="113" t="str">
        <f t="shared" si="321"/>
        <v/>
      </c>
      <c r="O1616" s="122" t="str">
        <f t="shared" si="315"/>
        <v/>
      </c>
      <c r="P1616" s="123" t="s">
        <v>155</v>
      </c>
      <c r="Q1616" s="124" t="str">
        <f t="shared" si="322"/>
        <v/>
      </c>
      <c r="R1616" s="125" t="s">
        <v>155</v>
      </c>
      <c r="S1616" s="126" t="str">
        <f t="shared" si="323"/>
        <v/>
      </c>
      <c r="T1616" s="127" t="str">
        <f t="shared" si="310"/>
        <v>0</v>
      </c>
      <c r="U1616" s="127" t="str">
        <f t="shared" si="318"/>
        <v>0</v>
      </c>
      <c r="V1616" s="127" t="str">
        <f t="shared" si="316"/>
        <v>0</v>
      </c>
      <c r="W1616" s="127" t="str">
        <f t="shared" si="317"/>
        <v>0</v>
      </c>
      <c r="X1616" s="128"/>
    </row>
    <row r="1617" spans="1:24" x14ac:dyDescent="0.3">
      <c r="A1617" s="156">
        <v>485</v>
      </c>
      <c r="B1617" s="112"/>
      <c r="C1617" s="131"/>
      <c r="K1617" s="121" t="str">
        <f t="shared" si="311"/>
        <v/>
      </c>
      <c r="L1617" s="129" t="str">
        <f t="shared" si="314"/>
        <v/>
      </c>
      <c r="M1617" s="115" t="s">
        <v>155</v>
      </c>
      <c r="N1617" s="113" t="str">
        <f t="shared" si="321"/>
        <v/>
      </c>
      <c r="O1617" s="129" t="str">
        <f t="shared" si="315"/>
        <v/>
      </c>
      <c r="P1617" s="115" t="s">
        <v>155</v>
      </c>
      <c r="Q1617" s="116" t="str">
        <f t="shared" si="322"/>
        <v/>
      </c>
      <c r="R1617" s="117" t="s">
        <v>155</v>
      </c>
      <c r="S1617" s="118" t="str">
        <f t="shared" si="323"/>
        <v/>
      </c>
      <c r="T1617" s="127" t="str">
        <f t="shared" si="310"/>
        <v>0</v>
      </c>
      <c r="U1617" s="119" t="str">
        <f t="shared" si="318"/>
        <v>0</v>
      </c>
      <c r="V1617" s="119" t="str">
        <f t="shared" si="316"/>
        <v>0</v>
      </c>
      <c r="W1617" s="119" t="str">
        <f t="shared" si="317"/>
        <v>0</v>
      </c>
      <c r="X1617" s="120"/>
    </row>
    <row r="1618" spans="1:24" x14ac:dyDescent="0.3">
      <c r="A1618" s="156">
        <v>486</v>
      </c>
      <c r="B1618" s="112"/>
      <c r="C1618" s="131"/>
      <c r="K1618" s="121" t="str">
        <f t="shared" si="311"/>
        <v/>
      </c>
      <c r="L1618" s="122" t="str">
        <f t="shared" si="314"/>
        <v/>
      </c>
      <c r="M1618" s="123" t="s">
        <v>155</v>
      </c>
      <c r="N1618" s="113" t="str">
        <f t="shared" si="321"/>
        <v/>
      </c>
      <c r="O1618" s="122" t="str">
        <f t="shared" si="315"/>
        <v/>
      </c>
      <c r="P1618" s="123" t="s">
        <v>155</v>
      </c>
      <c r="Q1618" s="124" t="str">
        <f t="shared" si="322"/>
        <v/>
      </c>
      <c r="R1618" s="125" t="s">
        <v>155</v>
      </c>
      <c r="S1618" s="126" t="str">
        <f t="shared" si="323"/>
        <v/>
      </c>
      <c r="T1618" s="127" t="str">
        <f t="shared" si="310"/>
        <v>0</v>
      </c>
      <c r="U1618" s="127" t="str">
        <f t="shared" si="318"/>
        <v>0</v>
      </c>
      <c r="V1618" s="127" t="str">
        <f t="shared" si="316"/>
        <v>0</v>
      </c>
      <c r="W1618" s="127" t="str">
        <f t="shared" si="317"/>
        <v>0</v>
      </c>
      <c r="X1618" s="128"/>
    </row>
    <row r="1619" spans="1:24" x14ac:dyDescent="0.3">
      <c r="A1619" s="156">
        <v>487</v>
      </c>
      <c r="B1619" s="112"/>
      <c r="C1619" s="131"/>
      <c r="K1619" s="121" t="str">
        <f t="shared" si="311"/>
        <v/>
      </c>
      <c r="L1619" s="129" t="str">
        <f t="shared" si="314"/>
        <v/>
      </c>
      <c r="M1619" s="115" t="s">
        <v>155</v>
      </c>
      <c r="N1619" s="113" t="str">
        <f t="shared" si="321"/>
        <v/>
      </c>
      <c r="O1619" s="129" t="str">
        <f t="shared" si="315"/>
        <v/>
      </c>
      <c r="P1619" s="115" t="s">
        <v>155</v>
      </c>
      <c r="Q1619" s="116" t="str">
        <f t="shared" si="322"/>
        <v/>
      </c>
      <c r="R1619" s="117" t="s">
        <v>155</v>
      </c>
      <c r="S1619" s="118" t="str">
        <f t="shared" si="323"/>
        <v/>
      </c>
      <c r="T1619" s="127" t="str">
        <f t="shared" si="310"/>
        <v>0</v>
      </c>
      <c r="U1619" s="119" t="str">
        <f t="shared" si="318"/>
        <v>0</v>
      </c>
      <c r="V1619" s="119" t="str">
        <f t="shared" si="316"/>
        <v>0</v>
      </c>
      <c r="W1619" s="119" t="str">
        <f t="shared" si="317"/>
        <v>0</v>
      </c>
      <c r="X1619" s="120"/>
    </row>
    <row r="1620" spans="1:24" x14ac:dyDescent="0.3">
      <c r="A1620" s="156">
        <v>488</v>
      </c>
      <c r="B1620" s="112"/>
      <c r="C1620" s="131"/>
      <c r="K1620" s="121" t="str">
        <f t="shared" si="311"/>
        <v/>
      </c>
      <c r="L1620" s="122" t="str">
        <f t="shared" si="314"/>
        <v/>
      </c>
      <c r="M1620" s="123" t="s">
        <v>155</v>
      </c>
      <c r="N1620" s="113" t="str">
        <f t="shared" si="321"/>
        <v/>
      </c>
      <c r="O1620" s="122" t="str">
        <f t="shared" si="315"/>
        <v/>
      </c>
      <c r="P1620" s="123" t="s">
        <v>155</v>
      </c>
      <c r="Q1620" s="124" t="str">
        <f t="shared" si="322"/>
        <v/>
      </c>
      <c r="R1620" s="125" t="s">
        <v>155</v>
      </c>
      <c r="S1620" s="126" t="str">
        <f t="shared" si="323"/>
        <v/>
      </c>
      <c r="T1620" s="127" t="str">
        <f t="shared" si="310"/>
        <v>0</v>
      </c>
      <c r="U1620" s="127" t="str">
        <f t="shared" si="318"/>
        <v>0</v>
      </c>
      <c r="V1620" s="127" t="str">
        <f t="shared" si="316"/>
        <v>0</v>
      </c>
      <c r="W1620" s="127" t="str">
        <f t="shared" si="317"/>
        <v>0</v>
      </c>
      <c r="X1620" s="128"/>
    </row>
    <row r="1621" spans="1:24" x14ac:dyDescent="0.3">
      <c r="A1621" s="156">
        <v>489</v>
      </c>
      <c r="B1621" s="112"/>
      <c r="C1621" s="131"/>
      <c r="K1621" s="121" t="str">
        <f t="shared" si="311"/>
        <v/>
      </c>
      <c r="L1621" s="129" t="str">
        <f t="shared" si="314"/>
        <v/>
      </c>
      <c r="M1621" s="115" t="s">
        <v>155</v>
      </c>
      <c r="N1621" s="113" t="str">
        <f t="shared" si="321"/>
        <v/>
      </c>
      <c r="O1621" s="129" t="str">
        <f t="shared" si="315"/>
        <v/>
      </c>
      <c r="P1621" s="115" t="s">
        <v>155</v>
      </c>
      <c r="Q1621" s="116" t="str">
        <f t="shared" si="322"/>
        <v/>
      </c>
      <c r="R1621" s="117" t="s">
        <v>155</v>
      </c>
      <c r="S1621" s="118" t="str">
        <f t="shared" si="323"/>
        <v/>
      </c>
      <c r="T1621" s="127" t="str">
        <f t="shared" ref="T1621:T1684" si="324">IF(M1621="ON",IF(ISBLANK(D1621),"0",IF(AND(J1621=1,D1621&lt;200),D1621,D1621-200)),"0")</f>
        <v>0</v>
      </c>
      <c r="U1621" s="119" t="str">
        <f t="shared" si="318"/>
        <v>0</v>
      </c>
      <c r="V1621" s="119" t="str">
        <f t="shared" si="316"/>
        <v>0</v>
      </c>
      <c r="W1621" s="119" t="str">
        <f t="shared" si="317"/>
        <v>0</v>
      </c>
      <c r="X1621" s="120"/>
    </row>
    <row r="1622" spans="1:24" x14ac:dyDescent="0.3">
      <c r="A1622" s="156">
        <v>490</v>
      </c>
      <c r="B1622" s="112"/>
      <c r="C1622" s="131"/>
      <c r="K1622" s="121" t="str">
        <f t="shared" si="311"/>
        <v/>
      </c>
      <c r="L1622" s="122" t="str">
        <f t="shared" si="314"/>
        <v/>
      </c>
      <c r="M1622" s="123" t="s">
        <v>155</v>
      </c>
      <c r="N1622" s="113" t="str">
        <f t="shared" si="321"/>
        <v/>
      </c>
      <c r="O1622" s="122" t="str">
        <f t="shared" si="315"/>
        <v/>
      </c>
      <c r="P1622" s="123" t="s">
        <v>155</v>
      </c>
      <c r="Q1622" s="124" t="str">
        <f t="shared" si="322"/>
        <v/>
      </c>
      <c r="R1622" s="125" t="s">
        <v>155</v>
      </c>
      <c r="S1622" s="126" t="str">
        <f t="shared" si="323"/>
        <v/>
      </c>
      <c r="T1622" s="127" t="str">
        <f t="shared" si="324"/>
        <v>0</v>
      </c>
      <c r="U1622" s="127" t="str">
        <f t="shared" si="318"/>
        <v>0</v>
      </c>
      <c r="V1622" s="127" t="str">
        <f t="shared" si="316"/>
        <v>0</v>
      </c>
      <c r="W1622" s="127" t="str">
        <f t="shared" si="317"/>
        <v>0</v>
      </c>
      <c r="X1622" s="128"/>
    </row>
    <row r="1623" spans="1:24" x14ac:dyDescent="0.3">
      <c r="A1623" s="156">
        <v>491</v>
      </c>
      <c r="B1623" s="112"/>
      <c r="C1623" s="131"/>
      <c r="K1623" s="121" t="str">
        <f t="shared" si="311"/>
        <v/>
      </c>
      <c r="L1623" s="129" t="str">
        <f t="shared" si="314"/>
        <v/>
      </c>
      <c r="M1623" s="115" t="s">
        <v>155</v>
      </c>
      <c r="N1623" s="113" t="str">
        <f t="shared" si="321"/>
        <v/>
      </c>
      <c r="O1623" s="129" t="str">
        <f t="shared" si="315"/>
        <v/>
      </c>
      <c r="P1623" s="115" t="s">
        <v>155</v>
      </c>
      <c r="Q1623" s="116" t="str">
        <f t="shared" si="322"/>
        <v/>
      </c>
      <c r="R1623" s="117" t="s">
        <v>155</v>
      </c>
      <c r="S1623" s="118" t="str">
        <f t="shared" si="323"/>
        <v/>
      </c>
      <c r="T1623" s="127" t="str">
        <f t="shared" si="324"/>
        <v>0</v>
      </c>
      <c r="U1623" s="119" t="str">
        <f t="shared" si="318"/>
        <v>0</v>
      </c>
      <c r="V1623" s="119" t="str">
        <f t="shared" si="316"/>
        <v>0</v>
      </c>
      <c r="W1623" s="119" t="str">
        <f t="shared" si="317"/>
        <v>0</v>
      </c>
      <c r="X1623" s="120"/>
    </row>
    <row r="1624" spans="1:24" x14ac:dyDescent="0.3">
      <c r="A1624" s="156">
        <v>492</v>
      </c>
      <c r="B1624" s="112"/>
      <c r="C1624" s="131"/>
      <c r="K1624" s="121" t="str">
        <f t="shared" si="311"/>
        <v/>
      </c>
      <c r="L1624" s="122" t="str">
        <f t="shared" si="314"/>
        <v/>
      </c>
      <c r="M1624" s="123" t="s">
        <v>155</v>
      </c>
      <c r="N1624" s="113" t="str">
        <f t="shared" si="321"/>
        <v/>
      </c>
      <c r="O1624" s="122" t="str">
        <f t="shared" si="315"/>
        <v/>
      </c>
      <c r="P1624" s="123" t="s">
        <v>155</v>
      </c>
      <c r="Q1624" s="124" t="str">
        <f t="shared" si="322"/>
        <v/>
      </c>
      <c r="R1624" s="125" t="s">
        <v>155</v>
      </c>
      <c r="S1624" s="126" t="str">
        <f t="shared" si="323"/>
        <v/>
      </c>
      <c r="T1624" s="127" t="str">
        <f t="shared" si="324"/>
        <v>0</v>
      </c>
      <c r="U1624" s="127" t="str">
        <f t="shared" si="318"/>
        <v>0</v>
      </c>
      <c r="V1624" s="127" t="str">
        <f t="shared" si="316"/>
        <v>0</v>
      </c>
      <c r="W1624" s="127" t="str">
        <f t="shared" si="317"/>
        <v>0</v>
      </c>
      <c r="X1624" s="128"/>
    </row>
    <row r="1625" spans="1:24" x14ac:dyDescent="0.3">
      <c r="A1625" s="156">
        <v>493</v>
      </c>
      <c r="B1625" s="112"/>
      <c r="C1625" s="131"/>
      <c r="K1625" s="121" t="str">
        <f t="shared" si="311"/>
        <v/>
      </c>
      <c r="L1625" s="129" t="str">
        <f t="shared" si="314"/>
        <v/>
      </c>
      <c r="M1625" s="115" t="s">
        <v>155</v>
      </c>
      <c r="N1625" s="113" t="str">
        <f t="shared" si="321"/>
        <v/>
      </c>
      <c r="O1625" s="129" t="str">
        <f t="shared" si="315"/>
        <v/>
      </c>
      <c r="P1625" s="115" t="s">
        <v>155</v>
      </c>
      <c r="Q1625" s="116" t="str">
        <f t="shared" si="322"/>
        <v/>
      </c>
      <c r="R1625" s="117" t="s">
        <v>155</v>
      </c>
      <c r="S1625" s="118" t="str">
        <f t="shared" si="323"/>
        <v/>
      </c>
      <c r="T1625" s="127" t="str">
        <f t="shared" si="324"/>
        <v>0</v>
      </c>
      <c r="U1625" s="119" t="str">
        <f t="shared" si="318"/>
        <v>0</v>
      </c>
      <c r="V1625" s="119" t="str">
        <f t="shared" si="316"/>
        <v>0</v>
      </c>
      <c r="W1625" s="119" t="str">
        <f t="shared" si="317"/>
        <v>0</v>
      </c>
      <c r="X1625" s="120"/>
    </row>
    <row r="1626" spans="1:24" x14ac:dyDescent="0.3">
      <c r="A1626" s="156">
        <v>494</v>
      </c>
      <c r="B1626" s="112"/>
      <c r="C1626" s="131"/>
      <c r="K1626" s="121" t="str">
        <f t="shared" si="311"/>
        <v/>
      </c>
      <c r="L1626" s="122" t="str">
        <f t="shared" si="314"/>
        <v/>
      </c>
      <c r="M1626" s="123" t="s">
        <v>155</v>
      </c>
      <c r="N1626" s="113" t="str">
        <f t="shared" si="321"/>
        <v/>
      </c>
      <c r="O1626" s="122" t="str">
        <f t="shared" si="315"/>
        <v/>
      </c>
      <c r="P1626" s="123" t="s">
        <v>155</v>
      </c>
      <c r="Q1626" s="124" t="str">
        <f t="shared" si="322"/>
        <v/>
      </c>
      <c r="R1626" s="125" t="s">
        <v>155</v>
      </c>
      <c r="S1626" s="126" t="str">
        <f t="shared" si="323"/>
        <v/>
      </c>
      <c r="T1626" s="127" t="str">
        <f t="shared" si="324"/>
        <v>0</v>
      </c>
      <c r="U1626" s="127" t="str">
        <f t="shared" si="318"/>
        <v>0</v>
      </c>
      <c r="V1626" s="127" t="str">
        <f t="shared" si="316"/>
        <v>0</v>
      </c>
      <c r="W1626" s="127" t="str">
        <f t="shared" si="317"/>
        <v>0</v>
      </c>
      <c r="X1626" s="128"/>
    </row>
    <row r="1627" spans="1:24" x14ac:dyDescent="0.3">
      <c r="A1627" s="156">
        <v>495</v>
      </c>
      <c r="B1627" s="112"/>
      <c r="C1627" s="131"/>
      <c r="K1627" s="121" t="str">
        <f t="shared" si="311"/>
        <v/>
      </c>
      <c r="L1627" s="129" t="str">
        <f t="shared" si="314"/>
        <v/>
      </c>
      <c r="M1627" s="115" t="s">
        <v>155</v>
      </c>
      <c r="N1627" s="113" t="str">
        <f t="shared" si="321"/>
        <v/>
      </c>
      <c r="O1627" s="129" t="str">
        <f t="shared" si="315"/>
        <v/>
      </c>
      <c r="P1627" s="115" t="s">
        <v>155</v>
      </c>
      <c r="Q1627" s="116" t="str">
        <f t="shared" si="322"/>
        <v/>
      </c>
      <c r="R1627" s="117" t="s">
        <v>155</v>
      </c>
      <c r="S1627" s="118" t="str">
        <f t="shared" si="323"/>
        <v/>
      </c>
      <c r="T1627" s="127" t="str">
        <f t="shared" si="324"/>
        <v>0</v>
      </c>
      <c r="U1627" s="119" t="str">
        <f t="shared" si="318"/>
        <v>0</v>
      </c>
      <c r="V1627" s="119" t="str">
        <f t="shared" si="316"/>
        <v>0</v>
      </c>
      <c r="W1627" s="119" t="str">
        <f t="shared" si="317"/>
        <v>0</v>
      </c>
      <c r="X1627" s="120"/>
    </row>
    <row r="1628" spans="1:24" x14ac:dyDescent="0.3">
      <c r="A1628" s="156">
        <v>496</v>
      </c>
      <c r="B1628" s="112"/>
      <c r="C1628" s="131"/>
      <c r="K1628" s="121" t="str">
        <f t="shared" si="311"/>
        <v/>
      </c>
      <c r="L1628" s="122" t="str">
        <f t="shared" si="314"/>
        <v/>
      </c>
      <c r="M1628" s="123" t="s">
        <v>155</v>
      </c>
      <c r="N1628" s="113" t="str">
        <f t="shared" si="321"/>
        <v/>
      </c>
      <c r="O1628" s="122" t="str">
        <f t="shared" si="315"/>
        <v/>
      </c>
      <c r="P1628" s="123" t="s">
        <v>155</v>
      </c>
      <c r="Q1628" s="124" t="str">
        <f t="shared" si="322"/>
        <v/>
      </c>
      <c r="R1628" s="125" t="s">
        <v>155</v>
      </c>
      <c r="S1628" s="126" t="str">
        <f t="shared" si="323"/>
        <v/>
      </c>
      <c r="T1628" s="127" t="str">
        <f t="shared" si="324"/>
        <v>0</v>
      </c>
      <c r="U1628" s="127" t="str">
        <f t="shared" si="318"/>
        <v>0</v>
      </c>
      <c r="V1628" s="127" t="str">
        <f t="shared" si="316"/>
        <v>0</v>
      </c>
      <c r="W1628" s="127" t="str">
        <f t="shared" si="317"/>
        <v>0</v>
      </c>
      <c r="X1628" s="128"/>
    </row>
    <row r="1629" spans="1:24" x14ac:dyDescent="0.3">
      <c r="A1629" s="156">
        <v>497</v>
      </c>
      <c r="B1629" s="112"/>
      <c r="C1629" s="131"/>
      <c r="K1629" s="121" t="str">
        <f t="shared" si="311"/>
        <v/>
      </c>
      <c r="L1629" s="129" t="str">
        <f t="shared" si="314"/>
        <v/>
      </c>
      <c r="M1629" s="115" t="s">
        <v>155</v>
      </c>
      <c r="N1629" s="113" t="str">
        <f t="shared" si="321"/>
        <v/>
      </c>
      <c r="O1629" s="129" t="str">
        <f t="shared" si="315"/>
        <v/>
      </c>
      <c r="P1629" s="115" t="s">
        <v>155</v>
      </c>
      <c r="Q1629" s="116" t="str">
        <f t="shared" si="322"/>
        <v/>
      </c>
      <c r="R1629" s="117" t="s">
        <v>155</v>
      </c>
      <c r="S1629" s="118" t="str">
        <f t="shared" si="323"/>
        <v/>
      </c>
      <c r="T1629" s="127" t="str">
        <f t="shared" si="324"/>
        <v>0</v>
      </c>
      <c r="U1629" s="119" t="str">
        <f t="shared" si="318"/>
        <v>0</v>
      </c>
      <c r="V1629" s="119" t="str">
        <f t="shared" si="316"/>
        <v>0</v>
      </c>
      <c r="W1629" s="119" t="str">
        <f t="shared" si="317"/>
        <v>0</v>
      </c>
      <c r="X1629" s="120"/>
    </row>
    <row r="1630" spans="1:24" x14ac:dyDescent="0.3">
      <c r="A1630" s="156">
        <v>498</v>
      </c>
      <c r="B1630" s="112"/>
      <c r="C1630" s="131"/>
      <c r="K1630" s="121" t="str">
        <f t="shared" si="311"/>
        <v/>
      </c>
      <c r="L1630" s="122" t="str">
        <f t="shared" si="314"/>
        <v/>
      </c>
      <c r="M1630" s="123" t="s">
        <v>155</v>
      </c>
      <c r="N1630" s="113" t="str">
        <f t="shared" si="321"/>
        <v/>
      </c>
      <c r="O1630" s="122" t="str">
        <f t="shared" si="315"/>
        <v/>
      </c>
      <c r="P1630" s="123" t="s">
        <v>155</v>
      </c>
      <c r="Q1630" s="124" t="str">
        <f t="shared" si="322"/>
        <v/>
      </c>
      <c r="R1630" s="125" t="s">
        <v>155</v>
      </c>
      <c r="S1630" s="126" t="str">
        <f t="shared" si="323"/>
        <v/>
      </c>
      <c r="T1630" s="127" t="str">
        <f t="shared" si="324"/>
        <v>0</v>
      </c>
      <c r="U1630" s="127" t="str">
        <f t="shared" si="318"/>
        <v>0</v>
      </c>
      <c r="V1630" s="127" t="str">
        <f t="shared" si="316"/>
        <v>0</v>
      </c>
      <c r="W1630" s="127" t="str">
        <f t="shared" si="317"/>
        <v>0</v>
      </c>
      <c r="X1630" s="128"/>
    </row>
    <row r="1631" spans="1:24" x14ac:dyDescent="0.3">
      <c r="A1631" s="156">
        <v>499</v>
      </c>
      <c r="B1631" s="112"/>
      <c r="C1631" s="131"/>
      <c r="K1631" s="121" t="str">
        <f t="shared" ref="K1631:K1694" si="325">IF(ISBLANK(D1631),"",IF(J1631=1,D1631-$D$2333,(IF(AND(J1631=2,D1631&gt;200),((D1631-200)-$D$2333),((D1631+200)-$D$2333)))))</f>
        <v/>
      </c>
      <c r="L1631" s="129" t="str">
        <f t="shared" si="314"/>
        <v/>
      </c>
      <c r="M1631" s="115" t="s">
        <v>155</v>
      </c>
      <c r="N1631" s="113" t="str">
        <f t="shared" si="321"/>
        <v/>
      </c>
      <c r="O1631" s="129" t="str">
        <f t="shared" si="315"/>
        <v/>
      </c>
      <c r="P1631" s="115" t="s">
        <v>155</v>
      </c>
      <c r="Q1631" s="116" t="str">
        <f t="shared" si="322"/>
        <v/>
      </c>
      <c r="R1631" s="117" t="s">
        <v>155</v>
      </c>
      <c r="S1631" s="118" t="str">
        <f t="shared" si="323"/>
        <v/>
      </c>
      <c r="T1631" s="127" t="str">
        <f t="shared" si="324"/>
        <v>0</v>
      </c>
      <c r="U1631" s="119" t="str">
        <f t="shared" si="318"/>
        <v>0</v>
      </c>
      <c r="V1631" s="119" t="str">
        <f t="shared" si="316"/>
        <v>0</v>
      </c>
      <c r="W1631" s="119" t="str">
        <f t="shared" si="317"/>
        <v>0</v>
      </c>
      <c r="X1631" s="120"/>
    </row>
    <row r="1632" spans="1:24" x14ac:dyDescent="0.3">
      <c r="A1632" s="156">
        <v>500</v>
      </c>
      <c r="B1632" s="112"/>
      <c r="C1632" s="131"/>
      <c r="K1632" s="121" t="str">
        <f t="shared" si="325"/>
        <v/>
      </c>
      <c r="L1632" s="122" t="str">
        <f t="shared" si="314"/>
        <v/>
      </c>
      <c r="M1632" s="123" t="s">
        <v>155</v>
      </c>
      <c r="N1632" s="113" t="str">
        <f t="shared" si="321"/>
        <v/>
      </c>
      <c r="O1632" s="122" t="str">
        <f t="shared" si="315"/>
        <v/>
      </c>
      <c r="P1632" s="123" t="s">
        <v>155</v>
      </c>
      <c r="Q1632" s="124" t="str">
        <f t="shared" si="322"/>
        <v/>
      </c>
      <c r="R1632" s="125" t="s">
        <v>155</v>
      </c>
      <c r="S1632" s="126" t="str">
        <f t="shared" si="323"/>
        <v/>
      </c>
      <c r="T1632" s="127" t="str">
        <f t="shared" si="324"/>
        <v>0</v>
      </c>
      <c r="U1632" s="127" t="str">
        <f t="shared" si="318"/>
        <v>0</v>
      </c>
      <c r="V1632" s="127" t="str">
        <f t="shared" si="316"/>
        <v>0</v>
      </c>
      <c r="W1632" s="127" t="str">
        <f t="shared" si="317"/>
        <v>0</v>
      </c>
      <c r="X1632" s="128"/>
    </row>
    <row r="1633" spans="1:24" x14ac:dyDescent="0.3">
      <c r="A1633" s="156">
        <v>501</v>
      </c>
      <c r="B1633" s="112"/>
      <c r="C1633" s="130"/>
      <c r="K1633" s="121" t="str">
        <f t="shared" si="325"/>
        <v/>
      </c>
      <c r="L1633" s="129" t="str">
        <f t="shared" si="314"/>
        <v/>
      </c>
      <c r="M1633" s="115" t="s">
        <v>155</v>
      </c>
      <c r="N1633" s="113" t="str">
        <f t="shared" si="321"/>
        <v/>
      </c>
      <c r="O1633" s="129" t="str">
        <f t="shared" si="315"/>
        <v/>
      </c>
      <c r="P1633" s="115" t="s">
        <v>155</v>
      </c>
      <c r="Q1633" s="116" t="str">
        <f>IF(ISBLANK(F1633),"",F1633-$F$2333)</f>
        <v/>
      </c>
      <c r="R1633" s="117" t="s">
        <v>155</v>
      </c>
      <c r="S1633" s="118" t="str">
        <f>IF(ISBLANK(G1633),"",G1633-$G$2333)</f>
        <v/>
      </c>
      <c r="T1633" s="127" t="str">
        <f t="shared" si="324"/>
        <v>0</v>
      </c>
      <c r="U1633" s="119" t="str">
        <f t="shared" si="318"/>
        <v>0</v>
      </c>
      <c r="V1633" s="119" t="str">
        <f t="shared" si="316"/>
        <v>0</v>
      </c>
      <c r="W1633" s="119" t="str">
        <f t="shared" si="317"/>
        <v>0</v>
      </c>
      <c r="X1633" s="120"/>
    </row>
    <row r="1634" spans="1:24" x14ac:dyDescent="0.3">
      <c r="A1634" s="156">
        <v>502</v>
      </c>
      <c r="B1634" s="112"/>
      <c r="C1634" s="130"/>
      <c r="K1634" s="121" t="str">
        <f t="shared" si="325"/>
        <v/>
      </c>
      <c r="L1634" s="122" t="str">
        <f t="shared" si="314"/>
        <v/>
      </c>
      <c r="M1634" s="123" t="s">
        <v>155</v>
      </c>
      <c r="N1634" s="113" t="str">
        <f t="shared" si="321"/>
        <v/>
      </c>
      <c r="O1634" s="122" t="str">
        <f t="shared" si="315"/>
        <v/>
      </c>
      <c r="P1634" s="123" t="s">
        <v>155</v>
      </c>
      <c r="Q1634" s="124" t="str">
        <f t="shared" ref="Q1634:Q1652" si="326">IF(ISBLANK(F1634),"",F1634-$F$2333)</f>
        <v/>
      </c>
      <c r="R1634" s="125" t="s">
        <v>155</v>
      </c>
      <c r="S1634" s="126" t="str">
        <f t="shared" ref="S1634:S1652" si="327">IF(ISBLANK(G1634),"",G1634-$G$2333)</f>
        <v/>
      </c>
      <c r="T1634" s="127" t="str">
        <f t="shared" si="324"/>
        <v>0</v>
      </c>
      <c r="U1634" s="127" t="str">
        <f t="shared" si="318"/>
        <v>0</v>
      </c>
      <c r="V1634" s="127" t="str">
        <f t="shared" si="316"/>
        <v>0</v>
      </c>
      <c r="W1634" s="127" t="str">
        <f t="shared" si="317"/>
        <v>0</v>
      </c>
      <c r="X1634" s="128"/>
    </row>
    <row r="1635" spans="1:24" x14ac:dyDescent="0.3">
      <c r="A1635" s="156">
        <v>503</v>
      </c>
      <c r="B1635" s="112"/>
      <c r="C1635" s="130"/>
      <c r="K1635" s="121" t="str">
        <f t="shared" si="325"/>
        <v/>
      </c>
      <c r="L1635" s="129" t="str">
        <f t="shared" si="314"/>
        <v/>
      </c>
      <c r="M1635" s="115" t="s">
        <v>155</v>
      </c>
      <c r="N1635" s="113" t="str">
        <f t="shared" si="321"/>
        <v/>
      </c>
      <c r="O1635" s="129" t="str">
        <f t="shared" si="315"/>
        <v/>
      </c>
      <c r="P1635" s="115" t="s">
        <v>155</v>
      </c>
      <c r="Q1635" s="116" t="str">
        <f t="shared" si="326"/>
        <v/>
      </c>
      <c r="R1635" s="117" t="s">
        <v>155</v>
      </c>
      <c r="S1635" s="118" t="str">
        <f t="shared" si="327"/>
        <v/>
      </c>
      <c r="T1635" s="127" t="str">
        <f t="shared" si="324"/>
        <v>0</v>
      </c>
      <c r="U1635" s="119" t="str">
        <f t="shared" si="318"/>
        <v>0</v>
      </c>
      <c r="V1635" s="119" t="str">
        <f t="shared" si="316"/>
        <v>0</v>
      </c>
      <c r="W1635" s="119" t="str">
        <f t="shared" si="317"/>
        <v>0</v>
      </c>
      <c r="X1635" s="120"/>
    </row>
    <row r="1636" spans="1:24" x14ac:dyDescent="0.3">
      <c r="A1636" s="156">
        <v>504</v>
      </c>
      <c r="B1636" s="112"/>
      <c r="C1636" s="130"/>
      <c r="K1636" s="121" t="str">
        <f t="shared" si="325"/>
        <v/>
      </c>
      <c r="L1636" s="122" t="str">
        <f t="shared" si="314"/>
        <v/>
      </c>
      <c r="M1636" s="123" t="s">
        <v>155</v>
      </c>
      <c r="N1636" s="113" t="str">
        <f t="shared" si="321"/>
        <v/>
      </c>
      <c r="O1636" s="122" t="str">
        <f t="shared" si="315"/>
        <v/>
      </c>
      <c r="P1636" s="123" t="s">
        <v>155</v>
      </c>
      <c r="Q1636" s="124" t="str">
        <f t="shared" si="326"/>
        <v/>
      </c>
      <c r="R1636" s="125" t="s">
        <v>155</v>
      </c>
      <c r="S1636" s="126" t="str">
        <f t="shared" si="327"/>
        <v/>
      </c>
      <c r="T1636" s="127" t="str">
        <f t="shared" si="324"/>
        <v>0</v>
      </c>
      <c r="U1636" s="127" t="str">
        <f t="shared" si="318"/>
        <v>0</v>
      </c>
      <c r="V1636" s="127" t="str">
        <f t="shared" si="316"/>
        <v>0</v>
      </c>
      <c r="W1636" s="127" t="str">
        <f t="shared" si="317"/>
        <v>0</v>
      </c>
      <c r="X1636" s="128"/>
    </row>
    <row r="1637" spans="1:24" x14ac:dyDescent="0.3">
      <c r="A1637" s="156">
        <v>505</v>
      </c>
      <c r="B1637" s="112"/>
      <c r="C1637" s="130"/>
      <c r="K1637" s="121" t="str">
        <f t="shared" si="325"/>
        <v/>
      </c>
      <c r="L1637" s="129" t="str">
        <f t="shared" si="314"/>
        <v/>
      </c>
      <c r="M1637" s="115" t="s">
        <v>155</v>
      </c>
      <c r="N1637" s="113" t="str">
        <f t="shared" si="321"/>
        <v/>
      </c>
      <c r="O1637" s="129" t="str">
        <f t="shared" si="315"/>
        <v/>
      </c>
      <c r="P1637" s="115" t="s">
        <v>155</v>
      </c>
      <c r="Q1637" s="116" t="str">
        <f t="shared" si="326"/>
        <v/>
      </c>
      <c r="R1637" s="117" t="s">
        <v>155</v>
      </c>
      <c r="S1637" s="118" t="str">
        <f t="shared" si="327"/>
        <v/>
      </c>
      <c r="T1637" s="127" t="str">
        <f t="shared" si="324"/>
        <v>0</v>
      </c>
      <c r="U1637" s="119" t="str">
        <f t="shared" si="318"/>
        <v>0</v>
      </c>
      <c r="V1637" s="119" t="str">
        <f t="shared" si="316"/>
        <v>0</v>
      </c>
      <c r="W1637" s="119" t="str">
        <f t="shared" si="317"/>
        <v>0</v>
      </c>
      <c r="X1637" s="120"/>
    </row>
    <row r="1638" spans="1:24" x14ac:dyDescent="0.3">
      <c r="A1638" s="156">
        <v>506</v>
      </c>
      <c r="B1638" s="112"/>
      <c r="C1638" s="130"/>
      <c r="K1638" s="121" t="str">
        <f t="shared" si="325"/>
        <v/>
      </c>
      <c r="L1638" s="122" t="str">
        <f t="shared" si="314"/>
        <v/>
      </c>
      <c r="M1638" s="123" t="s">
        <v>155</v>
      </c>
      <c r="N1638" s="113" t="str">
        <f t="shared" si="321"/>
        <v/>
      </c>
      <c r="O1638" s="122" t="str">
        <f t="shared" si="315"/>
        <v/>
      </c>
      <c r="P1638" s="123" t="s">
        <v>155</v>
      </c>
      <c r="Q1638" s="124" t="str">
        <f t="shared" si="326"/>
        <v/>
      </c>
      <c r="R1638" s="125" t="s">
        <v>155</v>
      </c>
      <c r="S1638" s="126" t="str">
        <f t="shared" si="327"/>
        <v/>
      </c>
      <c r="T1638" s="127" t="str">
        <f t="shared" si="324"/>
        <v>0</v>
      </c>
      <c r="U1638" s="127" t="str">
        <f t="shared" si="318"/>
        <v>0</v>
      </c>
      <c r="V1638" s="127" t="str">
        <f t="shared" si="316"/>
        <v>0</v>
      </c>
      <c r="W1638" s="127" t="str">
        <f t="shared" si="317"/>
        <v>0</v>
      </c>
      <c r="X1638" s="128"/>
    </row>
    <row r="1639" spans="1:24" x14ac:dyDescent="0.3">
      <c r="A1639" s="156">
        <v>507</v>
      </c>
      <c r="B1639" s="112"/>
      <c r="C1639" s="130"/>
      <c r="K1639" s="121" t="str">
        <f t="shared" si="325"/>
        <v/>
      </c>
      <c r="L1639" s="129" t="str">
        <f t="shared" si="314"/>
        <v/>
      </c>
      <c r="M1639" s="115" t="s">
        <v>155</v>
      </c>
      <c r="N1639" s="113" t="str">
        <f t="shared" si="321"/>
        <v/>
      </c>
      <c r="O1639" s="129" t="str">
        <f t="shared" si="315"/>
        <v/>
      </c>
      <c r="P1639" s="115" t="s">
        <v>155</v>
      </c>
      <c r="Q1639" s="116" t="str">
        <f t="shared" si="326"/>
        <v/>
      </c>
      <c r="R1639" s="117" t="s">
        <v>155</v>
      </c>
      <c r="S1639" s="118" t="str">
        <f t="shared" si="327"/>
        <v/>
      </c>
      <c r="T1639" s="127" t="str">
        <f t="shared" si="324"/>
        <v>0</v>
      </c>
      <c r="U1639" s="119" t="str">
        <f t="shared" si="318"/>
        <v>0</v>
      </c>
      <c r="V1639" s="119" t="str">
        <f t="shared" si="316"/>
        <v>0</v>
      </c>
      <c r="W1639" s="119" t="str">
        <f t="shared" si="317"/>
        <v>0</v>
      </c>
      <c r="X1639" s="120"/>
    </row>
    <row r="1640" spans="1:24" x14ac:dyDescent="0.3">
      <c r="A1640" s="156">
        <v>508</v>
      </c>
      <c r="B1640" s="112"/>
      <c r="C1640" s="130"/>
      <c r="K1640" s="121" t="str">
        <f t="shared" si="325"/>
        <v/>
      </c>
      <c r="L1640" s="122" t="str">
        <f t="shared" si="314"/>
        <v/>
      </c>
      <c r="M1640" s="123" t="s">
        <v>155</v>
      </c>
      <c r="N1640" s="113" t="str">
        <f t="shared" si="321"/>
        <v/>
      </c>
      <c r="O1640" s="122" t="str">
        <f t="shared" si="315"/>
        <v/>
      </c>
      <c r="P1640" s="123" t="s">
        <v>155</v>
      </c>
      <c r="Q1640" s="124" t="str">
        <f t="shared" si="326"/>
        <v/>
      </c>
      <c r="R1640" s="125" t="s">
        <v>155</v>
      </c>
      <c r="S1640" s="126" t="str">
        <f t="shared" si="327"/>
        <v/>
      </c>
      <c r="T1640" s="127" t="str">
        <f t="shared" si="324"/>
        <v>0</v>
      </c>
      <c r="U1640" s="127" t="str">
        <f t="shared" si="318"/>
        <v>0</v>
      </c>
      <c r="V1640" s="127" t="str">
        <f t="shared" si="316"/>
        <v>0</v>
      </c>
      <c r="W1640" s="127" t="str">
        <f t="shared" si="317"/>
        <v>0</v>
      </c>
      <c r="X1640" s="128"/>
    </row>
    <row r="1641" spans="1:24" x14ac:dyDescent="0.3">
      <c r="A1641" s="156">
        <v>509</v>
      </c>
      <c r="B1641" s="112"/>
      <c r="C1641" s="130"/>
      <c r="K1641" s="121" t="str">
        <f t="shared" si="325"/>
        <v/>
      </c>
      <c r="L1641" s="129" t="str">
        <f t="shared" si="314"/>
        <v/>
      </c>
      <c r="M1641" s="115" t="s">
        <v>155</v>
      </c>
      <c r="N1641" s="113" t="str">
        <f t="shared" si="321"/>
        <v/>
      </c>
      <c r="O1641" s="129" t="str">
        <f t="shared" si="315"/>
        <v/>
      </c>
      <c r="P1641" s="115" t="s">
        <v>155</v>
      </c>
      <c r="Q1641" s="116" t="str">
        <f t="shared" si="326"/>
        <v/>
      </c>
      <c r="R1641" s="117" t="s">
        <v>155</v>
      </c>
      <c r="S1641" s="118" t="str">
        <f t="shared" si="327"/>
        <v/>
      </c>
      <c r="T1641" s="127" t="str">
        <f t="shared" si="324"/>
        <v>0</v>
      </c>
      <c r="U1641" s="119" t="str">
        <f t="shared" si="318"/>
        <v>0</v>
      </c>
      <c r="V1641" s="119" t="str">
        <f t="shared" si="316"/>
        <v>0</v>
      </c>
      <c r="W1641" s="119" t="str">
        <f t="shared" si="317"/>
        <v>0</v>
      </c>
      <c r="X1641" s="120"/>
    </row>
    <row r="1642" spans="1:24" x14ac:dyDescent="0.3">
      <c r="A1642" s="156">
        <v>510</v>
      </c>
      <c r="B1642" s="112"/>
      <c r="C1642" s="130"/>
      <c r="K1642" s="121" t="str">
        <f t="shared" si="325"/>
        <v/>
      </c>
      <c r="L1642" s="122" t="str">
        <f t="shared" si="314"/>
        <v/>
      </c>
      <c r="M1642" s="123" t="s">
        <v>155</v>
      </c>
      <c r="N1642" s="113" t="str">
        <f t="shared" si="321"/>
        <v/>
      </c>
      <c r="O1642" s="122" t="str">
        <f t="shared" si="315"/>
        <v/>
      </c>
      <c r="P1642" s="123" t="s">
        <v>155</v>
      </c>
      <c r="Q1642" s="124" t="str">
        <f t="shared" si="326"/>
        <v/>
      </c>
      <c r="R1642" s="125" t="s">
        <v>155</v>
      </c>
      <c r="S1642" s="126" t="str">
        <f t="shared" si="327"/>
        <v/>
      </c>
      <c r="T1642" s="127" t="str">
        <f t="shared" si="324"/>
        <v>0</v>
      </c>
      <c r="U1642" s="127" t="str">
        <f t="shared" si="318"/>
        <v>0</v>
      </c>
      <c r="V1642" s="127" t="str">
        <f t="shared" si="316"/>
        <v>0</v>
      </c>
      <c r="W1642" s="127" t="str">
        <f t="shared" si="317"/>
        <v>0</v>
      </c>
      <c r="X1642" s="128"/>
    </row>
    <row r="1643" spans="1:24" x14ac:dyDescent="0.3">
      <c r="A1643" s="156">
        <v>511</v>
      </c>
      <c r="B1643" s="112"/>
      <c r="C1643" s="130"/>
      <c r="K1643" s="121" t="str">
        <f t="shared" si="325"/>
        <v/>
      </c>
      <c r="L1643" s="129" t="str">
        <f t="shared" si="314"/>
        <v/>
      </c>
      <c r="M1643" s="115" t="s">
        <v>155</v>
      </c>
      <c r="N1643" s="113" t="str">
        <f t="shared" si="321"/>
        <v/>
      </c>
      <c r="O1643" s="129" t="str">
        <f t="shared" si="315"/>
        <v/>
      </c>
      <c r="P1643" s="115" t="s">
        <v>155</v>
      </c>
      <c r="Q1643" s="116" t="str">
        <f t="shared" si="326"/>
        <v/>
      </c>
      <c r="R1643" s="117" t="s">
        <v>155</v>
      </c>
      <c r="S1643" s="118" t="str">
        <f t="shared" si="327"/>
        <v/>
      </c>
      <c r="T1643" s="127" t="str">
        <f t="shared" si="324"/>
        <v>0</v>
      </c>
      <c r="U1643" s="119" t="str">
        <f t="shared" si="318"/>
        <v>0</v>
      </c>
      <c r="V1643" s="119" t="str">
        <f t="shared" si="316"/>
        <v>0</v>
      </c>
      <c r="W1643" s="119" t="str">
        <f t="shared" si="317"/>
        <v>0</v>
      </c>
      <c r="X1643" s="120"/>
    </row>
    <row r="1644" spans="1:24" x14ac:dyDescent="0.3">
      <c r="A1644" s="156">
        <v>512</v>
      </c>
      <c r="B1644" s="112"/>
      <c r="C1644" s="130"/>
      <c r="K1644" s="121" t="str">
        <f t="shared" si="325"/>
        <v/>
      </c>
      <c r="L1644" s="122" t="str">
        <f t="shared" si="314"/>
        <v/>
      </c>
      <c r="M1644" s="123" t="s">
        <v>155</v>
      </c>
      <c r="N1644" s="113" t="str">
        <f t="shared" si="321"/>
        <v/>
      </c>
      <c r="O1644" s="122" t="str">
        <f t="shared" si="315"/>
        <v/>
      </c>
      <c r="P1644" s="123" t="s">
        <v>155</v>
      </c>
      <c r="Q1644" s="124" t="str">
        <f t="shared" si="326"/>
        <v/>
      </c>
      <c r="R1644" s="125" t="s">
        <v>155</v>
      </c>
      <c r="S1644" s="126" t="str">
        <f t="shared" si="327"/>
        <v/>
      </c>
      <c r="T1644" s="127" t="str">
        <f t="shared" si="324"/>
        <v>0</v>
      </c>
      <c r="U1644" s="127" t="str">
        <f t="shared" si="318"/>
        <v>0</v>
      </c>
      <c r="V1644" s="127" t="str">
        <f t="shared" si="316"/>
        <v>0</v>
      </c>
      <c r="W1644" s="127" t="str">
        <f t="shared" si="317"/>
        <v>0</v>
      </c>
      <c r="X1644" s="128"/>
    </row>
    <row r="1645" spans="1:24" x14ac:dyDescent="0.3">
      <c r="A1645" s="156">
        <v>513</v>
      </c>
      <c r="B1645" s="112"/>
      <c r="C1645" s="130"/>
      <c r="K1645" s="121" t="str">
        <f t="shared" si="325"/>
        <v/>
      </c>
      <c r="L1645" s="129" t="str">
        <f t="shared" ref="L1645:L1708" si="328">IF(K1645="","",SIN(K1645*PI()/200)*G1645)</f>
        <v/>
      </c>
      <c r="M1645" s="115" t="s">
        <v>155</v>
      </c>
      <c r="N1645" s="113" t="str">
        <f t="shared" si="321"/>
        <v/>
      </c>
      <c r="O1645" s="129" t="str">
        <f t="shared" ref="O1645:O1708" si="329">IF(N1645="","",SIN(N1645*PI()/200)*G1645)</f>
        <v/>
      </c>
      <c r="P1645" s="115" t="s">
        <v>155</v>
      </c>
      <c r="Q1645" s="116" t="str">
        <f t="shared" si="326"/>
        <v/>
      </c>
      <c r="R1645" s="117" t="s">
        <v>155</v>
      </c>
      <c r="S1645" s="118" t="str">
        <f t="shared" si="327"/>
        <v/>
      </c>
      <c r="T1645" s="127" t="str">
        <f t="shared" si="324"/>
        <v>0</v>
      </c>
      <c r="U1645" s="119" t="str">
        <f t="shared" si="318"/>
        <v>0</v>
      </c>
      <c r="V1645" s="119" t="str">
        <f t="shared" ref="V1645:V1708" si="330">IF(R1645="ON",IF(ISBLANK(F1645),"0",F1645),"0")</f>
        <v>0</v>
      </c>
      <c r="W1645" s="119" t="str">
        <f t="shared" ref="W1645:W1708" si="331">IF(R1645="ON",IF(ISBLANK(G1645),"0",G1645),"0")</f>
        <v>0</v>
      </c>
      <c r="X1645" s="120"/>
    </row>
    <row r="1646" spans="1:24" x14ac:dyDescent="0.3">
      <c r="A1646" s="156">
        <v>514</v>
      </c>
      <c r="B1646" s="112"/>
      <c r="C1646" s="130"/>
      <c r="K1646" s="121" t="str">
        <f t="shared" si="325"/>
        <v/>
      </c>
      <c r="L1646" s="122" t="str">
        <f t="shared" si="328"/>
        <v/>
      </c>
      <c r="M1646" s="123" t="s">
        <v>155</v>
      </c>
      <c r="N1646" s="113" t="str">
        <f t="shared" si="321"/>
        <v/>
      </c>
      <c r="O1646" s="122" t="str">
        <f t="shared" si="329"/>
        <v/>
      </c>
      <c r="P1646" s="123" t="s">
        <v>155</v>
      </c>
      <c r="Q1646" s="124" t="str">
        <f t="shared" si="326"/>
        <v/>
      </c>
      <c r="R1646" s="125" t="s">
        <v>155</v>
      </c>
      <c r="S1646" s="126" t="str">
        <f t="shared" si="327"/>
        <v/>
      </c>
      <c r="T1646" s="127" t="str">
        <f t="shared" si="324"/>
        <v>0</v>
      </c>
      <c r="U1646" s="127" t="str">
        <f t="shared" ref="U1646:U1709" si="332">IF(P1646="ON",IF(ISBLANK(E1646),"0",IF(E1646&lt;200,E1646,(400-E1646))),"0")</f>
        <v>0</v>
      </c>
      <c r="V1646" s="127" t="str">
        <f t="shared" si="330"/>
        <v>0</v>
      </c>
      <c r="W1646" s="127" t="str">
        <f t="shared" si="331"/>
        <v>0</v>
      </c>
      <c r="X1646" s="128"/>
    </row>
    <row r="1647" spans="1:24" x14ac:dyDescent="0.3">
      <c r="A1647" s="156">
        <v>515</v>
      </c>
      <c r="B1647" s="112"/>
      <c r="C1647" s="130"/>
      <c r="K1647" s="121" t="str">
        <f t="shared" si="325"/>
        <v/>
      </c>
      <c r="L1647" s="129" t="str">
        <f t="shared" si="328"/>
        <v/>
      </c>
      <c r="M1647" s="115" t="s">
        <v>155</v>
      </c>
      <c r="N1647" s="113" t="str">
        <f t="shared" si="321"/>
        <v/>
      </c>
      <c r="O1647" s="129" t="str">
        <f t="shared" si="329"/>
        <v/>
      </c>
      <c r="P1647" s="115" t="s">
        <v>155</v>
      </c>
      <c r="Q1647" s="116" t="str">
        <f t="shared" si="326"/>
        <v/>
      </c>
      <c r="R1647" s="117" t="s">
        <v>155</v>
      </c>
      <c r="S1647" s="118" t="str">
        <f t="shared" si="327"/>
        <v/>
      </c>
      <c r="T1647" s="127" t="str">
        <f t="shared" si="324"/>
        <v>0</v>
      </c>
      <c r="U1647" s="119" t="str">
        <f t="shared" si="332"/>
        <v>0</v>
      </c>
      <c r="V1647" s="119" t="str">
        <f t="shared" si="330"/>
        <v>0</v>
      </c>
      <c r="W1647" s="119" t="str">
        <f t="shared" si="331"/>
        <v>0</v>
      </c>
      <c r="X1647" s="120"/>
    </row>
    <row r="1648" spans="1:24" x14ac:dyDescent="0.3">
      <c r="A1648" s="156">
        <v>516</v>
      </c>
      <c r="B1648" s="112"/>
      <c r="C1648" s="130"/>
      <c r="K1648" s="121" t="str">
        <f t="shared" si="325"/>
        <v/>
      </c>
      <c r="L1648" s="122" t="str">
        <f t="shared" si="328"/>
        <v/>
      </c>
      <c r="M1648" s="123" t="s">
        <v>155</v>
      </c>
      <c r="N1648" s="113" t="str">
        <f t="shared" si="321"/>
        <v/>
      </c>
      <c r="O1648" s="122" t="str">
        <f t="shared" si="329"/>
        <v/>
      </c>
      <c r="P1648" s="123" t="s">
        <v>155</v>
      </c>
      <c r="Q1648" s="124" t="str">
        <f t="shared" si="326"/>
        <v/>
      </c>
      <c r="R1648" s="125" t="s">
        <v>155</v>
      </c>
      <c r="S1648" s="126" t="str">
        <f t="shared" si="327"/>
        <v/>
      </c>
      <c r="T1648" s="127" t="str">
        <f t="shared" si="324"/>
        <v>0</v>
      </c>
      <c r="U1648" s="127" t="str">
        <f t="shared" si="332"/>
        <v>0</v>
      </c>
      <c r="V1648" s="127" t="str">
        <f t="shared" si="330"/>
        <v>0</v>
      </c>
      <c r="W1648" s="127" t="str">
        <f t="shared" si="331"/>
        <v>0</v>
      </c>
      <c r="X1648" s="128"/>
    </row>
    <row r="1649" spans="1:24" x14ac:dyDescent="0.3">
      <c r="A1649" s="156">
        <v>517</v>
      </c>
      <c r="B1649" s="112"/>
      <c r="C1649" s="130"/>
      <c r="K1649" s="121" t="str">
        <f t="shared" si="325"/>
        <v/>
      </c>
      <c r="L1649" s="129" t="str">
        <f t="shared" si="328"/>
        <v/>
      </c>
      <c r="M1649" s="115" t="s">
        <v>155</v>
      </c>
      <c r="N1649" s="113" t="str">
        <f t="shared" si="321"/>
        <v/>
      </c>
      <c r="O1649" s="129" t="str">
        <f t="shared" si="329"/>
        <v/>
      </c>
      <c r="P1649" s="115" t="s">
        <v>155</v>
      </c>
      <c r="Q1649" s="116" t="str">
        <f t="shared" si="326"/>
        <v/>
      </c>
      <c r="R1649" s="117" t="s">
        <v>155</v>
      </c>
      <c r="S1649" s="118" t="str">
        <f t="shared" si="327"/>
        <v/>
      </c>
      <c r="T1649" s="127" t="str">
        <f t="shared" si="324"/>
        <v>0</v>
      </c>
      <c r="U1649" s="119" t="str">
        <f t="shared" si="332"/>
        <v>0</v>
      </c>
      <c r="V1649" s="119" t="str">
        <f t="shared" si="330"/>
        <v>0</v>
      </c>
      <c r="W1649" s="119" t="str">
        <f t="shared" si="331"/>
        <v>0</v>
      </c>
      <c r="X1649" s="120"/>
    </row>
    <row r="1650" spans="1:24" x14ac:dyDescent="0.3">
      <c r="A1650" s="156">
        <v>518</v>
      </c>
      <c r="B1650" s="112"/>
      <c r="C1650" s="130"/>
      <c r="K1650" s="121" t="str">
        <f t="shared" si="325"/>
        <v/>
      </c>
      <c r="L1650" s="122" t="str">
        <f t="shared" si="328"/>
        <v/>
      </c>
      <c r="M1650" s="123" t="s">
        <v>155</v>
      </c>
      <c r="N1650" s="113" t="str">
        <f t="shared" si="321"/>
        <v/>
      </c>
      <c r="O1650" s="122" t="str">
        <f t="shared" si="329"/>
        <v/>
      </c>
      <c r="P1650" s="123" t="s">
        <v>155</v>
      </c>
      <c r="Q1650" s="124" t="str">
        <f t="shared" si="326"/>
        <v/>
      </c>
      <c r="R1650" s="125" t="s">
        <v>155</v>
      </c>
      <c r="S1650" s="126" t="str">
        <f t="shared" si="327"/>
        <v/>
      </c>
      <c r="T1650" s="127" t="str">
        <f t="shared" si="324"/>
        <v>0</v>
      </c>
      <c r="U1650" s="127" t="str">
        <f t="shared" si="332"/>
        <v>0</v>
      </c>
      <c r="V1650" s="127" t="str">
        <f t="shared" si="330"/>
        <v>0</v>
      </c>
      <c r="W1650" s="127" t="str">
        <f t="shared" si="331"/>
        <v>0</v>
      </c>
      <c r="X1650" s="128"/>
    </row>
    <row r="1651" spans="1:24" x14ac:dyDescent="0.3">
      <c r="A1651" s="156">
        <v>519</v>
      </c>
      <c r="B1651" s="112"/>
      <c r="C1651" s="130"/>
      <c r="K1651" s="121" t="str">
        <f t="shared" si="325"/>
        <v/>
      </c>
      <c r="L1651" s="129" t="str">
        <f t="shared" si="328"/>
        <v/>
      </c>
      <c r="M1651" s="115" t="s">
        <v>155</v>
      </c>
      <c r="N1651" s="113" t="str">
        <f t="shared" si="321"/>
        <v/>
      </c>
      <c r="O1651" s="129" t="str">
        <f t="shared" si="329"/>
        <v/>
      </c>
      <c r="P1651" s="115" t="s">
        <v>155</v>
      </c>
      <c r="Q1651" s="116" t="str">
        <f t="shared" si="326"/>
        <v/>
      </c>
      <c r="R1651" s="117" t="s">
        <v>155</v>
      </c>
      <c r="S1651" s="118" t="str">
        <f t="shared" si="327"/>
        <v/>
      </c>
      <c r="T1651" s="127" t="str">
        <f t="shared" si="324"/>
        <v>0</v>
      </c>
      <c r="U1651" s="119" t="str">
        <f t="shared" si="332"/>
        <v>0</v>
      </c>
      <c r="V1651" s="119" t="str">
        <f t="shared" si="330"/>
        <v>0</v>
      </c>
      <c r="W1651" s="119" t="str">
        <f t="shared" si="331"/>
        <v>0</v>
      </c>
      <c r="X1651" s="120"/>
    </row>
    <row r="1652" spans="1:24" x14ac:dyDescent="0.3">
      <c r="A1652" s="156">
        <v>520</v>
      </c>
      <c r="B1652" s="112"/>
      <c r="C1652" s="130"/>
      <c r="K1652" s="121" t="str">
        <f t="shared" si="325"/>
        <v/>
      </c>
      <c r="L1652" s="122" t="str">
        <f t="shared" si="328"/>
        <v/>
      </c>
      <c r="M1652" s="123" t="s">
        <v>155</v>
      </c>
      <c r="N1652" s="113" t="str">
        <f t="shared" si="321"/>
        <v/>
      </c>
      <c r="O1652" s="122" t="str">
        <f t="shared" si="329"/>
        <v/>
      </c>
      <c r="P1652" s="123" t="s">
        <v>155</v>
      </c>
      <c r="Q1652" s="124" t="str">
        <f t="shared" si="326"/>
        <v/>
      </c>
      <c r="R1652" s="125" t="s">
        <v>155</v>
      </c>
      <c r="S1652" s="126" t="str">
        <f t="shared" si="327"/>
        <v/>
      </c>
      <c r="T1652" s="127" t="str">
        <f t="shared" si="324"/>
        <v>0</v>
      </c>
      <c r="U1652" s="127" t="str">
        <f t="shared" si="332"/>
        <v>0</v>
      </c>
      <c r="V1652" s="127" t="str">
        <f t="shared" si="330"/>
        <v>0</v>
      </c>
      <c r="W1652" s="127" t="str">
        <f t="shared" si="331"/>
        <v>0</v>
      </c>
      <c r="X1652" s="128"/>
    </row>
    <row r="1653" spans="1:24" x14ac:dyDescent="0.3">
      <c r="A1653" s="156">
        <v>521</v>
      </c>
      <c r="B1653" s="112"/>
      <c r="C1653" s="130"/>
      <c r="K1653" s="121" t="str">
        <f t="shared" si="325"/>
        <v/>
      </c>
      <c r="L1653" s="129" t="str">
        <f t="shared" si="328"/>
        <v/>
      </c>
      <c r="M1653" s="115" t="s">
        <v>155</v>
      </c>
      <c r="N1653" s="113" t="str">
        <f t="shared" si="321"/>
        <v/>
      </c>
      <c r="O1653" s="129" t="str">
        <f t="shared" si="329"/>
        <v/>
      </c>
      <c r="P1653" s="115" t="s">
        <v>155</v>
      </c>
      <c r="Q1653" s="116" t="str">
        <f>IF(ISBLANK(F1653),"",F1653-$F$2333)</f>
        <v/>
      </c>
      <c r="R1653" s="117" t="s">
        <v>155</v>
      </c>
      <c r="S1653" s="118" t="str">
        <f>IF(ISBLANK(G1653),"",G1653-$G$2333)</f>
        <v/>
      </c>
      <c r="T1653" s="127" t="str">
        <f t="shared" si="324"/>
        <v>0</v>
      </c>
      <c r="U1653" s="119" t="str">
        <f t="shared" si="332"/>
        <v>0</v>
      </c>
      <c r="V1653" s="119" t="str">
        <f t="shared" si="330"/>
        <v>0</v>
      </c>
      <c r="W1653" s="119" t="str">
        <f t="shared" si="331"/>
        <v>0</v>
      </c>
      <c r="X1653" s="120"/>
    </row>
    <row r="1654" spans="1:24" x14ac:dyDescent="0.3">
      <c r="A1654" s="156">
        <v>522</v>
      </c>
      <c r="B1654" s="112"/>
      <c r="C1654" s="130"/>
      <c r="K1654" s="121" t="str">
        <f t="shared" si="325"/>
        <v/>
      </c>
      <c r="L1654" s="122" t="str">
        <f t="shared" si="328"/>
        <v/>
      </c>
      <c r="M1654" s="123" t="s">
        <v>155</v>
      </c>
      <c r="N1654" s="113" t="str">
        <f t="shared" si="321"/>
        <v/>
      </c>
      <c r="O1654" s="122" t="str">
        <f t="shared" si="329"/>
        <v/>
      </c>
      <c r="P1654" s="123" t="s">
        <v>155</v>
      </c>
      <c r="Q1654" s="124" t="str">
        <f t="shared" ref="Q1654:Q1672" si="333">IF(ISBLANK(F1654),"",F1654-$F$2333)</f>
        <v/>
      </c>
      <c r="R1654" s="125" t="s">
        <v>155</v>
      </c>
      <c r="S1654" s="126" t="str">
        <f t="shared" ref="S1654:S1672" si="334">IF(ISBLANK(G1654),"",G1654-$G$2333)</f>
        <v/>
      </c>
      <c r="T1654" s="127" t="str">
        <f t="shared" si="324"/>
        <v>0</v>
      </c>
      <c r="U1654" s="127" t="str">
        <f t="shared" si="332"/>
        <v>0</v>
      </c>
      <c r="V1654" s="127" t="str">
        <f t="shared" si="330"/>
        <v>0</v>
      </c>
      <c r="W1654" s="127" t="str">
        <f t="shared" si="331"/>
        <v>0</v>
      </c>
      <c r="X1654" s="128"/>
    </row>
    <row r="1655" spans="1:24" x14ac:dyDescent="0.3">
      <c r="A1655" s="156">
        <v>523</v>
      </c>
      <c r="B1655" s="112"/>
      <c r="C1655" s="130"/>
      <c r="K1655" s="121" t="str">
        <f t="shared" si="325"/>
        <v/>
      </c>
      <c r="L1655" s="129" t="str">
        <f t="shared" si="328"/>
        <v/>
      </c>
      <c r="M1655" s="115" t="s">
        <v>155</v>
      </c>
      <c r="N1655" s="113" t="str">
        <f t="shared" si="321"/>
        <v/>
      </c>
      <c r="O1655" s="129" t="str">
        <f t="shared" si="329"/>
        <v/>
      </c>
      <c r="P1655" s="115" t="s">
        <v>155</v>
      </c>
      <c r="Q1655" s="116" t="str">
        <f t="shared" si="333"/>
        <v/>
      </c>
      <c r="R1655" s="117" t="s">
        <v>155</v>
      </c>
      <c r="S1655" s="118" t="str">
        <f t="shared" si="334"/>
        <v/>
      </c>
      <c r="T1655" s="127" t="str">
        <f t="shared" si="324"/>
        <v>0</v>
      </c>
      <c r="U1655" s="119" t="str">
        <f t="shared" si="332"/>
        <v>0</v>
      </c>
      <c r="V1655" s="119" t="str">
        <f t="shared" si="330"/>
        <v>0</v>
      </c>
      <c r="W1655" s="119" t="str">
        <f t="shared" si="331"/>
        <v>0</v>
      </c>
      <c r="X1655" s="120"/>
    </row>
    <row r="1656" spans="1:24" x14ac:dyDescent="0.3">
      <c r="A1656" s="156">
        <v>524</v>
      </c>
      <c r="B1656" s="112"/>
      <c r="C1656" s="130"/>
      <c r="K1656" s="121" t="str">
        <f t="shared" si="325"/>
        <v/>
      </c>
      <c r="L1656" s="122" t="str">
        <f t="shared" si="328"/>
        <v/>
      </c>
      <c r="M1656" s="123" t="s">
        <v>155</v>
      </c>
      <c r="N1656" s="113" t="str">
        <f t="shared" si="321"/>
        <v/>
      </c>
      <c r="O1656" s="122" t="str">
        <f t="shared" si="329"/>
        <v/>
      </c>
      <c r="P1656" s="123" t="s">
        <v>155</v>
      </c>
      <c r="Q1656" s="124" t="str">
        <f t="shared" si="333"/>
        <v/>
      </c>
      <c r="R1656" s="125" t="s">
        <v>155</v>
      </c>
      <c r="S1656" s="126" t="str">
        <f t="shared" si="334"/>
        <v/>
      </c>
      <c r="T1656" s="127" t="str">
        <f t="shared" si="324"/>
        <v>0</v>
      </c>
      <c r="U1656" s="127" t="str">
        <f t="shared" si="332"/>
        <v>0</v>
      </c>
      <c r="V1656" s="127" t="str">
        <f t="shared" si="330"/>
        <v>0</v>
      </c>
      <c r="W1656" s="127" t="str">
        <f t="shared" si="331"/>
        <v>0</v>
      </c>
      <c r="X1656" s="128"/>
    </row>
    <row r="1657" spans="1:24" x14ac:dyDescent="0.3">
      <c r="A1657" s="156">
        <v>525</v>
      </c>
      <c r="B1657" s="112"/>
      <c r="C1657" s="130"/>
      <c r="K1657" s="121" t="str">
        <f t="shared" si="325"/>
        <v/>
      </c>
      <c r="L1657" s="129" t="str">
        <f t="shared" si="328"/>
        <v/>
      </c>
      <c r="M1657" s="115" t="s">
        <v>155</v>
      </c>
      <c r="N1657" s="113" t="str">
        <f t="shared" si="321"/>
        <v/>
      </c>
      <c r="O1657" s="129" t="str">
        <f t="shared" si="329"/>
        <v/>
      </c>
      <c r="P1657" s="115" t="s">
        <v>155</v>
      </c>
      <c r="Q1657" s="116" t="str">
        <f t="shared" si="333"/>
        <v/>
      </c>
      <c r="R1657" s="117" t="s">
        <v>155</v>
      </c>
      <c r="S1657" s="118" t="str">
        <f t="shared" si="334"/>
        <v/>
      </c>
      <c r="T1657" s="127" t="str">
        <f t="shared" si="324"/>
        <v>0</v>
      </c>
      <c r="U1657" s="119" t="str">
        <f t="shared" si="332"/>
        <v>0</v>
      </c>
      <c r="V1657" s="119" t="str">
        <f t="shared" si="330"/>
        <v>0</v>
      </c>
      <c r="W1657" s="119" t="str">
        <f t="shared" si="331"/>
        <v>0</v>
      </c>
      <c r="X1657" s="120"/>
    </row>
    <row r="1658" spans="1:24" x14ac:dyDescent="0.3">
      <c r="A1658" s="156">
        <v>526</v>
      </c>
      <c r="B1658" s="112"/>
      <c r="C1658" s="130"/>
      <c r="K1658" s="121" t="str">
        <f t="shared" si="325"/>
        <v/>
      </c>
      <c r="L1658" s="122" t="str">
        <f t="shared" si="328"/>
        <v/>
      </c>
      <c r="M1658" s="123" t="s">
        <v>155</v>
      </c>
      <c r="N1658" s="113" t="str">
        <f t="shared" si="321"/>
        <v/>
      </c>
      <c r="O1658" s="122" t="str">
        <f t="shared" si="329"/>
        <v/>
      </c>
      <c r="P1658" s="123" t="s">
        <v>155</v>
      </c>
      <c r="Q1658" s="124" t="str">
        <f t="shared" si="333"/>
        <v/>
      </c>
      <c r="R1658" s="125" t="s">
        <v>155</v>
      </c>
      <c r="S1658" s="126" t="str">
        <f t="shared" si="334"/>
        <v/>
      </c>
      <c r="T1658" s="127" t="str">
        <f t="shared" si="324"/>
        <v>0</v>
      </c>
      <c r="U1658" s="127" t="str">
        <f t="shared" si="332"/>
        <v>0</v>
      </c>
      <c r="V1658" s="127" t="str">
        <f t="shared" si="330"/>
        <v>0</v>
      </c>
      <c r="W1658" s="127" t="str">
        <f t="shared" si="331"/>
        <v>0</v>
      </c>
      <c r="X1658" s="128"/>
    </row>
    <row r="1659" spans="1:24" x14ac:dyDescent="0.3">
      <c r="A1659" s="156">
        <v>527</v>
      </c>
      <c r="B1659" s="112"/>
      <c r="C1659" s="130"/>
      <c r="K1659" s="121" t="str">
        <f t="shared" si="325"/>
        <v/>
      </c>
      <c r="L1659" s="129" t="str">
        <f t="shared" si="328"/>
        <v/>
      </c>
      <c r="M1659" s="115" t="s">
        <v>155</v>
      </c>
      <c r="N1659" s="113" t="str">
        <f t="shared" si="321"/>
        <v/>
      </c>
      <c r="O1659" s="129" t="str">
        <f t="shared" si="329"/>
        <v/>
      </c>
      <c r="P1659" s="115" t="s">
        <v>155</v>
      </c>
      <c r="Q1659" s="116" t="str">
        <f t="shared" si="333"/>
        <v/>
      </c>
      <c r="R1659" s="117" t="s">
        <v>155</v>
      </c>
      <c r="S1659" s="118" t="str">
        <f t="shared" si="334"/>
        <v/>
      </c>
      <c r="T1659" s="127" t="str">
        <f t="shared" si="324"/>
        <v>0</v>
      </c>
      <c r="U1659" s="119" t="str">
        <f t="shared" si="332"/>
        <v>0</v>
      </c>
      <c r="V1659" s="119" t="str">
        <f t="shared" si="330"/>
        <v>0</v>
      </c>
      <c r="W1659" s="119" t="str">
        <f t="shared" si="331"/>
        <v>0</v>
      </c>
      <c r="X1659" s="120"/>
    </row>
    <row r="1660" spans="1:24" x14ac:dyDescent="0.3">
      <c r="A1660" s="156">
        <v>528</v>
      </c>
      <c r="B1660" s="112"/>
      <c r="C1660" s="130"/>
      <c r="K1660" s="121" t="str">
        <f t="shared" si="325"/>
        <v/>
      </c>
      <c r="L1660" s="122" t="str">
        <f t="shared" si="328"/>
        <v/>
      </c>
      <c r="M1660" s="123" t="s">
        <v>155</v>
      </c>
      <c r="N1660" s="113" t="str">
        <f t="shared" si="321"/>
        <v/>
      </c>
      <c r="O1660" s="122" t="str">
        <f t="shared" si="329"/>
        <v/>
      </c>
      <c r="P1660" s="123" t="s">
        <v>155</v>
      </c>
      <c r="Q1660" s="124" t="str">
        <f t="shared" si="333"/>
        <v/>
      </c>
      <c r="R1660" s="125" t="s">
        <v>155</v>
      </c>
      <c r="S1660" s="126" t="str">
        <f t="shared" si="334"/>
        <v/>
      </c>
      <c r="T1660" s="127" t="str">
        <f t="shared" si="324"/>
        <v>0</v>
      </c>
      <c r="U1660" s="127" t="str">
        <f t="shared" si="332"/>
        <v>0</v>
      </c>
      <c r="V1660" s="127" t="str">
        <f t="shared" si="330"/>
        <v>0</v>
      </c>
      <c r="W1660" s="127" t="str">
        <f t="shared" si="331"/>
        <v>0</v>
      </c>
      <c r="X1660" s="128"/>
    </row>
    <row r="1661" spans="1:24" x14ac:dyDescent="0.3">
      <c r="A1661" s="156">
        <v>529</v>
      </c>
      <c r="B1661" s="112"/>
      <c r="C1661" s="130"/>
      <c r="K1661" s="121" t="str">
        <f t="shared" si="325"/>
        <v/>
      </c>
      <c r="L1661" s="129" t="str">
        <f t="shared" si="328"/>
        <v/>
      </c>
      <c r="M1661" s="115" t="s">
        <v>155</v>
      </c>
      <c r="N1661" s="113" t="str">
        <f t="shared" si="321"/>
        <v/>
      </c>
      <c r="O1661" s="129" t="str">
        <f t="shared" si="329"/>
        <v/>
      </c>
      <c r="P1661" s="115" t="s">
        <v>155</v>
      </c>
      <c r="Q1661" s="116" t="str">
        <f t="shared" si="333"/>
        <v/>
      </c>
      <c r="R1661" s="117" t="s">
        <v>155</v>
      </c>
      <c r="S1661" s="118" t="str">
        <f t="shared" si="334"/>
        <v/>
      </c>
      <c r="T1661" s="127" t="str">
        <f t="shared" si="324"/>
        <v>0</v>
      </c>
      <c r="U1661" s="119" t="str">
        <f t="shared" si="332"/>
        <v>0</v>
      </c>
      <c r="V1661" s="119" t="str">
        <f t="shared" si="330"/>
        <v>0</v>
      </c>
      <c r="W1661" s="119" t="str">
        <f t="shared" si="331"/>
        <v>0</v>
      </c>
      <c r="X1661" s="120"/>
    </row>
    <row r="1662" spans="1:24" x14ac:dyDescent="0.3">
      <c r="A1662" s="156">
        <v>530</v>
      </c>
      <c r="B1662" s="112"/>
      <c r="C1662" s="130"/>
      <c r="K1662" s="121" t="str">
        <f t="shared" si="325"/>
        <v/>
      </c>
      <c r="L1662" s="122" t="str">
        <f t="shared" si="328"/>
        <v/>
      </c>
      <c r="M1662" s="123" t="s">
        <v>155</v>
      </c>
      <c r="N1662" s="113" t="str">
        <f t="shared" si="321"/>
        <v/>
      </c>
      <c r="O1662" s="122" t="str">
        <f t="shared" si="329"/>
        <v/>
      </c>
      <c r="P1662" s="123" t="s">
        <v>155</v>
      </c>
      <c r="Q1662" s="124" t="str">
        <f t="shared" si="333"/>
        <v/>
      </c>
      <c r="R1662" s="125" t="s">
        <v>155</v>
      </c>
      <c r="S1662" s="126" t="str">
        <f t="shared" si="334"/>
        <v/>
      </c>
      <c r="T1662" s="127" t="str">
        <f t="shared" si="324"/>
        <v>0</v>
      </c>
      <c r="U1662" s="127" t="str">
        <f t="shared" si="332"/>
        <v>0</v>
      </c>
      <c r="V1662" s="127" t="str">
        <f t="shared" si="330"/>
        <v>0</v>
      </c>
      <c r="W1662" s="127" t="str">
        <f t="shared" si="331"/>
        <v>0</v>
      </c>
      <c r="X1662" s="128"/>
    </row>
    <row r="1663" spans="1:24" x14ac:dyDescent="0.3">
      <c r="A1663" s="156">
        <v>531</v>
      </c>
      <c r="B1663" s="112"/>
      <c r="C1663" s="130"/>
      <c r="K1663" s="121" t="str">
        <f t="shared" si="325"/>
        <v/>
      </c>
      <c r="L1663" s="129" t="str">
        <f t="shared" si="328"/>
        <v/>
      </c>
      <c r="M1663" s="115" t="s">
        <v>155</v>
      </c>
      <c r="N1663" s="113" t="str">
        <f t="shared" si="321"/>
        <v/>
      </c>
      <c r="O1663" s="129" t="str">
        <f t="shared" si="329"/>
        <v/>
      </c>
      <c r="P1663" s="115" t="s">
        <v>155</v>
      </c>
      <c r="Q1663" s="116" t="str">
        <f t="shared" si="333"/>
        <v/>
      </c>
      <c r="R1663" s="117" t="s">
        <v>155</v>
      </c>
      <c r="S1663" s="118" t="str">
        <f t="shared" si="334"/>
        <v/>
      </c>
      <c r="T1663" s="127" t="str">
        <f t="shared" si="324"/>
        <v>0</v>
      </c>
      <c r="U1663" s="119" t="str">
        <f t="shared" si="332"/>
        <v>0</v>
      </c>
      <c r="V1663" s="119" t="str">
        <f t="shared" si="330"/>
        <v>0</v>
      </c>
      <c r="W1663" s="119" t="str">
        <f t="shared" si="331"/>
        <v>0</v>
      </c>
      <c r="X1663" s="120"/>
    </row>
    <row r="1664" spans="1:24" x14ac:dyDescent="0.3">
      <c r="A1664" s="156">
        <v>532</v>
      </c>
      <c r="B1664" s="112"/>
      <c r="C1664" s="130"/>
      <c r="K1664" s="121" t="str">
        <f t="shared" si="325"/>
        <v/>
      </c>
      <c r="L1664" s="122" t="str">
        <f t="shared" si="328"/>
        <v/>
      </c>
      <c r="M1664" s="123" t="s">
        <v>155</v>
      </c>
      <c r="N1664" s="113" t="str">
        <f t="shared" si="321"/>
        <v/>
      </c>
      <c r="O1664" s="122" t="str">
        <f t="shared" si="329"/>
        <v/>
      </c>
      <c r="P1664" s="123" t="s">
        <v>155</v>
      </c>
      <c r="Q1664" s="124" t="str">
        <f t="shared" si="333"/>
        <v/>
      </c>
      <c r="R1664" s="125" t="s">
        <v>155</v>
      </c>
      <c r="S1664" s="126" t="str">
        <f t="shared" si="334"/>
        <v/>
      </c>
      <c r="T1664" s="127" t="str">
        <f t="shared" si="324"/>
        <v>0</v>
      </c>
      <c r="U1664" s="127" t="str">
        <f t="shared" si="332"/>
        <v>0</v>
      </c>
      <c r="V1664" s="127" t="str">
        <f t="shared" si="330"/>
        <v>0</v>
      </c>
      <c r="W1664" s="127" t="str">
        <f t="shared" si="331"/>
        <v>0</v>
      </c>
      <c r="X1664" s="128"/>
    </row>
    <row r="1665" spans="1:24" x14ac:dyDescent="0.3">
      <c r="A1665" s="156">
        <v>533</v>
      </c>
      <c r="B1665" s="112"/>
      <c r="C1665" s="130"/>
      <c r="K1665" s="121" t="str">
        <f t="shared" si="325"/>
        <v/>
      </c>
      <c r="L1665" s="129" t="str">
        <f t="shared" si="328"/>
        <v/>
      </c>
      <c r="M1665" s="115" t="s">
        <v>155</v>
      </c>
      <c r="N1665" s="113" t="str">
        <f t="shared" si="321"/>
        <v/>
      </c>
      <c r="O1665" s="129" t="str">
        <f t="shared" si="329"/>
        <v/>
      </c>
      <c r="P1665" s="115" t="s">
        <v>155</v>
      </c>
      <c r="Q1665" s="116" t="str">
        <f t="shared" si="333"/>
        <v/>
      </c>
      <c r="R1665" s="117" t="s">
        <v>155</v>
      </c>
      <c r="S1665" s="118" t="str">
        <f t="shared" si="334"/>
        <v/>
      </c>
      <c r="T1665" s="127" t="str">
        <f t="shared" si="324"/>
        <v>0</v>
      </c>
      <c r="U1665" s="119" t="str">
        <f t="shared" si="332"/>
        <v>0</v>
      </c>
      <c r="V1665" s="119" t="str">
        <f t="shared" si="330"/>
        <v>0</v>
      </c>
      <c r="W1665" s="119" t="str">
        <f t="shared" si="331"/>
        <v>0</v>
      </c>
      <c r="X1665" s="120"/>
    </row>
    <row r="1666" spans="1:24" x14ac:dyDescent="0.3">
      <c r="A1666" s="156">
        <v>534</v>
      </c>
      <c r="B1666" s="112"/>
      <c r="C1666" s="130"/>
      <c r="K1666" s="121" t="str">
        <f t="shared" si="325"/>
        <v/>
      </c>
      <c r="L1666" s="122" t="str">
        <f t="shared" si="328"/>
        <v/>
      </c>
      <c r="M1666" s="123" t="s">
        <v>155</v>
      </c>
      <c r="N1666" s="113" t="str">
        <f t="shared" si="321"/>
        <v/>
      </c>
      <c r="O1666" s="122" t="str">
        <f t="shared" si="329"/>
        <v/>
      </c>
      <c r="P1666" s="123" t="s">
        <v>155</v>
      </c>
      <c r="Q1666" s="124" t="str">
        <f t="shared" si="333"/>
        <v/>
      </c>
      <c r="R1666" s="125" t="s">
        <v>155</v>
      </c>
      <c r="S1666" s="126" t="str">
        <f t="shared" si="334"/>
        <v/>
      </c>
      <c r="T1666" s="127" t="str">
        <f t="shared" si="324"/>
        <v>0</v>
      </c>
      <c r="U1666" s="127" t="str">
        <f t="shared" si="332"/>
        <v>0</v>
      </c>
      <c r="V1666" s="127" t="str">
        <f t="shared" si="330"/>
        <v>0</v>
      </c>
      <c r="W1666" s="127" t="str">
        <f t="shared" si="331"/>
        <v>0</v>
      </c>
      <c r="X1666" s="128"/>
    </row>
    <row r="1667" spans="1:24" x14ac:dyDescent="0.3">
      <c r="A1667" s="156">
        <v>535</v>
      </c>
      <c r="B1667" s="112"/>
      <c r="C1667" s="130"/>
      <c r="K1667" s="121" t="str">
        <f t="shared" si="325"/>
        <v/>
      </c>
      <c r="L1667" s="129" t="str">
        <f t="shared" si="328"/>
        <v/>
      </c>
      <c r="M1667" s="115" t="s">
        <v>155</v>
      </c>
      <c r="N1667" s="113" t="str">
        <f t="shared" si="321"/>
        <v/>
      </c>
      <c r="O1667" s="129" t="str">
        <f t="shared" si="329"/>
        <v/>
      </c>
      <c r="P1667" s="115" t="s">
        <v>155</v>
      </c>
      <c r="Q1667" s="116" t="str">
        <f t="shared" si="333"/>
        <v/>
      </c>
      <c r="R1667" s="117" t="s">
        <v>155</v>
      </c>
      <c r="S1667" s="118" t="str">
        <f t="shared" si="334"/>
        <v/>
      </c>
      <c r="T1667" s="127" t="str">
        <f t="shared" si="324"/>
        <v>0</v>
      </c>
      <c r="U1667" s="119" t="str">
        <f t="shared" si="332"/>
        <v>0</v>
      </c>
      <c r="V1667" s="119" t="str">
        <f t="shared" si="330"/>
        <v>0</v>
      </c>
      <c r="W1667" s="119" t="str">
        <f t="shared" si="331"/>
        <v>0</v>
      </c>
      <c r="X1667" s="120"/>
    </row>
    <row r="1668" spans="1:24" x14ac:dyDescent="0.3">
      <c r="A1668" s="156">
        <v>536</v>
      </c>
      <c r="B1668" s="112"/>
      <c r="C1668" s="130"/>
      <c r="K1668" s="121" t="str">
        <f t="shared" si="325"/>
        <v/>
      </c>
      <c r="L1668" s="122" t="str">
        <f t="shared" si="328"/>
        <v/>
      </c>
      <c r="M1668" s="123" t="s">
        <v>155</v>
      </c>
      <c r="N1668" s="113" t="str">
        <f t="shared" si="321"/>
        <v/>
      </c>
      <c r="O1668" s="122" t="str">
        <f t="shared" si="329"/>
        <v/>
      </c>
      <c r="P1668" s="123" t="s">
        <v>155</v>
      </c>
      <c r="Q1668" s="124" t="str">
        <f t="shared" si="333"/>
        <v/>
      </c>
      <c r="R1668" s="125" t="s">
        <v>155</v>
      </c>
      <c r="S1668" s="126" t="str">
        <f t="shared" si="334"/>
        <v/>
      </c>
      <c r="T1668" s="127" t="str">
        <f t="shared" si="324"/>
        <v>0</v>
      </c>
      <c r="U1668" s="127" t="str">
        <f t="shared" si="332"/>
        <v>0</v>
      </c>
      <c r="V1668" s="127" t="str">
        <f t="shared" si="330"/>
        <v>0</v>
      </c>
      <c r="W1668" s="127" t="str">
        <f t="shared" si="331"/>
        <v>0</v>
      </c>
      <c r="X1668" s="128"/>
    </row>
    <row r="1669" spans="1:24" x14ac:dyDescent="0.3">
      <c r="A1669" s="156">
        <v>537</v>
      </c>
      <c r="B1669" s="112"/>
      <c r="C1669" s="130"/>
      <c r="K1669" s="121" t="str">
        <f t="shared" si="325"/>
        <v/>
      </c>
      <c r="L1669" s="129" t="str">
        <f t="shared" si="328"/>
        <v/>
      </c>
      <c r="M1669" s="115" t="s">
        <v>155</v>
      </c>
      <c r="N1669" s="113" t="str">
        <f t="shared" si="321"/>
        <v/>
      </c>
      <c r="O1669" s="129" t="str">
        <f t="shared" si="329"/>
        <v/>
      </c>
      <c r="P1669" s="115" t="s">
        <v>155</v>
      </c>
      <c r="Q1669" s="116" t="str">
        <f t="shared" si="333"/>
        <v/>
      </c>
      <c r="R1669" s="117" t="s">
        <v>155</v>
      </c>
      <c r="S1669" s="118" t="str">
        <f t="shared" si="334"/>
        <v/>
      </c>
      <c r="T1669" s="127" t="str">
        <f t="shared" si="324"/>
        <v>0</v>
      </c>
      <c r="U1669" s="119" t="str">
        <f t="shared" si="332"/>
        <v>0</v>
      </c>
      <c r="V1669" s="119" t="str">
        <f t="shared" si="330"/>
        <v>0</v>
      </c>
      <c r="W1669" s="119" t="str">
        <f t="shared" si="331"/>
        <v>0</v>
      </c>
      <c r="X1669" s="120"/>
    </row>
    <row r="1670" spans="1:24" x14ac:dyDescent="0.3">
      <c r="A1670" s="156">
        <v>538</v>
      </c>
      <c r="B1670" s="112"/>
      <c r="C1670" s="130"/>
      <c r="K1670" s="121" t="str">
        <f t="shared" si="325"/>
        <v/>
      </c>
      <c r="L1670" s="122" t="str">
        <f t="shared" si="328"/>
        <v/>
      </c>
      <c r="M1670" s="123" t="s">
        <v>155</v>
      </c>
      <c r="N1670" s="113" t="str">
        <f t="shared" ref="N1670:N1733" si="335">IF(ISBLANK(E1670),"",IF(E1670&lt;200,E1670-$E$2333,(400-E1670)-$E$2333))</f>
        <v/>
      </c>
      <c r="O1670" s="122" t="str">
        <f t="shared" si="329"/>
        <v/>
      </c>
      <c r="P1670" s="123" t="s">
        <v>155</v>
      </c>
      <c r="Q1670" s="124" t="str">
        <f t="shared" si="333"/>
        <v/>
      </c>
      <c r="R1670" s="125" t="s">
        <v>155</v>
      </c>
      <c r="S1670" s="126" t="str">
        <f t="shared" si="334"/>
        <v/>
      </c>
      <c r="T1670" s="127" t="str">
        <f t="shared" si="324"/>
        <v>0</v>
      </c>
      <c r="U1670" s="127" t="str">
        <f t="shared" si="332"/>
        <v>0</v>
      </c>
      <c r="V1670" s="127" t="str">
        <f t="shared" si="330"/>
        <v>0</v>
      </c>
      <c r="W1670" s="127" t="str">
        <f t="shared" si="331"/>
        <v>0</v>
      </c>
      <c r="X1670" s="128"/>
    </row>
    <row r="1671" spans="1:24" x14ac:dyDescent="0.3">
      <c r="A1671" s="156">
        <v>539</v>
      </c>
      <c r="B1671" s="112"/>
      <c r="C1671" s="130"/>
      <c r="K1671" s="121" t="str">
        <f t="shared" si="325"/>
        <v/>
      </c>
      <c r="L1671" s="129" t="str">
        <f t="shared" si="328"/>
        <v/>
      </c>
      <c r="M1671" s="115" t="s">
        <v>155</v>
      </c>
      <c r="N1671" s="113" t="str">
        <f t="shared" si="335"/>
        <v/>
      </c>
      <c r="O1671" s="129" t="str">
        <f t="shared" si="329"/>
        <v/>
      </c>
      <c r="P1671" s="115" t="s">
        <v>155</v>
      </c>
      <c r="Q1671" s="116" t="str">
        <f t="shared" si="333"/>
        <v/>
      </c>
      <c r="R1671" s="117" t="s">
        <v>155</v>
      </c>
      <c r="S1671" s="118" t="str">
        <f t="shared" si="334"/>
        <v/>
      </c>
      <c r="T1671" s="127" t="str">
        <f t="shared" si="324"/>
        <v>0</v>
      </c>
      <c r="U1671" s="119" t="str">
        <f t="shared" si="332"/>
        <v>0</v>
      </c>
      <c r="V1671" s="119" t="str">
        <f t="shared" si="330"/>
        <v>0</v>
      </c>
      <c r="W1671" s="119" t="str">
        <f t="shared" si="331"/>
        <v>0</v>
      </c>
      <c r="X1671" s="120"/>
    </row>
    <row r="1672" spans="1:24" x14ac:dyDescent="0.3">
      <c r="A1672" s="156">
        <v>540</v>
      </c>
      <c r="B1672" s="112"/>
      <c r="C1672" s="130"/>
      <c r="K1672" s="121" t="str">
        <f t="shared" si="325"/>
        <v/>
      </c>
      <c r="L1672" s="122" t="str">
        <f t="shared" si="328"/>
        <v/>
      </c>
      <c r="M1672" s="123" t="s">
        <v>155</v>
      </c>
      <c r="N1672" s="113" t="str">
        <f t="shared" si="335"/>
        <v/>
      </c>
      <c r="O1672" s="122" t="str">
        <f t="shared" si="329"/>
        <v/>
      </c>
      <c r="P1672" s="123" t="s">
        <v>155</v>
      </c>
      <c r="Q1672" s="124" t="str">
        <f t="shared" si="333"/>
        <v/>
      </c>
      <c r="R1672" s="125" t="s">
        <v>155</v>
      </c>
      <c r="S1672" s="126" t="str">
        <f t="shared" si="334"/>
        <v/>
      </c>
      <c r="T1672" s="127" t="str">
        <f t="shared" si="324"/>
        <v>0</v>
      </c>
      <c r="U1672" s="127" t="str">
        <f t="shared" si="332"/>
        <v>0</v>
      </c>
      <c r="V1672" s="127" t="str">
        <f t="shared" si="330"/>
        <v>0</v>
      </c>
      <c r="W1672" s="127" t="str">
        <f t="shared" si="331"/>
        <v>0</v>
      </c>
      <c r="X1672" s="128"/>
    </row>
    <row r="1673" spans="1:24" x14ac:dyDescent="0.3">
      <c r="A1673" s="156">
        <v>541</v>
      </c>
      <c r="B1673" s="112"/>
      <c r="C1673" s="130"/>
      <c r="K1673" s="121" t="str">
        <f t="shared" si="325"/>
        <v/>
      </c>
      <c r="L1673" s="129" t="str">
        <f t="shared" si="328"/>
        <v/>
      </c>
      <c r="M1673" s="115" t="s">
        <v>155</v>
      </c>
      <c r="N1673" s="113" t="str">
        <f t="shared" si="335"/>
        <v/>
      </c>
      <c r="O1673" s="129" t="str">
        <f t="shared" si="329"/>
        <v/>
      </c>
      <c r="P1673" s="115" t="s">
        <v>155</v>
      </c>
      <c r="Q1673" s="116" t="str">
        <f>IF(ISBLANK(F1673),"",F1673-$F$2333)</f>
        <v/>
      </c>
      <c r="R1673" s="117" t="s">
        <v>155</v>
      </c>
      <c r="S1673" s="118" t="str">
        <f>IF(ISBLANK(G1673),"",G1673-$G$2333)</f>
        <v/>
      </c>
      <c r="T1673" s="127" t="str">
        <f t="shared" si="324"/>
        <v>0</v>
      </c>
      <c r="U1673" s="119" t="str">
        <f t="shared" si="332"/>
        <v>0</v>
      </c>
      <c r="V1673" s="119" t="str">
        <f t="shared" si="330"/>
        <v>0</v>
      </c>
      <c r="W1673" s="119" t="str">
        <f t="shared" si="331"/>
        <v>0</v>
      </c>
      <c r="X1673" s="120"/>
    </row>
    <row r="1674" spans="1:24" x14ac:dyDescent="0.3">
      <c r="A1674" s="156">
        <v>542</v>
      </c>
      <c r="B1674" s="112"/>
      <c r="C1674" s="130"/>
      <c r="K1674" s="121" t="str">
        <f t="shared" si="325"/>
        <v/>
      </c>
      <c r="L1674" s="122" t="str">
        <f t="shared" si="328"/>
        <v/>
      </c>
      <c r="M1674" s="123" t="s">
        <v>155</v>
      </c>
      <c r="N1674" s="113" t="str">
        <f t="shared" si="335"/>
        <v/>
      </c>
      <c r="O1674" s="122" t="str">
        <f t="shared" si="329"/>
        <v/>
      </c>
      <c r="P1674" s="123" t="s">
        <v>155</v>
      </c>
      <c r="Q1674" s="124" t="str">
        <f t="shared" ref="Q1674:Q1692" si="336">IF(ISBLANK(F1674),"",F1674-$F$2333)</f>
        <v/>
      </c>
      <c r="R1674" s="125" t="s">
        <v>155</v>
      </c>
      <c r="S1674" s="126" t="str">
        <f t="shared" ref="S1674:S1692" si="337">IF(ISBLANK(G1674),"",G1674-$G$2333)</f>
        <v/>
      </c>
      <c r="T1674" s="127" t="str">
        <f t="shared" si="324"/>
        <v>0</v>
      </c>
      <c r="U1674" s="127" t="str">
        <f t="shared" si="332"/>
        <v>0</v>
      </c>
      <c r="V1674" s="127" t="str">
        <f t="shared" si="330"/>
        <v>0</v>
      </c>
      <c r="W1674" s="127" t="str">
        <f t="shared" si="331"/>
        <v>0</v>
      </c>
      <c r="X1674" s="128"/>
    </row>
    <row r="1675" spans="1:24" x14ac:dyDescent="0.3">
      <c r="A1675" s="156">
        <v>543</v>
      </c>
      <c r="B1675" s="112"/>
      <c r="C1675" s="130"/>
      <c r="K1675" s="121" t="str">
        <f t="shared" si="325"/>
        <v/>
      </c>
      <c r="L1675" s="129" t="str">
        <f t="shared" si="328"/>
        <v/>
      </c>
      <c r="M1675" s="115" t="s">
        <v>155</v>
      </c>
      <c r="N1675" s="113" t="str">
        <f t="shared" si="335"/>
        <v/>
      </c>
      <c r="O1675" s="129" t="str">
        <f t="shared" si="329"/>
        <v/>
      </c>
      <c r="P1675" s="115" t="s">
        <v>155</v>
      </c>
      <c r="Q1675" s="116" t="str">
        <f t="shared" si="336"/>
        <v/>
      </c>
      <c r="R1675" s="117" t="s">
        <v>155</v>
      </c>
      <c r="S1675" s="118" t="str">
        <f t="shared" si="337"/>
        <v/>
      </c>
      <c r="T1675" s="127" t="str">
        <f t="shared" si="324"/>
        <v>0</v>
      </c>
      <c r="U1675" s="119" t="str">
        <f t="shared" si="332"/>
        <v>0</v>
      </c>
      <c r="V1675" s="119" t="str">
        <f t="shared" si="330"/>
        <v>0</v>
      </c>
      <c r="W1675" s="119" t="str">
        <f t="shared" si="331"/>
        <v>0</v>
      </c>
      <c r="X1675" s="120"/>
    </row>
    <row r="1676" spans="1:24" x14ac:dyDescent="0.3">
      <c r="A1676" s="156">
        <v>544</v>
      </c>
      <c r="B1676" s="112"/>
      <c r="C1676" s="130"/>
      <c r="K1676" s="121" t="str">
        <f t="shared" si="325"/>
        <v/>
      </c>
      <c r="L1676" s="122" t="str">
        <f t="shared" si="328"/>
        <v/>
      </c>
      <c r="M1676" s="123" t="s">
        <v>155</v>
      </c>
      <c r="N1676" s="113" t="str">
        <f t="shared" si="335"/>
        <v/>
      </c>
      <c r="O1676" s="122" t="str">
        <f t="shared" si="329"/>
        <v/>
      </c>
      <c r="P1676" s="123" t="s">
        <v>155</v>
      </c>
      <c r="Q1676" s="124" t="str">
        <f t="shared" si="336"/>
        <v/>
      </c>
      <c r="R1676" s="125" t="s">
        <v>155</v>
      </c>
      <c r="S1676" s="126" t="str">
        <f t="shared" si="337"/>
        <v/>
      </c>
      <c r="T1676" s="127" t="str">
        <f t="shared" si="324"/>
        <v>0</v>
      </c>
      <c r="U1676" s="127" t="str">
        <f t="shared" si="332"/>
        <v>0</v>
      </c>
      <c r="V1676" s="127" t="str">
        <f t="shared" si="330"/>
        <v>0</v>
      </c>
      <c r="W1676" s="127" t="str">
        <f t="shared" si="331"/>
        <v>0</v>
      </c>
      <c r="X1676" s="128"/>
    </row>
    <row r="1677" spans="1:24" x14ac:dyDescent="0.3">
      <c r="A1677" s="156">
        <v>545</v>
      </c>
      <c r="B1677" s="112"/>
      <c r="C1677" s="130"/>
      <c r="K1677" s="121" t="str">
        <f t="shared" si="325"/>
        <v/>
      </c>
      <c r="L1677" s="129" t="str">
        <f t="shared" si="328"/>
        <v/>
      </c>
      <c r="M1677" s="115" t="s">
        <v>155</v>
      </c>
      <c r="N1677" s="113" t="str">
        <f t="shared" si="335"/>
        <v/>
      </c>
      <c r="O1677" s="129" t="str">
        <f t="shared" si="329"/>
        <v/>
      </c>
      <c r="P1677" s="115" t="s">
        <v>155</v>
      </c>
      <c r="Q1677" s="116" t="str">
        <f t="shared" si="336"/>
        <v/>
      </c>
      <c r="R1677" s="117" t="s">
        <v>155</v>
      </c>
      <c r="S1677" s="118" t="str">
        <f t="shared" si="337"/>
        <v/>
      </c>
      <c r="T1677" s="127" t="str">
        <f t="shared" si="324"/>
        <v>0</v>
      </c>
      <c r="U1677" s="119" t="str">
        <f t="shared" si="332"/>
        <v>0</v>
      </c>
      <c r="V1677" s="119" t="str">
        <f t="shared" si="330"/>
        <v>0</v>
      </c>
      <c r="W1677" s="119" t="str">
        <f t="shared" si="331"/>
        <v>0</v>
      </c>
      <c r="X1677" s="120"/>
    </row>
    <row r="1678" spans="1:24" x14ac:dyDescent="0.3">
      <c r="A1678" s="156">
        <v>546</v>
      </c>
      <c r="B1678" s="112"/>
      <c r="C1678" s="130"/>
      <c r="K1678" s="121" t="str">
        <f t="shared" si="325"/>
        <v/>
      </c>
      <c r="L1678" s="122" t="str">
        <f t="shared" si="328"/>
        <v/>
      </c>
      <c r="M1678" s="123" t="s">
        <v>155</v>
      </c>
      <c r="N1678" s="113" t="str">
        <f t="shared" si="335"/>
        <v/>
      </c>
      <c r="O1678" s="122" t="str">
        <f t="shared" si="329"/>
        <v/>
      </c>
      <c r="P1678" s="123" t="s">
        <v>155</v>
      </c>
      <c r="Q1678" s="124" t="str">
        <f t="shared" si="336"/>
        <v/>
      </c>
      <c r="R1678" s="125" t="s">
        <v>155</v>
      </c>
      <c r="S1678" s="126" t="str">
        <f t="shared" si="337"/>
        <v/>
      </c>
      <c r="T1678" s="127" t="str">
        <f t="shared" si="324"/>
        <v>0</v>
      </c>
      <c r="U1678" s="127" t="str">
        <f t="shared" si="332"/>
        <v>0</v>
      </c>
      <c r="V1678" s="127" t="str">
        <f t="shared" si="330"/>
        <v>0</v>
      </c>
      <c r="W1678" s="127" t="str">
        <f t="shared" si="331"/>
        <v>0</v>
      </c>
      <c r="X1678" s="128"/>
    </row>
    <row r="1679" spans="1:24" x14ac:dyDescent="0.3">
      <c r="A1679" s="156">
        <v>547</v>
      </c>
      <c r="B1679" s="112"/>
      <c r="C1679" s="130"/>
      <c r="K1679" s="121" t="str">
        <f t="shared" si="325"/>
        <v/>
      </c>
      <c r="L1679" s="129" t="str">
        <f t="shared" si="328"/>
        <v/>
      </c>
      <c r="M1679" s="115" t="s">
        <v>155</v>
      </c>
      <c r="N1679" s="113" t="str">
        <f t="shared" si="335"/>
        <v/>
      </c>
      <c r="O1679" s="129" t="str">
        <f t="shared" si="329"/>
        <v/>
      </c>
      <c r="P1679" s="115" t="s">
        <v>155</v>
      </c>
      <c r="Q1679" s="116" t="str">
        <f t="shared" si="336"/>
        <v/>
      </c>
      <c r="R1679" s="117" t="s">
        <v>155</v>
      </c>
      <c r="S1679" s="118" t="str">
        <f t="shared" si="337"/>
        <v/>
      </c>
      <c r="T1679" s="127" t="str">
        <f t="shared" si="324"/>
        <v>0</v>
      </c>
      <c r="U1679" s="119" t="str">
        <f t="shared" si="332"/>
        <v>0</v>
      </c>
      <c r="V1679" s="119" t="str">
        <f t="shared" si="330"/>
        <v>0</v>
      </c>
      <c r="W1679" s="119" t="str">
        <f t="shared" si="331"/>
        <v>0</v>
      </c>
      <c r="X1679" s="120"/>
    </row>
    <row r="1680" spans="1:24" x14ac:dyDescent="0.3">
      <c r="A1680" s="156">
        <v>548</v>
      </c>
      <c r="B1680" s="112"/>
      <c r="C1680" s="130"/>
      <c r="K1680" s="121" t="str">
        <f t="shared" si="325"/>
        <v/>
      </c>
      <c r="L1680" s="122" t="str">
        <f t="shared" si="328"/>
        <v/>
      </c>
      <c r="M1680" s="123" t="s">
        <v>155</v>
      </c>
      <c r="N1680" s="113" t="str">
        <f t="shared" si="335"/>
        <v/>
      </c>
      <c r="O1680" s="122" t="str">
        <f t="shared" si="329"/>
        <v/>
      </c>
      <c r="P1680" s="123" t="s">
        <v>155</v>
      </c>
      <c r="Q1680" s="124" t="str">
        <f t="shared" si="336"/>
        <v/>
      </c>
      <c r="R1680" s="125" t="s">
        <v>155</v>
      </c>
      <c r="S1680" s="126" t="str">
        <f t="shared" si="337"/>
        <v/>
      </c>
      <c r="T1680" s="127" t="str">
        <f t="shared" si="324"/>
        <v>0</v>
      </c>
      <c r="U1680" s="127" t="str">
        <f t="shared" si="332"/>
        <v>0</v>
      </c>
      <c r="V1680" s="127" t="str">
        <f t="shared" si="330"/>
        <v>0</v>
      </c>
      <c r="W1680" s="127" t="str">
        <f t="shared" si="331"/>
        <v>0</v>
      </c>
      <c r="X1680" s="128"/>
    </row>
    <row r="1681" spans="1:24" x14ac:dyDescent="0.3">
      <c r="A1681" s="156">
        <v>549</v>
      </c>
      <c r="B1681" s="112"/>
      <c r="C1681" s="130"/>
      <c r="K1681" s="121" t="str">
        <f t="shared" si="325"/>
        <v/>
      </c>
      <c r="L1681" s="129" t="str">
        <f t="shared" si="328"/>
        <v/>
      </c>
      <c r="M1681" s="115" t="s">
        <v>155</v>
      </c>
      <c r="N1681" s="113" t="str">
        <f t="shared" si="335"/>
        <v/>
      </c>
      <c r="O1681" s="129" t="str">
        <f t="shared" si="329"/>
        <v/>
      </c>
      <c r="P1681" s="115" t="s">
        <v>155</v>
      </c>
      <c r="Q1681" s="116" t="str">
        <f t="shared" si="336"/>
        <v/>
      </c>
      <c r="R1681" s="117" t="s">
        <v>155</v>
      </c>
      <c r="S1681" s="118" t="str">
        <f t="shared" si="337"/>
        <v/>
      </c>
      <c r="T1681" s="127" t="str">
        <f t="shared" si="324"/>
        <v>0</v>
      </c>
      <c r="U1681" s="119" t="str">
        <f t="shared" si="332"/>
        <v>0</v>
      </c>
      <c r="V1681" s="119" t="str">
        <f t="shared" si="330"/>
        <v>0</v>
      </c>
      <c r="W1681" s="119" t="str">
        <f t="shared" si="331"/>
        <v>0</v>
      </c>
      <c r="X1681" s="120"/>
    </row>
    <row r="1682" spans="1:24" x14ac:dyDescent="0.3">
      <c r="A1682" s="156">
        <v>550</v>
      </c>
      <c r="B1682" s="112"/>
      <c r="C1682" s="130"/>
      <c r="K1682" s="121" t="str">
        <f t="shared" si="325"/>
        <v/>
      </c>
      <c r="L1682" s="122" t="str">
        <f t="shared" si="328"/>
        <v/>
      </c>
      <c r="M1682" s="123" t="s">
        <v>155</v>
      </c>
      <c r="N1682" s="113" t="str">
        <f t="shared" si="335"/>
        <v/>
      </c>
      <c r="O1682" s="122" t="str">
        <f t="shared" si="329"/>
        <v/>
      </c>
      <c r="P1682" s="123" t="s">
        <v>155</v>
      </c>
      <c r="Q1682" s="124" t="str">
        <f t="shared" si="336"/>
        <v/>
      </c>
      <c r="R1682" s="125" t="s">
        <v>155</v>
      </c>
      <c r="S1682" s="126" t="str">
        <f t="shared" si="337"/>
        <v/>
      </c>
      <c r="T1682" s="127" t="str">
        <f t="shared" si="324"/>
        <v>0</v>
      </c>
      <c r="U1682" s="127" t="str">
        <f t="shared" si="332"/>
        <v>0</v>
      </c>
      <c r="V1682" s="127" t="str">
        <f t="shared" si="330"/>
        <v>0</v>
      </c>
      <c r="W1682" s="127" t="str">
        <f t="shared" si="331"/>
        <v>0</v>
      </c>
      <c r="X1682" s="128"/>
    </row>
    <row r="1683" spans="1:24" x14ac:dyDescent="0.3">
      <c r="A1683" s="156">
        <v>551</v>
      </c>
      <c r="B1683" s="112"/>
      <c r="C1683" s="130"/>
      <c r="K1683" s="121" t="str">
        <f t="shared" si="325"/>
        <v/>
      </c>
      <c r="L1683" s="129" t="str">
        <f t="shared" si="328"/>
        <v/>
      </c>
      <c r="M1683" s="115" t="s">
        <v>155</v>
      </c>
      <c r="N1683" s="113" t="str">
        <f t="shared" si="335"/>
        <v/>
      </c>
      <c r="O1683" s="129" t="str">
        <f t="shared" si="329"/>
        <v/>
      </c>
      <c r="P1683" s="115" t="s">
        <v>155</v>
      </c>
      <c r="Q1683" s="116" t="str">
        <f t="shared" si="336"/>
        <v/>
      </c>
      <c r="R1683" s="117" t="s">
        <v>155</v>
      </c>
      <c r="S1683" s="118" t="str">
        <f t="shared" si="337"/>
        <v/>
      </c>
      <c r="T1683" s="127" t="str">
        <f t="shared" si="324"/>
        <v>0</v>
      </c>
      <c r="U1683" s="119" t="str">
        <f t="shared" si="332"/>
        <v>0</v>
      </c>
      <c r="V1683" s="119" t="str">
        <f t="shared" si="330"/>
        <v>0</v>
      </c>
      <c r="W1683" s="119" t="str">
        <f t="shared" si="331"/>
        <v>0</v>
      </c>
      <c r="X1683" s="120"/>
    </row>
    <row r="1684" spans="1:24" x14ac:dyDescent="0.3">
      <c r="A1684" s="156">
        <v>552</v>
      </c>
      <c r="B1684" s="112"/>
      <c r="C1684" s="131"/>
      <c r="K1684" s="121" t="str">
        <f t="shared" si="325"/>
        <v/>
      </c>
      <c r="L1684" s="122" t="str">
        <f t="shared" si="328"/>
        <v/>
      </c>
      <c r="M1684" s="123" t="s">
        <v>155</v>
      </c>
      <c r="N1684" s="113" t="str">
        <f t="shared" si="335"/>
        <v/>
      </c>
      <c r="O1684" s="122" t="str">
        <f t="shared" si="329"/>
        <v/>
      </c>
      <c r="P1684" s="123" t="s">
        <v>155</v>
      </c>
      <c r="Q1684" s="124" t="str">
        <f t="shared" si="336"/>
        <v/>
      </c>
      <c r="R1684" s="125" t="s">
        <v>155</v>
      </c>
      <c r="S1684" s="126" t="str">
        <f t="shared" si="337"/>
        <v/>
      </c>
      <c r="T1684" s="127" t="str">
        <f t="shared" si="324"/>
        <v>0</v>
      </c>
      <c r="U1684" s="127" t="str">
        <f t="shared" si="332"/>
        <v>0</v>
      </c>
      <c r="V1684" s="127" t="str">
        <f t="shared" si="330"/>
        <v>0</v>
      </c>
      <c r="W1684" s="127" t="str">
        <f t="shared" si="331"/>
        <v>0</v>
      </c>
      <c r="X1684" s="128"/>
    </row>
    <row r="1685" spans="1:24" x14ac:dyDescent="0.3">
      <c r="A1685" s="156">
        <v>553</v>
      </c>
      <c r="B1685" s="112"/>
      <c r="C1685" s="131"/>
      <c r="K1685" s="121" t="str">
        <f t="shared" si="325"/>
        <v/>
      </c>
      <c r="L1685" s="129" t="str">
        <f t="shared" si="328"/>
        <v/>
      </c>
      <c r="M1685" s="115" t="s">
        <v>155</v>
      </c>
      <c r="N1685" s="113" t="str">
        <f t="shared" si="335"/>
        <v/>
      </c>
      <c r="O1685" s="129" t="str">
        <f t="shared" si="329"/>
        <v/>
      </c>
      <c r="P1685" s="115" t="s">
        <v>155</v>
      </c>
      <c r="Q1685" s="116" t="str">
        <f t="shared" si="336"/>
        <v/>
      </c>
      <c r="R1685" s="117" t="s">
        <v>155</v>
      </c>
      <c r="S1685" s="118" t="str">
        <f t="shared" si="337"/>
        <v/>
      </c>
      <c r="T1685" s="127" t="str">
        <f t="shared" ref="T1685:T1748" si="338">IF(M1685="ON",IF(ISBLANK(D1685),"0",IF(AND(J1685=1,D1685&lt;200),D1685,D1685-200)),"0")</f>
        <v>0</v>
      </c>
      <c r="U1685" s="119" t="str">
        <f t="shared" si="332"/>
        <v>0</v>
      </c>
      <c r="V1685" s="119" t="str">
        <f t="shared" si="330"/>
        <v>0</v>
      </c>
      <c r="W1685" s="119" t="str">
        <f t="shared" si="331"/>
        <v>0</v>
      </c>
      <c r="X1685" s="120"/>
    </row>
    <row r="1686" spans="1:24" x14ac:dyDescent="0.3">
      <c r="A1686" s="156">
        <v>554</v>
      </c>
      <c r="B1686" s="112"/>
      <c r="C1686" s="131"/>
      <c r="K1686" s="121" t="str">
        <f t="shared" si="325"/>
        <v/>
      </c>
      <c r="L1686" s="122" t="str">
        <f t="shared" si="328"/>
        <v/>
      </c>
      <c r="M1686" s="123" t="s">
        <v>155</v>
      </c>
      <c r="N1686" s="113" t="str">
        <f t="shared" si="335"/>
        <v/>
      </c>
      <c r="O1686" s="122" t="str">
        <f t="shared" si="329"/>
        <v/>
      </c>
      <c r="P1686" s="123" t="s">
        <v>155</v>
      </c>
      <c r="Q1686" s="124" t="str">
        <f t="shared" si="336"/>
        <v/>
      </c>
      <c r="R1686" s="125" t="s">
        <v>155</v>
      </c>
      <c r="S1686" s="126" t="str">
        <f t="shared" si="337"/>
        <v/>
      </c>
      <c r="T1686" s="127" t="str">
        <f t="shared" si="338"/>
        <v>0</v>
      </c>
      <c r="U1686" s="127" t="str">
        <f t="shared" si="332"/>
        <v>0</v>
      </c>
      <c r="V1686" s="127" t="str">
        <f t="shared" si="330"/>
        <v>0</v>
      </c>
      <c r="W1686" s="127" t="str">
        <f t="shared" si="331"/>
        <v>0</v>
      </c>
      <c r="X1686" s="128"/>
    </row>
    <row r="1687" spans="1:24" x14ac:dyDescent="0.3">
      <c r="A1687" s="156">
        <v>555</v>
      </c>
      <c r="B1687" s="112"/>
      <c r="C1687" s="131"/>
      <c r="K1687" s="121" t="str">
        <f t="shared" si="325"/>
        <v/>
      </c>
      <c r="L1687" s="129" t="str">
        <f t="shared" si="328"/>
        <v/>
      </c>
      <c r="M1687" s="115" t="s">
        <v>155</v>
      </c>
      <c r="N1687" s="113" t="str">
        <f t="shared" si="335"/>
        <v/>
      </c>
      <c r="O1687" s="129" t="str">
        <f t="shared" si="329"/>
        <v/>
      </c>
      <c r="P1687" s="115" t="s">
        <v>155</v>
      </c>
      <c r="Q1687" s="116" t="str">
        <f t="shared" si="336"/>
        <v/>
      </c>
      <c r="R1687" s="117" t="s">
        <v>155</v>
      </c>
      <c r="S1687" s="118" t="str">
        <f t="shared" si="337"/>
        <v/>
      </c>
      <c r="T1687" s="127" t="str">
        <f t="shared" si="338"/>
        <v>0</v>
      </c>
      <c r="U1687" s="119" t="str">
        <f t="shared" si="332"/>
        <v>0</v>
      </c>
      <c r="V1687" s="119" t="str">
        <f t="shared" si="330"/>
        <v>0</v>
      </c>
      <c r="W1687" s="119" t="str">
        <f t="shared" si="331"/>
        <v>0</v>
      </c>
      <c r="X1687" s="120"/>
    </row>
    <row r="1688" spans="1:24" x14ac:dyDescent="0.3">
      <c r="A1688" s="156">
        <v>556</v>
      </c>
      <c r="B1688" s="112"/>
      <c r="C1688" s="131"/>
      <c r="K1688" s="121" t="str">
        <f t="shared" si="325"/>
        <v/>
      </c>
      <c r="L1688" s="122" t="str">
        <f t="shared" si="328"/>
        <v/>
      </c>
      <c r="M1688" s="123" t="s">
        <v>155</v>
      </c>
      <c r="N1688" s="113" t="str">
        <f t="shared" si="335"/>
        <v/>
      </c>
      <c r="O1688" s="122" t="str">
        <f t="shared" si="329"/>
        <v/>
      </c>
      <c r="P1688" s="123" t="s">
        <v>155</v>
      </c>
      <c r="Q1688" s="124" t="str">
        <f t="shared" si="336"/>
        <v/>
      </c>
      <c r="R1688" s="125" t="s">
        <v>155</v>
      </c>
      <c r="S1688" s="126" t="str">
        <f t="shared" si="337"/>
        <v/>
      </c>
      <c r="T1688" s="127" t="str">
        <f t="shared" si="338"/>
        <v>0</v>
      </c>
      <c r="U1688" s="127" t="str">
        <f t="shared" si="332"/>
        <v>0</v>
      </c>
      <c r="V1688" s="127" t="str">
        <f t="shared" si="330"/>
        <v>0</v>
      </c>
      <c r="W1688" s="127" t="str">
        <f t="shared" si="331"/>
        <v>0</v>
      </c>
      <c r="X1688" s="128"/>
    </row>
    <row r="1689" spans="1:24" x14ac:dyDescent="0.3">
      <c r="A1689" s="156">
        <v>557</v>
      </c>
      <c r="B1689" s="112"/>
      <c r="C1689" s="131"/>
      <c r="K1689" s="121" t="str">
        <f t="shared" si="325"/>
        <v/>
      </c>
      <c r="L1689" s="129" t="str">
        <f t="shared" si="328"/>
        <v/>
      </c>
      <c r="M1689" s="115" t="s">
        <v>155</v>
      </c>
      <c r="N1689" s="113" t="str">
        <f t="shared" si="335"/>
        <v/>
      </c>
      <c r="O1689" s="129" t="str">
        <f t="shared" si="329"/>
        <v/>
      </c>
      <c r="P1689" s="115" t="s">
        <v>155</v>
      </c>
      <c r="Q1689" s="116" t="str">
        <f t="shared" si="336"/>
        <v/>
      </c>
      <c r="R1689" s="117" t="s">
        <v>155</v>
      </c>
      <c r="S1689" s="118" t="str">
        <f t="shared" si="337"/>
        <v/>
      </c>
      <c r="T1689" s="127" t="str">
        <f t="shared" si="338"/>
        <v>0</v>
      </c>
      <c r="U1689" s="119" t="str">
        <f t="shared" si="332"/>
        <v>0</v>
      </c>
      <c r="V1689" s="119" t="str">
        <f t="shared" si="330"/>
        <v>0</v>
      </c>
      <c r="W1689" s="119" t="str">
        <f t="shared" si="331"/>
        <v>0</v>
      </c>
      <c r="X1689" s="120"/>
    </row>
    <row r="1690" spans="1:24" x14ac:dyDescent="0.3">
      <c r="A1690" s="156">
        <v>558</v>
      </c>
      <c r="B1690" s="112"/>
      <c r="C1690" s="131"/>
      <c r="K1690" s="121" t="str">
        <f t="shared" si="325"/>
        <v/>
      </c>
      <c r="L1690" s="122" t="str">
        <f t="shared" si="328"/>
        <v/>
      </c>
      <c r="M1690" s="123" t="s">
        <v>155</v>
      </c>
      <c r="N1690" s="113" t="str">
        <f t="shared" si="335"/>
        <v/>
      </c>
      <c r="O1690" s="122" t="str">
        <f t="shared" si="329"/>
        <v/>
      </c>
      <c r="P1690" s="123" t="s">
        <v>155</v>
      </c>
      <c r="Q1690" s="124" t="str">
        <f t="shared" si="336"/>
        <v/>
      </c>
      <c r="R1690" s="125" t="s">
        <v>155</v>
      </c>
      <c r="S1690" s="126" t="str">
        <f t="shared" si="337"/>
        <v/>
      </c>
      <c r="T1690" s="127" t="str">
        <f t="shared" si="338"/>
        <v>0</v>
      </c>
      <c r="U1690" s="127" t="str">
        <f t="shared" si="332"/>
        <v>0</v>
      </c>
      <c r="V1690" s="127" t="str">
        <f t="shared" si="330"/>
        <v>0</v>
      </c>
      <c r="W1690" s="127" t="str">
        <f t="shared" si="331"/>
        <v>0</v>
      </c>
      <c r="X1690" s="128"/>
    </row>
    <row r="1691" spans="1:24" x14ac:dyDescent="0.3">
      <c r="A1691" s="156">
        <v>559</v>
      </c>
      <c r="B1691" s="112"/>
      <c r="C1691" s="131"/>
      <c r="K1691" s="121" t="str">
        <f t="shared" si="325"/>
        <v/>
      </c>
      <c r="L1691" s="129" t="str">
        <f t="shared" si="328"/>
        <v/>
      </c>
      <c r="M1691" s="115" t="s">
        <v>155</v>
      </c>
      <c r="N1691" s="113" t="str">
        <f t="shared" si="335"/>
        <v/>
      </c>
      <c r="O1691" s="129" t="str">
        <f t="shared" si="329"/>
        <v/>
      </c>
      <c r="P1691" s="115" t="s">
        <v>155</v>
      </c>
      <c r="Q1691" s="116" t="str">
        <f t="shared" si="336"/>
        <v/>
      </c>
      <c r="R1691" s="117" t="s">
        <v>155</v>
      </c>
      <c r="S1691" s="118" t="str">
        <f t="shared" si="337"/>
        <v/>
      </c>
      <c r="T1691" s="127" t="str">
        <f t="shared" si="338"/>
        <v>0</v>
      </c>
      <c r="U1691" s="119" t="str">
        <f t="shared" si="332"/>
        <v>0</v>
      </c>
      <c r="V1691" s="119" t="str">
        <f t="shared" si="330"/>
        <v>0</v>
      </c>
      <c r="W1691" s="119" t="str">
        <f t="shared" si="331"/>
        <v>0</v>
      </c>
      <c r="X1691" s="120"/>
    </row>
    <row r="1692" spans="1:24" x14ac:dyDescent="0.3">
      <c r="A1692" s="156">
        <v>560</v>
      </c>
      <c r="B1692" s="112"/>
      <c r="C1692" s="131"/>
      <c r="K1692" s="121" t="str">
        <f t="shared" si="325"/>
        <v/>
      </c>
      <c r="L1692" s="122" t="str">
        <f t="shared" si="328"/>
        <v/>
      </c>
      <c r="M1692" s="123" t="s">
        <v>155</v>
      </c>
      <c r="N1692" s="113" t="str">
        <f t="shared" si="335"/>
        <v/>
      </c>
      <c r="O1692" s="122" t="str">
        <f t="shared" si="329"/>
        <v/>
      </c>
      <c r="P1692" s="123" t="s">
        <v>155</v>
      </c>
      <c r="Q1692" s="124" t="str">
        <f t="shared" si="336"/>
        <v/>
      </c>
      <c r="R1692" s="125" t="s">
        <v>155</v>
      </c>
      <c r="S1692" s="126" t="str">
        <f t="shared" si="337"/>
        <v/>
      </c>
      <c r="T1692" s="127" t="str">
        <f t="shared" si="338"/>
        <v>0</v>
      </c>
      <c r="U1692" s="127" t="str">
        <f t="shared" si="332"/>
        <v>0</v>
      </c>
      <c r="V1692" s="127" t="str">
        <f t="shared" si="330"/>
        <v>0</v>
      </c>
      <c r="W1692" s="127" t="str">
        <f t="shared" si="331"/>
        <v>0</v>
      </c>
      <c r="X1692" s="128"/>
    </row>
    <row r="1693" spans="1:24" x14ac:dyDescent="0.3">
      <c r="A1693" s="156">
        <v>561</v>
      </c>
      <c r="B1693" s="112"/>
      <c r="C1693" s="131"/>
      <c r="K1693" s="121" t="str">
        <f t="shared" si="325"/>
        <v/>
      </c>
      <c r="L1693" s="129" t="str">
        <f t="shared" si="328"/>
        <v/>
      </c>
      <c r="M1693" s="115" t="s">
        <v>155</v>
      </c>
      <c r="N1693" s="113" t="str">
        <f t="shared" si="335"/>
        <v/>
      </c>
      <c r="O1693" s="129" t="str">
        <f t="shared" si="329"/>
        <v/>
      </c>
      <c r="P1693" s="115" t="s">
        <v>155</v>
      </c>
      <c r="Q1693" s="116" t="str">
        <f>IF(ISBLANK(F1693),"",F1693-$F$2333)</f>
        <v/>
      </c>
      <c r="R1693" s="117" t="s">
        <v>155</v>
      </c>
      <c r="S1693" s="118" t="str">
        <f>IF(ISBLANK(G1693),"",G1693-$G$2333)</f>
        <v/>
      </c>
      <c r="T1693" s="127" t="str">
        <f t="shared" si="338"/>
        <v>0</v>
      </c>
      <c r="U1693" s="119" t="str">
        <f t="shared" si="332"/>
        <v>0</v>
      </c>
      <c r="V1693" s="119" t="str">
        <f t="shared" si="330"/>
        <v>0</v>
      </c>
      <c r="W1693" s="119" t="str">
        <f t="shared" si="331"/>
        <v>0</v>
      </c>
      <c r="X1693" s="120"/>
    </row>
    <row r="1694" spans="1:24" x14ac:dyDescent="0.3">
      <c r="A1694" s="156">
        <v>562</v>
      </c>
      <c r="B1694" s="112"/>
      <c r="C1694" s="131"/>
      <c r="K1694" s="121" t="str">
        <f t="shared" si="325"/>
        <v/>
      </c>
      <c r="L1694" s="122" t="str">
        <f t="shared" si="328"/>
        <v/>
      </c>
      <c r="M1694" s="123" t="s">
        <v>155</v>
      </c>
      <c r="N1694" s="113" t="str">
        <f t="shared" si="335"/>
        <v/>
      </c>
      <c r="O1694" s="122" t="str">
        <f t="shared" si="329"/>
        <v/>
      </c>
      <c r="P1694" s="123" t="s">
        <v>155</v>
      </c>
      <c r="Q1694" s="124" t="str">
        <f t="shared" ref="Q1694:Q1712" si="339">IF(ISBLANK(F1694),"",F1694-$F$2333)</f>
        <v/>
      </c>
      <c r="R1694" s="125" t="s">
        <v>155</v>
      </c>
      <c r="S1694" s="126" t="str">
        <f t="shared" ref="S1694:S1712" si="340">IF(ISBLANK(G1694),"",G1694-$G$2333)</f>
        <v/>
      </c>
      <c r="T1694" s="127" t="str">
        <f t="shared" si="338"/>
        <v>0</v>
      </c>
      <c r="U1694" s="127" t="str">
        <f t="shared" si="332"/>
        <v>0</v>
      </c>
      <c r="V1694" s="127" t="str">
        <f t="shared" si="330"/>
        <v>0</v>
      </c>
      <c r="W1694" s="127" t="str">
        <f t="shared" si="331"/>
        <v>0</v>
      </c>
      <c r="X1694" s="128"/>
    </row>
    <row r="1695" spans="1:24" x14ac:dyDescent="0.3">
      <c r="A1695" s="156">
        <v>563</v>
      </c>
      <c r="B1695" s="112"/>
      <c r="C1695" s="131"/>
      <c r="K1695" s="121" t="str">
        <f t="shared" ref="K1695:K1758" si="341">IF(ISBLANK(D1695),"",IF(J1695=1,D1695-$D$2333,(IF(AND(J1695=2,D1695&gt;200),((D1695-200)-$D$2333),((D1695+200)-$D$2333)))))</f>
        <v/>
      </c>
      <c r="L1695" s="129" t="str">
        <f t="shared" si="328"/>
        <v/>
      </c>
      <c r="M1695" s="115" t="s">
        <v>155</v>
      </c>
      <c r="N1695" s="113" t="str">
        <f t="shared" si="335"/>
        <v/>
      </c>
      <c r="O1695" s="129" t="str">
        <f t="shared" si="329"/>
        <v/>
      </c>
      <c r="P1695" s="115" t="s">
        <v>155</v>
      </c>
      <c r="Q1695" s="116" t="str">
        <f t="shared" si="339"/>
        <v/>
      </c>
      <c r="R1695" s="117" t="s">
        <v>155</v>
      </c>
      <c r="S1695" s="118" t="str">
        <f t="shared" si="340"/>
        <v/>
      </c>
      <c r="T1695" s="127" t="str">
        <f t="shared" si="338"/>
        <v>0</v>
      </c>
      <c r="U1695" s="119" t="str">
        <f t="shared" si="332"/>
        <v>0</v>
      </c>
      <c r="V1695" s="119" t="str">
        <f t="shared" si="330"/>
        <v>0</v>
      </c>
      <c r="W1695" s="119" t="str">
        <f t="shared" si="331"/>
        <v>0</v>
      </c>
      <c r="X1695" s="120"/>
    </row>
    <row r="1696" spans="1:24" x14ac:dyDescent="0.3">
      <c r="A1696" s="156">
        <v>564</v>
      </c>
      <c r="B1696" s="112"/>
      <c r="C1696" s="131"/>
      <c r="K1696" s="121" t="str">
        <f t="shared" si="341"/>
        <v/>
      </c>
      <c r="L1696" s="122" t="str">
        <f t="shared" si="328"/>
        <v/>
      </c>
      <c r="M1696" s="123" t="s">
        <v>155</v>
      </c>
      <c r="N1696" s="113" t="str">
        <f t="shared" si="335"/>
        <v/>
      </c>
      <c r="O1696" s="122" t="str">
        <f t="shared" si="329"/>
        <v/>
      </c>
      <c r="P1696" s="123" t="s">
        <v>155</v>
      </c>
      <c r="Q1696" s="124" t="str">
        <f t="shared" si="339"/>
        <v/>
      </c>
      <c r="R1696" s="125" t="s">
        <v>155</v>
      </c>
      <c r="S1696" s="126" t="str">
        <f t="shared" si="340"/>
        <v/>
      </c>
      <c r="T1696" s="127" t="str">
        <f t="shared" si="338"/>
        <v>0</v>
      </c>
      <c r="U1696" s="127" t="str">
        <f t="shared" si="332"/>
        <v>0</v>
      </c>
      <c r="V1696" s="127" t="str">
        <f t="shared" si="330"/>
        <v>0</v>
      </c>
      <c r="W1696" s="127" t="str">
        <f t="shared" si="331"/>
        <v>0</v>
      </c>
      <c r="X1696" s="128"/>
    </row>
    <row r="1697" spans="1:24" x14ac:dyDescent="0.3">
      <c r="A1697" s="156">
        <v>565</v>
      </c>
      <c r="B1697" s="112"/>
      <c r="C1697" s="131"/>
      <c r="K1697" s="121" t="str">
        <f t="shared" si="341"/>
        <v/>
      </c>
      <c r="L1697" s="129" t="str">
        <f t="shared" si="328"/>
        <v/>
      </c>
      <c r="M1697" s="115" t="s">
        <v>155</v>
      </c>
      <c r="N1697" s="113" t="str">
        <f t="shared" si="335"/>
        <v/>
      </c>
      <c r="O1697" s="129" t="str">
        <f t="shared" si="329"/>
        <v/>
      </c>
      <c r="P1697" s="115" t="s">
        <v>155</v>
      </c>
      <c r="Q1697" s="116" t="str">
        <f t="shared" si="339"/>
        <v/>
      </c>
      <c r="R1697" s="117" t="s">
        <v>155</v>
      </c>
      <c r="S1697" s="118" t="str">
        <f t="shared" si="340"/>
        <v/>
      </c>
      <c r="T1697" s="127" t="str">
        <f t="shared" si="338"/>
        <v>0</v>
      </c>
      <c r="U1697" s="119" t="str">
        <f t="shared" si="332"/>
        <v>0</v>
      </c>
      <c r="V1697" s="119" t="str">
        <f t="shared" si="330"/>
        <v>0</v>
      </c>
      <c r="W1697" s="119" t="str">
        <f t="shared" si="331"/>
        <v>0</v>
      </c>
      <c r="X1697" s="120"/>
    </row>
    <row r="1698" spans="1:24" x14ac:dyDescent="0.3">
      <c r="A1698" s="156">
        <v>566</v>
      </c>
      <c r="B1698" s="112"/>
      <c r="C1698" s="131"/>
      <c r="K1698" s="121" t="str">
        <f t="shared" si="341"/>
        <v/>
      </c>
      <c r="L1698" s="122" t="str">
        <f t="shared" si="328"/>
        <v/>
      </c>
      <c r="M1698" s="123" t="s">
        <v>155</v>
      </c>
      <c r="N1698" s="113" t="str">
        <f t="shared" si="335"/>
        <v/>
      </c>
      <c r="O1698" s="122" t="str">
        <f t="shared" si="329"/>
        <v/>
      </c>
      <c r="P1698" s="123" t="s">
        <v>155</v>
      </c>
      <c r="Q1698" s="124" t="str">
        <f t="shared" si="339"/>
        <v/>
      </c>
      <c r="R1698" s="125" t="s">
        <v>155</v>
      </c>
      <c r="S1698" s="126" t="str">
        <f t="shared" si="340"/>
        <v/>
      </c>
      <c r="T1698" s="127" t="str">
        <f t="shared" si="338"/>
        <v>0</v>
      </c>
      <c r="U1698" s="127" t="str">
        <f t="shared" si="332"/>
        <v>0</v>
      </c>
      <c r="V1698" s="127" t="str">
        <f t="shared" si="330"/>
        <v>0</v>
      </c>
      <c r="W1698" s="127" t="str">
        <f t="shared" si="331"/>
        <v>0</v>
      </c>
      <c r="X1698" s="128"/>
    </row>
    <row r="1699" spans="1:24" x14ac:dyDescent="0.3">
      <c r="A1699" s="156">
        <v>567</v>
      </c>
      <c r="B1699" s="112"/>
      <c r="C1699" s="131"/>
      <c r="K1699" s="121" t="str">
        <f t="shared" si="341"/>
        <v/>
      </c>
      <c r="L1699" s="129" t="str">
        <f t="shared" si="328"/>
        <v/>
      </c>
      <c r="M1699" s="115" t="s">
        <v>155</v>
      </c>
      <c r="N1699" s="113" t="str">
        <f t="shared" si="335"/>
        <v/>
      </c>
      <c r="O1699" s="129" t="str">
        <f t="shared" si="329"/>
        <v/>
      </c>
      <c r="P1699" s="115" t="s">
        <v>155</v>
      </c>
      <c r="Q1699" s="116" t="str">
        <f t="shared" si="339"/>
        <v/>
      </c>
      <c r="R1699" s="117" t="s">
        <v>155</v>
      </c>
      <c r="S1699" s="118" t="str">
        <f t="shared" si="340"/>
        <v/>
      </c>
      <c r="T1699" s="127" t="str">
        <f t="shared" si="338"/>
        <v>0</v>
      </c>
      <c r="U1699" s="119" t="str">
        <f t="shared" si="332"/>
        <v>0</v>
      </c>
      <c r="V1699" s="119" t="str">
        <f t="shared" si="330"/>
        <v>0</v>
      </c>
      <c r="W1699" s="119" t="str">
        <f t="shared" si="331"/>
        <v>0</v>
      </c>
      <c r="X1699" s="120"/>
    </row>
    <row r="1700" spans="1:24" x14ac:dyDescent="0.3">
      <c r="A1700" s="156">
        <v>568</v>
      </c>
      <c r="B1700" s="112"/>
      <c r="C1700" s="131"/>
      <c r="K1700" s="121" t="str">
        <f t="shared" si="341"/>
        <v/>
      </c>
      <c r="L1700" s="122" t="str">
        <f t="shared" si="328"/>
        <v/>
      </c>
      <c r="M1700" s="123" t="s">
        <v>155</v>
      </c>
      <c r="N1700" s="113" t="str">
        <f t="shared" si="335"/>
        <v/>
      </c>
      <c r="O1700" s="122" t="str">
        <f t="shared" si="329"/>
        <v/>
      </c>
      <c r="P1700" s="123" t="s">
        <v>155</v>
      </c>
      <c r="Q1700" s="124" t="str">
        <f t="shared" si="339"/>
        <v/>
      </c>
      <c r="R1700" s="125" t="s">
        <v>155</v>
      </c>
      <c r="S1700" s="126" t="str">
        <f t="shared" si="340"/>
        <v/>
      </c>
      <c r="T1700" s="127" t="str">
        <f t="shared" si="338"/>
        <v>0</v>
      </c>
      <c r="U1700" s="127" t="str">
        <f t="shared" si="332"/>
        <v>0</v>
      </c>
      <c r="V1700" s="127" t="str">
        <f t="shared" si="330"/>
        <v>0</v>
      </c>
      <c r="W1700" s="127" t="str">
        <f t="shared" si="331"/>
        <v>0</v>
      </c>
      <c r="X1700" s="128"/>
    </row>
    <row r="1701" spans="1:24" x14ac:dyDescent="0.3">
      <c r="A1701" s="156">
        <v>569</v>
      </c>
      <c r="B1701" s="112"/>
      <c r="C1701" s="131"/>
      <c r="K1701" s="121" t="str">
        <f t="shared" si="341"/>
        <v/>
      </c>
      <c r="L1701" s="129" t="str">
        <f t="shared" si="328"/>
        <v/>
      </c>
      <c r="M1701" s="115" t="s">
        <v>155</v>
      </c>
      <c r="N1701" s="113" t="str">
        <f t="shared" si="335"/>
        <v/>
      </c>
      <c r="O1701" s="129" t="str">
        <f t="shared" si="329"/>
        <v/>
      </c>
      <c r="P1701" s="115" t="s">
        <v>155</v>
      </c>
      <c r="Q1701" s="116" t="str">
        <f t="shared" si="339"/>
        <v/>
      </c>
      <c r="R1701" s="117" t="s">
        <v>155</v>
      </c>
      <c r="S1701" s="118" t="str">
        <f t="shared" si="340"/>
        <v/>
      </c>
      <c r="T1701" s="127" t="str">
        <f t="shared" si="338"/>
        <v>0</v>
      </c>
      <c r="U1701" s="119" t="str">
        <f t="shared" si="332"/>
        <v>0</v>
      </c>
      <c r="V1701" s="119" t="str">
        <f t="shared" si="330"/>
        <v>0</v>
      </c>
      <c r="W1701" s="119" t="str">
        <f t="shared" si="331"/>
        <v>0</v>
      </c>
      <c r="X1701" s="120"/>
    </row>
    <row r="1702" spans="1:24" x14ac:dyDescent="0.3">
      <c r="A1702" s="156">
        <v>570</v>
      </c>
      <c r="B1702" s="112"/>
      <c r="C1702" s="131"/>
      <c r="K1702" s="121" t="str">
        <f t="shared" si="341"/>
        <v/>
      </c>
      <c r="L1702" s="122" t="str">
        <f t="shared" si="328"/>
        <v/>
      </c>
      <c r="M1702" s="123" t="s">
        <v>155</v>
      </c>
      <c r="N1702" s="113" t="str">
        <f t="shared" si="335"/>
        <v/>
      </c>
      <c r="O1702" s="122" t="str">
        <f t="shared" si="329"/>
        <v/>
      </c>
      <c r="P1702" s="123" t="s">
        <v>155</v>
      </c>
      <c r="Q1702" s="124" t="str">
        <f t="shared" si="339"/>
        <v/>
      </c>
      <c r="R1702" s="125" t="s">
        <v>155</v>
      </c>
      <c r="S1702" s="126" t="str">
        <f t="shared" si="340"/>
        <v/>
      </c>
      <c r="T1702" s="127" t="str">
        <f t="shared" si="338"/>
        <v>0</v>
      </c>
      <c r="U1702" s="127" t="str">
        <f t="shared" si="332"/>
        <v>0</v>
      </c>
      <c r="V1702" s="127" t="str">
        <f t="shared" si="330"/>
        <v>0</v>
      </c>
      <c r="W1702" s="127" t="str">
        <f t="shared" si="331"/>
        <v>0</v>
      </c>
      <c r="X1702" s="128"/>
    </row>
    <row r="1703" spans="1:24" x14ac:dyDescent="0.3">
      <c r="A1703" s="156">
        <v>571</v>
      </c>
      <c r="B1703" s="112"/>
      <c r="C1703" s="131"/>
      <c r="K1703" s="121" t="str">
        <f t="shared" si="341"/>
        <v/>
      </c>
      <c r="L1703" s="129" t="str">
        <f t="shared" si="328"/>
        <v/>
      </c>
      <c r="M1703" s="115" t="s">
        <v>155</v>
      </c>
      <c r="N1703" s="113" t="str">
        <f t="shared" si="335"/>
        <v/>
      </c>
      <c r="O1703" s="129" t="str">
        <f t="shared" si="329"/>
        <v/>
      </c>
      <c r="P1703" s="115" t="s">
        <v>155</v>
      </c>
      <c r="Q1703" s="116" t="str">
        <f t="shared" si="339"/>
        <v/>
      </c>
      <c r="R1703" s="117" t="s">
        <v>155</v>
      </c>
      <c r="S1703" s="118" t="str">
        <f t="shared" si="340"/>
        <v/>
      </c>
      <c r="T1703" s="127" t="str">
        <f t="shared" si="338"/>
        <v>0</v>
      </c>
      <c r="U1703" s="119" t="str">
        <f t="shared" si="332"/>
        <v>0</v>
      </c>
      <c r="V1703" s="119" t="str">
        <f t="shared" si="330"/>
        <v>0</v>
      </c>
      <c r="W1703" s="119" t="str">
        <f t="shared" si="331"/>
        <v>0</v>
      </c>
      <c r="X1703" s="120"/>
    </row>
    <row r="1704" spans="1:24" x14ac:dyDescent="0.3">
      <c r="A1704" s="156">
        <v>572</v>
      </c>
      <c r="B1704" s="112"/>
      <c r="C1704" s="131"/>
      <c r="K1704" s="121" t="str">
        <f t="shared" si="341"/>
        <v/>
      </c>
      <c r="L1704" s="122" t="str">
        <f t="shared" si="328"/>
        <v/>
      </c>
      <c r="M1704" s="123" t="s">
        <v>155</v>
      </c>
      <c r="N1704" s="113" t="str">
        <f t="shared" si="335"/>
        <v/>
      </c>
      <c r="O1704" s="122" t="str">
        <f t="shared" si="329"/>
        <v/>
      </c>
      <c r="P1704" s="123" t="s">
        <v>155</v>
      </c>
      <c r="Q1704" s="124" t="str">
        <f t="shared" si="339"/>
        <v/>
      </c>
      <c r="R1704" s="125" t="s">
        <v>155</v>
      </c>
      <c r="S1704" s="126" t="str">
        <f t="shared" si="340"/>
        <v/>
      </c>
      <c r="T1704" s="127" t="str">
        <f t="shared" si="338"/>
        <v>0</v>
      </c>
      <c r="U1704" s="127" t="str">
        <f t="shared" si="332"/>
        <v>0</v>
      </c>
      <c r="V1704" s="127" t="str">
        <f t="shared" si="330"/>
        <v>0</v>
      </c>
      <c r="W1704" s="127" t="str">
        <f t="shared" si="331"/>
        <v>0</v>
      </c>
      <c r="X1704" s="128"/>
    </row>
    <row r="1705" spans="1:24" x14ac:dyDescent="0.3">
      <c r="A1705" s="156">
        <v>573</v>
      </c>
      <c r="B1705" s="112"/>
      <c r="C1705" s="131"/>
      <c r="K1705" s="121" t="str">
        <f t="shared" si="341"/>
        <v/>
      </c>
      <c r="L1705" s="129" t="str">
        <f t="shared" si="328"/>
        <v/>
      </c>
      <c r="M1705" s="115" t="s">
        <v>155</v>
      </c>
      <c r="N1705" s="113" t="str">
        <f t="shared" si="335"/>
        <v/>
      </c>
      <c r="O1705" s="129" t="str">
        <f t="shared" si="329"/>
        <v/>
      </c>
      <c r="P1705" s="115" t="s">
        <v>155</v>
      </c>
      <c r="Q1705" s="116" t="str">
        <f t="shared" si="339"/>
        <v/>
      </c>
      <c r="R1705" s="117" t="s">
        <v>155</v>
      </c>
      <c r="S1705" s="118" t="str">
        <f t="shared" si="340"/>
        <v/>
      </c>
      <c r="T1705" s="127" t="str">
        <f t="shared" si="338"/>
        <v>0</v>
      </c>
      <c r="U1705" s="119" t="str">
        <f t="shared" si="332"/>
        <v>0</v>
      </c>
      <c r="V1705" s="119" t="str">
        <f t="shared" si="330"/>
        <v>0</v>
      </c>
      <c r="W1705" s="119" t="str">
        <f t="shared" si="331"/>
        <v>0</v>
      </c>
      <c r="X1705" s="120"/>
    </row>
    <row r="1706" spans="1:24" x14ac:dyDescent="0.3">
      <c r="A1706" s="156">
        <v>574</v>
      </c>
      <c r="B1706" s="112"/>
      <c r="C1706" s="131"/>
      <c r="K1706" s="121" t="str">
        <f t="shared" si="341"/>
        <v/>
      </c>
      <c r="L1706" s="122" t="str">
        <f t="shared" si="328"/>
        <v/>
      </c>
      <c r="M1706" s="123" t="s">
        <v>155</v>
      </c>
      <c r="N1706" s="113" t="str">
        <f t="shared" si="335"/>
        <v/>
      </c>
      <c r="O1706" s="122" t="str">
        <f t="shared" si="329"/>
        <v/>
      </c>
      <c r="P1706" s="123" t="s">
        <v>155</v>
      </c>
      <c r="Q1706" s="124" t="str">
        <f t="shared" si="339"/>
        <v/>
      </c>
      <c r="R1706" s="125" t="s">
        <v>155</v>
      </c>
      <c r="S1706" s="126" t="str">
        <f t="shared" si="340"/>
        <v/>
      </c>
      <c r="T1706" s="127" t="str">
        <f t="shared" si="338"/>
        <v>0</v>
      </c>
      <c r="U1706" s="127" t="str">
        <f t="shared" si="332"/>
        <v>0</v>
      </c>
      <c r="V1706" s="127" t="str">
        <f t="shared" si="330"/>
        <v>0</v>
      </c>
      <c r="W1706" s="127" t="str">
        <f t="shared" si="331"/>
        <v>0</v>
      </c>
      <c r="X1706" s="128"/>
    </row>
    <row r="1707" spans="1:24" x14ac:dyDescent="0.3">
      <c r="A1707" s="156">
        <v>575</v>
      </c>
      <c r="B1707" s="112"/>
      <c r="C1707" s="131"/>
      <c r="K1707" s="121" t="str">
        <f t="shared" si="341"/>
        <v/>
      </c>
      <c r="L1707" s="129" t="str">
        <f t="shared" si="328"/>
        <v/>
      </c>
      <c r="M1707" s="115" t="s">
        <v>155</v>
      </c>
      <c r="N1707" s="113" t="str">
        <f t="shared" si="335"/>
        <v/>
      </c>
      <c r="O1707" s="129" t="str">
        <f t="shared" si="329"/>
        <v/>
      </c>
      <c r="P1707" s="115" t="s">
        <v>155</v>
      </c>
      <c r="Q1707" s="116" t="str">
        <f t="shared" si="339"/>
        <v/>
      </c>
      <c r="R1707" s="117" t="s">
        <v>155</v>
      </c>
      <c r="S1707" s="118" t="str">
        <f t="shared" si="340"/>
        <v/>
      </c>
      <c r="T1707" s="127" t="str">
        <f t="shared" si="338"/>
        <v>0</v>
      </c>
      <c r="U1707" s="119" t="str">
        <f t="shared" si="332"/>
        <v>0</v>
      </c>
      <c r="V1707" s="119" t="str">
        <f t="shared" si="330"/>
        <v>0</v>
      </c>
      <c r="W1707" s="119" t="str">
        <f t="shared" si="331"/>
        <v>0</v>
      </c>
      <c r="X1707" s="120"/>
    </row>
    <row r="1708" spans="1:24" x14ac:dyDescent="0.3">
      <c r="A1708" s="156">
        <v>576</v>
      </c>
      <c r="B1708" s="112"/>
      <c r="C1708" s="131"/>
      <c r="K1708" s="121" t="str">
        <f t="shared" si="341"/>
        <v/>
      </c>
      <c r="L1708" s="122" t="str">
        <f t="shared" si="328"/>
        <v/>
      </c>
      <c r="M1708" s="123" t="s">
        <v>155</v>
      </c>
      <c r="N1708" s="113" t="str">
        <f t="shared" si="335"/>
        <v/>
      </c>
      <c r="O1708" s="122" t="str">
        <f t="shared" si="329"/>
        <v/>
      </c>
      <c r="P1708" s="123" t="s">
        <v>155</v>
      </c>
      <c r="Q1708" s="124" t="str">
        <f t="shared" si="339"/>
        <v/>
      </c>
      <c r="R1708" s="125" t="s">
        <v>155</v>
      </c>
      <c r="S1708" s="126" t="str">
        <f t="shared" si="340"/>
        <v/>
      </c>
      <c r="T1708" s="127" t="str">
        <f t="shared" si="338"/>
        <v>0</v>
      </c>
      <c r="U1708" s="127" t="str">
        <f t="shared" si="332"/>
        <v>0</v>
      </c>
      <c r="V1708" s="127" t="str">
        <f t="shared" si="330"/>
        <v>0</v>
      </c>
      <c r="W1708" s="127" t="str">
        <f t="shared" si="331"/>
        <v>0</v>
      </c>
      <c r="X1708" s="128"/>
    </row>
    <row r="1709" spans="1:24" x14ac:dyDescent="0.3">
      <c r="A1709" s="156">
        <v>577</v>
      </c>
      <c r="B1709" s="112"/>
      <c r="C1709" s="131"/>
      <c r="K1709" s="121" t="str">
        <f t="shared" si="341"/>
        <v/>
      </c>
      <c r="L1709" s="129" t="str">
        <f t="shared" ref="L1709:L1772" si="342">IF(K1709="","",SIN(K1709*PI()/200)*G1709)</f>
        <v/>
      </c>
      <c r="M1709" s="115" t="s">
        <v>155</v>
      </c>
      <c r="N1709" s="113" t="str">
        <f t="shared" si="335"/>
        <v/>
      </c>
      <c r="O1709" s="129" t="str">
        <f t="shared" ref="O1709:O1772" si="343">IF(N1709="","",SIN(N1709*PI()/200)*G1709)</f>
        <v/>
      </c>
      <c r="P1709" s="115" t="s">
        <v>155</v>
      </c>
      <c r="Q1709" s="116" t="str">
        <f t="shared" si="339"/>
        <v/>
      </c>
      <c r="R1709" s="117" t="s">
        <v>155</v>
      </c>
      <c r="S1709" s="118" t="str">
        <f t="shared" si="340"/>
        <v/>
      </c>
      <c r="T1709" s="127" t="str">
        <f t="shared" si="338"/>
        <v>0</v>
      </c>
      <c r="U1709" s="119" t="str">
        <f t="shared" si="332"/>
        <v>0</v>
      </c>
      <c r="V1709" s="119" t="str">
        <f t="shared" ref="V1709:V1772" si="344">IF(R1709="ON",IF(ISBLANK(F1709),"0",F1709),"0")</f>
        <v>0</v>
      </c>
      <c r="W1709" s="119" t="str">
        <f t="shared" ref="W1709:W1772" si="345">IF(R1709="ON",IF(ISBLANK(G1709),"0",G1709),"0")</f>
        <v>0</v>
      </c>
      <c r="X1709" s="120"/>
    </row>
    <row r="1710" spans="1:24" x14ac:dyDescent="0.3">
      <c r="A1710" s="156">
        <v>578</v>
      </c>
      <c r="B1710" s="112"/>
      <c r="C1710" s="131"/>
      <c r="K1710" s="121" t="str">
        <f t="shared" si="341"/>
        <v/>
      </c>
      <c r="L1710" s="122" t="str">
        <f t="shared" si="342"/>
        <v/>
      </c>
      <c r="M1710" s="123" t="s">
        <v>155</v>
      </c>
      <c r="N1710" s="113" t="str">
        <f t="shared" si="335"/>
        <v/>
      </c>
      <c r="O1710" s="122" t="str">
        <f t="shared" si="343"/>
        <v/>
      </c>
      <c r="P1710" s="123" t="s">
        <v>155</v>
      </c>
      <c r="Q1710" s="124" t="str">
        <f t="shared" si="339"/>
        <v/>
      </c>
      <c r="R1710" s="125" t="s">
        <v>155</v>
      </c>
      <c r="S1710" s="126" t="str">
        <f t="shared" si="340"/>
        <v/>
      </c>
      <c r="T1710" s="127" t="str">
        <f t="shared" si="338"/>
        <v>0</v>
      </c>
      <c r="U1710" s="127" t="str">
        <f t="shared" ref="U1710:U1773" si="346">IF(P1710="ON",IF(ISBLANK(E1710),"0",IF(E1710&lt;200,E1710,(400-E1710))),"0")</f>
        <v>0</v>
      </c>
      <c r="V1710" s="127" t="str">
        <f t="shared" si="344"/>
        <v>0</v>
      </c>
      <c r="W1710" s="127" t="str">
        <f t="shared" si="345"/>
        <v>0</v>
      </c>
      <c r="X1710" s="128"/>
    </row>
    <row r="1711" spans="1:24" x14ac:dyDescent="0.3">
      <c r="A1711" s="156">
        <v>579</v>
      </c>
      <c r="B1711" s="112"/>
      <c r="C1711" s="131"/>
      <c r="K1711" s="121" t="str">
        <f t="shared" si="341"/>
        <v/>
      </c>
      <c r="L1711" s="129" t="str">
        <f t="shared" si="342"/>
        <v/>
      </c>
      <c r="M1711" s="115" t="s">
        <v>155</v>
      </c>
      <c r="N1711" s="113" t="str">
        <f t="shared" si="335"/>
        <v/>
      </c>
      <c r="O1711" s="129" t="str">
        <f t="shared" si="343"/>
        <v/>
      </c>
      <c r="P1711" s="115" t="s">
        <v>155</v>
      </c>
      <c r="Q1711" s="116" t="str">
        <f t="shared" si="339"/>
        <v/>
      </c>
      <c r="R1711" s="117" t="s">
        <v>155</v>
      </c>
      <c r="S1711" s="118" t="str">
        <f t="shared" si="340"/>
        <v/>
      </c>
      <c r="T1711" s="127" t="str">
        <f t="shared" si="338"/>
        <v>0</v>
      </c>
      <c r="U1711" s="119" t="str">
        <f t="shared" si="346"/>
        <v>0</v>
      </c>
      <c r="V1711" s="119" t="str">
        <f t="shared" si="344"/>
        <v>0</v>
      </c>
      <c r="W1711" s="119" t="str">
        <f t="shared" si="345"/>
        <v>0</v>
      </c>
      <c r="X1711" s="120"/>
    </row>
    <row r="1712" spans="1:24" x14ac:dyDescent="0.3">
      <c r="A1712" s="156">
        <v>580</v>
      </c>
      <c r="B1712" s="112"/>
      <c r="C1712" s="131"/>
      <c r="K1712" s="121" t="str">
        <f t="shared" si="341"/>
        <v/>
      </c>
      <c r="L1712" s="122" t="str">
        <f t="shared" si="342"/>
        <v/>
      </c>
      <c r="M1712" s="123" t="s">
        <v>155</v>
      </c>
      <c r="N1712" s="113" t="str">
        <f t="shared" si="335"/>
        <v/>
      </c>
      <c r="O1712" s="122" t="str">
        <f t="shared" si="343"/>
        <v/>
      </c>
      <c r="P1712" s="123" t="s">
        <v>155</v>
      </c>
      <c r="Q1712" s="124" t="str">
        <f t="shared" si="339"/>
        <v/>
      </c>
      <c r="R1712" s="125" t="s">
        <v>155</v>
      </c>
      <c r="S1712" s="126" t="str">
        <f t="shared" si="340"/>
        <v/>
      </c>
      <c r="T1712" s="127" t="str">
        <f t="shared" si="338"/>
        <v>0</v>
      </c>
      <c r="U1712" s="127" t="str">
        <f t="shared" si="346"/>
        <v>0</v>
      </c>
      <c r="V1712" s="127" t="str">
        <f t="shared" si="344"/>
        <v>0</v>
      </c>
      <c r="W1712" s="127" t="str">
        <f t="shared" si="345"/>
        <v>0</v>
      </c>
      <c r="X1712" s="128"/>
    </row>
    <row r="1713" spans="1:24" x14ac:dyDescent="0.3">
      <c r="A1713" s="156">
        <v>581</v>
      </c>
      <c r="B1713" s="112"/>
      <c r="C1713" s="131"/>
      <c r="K1713" s="121" t="str">
        <f t="shared" si="341"/>
        <v/>
      </c>
      <c r="L1713" s="129" t="str">
        <f t="shared" si="342"/>
        <v/>
      </c>
      <c r="M1713" s="115" t="s">
        <v>155</v>
      </c>
      <c r="N1713" s="113" t="str">
        <f t="shared" si="335"/>
        <v/>
      </c>
      <c r="O1713" s="129" t="str">
        <f t="shared" si="343"/>
        <v/>
      </c>
      <c r="P1713" s="115" t="s">
        <v>155</v>
      </c>
      <c r="Q1713" s="116" t="str">
        <f>IF(ISBLANK(F1713),"",F1713-$F$2333)</f>
        <v/>
      </c>
      <c r="R1713" s="117" t="s">
        <v>155</v>
      </c>
      <c r="S1713" s="118" t="str">
        <f>IF(ISBLANK(G1713),"",G1713-$G$2333)</f>
        <v/>
      </c>
      <c r="T1713" s="127" t="str">
        <f t="shared" si="338"/>
        <v>0</v>
      </c>
      <c r="U1713" s="119" t="str">
        <f t="shared" si="346"/>
        <v>0</v>
      </c>
      <c r="V1713" s="119" t="str">
        <f t="shared" si="344"/>
        <v>0</v>
      </c>
      <c r="W1713" s="119" t="str">
        <f t="shared" si="345"/>
        <v>0</v>
      </c>
      <c r="X1713" s="120"/>
    </row>
    <row r="1714" spans="1:24" x14ac:dyDescent="0.3">
      <c r="A1714" s="156">
        <v>582</v>
      </c>
      <c r="B1714" s="112"/>
      <c r="C1714" s="131"/>
      <c r="K1714" s="121" t="str">
        <f t="shared" si="341"/>
        <v/>
      </c>
      <c r="L1714" s="122" t="str">
        <f t="shared" si="342"/>
        <v/>
      </c>
      <c r="M1714" s="123" t="s">
        <v>155</v>
      </c>
      <c r="N1714" s="113" t="str">
        <f t="shared" si="335"/>
        <v/>
      </c>
      <c r="O1714" s="122" t="str">
        <f t="shared" si="343"/>
        <v/>
      </c>
      <c r="P1714" s="123" t="s">
        <v>155</v>
      </c>
      <c r="Q1714" s="124" t="str">
        <f t="shared" ref="Q1714:Q1732" si="347">IF(ISBLANK(F1714),"",F1714-$F$2333)</f>
        <v/>
      </c>
      <c r="R1714" s="125" t="s">
        <v>155</v>
      </c>
      <c r="S1714" s="126" t="str">
        <f t="shared" ref="S1714:S1732" si="348">IF(ISBLANK(G1714),"",G1714-$G$2333)</f>
        <v/>
      </c>
      <c r="T1714" s="127" t="str">
        <f t="shared" si="338"/>
        <v>0</v>
      </c>
      <c r="U1714" s="127" t="str">
        <f t="shared" si="346"/>
        <v>0</v>
      </c>
      <c r="V1714" s="127" t="str">
        <f t="shared" si="344"/>
        <v>0</v>
      </c>
      <c r="W1714" s="127" t="str">
        <f t="shared" si="345"/>
        <v>0</v>
      </c>
      <c r="X1714" s="128"/>
    </row>
    <row r="1715" spans="1:24" x14ac:dyDescent="0.3">
      <c r="A1715" s="156">
        <v>583</v>
      </c>
      <c r="B1715" s="112"/>
      <c r="C1715" s="131"/>
      <c r="K1715" s="121" t="str">
        <f t="shared" si="341"/>
        <v/>
      </c>
      <c r="L1715" s="129" t="str">
        <f t="shared" si="342"/>
        <v/>
      </c>
      <c r="M1715" s="115" t="s">
        <v>155</v>
      </c>
      <c r="N1715" s="113" t="str">
        <f t="shared" si="335"/>
        <v/>
      </c>
      <c r="O1715" s="129" t="str">
        <f t="shared" si="343"/>
        <v/>
      </c>
      <c r="P1715" s="115" t="s">
        <v>155</v>
      </c>
      <c r="Q1715" s="116" t="str">
        <f t="shared" si="347"/>
        <v/>
      </c>
      <c r="R1715" s="117" t="s">
        <v>155</v>
      </c>
      <c r="S1715" s="118" t="str">
        <f t="shared" si="348"/>
        <v/>
      </c>
      <c r="T1715" s="127" t="str">
        <f t="shared" si="338"/>
        <v>0</v>
      </c>
      <c r="U1715" s="119" t="str">
        <f t="shared" si="346"/>
        <v>0</v>
      </c>
      <c r="V1715" s="119" t="str">
        <f t="shared" si="344"/>
        <v>0</v>
      </c>
      <c r="W1715" s="119" t="str">
        <f t="shared" si="345"/>
        <v>0</v>
      </c>
      <c r="X1715" s="120"/>
    </row>
    <row r="1716" spans="1:24" x14ac:dyDescent="0.3">
      <c r="A1716" s="156">
        <v>584</v>
      </c>
      <c r="B1716" s="112"/>
      <c r="C1716" s="131"/>
      <c r="K1716" s="121" t="str">
        <f t="shared" si="341"/>
        <v/>
      </c>
      <c r="L1716" s="122" t="str">
        <f t="shared" si="342"/>
        <v/>
      </c>
      <c r="M1716" s="123" t="s">
        <v>155</v>
      </c>
      <c r="N1716" s="113" t="str">
        <f t="shared" si="335"/>
        <v/>
      </c>
      <c r="O1716" s="122" t="str">
        <f t="shared" si="343"/>
        <v/>
      </c>
      <c r="P1716" s="123" t="s">
        <v>155</v>
      </c>
      <c r="Q1716" s="124" t="str">
        <f t="shared" si="347"/>
        <v/>
      </c>
      <c r="R1716" s="125" t="s">
        <v>155</v>
      </c>
      <c r="S1716" s="126" t="str">
        <f t="shared" si="348"/>
        <v/>
      </c>
      <c r="T1716" s="127" t="str">
        <f t="shared" si="338"/>
        <v>0</v>
      </c>
      <c r="U1716" s="127" t="str">
        <f t="shared" si="346"/>
        <v>0</v>
      </c>
      <c r="V1716" s="127" t="str">
        <f t="shared" si="344"/>
        <v>0</v>
      </c>
      <c r="W1716" s="127" t="str">
        <f t="shared" si="345"/>
        <v>0</v>
      </c>
      <c r="X1716" s="128"/>
    </row>
    <row r="1717" spans="1:24" x14ac:dyDescent="0.3">
      <c r="A1717" s="156">
        <v>585</v>
      </c>
      <c r="B1717" s="112"/>
      <c r="C1717" s="131"/>
      <c r="K1717" s="121" t="str">
        <f t="shared" si="341"/>
        <v/>
      </c>
      <c r="L1717" s="129" t="str">
        <f t="shared" si="342"/>
        <v/>
      </c>
      <c r="M1717" s="115" t="s">
        <v>155</v>
      </c>
      <c r="N1717" s="113" t="str">
        <f t="shared" si="335"/>
        <v/>
      </c>
      <c r="O1717" s="129" t="str">
        <f t="shared" si="343"/>
        <v/>
      </c>
      <c r="P1717" s="115" t="s">
        <v>155</v>
      </c>
      <c r="Q1717" s="116" t="str">
        <f t="shared" si="347"/>
        <v/>
      </c>
      <c r="R1717" s="117" t="s">
        <v>155</v>
      </c>
      <c r="S1717" s="118" t="str">
        <f t="shared" si="348"/>
        <v/>
      </c>
      <c r="T1717" s="127" t="str">
        <f t="shared" si="338"/>
        <v>0</v>
      </c>
      <c r="U1717" s="119" t="str">
        <f t="shared" si="346"/>
        <v>0</v>
      </c>
      <c r="V1717" s="119" t="str">
        <f t="shared" si="344"/>
        <v>0</v>
      </c>
      <c r="W1717" s="119" t="str">
        <f t="shared" si="345"/>
        <v>0</v>
      </c>
      <c r="X1717" s="120"/>
    </row>
    <row r="1718" spans="1:24" x14ac:dyDescent="0.3">
      <c r="A1718" s="156">
        <v>586</v>
      </c>
      <c r="B1718" s="112"/>
      <c r="C1718" s="131"/>
      <c r="K1718" s="121" t="str">
        <f t="shared" si="341"/>
        <v/>
      </c>
      <c r="L1718" s="122" t="str">
        <f t="shared" si="342"/>
        <v/>
      </c>
      <c r="M1718" s="123" t="s">
        <v>155</v>
      </c>
      <c r="N1718" s="113" t="str">
        <f t="shared" si="335"/>
        <v/>
      </c>
      <c r="O1718" s="122" t="str">
        <f t="shared" si="343"/>
        <v/>
      </c>
      <c r="P1718" s="123" t="s">
        <v>155</v>
      </c>
      <c r="Q1718" s="124" t="str">
        <f t="shared" si="347"/>
        <v/>
      </c>
      <c r="R1718" s="125" t="s">
        <v>155</v>
      </c>
      <c r="S1718" s="126" t="str">
        <f t="shared" si="348"/>
        <v/>
      </c>
      <c r="T1718" s="127" t="str">
        <f t="shared" si="338"/>
        <v>0</v>
      </c>
      <c r="U1718" s="127" t="str">
        <f t="shared" si="346"/>
        <v>0</v>
      </c>
      <c r="V1718" s="127" t="str">
        <f t="shared" si="344"/>
        <v>0</v>
      </c>
      <c r="W1718" s="127" t="str">
        <f t="shared" si="345"/>
        <v>0</v>
      </c>
      <c r="X1718" s="128"/>
    </row>
    <row r="1719" spans="1:24" x14ac:dyDescent="0.3">
      <c r="A1719" s="156">
        <v>587</v>
      </c>
      <c r="B1719" s="112"/>
      <c r="C1719" s="131"/>
      <c r="K1719" s="121" t="str">
        <f t="shared" si="341"/>
        <v/>
      </c>
      <c r="L1719" s="129" t="str">
        <f t="shared" si="342"/>
        <v/>
      </c>
      <c r="M1719" s="115" t="s">
        <v>155</v>
      </c>
      <c r="N1719" s="113" t="str">
        <f t="shared" si="335"/>
        <v/>
      </c>
      <c r="O1719" s="129" t="str">
        <f t="shared" si="343"/>
        <v/>
      </c>
      <c r="P1719" s="115" t="s">
        <v>155</v>
      </c>
      <c r="Q1719" s="116" t="str">
        <f t="shared" si="347"/>
        <v/>
      </c>
      <c r="R1719" s="117" t="s">
        <v>155</v>
      </c>
      <c r="S1719" s="118" t="str">
        <f t="shared" si="348"/>
        <v/>
      </c>
      <c r="T1719" s="127" t="str">
        <f t="shared" si="338"/>
        <v>0</v>
      </c>
      <c r="U1719" s="119" t="str">
        <f t="shared" si="346"/>
        <v>0</v>
      </c>
      <c r="V1719" s="119" t="str">
        <f t="shared" si="344"/>
        <v>0</v>
      </c>
      <c r="W1719" s="119" t="str">
        <f t="shared" si="345"/>
        <v>0</v>
      </c>
      <c r="X1719" s="120"/>
    </row>
    <row r="1720" spans="1:24" x14ac:dyDescent="0.3">
      <c r="A1720" s="156">
        <v>588</v>
      </c>
      <c r="B1720" s="112"/>
      <c r="C1720" s="131"/>
      <c r="K1720" s="121" t="str">
        <f t="shared" si="341"/>
        <v/>
      </c>
      <c r="L1720" s="122" t="str">
        <f t="shared" si="342"/>
        <v/>
      </c>
      <c r="M1720" s="123" t="s">
        <v>155</v>
      </c>
      <c r="N1720" s="113" t="str">
        <f t="shared" si="335"/>
        <v/>
      </c>
      <c r="O1720" s="122" t="str">
        <f t="shared" si="343"/>
        <v/>
      </c>
      <c r="P1720" s="123" t="s">
        <v>155</v>
      </c>
      <c r="Q1720" s="124" t="str">
        <f t="shared" si="347"/>
        <v/>
      </c>
      <c r="R1720" s="125" t="s">
        <v>155</v>
      </c>
      <c r="S1720" s="126" t="str">
        <f t="shared" si="348"/>
        <v/>
      </c>
      <c r="T1720" s="127" t="str">
        <f t="shared" si="338"/>
        <v>0</v>
      </c>
      <c r="U1720" s="127" t="str">
        <f t="shared" si="346"/>
        <v>0</v>
      </c>
      <c r="V1720" s="127" t="str">
        <f t="shared" si="344"/>
        <v>0</v>
      </c>
      <c r="W1720" s="127" t="str">
        <f t="shared" si="345"/>
        <v>0</v>
      </c>
      <c r="X1720" s="128"/>
    </row>
    <row r="1721" spans="1:24" x14ac:dyDescent="0.3">
      <c r="A1721" s="156">
        <v>589</v>
      </c>
      <c r="B1721" s="112"/>
      <c r="C1721" s="131"/>
      <c r="K1721" s="121" t="str">
        <f t="shared" si="341"/>
        <v/>
      </c>
      <c r="L1721" s="129" t="str">
        <f t="shared" si="342"/>
        <v/>
      </c>
      <c r="M1721" s="115" t="s">
        <v>155</v>
      </c>
      <c r="N1721" s="113" t="str">
        <f t="shared" si="335"/>
        <v/>
      </c>
      <c r="O1721" s="129" t="str">
        <f t="shared" si="343"/>
        <v/>
      </c>
      <c r="P1721" s="115" t="s">
        <v>155</v>
      </c>
      <c r="Q1721" s="116" t="str">
        <f t="shared" si="347"/>
        <v/>
      </c>
      <c r="R1721" s="117" t="s">
        <v>155</v>
      </c>
      <c r="S1721" s="118" t="str">
        <f t="shared" si="348"/>
        <v/>
      </c>
      <c r="T1721" s="127" t="str">
        <f t="shared" si="338"/>
        <v>0</v>
      </c>
      <c r="U1721" s="119" t="str">
        <f t="shared" si="346"/>
        <v>0</v>
      </c>
      <c r="V1721" s="119" t="str">
        <f t="shared" si="344"/>
        <v>0</v>
      </c>
      <c r="W1721" s="119" t="str">
        <f t="shared" si="345"/>
        <v>0</v>
      </c>
      <c r="X1721" s="120"/>
    </row>
    <row r="1722" spans="1:24" x14ac:dyDescent="0.3">
      <c r="A1722" s="156">
        <v>590</v>
      </c>
      <c r="B1722" s="112"/>
      <c r="C1722" s="131"/>
      <c r="K1722" s="121" t="str">
        <f t="shared" si="341"/>
        <v/>
      </c>
      <c r="L1722" s="122" t="str">
        <f t="shared" si="342"/>
        <v/>
      </c>
      <c r="M1722" s="123" t="s">
        <v>155</v>
      </c>
      <c r="N1722" s="113" t="str">
        <f t="shared" si="335"/>
        <v/>
      </c>
      <c r="O1722" s="122" t="str">
        <f t="shared" si="343"/>
        <v/>
      </c>
      <c r="P1722" s="123" t="s">
        <v>155</v>
      </c>
      <c r="Q1722" s="124" t="str">
        <f t="shared" si="347"/>
        <v/>
      </c>
      <c r="R1722" s="125" t="s">
        <v>155</v>
      </c>
      <c r="S1722" s="126" t="str">
        <f t="shared" si="348"/>
        <v/>
      </c>
      <c r="T1722" s="127" t="str">
        <f t="shared" si="338"/>
        <v>0</v>
      </c>
      <c r="U1722" s="127" t="str">
        <f t="shared" si="346"/>
        <v>0</v>
      </c>
      <c r="V1722" s="127" t="str">
        <f t="shared" si="344"/>
        <v>0</v>
      </c>
      <c r="W1722" s="127" t="str">
        <f t="shared" si="345"/>
        <v>0</v>
      </c>
      <c r="X1722" s="128"/>
    </row>
    <row r="1723" spans="1:24" x14ac:dyDescent="0.3">
      <c r="A1723" s="156">
        <v>591</v>
      </c>
      <c r="B1723" s="112"/>
      <c r="C1723" s="131"/>
      <c r="K1723" s="121" t="str">
        <f t="shared" si="341"/>
        <v/>
      </c>
      <c r="L1723" s="129" t="str">
        <f t="shared" si="342"/>
        <v/>
      </c>
      <c r="M1723" s="115" t="s">
        <v>155</v>
      </c>
      <c r="N1723" s="113" t="str">
        <f t="shared" si="335"/>
        <v/>
      </c>
      <c r="O1723" s="129" t="str">
        <f t="shared" si="343"/>
        <v/>
      </c>
      <c r="P1723" s="115" t="s">
        <v>155</v>
      </c>
      <c r="Q1723" s="116" t="str">
        <f t="shared" si="347"/>
        <v/>
      </c>
      <c r="R1723" s="117" t="s">
        <v>155</v>
      </c>
      <c r="S1723" s="118" t="str">
        <f t="shared" si="348"/>
        <v/>
      </c>
      <c r="T1723" s="127" t="str">
        <f t="shared" si="338"/>
        <v>0</v>
      </c>
      <c r="U1723" s="119" t="str">
        <f t="shared" si="346"/>
        <v>0</v>
      </c>
      <c r="V1723" s="119" t="str">
        <f t="shared" si="344"/>
        <v>0</v>
      </c>
      <c r="W1723" s="119" t="str">
        <f t="shared" si="345"/>
        <v>0</v>
      </c>
      <c r="X1723" s="120"/>
    </row>
    <row r="1724" spans="1:24" x14ac:dyDescent="0.3">
      <c r="A1724" s="156">
        <v>592</v>
      </c>
      <c r="B1724" s="112"/>
      <c r="C1724" s="131"/>
      <c r="K1724" s="121" t="str">
        <f t="shared" si="341"/>
        <v/>
      </c>
      <c r="L1724" s="122" t="str">
        <f t="shared" si="342"/>
        <v/>
      </c>
      <c r="M1724" s="123" t="s">
        <v>155</v>
      </c>
      <c r="N1724" s="113" t="str">
        <f t="shared" si="335"/>
        <v/>
      </c>
      <c r="O1724" s="122" t="str">
        <f t="shared" si="343"/>
        <v/>
      </c>
      <c r="P1724" s="123" t="s">
        <v>155</v>
      </c>
      <c r="Q1724" s="124" t="str">
        <f t="shared" si="347"/>
        <v/>
      </c>
      <c r="R1724" s="125" t="s">
        <v>155</v>
      </c>
      <c r="S1724" s="126" t="str">
        <f t="shared" si="348"/>
        <v/>
      </c>
      <c r="T1724" s="127" t="str">
        <f t="shared" si="338"/>
        <v>0</v>
      </c>
      <c r="U1724" s="127" t="str">
        <f t="shared" si="346"/>
        <v>0</v>
      </c>
      <c r="V1724" s="127" t="str">
        <f t="shared" si="344"/>
        <v>0</v>
      </c>
      <c r="W1724" s="127" t="str">
        <f t="shared" si="345"/>
        <v>0</v>
      </c>
      <c r="X1724" s="128"/>
    </row>
    <row r="1725" spans="1:24" x14ac:dyDescent="0.3">
      <c r="A1725" s="156">
        <v>593</v>
      </c>
      <c r="B1725" s="112"/>
      <c r="C1725" s="131"/>
      <c r="K1725" s="121" t="str">
        <f t="shared" si="341"/>
        <v/>
      </c>
      <c r="L1725" s="129" t="str">
        <f t="shared" si="342"/>
        <v/>
      </c>
      <c r="M1725" s="115" t="s">
        <v>155</v>
      </c>
      <c r="N1725" s="113" t="str">
        <f t="shared" si="335"/>
        <v/>
      </c>
      <c r="O1725" s="129" t="str">
        <f t="shared" si="343"/>
        <v/>
      </c>
      <c r="P1725" s="115" t="s">
        <v>155</v>
      </c>
      <c r="Q1725" s="116" t="str">
        <f t="shared" si="347"/>
        <v/>
      </c>
      <c r="R1725" s="117" t="s">
        <v>155</v>
      </c>
      <c r="S1725" s="118" t="str">
        <f t="shared" si="348"/>
        <v/>
      </c>
      <c r="T1725" s="127" t="str">
        <f t="shared" si="338"/>
        <v>0</v>
      </c>
      <c r="U1725" s="119" t="str">
        <f t="shared" si="346"/>
        <v>0</v>
      </c>
      <c r="V1725" s="119" t="str">
        <f t="shared" si="344"/>
        <v>0</v>
      </c>
      <c r="W1725" s="119" t="str">
        <f t="shared" si="345"/>
        <v>0</v>
      </c>
      <c r="X1725" s="120"/>
    </row>
    <row r="1726" spans="1:24" x14ac:dyDescent="0.3">
      <c r="A1726" s="156">
        <v>594</v>
      </c>
      <c r="B1726" s="112"/>
      <c r="C1726" s="131"/>
      <c r="K1726" s="121" t="str">
        <f t="shared" si="341"/>
        <v/>
      </c>
      <c r="L1726" s="122" t="str">
        <f t="shared" si="342"/>
        <v/>
      </c>
      <c r="M1726" s="123" t="s">
        <v>155</v>
      </c>
      <c r="N1726" s="113" t="str">
        <f t="shared" si="335"/>
        <v/>
      </c>
      <c r="O1726" s="122" t="str">
        <f t="shared" si="343"/>
        <v/>
      </c>
      <c r="P1726" s="123" t="s">
        <v>155</v>
      </c>
      <c r="Q1726" s="124" t="str">
        <f t="shared" si="347"/>
        <v/>
      </c>
      <c r="R1726" s="125" t="s">
        <v>155</v>
      </c>
      <c r="S1726" s="126" t="str">
        <f t="shared" si="348"/>
        <v/>
      </c>
      <c r="T1726" s="127" t="str">
        <f t="shared" si="338"/>
        <v>0</v>
      </c>
      <c r="U1726" s="127" t="str">
        <f t="shared" si="346"/>
        <v>0</v>
      </c>
      <c r="V1726" s="127" t="str">
        <f t="shared" si="344"/>
        <v>0</v>
      </c>
      <c r="W1726" s="127" t="str">
        <f t="shared" si="345"/>
        <v>0</v>
      </c>
      <c r="X1726" s="128"/>
    </row>
    <row r="1727" spans="1:24" x14ac:dyDescent="0.3">
      <c r="A1727" s="156">
        <v>595</v>
      </c>
      <c r="B1727" s="112"/>
      <c r="C1727" s="131"/>
      <c r="K1727" s="121" t="str">
        <f t="shared" si="341"/>
        <v/>
      </c>
      <c r="L1727" s="129" t="str">
        <f t="shared" si="342"/>
        <v/>
      </c>
      <c r="M1727" s="115" t="s">
        <v>155</v>
      </c>
      <c r="N1727" s="113" t="str">
        <f t="shared" si="335"/>
        <v/>
      </c>
      <c r="O1727" s="129" t="str">
        <f t="shared" si="343"/>
        <v/>
      </c>
      <c r="P1727" s="115" t="s">
        <v>155</v>
      </c>
      <c r="Q1727" s="116" t="str">
        <f t="shared" si="347"/>
        <v/>
      </c>
      <c r="R1727" s="117" t="s">
        <v>155</v>
      </c>
      <c r="S1727" s="118" t="str">
        <f t="shared" si="348"/>
        <v/>
      </c>
      <c r="T1727" s="127" t="str">
        <f t="shared" si="338"/>
        <v>0</v>
      </c>
      <c r="U1727" s="119" t="str">
        <f t="shared" si="346"/>
        <v>0</v>
      </c>
      <c r="V1727" s="119" t="str">
        <f t="shared" si="344"/>
        <v>0</v>
      </c>
      <c r="W1727" s="119" t="str">
        <f t="shared" si="345"/>
        <v>0</v>
      </c>
      <c r="X1727" s="120"/>
    </row>
    <row r="1728" spans="1:24" x14ac:dyDescent="0.3">
      <c r="A1728" s="156">
        <v>596</v>
      </c>
      <c r="B1728" s="112"/>
      <c r="C1728" s="131"/>
      <c r="K1728" s="121" t="str">
        <f t="shared" si="341"/>
        <v/>
      </c>
      <c r="L1728" s="122" t="str">
        <f t="shared" si="342"/>
        <v/>
      </c>
      <c r="M1728" s="123" t="s">
        <v>155</v>
      </c>
      <c r="N1728" s="113" t="str">
        <f t="shared" si="335"/>
        <v/>
      </c>
      <c r="O1728" s="122" t="str">
        <f t="shared" si="343"/>
        <v/>
      </c>
      <c r="P1728" s="123" t="s">
        <v>155</v>
      </c>
      <c r="Q1728" s="124" t="str">
        <f t="shared" si="347"/>
        <v/>
      </c>
      <c r="R1728" s="125" t="s">
        <v>155</v>
      </c>
      <c r="S1728" s="126" t="str">
        <f t="shared" si="348"/>
        <v/>
      </c>
      <c r="T1728" s="127" t="str">
        <f t="shared" si="338"/>
        <v>0</v>
      </c>
      <c r="U1728" s="127" t="str">
        <f t="shared" si="346"/>
        <v>0</v>
      </c>
      <c r="V1728" s="127" t="str">
        <f t="shared" si="344"/>
        <v>0</v>
      </c>
      <c r="W1728" s="127" t="str">
        <f t="shared" si="345"/>
        <v>0</v>
      </c>
      <c r="X1728" s="128"/>
    </row>
    <row r="1729" spans="1:24" x14ac:dyDescent="0.3">
      <c r="A1729" s="156">
        <v>597</v>
      </c>
      <c r="B1729" s="112"/>
      <c r="C1729" s="131"/>
      <c r="K1729" s="121" t="str">
        <f t="shared" si="341"/>
        <v/>
      </c>
      <c r="L1729" s="129" t="str">
        <f t="shared" si="342"/>
        <v/>
      </c>
      <c r="M1729" s="115" t="s">
        <v>155</v>
      </c>
      <c r="N1729" s="113" t="str">
        <f t="shared" si="335"/>
        <v/>
      </c>
      <c r="O1729" s="129" t="str">
        <f t="shared" si="343"/>
        <v/>
      </c>
      <c r="P1729" s="115" t="s">
        <v>155</v>
      </c>
      <c r="Q1729" s="116" t="str">
        <f t="shared" si="347"/>
        <v/>
      </c>
      <c r="R1729" s="117" t="s">
        <v>155</v>
      </c>
      <c r="S1729" s="118" t="str">
        <f t="shared" si="348"/>
        <v/>
      </c>
      <c r="T1729" s="127" t="str">
        <f t="shared" si="338"/>
        <v>0</v>
      </c>
      <c r="U1729" s="119" t="str">
        <f t="shared" si="346"/>
        <v>0</v>
      </c>
      <c r="V1729" s="119" t="str">
        <f t="shared" si="344"/>
        <v>0</v>
      </c>
      <c r="W1729" s="119" t="str">
        <f t="shared" si="345"/>
        <v>0</v>
      </c>
      <c r="X1729" s="120"/>
    </row>
    <row r="1730" spans="1:24" x14ac:dyDescent="0.3">
      <c r="A1730" s="156">
        <v>598</v>
      </c>
      <c r="B1730" s="112"/>
      <c r="C1730" s="131"/>
      <c r="K1730" s="121" t="str">
        <f t="shared" si="341"/>
        <v/>
      </c>
      <c r="L1730" s="122" t="str">
        <f t="shared" si="342"/>
        <v/>
      </c>
      <c r="M1730" s="123" t="s">
        <v>155</v>
      </c>
      <c r="N1730" s="113" t="str">
        <f t="shared" si="335"/>
        <v/>
      </c>
      <c r="O1730" s="122" t="str">
        <f t="shared" si="343"/>
        <v/>
      </c>
      <c r="P1730" s="123" t="s">
        <v>155</v>
      </c>
      <c r="Q1730" s="124" t="str">
        <f t="shared" si="347"/>
        <v/>
      </c>
      <c r="R1730" s="125" t="s">
        <v>155</v>
      </c>
      <c r="S1730" s="126" t="str">
        <f t="shared" si="348"/>
        <v/>
      </c>
      <c r="T1730" s="127" t="str">
        <f t="shared" si="338"/>
        <v>0</v>
      </c>
      <c r="U1730" s="127" t="str">
        <f t="shared" si="346"/>
        <v>0</v>
      </c>
      <c r="V1730" s="127" t="str">
        <f t="shared" si="344"/>
        <v>0</v>
      </c>
      <c r="W1730" s="127" t="str">
        <f t="shared" si="345"/>
        <v>0</v>
      </c>
      <c r="X1730" s="128"/>
    </row>
    <row r="1731" spans="1:24" x14ac:dyDescent="0.3">
      <c r="A1731" s="156">
        <v>599</v>
      </c>
      <c r="B1731" s="112"/>
      <c r="C1731" s="131"/>
      <c r="K1731" s="121" t="str">
        <f t="shared" si="341"/>
        <v/>
      </c>
      <c r="L1731" s="129" t="str">
        <f t="shared" si="342"/>
        <v/>
      </c>
      <c r="M1731" s="115" t="s">
        <v>155</v>
      </c>
      <c r="N1731" s="113" t="str">
        <f t="shared" si="335"/>
        <v/>
      </c>
      <c r="O1731" s="129" t="str">
        <f t="shared" si="343"/>
        <v/>
      </c>
      <c r="P1731" s="115" t="s">
        <v>155</v>
      </c>
      <c r="Q1731" s="116" t="str">
        <f t="shared" si="347"/>
        <v/>
      </c>
      <c r="R1731" s="117" t="s">
        <v>155</v>
      </c>
      <c r="S1731" s="118" t="str">
        <f t="shared" si="348"/>
        <v/>
      </c>
      <c r="T1731" s="127" t="str">
        <f t="shared" si="338"/>
        <v>0</v>
      </c>
      <c r="U1731" s="119" t="str">
        <f t="shared" si="346"/>
        <v>0</v>
      </c>
      <c r="V1731" s="119" t="str">
        <f t="shared" si="344"/>
        <v>0</v>
      </c>
      <c r="W1731" s="119" t="str">
        <f t="shared" si="345"/>
        <v>0</v>
      </c>
      <c r="X1731" s="120"/>
    </row>
    <row r="1732" spans="1:24" x14ac:dyDescent="0.3">
      <c r="A1732" s="156">
        <v>600</v>
      </c>
      <c r="B1732" s="112"/>
      <c r="C1732" s="131"/>
      <c r="K1732" s="121" t="str">
        <f t="shared" si="341"/>
        <v/>
      </c>
      <c r="L1732" s="122" t="str">
        <f t="shared" si="342"/>
        <v/>
      </c>
      <c r="M1732" s="123" t="s">
        <v>155</v>
      </c>
      <c r="N1732" s="113" t="str">
        <f t="shared" si="335"/>
        <v/>
      </c>
      <c r="O1732" s="122" t="str">
        <f t="shared" si="343"/>
        <v/>
      </c>
      <c r="P1732" s="123" t="s">
        <v>155</v>
      </c>
      <c r="Q1732" s="124" t="str">
        <f t="shared" si="347"/>
        <v/>
      </c>
      <c r="R1732" s="125" t="s">
        <v>155</v>
      </c>
      <c r="S1732" s="126" t="str">
        <f t="shared" si="348"/>
        <v/>
      </c>
      <c r="T1732" s="127" t="str">
        <f t="shared" si="338"/>
        <v>0</v>
      </c>
      <c r="U1732" s="127" t="str">
        <f t="shared" si="346"/>
        <v>0</v>
      </c>
      <c r="V1732" s="127" t="str">
        <f t="shared" si="344"/>
        <v>0</v>
      </c>
      <c r="W1732" s="127" t="str">
        <f t="shared" si="345"/>
        <v>0</v>
      </c>
      <c r="X1732" s="128"/>
    </row>
    <row r="1733" spans="1:24" x14ac:dyDescent="0.3">
      <c r="A1733" s="156">
        <v>601</v>
      </c>
      <c r="B1733" s="112"/>
      <c r="C1733" s="130"/>
      <c r="K1733" s="121" t="str">
        <f t="shared" si="341"/>
        <v/>
      </c>
      <c r="L1733" s="129" t="str">
        <f t="shared" si="342"/>
        <v/>
      </c>
      <c r="M1733" s="115" t="s">
        <v>155</v>
      </c>
      <c r="N1733" s="113" t="str">
        <f t="shared" si="335"/>
        <v/>
      </c>
      <c r="O1733" s="129" t="str">
        <f t="shared" si="343"/>
        <v/>
      </c>
      <c r="P1733" s="115" t="s">
        <v>155</v>
      </c>
      <c r="Q1733" s="116" t="str">
        <f>IF(ISBLANK(F1733),"",F1733-$F$2333)</f>
        <v/>
      </c>
      <c r="R1733" s="117" t="s">
        <v>155</v>
      </c>
      <c r="S1733" s="118" t="str">
        <f>IF(ISBLANK(G1733),"",G1733-$G$2333)</f>
        <v/>
      </c>
      <c r="T1733" s="127" t="str">
        <f t="shared" si="338"/>
        <v>0</v>
      </c>
      <c r="U1733" s="119" t="str">
        <f t="shared" si="346"/>
        <v>0</v>
      </c>
      <c r="V1733" s="119" t="str">
        <f t="shared" si="344"/>
        <v>0</v>
      </c>
      <c r="W1733" s="119" t="str">
        <f t="shared" si="345"/>
        <v>0</v>
      </c>
      <c r="X1733" s="120"/>
    </row>
    <row r="1734" spans="1:24" x14ac:dyDescent="0.3">
      <c r="A1734" s="156">
        <v>602</v>
      </c>
      <c r="B1734" s="112"/>
      <c r="C1734" s="130"/>
      <c r="K1734" s="121" t="str">
        <f t="shared" si="341"/>
        <v/>
      </c>
      <c r="L1734" s="122" t="str">
        <f t="shared" si="342"/>
        <v/>
      </c>
      <c r="M1734" s="123" t="s">
        <v>155</v>
      </c>
      <c r="N1734" s="113" t="str">
        <f t="shared" ref="N1734:N1797" si="349">IF(ISBLANK(E1734),"",IF(E1734&lt;200,E1734-$E$2333,(400-E1734)-$E$2333))</f>
        <v/>
      </c>
      <c r="O1734" s="122" t="str">
        <f t="shared" si="343"/>
        <v/>
      </c>
      <c r="P1734" s="123" t="s">
        <v>155</v>
      </c>
      <c r="Q1734" s="124" t="str">
        <f t="shared" ref="Q1734:Q1752" si="350">IF(ISBLANK(F1734),"",F1734-$F$2333)</f>
        <v/>
      </c>
      <c r="R1734" s="125" t="s">
        <v>155</v>
      </c>
      <c r="S1734" s="126" t="str">
        <f t="shared" ref="S1734:S1752" si="351">IF(ISBLANK(G1734),"",G1734-$G$2333)</f>
        <v/>
      </c>
      <c r="T1734" s="127" t="str">
        <f t="shared" si="338"/>
        <v>0</v>
      </c>
      <c r="U1734" s="127" t="str">
        <f t="shared" si="346"/>
        <v>0</v>
      </c>
      <c r="V1734" s="127" t="str">
        <f t="shared" si="344"/>
        <v>0</v>
      </c>
      <c r="W1734" s="127" t="str">
        <f t="shared" si="345"/>
        <v>0</v>
      </c>
      <c r="X1734" s="128"/>
    </row>
    <row r="1735" spans="1:24" x14ac:dyDescent="0.3">
      <c r="A1735" s="156">
        <v>603</v>
      </c>
      <c r="B1735" s="112"/>
      <c r="C1735" s="130"/>
      <c r="K1735" s="121" t="str">
        <f t="shared" si="341"/>
        <v/>
      </c>
      <c r="L1735" s="129" t="str">
        <f t="shared" si="342"/>
        <v/>
      </c>
      <c r="M1735" s="115" t="s">
        <v>155</v>
      </c>
      <c r="N1735" s="113" t="str">
        <f t="shared" si="349"/>
        <v/>
      </c>
      <c r="O1735" s="129" t="str">
        <f t="shared" si="343"/>
        <v/>
      </c>
      <c r="P1735" s="115" t="s">
        <v>155</v>
      </c>
      <c r="Q1735" s="116" t="str">
        <f t="shared" si="350"/>
        <v/>
      </c>
      <c r="R1735" s="117" t="s">
        <v>155</v>
      </c>
      <c r="S1735" s="118" t="str">
        <f t="shared" si="351"/>
        <v/>
      </c>
      <c r="T1735" s="127" t="str">
        <f t="shared" si="338"/>
        <v>0</v>
      </c>
      <c r="U1735" s="119" t="str">
        <f t="shared" si="346"/>
        <v>0</v>
      </c>
      <c r="V1735" s="119" t="str">
        <f t="shared" si="344"/>
        <v>0</v>
      </c>
      <c r="W1735" s="119" t="str">
        <f t="shared" si="345"/>
        <v>0</v>
      </c>
      <c r="X1735" s="120"/>
    </row>
    <row r="1736" spans="1:24" x14ac:dyDescent="0.3">
      <c r="A1736" s="156">
        <v>604</v>
      </c>
      <c r="B1736" s="112"/>
      <c r="C1736" s="130"/>
      <c r="K1736" s="121" t="str">
        <f t="shared" si="341"/>
        <v/>
      </c>
      <c r="L1736" s="122" t="str">
        <f t="shared" si="342"/>
        <v/>
      </c>
      <c r="M1736" s="123" t="s">
        <v>155</v>
      </c>
      <c r="N1736" s="113" t="str">
        <f t="shared" si="349"/>
        <v/>
      </c>
      <c r="O1736" s="122" t="str">
        <f t="shared" si="343"/>
        <v/>
      </c>
      <c r="P1736" s="123" t="s">
        <v>155</v>
      </c>
      <c r="Q1736" s="124" t="str">
        <f t="shared" si="350"/>
        <v/>
      </c>
      <c r="R1736" s="125" t="s">
        <v>155</v>
      </c>
      <c r="S1736" s="126" t="str">
        <f t="shared" si="351"/>
        <v/>
      </c>
      <c r="T1736" s="127" t="str">
        <f t="shared" si="338"/>
        <v>0</v>
      </c>
      <c r="U1736" s="127" t="str">
        <f t="shared" si="346"/>
        <v>0</v>
      </c>
      <c r="V1736" s="127" t="str">
        <f t="shared" si="344"/>
        <v>0</v>
      </c>
      <c r="W1736" s="127" t="str">
        <f t="shared" si="345"/>
        <v>0</v>
      </c>
      <c r="X1736" s="128"/>
    </row>
    <row r="1737" spans="1:24" x14ac:dyDescent="0.3">
      <c r="A1737" s="156">
        <v>605</v>
      </c>
      <c r="B1737" s="112"/>
      <c r="C1737" s="130"/>
      <c r="K1737" s="121" t="str">
        <f t="shared" si="341"/>
        <v/>
      </c>
      <c r="L1737" s="129" t="str">
        <f t="shared" si="342"/>
        <v/>
      </c>
      <c r="M1737" s="115" t="s">
        <v>155</v>
      </c>
      <c r="N1737" s="113" t="str">
        <f t="shared" si="349"/>
        <v/>
      </c>
      <c r="O1737" s="129" t="str">
        <f t="shared" si="343"/>
        <v/>
      </c>
      <c r="P1737" s="115" t="s">
        <v>155</v>
      </c>
      <c r="Q1737" s="116" t="str">
        <f t="shared" si="350"/>
        <v/>
      </c>
      <c r="R1737" s="117" t="s">
        <v>155</v>
      </c>
      <c r="S1737" s="118" t="str">
        <f t="shared" si="351"/>
        <v/>
      </c>
      <c r="T1737" s="127" t="str">
        <f t="shared" si="338"/>
        <v>0</v>
      </c>
      <c r="U1737" s="119" t="str">
        <f t="shared" si="346"/>
        <v>0</v>
      </c>
      <c r="V1737" s="119" t="str">
        <f t="shared" si="344"/>
        <v>0</v>
      </c>
      <c r="W1737" s="119" t="str">
        <f t="shared" si="345"/>
        <v>0</v>
      </c>
      <c r="X1737" s="120"/>
    </row>
    <row r="1738" spans="1:24" x14ac:dyDescent="0.3">
      <c r="A1738" s="156">
        <v>606</v>
      </c>
      <c r="B1738" s="112"/>
      <c r="C1738" s="130"/>
      <c r="K1738" s="121" t="str">
        <f t="shared" si="341"/>
        <v/>
      </c>
      <c r="L1738" s="122" t="str">
        <f t="shared" si="342"/>
        <v/>
      </c>
      <c r="M1738" s="123" t="s">
        <v>155</v>
      </c>
      <c r="N1738" s="113" t="str">
        <f t="shared" si="349"/>
        <v/>
      </c>
      <c r="O1738" s="122" t="str">
        <f t="shared" si="343"/>
        <v/>
      </c>
      <c r="P1738" s="123" t="s">
        <v>155</v>
      </c>
      <c r="Q1738" s="124" t="str">
        <f t="shared" si="350"/>
        <v/>
      </c>
      <c r="R1738" s="125" t="s">
        <v>155</v>
      </c>
      <c r="S1738" s="126" t="str">
        <f t="shared" si="351"/>
        <v/>
      </c>
      <c r="T1738" s="127" t="str">
        <f t="shared" si="338"/>
        <v>0</v>
      </c>
      <c r="U1738" s="127" t="str">
        <f t="shared" si="346"/>
        <v>0</v>
      </c>
      <c r="V1738" s="127" t="str">
        <f t="shared" si="344"/>
        <v>0</v>
      </c>
      <c r="W1738" s="127" t="str">
        <f t="shared" si="345"/>
        <v>0</v>
      </c>
      <c r="X1738" s="128"/>
    </row>
    <row r="1739" spans="1:24" x14ac:dyDescent="0.3">
      <c r="A1739" s="156">
        <v>607</v>
      </c>
      <c r="B1739" s="112"/>
      <c r="C1739" s="130"/>
      <c r="K1739" s="121" t="str">
        <f t="shared" si="341"/>
        <v/>
      </c>
      <c r="L1739" s="129" t="str">
        <f t="shared" si="342"/>
        <v/>
      </c>
      <c r="M1739" s="115" t="s">
        <v>155</v>
      </c>
      <c r="N1739" s="113" t="str">
        <f t="shared" si="349"/>
        <v/>
      </c>
      <c r="O1739" s="129" t="str">
        <f t="shared" si="343"/>
        <v/>
      </c>
      <c r="P1739" s="115" t="s">
        <v>155</v>
      </c>
      <c r="Q1739" s="116" t="str">
        <f t="shared" si="350"/>
        <v/>
      </c>
      <c r="R1739" s="117" t="s">
        <v>155</v>
      </c>
      <c r="S1739" s="118" t="str">
        <f t="shared" si="351"/>
        <v/>
      </c>
      <c r="T1739" s="127" t="str">
        <f t="shared" si="338"/>
        <v>0</v>
      </c>
      <c r="U1739" s="119" t="str">
        <f t="shared" si="346"/>
        <v>0</v>
      </c>
      <c r="V1739" s="119" t="str">
        <f t="shared" si="344"/>
        <v>0</v>
      </c>
      <c r="W1739" s="119" t="str">
        <f t="shared" si="345"/>
        <v>0</v>
      </c>
      <c r="X1739" s="120"/>
    </row>
    <row r="1740" spans="1:24" x14ac:dyDescent="0.3">
      <c r="A1740" s="156">
        <v>608</v>
      </c>
      <c r="B1740" s="112"/>
      <c r="C1740" s="130"/>
      <c r="K1740" s="121" t="str">
        <f t="shared" si="341"/>
        <v/>
      </c>
      <c r="L1740" s="122" t="str">
        <f t="shared" si="342"/>
        <v/>
      </c>
      <c r="M1740" s="123" t="s">
        <v>155</v>
      </c>
      <c r="N1740" s="113" t="str">
        <f t="shared" si="349"/>
        <v/>
      </c>
      <c r="O1740" s="122" t="str">
        <f t="shared" si="343"/>
        <v/>
      </c>
      <c r="P1740" s="123" t="s">
        <v>155</v>
      </c>
      <c r="Q1740" s="124" t="str">
        <f t="shared" si="350"/>
        <v/>
      </c>
      <c r="R1740" s="125" t="s">
        <v>155</v>
      </c>
      <c r="S1740" s="126" t="str">
        <f t="shared" si="351"/>
        <v/>
      </c>
      <c r="T1740" s="127" t="str">
        <f t="shared" si="338"/>
        <v>0</v>
      </c>
      <c r="U1740" s="127" t="str">
        <f t="shared" si="346"/>
        <v>0</v>
      </c>
      <c r="V1740" s="127" t="str">
        <f t="shared" si="344"/>
        <v>0</v>
      </c>
      <c r="W1740" s="127" t="str">
        <f t="shared" si="345"/>
        <v>0</v>
      </c>
      <c r="X1740" s="128"/>
    </row>
    <row r="1741" spans="1:24" x14ac:dyDescent="0.3">
      <c r="A1741" s="156">
        <v>609</v>
      </c>
      <c r="B1741" s="112"/>
      <c r="C1741" s="130"/>
      <c r="K1741" s="121" t="str">
        <f t="shared" si="341"/>
        <v/>
      </c>
      <c r="L1741" s="129" t="str">
        <f t="shared" si="342"/>
        <v/>
      </c>
      <c r="M1741" s="115" t="s">
        <v>155</v>
      </c>
      <c r="N1741" s="113" t="str">
        <f t="shared" si="349"/>
        <v/>
      </c>
      <c r="O1741" s="129" t="str">
        <f t="shared" si="343"/>
        <v/>
      </c>
      <c r="P1741" s="115" t="s">
        <v>155</v>
      </c>
      <c r="Q1741" s="116" t="str">
        <f t="shared" si="350"/>
        <v/>
      </c>
      <c r="R1741" s="117" t="s">
        <v>155</v>
      </c>
      <c r="S1741" s="118" t="str">
        <f t="shared" si="351"/>
        <v/>
      </c>
      <c r="T1741" s="127" t="str">
        <f t="shared" si="338"/>
        <v>0</v>
      </c>
      <c r="U1741" s="119" t="str">
        <f t="shared" si="346"/>
        <v>0</v>
      </c>
      <c r="V1741" s="119" t="str">
        <f t="shared" si="344"/>
        <v>0</v>
      </c>
      <c r="W1741" s="119" t="str">
        <f t="shared" si="345"/>
        <v>0</v>
      </c>
      <c r="X1741" s="120"/>
    </row>
    <row r="1742" spans="1:24" x14ac:dyDescent="0.3">
      <c r="A1742" s="156">
        <v>610</v>
      </c>
      <c r="B1742" s="112"/>
      <c r="C1742" s="130"/>
      <c r="K1742" s="121" t="str">
        <f t="shared" si="341"/>
        <v/>
      </c>
      <c r="L1742" s="122" t="str">
        <f t="shared" si="342"/>
        <v/>
      </c>
      <c r="M1742" s="123" t="s">
        <v>155</v>
      </c>
      <c r="N1742" s="113" t="str">
        <f t="shared" si="349"/>
        <v/>
      </c>
      <c r="O1742" s="122" t="str">
        <f t="shared" si="343"/>
        <v/>
      </c>
      <c r="P1742" s="123" t="s">
        <v>155</v>
      </c>
      <c r="Q1742" s="124" t="str">
        <f t="shared" si="350"/>
        <v/>
      </c>
      <c r="R1742" s="125" t="s">
        <v>155</v>
      </c>
      <c r="S1742" s="126" t="str">
        <f t="shared" si="351"/>
        <v/>
      </c>
      <c r="T1742" s="127" t="str">
        <f t="shared" si="338"/>
        <v>0</v>
      </c>
      <c r="U1742" s="127" t="str">
        <f t="shared" si="346"/>
        <v>0</v>
      </c>
      <c r="V1742" s="127" t="str">
        <f t="shared" si="344"/>
        <v>0</v>
      </c>
      <c r="W1742" s="127" t="str">
        <f t="shared" si="345"/>
        <v>0</v>
      </c>
      <c r="X1742" s="128"/>
    </row>
    <row r="1743" spans="1:24" x14ac:dyDescent="0.3">
      <c r="A1743" s="156">
        <v>611</v>
      </c>
      <c r="B1743" s="112"/>
      <c r="C1743" s="130"/>
      <c r="K1743" s="121" t="str">
        <f t="shared" si="341"/>
        <v/>
      </c>
      <c r="L1743" s="129" t="str">
        <f t="shared" si="342"/>
        <v/>
      </c>
      <c r="M1743" s="115" t="s">
        <v>155</v>
      </c>
      <c r="N1743" s="113" t="str">
        <f t="shared" si="349"/>
        <v/>
      </c>
      <c r="O1743" s="129" t="str">
        <f t="shared" si="343"/>
        <v/>
      </c>
      <c r="P1743" s="115" t="s">
        <v>155</v>
      </c>
      <c r="Q1743" s="116" t="str">
        <f t="shared" si="350"/>
        <v/>
      </c>
      <c r="R1743" s="117" t="s">
        <v>155</v>
      </c>
      <c r="S1743" s="118" t="str">
        <f t="shared" si="351"/>
        <v/>
      </c>
      <c r="T1743" s="127" t="str">
        <f t="shared" si="338"/>
        <v>0</v>
      </c>
      <c r="U1743" s="119" t="str">
        <f t="shared" si="346"/>
        <v>0</v>
      </c>
      <c r="V1743" s="119" t="str">
        <f t="shared" si="344"/>
        <v>0</v>
      </c>
      <c r="W1743" s="119" t="str">
        <f t="shared" si="345"/>
        <v>0</v>
      </c>
      <c r="X1743" s="120"/>
    </row>
    <row r="1744" spans="1:24" x14ac:dyDescent="0.3">
      <c r="A1744" s="156">
        <v>612</v>
      </c>
      <c r="B1744" s="112"/>
      <c r="C1744" s="130"/>
      <c r="K1744" s="121" t="str">
        <f t="shared" si="341"/>
        <v/>
      </c>
      <c r="L1744" s="122" t="str">
        <f t="shared" si="342"/>
        <v/>
      </c>
      <c r="M1744" s="123" t="s">
        <v>155</v>
      </c>
      <c r="N1744" s="113" t="str">
        <f t="shared" si="349"/>
        <v/>
      </c>
      <c r="O1744" s="122" t="str">
        <f t="shared" si="343"/>
        <v/>
      </c>
      <c r="P1744" s="123" t="s">
        <v>155</v>
      </c>
      <c r="Q1744" s="124" t="str">
        <f t="shared" si="350"/>
        <v/>
      </c>
      <c r="R1744" s="125" t="s">
        <v>155</v>
      </c>
      <c r="S1744" s="126" t="str">
        <f t="shared" si="351"/>
        <v/>
      </c>
      <c r="T1744" s="127" t="str">
        <f t="shared" si="338"/>
        <v>0</v>
      </c>
      <c r="U1744" s="127" t="str">
        <f t="shared" si="346"/>
        <v>0</v>
      </c>
      <c r="V1744" s="127" t="str">
        <f t="shared" si="344"/>
        <v>0</v>
      </c>
      <c r="W1744" s="127" t="str">
        <f t="shared" si="345"/>
        <v>0</v>
      </c>
      <c r="X1744" s="128"/>
    </row>
    <row r="1745" spans="1:24" x14ac:dyDescent="0.3">
      <c r="A1745" s="156">
        <v>613</v>
      </c>
      <c r="B1745" s="112"/>
      <c r="C1745" s="130"/>
      <c r="K1745" s="121" t="str">
        <f t="shared" si="341"/>
        <v/>
      </c>
      <c r="L1745" s="129" t="str">
        <f t="shared" si="342"/>
        <v/>
      </c>
      <c r="M1745" s="115" t="s">
        <v>155</v>
      </c>
      <c r="N1745" s="113" t="str">
        <f t="shared" si="349"/>
        <v/>
      </c>
      <c r="O1745" s="129" t="str">
        <f t="shared" si="343"/>
        <v/>
      </c>
      <c r="P1745" s="115" t="s">
        <v>155</v>
      </c>
      <c r="Q1745" s="116" t="str">
        <f t="shared" si="350"/>
        <v/>
      </c>
      <c r="R1745" s="117" t="s">
        <v>155</v>
      </c>
      <c r="S1745" s="118" t="str">
        <f t="shared" si="351"/>
        <v/>
      </c>
      <c r="T1745" s="127" t="str">
        <f t="shared" si="338"/>
        <v>0</v>
      </c>
      <c r="U1745" s="119" t="str">
        <f t="shared" si="346"/>
        <v>0</v>
      </c>
      <c r="V1745" s="119" t="str">
        <f t="shared" si="344"/>
        <v>0</v>
      </c>
      <c r="W1745" s="119" t="str">
        <f t="shared" si="345"/>
        <v>0</v>
      </c>
      <c r="X1745" s="120"/>
    </row>
    <row r="1746" spans="1:24" x14ac:dyDescent="0.3">
      <c r="A1746" s="156">
        <v>614</v>
      </c>
      <c r="B1746" s="112"/>
      <c r="C1746" s="130"/>
      <c r="K1746" s="121" t="str">
        <f t="shared" si="341"/>
        <v/>
      </c>
      <c r="L1746" s="122" t="str">
        <f t="shared" si="342"/>
        <v/>
      </c>
      <c r="M1746" s="123" t="s">
        <v>155</v>
      </c>
      <c r="N1746" s="113" t="str">
        <f t="shared" si="349"/>
        <v/>
      </c>
      <c r="O1746" s="122" t="str">
        <f t="shared" si="343"/>
        <v/>
      </c>
      <c r="P1746" s="123" t="s">
        <v>155</v>
      </c>
      <c r="Q1746" s="124" t="str">
        <f t="shared" si="350"/>
        <v/>
      </c>
      <c r="R1746" s="125" t="s">
        <v>155</v>
      </c>
      <c r="S1746" s="126" t="str">
        <f t="shared" si="351"/>
        <v/>
      </c>
      <c r="T1746" s="127" t="str">
        <f t="shared" si="338"/>
        <v>0</v>
      </c>
      <c r="U1746" s="127" t="str">
        <f t="shared" si="346"/>
        <v>0</v>
      </c>
      <c r="V1746" s="127" t="str">
        <f t="shared" si="344"/>
        <v>0</v>
      </c>
      <c r="W1746" s="127" t="str">
        <f t="shared" si="345"/>
        <v>0</v>
      </c>
      <c r="X1746" s="128"/>
    </row>
    <row r="1747" spans="1:24" x14ac:dyDescent="0.3">
      <c r="A1747" s="156">
        <v>615</v>
      </c>
      <c r="B1747" s="112"/>
      <c r="C1747" s="130"/>
      <c r="K1747" s="121" t="str">
        <f t="shared" si="341"/>
        <v/>
      </c>
      <c r="L1747" s="129" t="str">
        <f t="shared" si="342"/>
        <v/>
      </c>
      <c r="M1747" s="115" t="s">
        <v>155</v>
      </c>
      <c r="N1747" s="113" t="str">
        <f t="shared" si="349"/>
        <v/>
      </c>
      <c r="O1747" s="129" t="str">
        <f t="shared" si="343"/>
        <v/>
      </c>
      <c r="P1747" s="115" t="s">
        <v>155</v>
      </c>
      <c r="Q1747" s="116" t="str">
        <f t="shared" si="350"/>
        <v/>
      </c>
      <c r="R1747" s="117" t="s">
        <v>155</v>
      </c>
      <c r="S1747" s="118" t="str">
        <f t="shared" si="351"/>
        <v/>
      </c>
      <c r="T1747" s="127" t="str">
        <f t="shared" si="338"/>
        <v>0</v>
      </c>
      <c r="U1747" s="119" t="str">
        <f t="shared" si="346"/>
        <v>0</v>
      </c>
      <c r="V1747" s="119" t="str">
        <f t="shared" si="344"/>
        <v>0</v>
      </c>
      <c r="W1747" s="119" t="str">
        <f t="shared" si="345"/>
        <v>0</v>
      </c>
      <c r="X1747" s="120"/>
    </row>
    <row r="1748" spans="1:24" x14ac:dyDescent="0.3">
      <c r="A1748" s="156">
        <v>616</v>
      </c>
      <c r="B1748" s="112"/>
      <c r="C1748" s="130"/>
      <c r="K1748" s="121" t="str">
        <f t="shared" si="341"/>
        <v/>
      </c>
      <c r="L1748" s="122" t="str">
        <f t="shared" si="342"/>
        <v/>
      </c>
      <c r="M1748" s="123" t="s">
        <v>155</v>
      </c>
      <c r="N1748" s="113" t="str">
        <f t="shared" si="349"/>
        <v/>
      </c>
      <c r="O1748" s="122" t="str">
        <f t="shared" si="343"/>
        <v/>
      </c>
      <c r="P1748" s="123" t="s">
        <v>155</v>
      </c>
      <c r="Q1748" s="124" t="str">
        <f t="shared" si="350"/>
        <v/>
      </c>
      <c r="R1748" s="125" t="s">
        <v>155</v>
      </c>
      <c r="S1748" s="126" t="str">
        <f t="shared" si="351"/>
        <v/>
      </c>
      <c r="T1748" s="127" t="str">
        <f t="shared" si="338"/>
        <v>0</v>
      </c>
      <c r="U1748" s="127" t="str">
        <f t="shared" si="346"/>
        <v>0</v>
      </c>
      <c r="V1748" s="127" t="str">
        <f t="shared" si="344"/>
        <v>0</v>
      </c>
      <c r="W1748" s="127" t="str">
        <f t="shared" si="345"/>
        <v>0</v>
      </c>
      <c r="X1748" s="128"/>
    </row>
    <row r="1749" spans="1:24" x14ac:dyDescent="0.3">
      <c r="A1749" s="156">
        <v>617</v>
      </c>
      <c r="B1749" s="112"/>
      <c r="C1749" s="130"/>
      <c r="K1749" s="121" t="str">
        <f t="shared" si="341"/>
        <v/>
      </c>
      <c r="L1749" s="129" t="str">
        <f t="shared" si="342"/>
        <v/>
      </c>
      <c r="M1749" s="115" t="s">
        <v>155</v>
      </c>
      <c r="N1749" s="113" t="str">
        <f t="shared" si="349"/>
        <v/>
      </c>
      <c r="O1749" s="129" t="str">
        <f t="shared" si="343"/>
        <v/>
      </c>
      <c r="P1749" s="115" t="s">
        <v>155</v>
      </c>
      <c r="Q1749" s="116" t="str">
        <f t="shared" si="350"/>
        <v/>
      </c>
      <c r="R1749" s="117" t="s">
        <v>155</v>
      </c>
      <c r="S1749" s="118" t="str">
        <f t="shared" si="351"/>
        <v/>
      </c>
      <c r="T1749" s="127" t="str">
        <f t="shared" ref="T1749:T1812" si="352">IF(M1749="ON",IF(ISBLANK(D1749),"0",IF(AND(J1749=1,D1749&lt;200),D1749,D1749-200)),"0")</f>
        <v>0</v>
      </c>
      <c r="U1749" s="119" t="str">
        <f t="shared" si="346"/>
        <v>0</v>
      </c>
      <c r="V1749" s="119" t="str">
        <f t="shared" si="344"/>
        <v>0</v>
      </c>
      <c r="W1749" s="119" t="str">
        <f t="shared" si="345"/>
        <v>0</v>
      </c>
      <c r="X1749" s="120"/>
    </row>
    <row r="1750" spans="1:24" x14ac:dyDescent="0.3">
      <c r="A1750" s="156">
        <v>618</v>
      </c>
      <c r="B1750" s="112"/>
      <c r="C1750" s="130"/>
      <c r="K1750" s="121" t="str">
        <f t="shared" si="341"/>
        <v/>
      </c>
      <c r="L1750" s="122" t="str">
        <f t="shared" si="342"/>
        <v/>
      </c>
      <c r="M1750" s="123" t="s">
        <v>155</v>
      </c>
      <c r="N1750" s="113" t="str">
        <f t="shared" si="349"/>
        <v/>
      </c>
      <c r="O1750" s="122" t="str">
        <f t="shared" si="343"/>
        <v/>
      </c>
      <c r="P1750" s="123" t="s">
        <v>155</v>
      </c>
      <c r="Q1750" s="124" t="str">
        <f t="shared" si="350"/>
        <v/>
      </c>
      <c r="R1750" s="125" t="s">
        <v>155</v>
      </c>
      <c r="S1750" s="126" t="str">
        <f t="shared" si="351"/>
        <v/>
      </c>
      <c r="T1750" s="127" t="str">
        <f t="shared" si="352"/>
        <v>0</v>
      </c>
      <c r="U1750" s="127" t="str">
        <f t="shared" si="346"/>
        <v>0</v>
      </c>
      <c r="V1750" s="127" t="str">
        <f t="shared" si="344"/>
        <v>0</v>
      </c>
      <c r="W1750" s="127" t="str">
        <f t="shared" si="345"/>
        <v>0</v>
      </c>
      <c r="X1750" s="128"/>
    </row>
    <row r="1751" spans="1:24" x14ac:dyDescent="0.3">
      <c r="A1751" s="156">
        <v>619</v>
      </c>
      <c r="B1751" s="112"/>
      <c r="C1751" s="130"/>
      <c r="K1751" s="121" t="str">
        <f t="shared" si="341"/>
        <v/>
      </c>
      <c r="L1751" s="129" t="str">
        <f t="shared" si="342"/>
        <v/>
      </c>
      <c r="M1751" s="115" t="s">
        <v>155</v>
      </c>
      <c r="N1751" s="113" t="str">
        <f t="shared" si="349"/>
        <v/>
      </c>
      <c r="O1751" s="129" t="str">
        <f t="shared" si="343"/>
        <v/>
      </c>
      <c r="P1751" s="115" t="s">
        <v>155</v>
      </c>
      <c r="Q1751" s="116" t="str">
        <f t="shared" si="350"/>
        <v/>
      </c>
      <c r="R1751" s="117" t="s">
        <v>155</v>
      </c>
      <c r="S1751" s="118" t="str">
        <f t="shared" si="351"/>
        <v/>
      </c>
      <c r="T1751" s="127" t="str">
        <f t="shared" si="352"/>
        <v>0</v>
      </c>
      <c r="U1751" s="119" t="str">
        <f t="shared" si="346"/>
        <v>0</v>
      </c>
      <c r="V1751" s="119" t="str">
        <f t="shared" si="344"/>
        <v>0</v>
      </c>
      <c r="W1751" s="119" t="str">
        <f t="shared" si="345"/>
        <v>0</v>
      </c>
      <c r="X1751" s="120"/>
    </row>
    <row r="1752" spans="1:24" x14ac:dyDescent="0.3">
      <c r="A1752" s="156">
        <v>620</v>
      </c>
      <c r="B1752" s="112"/>
      <c r="C1752" s="130"/>
      <c r="K1752" s="121" t="str">
        <f t="shared" si="341"/>
        <v/>
      </c>
      <c r="L1752" s="122" t="str">
        <f t="shared" si="342"/>
        <v/>
      </c>
      <c r="M1752" s="123" t="s">
        <v>155</v>
      </c>
      <c r="N1752" s="113" t="str">
        <f t="shared" si="349"/>
        <v/>
      </c>
      <c r="O1752" s="122" t="str">
        <f t="shared" si="343"/>
        <v/>
      </c>
      <c r="P1752" s="123" t="s">
        <v>155</v>
      </c>
      <c r="Q1752" s="124" t="str">
        <f t="shared" si="350"/>
        <v/>
      </c>
      <c r="R1752" s="125" t="s">
        <v>155</v>
      </c>
      <c r="S1752" s="126" t="str">
        <f t="shared" si="351"/>
        <v/>
      </c>
      <c r="T1752" s="127" t="str">
        <f t="shared" si="352"/>
        <v>0</v>
      </c>
      <c r="U1752" s="127" t="str">
        <f t="shared" si="346"/>
        <v>0</v>
      </c>
      <c r="V1752" s="127" t="str">
        <f t="shared" si="344"/>
        <v>0</v>
      </c>
      <c r="W1752" s="127" t="str">
        <f t="shared" si="345"/>
        <v>0</v>
      </c>
      <c r="X1752" s="128"/>
    </row>
    <row r="1753" spans="1:24" x14ac:dyDescent="0.3">
      <c r="A1753" s="156">
        <v>621</v>
      </c>
      <c r="B1753" s="112"/>
      <c r="C1753" s="130"/>
      <c r="K1753" s="121" t="str">
        <f t="shared" si="341"/>
        <v/>
      </c>
      <c r="L1753" s="129" t="str">
        <f t="shared" si="342"/>
        <v/>
      </c>
      <c r="M1753" s="115" t="s">
        <v>155</v>
      </c>
      <c r="N1753" s="113" t="str">
        <f t="shared" si="349"/>
        <v/>
      </c>
      <c r="O1753" s="129" t="str">
        <f t="shared" si="343"/>
        <v/>
      </c>
      <c r="P1753" s="115" t="s">
        <v>155</v>
      </c>
      <c r="Q1753" s="116" t="str">
        <f>IF(ISBLANK(F1753),"",F1753-$F$2333)</f>
        <v/>
      </c>
      <c r="R1753" s="117" t="s">
        <v>155</v>
      </c>
      <c r="S1753" s="118" t="str">
        <f>IF(ISBLANK(G1753),"",G1753-$G$2333)</f>
        <v/>
      </c>
      <c r="T1753" s="127" t="str">
        <f t="shared" si="352"/>
        <v>0</v>
      </c>
      <c r="U1753" s="119" t="str">
        <f t="shared" si="346"/>
        <v>0</v>
      </c>
      <c r="V1753" s="119" t="str">
        <f t="shared" si="344"/>
        <v>0</v>
      </c>
      <c r="W1753" s="119" t="str">
        <f t="shared" si="345"/>
        <v>0</v>
      </c>
      <c r="X1753" s="120"/>
    </row>
    <row r="1754" spans="1:24" x14ac:dyDescent="0.3">
      <c r="A1754" s="156">
        <v>622</v>
      </c>
      <c r="B1754" s="112"/>
      <c r="C1754" s="130"/>
      <c r="K1754" s="121" t="str">
        <f t="shared" si="341"/>
        <v/>
      </c>
      <c r="L1754" s="122" t="str">
        <f t="shared" si="342"/>
        <v/>
      </c>
      <c r="M1754" s="123" t="s">
        <v>155</v>
      </c>
      <c r="N1754" s="113" t="str">
        <f t="shared" si="349"/>
        <v/>
      </c>
      <c r="O1754" s="122" t="str">
        <f t="shared" si="343"/>
        <v/>
      </c>
      <c r="P1754" s="123" t="s">
        <v>155</v>
      </c>
      <c r="Q1754" s="124" t="str">
        <f t="shared" ref="Q1754:Q1772" si="353">IF(ISBLANK(F1754),"",F1754-$F$2333)</f>
        <v/>
      </c>
      <c r="R1754" s="125" t="s">
        <v>155</v>
      </c>
      <c r="S1754" s="126" t="str">
        <f t="shared" ref="S1754:S1772" si="354">IF(ISBLANK(G1754),"",G1754-$G$2333)</f>
        <v/>
      </c>
      <c r="T1754" s="127" t="str">
        <f t="shared" si="352"/>
        <v>0</v>
      </c>
      <c r="U1754" s="127" t="str">
        <f t="shared" si="346"/>
        <v>0</v>
      </c>
      <c r="V1754" s="127" t="str">
        <f t="shared" si="344"/>
        <v>0</v>
      </c>
      <c r="W1754" s="127" t="str">
        <f t="shared" si="345"/>
        <v>0</v>
      </c>
      <c r="X1754" s="128"/>
    </row>
    <row r="1755" spans="1:24" x14ac:dyDescent="0.3">
      <c r="A1755" s="156">
        <v>623</v>
      </c>
      <c r="B1755" s="112"/>
      <c r="C1755" s="130"/>
      <c r="K1755" s="121" t="str">
        <f t="shared" si="341"/>
        <v/>
      </c>
      <c r="L1755" s="129" t="str">
        <f t="shared" si="342"/>
        <v/>
      </c>
      <c r="M1755" s="115" t="s">
        <v>155</v>
      </c>
      <c r="N1755" s="113" t="str">
        <f t="shared" si="349"/>
        <v/>
      </c>
      <c r="O1755" s="129" t="str">
        <f t="shared" si="343"/>
        <v/>
      </c>
      <c r="P1755" s="115" t="s">
        <v>155</v>
      </c>
      <c r="Q1755" s="116" t="str">
        <f t="shared" si="353"/>
        <v/>
      </c>
      <c r="R1755" s="117" t="s">
        <v>155</v>
      </c>
      <c r="S1755" s="118" t="str">
        <f t="shared" si="354"/>
        <v/>
      </c>
      <c r="T1755" s="127" t="str">
        <f t="shared" si="352"/>
        <v>0</v>
      </c>
      <c r="U1755" s="119" t="str">
        <f t="shared" si="346"/>
        <v>0</v>
      </c>
      <c r="V1755" s="119" t="str">
        <f t="shared" si="344"/>
        <v>0</v>
      </c>
      <c r="W1755" s="119" t="str">
        <f t="shared" si="345"/>
        <v>0</v>
      </c>
      <c r="X1755" s="120"/>
    </row>
    <row r="1756" spans="1:24" x14ac:dyDescent="0.3">
      <c r="A1756" s="156">
        <v>624</v>
      </c>
      <c r="B1756" s="112"/>
      <c r="C1756" s="130"/>
      <c r="K1756" s="121" t="str">
        <f t="shared" si="341"/>
        <v/>
      </c>
      <c r="L1756" s="122" t="str">
        <f t="shared" si="342"/>
        <v/>
      </c>
      <c r="M1756" s="123" t="s">
        <v>155</v>
      </c>
      <c r="N1756" s="113" t="str">
        <f t="shared" si="349"/>
        <v/>
      </c>
      <c r="O1756" s="122" t="str">
        <f t="shared" si="343"/>
        <v/>
      </c>
      <c r="P1756" s="123" t="s">
        <v>155</v>
      </c>
      <c r="Q1756" s="124" t="str">
        <f t="shared" si="353"/>
        <v/>
      </c>
      <c r="R1756" s="125" t="s">
        <v>155</v>
      </c>
      <c r="S1756" s="126" t="str">
        <f t="shared" si="354"/>
        <v/>
      </c>
      <c r="T1756" s="127" t="str">
        <f t="shared" si="352"/>
        <v>0</v>
      </c>
      <c r="U1756" s="127" t="str">
        <f t="shared" si="346"/>
        <v>0</v>
      </c>
      <c r="V1756" s="127" t="str">
        <f t="shared" si="344"/>
        <v>0</v>
      </c>
      <c r="W1756" s="127" t="str">
        <f t="shared" si="345"/>
        <v>0</v>
      </c>
      <c r="X1756" s="128"/>
    </row>
    <row r="1757" spans="1:24" x14ac:dyDescent="0.3">
      <c r="A1757" s="156">
        <v>625</v>
      </c>
      <c r="B1757" s="112"/>
      <c r="C1757" s="130"/>
      <c r="K1757" s="121" t="str">
        <f t="shared" si="341"/>
        <v/>
      </c>
      <c r="L1757" s="129" t="str">
        <f t="shared" si="342"/>
        <v/>
      </c>
      <c r="M1757" s="115" t="s">
        <v>155</v>
      </c>
      <c r="N1757" s="113" t="str">
        <f t="shared" si="349"/>
        <v/>
      </c>
      <c r="O1757" s="129" t="str">
        <f t="shared" si="343"/>
        <v/>
      </c>
      <c r="P1757" s="115" t="s">
        <v>155</v>
      </c>
      <c r="Q1757" s="116" t="str">
        <f t="shared" si="353"/>
        <v/>
      </c>
      <c r="R1757" s="117" t="s">
        <v>155</v>
      </c>
      <c r="S1757" s="118" t="str">
        <f t="shared" si="354"/>
        <v/>
      </c>
      <c r="T1757" s="127" t="str">
        <f t="shared" si="352"/>
        <v>0</v>
      </c>
      <c r="U1757" s="119" t="str">
        <f t="shared" si="346"/>
        <v>0</v>
      </c>
      <c r="V1757" s="119" t="str">
        <f t="shared" si="344"/>
        <v>0</v>
      </c>
      <c r="W1757" s="119" t="str">
        <f t="shared" si="345"/>
        <v>0</v>
      </c>
      <c r="X1757" s="120"/>
    </row>
    <row r="1758" spans="1:24" x14ac:dyDescent="0.3">
      <c r="A1758" s="156">
        <v>626</v>
      </c>
      <c r="B1758" s="112"/>
      <c r="C1758" s="130"/>
      <c r="K1758" s="121" t="str">
        <f t="shared" si="341"/>
        <v/>
      </c>
      <c r="L1758" s="122" t="str">
        <f t="shared" si="342"/>
        <v/>
      </c>
      <c r="M1758" s="123" t="s">
        <v>155</v>
      </c>
      <c r="N1758" s="113" t="str">
        <f t="shared" si="349"/>
        <v/>
      </c>
      <c r="O1758" s="122" t="str">
        <f t="shared" si="343"/>
        <v/>
      </c>
      <c r="P1758" s="123" t="s">
        <v>155</v>
      </c>
      <c r="Q1758" s="124" t="str">
        <f t="shared" si="353"/>
        <v/>
      </c>
      <c r="R1758" s="125" t="s">
        <v>155</v>
      </c>
      <c r="S1758" s="126" t="str">
        <f t="shared" si="354"/>
        <v/>
      </c>
      <c r="T1758" s="127" t="str">
        <f t="shared" si="352"/>
        <v>0</v>
      </c>
      <c r="U1758" s="127" t="str">
        <f t="shared" si="346"/>
        <v>0</v>
      </c>
      <c r="V1758" s="127" t="str">
        <f t="shared" si="344"/>
        <v>0</v>
      </c>
      <c r="W1758" s="127" t="str">
        <f t="shared" si="345"/>
        <v>0</v>
      </c>
      <c r="X1758" s="128"/>
    </row>
    <row r="1759" spans="1:24" x14ac:dyDescent="0.3">
      <c r="A1759" s="156">
        <v>627</v>
      </c>
      <c r="B1759" s="112"/>
      <c r="C1759" s="130"/>
      <c r="K1759" s="121" t="str">
        <f t="shared" ref="K1759:K1822" si="355">IF(ISBLANK(D1759),"",IF(J1759=1,D1759-$D$2333,(IF(AND(J1759=2,D1759&gt;200),((D1759-200)-$D$2333),((D1759+200)-$D$2333)))))</f>
        <v/>
      </c>
      <c r="L1759" s="129" t="str">
        <f t="shared" si="342"/>
        <v/>
      </c>
      <c r="M1759" s="115" t="s">
        <v>155</v>
      </c>
      <c r="N1759" s="113" t="str">
        <f t="shared" si="349"/>
        <v/>
      </c>
      <c r="O1759" s="129" t="str">
        <f t="shared" si="343"/>
        <v/>
      </c>
      <c r="P1759" s="115" t="s">
        <v>155</v>
      </c>
      <c r="Q1759" s="116" t="str">
        <f t="shared" si="353"/>
        <v/>
      </c>
      <c r="R1759" s="117" t="s">
        <v>155</v>
      </c>
      <c r="S1759" s="118" t="str">
        <f t="shared" si="354"/>
        <v/>
      </c>
      <c r="T1759" s="127" t="str">
        <f t="shared" si="352"/>
        <v>0</v>
      </c>
      <c r="U1759" s="119" t="str">
        <f t="shared" si="346"/>
        <v>0</v>
      </c>
      <c r="V1759" s="119" t="str">
        <f t="shared" si="344"/>
        <v>0</v>
      </c>
      <c r="W1759" s="119" t="str">
        <f t="shared" si="345"/>
        <v>0</v>
      </c>
      <c r="X1759" s="120"/>
    </row>
    <row r="1760" spans="1:24" x14ac:dyDescent="0.3">
      <c r="A1760" s="156">
        <v>628</v>
      </c>
      <c r="B1760" s="112"/>
      <c r="C1760" s="130"/>
      <c r="K1760" s="121" t="str">
        <f t="shared" si="355"/>
        <v/>
      </c>
      <c r="L1760" s="122" t="str">
        <f t="shared" si="342"/>
        <v/>
      </c>
      <c r="M1760" s="123" t="s">
        <v>155</v>
      </c>
      <c r="N1760" s="113" t="str">
        <f t="shared" si="349"/>
        <v/>
      </c>
      <c r="O1760" s="122" t="str">
        <f t="shared" si="343"/>
        <v/>
      </c>
      <c r="P1760" s="123" t="s">
        <v>155</v>
      </c>
      <c r="Q1760" s="124" t="str">
        <f t="shared" si="353"/>
        <v/>
      </c>
      <c r="R1760" s="125" t="s">
        <v>155</v>
      </c>
      <c r="S1760" s="126" t="str">
        <f t="shared" si="354"/>
        <v/>
      </c>
      <c r="T1760" s="127" t="str">
        <f t="shared" si="352"/>
        <v>0</v>
      </c>
      <c r="U1760" s="127" t="str">
        <f t="shared" si="346"/>
        <v>0</v>
      </c>
      <c r="V1760" s="127" t="str">
        <f t="shared" si="344"/>
        <v>0</v>
      </c>
      <c r="W1760" s="127" t="str">
        <f t="shared" si="345"/>
        <v>0</v>
      </c>
      <c r="X1760" s="128"/>
    </row>
    <row r="1761" spans="1:24" x14ac:dyDescent="0.3">
      <c r="A1761" s="156">
        <v>629</v>
      </c>
      <c r="B1761" s="112"/>
      <c r="C1761" s="130"/>
      <c r="K1761" s="121" t="str">
        <f t="shared" si="355"/>
        <v/>
      </c>
      <c r="L1761" s="129" t="str">
        <f t="shared" si="342"/>
        <v/>
      </c>
      <c r="M1761" s="115" t="s">
        <v>155</v>
      </c>
      <c r="N1761" s="113" t="str">
        <f t="shared" si="349"/>
        <v/>
      </c>
      <c r="O1761" s="129" t="str">
        <f t="shared" si="343"/>
        <v/>
      </c>
      <c r="P1761" s="115" t="s">
        <v>155</v>
      </c>
      <c r="Q1761" s="116" t="str">
        <f t="shared" si="353"/>
        <v/>
      </c>
      <c r="R1761" s="117" t="s">
        <v>155</v>
      </c>
      <c r="S1761" s="118" t="str">
        <f t="shared" si="354"/>
        <v/>
      </c>
      <c r="T1761" s="127" t="str">
        <f t="shared" si="352"/>
        <v>0</v>
      </c>
      <c r="U1761" s="119" t="str">
        <f t="shared" si="346"/>
        <v>0</v>
      </c>
      <c r="V1761" s="119" t="str">
        <f t="shared" si="344"/>
        <v>0</v>
      </c>
      <c r="W1761" s="119" t="str">
        <f t="shared" si="345"/>
        <v>0</v>
      </c>
      <c r="X1761" s="120"/>
    </row>
    <row r="1762" spans="1:24" x14ac:dyDescent="0.3">
      <c r="A1762" s="156">
        <v>630</v>
      </c>
      <c r="B1762" s="112"/>
      <c r="C1762" s="130"/>
      <c r="K1762" s="121" t="str">
        <f t="shared" si="355"/>
        <v/>
      </c>
      <c r="L1762" s="122" t="str">
        <f t="shared" si="342"/>
        <v/>
      </c>
      <c r="M1762" s="123" t="s">
        <v>155</v>
      </c>
      <c r="N1762" s="113" t="str">
        <f t="shared" si="349"/>
        <v/>
      </c>
      <c r="O1762" s="122" t="str">
        <f t="shared" si="343"/>
        <v/>
      </c>
      <c r="P1762" s="123" t="s">
        <v>155</v>
      </c>
      <c r="Q1762" s="124" t="str">
        <f t="shared" si="353"/>
        <v/>
      </c>
      <c r="R1762" s="125" t="s">
        <v>155</v>
      </c>
      <c r="S1762" s="126" t="str">
        <f t="shared" si="354"/>
        <v/>
      </c>
      <c r="T1762" s="127" t="str">
        <f t="shared" si="352"/>
        <v>0</v>
      </c>
      <c r="U1762" s="127" t="str">
        <f t="shared" si="346"/>
        <v>0</v>
      </c>
      <c r="V1762" s="127" t="str">
        <f t="shared" si="344"/>
        <v>0</v>
      </c>
      <c r="W1762" s="127" t="str">
        <f t="shared" si="345"/>
        <v>0</v>
      </c>
      <c r="X1762" s="128"/>
    </row>
    <row r="1763" spans="1:24" x14ac:dyDescent="0.3">
      <c r="A1763" s="156">
        <v>631</v>
      </c>
      <c r="B1763" s="112"/>
      <c r="C1763" s="130"/>
      <c r="K1763" s="121" t="str">
        <f t="shared" si="355"/>
        <v/>
      </c>
      <c r="L1763" s="129" t="str">
        <f t="shared" si="342"/>
        <v/>
      </c>
      <c r="M1763" s="115" t="s">
        <v>155</v>
      </c>
      <c r="N1763" s="113" t="str">
        <f t="shared" si="349"/>
        <v/>
      </c>
      <c r="O1763" s="129" t="str">
        <f t="shared" si="343"/>
        <v/>
      </c>
      <c r="P1763" s="115" t="s">
        <v>155</v>
      </c>
      <c r="Q1763" s="116" t="str">
        <f t="shared" si="353"/>
        <v/>
      </c>
      <c r="R1763" s="117" t="s">
        <v>155</v>
      </c>
      <c r="S1763" s="118" t="str">
        <f t="shared" si="354"/>
        <v/>
      </c>
      <c r="T1763" s="127" t="str">
        <f t="shared" si="352"/>
        <v>0</v>
      </c>
      <c r="U1763" s="119" t="str">
        <f t="shared" si="346"/>
        <v>0</v>
      </c>
      <c r="V1763" s="119" t="str">
        <f t="shared" si="344"/>
        <v>0</v>
      </c>
      <c r="W1763" s="119" t="str">
        <f t="shared" si="345"/>
        <v>0</v>
      </c>
      <c r="X1763" s="120"/>
    </row>
    <row r="1764" spans="1:24" x14ac:dyDescent="0.3">
      <c r="A1764" s="156">
        <v>632</v>
      </c>
      <c r="B1764" s="112"/>
      <c r="C1764" s="130"/>
      <c r="K1764" s="121" t="str">
        <f t="shared" si="355"/>
        <v/>
      </c>
      <c r="L1764" s="122" t="str">
        <f t="shared" si="342"/>
        <v/>
      </c>
      <c r="M1764" s="123" t="s">
        <v>155</v>
      </c>
      <c r="N1764" s="113" t="str">
        <f t="shared" si="349"/>
        <v/>
      </c>
      <c r="O1764" s="122" t="str">
        <f t="shared" si="343"/>
        <v/>
      </c>
      <c r="P1764" s="123" t="s">
        <v>155</v>
      </c>
      <c r="Q1764" s="124" t="str">
        <f t="shared" si="353"/>
        <v/>
      </c>
      <c r="R1764" s="125" t="s">
        <v>155</v>
      </c>
      <c r="S1764" s="126" t="str">
        <f t="shared" si="354"/>
        <v/>
      </c>
      <c r="T1764" s="127" t="str">
        <f t="shared" si="352"/>
        <v>0</v>
      </c>
      <c r="U1764" s="127" t="str">
        <f t="shared" si="346"/>
        <v>0</v>
      </c>
      <c r="V1764" s="127" t="str">
        <f t="shared" si="344"/>
        <v>0</v>
      </c>
      <c r="W1764" s="127" t="str">
        <f t="shared" si="345"/>
        <v>0</v>
      </c>
      <c r="X1764" s="128"/>
    </row>
    <row r="1765" spans="1:24" x14ac:dyDescent="0.3">
      <c r="A1765" s="156">
        <v>633</v>
      </c>
      <c r="B1765" s="112"/>
      <c r="C1765" s="130"/>
      <c r="K1765" s="121" t="str">
        <f t="shared" si="355"/>
        <v/>
      </c>
      <c r="L1765" s="129" t="str">
        <f t="shared" si="342"/>
        <v/>
      </c>
      <c r="M1765" s="115" t="s">
        <v>155</v>
      </c>
      <c r="N1765" s="113" t="str">
        <f t="shared" si="349"/>
        <v/>
      </c>
      <c r="O1765" s="129" t="str">
        <f t="shared" si="343"/>
        <v/>
      </c>
      <c r="P1765" s="115" t="s">
        <v>155</v>
      </c>
      <c r="Q1765" s="116" t="str">
        <f t="shared" si="353"/>
        <v/>
      </c>
      <c r="R1765" s="117" t="s">
        <v>155</v>
      </c>
      <c r="S1765" s="118" t="str">
        <f t="shared" si="354"/>
        <v/>
      </c>
      <c r="T1765" s="127" t="str">
        <f t="shared" si="352"/>
        <v>0</v>
      </c>
      <c r="U1765" s="119" t="str">
        <f t="shared" si="346"/>
        <v>0</v>
      </c>
      <c r="V1765" s="119" t="str">
        <f t="shared" si="344"/>
        <v>0</v>
      </c>
      <c r="W1765" s="119" t="str">
        <f t="shared" si="345"/>
        <v>0</v>
      </c>
      <c r="X1765" s="120"/>
    </row>
    <row r="1766" spans="1:24" x14ac:dyDescent="0.3">
      <c r="A1766" s="156">
        <v>634</v>
      </c>
      <c r="B1766" s="112"/>
      <c r="C1766" s="130"/>
      <c r="K1766" s="121" t="str">
        <f t="shared" si="355"/>
        <v/>
      </c>
      <c r="L1766" s="122" t="str">
        <f t="shared" si="342"/>
        <v/>
      </c>
      <c r="M1766" s="123" t="s">
        <v>155</v>
      </c>
      <c r="N1766" s="113" t="str">
        <f t="shared" si="349"/>
        <v/>
      </c>
      <c r="O1766" s="122" t="str">
        <f t="shared" si="343"/>
        <v/>
      </c>
      <c r="P1766" s="123" t="s">
        <v>155</v>
      </c>
      <c r="Q1766" s="124" t="str">
        <f t="shared" si="353"/>
        <v/>
      </c>
      <c r="R1766" s="125" t="s">
        <v>155</v>
      </c>
      <c r="S1766" s="126" t="str">
        <f t="shared" si="354"/>
        <v/>
      </c>
      <c r="T1766" s="127" t="str">
        <f t="shared" si="352"/>
        <v>0</v>
      </c>
      <c r="U1766" s="127" t="str">
        <f t="shared" si="346"/>
        <v>0</v>
      </c>
      <c r="V1766" s="127" t="str">
        <f t="shared" si="344"/>
        <v>0</v>
      </c>
      <c r="W1766" s="127" t="str">
        <f t="shared" si="345"/>
        <v>0</v>
      </c>
      <c r="X1766" s="128"/>
    </row>
    <row r="1767" spans="1:24" x14ac:dyDescent="0.3">
      <c r="A1767" s="156">
        <v>635</v>
      </c>
      <c r="B1767" s="112"/>
      <c r="C1767" s="130"/>
      <c r="K1767" s="121" t="str">
        <f t="shared" si="355"/>
        <v/>
      </c>
      <c r="L1767" s="129" t="str">
        <f t="shared" si="342"/>
        <v/>
      </c>
      <c r="M1767" s="115" t="s">
        <v>155</v>
      </c>
      <c r="N1767" s="113" t="str">
        <f t="shared" si="349"/>
        <v/>
      </c>
      <c r="O1767" s="129" t="str">
        <f t="shared" si="343"/>
        <v/>
      </c>
      <c r="P1767" s="115" t="s">
        <v>155</v>
      </c>
      <c r="Q1767" s="116" t="str">
        <f t="shared" si="353"/>
        <v/>
      </c>
      <c r="R1767" s="117" t="s">
        <v>155</v>
      </c>
      <c r="S1767" s="118" t="str">
        <f t="shared" si="354"/>
        <v/>
      </c>
      <c r="T1767" s="127" t="str">
        <f t="shared" si="352"/>
        <v>0</v>
      </c>
      <c r="U1767" s="119" t="str">
        <f t="shared" si="346"/>
        <v>0</v>
      </c>
      <c r="V1767" s="119" t="str">
        <f t="shared" si="344"/>
        <v>0</v>
      </c>
      <c r="W1767" s="119" t="str">
        <f t="shared" si="345"/>
        <v>0</v>
      </c>
      <c r="X1767" s="120"/>
    </row>
    <row r="1768" spans="1:24" x14ac:dyDescent="0.3">
      <c r="A1768" s="156">
        <v>636</v>
      </c>
      <c r="B1768" s="112"/>
      <c r="C1768" s="130"/>
      <c r="K1768" s="121" t="str">
        <f t="shared" si="355"/>
        <v/>
      </c>
      <c r="L1768" s="122" t="str">
        <f t="shared" si="342"/>
        <v/>
      </c>
      <c r="M1768" s="123" t="s">
        <v>155</v>
      </c>
      <c r="N1768" s="113" t="str">
        <f t="shared" si="349"/>
        <v/>
      </c>
      <c r="O1768" s="122" t="str">
        <f t="shared" si="343"/>
        <v/>
      </c>
      <c r="P1768" s="123" t="s">
        <v>155</v>
      </c>
      <c r="Q1768" s="124" t="str">
        <f t="shared" si="353"/>
        <v/>
      </c>
      <c r="R1768" s="125" t="s">
        <v>155</v>
      </c>
      <c r="S1768" s="126" t="str">
        <f t="shared" si="354"/>
        <v/>
      </c>
      <c r="T1768" s="127" t="str">
        <f t="shared" si="352"/>
        <v>0</v>
      </c>
      <c r="U1768" s="127" t="str">
        <f t="shared" si="346"/>
        <v>0</v>
      </c>
      <c r="V1768" s="127" t="str">
        <f t="shared" si="344"/>
        <v>0</v>
      </c>
      <c r="W1768" s="127" t="str">
        <f t="shared" si="345"/>
        <v>0</v>
      </c>
      <c r="X1768" s="128"/>
    </row>
    <row r="1769" spans="1:24" x14ac:dyDescent="0.3">
      <c r="A1769" s="156">
        <v>637</v>
      </c>
      <c r="B1769" s="112"/>
      <c r="C1769" s="130"/>
      <c r="K1769" s="121" t="str">
        <f t="shared" si="355"/>
        <v/>
      </c>
      <c r="L1769" s="129" t="str">
        <f t="shared" si="342"/>
        <v/>
      </c>
      <c r="M1769" s="115" t="s">
        <v>155</v>
      </c>
      <c r="N1769" s="113" t="str">
        <f t="shared" si="349"/>
        <v/>
      </c>
      <c r="O1769" s="129" t="str">
        <f t="shared" si="343"/>
        <v/>
      </c>
      <c r="P1769" s="115" t="s">
        <v>155</v>
      </c>
      <c r="Q1769" s="116" t="str">
        <f t="shared" si="353"/>
        <v/>
      </c>
      <c r="R1769" s="117" t="s">
        <v>155</v>
      </c>
      <c r="S1769" s="118" t="str">
        <f t="shared" si="354"/>
        <v/>
      </c>
      <c r="T1769" s="127" t="str">
        <f t="shared" si="352"/>
        <v>0</v>
      </c>
      <c r="U1769" s="119" t="str">
        <f t="shared" si="346"/>
        <v>0</v>
      </c>
      <c r="V1769" s="119" t="str">
        <f t="shared" si="344"/>
        <v>0</v>
      </c>
      <c r="W1769" s="119" t="str">
        <f t="shared" si="345"/>
        <v>0</v>
      </c>
      <c r="X1769" s="120"/>
    </row>
    <row r="1770" spans="1:24" x14ac:dyDescent="0.3">
      <c r="A1770" s="156">
        <v>638</v>
      </c>
      <c r="B1770" s="112"/>
      <c r="C1770" s="130"/>
      <c r="K1770" s="121" t="str">
        <f t="shared" si="355"/>
        <v/>
      </c>
      <c r="L1770" s="122" t="str">
        <f t="shared" si="342"/>
        <v/>
      </c>
      <c r="M1770" s="123" t="s">
        <v>155</v>
      </c>
      <c r="N1770" s="113" t="str">
        <f t="shared" si="349"/>
        <v/>
      </c>
      <c r="O1770" s="122" t="str">
        <f t="shared" si="343"/>
        <v/>
      </c>
      <c r="P1770" s="123" t="s">
        <v>155</v>
      </c>
      <c r="Q1770" s="124" t="str">
        <f t="shared" si="353"/>
        <v/>
      </c>
      <c r="R1770" s="125" t="s">
        <v>155</v>
      </c>
      <c r="S1770" s="126" t="str">
        <f t="shared" si="354"/>
        <v/>
      </c>
      <c r="T1770" s="127" t="str">
        <f t="shared" si="352"/>
        <v>0</v>
      </c>
      <c r="U1770" s="127" t="str">
        <f t="shared" si="346"/>
        <v>0</v>
      </c>
      <c r="V1770" s="127" t="str">
        <f t="shared" si="344"/>
        <v>0</v>
      </c>
      <c r="W1770" s="127" t="str">
        <f t="shared" si="345"/>
        <v>0</v>
      </c>
      <c r="X1770" s="128"/>
    </row>
    <row r="1771" spans="1:24" x14ac:dyDescent="0.3">
      <c r="A1771" s="156">
        <v>639</v>
      </c>
      <c r="B1771" s="112"/>
      <c r="C1771" s="130"/>
      <c r="K1771" s="121" t="str">
        <f t="shared" si="355"/>
        <v/>
      </c>
      <c r="L1771" s="129" t="str">
        <f t="shared" si="342"/>
        <v/>
      </c>
      <c r="M1771" s="115" t="s">
        <v>155</v>
      </c>
      <c r="N1771" s="113" t="str">
        <f t="shared" si="349"/>
        <v/>
      </c>
      <c r="O1771" s="129" t="str">
        <f t="shared" si="343"/>
        <v/>
      </c>
      <c r="P1771" s="115" t="s">
        <v>155</v>
      </c>
      <c r="Q1771" s="116" t="str">
        <f t="shared" si="353"/>
        <v/>
      </c>
      <c r="R1771" s="117" t="s">
        <v>155</v>
      </c>
      <c r="S1771" s="118" t="str">
        <f t="shared" si="354"/>
        <v/>
      </c>
      <c r="T1771" s="127" t="str">
        <f t="shared" si="352"/>
        <v>0</v>
      </c>
      <c r="U1771" s="119" t="str">
        <f t="shared" si="346"/>
        <v>0</v>
      </c>
      <c r="V1771" s="119" t="str">
        <f t="shared" si="344"/>
        <v>0</v>
      </c>
      <c r="W1771" s="119" t="str">
        <f t="shared" si="345"/>
        <v>0</v>
      </c>
      <c r="X1771" s="120"/>
    </row>
    <row r="1772" spans="1:24" x14ac:dyDescent="0.3">
      <c r="A1772" s="156">
        <v>640</v>
      </c>
      <c r="B1772" s="112"/>
      <c r="C1772" s="130"/>
      <c r="K1772" s="121" t="str">
        <f t="shared" si="355"/>
        <v/>
      </c>
      <c r="L1772" s="122" t="str">
        <f t="shared" si="342"/>
        <v/>
      </c>
      <c r="M1772" s="123" t="s">
        <v>155</v>
      </c>
      <c r="N1772" s="113" t="str">
        <f t="shared" si="349"/>
        <v/>
      </c>
      <c r="O1772" s="122" t="str">
        <f t="shared" si="343"/>
        <v/>
      </c>
      <c r="P1772" s="123" t="s">
        <v>155</v>
      </c>
      <c r="Q1772" s="124" t="str">
        <f t="shared" si="353"/>
        <v/>
      </c>
      <c r="R1772" s="125" t="s">
        <v>155</v>
      </c>
      <c r="S1772" s="126" t="str">
        <f t="shared" si="354"/>
        <v/>
      </c>
      <c r="T1772" s="127" t="str">
        <f t="shared" si="352"/>
        <v>0</v>
      </c>
      <c r="U1772" s="127" t="str">
        <f t="shared" si="346"/>
        <v>0</v>
      </c>
      <c r="V1772" s="127" t="str">
        <f t="shared" si="344"/>
        <v>0</v>
      </c>
      <c r="W1772" s="127" t="str">
        <f t="shared" si="345"/>
        <v>0</v>
      </c>
      <c r="X1772" s="128"/>
    </row>
    <row r="1773" spans="1:24" x14ac:dyDescent="0.3">
      <c r="A1773" s="156">
        <v>641</v>
      </c>
      <c r="B1773" s="112"/>
      <c r="C1773" s="130"/>
      <c r="K1773" s="121" t="str">
        <f t="shared" si="355"/>
        <v/>
      </c>
      <c r="L1773" s="129" t="str">
        <f t="shared" ref="L1773:L1836" si="356">IF(K1773="","",SIN(K1773*PI()/200)*G1773)</f>
        <v/>
      </c>
      <c r="M1773" s="115" t="s">
        <v>155</v>
      </c>
      <c r="N1773" s="113" t="str">
        <f t="shared" si="349"/>
        <v/>
      </c>
      <c r="O1773" s="129" t="str">
        <f t="shared" ref="O1773:O1836" si="357">IF(N1773="","",SIN(N1773*PI()/200)*G1773)</f>
        <v/>
      </c>
      <c r="P1773" s="115" t="s">
        <v>155</v>
      </c>
      <c r="Q1773" s="116" t="str">
        <f>IF(ISBLANK(F1773),"",F1773-$F$2333)</f>
        <v/>
      </c>
      <c r="R1773" s="117" t="s">
        <v>155</v>
      </c>
      <c r="S1773" s="118" t="str">
        <f>IF(ISBLANK(G1773),"",G1773-$G$2333)</f>
        <v/>
      </c>
      <c r="T1773" s="127" t="str">
        <f t="shared" si="352"/>
        <v>0</v>
      </c>
      <c r="U1773" s="119" t="str">
        <f t="shared" si="346"/>
        <v>0</v>
      </c>
      <c r="V1773" s="119" t="str">
        <f t="shared" ref="V1773:V1836" si="358">IF(R1773="ON",IF(ISBLANK(F1773),"0",F1773),"0")</f>
        <v>0</v>
      </c>
      <c r="W1773" s="119" t="str">
        <f t="shared" ref="W1773:W1836" si="359">IF(R1773="ON",IF(ISBLANK(G1773),"0",G1773),"0")</f>
        <v>0</v>
      </c>
      <c r="X1773" s="120"/>
    </row>
    <row r="1774" spans="1:24" x14ac:dyDescent="0.3">
      <c r="A1774" s="156">
        <v>642</v>
      </c>
      <c r="B1774" s="112"/>
      <c r="C1774" s="130"/>
      <c r="K1774" s="121" t="str">
        <f t="shared" si="355"/>
        <v/>
      </c>
      <c r="L1774" s="122" t="str">
        <f t="shared" si="356"/>
        <v/>
      </c>
      <c r="M1774" s="123" t="s">
        <v>155</v>
      </c>
      <c r="N1774" s="113" t="str">
        <f t="shared" si="349"/>
        <v/>
      </c>
      <c r="O1774" s="122" t="str">
        <f t="shared" si="357"/>
        <v/>
      </c>
      <c r="P1774" s="123" t="s">
        <v>155</v>
      </c>
      <c r="Q1774" s="124" t="str">
        <f t="shared" ref="Q1774:Q1792" si="360">IF(ISBLANK(F1774),"",F1774-$F$2333)</f>
        <v/>
      </c>
      <c r="R1774" s="125" t="s">
        <v>155</v>
      </c>
      <c r="S1774" s="126" t="str">
        <f t="shared" ref="S1774:S1792" si="361">IF(ISBLANK(G1774),"",G1774-$G$2333)</f>
        <v/>
      </c>
      <c r="T1774" s="127" t="str">
        <f t="shared" si="352"/>
        <v>0</v>
      </c>
      <c r="U1774" s="127" t="str">
        <f t="shared" ref="U1774:U1837" si="362">IF(P1774="ON",IF(ISBLANK(E1774),"0",IF(E1774&lt;200,E1774,(400-E1774))),"0")</f>
        <v>0</v>
      </c>
      <c r="V1774" s="127" t="str">
        <f t="shared" si="358"/>
        <v>0</v>
      </c>
      <c r="W1774" s="127" t="str">
        <f t="shared" si="359"/>
        <v>0</v>
      </c>
      <c r="X1774" s="128"/>
    </row>
    <row r="1775" spans="1:24" x14ac:dyDescent="0.3">
      <c r="A1775" s="156">
        <v>643</v>
      </c>
      <c r="B1775" s="112"/>
      <c r="C1775" s="130"/>
      <c r="K1775" s="121" t="str">
        <f t="shared" si="355"/>
        <v/>
      </c>
      <c r="L1775" s="129" t="str">
        <f t="shared" si="356"/>
        <v/>
      </c>
      <c r="M1775" s="115" t="s">
        <v>155</v>
      </c>
      <c r="N1775" s="113" t="str">
        <f t="shared" si="349"/>
        <v/>
      </c>
      <c r="O1775" s="129" t="str">
        <f t="shared" si="357"/>
        <v/>
      </c>
      <c r="P1775" s="115" t="s">
        <v>155</v>
      </c>
      <c r="Q1775" s="116" t="str">
        <f t="shared" si="360"/>
        <v/>
      </c>
      <c r="R1775" s="117" t="s">
        <v>155</v>
      </c>
      <c r="S1775" s="118" t="str">
        <f t="shared" si="361"/>
        <v/>
      </c>
      <c r="T1775" s="127" t="str">
        <f t="shared" si="352"/>
        <v>0</v>
      </c>
      <c r="U1775" s="119" t="str">
        <f t="shared" si="362"/>
        <v>0</v>
      </c>
      <c r="V1775" s="119" t="str">
        <f t="shared" si="358"/>
        <v>0</v>
      </c>
      <c r="W1775" s="119" t="str">
        <f t="shared" si="359"/>
        <v>0</v>
      </c>
      <c r="X1775" s="120"/>
    </row>
    <row r="1776" spans="1:24" x14ac:dyDescent="0.3">
      <c r="A1776" s="156">
        <v>644</v>
      </c>
      <c r="B1776" s="112"/>
      <c r="C1776" s="130"/>
      <c r="K1776" s="121" t="str">
        <f t="shared" si="355"/>
        <v/>
      </c>
      <c r="L1776" s="122" t="str">
        <f t="shared" si="356"/>
        <v/>
      </c>
      <c r="M1776" s="123" t="s">
        <v>155</v>
      </c>
      <c r="N1776" s="113" t="str">
        <f t="shared" si="349"/>
        <v/>
      </c>
      <c r="O1776" s="122" t="str">
        <f t="shared" si="357"/>
        <v/>
      </c>
      <c r="P1776" s="123" t="s">
        <v>155</v>
      </c>
      <c r="Q1776" s="124" t="str">
        <f t="shared" si="360"/>
        <v/>
      </c>
      <c r="R1776" s="125" t="s">
        <v>155</v>
      </c>
      <c r="S1776" s="126" t="str">
        <f t="shared" si="361"/>
        <v/>
      </c>
      <c r="T1776" s="127" t="str">
        <f t="shared" si="352"/>
        <v>0</v>
      </c>
      <c r="U1776" s="127" t="str">
        <f t="shared" si="362"/>
        <v>0</v>
      </c>
      <c r="V1776" s="127" t="str">
        <f t="shared" si="358"/>
        <v>0</v>
      </c>
      <c r="W1776" s="127" t="str">
        <f t="shared" si="359"/>
        <v>0</v>
      </c>
      <c r="X1776" s="128"/>
    </row>
    <row r="1777" spans="1:24" x14ac:dyDescent="0.3">
      <c r="A1777" s="156">
        <v>645</v>
      </c>
      <c r="B1777" s="112"/>
      <c r="C1777" s="130"/>
      <c r="K1777" s="121" t="str">
        <f t="shared" si="355"/>
        <v/>
      </c>
      <c r="L1777" s="129" t="str">
        <f t="shared" si="356"/>
        <v/>
      </c>
      <c r="M1777" s="115" t="s">
        <v>155</v>
      </c>
      <c r="N1777" s="113" t="str">
        <f t="shared" si="349"/>
        <v/>
      </c>
      <c r="O1777" s="129" t="str">
        <f t="shared" si="357"/>
        <v/>
      </c>
      <c r="P1777" s="115" t="s">
        <v>155</v>
      </c>
      <c r="Q1777" s="116" t="str">
        <f t="shared" si="360"/>
        <v/>
      </c>
      <c r="R1777" s="117" t="s">
        <v>155</v>
      </c>
      <c r="S1777" s="118" t="str">
        <f t="shared" si="361"/>
        <v/>
      </c>
      <c r="T1777" s="127" t="str">
        <f t="shared" si="352"/>
        <v>0</v>
      </c>
      <c r="U1777" s="119" t="str">
        <f t="shared" si="362"/>
        <v>0</v>
      </c>
      <c r="V1777" s="119" t="str">
        <f t="shared" si="358"/>
        <v>0</v>
      </c>
      <c r="W1777" s="119" t="str">
        <f t="shared" si="359"/>
        <v>0</v>
      </c>
      <c r="X1777" s="120"/>
    </row>
    <row r="1778" spans="1:24" x14ac:dyDescent="0.3">
      <c r="A1778" s="156">
        <v>646</v>
      </c>
      <c r="B1778" s="112"/>
      <c r="C1778" s="130"/>
      <c r="K1778" s="121" t="str">
        <f t="shared" si="355"/>
        <v/>
      </c>
      <c r="L1778" s="122" t="str">
        <f t="shared" si="356"/>
        <v/>
      </c>
      <c r="M1778" s="123" t="s">
        <v>155</v>
      </c>
      <c r="N1778" s="113" t="str">
        <f t="shared" si="349"/>
        <v/>
      </c>
      <c r="O1778" s="122" t="str">
        <f t="shared" si="357"/>
        <v/>
      </c>
      <c r="P1778" s="123" t="s">
        <v>155</v>
      </c>
      <c r="Q1778" s="124" t="str">
        <f t="shared" si="360"/>
        <v/>
      </c>
      <c r="R1778" s="125" t="s">
        <v>155</v>
      </c>
      <c r="S1778" s="126" t="str">
        <f t="shared" si="361"/>
        <v/>
      </c>
      <c r="T1778" s="127" t="str">
        <f t="shared" si="352"/>
        <v>0</v>
      </c>
      <c r="U1778" s="127" t="str">
        <f t="shared" si="362"/>
        <v>0</v>
      </c>
      <c r="V1778" s="127" t="str">
        <f t="shared" si="358"/>
        <v>0</v>
      </c>
      <c r="W1778" s="127" t="str">
        <f t="shared" si="359"/>
        <v>0</v>
      </c>
      <c r="X1778" s="128"/>
    </row>
    <row r="1779" spans="1:24" x14ac:dyDescent="0.3">
      <c r="A1779" s="156">
        <v>647</v>
      </c>
      <c r="B1779" s="112"/>
      <c r="C1779" s="130"/>
      <c r="K1779" s="121" t="str">
        <f t="shared" si="355"/>
        <v/>
      </c>
      <c r="L1779" s="129" t="str">
        <f t="shared" si="356"/>
        <v/>
      </c>
      <c r="M1779" s="115" t="s">
        <v>155</v>
      </c>
      <c r="N1779" s="113" t="str">
        <f t="shared" si="349"/>
        <v/>
      </c>
      <c r="O1779" s="129" t="str">
        <f t="shared" si="357"/>
        <v/>
      </c>
      <c r="P1779" s="115" t="s">
        <v>155</v>
      </c>
      <c r="Q1779" s="116" t="str">
        <f t="shared" si="360"/>
        <v/>
      </c>
      <c r="R1779" s="117" t="s">
        <v>155</v>
      </c>
      <c r="S1779" s="118" t="str">
        <f t="shared" si="361"/>
        <v/>
      </c>
      <c r="T1779" s="127" t="str">
        <f t="shared" si="352"/>
        <v>0</v>
      </c>
      <c r="U1779" s="119" t="str">
        <f t="shared" si="362"/>
        <v>0</v>
      </c>
      <c r="V1779" s="119" t="str">
        <f t="shared" si="358"/>
        <v>0</v>
      </c>
      <c r="W1779" s="119" t="str">
        <f t="shared" si="359"/>
        <v>0</v>
      </c>
      <c r="X1779" s="120"/>
    </row>
    <row r="1780" spans="1:24" x14ac:dyDescent="0.3">
      <c r="A1780" s="156">
        <v>648</v>
      </c>
      <c r="B1780" s="112"/>
      <c r="C1780" s="130"/>
      <c r="K1780" s="121" t="str">
        <f t="shared" si="355"/>
        <v/>
      </c>
      <c r="L1780" s="122" t="str">
        <f t="shared" si="356"/>
        <v/>
      </c>
      <c r="M1780" s="123" t="s">
        <v>155</v>
      </c>
      <c r="N1780" s="113" t="str">
        <f t="shared" si="349"/>
        <v/>
      </c>
      <c r="O1780" s="122" t="str">
        <f t="shared" si="357"/>
        <v/>
      </c>
      <c r="P1780" s="123" t="s">
        <v>155</v>
      </c>
      <c r="Q1780" s="124" t="str">
        <f t="shared" si="360"/>
        <v/>
      </c>
      <c r="R1780" s="125" t="s">
        <v>155</v>
      </c>
      <c r="S1780" s="126" t="str">
        <f t="shared" si="361"/>
        <v/>
      </c>
      <c r="T1780" s="127" t="str">
        <f t="shared" si="352"/>
        <v>0</v>
      </c>
      <c r="U1780" s="127" t="str">
        <f t="shared" si="362"/>
        <v>0</v>
      </c>
      <c r="V1780" s="127" t="str">
        <f t="shared" si="358"/>
        <v>0</v>
      </c>
      <c r="W1780" s="127" t="str">
        <f t="shared" si="359"/>
        <v>0</v>
      </c>
      <c r="X1780" s="128"/>
    </row>
    <row r="1781" spans="1:24" x14ac:dyDescent="0.3">
      <c r="A1781" s="156">
        <v>649</v>
      </c>
      <c r="B1781" s="112"/>
      <c r="C1781" s="130"/>
      <c r="K1781" s="121" t="str">
        <f t="shared" si="355"/>
        <v/>
      </c>
      <c r="L1781" s="129" t="str">
        <f t="shared" si="356"/>
        <v/>
      </c>
      <c r="M1781" s="115" t="s">
        <v>155</v>
      </c>
      <c r="N1781" s="113" t="str">
        <f t="shared" si="349"/>
        <v/>
      </c>
      <c r="O1781" s="129" t="str">
        <f t="shared" si="357"/>
        <v/>
      </c>
      <c r="P1781" s="115" t="s">
        <v>155</v>
      </c>
      <c r="Q1781" s="116" t="str">
        <f t="shared" si="360"/>
        <v/>
      </c>
      <c r="R1781" s="117" t="s">
        <v>155</v>
      </c>
      <c r="S1781" s="118" t="str">
        <f t="shared" si="361"/>
        <v/>
      </c>
      <c r="T1781" s="127" t="str">
        <f t="shared" si="352"/>
        <v>0</v>
      </c>
      <c r="U1781" s="119" t="str">
        <f t="shared" si="362"/>
        <v>0</v>
      </c>
      <c r="V1781" s="119" t="str">
        <f t="shared" si="358"/>
        <v>0</v>
      </c>
      <c r="W1781" s="119" t="str">
        <f t="shared" si="359"/>
        <v>0</v>
      </c>
      <c r="X1781" s="120"/>
    </row>
    <row r="1782" spans="1:24" x14ac:dyDescent="0.3">
      <c r="A1782" s="156">
        <v>650</v>
      </c>
      <c r="B1782" s="112"/>
      <c r="C1782" s="130"/>
      <c r="K1782" s="121" t="str">
        <f t="shared" si="355"/>
        <v/>
      </c>
      <c r="L1782" s="122" t="str">
        <f t="shared" si="356"/>
        <v/>
      </c>
      <c r="M1782" s="123" t="s">
        <v>155</v>
      </c>
      <c r="N1782" s="113" t="str">
        <f t="shared" si="349"/>
        <v/>
      </c>
      <c r="O1782" s="122" t="str">
        <f t="shared" si="357"/>
        <v/>
      </c>
      <c r="P1782" s="123" t="s">
        <v>155</v>
      </c>
      <c r="Q1782" s="124" t="str">
        <f t="shared" si="360"/>
        <v/>
      </c>
      <c r="R1782" s="125" t="s">
        <v>155</v>
      </c>
      <c r="S1782" s="126" t="str">
        <f t="shared" si="361"/>
        <v/>
      </c>
      <c r="T1782" s="127" t="str">
        <f t="shared" si="352"/>
        <v>0</v>
      </c>
      <c r="U1782" s="127" t="str">
        <f t="shared" si="362"/>
        <v>0</v>
      </c>
      <c r="V1782" s="127" t="str">
        <f t="shared" si="358"/>
        <v>0</v>
      </c>
      <c r="W1782" s="127" t="str">
        <f t="shared" si="359"/>
        <v>0</v>
      </c>
      <c r="X1782" s="128"/>
    </row>
    <row r="1783" spans="1:24" x14ac:dyDescent="0.3">
      <c r="A1783" s="156">
        <v>651</v>
      </c>
      <c r="B1783" s="112"/>
      <c r="C1783" s="131"/>
      <c r="K1783" s="121" t="str">
        <f t="shared" si="355"/>
        <v/>
      </c>
      <c r="L1783" s="129" t="str">
        <f t="shared" si="356"/>
        <v/>
      </c>
      <c r="M1783" s="115" t="s">
        <v>155</v>
      </c>
      <c r="N1783" s="113" t="str">
        <f t="shared" si="349"/>
        <v/>
      </c>
      <c r="O1783" s="129" t="str">
        <f t="shared" si="357"/>
        <v/>
      </c>
      <c r="P1783" s="115" t="s">
        <v>155</v>
      </c>
      <c r="Q1783" s="116" t="str">
        <f t="shared" si="360"/>
        <v/>
      </c>
      <c r="R1783" s="117" t="s">
        <v>155</v>
      </c>
      <c r="S1783" s="118" t="str">
        <f t="shared" si="361"/>
        <v/>
      </c>
      <c r="T1783" s="127" t="str">
        <f t="shared" si="352"/>
        <v>0</v>
      </c>
      <c r="U1783" s="119" t="str">
        <f t="shared" si="362"/>
        <v>0</v>
      </c>
      <c r="V1783" s="119" t="str">
        <f t="shared" si="358"/>
        <v>0</v>
      </c>
      <c r="W1783" s="119" t="str">
        <f t="shared" si="359"/>
        <v>0</v>
      </c>
      <c r="X1783" s="120"/>
    </row>
    <row r="1784" spans="1:24" x14ac:dyDescent="0.3">
      <c r="A1784" s="156">
        <v>652</v>
      </c>
      <c r="B1784" s="112"/>
      <c r="C1784" s="131"/>
      <c r="K1784" s="121" t="str">
        <f t="shared" si="355"/>
        <v/>
      </c>
      <c r="L1784" s="122" t="str">
        <f t="shared" si="356"/>
        <v/>
      </c>
      <c r="M1784" s="123" t="s">
        <v>155</v>
      </c>
      <c r="N1784" s="113" t="str">
        <f t="shared" si="349"/>
        <v/>
      </c>
      <c r="O1784" s="122" t="str">
        <f t="shared" si="357"/>
        <v/>
      </c>
      <c r="P1784" s="123" t="s">
        <v>155</v>
      </c>
      <c r="Q1784" s="124" t="str">
        <f t="shared" si="360"/>
        <v/>
      </c>
      <c r="R1784" s="125" t="s">
        <v>155</v>
      </c>
      <c r="S1784" s="126" t="str">
        <f t="shared" si="361"/>
        <v/>
      </c>
      <c r="T1784" s="127" t="str">
        <f t="shared" si="352"/>
        <v>0</v>
      </c>
      <c r="U1784" s="127" t="str">
        <f t="shared" si="362"/>
        <v>0</v>
      </c>
      <c r="V1784" s="127" t="str">
        <f t="shared" si="358"/>
        <v>0</v>
      </c>
      <c r="W1784" s="127" t="str">
        <f t="shared" si="359"/>
        <v>0</v>
      </c>
      <c r="X1784" s="128"/>
    </row>
    <row r="1785" spans="1:24" x14ac:dyDescent="0.3">
      <c r="A1785" s="156">
        <v>653</v>
      </c>
      <c r="B1785" s="112"/>
      <c r="C1785" s="131"/>
      <c r="K1785" s="121" t="str">
        <f t="shared" si="355"/>
        <v/>
      </c>
      <c r="L1785" s="129" t="str">
        <f t="shared" si="356"/>
        <v/>
      </c>
      <c r="M1785" s="115" t="s">
        <v>155</v>
      </c>
      <c r="N1785" s="113" t="str">
        <f t="shared" si="349"/>
        <v/>
      </c>
      <c r="O1785" s="129" t="str">
        <f t="shared" si="357"/>
        <v/>
      </c>
      <c r="P1785" s="115" t="s">
        <v>155</v>
      </c>
      <c r="Q1785" s="116" t="str">
        <f t="shared" si="360"/>
        <v/>
      </c>
      <c r="R1785" s="117" t="s">
        <v>155</v>
      </c>
      <c r="S1785" s="118" t="str">
        <f t="shared" si="361"/>
        <v/>
      </c>
      <c r="T1785" s="127" t="str">
        <f t="shared" si="352"/>
        <v>0</v>
      </c>
      <c r="U1785" s="119" t="str">
        <f t="shared" si="362"/>
        <v>0</v>
      </c>
      <c r="V1785" s="119" t="str">
        <f t="shared" si="358"/>
        <v>0</v>
      </c>
      <c r="W1785" s="119" t="str">
        <f t="shared" si="359"/>
        <v>0</v>
      </c>
      <c r="X1785" s="120"/>
    </row>
    <row r="1786" spans="1:24" x14ac:dyDescent="0.3">
      <c r="A1786" s="156">
        <v>654</v>
      </c>
      <c r="B1786" s="112"/>
      <c r="C1786" s="131"/>
      <c r="K1786" s="121" t="str">
        <f t="shared" si="355"/>
        <v/>
      </c>
      <c r="L1786" s="122" t="str">
        <f t="shared" si="356"/>
        <v/>
      </c>
      <c r="M1786" s="123" t="s">
        <v>155</v>
      </c>
      <c r="N1786" s="113" t="str">
        <f t="shared" si="349"/>
        <v/>
      </c>
      <c r="O1786" s="122" t="str">
        <f t="shared" si="357"/>
        <v/>
      </c>
      <c r="P1786" s="123" t="s">
        <v>155</v>
      </c>
      <c r="Q1786" s="124" t="str">
        <f t="shared" si="360"/>
        <v/>
      </c>
      <c r="R1786" s="125" t="s">
        <v>155</v>
      </c>
      <c r="S1786" s="126" t="str">
        <f t="shared" si="361"/>
        <v/>
      </c>
      <c r="T1786" s="127" t="str">
        <f t="shared" si="352"/>
        <v>0</v>
      </c>
      <c r="U1786" s="127" t="str">
        <f t="shared" si="362"/>
        <v>0</v>
      </c>
      <c r="V1786" s="127" t="str">
        <f t="shared" si="358"/>
        <v>0</v>
      </c>
      <c r="W1786" s="127" t="str">
        <f t="shared" si="359"/>
        <v>0</v>
      </c>
      <c r="X1786" s="128"/>
    </row>
    <row r="1787" spans="1:24" x14ac:dyDescent="0.3">
      <c r="A1787" s="156">
        <v>655</v>
      </c>
      <c r="B1787" s="112"/>
      <c r="C1787" s="131"/>
      <c r="K1787" s="121" t="str">
        <f t="shared" si="355"/>
        <v/>
      </c>
      <c r="L1787" s="129" t="str">
        <f t="shared" si="356"/>
        <v/>
      </c>
      <c r="M1787" s="115" t="s">
        <v>155</v>
      </c>
      <c r="N1787" s="113" t="str">
        <f t="shared" si="349"/>
        <v/>
      </c>
      <c r="O1787" s="129" t="str">
        <f t="shared" si="357"/>
        <v/>
      </c>
      <c r="P1787" s="115" t="s">
        <v>155</v>
      </c>
      <c r="Q1787" s="116" t="str">
        <f t="shared" si="360"/>
        <v/>
      </c>
      <c r="R1787" s="117" t="s">
        <v>155</v>
      </c>
      <c r="S1787" s="118" t="str">
        <f t="shared" si="361"/>
        <v/>
      </c>
      <c r="T1787" s="127" t="str">
        <f t="shared" si="352"/>
        <v>0</v>
      </c>
      <c r="U1787" s="119" t="str">
        <f t="shared" si="362"/>
        <v>0</v>
      </c>
      <c r="V1787" s="119" t="str">
        <f t="shared" si="358"/>
        <v>0</v>
      </c>
      <c r="W1787" s="119" t="str">
        <f t="shared" si="359"/>
        <v>0</v>
      </c>
      <c r="X1787" s="120"/>
    </row>
    <row r="1788" spans="1:24" x14ac:dyDescent="0.3">
      <c r="A1788" s="156">
        <v>656</v>
      </c>
      <c r="B1788" s="112"/>
      <c r="C1788" s="131"/>
      <c r="K1788" s="121" t="str">
        <f t="shared" si="355"/>
        <v/>
      </c>
      <c r="L1788" s="122" t="str">
        <f t="shared" si="356"/>
        <v/>
      </c>
      <c r="M1788" s="123" t="s">
        <v>155</v>
      </c>
      <c r="N1788" s="113" t="str">
        <f t="shared" si="349"/>
        <v/>
      </c>
      <c r="O1788" s="122" t="str">
        <f t="shared" si="357"/>
        <v/>
      </c>
      <c r="P1788" s="123" t="s">
        <v>155</v>
      </c>
      <c r="Q1788" s="124" t="str">
        <f t="shared" si="360"/>
        <v/>
      </c>
      <c r="R1788" s="125" t="s">
        <v>155</v>
      </c>
      <c r="S1788" s="126" t="str">
        <f t="shared" si="361"/>
        <v/>
      </c>
      <c r="T1788" s="127" t="str">
        <f t="shared" si="352"/>
        <v>0</v>
      </c>
      <c r="U1788" s="127" t="str">
        <f t="shared" si="362"/>
        <v>0</v>
      </c>
      <c r="V1788" s="127" t="str">
        <f t="shared" si="358"/>
        <v>0</v>
      </c>
      <c r="W1788" s="127" t="str">
        <f t="shared" si="359"/>
        <v>0</v>
      </c>
      <c r="X1788" s="128"/>
    </row>
    <row r="1789" spans="1:24" x14ac:dyDescent="0.3">
      <c r="A1789" s="156">
        <v>657</v>
      </c>
      <c r="B1789" s="112"/>
      <c r="C1789" s="131"/>
      <c r="K1789" s="121" t="str">
        <f t="shared" si="355"/>
        <v/>
      </c>
      <c r="L1789" s="129" t="str">
        <f t="shared" si="356"/>
        <v/>
      </c>
      <c r="M1789" s="115" t="s">
        <v>155</v>
      </c>
      <c r="N1789" s="113" t="str">
        <f t="shared" si="349"/>
        <v/>
      </c>
      <c r="O1789" s="129" t="str">
        <f t="shared" si="357"/>
        <v/>
      </c>
      <c r="P1789" s="115" t="s">
        <v>155</v>
      </c>
      <c r="Q1789" s="116" t="str">
        <f t="shared" si="360"/>
        <v/>
      </c>
      <c r="R1789" s="117" t="s">
        <v>155</v>
      </c>
      <c r="S1789" s="118" t="str">
        <f t="shared" si="361"/>
        <v/>
      </c>
      <c r="T1789" s="127" t="str">
        <f t="shared" si="352"/>
        <v>0</v>
      </c>
      <c r="U1789" s="119" t="str">
        <f t="shared" si="362"/>
        <v>0</v>
      </c>
      <c r="V1789" s="119" t="str">
        <f t="shared" si="358"/>
        <v>0</v>
      </c>
      <c r="W1789" s="119" t="str">
        <f t="shared" si="359"/>
        <v>0</v>
      </c>
      <c r="X1789" s="120"/>
    </row>
    <row r="1790" spans="1:24" x14ac:dyDescent="0.3">
      <c r="A1790" s="156">
        <v>658</v>
      </c>
      <c r="B1790" s="112"/>
      <c r="C1790" s="131"/>
      <c r="K1790" s="121" t="str">
        <f t="shared" si="355"/>
        <v/>
      </c>
      <c r="L1790" s="122" t="str">
        <f t="shared" si="356"/>
        <v/>
      </c>
      <c r="M1790" s="123" t="s">
        <v>155</v>
      </c>
      <c r="N1790" s="113" t="str">
        <f t="shared" si="349"/>
        <v/>
      </c>
      <c r="O1790" s="122" t="str">
        <f t="shared" si="357"/>
        <v/>
      </c>
      <c r="P1790" s="123" t="s">
        <v>155</v>
      </c>
      <c r="Q1790" s="124" t="str">
        <f t="shared" si="360"/>
        <v/>
      </c>
      <c r="R1790" s="125" t="s">
        <v>155</v>
      </c>
      <c r="S1790" s="126" t="str">
        <f t="shared" si="361"/>
        <v/>
      </c>
      <c r="T1790" s="127" t="str">
        <f t="shared" si="352"/>
        <v>0</v>
      </c>
      <c r="U1790" s="127" t="str">
        <f t="shared" si="362"/>
        <v>0</v>
      </c>
      <c r="V1790" s="127" t="str">
        <f t="shared" si="358"/>
        <v>0</v>
      </c>
      <c r="W1790" s="127" t="str">
        <f t="shared" si="359"/>
        <v>0</v>
      </c>
      <c r="X1790" s="128"/>
    </row>
    <row r="1791" spans="1:24" x14ac:dyDescent="0.3">
      <c r="A1791" s="156">
        <v>659</v>
      </c>
      <c r="B1791" s="112"/>
      <c r="C1791" s="131"/>
      <c r="K1791" s="121" t="str">
        <f t="shared" si="355"/>
        <v/>
      </c>
      <c r="L1791" s="129" t="str">
        <f t="shared" si="356"/>
        <v/>
      </c>
      <c r="M1791" s="115" t="s">
        <v>155</v>
      </c>
      <c r="N1791" s="113" t="str">
        <f t="shared" si="349"/>
        <v/>
      </c>
      <c r="O1791" s="129" t="str">
        <f t="shared" si="357"/>
        <v/>
      </c>
      <c r="P1791" s="115" t="s">
        <v>155</v>
      </c>
      <c r="Q1791" s="116" t="str">
        <f t="shared" si="360"/>
        <v/>
      </c>
      <c r="R1791" s="117" t="s">
        <v>155</v>
      </c>
      <c r="S1791" s="118" t="str">
        <f t="shared" si="361"/>
        <v/>
      </c>
      <c r="T1791" s="127" t="str">
        <f t="shared" si="352"/>
        <v>0</v>
      </c>
      <c r="U1791" s="119" t="str">
        <f t="shared" si="362"/>
        <v>0</v>
      </c>
      <c r="V1791" s="119" t="str">
        <f t="shared" si="358"/>
        <v>0</v>
      </c>
      <c r="W1791" s="119" t="str">
        <f t="shared" si="359"/>
        <v>0</v>
      </c>
      <c r="X1791" s="120"/>
    </row>
    <row r="1792" spans="1:24" x14ac:dyDescent="0.3">
      <c r="A1792" s="156">
        <v>660</v>
      </c>
      <c r="B1792" s="112"/>
      <c r="C1792" s="131"/>
      <c r="K1792" s="121" t="str">
        <f t="shared" si="355"/>
        <v/>
      </c>
      <c r="L1792" s="122" t="str">
        <f t="shared" si="356"/>
        <v/>
      </c>
      <c r="M1792" s="123" t="s">
        <v>155</v>
      </c>
      <c r="N1792" s="113" t="str">
        <f t="shared" si="349"/>
        <v/>
      </c>
      <c r="O1792" s="122" t="str">
        <f t="shared" si="357"/>
        <v/>
      </c>
      <c r="P1792" s="123" t="s">
        <v>155</v>
      </c>
      <c r="Q1792" s="124" t="str">
        <f t="shared" si="360"/>
        <v/>
      </c>
      <c r="R1792" s="125" t="s">
        <v>155</v>
      </c>
      <c r="S1792" s="126" t="str">
        <f t="shared" si="361"/>
        <v/>
      </c>
      <c r="T1792" s="127" t="str">
        <f t="shared" si="352"/>
        <v>0</v>
      </c>
      <c r="U1792" s="127" t="str">
        <f t="shared" si="362"/>
        <v>0</v>
      </c>
      <c r="V1792" s="127" t="str">
        <f t="shared" si="358"/>
        <v>0</v>
      </c>
      <c r="W1792" s="127" t="str">
        <f t="shared" si="359"/>
        <v>0</v>
      </c>
      <c r="X1792" s="128"/>
    </row>
    <row r="1793" spans="1:24" x14ac:dyDescent="0.3">
      <c r="A1793" s="156">
        <v>661</v>
      </c>
      <c r="B1793" s="112"/>
      <c r="C1793" s="131"/>
      <c r="K1793" s="121" t="str">
        <f t="shared" si="355"/>
        <v/>
      </c>
      <c r="L1793" s="129" t="str">
        <f t="shared" si="356"/>
        <v/>
      </c>
      <c r="M1793" s="115" t="s">
        <v>155</v>
      </c>
      <c r="N1793" s="113" t="str">
        <f t="shared" si="349"/>
        <v/>
      </c>
      <c r="O1793" s="129" t="str">
        <f t="shared" si="357"/>
        <v/>
      </c>
      <c r="P1793" s="115" t="s">
        <v>155</v>
      </c>
      <c r="Q1793" s="116" t="str">
        <f>IF(ISBLANK(F1793),"",F1793-$F$2333)</f>
        <v/>
      </c>
      <c r="R1793" s="117" t="s">
        <v>155</v>
      </c>
      <c r="S1793" s="118" t="str">
        <f>IF(ISBLANK(G1793),"",G1793-$G$2333)</f>
        <v/>
      </c>
      <c r="T1793" s="127" t="str">
        <f t="shared" si="352"/>
        <v>0</v>
      </c>
      <c r="U1793" s="119" t="str">
        <f t="shared" si="362"/>
        <v>0</v>
      </c>
      <c r="V1793" s="119" t="str">
        <f t="shared" si="358"/>
        <v>0</v>
      </c>
      <c r="W1793" s="119" t="str">
        <f t="shared" si="359"/>
        <v>0</v>
      </c>
      <c r="X1793" s="120"/>
    </row>
    <row r="1794" spans="1:24" x14ac:dyDescent="0.3">
      <c r="A1794" s="156">
        <v>662</v>
      </c>
      <c r="B1794" s="112"/>
      <c r="C1794" s="131"/>
      <c r="K1794" s="121" t="str">
        <f t="shared" si="355"/>
        <v/>
      </c>
      <c r="L1794" s="122" t="str">
        <f t="shared" si="356"/>
        <v/>
      </c>
      <c r="M1794" s="123" t="s">
        <v>155</v>
      </c>
      <c r="N1794" s="113" t="str">
        <f t="shared" si="349"/>
        <v/>
      </c>
      <c r="O1794" s="122" t="str">
        <f t="shared" si="357"/>
        <v/>
      </c>
      <c r="P1794" s="123" t="s">
        <v>155</v>
      </c>
      <c r="Q1794" s="124" t="str">
        <f t="shared" ref="Q1794:Q1812" si="363">IF(ISBLANK(F1794),"",F1794-$F$2333)</f>
        <v/>
      </c>
      <c r="R1794" s="125" t="s">
        <v>155</v>
      </c>
      <c r="S1794" s="126" t="str">
        <f t="shared" ref="S1794:S1812" si="364">IF(ISBLANK(G1794),"",G1794-$G$2333)</f>
        <v/>
      </c>
      <c r="T1794" s="127" t="str">
        <f t="shared" si="352"/>
        <v>0</v>
      </c>
      <c r="U1794" s="127" t="str">
        <f t="shared" si="362"/>
        <v>0</v>
      </c>
      <c r="V1794" s="127" t="str">
        <f t="shared" si="358"/>
        <v>0</v>
      </c>
      <c r="W1794" s="127" t="str">
        <f t="shared" si="359"/>
        <v>0</v>
      </c>
      <c r="X1794" s="128"/>
    </row>
    <row r="1795" spans="1:24" x14ac:dyDescent="0.3">
      <c r="A1795" s="156">
        <v>663</v>
      </c>
      <c r="B1795" s="112"/>
      <c r="C1795" s="131"/>
      <c r="K1795" s="121" t="str">
        <f t="shared" si="355"/>
        <v/>
      </c>
      <c r="L1795" s="129" t="str">
        <f t="shared" si="356"/>
        <v/>
      </c>
      <c r="M1795" s="115" t="s">
        <v>155</v>
      </c>
      <c r="N1795" s="113" t="str">
        <f t="shared" si="349"/>
        <v/>
      </c>
      <c r="O1795" s="129" t="str">
        <f t="shared" si="357"/>
        <v/>
      </c>
      <c r="P1795" s="115" t="s">
        <v>155</v>
      </c>
      <c r="Q1795" s="116" t="str">
        <f t="shared" si="363"/>
        <v/>
      </c>
      <c r="R1795" s="117" t="s">
        <v>155</v>
      </c>
      <c r="S1795" s="118" t="str">
        <f t="shared" si="364"/>
        <v/>
      </c>
      <c r="T1795" s="127" t="str">
        <f t="shared" si="352"/>
        <v>0</v>
      </c>
      <c r="U1795" s="119" t="str">
        <f t="shared" si="362"/>
        <v>0</v>
      </c>
      <c r="V1795" s="119" t="str">
        <f t="shared" si="358"/>
        <v>0</v>
      </c>
      <c r="W1795" s="119" t="str">
        <f t="shared" si="359"/>
        <v>0</v>
      </c>
      <c r="X1795" s="120"/>
    </row>
    <row r="1796" spans="1:24" x14ac:dyDescent="0.3">
      <c r="A1796" s="156">
        <v>664</v>
      </c>
      <c r="B1796" s="112"/>
      <c r="C1796" s="131"/>
      <c r="K1796" s="121" t="str">
        <f t="shared" si="355"/>
        <v/>
      </c>
      <c r="L1796" s="122" t="str">
        <f t="shared" si="356"/>
        <v/>
      </c>
      <c r="M1796" s="123" t="s">
        <v>155</v>
      </c>
      <c r="N1796" s="113" t="str">
        <f t="shared" si="349"/>
        <v/>
      </c>
      <c r="O1796" s="122" t="str">
        <f t="shared" si="357"/>
        <v/>
      </c>
      <c r="P1796" s="123" t="s">
        <v>155</v>
      </c>
      <c r="Q1796" s="124" t="str">
        <f t="shared" si="363"/>
        <v/>
      </c>
      <c r="R1796" s="125" t="s">
        <v>155</v>
      </c>
      <c r="S1796" s="126" t="str">
        <f t="shared" si="364"/>
        <v/>
      </c>
      <c r="T1796" s="127" t="str">
        <f t="shared" si="352"/>
        <v>0</v>
      </c>
      <c r="U1796" s="127" t="str">
        <f t="shared" si="362"/>
        <v>0</v>
      </c>
      <c r="V1796" s="127" t="str">
        <f t="shared" si="358"/>
        <v>0</v>
      </c>
      <c r="W1796" s="127" t="str">
        <f t="shared" si="359"/>
        <v>0</v>
      </c>
      <c r="X1796" s="128"/>
    </row>
    <row r="1797" spans="1:24" x14ac:dyDescent="0.3">
      <c r="A1797" s="156">
        <v>665</v>
      </c>
      <c r="B1797" s="112"/>
      <c r="C1797" s="131"/>
      <c r="K1797" s="121" t="str">
        <f t="shared" si="355"/>
        <v/>
      </c>
      <c r="L1797" s="129" t="str">
        <f t="shared" si="356"/>
        <v/>
      </c>
      <c r="M1797" s="115" t="s">
        <v>155</v>
      </c>
      <c r="N1797" s="113" t="str">
        <f t="shared" si="349"/>
        <v/>
      </c>
      <c r="O1797" s="129" t="str">
        <f t="shared" si="357"/>
        <v/>
      </c>
      <c r="P1797" s="115" t="s">
        <v>155</v>
      </c>
      <c r="Q1797" s="116" t="str">
        <f t="shared" si="363"/>
        <v/>
      </c>
      <c r="R1797" s="117" t="s">
        <v>155</v>
      </c>
      <c r="S1797" s="118" t="str">
        <f t="shared" si="364"/>
        <v/>
      </c>
      <c r="T1797" s="127" t="str">
        <f t="shared" si="352"/>
        <v>0</v>
      </c>
      <c r="U1797" s="119" t="str">
        <f t="shared" si="362"/>
        <v>0</v>
      </c>
      <c r="V1797" s="119" t="str">
        <f t="shared" si="358"/>
        <v>0</v>
      </c>
      <c r="W1797" s="119" t="str">
        <f t="shared" si="359"/>
        <v>0</v>
      </c>
      <c r="X1797" s="120"/>
    </row>
    <row r="1798" spans="1:24" x14ac:dyDescent="0.3">
      <c r="A1798" s="156">
        <v>666</v>
      </c>
      <c r="B1798" s="112"/>
      <c r="C1798" s="131"/>
      <c r="K1798" s="121" t="str">
        <f t="shared" si="355"/>
        <v/>
      </c>
      <c r="L1798" s="122" t="str">
        <f t="shared" si="356"/>
        <v/>
      </c>
      <c r="M1798" s="123" t="s">
        <v>155</v>
      </c>
      <c r="N1798" s="113" t="str">
        <f t="shared" ref="N1798:N1861" si="365">IF(ISBLANK(E1798),"",IF(E1798&lt;200,E1798-$E$2333,(400-E1798)-$E$2333))</f>
        <v/>
      </c>
      <c r="O1798" s="122" t="str">
        <f t="shared" si="357"/>
        <v/>
      </c>
      <c r="P1798" s="123" t="s">
        <v>155</v>
      </c>
      <c r="Q1798" s="124" t="str">
        <f t="shared" si="363"/>
        <v/>
      </c>
      <c r="R1798" s="125" t="s">
        <v>155</v>
      </c>
      <c r="S1798" s="126" t="str">
        <f t="shared" si="364"/>
        <v/>
      </c>
      <c r="T1798" s="127" t="str">
        <f t="shared" si="352"/>
        <v>0</v>
      </c>
      <c r="U1798" s="127" t="str">
        <f t="shared" si="362"/>
        <v>0</v>
      </c>
      <c r="V1798" s="127" t="str">
        <f t="shared" si="358"/>
        <v>0</v>
      </c>
      <c r="W1798" s="127" t="str">
        <f t="shared" si="359"/>
        <v>0</v>
      </c>
      <c r="X1798" s="128"/>
    </row>
    <row r="1799" spans="1:24" x14ac:dyDescent="0.3">
      <c r="A1799" s="156">
        <v>667</v>
      </c>
      <c r="B1799" s="112"/>
      <c r="C1799" s="131"/>
      <c r="K1799" s="121" t="str">
        <f t="shared" si="355"/>
        <v/>
      </c>
      <c r="L1799" s="129" t="str">
        <f t="shared" si="356"/>
        <v/>
      </c>
      <c r="M1799" s="115" t="s">
        <v>155</v>
      </c>
      <c r="N1799" s="113" t="str">
        <f t="shared" si="365"/>
        <v/>
      </c>
      <c r="O1799" s="129" t="str">
        <f t="shared" si="357"/>
        <v/>
      </c>
      <c r="P1799" s="115" t="s">
        <v>155</v>
      </c>
      <c r="Q1799" s="116" t="str">
        <f t="shared" si="363"/>
        <v/>
      </c>
      <c r="R1799" s="117" t="s">
        <v>155</v>
      </c>
      <c r="S1799" s="118" t="str">
        <f t="shared" si="364"/>
        <v/>
      </c>
      <c r="T1799" s="127" t="str">
        <f t="shared" si="352"/>
        <v>0</v>
      </c>
      <c r="U1799" s="119" t="str">
        <f t="shared" si="362"/>
        <v>0</v>
      </c>
      <c r="V1799" s="119" t="str">
        <f t="shared" si="358"/>
        <v>0</v>
      </c>
      <c r="W1799" s="119" t="str">
        <f t="shared" si="359"/>
        <v>0</v>
      </c>
      <c r="X1799" s="120"/>
    </row>
    <row r="1800" spans="1:24" x14ac:dyDescent="0.3">
      <c r="A1800" s="156">
        <v>668</v>
      </c>
      <c r="B1800" s="112"/>
      <c r="C1800" s="131"/>
      <c r="K1800" s="121" t="str">
        <f t="shared" si="355"/>
        <v/>
      </c>
      <c r="L1800" s="122" t="str">
        <f t="shared" si="356"/>
        <v/>
      </c>
      <c r="M1800" s="123" t="s">
        <v>155</v>
      </c>
      <c r="N1800" s="113" t="str">
        <f t="shared" si="365"/>
        <v/>
      </c>
      <c r="O1800" s="122" t="str">
        <f t="shared" si="357"/>
        <v/>
      </c>
      <c r="P1800" s="123" t="s">
        <v>155</v>
      </c>
      <c r="Q1800" s="124" t="str">
        <f t="shared" si="363"/>
        <v/>
      </c>
      <c r="R1800" s="125" t="s">
        <v>155</v>
      </c>
      <c r="S1800" s="126" t="str">
        <f t="shared" si="364"/>
        <v/>
      </c>
      <c r="T1800" s="127" t="str">
        <f t="shared" si="352"/>
        <v>0</v>
      </c>
      <c r="U1800" s="127" t="str">
        <f t="shared" si="362"/>
        <v>0</v>
      </c>
      <c r="V1800" s="127" t="str">
        <f t="shared" si="358"/>
        <v>0</v>
      </c>
      <c r="W1800" s="127" t="str">
        <f t="shared" si="359"/>
        <v>0</v>
      </c>
      <c r="X1800" s="128"/>
    </row>
    <row r="1801" spans="1:24" x14ac:dyDescent="0.3">
      <c r="A1801" s="156">
        <v>669</v>
      </c>
      <c r="B1801" s="112"/>
      <c r="C1801" s="131"/>
      <c r="K1801" s="121" t="str">
        <f t="shared" si="355"/>
        <v/>
      </c>
      <c r="L1801" s="129" t="str">
        <f t="shared" si="356"/>
        <v/>
      </c>
      <c r="M1801" s="115" t="s">
        <v>155</v>
      </c>
      <c r="N1801" s="113" t="str">
        <f t="shared" si="365"/>
        <v/>
      </c>
      <c r="O1801" s="129" t="str">
        <f t="shared" si="357"/>
        <v/>
      </c>
      <c r="P1801" s="115" t="s">
        <v>155</v>
      </c>
      <c r="Q1801" s="116" t="str">
        <f t="shared" si="363"/>
        <v/>
      </c>
      <c r="R1801" s="117" t="s">
        <v>155</v>
      </c>
      <c r="S1801" s="118" t="str">
        <f t="shared" si="364"/>
        <v/>
      </c>
      <c r="T1801" s="127" t="str">
        <f t="shared" si="352"/>
        <v>0</v>
      </c>
      <c r="U1801" s="119" t="str">
        <f t="shared" si="362"/>
        <v>0</v>
      </c>
      <c r="V1801" s="119" t="str">
        <f t="shared" si="358"/>
        <v>0</v>
      </c>
      <c r="W1801" s="119" t="str">
        <f t="shared" si="359"/>
        <v>0</v>
      </c>
      <c r="X1801" s="120"/>
    </row>
    <row r="1802" spans="1:24" x14ac:dyDescent="0.3">
      <c r="A1802" s="156">
        <v>670</v>
      </c>
      <c r="B1802" s="112"/>
      <c r="C1802" s="131"/>
      <c r="K1802" s="121" t="str">
        <f t="shared" si="355"/>
        <v/>
      </c>
      <c r="L1802" s="122" t="str">
        <f t="shared" si="356"/>
        <v/>
      </c>
      <c r="M1802" s="123" t="s">
        <v>155</v>
      </c>
      <c r="N1802" s="113" t="str">
        <f t="shared" si="365"/>
        <v/>
      </c>
      <c r="O1802" s="122" t="str">
        <f t="shared" si="357"/>
        <v/>
      </c>
      <c r="P1802" s="123" t="s">
        <v>155</v>
      </c>
      <c r="Q1802" s="124" t="str">
        <f t="shared" si="363"/>
        <v/>
      </c>
      <c r="R1802" s="125" t="s">
        <v>155</v>
      </c>
      <c r="S1802" s="126" t="str">
        <f t="shared" si="364"/>
        <v/>
      </c>
      <c r="T1802" s="127" t="str">
        <f t="shared" si="352"/>
        <v>0</v>
      </c>
      <c r="U1802" s="127" t="str">
        <f t="shared" si="362"/>
        <v>0</v>
      </c>
      <c r="V1802" s="127" t="str">
        <f t="shared" si="358"/>
        <v>0</v>
      </c>
      <c r="W1802" s="127" t="str">
        <f t="shared" si="359"/>
        <v>0</v>
      </c>
      <c r="X1802" s="128"/>
    </row>
    <row r="1803" spans="1:24" x14ac:dyDescent="0.3">
      <c r="A1803" s="156">
        <v>671</v>
      </c>
      <c r="B1803" s="112"/>
      <c r="C1803" s="131"/>
      <c r="K1803" s="121" t="str">
        <f t="shared" si="355"/>
        <v/>
      </c>
      <c r="L1803" s="129" t="str">
        <f t="shared" si="356"/>
        <v/>
      </c>
      <c r="M1803" s="115" t="s">
        <v>155</v>
      </c>
      <c r="N1803" s="113" t="str">
        <f t="shared" si="365"/>
        <v/>
      </c>
      <c r="O1803" s="129" t="str">
        <f t="shared" si="357"/>
        <v/>
      </c>
      <c r="P1803" s="115" t="s">
        <v>155</v>
      </c>
      <c r="Q1803" s="116" t="str">
        <f t="shared" si="363"/>
        <v/>
      </c>
      <c r="R1803" s="117" t="s">
        <v>155</v>
      </c>
      <c r="S1803" s="118" t="str">
        <f t="shared" si="364"/>
        <v/>
      </c>
      <c r="T1803" s="127" t="str">
        <f t="shared" si="352"/>
        <v>0</v>
      </c>
      <c r="U1803" s="119" t="str">
        <f t="shared" si="362"/>
        <v>0</v>
      </c>
      <c r="V1803" s="119" t="str">
        <f t="shared" si="358"/>
        <v>0</v>
      </c>
      <c r="W1803" s="119" t="str">
        <f t="shared" si="359"/>
        <v>0</v>
      </c>
      <c r="X1803" s="120"/>
    </row>
    <row r="1804" spans="1:24" x14ac:dyDescent="0.3">
      <c r="A1804" s="156">
        <v>672</v>
      </c>
      <c r="B1804" s="112"/>
      <c r="C1804" s="131"/>
      <c r="K1804" s="121" t="str">
        <f t="shared" si="355"/>
        <v/>
      </c>
      <c r="L1804" s="122" t="str">
        <f t="shared" si="356"/>
        <v/>
      </c>
      <c r="M1804" s="123" t="s">
        <v>155</v>
      </c>
      <c r="N1804" s="113" t="str">
        <f t="shared" si="365"/>
        <v/>
      </c>
      <c r="O1804" s="122" t="str">
        <f t="shared" si="357"/>
        <v/>
      </c>
      <c r="P1804" s="123" t="s">
        <v>155</v>
      </c>
      <c r="Q1804" s="124" t="str">
        <f t="shared" si="363"/>
        <v/>
      </c>
      <c r="R1804" s="125" t="s">
        <v>155</v>
      </c>
      <c r="S1804" s="126" t="str">
        <f t="shared" si="364"/>
        <v/>
      </c>
      <c r="T1804" s="127" t="str">
        <f t="shared" si="352"/>
        <v>0</v>
      </c>
      <c r="U1804" s="127" t="str">
        <f t="shared" si="362"/>
        <v>0</v>
      </c>
      <c r="V1804" s="127" t="str">
        <f t="shared" si="358"/>
        <v>0</v>
      </c>
      <c r="W1804" s="127" t="str">
        <f t="shared" si="359"/>
        <v>0</v>
      </c>
      <c r="X1804" s="128"/>
    </row>
    <row r="1805" spans="1:24" x14ac:dyDescent="0.3">
      <c r="A1805" s="156">
        <v>673</v>
      </c>
      <c r="B1805" s="112"/>
      <c r="C1805" s="131"/>
      <c r="K1805" s="121" t="str">
        <f t="shared" si="355"/>
        <v/>
      </c>
      <c r="L1805" s="129" t="str">
        <f t="shared" si="356"/>
        <v/>
      </c>
      <c r="M1805" s="115" t="s">
        <v>155</v>
      </c>
      <c r="N1805" s="113" t="str">
        <f t="shared" si="365"/>
        <v/>
      </c>
      <c r="O1805" s="129" t="str">
        <f t="shared" si="357"/>
        <v/>
      </c>
      <c r="P1805" s="115" t="s">
        <v>155</v>
      </c>
      <c r="Q1805" s="116" t="str">
        <f t="shared" si="363"/>
        <v/>
      </c>
      <c r="R1805" s="117" t="s">
        <v>155</v>
      </c>
      <c r="S1805" s="118" t="str">
        <f t="shared" si="364"/>
        <v/>
      </c>
      <c r="T1805" s="127" t="str">
        <f t="shared" si="352"/>
        <v>0</v>
      </c>
      <c r="U1805" s="119" t="str">
        <f t="shared" si="362"/>
        <v>0</v>
      </c>
      <c r="V1805" s="119" t="str">
        <f t="shared" si="358"/>
        <v>0</v>
      </c>
      <c r="W1805" s="119" t="str">
        <f t="shared" si="359"/>
        <v>0</v>
      </c>
      <c r="X1805" s="120"/>
    </row>
    <row r="1806" spans="1:24" x14ac:dyDescent="0.3">
      <c r="A1806" s="156">
        <v>674</v>
      </c>
      <c r="B1806" s="112"/>
      <c r="C1806" s="131"/>
      <c r="K1806" s="121" t="str">
        <f t="shared" si="355"/>
        <v/>
      </c>
      <c r="L1806" s="122" t="str">
        <f t="shared" si="356"/>
        <v/>
      </c>
      <c r="M1806" s="123" t="s">
        <v>155</v>
      </c>
      <c r="N1806" s="113" t="str">
        <f t="shared" si="365"/>
        <v/>
      </c>
      <c r="O1806" s="122" t="str">
        <f t="shared" si="357"/>
        <v/>
      </c>
      <c r="P1806" s="123" t="s">
        <v>155</v>
      </c>
      <c r="Q1806" s="124" t="str">
        <f t="shared" si="363"/>
        <v/>
      </c>
      <c r="R1806" s="125" t="s">
        <v>155</v>
      </c>
      <c r="S1806" s="126" t="str">
        <f t="shared" si="364"/>
        <v/>
      </c>
      <c r="T1806" s="127" t="str">
        <f t="shared" si="352"/>
        <v>0</v>
      </c>
      <c r="U1806" s="127" t="str">
        <f t="shared" si="362"/>
        <v>0</v>
      </c>
      <c r="V1806" s="127" t="str">
        <f t="shared" si="358"/>
        <v>0</v>
      </c>
      <c r="W1806" s="127" t="str">
        <f t="shared" si="359"/>
        <v>0</v>
      </c>
      <c r="X1806" s="128"/>
    </row>
    <row r="1807" spans="1:24" x14ac:dyDescent="0.3">
      <c r="A1807" s="156">
        <v>675</v>
      </c>
      <c r="B1807" s="112"/>
      <c r="C1807" s="131"/>
      <c r="K1807" s="121" t="str">
        <f t="shared" si="355"/>
        <v/>
      </c>
      <c r="L1807" s="129" t="str">
        <f t="shared" si="356"/>
        <v/>
      </c>
      <c r="M1807" s="115" t="s">
        <v>155</v>
      </c>
      <c r="N1807" s="113" t="str">
        <f t="shared" si="365"/>
        <v/>
      </c>
      <c r="O1807" s="129" t="str">
        <f t="shared" si="357"/>
        <v/>
      </c>
      <c r="P1807" s="115" t="s">
        <v>155</v>
      </c>
      <c r="Q1807" s="116" t="str">
        <f t="shared" si="363"/>
        <v/>
      </c>
      <c r="R1807" s="117" t="s">
        <v>155</v>
      </c>
      <c r="S1807" s="118" t="str">
        <f t="shared" si="364"/>
        <v/>
      </c>
      <c r="T1807" s="127" t="str">
        <f t="shared" si="352"/>
        <v>0</v>
      </c>
      <c r="U1807" s="119" t="str">
        <f t="shared" si="362"/>
        <v>0</v>
      </c>
      <c r="V1807" s="119" t="str">
        <f t="shared" si="358"/>
        <v>0</v>
      </c>
      <c r="W1807" s="119" t="str">
        <f t="shared" si="359"/>
        <v>0</v>
      </c>
      <c r="X1807" s="120"/>
    </row>
    <row r="1808" spans="1:24" x14ac:dyDescent="0.3">
      <c r="A1808" s="156">
        <v>676</v>
      </c>
      <c r="B1808" s="112"/>
      <c r="C1808" s="131"/>
      <c r="K1808" s="121" t="str">
        <f t="shared" si="355"/>
        <v/>
      </c>
      <c r="L1808" s="122" t="str">
        <f t="shared" si="356"/>
        <v/>
      </c>
      <c r="M1808" s="123" t="s">
        <v>155</v>
      </c>
      <c r="N1808" s="113" t="str">
        <f t="shared" si="365"/>
        <v/>
      </c>
      <c r="O1808" s="122" t="str">
        <f t="shared" si="357"/>
        <v/>
      </c>
      <c r="P1808" s="123" t="s">
        <v>155</v>
      </c>
      <c r="Q1808" s="124" t="str">
        <f t="shared" si="363"/>
        <v/>
      </c>
      <c r="R1808" s="125" t="s">
        <v>155</v>
      </c>
      <c r="S1808" s="126" t="str">
        <f t="shared" si="364"/>
        <v/>
      </c>
      <c r="T1808" s="127" t="str">
        <f t="shared" si="352"/>
        <v>0</v>
      </c>
      <c r="U1808" s="127" t="str">
        <f t="shared" si="362"/>
        <v>0</v>
      </c>
      <c r="V1808" s="127" t="str">
        <f t="shared" si="358"/>
        <v>0</v>
      </c>
      <c r="W1808" s="127" t="str">
        <f t="shared" si="359"/>
        <v>0</v>
      </c>
      <c r="X1808" s="128"/>
    </row>
    <row r="1809" spans="1:24" x14ac:dyDescent="0.3">
      <c r="A1809" s="156">
        <v>677</v>
      </c>
      <c r="B1809" s="112"/>
      <c r="C1809" s="131"/>
      <c r="K1809" s="121" t="str">
        <f t="shared" si="355"/>
        <v/>
      </c>
      <c r="L1809" s="129" t="str">
        <f t="shared" si="356"/>
        <v/>
      </c>
      <c r="M1809" s="115" t="s">
        <v>155</v>
      </c>
      <c r="N1809" s="113" t="str">
        <f t="shared" si="365"/>
        <v/>
      </c>
      <c r="O1809" s="129" t="str">
        <f t="shared" si="357"/>
        <v/>
      </c>
      <c r="P1809" s="115" t="s">
        <v>155</v>
      </c>
      <c r="Q1809" s="116" t="str">
        <f t="shared" si="363"/>
        <v/>
      </c>
      <c r="R1809" s="117" t="s">
        <v>155</v>
      </c>
      <c r="S1809" s="118" t="str">
        <f t="shared" si="364"/>
        <v/>
      </c>
      <c r="T1809" s="127" t="str">
        <f t="shared" si="352"/>
        <v>0</v>
      </c>
      <c r="U1809" s="119" t="str">
        <f t="shared" si="362"/>
        <v>0</v>
      </c>
      <c r="V1809" s="119" t="str">
        <f t="shared" si="358"/>
        <v>0</v>
      </c>
      <c r="W1809" s="119" t="str">
        <f t="shared" si="359"/>
        <v>0</v>
      </c>
      <c r="X1809" s="120"/>
    </row>
    <row r="1810" spans="1:24" x14ac:dyDescent="0.3">
      <c r="A1810" s="156">
        <v>678</v>
      </c>
      <c r="B1810" s="112"/>
      <c r="C1810" s="131"/>
      <c r="K1810" s="121" t="str">
        <f t="shared" si="355"/>
        <v/>
      </c>
      <c r="L1810" s="122" t="str">
        <f t="shared" si="356"/>
        <v/>
      </c>
      <c r="M1810" s="123" t="s">
        <v>155</v>
      </c>
      <c r="N1810" s="113" t="str">
        <f t="shared" si="365"/>
        <v/>
      </c>
      <c r="O1810" s="122" t="str">
        <f t="shared" si="357"/>
        <v/>
      </c>
      <c r="P1810" s="123" t="s">
        <v>155</v>
      </c>
      <c r="Q1810" s="124" t="str">
        <f t="shared" si="363"/>
        <v/>
      </c>
      <c r="R1810" s="125" t="s">
        <v>155</v>
      </c>
      <c r="S1810" s="126" t="str">
        <f t="shared" si="364"/>
        <v/>
      </c>
      <c r="T1810" s="127" t="str">
        <f t="shared" si="352"/>
        <v>0</v>
      </c>
      <c r="U1810" s="127" t="str">
        <f t="shared" si="362"/>
        <v>0</v>
      </c>
      <c r="V1810" s="127" t="str">
        <f t="shared" si="358"/>
        <v>0</v>
      </c>
      <c r="W1810" s="127" t="str">
        <f t="shared" si="359"/>
        <v>0</v>
      </c>
      <c r="X1810" s="128"/>
    </row>
    <row r="1811" spans="1:24" x14ac:dyDescent="0.3">
      <c r="A1811" s="156">
        <v>679</v>
      </c>
      <c r="B1811" s="112"/>
      <c r="C1811" s="131"/>
      <c r="K1811" s="121" t="str">
        <f t="shared" si="355"/>
        <v/>
      </c>
      <c r="L1811" s="129" t="str">
        <f t="shared" si="356"/>
        <v/>
      </c>
      <c r="M1811" s="115" t="s">
        <v>155</v>
      </c>
      <c r="N1811" s="113" t="str">
        <f t="shared" si="365"/>
        <v/>
      </c>
      <c r="O1811" s="129" t="str">
        <f t="shared" si="357"/>
        <v/>
      </c>
      <c r="P1811" s="115" t="s">
        <v>155</v>
      </c>
      <c r="Q1811" s="116" t="str">
        <f t="shared" si="363"/>
        <v/>
      </c>
      <c r="R1811" s="117" t="s">
        <v>155</v>
      </c>
      <c r="S1811" s="118" t="str">
        <f t="shared" si="364"/>
        <v/>
      </c>
      <c r="T1811" s="127" t="str">
        <f t="shared" si="352"/>
        <v>0</v>
      </c>
      <c r="U1811" s="119" t="str">
        <f t="shared" si="362"/>
        <v>0</v>
      </c>
      <c r="V1811" s="119" t="str">
        <f t="shared" si="358"/>
        <v>0</v>
      </c>
      <c r="W1811" s="119" t="str">
        <f t="shared" si="359"/>
        <v>0</v>
      </c>
      <c r="X1811" s="120"/>
    </row>
    <row r="1812" spans="1:24" x14ac:dyDescent="0.3">
      <c r="A1812" s="156">
        <v>680</v>
      </c>
      <c r="B1812" s="112"/>
      <c r="C1812" s="131"/>
      <c r="K1812" s="121" t="str">
        <f t="shared" si="355"/>
        <v/>
      </c>
      <c r="L1812" s="122" t="str">
        <f t="shared" si="356"/>
        <v/>
      </c>
      <c r="M1812" s="123" t="s">
        <v>155</v>
      </c>
      <c r="N1812" s="113" t="str">
        <f t="shared" si="365"/>
        <v/>
      </c>
      <c r="O1812" s="122" t="str">
        <f t="shared" si="357"/>
        <v/>
      </c>
      <c r="P1812" s="123" t="s">
        <v>155</v>
      </c>
      <c r="Q1812" s="124" t="str">
        <f t="shared" si="363"/>
        <v/>
      </c>
      <c r="R1812" s="125" t="s">
        <v>155</v>
      </c>
      <c r="S1812" s="126" t="str">
        <f t="shared" si="364"/>
        <v/>
      </c>
      <c r="T1812" s="127" t="str">
        <f t="shared" si="352"/>
        <v>0</v>
      </c>
      <c r="U1812" s="127" t="str">
        <f t="shared" si="362"/>
        <v>0</v>
      </c>
      <c r="V1812" s="127" t="str">
        <f t="shared" si="358"/>
        <v>0</v>
      </c>
      <c r="W1812" s="127" t="str">
        <f t="shared" si="359"/>
        <v>0</v>
      </c>
      <c r="X1812" s="128"/>
    </row>
    <row r="1813" spans="1:24" x14ac:dyDescent="0.3">
      <c r="A1813" s="156">
        <v>681</v>
      </c>
      <c r="B1813" s="112"/>
      <c r="C1813" s="131"/>
      <c r="K1813" s="121" t="str">
        <f t="shared" si="355"/>
        <v/>
      </c>
      <c r="L1813" s="129" t="str">
        <f t="shared" si="356"/>
        <v/>
      </c>
      <c r="M1813" s="115" t="s">
        <v>155</v>
      </c>
      <c r="N1813" s="113" t="str">
        <f t="shared" si="365"/>
        <v/>
      </c>
      <c r="O1813" s="129" t="str">
        <f t="shared" si="357"/>
        <v/>
      </c>
      <c r="P1813" s="115" t="s">
        <v>155</v>
      </c>
      <c r="Q1813" s="116" t="str">
        <f>IF(ISBLANK(F1813),"",F1813-$F$2333)</f>
        <v/>
      </c>
      <c r="R1813" s="117" t="s">
        <v>155</v>
      </c>
      <c r="S1813" s="118" t="str">
        <f>IF(ISBLANK(G1813),"",G1813-$G$2333)</f>
        <v/>
      </c>
      <c r="T1813" s="127" t="str">
        <f t="shared" ref="T1813:T1876" si="366">IF(M1813="ON",IF(ISBLANK(D1813),"0",IF(AND(J1813=1,D1813&lt;200),D1813,D1813-200)),"0")</f>
        <v>0</v>
      </c>
      <c r="U1813" s="119" t="str">
        <f t="shared" si="362"/>
        <v>0</v>
      </c>
      <c r="V1813" s="119" t="str">
        <f t="shared" si="358"/>
        <v>0</v>
      </c>
      <c r="W1813" s="119" t="str">
        <f t="shared" si="359"/>
        <v>0</v>
      </c>
      <c r="X1813" s="120"/>
    </row>
    <row r="1814" spans="1:24" x14ac:dyDescent="0.3">
      <c r="A1814" s="156">
        <v>682</v>
      </c>
      <c r="B1814" s="112"/>
      <c r="C1814" s="131"/>
      <c r="K1814" s="121" t="str">
        <f t="shared" si="355"/>
        <v/>
      </c>
      <c r="L1814" s="122" t="str">
        <f t="shared" si="356"/>
        <v/>
      </c>
      <c r="M1814" s="123" t="s">
        <v>155</v>
      </c>
      <c r="N1814" s="113" t="str">
        <f t="shared" si="365"/>
        <v/>
      </c>
      <c r="O1814" s="122" t="str">
        <f t="shared" si="357"/>
        <v/>
      </c>
      <c r="P1814" s="123" t="s">
        <v>155</v>
      </c>
      <c r="Q1814" s="124" t="str">
        <f t="shared" ref="Q1814:Q1832" si="367">IF(ISBLANK(F1814),"",F1814-$F$2333)</f>
        <v/>
      </c>
      <c r="R1814" s="125" t="s">
        <v>155</v>
      </c>
      <c r="S1814" s="126" t="str">
        <f t="shared" ref="S1814:S1832" si="368">IF(ISBLANK(G1814),"",G1814-$G$2333)</f>
        <v/>
      </c>
      <c r="T1814" s="127" t="str">
        <f t="shared" si="366"/>
        <v>0</v>
      </c>
      <c r="U1814" s="127" t="str">
        <f t="shared" si="362"/>
        <v>0</v>
      </c>
      <c r="V1814" s="127" t="str">
        <f t="shared" si="358"/>
        <v>0</v>
      </c>
      <c r="W1814" s="127" t="str">
        <f t="shared" si="359"/>
        <v>0</v>
      </c>
      <c r="X1814" s="128"/>
    </row>
    <row r="1815" spans="1:24" x14ac:dyDescent="0.3">
      <c r="A1815" s="156">
        <v>683</v>
      </c>
      <c r="B1815" s="112"/>
      <c r="C1815" s="131"/>
      <c r="K1815" s="121" t="str">
        <f t="shared" si="355"/>
        <v/>
      </c>
      <c r="L1815" s="129" t="str">
        <f t="shared" si="356"/>
        <v/>
      </c>
      <c r="M1815" s="115" t="s">
        <v>155</v>
      </c>
      <c r="N1815" s="113" t="str">
        <f t="shared" si="365"/>
        <v/>
      </c>
      <c r="O1815" s="129" t="str">
        <f t="shared" si="357"/>
        <v/>
      </c>
      <c r="P1815" s="115" t="s">
        <v>155</v>
      </c>
      <c r="Q1815" s="116" t="str">
        <f t="shared" si="367"/>
        <v/>
      </c>
      <c r="R1815" s="117" t="s">
        <v>155</v>
      </c>
      <c r="S1815" s="118" t="str">
        <f t="shared" si="368"/>
        <v/>
      </c>
      <c r="T1815" s="127" t="str">
        <f t="shared" si="366"/>
        <v>0</v>
      </c>
      <c r="U1815" s="119" t="str">
        <f t="shared" si="362"/>
        <v>0</v>
      </c>
      <c r="V1815" s="119" t="str">
        <f t="shared" si="358"/>
        <v>0</v>
      </c>
      <c r="W1815" s="119" t="str">
        <f t="shared" si="359"/>
        <v>0</v>
      </c>
      <c r="X1815" s="120"/>
    </row>
    <row r="1816" spans="1:24" x14ac:dyDescent="0.3">
      <c r="A1816" s="156">
        <v>684</v>
      </c>
      <c r="B1816" s="112"/>
      <c r="C1816" s="131"/>
      <c r="K1816" s="121" t="str">
        <f t="shared" si="355"/>
        <v/>
      </c>
      <c r="L1816" s="122" t="str">
        <f t="shared" si="356"/>
        <v/>
      </c>
      <c r="M1816" s="123" t="s">
        <v>155</v>
      </c>
      <c r="N1816" s="113" t="str">
        <f t="shared" si="365"/>
        <v/>
      </c>
      <c r="O1816" s="122" t="str">
        <f t="shared" si="357"/>
        <v/>
      </c>
      <c r="P1816" s="123" t="s">
        <v>155</v>
      </c>
      <c r="Q1816" s="124" t="str">
        <f t="shared" si="367"/>
        <v/>
      </c>
      <c r="R1816" s="125" t="s">
        <v>155</v>
      </c>
      <c r="S1816" s="126" t="str">
        <f t="shared" si="368"/>
        <v/>
      </c>
      <c r="T1816" s="127" t="str">
        <f t="shared" si="366"/>
        <v>0</v>
      </c>
      <c r="U1816" s="127" t="str">
        <f t="shared" si="362"/>
        <v>0</v>
      </c>
      <c r="V1816" s="127" t="str">
        <f t="shared" si="358"/>
        <v>0</v>
      </c>
      <c r="W1816" s="127" t="str">
        <f t="shared" si="359"/>
        <v>0</v>
      </c>
      <c r="X1816" s="128"/>
    </row>
    <row r="1817" spans="1:24" x14ac:dyDescent="0.3">
      <c r="A1817" s="156">
        <v>685</v>
      </c>
      <c r="B1817" s="112"/>
      <c r="C1817" s="131"/>
      <c r="K1817" s="121" t="str">
        <f t="shared" si="355"/>
        <v/>
      </c>
      <c r="L1817" s="129" t="str">
        <f t="shared" si="356"/>
        <v/>
      </c>
      <c r="M1817" s="115" t="s">
        <v>155</v>
      </c>
      <c r="N1817" s="113" t="str">
        <f t="shared" si="365"/>
        <v/>
      </c>
      <c r="O1817" s="129" t="str">
        <f t="shared" si="357"/>
        <v/>
      </c>
      <c r="P1817" s="115" t="s">
        <v>155</v>
      </c>
      <c r="Q1817" s="116" t="str">
        <f t="shared" si="367"/>
        <v/>
      </c>
      <c r="R1817" s="117" t="s">
        <v>155</v>
      </c>
      <c r="S1817" s="118" t="str">
        <f t="shared" si="368"/>
        <v/>
      </c>
      <c r="T1817" s="127" t="str">
        <f t="shared" si="366"/>
        <v>0</v>
      </c>
      <c r="U1817" s="119" t="str">
        <f t="shared" si="362"/>
        <v>0</v>
      </c>
      <c r="V1817" s="119" t="str">
        <f t="shared" si="358"/>
        <v>0</v>
      </c>
      <c r="W1817" s="119" t="str">
        <f t="shared" si="359"/>
        <v>0</v>
      </c>
      <c r="X1817" s="120"/>
    </row>
    <row r="1818" spans="1:24" x14ac:dyDescent="0.3">
      <c r="A1818" s="156">
        <v>686</v>
      </c>
      <c r="B1818" s="112"/>
      <c r="C1818" s="131"/>
      <c r="K1818" s="121" t="str">
        <f t="shared" si="355"/>
        <v/>
      </c>
      <c r="L1818" s="122" t="str">
        <f t="shared" si="356"/>
        <v/>
      </c>
      <c r="M1818" s="123" t="s">
        <v>155</v>
      </c>
      <c r="N1818" s="113" t="str">
        <f t="shared" si="365"/>
        <v/>
      </c>
      <c r="O1818" s="122" t="str">
        <f t="shared" si="357"/>
        <v/>
      </c>
      <c r="P1818" s="123" t="s">
        <v>155</v>
      </c>
      <c r="Q1818" s="124" t="str">
        <f t="shared" si="367"/>
        <v/>
      </c>
      <c r="R1818" s="125" t="s">
        <v>155</v>
      </c>
      <c r="S1818" s="126" t="str">
        <f t="shared" si="368"/>
        <v/>
      </c>
      <c r="T1818" s="127" t="str">
        <f t="shared" si="366"/>
        <v>0</v>
      </c>
      <c r="U1818" s="127" t="str">
        <f t="shared" si="362"/>
        <v>0</v>
      </c>
      <c r="V1818" s="127" t="str">
        <f t="shared" si="358"/>
        <v>0</v>
      </c>
      <c r="W1818" s="127" t="str">
        <f t="shared" si="359"/>
        <v>0</v>
      </c>
      <c r="X1818" s="128"/>
    </row>
    <row r="1819" spans="1:24" x14ac:dyDescent="0.3">
      <c r="A1819" s="156">
        <v>687</v>
      </c>
      <c r="B1819" s="112"/>
      <c r="C1819" s="131"/>
      <c r="K1819" s="121" t="str">
        <f t="shared" si="355"/>
        <v/>
      </c>
      <c r="L1819" s="129" t="str">
        <f t="shared" si="356"/>
        <v/>
      </c>
      <c r="M1819" s="115" t="s">
        <v>155</v>
      </c>
      <c r="N1819" s="113" t="str">
        <f t="shared" si="365"/>
        <v/>
      </c>
      <c r="O1819" s="129" t="str">
        <f t="shared" si="357"/>
        <v/>
      </c>
      <c r="P1819" s="115" t="s">
        <v>155</v>
      </c>
      <c r="Q1819" s="116" t="str">
        <f t="shared" si="367"/>
        <v/>
      </c>
      <c r="R1819" s="117" t="s">
        <v>155</v>
      </c>
      <c r="S1819" s="118" t="str">
        <f t="shared" si="368"/>
        <v/>
      </c>
      <c r="T1819" s="127" t="str">
        <f t="shared" si="366"/>
        <v>0</v>
      </c>
      <c r="U1819" s="119" t="str">
        <f t="shared" si="362"/>
        <v>0</v>
      </c>
      <c r="V1819" s="119" t="str">
        <f t="shared" si="358"/>
        <v>0</v>
      </c>
      <c r="W1819" s="119" t="str">
        <f t="shared" si="359"/>
        <v>0</v>
      </c>
      <c r="X1819" s="120"/>
    </row>
    <row r="1820" spans="1:24" x14ac:dyDescent="0.3">
      <c r="A1820" s="156">
        <v>688</v>
      </c>
      <c r="B1820" s="112"/>
      <c r="C1820" s="131"/>
      <c r="K1820" s="121" t="str">
        <f t="shared" si="355"/>
        <v/>
      </c>
      <c r="L1820" s="122" t="str">
        <f t="shared" si="356"/>
        <v/>
      </c>
      <c r="M1820" s="123" t="s">
        <v>155</v>
      </c>
      <c r="N1820" s="113" t="str">
        <f t="shared" si="365"/>
        <v/>
      </c>
      <c r="O1820" s="122" t="str">
        <f t="shared" si="357"/>
        <v/>
      </c>
      <c r="P1820" s="123" t="s">
        <v>155</v>
      </c>
      <c r="Q1820" s="124" t="str">
        <f t="shared" si="367"/>
        <v/>
      </c>
      <c r="R1820" s="125" t="s">
        <v>155</v>
      </c>
      <c r="S1820" s="126" t="str">
        <f t="shared" si="368"/>
        <v/>
      </c>
      <c r="T1820" s="127" t="str">
        <f t="shared" si="366"/>
        <v>0</v>
      </c>
      <c r="U1820" s="127" t="str">
        <f t="shared" si="362"/>
        <v>0</v>
      </c>
      <c r="V1820" s="127" t="str">
        <f t="shared" si="358"/>
        <v>0</v>
      </c>
      <c r="W1820" s="127" t="str">
        <f t="shared" si="359"/>
        <v>0</v>
      </c>
      <c r="X1820" s="128"/>
    </row>
    <row r="1821" spans="1:24" x14ac:dyDescent="0.3">
      <c r="A1821" s="156">
        <v>689</v>
      </c>
      <c r="B1821" s="112"/>
      <c r="C1821" s="131"/>
      <c r="K1821" s="121" t="str">
        <f t="shared" si="355"/>
        <v/>
      </c>
      <c r="L1821" s="129" t="str">
        <f t="shared" si="356"/>
        <v/>
      </c>
      <c r="M1821" s="115" t="s">
        <v>155</v>
      </c>
      <c r="N1821" s="113" t="str">
        <f t="shared" si="365"/>
        <v/>
      </c>
      <c r="O1821" s="129" t="str">
        <f t="shared" si="357"/>
        <v/>
      </c>
      <c r="P1821" s="115" t="s">
        <v>155</v>
      </c>
      <c r="Q1821" s="116" t="str">
        <f t="shared" si="367"/>
        <v/>
      </c>
      <c r="R1821" s="117" t="s">
        <v>155</v>
      </c>
      <c r="S1821" s="118" t="str">
        <f t="shared" si="368"/>
        <v/>
      </c>
      <c r="T1821" s="127" t="str">
        <f t="shared" si="366"/>
        <v>0</v>
      </c>
      <c r="U1821" s="119" t="str">
        <f t="shared" si="362"/>
        <v>0</v>
      </c>
      <c r="V1821" s="119" t="str">
        <f t="shared" si="358"/>
        <v>0</v>
      </c>
      <c r="W1821" s="119" t="str">
        <f t="shared" si="359"/>
        <v>0</v>
      </c>
      <c r="X1821" s="120"/>
    </row>
    <row r="1822" spans="1:24" x14ac:dyDescent="0.3">
      <c r="A1822" s="156">
        <v>690</v>
      </c>
      <c r="B1822" s="112"/>
      <c r="C1822" s="131"/>
      <c r="K1822" s="121" t="str">
        <f t="shared" si="355"/>
        <v/>
      </c>
      <c r="L1822" s="122" t="str">
        <f t="shared" si="356"/>
        <v/>
      </c>
      <c r="M1822" s="123" t="s">
        <v>155</v>
      </c>
      <c r="N1822" s="113" t="str">
        <f t="shared" si="365"/>
        <v/>
      </c>
      <c r="O1822" s="122" t="str">
        <f t="shared" si="357"/>
        <v/>
      </c>
      <c r="P1822" s="123" t="s">
        <v>155</v>
      </c>
      <c r="Q1822" s="124" t="str">
        <f t="shared" si="367"/>
        <v/>
      </c>
      <c r="R1822" s="125" t="s">
        <v>155</v>
      </c>
      <c r="S1822" s="126" t="str">
        <f t="shared" si="368"/>
        <v/>
      </c>
      <c r="T1822" s="127" t="str">
        <f t="shared" si="366"/>
        <v>0</v>
      </c>
      <c r="U1822" s="127" t="str">
        <f t="shared" si="362"/>
        <v>0</v>
      </c>
      <c r="V1822" s="127" t="str">
        <f t="shared" si="358"/>
        <v>0</v>
      </c>
      <c r="W1822" s="127" t="str">
        <f t="shared" si="359"/>
        <v>0</v>
      </c>
      <c r="X1822" s="128"/>
    </row>
    <row r="1823" spans="1:24" x14ac:dyDescent="0.3">
      <c r="A1823" s="156">
        <v>691</v>
      </c>
      <c r="B1823" s="112"/>
      <c r="C1823" s="131"/>
      <c r="K1823" s="121" t="str">
        <f t="shared" ref="K1823:K1886" si="369">IF(ISBLANK(D1823),"",IF(J1823=1,D1823-$D$2333,(IF(AND(J1823=2,D1823&gt;200),((D1823-200)-$D$2333),((D1823+200)-$D$2333)))))</f>
        <v/>
      </c>
      <c r="L1823" s="129" t="str">
        <f t="shared" si="356"/>
        <v/>
      </c>
      <c r="M1823" s="115" t="s">
        <v>155</v>
      </c>
      <c r="N1823" s="113" t="str">
        <f t="shared" si="365"/>
        <v/>
      </c>
      <c r="O1823" s="129" t="str">
        <f t="shared" si="357"/>
        <v/>
      </c>
      <c r="P1823" s="115" t="s">
        <v>155</v>
      </c>
      <c r="Q1823" s="116" t="str">
        <f t="shared" si="367"/>
        <v/>
      </c>
      <c r="R1823" s="117" t="s">
        <v>155</v>
      </c>
      <c r="S1823" s="118" t="str">
        <f t="shared" si="368"/>
        <v/>
      </c>
      <c r="T1823" s="127" t="str">
        <f t="shared" si="366"/>
        <v>0</v>
      </c>
      <c r="U1823" s="119" t="str">
        <f t="shared" si="362"/>
        <v>0</v>
      </c>
      <c r="V1823" s="119" t="str">
        <f t="shared" si="358"/>
        <v>0</v>
      </c>
      <c r="W1823" s="119" t="str">
        <f t="shared" si="359"/>
        <v>0</v>
      </c>
      <c r="X1823" s="120"/>
    </row>
    <row r="1824" spans="1:24" x14ac:dyDescent="0.3">
      <c r="A1824" s="156">
        <v>692</v>
      </c>
      <c r="B1824" s="112"/>
      <c r="C1824" s="131"/>
      <c r="K1824" s="121" t="str">
        <f t="shared" si="369"/>
        <v/>
      </c>
      <c r="L1824" s="122" t="str">
        <f t="shared" si="356"/>
        <v/>
      </c>
      <c r="M1824" s="123" t="s">
        <v>155</v>
      </c>
      <c r="N1824" s="113" t="str">
        <f t="shared" si="365"/>
        <v/>
      </c>
      <c r="O1824" s="122" t="str">
        <f t="shared" si="357"/>
        <v/>
      </c>
      <c r="P1824" s="123" t="s">
        <v>155</v>
      </c>
      <c r="Q1824" s="124" t="str">
        <f t="shared" si="367"/>
        <v/>
      </c>
      <c r="R1824" s="125" t="s">
        <v>155</v>
      </c>
      <c r="S1824" s="126" t="str">
        <f t="shared" si="368"/>
        <v/>
      </c>
      <c r="T1824" s="127" t="str">
        <f t="shared" si="366"/>
        <v>0</v>
      </c>
      <c r="U1824" s="127" t="str">
        <f t="shared" si="362"/>
        <v>0</v>
      </c>
      <c r="V1824" s="127" t="str">
        <f t="shared" si="358"/>
        <v>0</v>
      </c>
      <c r="W1824" s="127" t="str">
        <f t="shared" si="359"/>
        <v>0</v>
      </c>
      <c r="X1824" s="128"/>
    </row>
    <row r="1825" spans="1:24" x14ac:dyDescent="0.3">
      <c r="A1825" s="156">
        <v>693</v>
      </c>
      <c r="B1825" s="112"/>
      <c r="C1825" s="131"/>
      <c r="K1825" s="121" t="str">
        <f t="shared" si="369"/>
        <v/>
      </c>
      <c r="L1825" s="129" t="str">
        <f t="shared" si="356"/>
        <v/>
      </c>
      <c r="M1825" s="115" t="s">
        <v>155</v>
      </c>
      <c r="N1825" s="113" t="str">
        <f t="shared" si="365"/>
        <v/>
      </c>
      <c r="O1825" s="129" t="str">
        <f t="shared" si="357"/>
        <v/>
      </c>
      <c r="P1825" s="115" t="s">
        <v>155</v>
      </c>
      <c r="Q1825" s="116" t="str">
        <f t="shared" si="367"/>
        <v/>
      </c>
      <c r="R1825" s="117" t="s">
        <v>155</v>
      </c>
      <c r="S1825" s="118" t="str">
        <f t="shared" si="368"/>
        <v/>
      </c>
      <c r="T1825" s="127" t="str">
        <f t="shared" si="366"/>
        <v>0</v>
      </c>
      <c r="U1825" s="119" t="str">
        <f t="shared" si="362"/>
        <v>0</v>
      </c>
      <c r="V1825" s="119" t="str">
        <f t="shared" si="358"/>
        <v>0</v>
      </c>
      <c r="W1825" s="119" t="str">
        <f t="shared" si="359"/>
        <v>0</v>
      </c>
      <c r="X1825" s="120"/>
    </row>
    <row r="1826" spans="1:24" x14ac:dyDescent="0.3">
      <c r="A1826" s="156">
        <v>694</v>
      </c>
      <c r="B1826" s="112"/>
      <c r="C1826" s="131"/>
      <c r="K1826" s="121" t="str">
        <f t="shared" si="369"/>
        <v/>
      </c>
      <c r="L1826" s="122" t="str">
        <f t="shared" si="356"/>
        <v/>
      </c>
      <c r="M1826" s="123" t="s">
        <v>155</v>
      </c>
      <c r="N1826" s="113" t="str">
        <f t="shared" si="365"/>
        <v/>
      </c>
      <c r="O1826" s="122" t="str">
        <f t="shared" si="357"/>
        <v/>
      </c>
      <c r="P1826" s="123" t="s">
        <v>155</v>
      </c>
      <c r="Q1826" s="124" t="str">
        <f t="shared" si="367"/>
        <v/>
      </c>
      <c r="R1826" s="125" t="s">
        <v>155</v>
      </c>
      <c r="S1826" s="126" t="str">
        <f t="shared" si="368"/>
        <v/>
      </c>
      <c r="T1826" s="127" t="str">
        <f t="shared" si="366"/>
        <v>0</v>
      </c>
      <c r="U1826" s="127" t="str">
        <f t="shared" si="362"/>
        <v>0</v>
      </c>
      <c r="V1826" s="127" t="str">
        <f t="shared" si="358"/>
        <v>0</v>
      </c>
      <c r="W1826" s="127" t="str">
        <f t="shared" si="359"/>
        <v>0</v>
      </c>
      <c r="X1826" s="128"/>
    </row>
    <row r="1827" spans="1:24" x14ac:dyDescent="0.3">
      <c r="A1827" s="156">
        <v>695</v>
      </c>
      <c r="B1827" s="112"/>
      <c r="C1827" s="131"/>
      <c r="K1827" s="121" t="str">
        <f t="shared" si="369"/>
        <v/>
      </c>
      <c r="L1827" s="129" t="str">
        <f t="shared" si="356"/>
        <v/>
      </c>
      <c r="M1827" s="115" t="s">
        <v>155</v>
      </c>
      <c r="N1827" s="113" t="str">
        <f t="shared" si="365"/>
        <v/>
      </c>
      <c r="O1827" s="129" t="str">
        <f t="shared" si="357"/>
        <v/>
      </c>
      <c r="P1827" s="115" t="s">
        <v>155</v>
      </c>
      <c r="Q1827" s="116" t="str">
        <f t="shared" si="367"/>
        <v/>
      </c>
      <c r="R1827" s="117" t="s">
        <v>155</v>
      </c>
      <c r="S1827" s="118" t="str">
        <f t="shared" si="368"/>
        <v/>
      </c>
      <c r="T1827" s="127" t="str">
        <f t="shared" si="366"/>
        <v>0</v>
      </c>
      <c r="U1827" s="119" t="str">
        <f t="shared" si="362"/>
        <v>0</v>
      </c>
      <c r="V1827" s="119" t="str">
        <f t="shared" si="358"/>
        <v>0</v>
      </c>
      <c r="W1827" s="119" t="str">
        <f t="shared" si="359"/>
        <v>0</v>
      </c>
      <c r="X1827" s="120"/>
    </row>
    <row r="1828" spans="1:24" x14ac:dyDescent="0.3">
      <c r="A1828" s="156">
        <v>696</v>
      </c>
      <c r="B1828" s="112"/>
      <c r="C1828" s="131"/>
      <c r="K1828" s="121" t="str">
        <f t="shared" si="369"/>
        <v/>
      </c>
      <c r="L1828" s="122" t="str">
        <f t="shared" si="356"/>
        <v/>
      </c>
      <c r="M1828" s="123" t="s">
        <v>155</v>
      </c>
      <c r="N1828" s="113" t="str">
        <f t="shared" si="365"/>
        <v/>
      </c>
      <c r="O1828" s="122" t="str">
        <f t="shared" si="357"/>
        <v/>
      </c>
      <c r="P1828" s="123" t="s">
        <v>155</v>
      </c>
      <c r="Q1828" s="124" t="str">
        <f t="shared" si="367"/>
        <v/>
      </c>
      <c r="R1828" s="125" t="s">
        <v>155</v>
      </c>
      <c r="S1828" s="126" t="str">
        <f t="shared" si="368"/>
        <v/>
      </c>
      <c r="T1828" s="127" t="str">
        <f t="shared" si="366"/>
        <v>0</v>
      </c>
      <c r="U1828" s="127" t="str">
        <f t="shared" si="362"/>
        <v>0</v>
      </c>
      <c r="V1828" s="127" t="str">
        <f t="shared" si="358"/>
        <v>0</v>
      </c>
      <c r="W1828" s="127" t="str">
        <f t="shared" si="359"/>
        <v>0</v>
      </c>
      <c r="X1828" s="128"/>
    </row>
    <row r="1829" spans="1:24" x14ac:dyDescent="0.3">
      <c r="A1829" s="156">
        <v>697</v>
      </c>
      <c r="B1829" s="112"/>
      <c r="C1829" s="131"/>
      <c r="K1829" s="121" t="str">
        <f t="shared" si="369"/>
        <v/>
      </c>
      <c r="L1829" s="129" t="str">
        <f t="shared" si="356"/>
        <v/>
      </c>
      <c r="M1829" s="115" t="s">
        <v>155</v>
      </c>
      <c r="N1829" s="113" t="str">
        <f t="shared" si="365"/>
        <v/>
      </c>
      <c r="O1829" s="129" t="str">
        <f t="shared" si="357"/>
        <v/>
      </c>
      <c r="P1829" s="115" t="s">
        <v>155</v>
      </c>
      <c r="Q1829" s="116" t="str">
        <f t="shared" si="367"/>
        <v/>
      </c>
      <c r="R1829" s="117" t="s">
        <v>155</v>
      </c>
      <c r="S1829" s="118" t="str">
        <f t="shared" si="368"/>
        <v/>
      </c>
      <c r="T1829" s="127" t="str">
        <f t="shared" si="366"/>
        <v>0</v>
      </c>
      <c r="U1829" s="119" t="str">
        <f t="shared" si="362"/>
        <v>0</v>
      </c>
      <c r="V1829" s="119" t="str">
        <f t="shared" si="358"/>
        <v>0</v>
      </c>
      <c r="W1829" s="119" t="str">
        <f t="shared" si="359"/>
        <v>0</v>
      </c>
      <c r="X1829" s="120"/>
    </row>
    <row r="1830" spans="1:24" x14ac:dyDescent="0.3">
      <c r="A1830" s="156">
        <v>698</v>
      </c>
      <c r="B1830" s="112"/>
      <c r="C1830" s="131"/>
      <c r="K1830" s="121" t="str">
        <f t="shared" si="369"/>
        <v/>
      </c>
      <c r="L1830" s="122" t="str">
        <f t="shared" si="356"/>
        <v/>
      </c>
      <c r="M1830" s="123" t="s">
        <v>155</v>
      </c>
      <c r="N1830" s="113" t="str">
        <f t="shared" si="365"/>
        <v/>
      </c>
      <c r="O1830" s="122" t="str">
        <f t="shared" si="357"/>
        <v/>
      </c>
      <c r="P1830" s="123" t="s">
        <v>155</v>
      </c>
      <c r="Q1830" s="124" t="str">
        <f t="shared" si="367"/>
        <v/>
      </c>
      <c r="R1830" s="125" t="s">
        <v>155</v>
      </c>
      <c r="S1830" s="126" t="str">
        <f t="shared" si="368"/>
        <v/>
      </c>
      <c r="T1830" s="127" t="str">
        <f t="shared" si="366"/>
        <v>0</v>
      </c>
      <c r="U1830" s="127" t="str">
        <f t="shared" si="362"/>
        <v>0</v>
      </c>
      <c r="V1830" s="127" t="str">
        <f t="shared" si="358"/>
        <v>0</v>
      </c>
      <c r="W1830" s="127" t="str">
        <f t="shared" si="359"/>
        <v>0</v>
      </c>
      <c r="X1830" s="128"/>
    </row>
    <row r="1831" spans="1:24" x14ac:dyDescent="0.3">
      <c r="A1831" s="156">
        <v>699</v>
      </c>
      <c r="B1831" s="112"/>
      <c r="C1831" s="131"/>
      <c r="K1831" s="121" t="str">
        <f t="shared" si="369"/>
        <v/>
      </c>
      <c r="L1831" s="129" t="str">
        <f t="shared" si="356"/>
        <v/>
      </c>
      <c r="M1831" s="115" t="s">
        <v>155</v>
      </c>
      <c r="N1831" s="113" t="str">
        <f t="shared" si="365"/>
        <v/>
      </c>
      <c r="O1831" s="129" t="str">
        <f t="shared" si="357"/>
        <v/>
      </c>
      <c r="P1831" s="115" t="s">
        <v>155</v>
      </c>
      <c r="Q1831" s="116" t="str">
        <f t="shared" si="367"/>
        <v/>
      </c>
      <c r="R1831" s="117" t="s">
        <v>155</v>
      </c>
      <c r="S1831" s="118" t="str">
        <f t="shared" si="368"/>
        <v/>
      </c>
      <c r="T1831" s="127" t="str">
        <f t="shared" si="366"/>
        <v>0</v>
      </c>
      <c r="U1831" s="119" t="str">
        <f t="shared" si="362"/>
        <v>0</v>
      </c>
      <c r="V1831" s="119" t="str">
        <f t="shared" si="358"/>
        <v>0</v>
      </c>
      <c r="W1831" s="119" t="str">
        <f t="shared" si="359"/>
        <v>0</v>
      </c>
      <c r="X1831" s="120"/>
    </row>
    <row r="1832" spans="1:24" x14ac:dyDescent="0.3">
      <c r="A1832" s="156">
        <v>700</v>
      </c>
      <c r="B1832" s="112"/>
      <c r="C1832" s="131"/>
      <c r="K1832" s="121" t="str">
        <f t="shared" si="369"/>
        <v/>
      </c>
      <c r="L1832" s="122" t="str">
        <f t="shared" si="356"/>
        <v/>
      </c>
      <c r="M1832" s="123" t="s">
        <v>155</v>
      </c>
      <c r="N1832" s="113" t="str">
        <f t="shared" si="365"/>
        <v/>
      </c>
      <c r="O1832" s="122" t="str">
        <f t="shared" si="357"/>
        <v/>
      </c>
      <c r="P1832" s="123" t="s">
        <v>155</v>
      </c>
      <c r="Q1832" s="124" t="str">
        <f t="shared" si="367"/>
        <v/>
      </c>
      <c r="R1832" s="125" t="s">
        <v>155</v>
      </c>
      <c r="S1832" s="126" t="str">
        <f t="shared" si="368"/>
        <v/>
      </c>
      <c r="T1832" s="127" t="str">
        <f t="shared" si="366"/>
        <v>0</v>
      </c>
      <c r="U1832" s="127" t="str">
        <f t="shared" si="362"/>
        <v>0</v>
      </c>
      <c r="V1832" s="127" t="str">
        <f t="shared" si="358"/>
        <v>0</v>
      </c>
      <c r="W1832" s="127" t="str">
        <f t="shared" si="359"/>
        <v>0</v>
      </c>
      <c r="X1832" s="128"/>
    </row>
    <row r="1833" spans="1:24" x14ac:dyDescent="0.3">
      <c r="A1833" s="156">
        <v>701</v>
      </c>
      <c r="B1833" s="112"/>
      <c r="C1833" s="131"/>
      <c r="K1833" s="121" t="str">
        <f t="shared" si="369"/>
        <v/>
      </c>
      <c r="L1833" s="129" t="str">
        <f t="shared" si="356"/>
        <v/>
      </c>
      <c r="M1833" s="115" t="s">
        <v>155</v>
      </c>
      <c r="N1833" s="113" t="str">
        <f t="shared" si="365"/>
        <v/>
      </c>
      <c r="O1833" s="129" t="str">
        <f t="shared" si="357"/>
        <v/>
      </c>
      <c r="P1833" s="115" t="s">
        <v>155</v>
      </c>
      <c r="Q1833" s="116" t="str">
        <f>IF(ISBLANK(F1833),"",F1833-$F$2333)</f>
        <v/>
      </c>
      <c r="R1833" s="117" t="s">
        <v>155</v>
      </c>
      <c r="S1833" s="118" t="str">
        <f>IF(ISBLANK(G1833),"",G1833-$G$2333)</f>
        <v/>
      </c>
      <c r="T1833" s="127" t="str">
        <f t="shared" si="366"/>
        <v>0</v>
      </c>
      <c r="U1833" s="119" t="str">
        <f t="shared" si="362"/>
        <v>0</v>
      </c>
      <c r="V1833" s="119" t="str">
        <f t="shared" si="358"/>
        <v>0</v>
      </c>
      <c r="W1833" s="119" t="str">
        <f t="shared" si="359"/>
        <v>0</v>
      </c>
      <c r="X1833" s="120"/>
    </row>
    <row r="1834" spans="1:24" x14ac:dyDescent="0.3">
      <c r="A1834" s="156">
        <v>702</v>
      </c>
      <c r="B1834" s="133"/>
      <c r="K1834" s="121" t="str">
        <f t="shared" si="369"/>
        <v/>
      </c>
      <c r="L1834" s="122" t="str">
        <f t="shared" si="356"/>
        <v/>
      </c>
      <c r="M1834" s="123" t="s">
        <v>155</v>
      </c>
      <c r="N1834" s="113" t="str">
        <f t="shared" si="365"/>
        <v/>
      </c>
      <c r="O1834" s="122" t="str">
        <f t="shared" si="357"/>
        <v/>
      </c>
      <c r="P1834" s="123" t="s">
        <v>155</v>
      </c>
      <c r="Q1834" s="124" t="str">
        <f t="shared" ref="Q1834:Q1852" si="370">IF(ISBLANK(F1834),"",F1834-$F$2333)</f>
        <v/>
      </c>
      <c r="R1834" s="125" t="s">
        <v>155</v>
      </c>
      <c r="S1834" s="126" t="str">
        <f t="shared" ref="S1834:S1852" si="371">IF(ISBLANK(G1834),"",G1834-$G$2333)</f>
        <v/>
      </c>
      <c r="T1834" s="127" t="str">
        <f t="shared" si="366"/>
        <v>0</v>
      </c>
      <c r="U1834" s="127" t="str">
        <f t="shared" si="362"/>
        <v>0</v>
      </c>
      <c r="V1834" s="127" t="str">
        <f t="shared" si="358"/>
        <v>0</v>
      </c>
      <c r="W1834" s="127" t="str">
        <f t="shared" si="359"/>
        <v>0</v>
      </c>
      <c r="X1834" s="128"/>
    </row>
    <row r="1835" spans="1:24" x14ac:dyDescent="0.3">
      <c r="A1835" s="156">
        <v>703</v>
      </c>
      <c r="B1835" s="133"/>
      <c r="K1835" s="121" t="str">
        <f t="shared" si="369"/>
        <v/>
      </c>
      <c r="L1835" s="129" t="str">
        <f t="shared" si="356"/>
        <v/>
      </c>
      <c r="M1835" s="115" t="s">
        <v>155</v>
      </c>
      <c r="N1835" s="113" t="str">
        <f t="shared" si="365"/>
        <v/>
      </c>
      <c r="O1835" s="129" t="str">
        <f t="shared" si="357"/>
        <v/>
      </c>
      <c r="P1835" s="115" t="s">
        <v>155</v>
      </c>
      <c r="Q1835" s="116" t="str">
        <f t="shared" si="370"/>
        <v/>
      </c>
      <c r="R1835" s="117" t="s">
        <v>155</v>
      </c>
      <c r="S1835" s="118" t="str">
        <f t="shared" si="371"/>
        <v/>
      </c>
      <c r="T1835" s="127" t="str">
        <f t="shared" si="366"/>
        <v>0</v>
      </c>
      <c r="U1835" s="119" t="str">
        <f t="shared" si="362"/>
        <v>0</v>
      </c>
      <c r="V1835" s="119" t="str">
        <f t="shared" si="358"/>
        <v>0</v>
      </c>
      <c r="W1835" s="119" t="str">
        <f t="shared" si="359"/>
        <v>0</v>
      </c>
      <c r="X1835" s="120"/>
    </row>
    <row r="1836" spans="1:24" x14ac:dyDescent="0.3">
      <c r="A1836" s="156">
        <v>704</v>
      </c>
      <c r="B1836" s="133"/>
      <c r="K1836" s="121" t="str">
        <f t="shared" si="369"/>
        <v/>
      </c>
      <c r="L1836" s="122" t="str">
        <f t="shared" si="356"/>
        <v/>
      </c>
      <c r="M1836" s="123" t="s">
        <v>155</v>
      </c>
      <c r="N1836" s="113" t="str">
        <f t="shared" si="365"/>
        <v/>
      </c>
      <c r="O1836" s="122" t="str">
        <f t="shared" si="357"/>
        <v/>
      </c>
      <c r="P1836" s="123" t="s">
        <v>155</v>
      </c>
      <c r="Q1836" s="124" t="str">
        <f t="shared" si="370"/>
        <v/>
      </c>
      <c r="R1836" s="125" t="s">
        <v>155</v>
      </c>
      <c r="S1836" s="126" t="str">
        <f t="shared" si="371"/>
        <v/>
      </c>
      <c r="T1836" s="127" t="str">
        <f t="shared" si="366"/>
        <v>0</v>
      </c>
      <c r="U1836" s="127" t="str">
        <f t="shared" si="362"/>
        <v>0</v>
      </c>
      <c r="V1836" s="127" t="str">
        <f t="shared" si="358"/>
        <v>0</v>
      </c>
      <c r="W1836" s="127" t="str">
        <f t="shared" si="359"/>
        <v>0</v>
      </c>
      <c r="X1836" s="128"/>
    </row>
    <row r="1837" spans="1:24" x14ac:dyDescent="0.3">
      <c r="A1837" s="156">
        <v>705</v>
      </c>
      <c r="B1837" s="133"/>
      <c r="K1837" s="121" t="str">
        <f t="shared" si="369"/>
        <v/>
      </c>
      <c r="L1837" s="129" t="str">
        <f t="shared" ref="L1837:L1900" si="372">IF(K1837="","",SIN(K1837*PI()/200)*G1837)</f>
        <v/>
      </c>
      <c r="M1837" s="115" t="s">
        <v>155</v>
      </c>
      <c r="N1837" s="113" t="str">
        <f t="shared" si="365"/>
        <v/>
      </c>
      <c r="O1837" s="129" t="str">
        <f t="shared" ref="O1837:O1900" si="373">IF(N1837="","",SIN(N1837*PI()/200)*G1837)</f>
        <v/>
      </c>
      <c r="P1837" s="115" t="s">
        <v>155</v>
      </c>
      <c r="Q1837" s="116" t="str">
        <f t="shared" si="370"/>
        <v/>
      </c>
      <c r="R1837" s="117" t="s">
        <v>155</v>
      </c>
      <c r="S1837" s="118" t="str">
        <f t="shared" si="371"/>
        <v/>
      </c>
      <c r="T1837" s="127" t="str">
        <f t="shared" si="366"/>
        <v>0</v>
      </c>
      <c r="U1837" s="119" t="str">
        <f t="shared" si="362"/>
        <v>0</v>
      </c>
      <c r="V1837" s="119" t="str">
        <f t="shared" ref="V1837:V1900" si="374">IF(R1837="ON",IF(ISBLANK(F1837),"0",F1837),"0")</f>
        <v>0</v>
      </c>
      <c r="W1837" s="119" t="str">
        <f t="shared" ref="W1837:W1900" si="375">IF(R1837="ON",IF(ISBLANK(G1837),"0",G1837),"0")</f>
        <v>0</v>
      </c>
      <c r="X1837" s="120"/>
    </row>
    <row r="1838" spans="1:24" x14ac:dyDescent="0.3">
      <c r="A1838" s="156">
        <v>706</v>
      </c>
      <c r="B1838" s="133"/>
      <c r="K1838" s="121" t="str">
        <f t="shared" si="369"/>
        <v/>
      </c>
      <c r="L1838" s="122" t="str">
        <f t="shared" si="372"/>
        <v/>
      </c>
      <c r="M1838" s="123" t="s">
        <v>155</v>
      </c>
      <c r="N1838" s="113" t="str">
        <f t="shared" si="365"/>
        <v/>
      </c>
      <c r="O1838" s="122" t="str">
        <f t="shared" si="373"/>
        <v/>
      </c>
      <c r="P1838" s="123" t="s">
        <v>155</v>
      </c>
      <c r="Q1838" s="124" t="str">
        <f t="shared" si="370"/>
        <v/>
      </c>
      <c r="R1838" s="125" t="s">
        <v>155</v>
      </c>
      <c r="S1838" s="126" t="str">
        <f t="shared" si="371"/>
        <v/>
      </c>
      <c r="T1838" s="127" t="str">
        <f t="shared" si="366"/>
        <v>0</v>
      </c>
      <c r="U1838" s="127" t="str">
        <f t="shared" ref="U1838:U1901" si="376">IF(P1838="ON",IF(ISBLANK(E1838),"0",IF(E1838&lt;200,E1838,(400-E1838))),"0")</f>
        <v>0</v>
      </c>
      <c r="V1838" s="127" t="str">
        <f t="shared" si="374"/>
        <v>0</v>
      </c>
      <c r="W1838" s="127" t="str">
        <f t="shared" si="375"/>
        <v>0</v>
      </c>
      <c r="X1838" s="128"/>
    </row>
    <row r="1839" spans="1:24" x14ac:dyDescent="0.3">
      <c r="A1839" s="156">
        <v>707</v>
      </c>
      <c r="B1839" s="133"/>
      <c r="K1839" s="121" t="str">
        <f t="shared" si="369"/>
        <v/>
      </c>
      <c r="L1839" s="129" t="str">
        <f t="shared" si="372"/>
        <v/>
      </c>
      <c r="M1839" s="115" t="s">
        <v>155</v>
      </c>
      <c r="N1839" s="113" t="str">
        <f t="shared" si="365"/>
        <v/>
      </c>
      <c r="O1839" s="129" t="str">
        <f t="shared" si="373"/>
        <v/>
      </c>
      <c r="P1839" s="115" t="s">
        <v>155</v>
      </c>
      <c r="Q1839" s="116" t="str">
        <f t="shared" si="370"/>
        <v/>
      </c>
      <c r="R1839" s="117" t="s">
        <v>155</v>
      </c>
      <c r="S1839" s="118" t="str">
        <f t="shared" si="371"/>
        <v/>
      </c>
      <c r="T1839" s="127" t="str">
        <f t="shared" si="366"/>
        <v>0</v>
      </c>
      <c r="U1839" s="119" t="str">
        <f t="shared" si="376"/>
        <v>0</v>
      </c>
      <c r="V1839" s="119" t="str">
        <f t="shared" si="374"/>
        <v>0</v>
      </c>
      <c r="W1839" s="119" t="str">
        <f t="shared" si="375"/>
        <v>0</v>
      </c>
      <c r="X1839" s="120"/>
    </row>
    <row r="1840" spans="1:24" x14ac:dyDescent="0.3">
      <c r="A1840" s="156">
        <v>708</v>
      </c>
      <c r="B1840" s="133"/>
      <c r="K1840" s="121" t="str">
        <f t="shared" si="369"/>
        <v/>
      </c>
      <c r="L1840" s="122" t="str">
        <f t="shared" si="372"/>
        <v/>
      </c>
      <c r="M1840" s="123" t="s">
        <v>155</v>
      </c>
      <c r="N1840" s="113" t="str">
        <f t="shared" si="365"/>
        <v/>
      </c>
      <c r="O1840" s="122" t="str">
        <f t="shared" si="373"/>
        <v/>
      </c>
      <c r="P1840" s="123" t="s">
        <v>155</v>
      </c>
      <c r="Q1840" s="124" t="str">
        <f t="shared" si="370"/>
        <v/>
      </c>
      <c r="R1840" s="125" t="s">
        <v>155</v>
      </c>
      <c r="S1840" s="126" t="str">
        <f t="shared" si="371"/>
        <v/>
      </c>
      <c r="T1840" s="127" t="str">
        <f t="shared" si="366"/>
        <v>0</v>
      </c>
      <c r="U1840" s="127" t="str">
        <f t="shared" si="376"/>
        <v>0</v>
      </c>
      <c r="V1840" s="127" t="str">
        <f t="shared" si="374"/>
        <v>0</v>
      </c>
      <c r="W1840" s="127" t="str">
        <f t="shared" si="375"/>
        <v>0</v>
      </c>
      <c r="X1840" s="128"/>
    </row>
    <row r="1841" spans="1:24" x14ac:dyDescent="0.3">
      <c r="A1841" s="156">
        <v>709</v>
      </c>
      <c r="B1841" s="133"/>
      <c r="K1841" s="121" t="str">
        <f t="shared" si="369"/>
        <v/>
      </c>
      <c r="L1841" s="129" t="str">
        <f t="shared" si="372"/>
        <v/>
      </c>
      <c r="M1841" s="115" t="s">
        <v>155</v>
      </c>
      <c r="N1841" s="113" t="str">
        <f t="shared" si="365"/>
        <v/>
      </c>
      <c r="O1841" s="129" t="str">
        <f t="shared" si="373"/>
        <v/>
      </c>
      <c r="P1841" s="115" t="s">
        <v>155</v>
      </c>
      <c r="Q1841" s="116" t="str">
        <f t="shared" si="370"/>
        <v/>
      </c>
      <c r="R1841" s="117" t="s">
        <v>155</v>
      </c>
      <c r="S1841" s="118" t="str">
        <f t="shared" si="371"/>
        <v/>
      </c>
      <c r="T1841" s="127" t="str">
        <f t="shared" si="366"/>
        <v>0</v>
      </c>
      <c r="U1841" s="119" t="str">
        <f t="shared" si="376"/>
        <v>0</v>
      </c>
      <c r="V1841" s="119" t="str">
        <f t="shared" si="374"/>
        <v>0</v>
      </c>
      <c r="W1841" s="119" t="str">
        <f t="shared" si="375"/>
        <v>0</v>
      </c>
      <c r="X1841" s="120"/>
    </row>
    <row r="1842" spans="1:24" x14ac:dyDescent="0.3">
      <c r="A1842" s="156">
        <v>710</v>
      </c>
      <c r="B1842" s="133"/>
      <c r="K1842" s="121" t="str">
        <f t="shared" si="369"/>
        <v/>
      </c>
      <c r="L1842" s="122" t="str">
        <f t="shared" si="372"/>
        <v/>
      </c>
      <c r="M1842" s="123" t="s">
        <v>155</v>
      </c>
      <c r="N1842" s="113" t="str">
        <f t="shared" si="365"/>
        <v/>
      </c>
      <c r="O1842" s="122" t="str">
        <f t="shared" si="373"/>
        <v/>
      </c>
      <c r="P1842" s="123" t="s">
        <v>155</v>
      </c>
      <c r="Q1842" s="124" t="str">
        <f t="shared" si="370"/>
        <v/>
      </c>
      <c r="R1842" s="125" t="s">
        <v>155</v>
      </c>
      <c r="S1842" s="126" t="str">
        <f t="shared" si="371"/>
        <v/>
      </c>
      <c r="T1842" s="127" t="str">
        <f t="shared" si="366"/>
        <v>0</v>
      </c>
      <c r="U1842" s="127" t="str">
        <f t="shared" si="376"/>
        <v>0</v>
      </c>
      <c r="V1842" s="127" t="str">
        <f t="shared" si="374"/>
        <v>0</v>
      </c>
      <c r="W1842" s="127" t="str">
        <f t="shared" si="375"/>
        <v>0</v>
      </c>
      <c r="X1842" s="128"/>
    </row>
    <row r="1843" spans="1:24" x14ac:dyDescent="0.3">
      <c r="A1843" s="156">
        <v>711</v>
      </c>
      <c r="B1843" s="158"/>
      <c r="C1843" s="158"/>
      <c r="D1843" s="159"/>
      <c r="E1843" s="159"/>
      <c r="F1843" s="160"/>
      <c r="G1843" s="160"/>
      <c r="H1843" s="160"/>
      <c r="I1843" s="160"/>
      <c r="K1843" s="121" t="str">
        <f t="shared" si="369"/>
        <v/>
      </c>
      <c r="L1843" s="129" t="str">
        <f t="shared" si="372"/>
        <v/>
      </c>
      <c r="M1843" s="115" t="s">
        <v>155</v>
      </c>
      <c r="N1843" s="113" t="str">
        <f t="shared" si="365"/>
        <v/>
      </c>
      <c r="O1843" s="129" t="str">
        <f t="shared" si="373"/>
        <v/>
      </c>
      <c r="P1843" s="115" t="s">
        <v>155</v>
      </c>
      <c r="Q1843" s="116" t="str">
        <f t="shared" si="370"/>
        <v/>
      </c>
      <c r="R1843" s="117" t="s">
        <v>155</v>
      </c>
      <c r="S1843" s="118" t="str">
        <f t="shared" si="371"/>
        <v/>
      </c>
      <c r="T1843" s="127" t="str">
        <f t="shared" si="366"/>
        <v>0</v>
      </c>
      <c r="U1843" s="119" t="str">
        <f t="shared" si="376"/>
        <v>0</v>
      </c>
      <c r="V1843" s="119" t="str">
        <f t="shared" si="374"/>
        <v>0</v>
      </c>
      <c r="W1843" s="119" t="str">
        <f t="shared" si="375"/>
        <v>0</v>
      </c>
      <c r="X1843" s="120"/>
    </row>
    <row r="1844" spans="1:24" x14ac:dyDescent="0.3">
      <c r="A1844" s="156">
        <v>712</v>
      </c>
      <c r="B1844" s="158"/>
      <c r="C1844" s="158"/>
      <c r="D1844" s="159"/>
      <c r="E1844" s="159"/>
      <c r="F1844" s="160"/>
      <c r="G1844" s="160"/>
      <c r="H1844" s="160"/>
      <c r="I1844" s="160"/>
      <c r="K1844" s="121" t="str">
        <f t="shared" si="369"/>
        <v/>
      </c>
      <c r="L1844" s="122" t="str">
        <f t="shared" si="372"/>
        <v/>
      </c>
      <c r="M1844" s="123" t="s">
        <v>155</v>
      </c>
      <c r="N1844" s="113" t="str">
        <f t="shared" si="365"/>
        <v/>
      </c>
      <c r="O1844" s="122" t="str">
        <f t="shared" si="373"/>
        <v/>
      </c>
      <c r="P1844" s="123" t="s">
        <v>155</v>
      </c>
      <c r="Q1844" s="124" t="str">
        <f t="shared" si="370"/>
        <v/>
      </c>
      <c r="R1844" s="125" t="s">
        <v>155</v>
      </c>
      <c r="S1844" s="126" t="str">
        <f t="shared" si="371"/>
        <v/>
      </c>
      <c r="T1844" s="127" t="str">
        <f t="shared" si="366"/>
        <v>0</v>
      </c>
      <c r="U1844" s="127" t="str">
        <f t="shared" si="376"/>
        <v>0</v>
      </c>
      <c r="V1844" s="127" t="str">
        <f t="shared" si="374"/>
        <v>0</v>
      </c>
      <c r="W1844" s="127" t="str">
        <f t="shared" si="375"/>
        <v>0</v>
      </c>
      <c r="X1844" s="128"/>
    </row>
    <row r="1845" spans="1:24" x14ac:dyDescent="0.3">
      <c r="A1845" s="156">
        <v>713</v>
      </c>
      <c r="B1845" s="158"/>
      <c r="C1845" s="158"/>
      <c r="D1845" s="159"/>
      <c r="E1845" s="159"/>
      <c r="F1845" s="160"/>
      <c r="G1845" s="160"/>
      <c r="H1845" s="160"/>
      <c r="I1845" s="160"/>
      <c r="K1845" s="121" t="str">
        <f t="shared" si="369"/>
        <v/>
      </c>
      <c r="L1845" s="129" t="str">
        <f t="shared" si="372"/>
        <v/>
      </c>
      <c r="M1845" s="115" t="s">
        <v>155</v>
      </c>
      <c r="N1845" s="113" t="str">
        <f t="shared" si="365"/>
        <v/>
      </c>
      <c r="O1845" s="129" t="str">
        <f t="shared" si="373"/>
        <v/>
      </c>
      <c r="P1845" s="115" t="s">
        <v>155</v>
      </c>
      <c r="Q1845" s="116" t="str">
        <f t="shared" si="370"/>
        <v/>
      </c>
      <c r="R1845" s="117" t="s">
        <v>155</v>
      </c>
      <c r="S1845" s="118" t="str">
        <f t="shared" si="371"/>
        <v/>
      </c>
      <c r="T1845" s="127" t="str">
        <f t="shared" si="366"/>
        <v>0</v>
      </c>
      <c r="U1845" s="119" t="str">
        <f t="shared" si="376"/>
        <v>0</v>
      </c>
      <c r="V1845" s="119" t="str">
        <f t="shared" si="374"/>
        <v>0</v>
      </c>
      <c r="W1845" s="119" t="str">
        <f t="shared" si="375"/>
        <v>0</v>
      </c>
      <c r="X1845" s="120"/>
    </row>
    <row r="1846" spans="1:24" x14ac:dyDescent="0.3">
      <c r="A1846" s="156">
        <v>714</v>
      </c>
      <c r="B1846" s="158"/>
      <c r="C1846" s="158"/>
      <c r="D1846" s="159"/>
      <c r="E1846" s="159"/>
      <c r="F1846" s="160"/>
      <c r="G1846" s="160"/>
      <c r="H1846" s="160"/>
      <c r="I1846" s="160"/>
      <c r="K1846" s="121" t="str">
        <f t="shared" si="369"/>
        <v/>
      </c>
      <c r="L1846" s="122" t="str">
        <f t="shared" si="372"/>
        <v/>
      </c>
      <c r="M1846" s="123" t="s">
        <v>155</v>
      </c>
      <c r="N1846" s="113" t="str">
        <f t="shared" si="365"/>
        <v/>
      </c>
      <c r="O1846" s="122" t="str">
        <f t="shared" si="373"/>
        <v/>
      </c>
      <c r="P1846" s="123" t="s">
        <v>155</v>
      </c>
      <c r="Q1846" s="124" t="str">
        <f t="shared" si="370"/>
        <v/>
      </c>
      <c r="R1846" s="125" t="s">
        <v>155</v>
      </c>
      <c r="S1846" s="126" t="str">
        <f t="shared" si="371"/>
        <v/>
      </c>
      <c r="T1846" s="127" t="str">
        <f t="shared" si="366"/>
        <v>0</v>
      </c>
      <c r="U1846" s="127" t="str">
        <f t="shared" si="376"/>
        <v>0</v>
      </c>
      <c r="V1846" s="127" t="str">
        <f t="shared" si="374"/>
        <v>0</v>
      </c>
      <c r="W1846" s="127" t="str">
        <f t="shared" si="375"/>
        <v>0</v>
      </c>
      <c r="X1846" s="128"/>
    </row>
    <row r="1847" spans="1:24" x14ac:dyDescent="0.3">
      <c r="A1847" s="156">
        <v>715</v>
      </c>
      <c r="B1847" s="158"/>
      <c r="C1847" s="158"/>
      <c r="D1847" s="159"/>
      <c r="E1847" s="159"/>
      <c r="F1847" s="160"/>
      <c r="G1847" s="160"/>
      <c r="H1847" s="160"/>
      <c r="I1847" s="160"/>
      <c r="K1847" s="121" t="str">
        <f t="shared" si="369"/>
        <v/>
      </c>
      <c r="L1847" s="129" t="str">
        <f t="shared" si="372"/>
        <v/>
      </c>
      <c r="M1847" s="115" t="s">
        <v>155</v>
      </c>
      <c r="N1847" s="113" t="str">
        <f t="shared" si="365"/>
        <v/>
      </c>
      <c r="O1847" s="129" t="str">
        <f t="shared" si="373"/>
        <v/>
      </c>
      <c r="P1847" s="115" t="s">
        <v>155</v>
      </c>
      <c r="Q1847" s="116" t="str">
        <f t="shared" si="370"/>
        <v/>
      </c>
      <c r="R1847" s="117" t="s">
        <v>155</v>
      </c>
      <c r="S1847" s="118" t="str">
        <f t="shared" si="371"/>
        <v/>
      </c>
      <c r="T1847" s="127" t="str">
        <f t="shared" si="366"/>
        <v>0</v>
      </c>
      <c r="U1847" s="119" t="str">
        <f t="shared" si="376"/>
        <v>0</v>
      </c>
      <c r="V1847" s="119" t="str">
        <f t="shared" si="374"/>
        <v>0</v>
      </c>
      <c r="W1847" s="119" t="str">
        <f t="shared" si="375"/>
        <v>0</v>
      </c>
      <c r="X1847" s="120"/>
    </row>
    <row r="1848" spans="1:24" x14ac:dyDescent="0.3">
      <c r="A1848" s="156">
        <v>716</v>
      </c>
      <c r="B1848" s="158"/>
      <c r="C1848" s="158"/>
      <c r="D1848" s="159"/>
      <c r="E1848" s="159"/>
      <c r="F1848" s="160"/>
      <c r="G1848" s="160"/>
      <c r="H1848" s="160"/>
      <c r="I1848" s="160"/>
      <c r="K1848" s="121" t="str">
        <f t="shared" si="369"/>
        <v/>
      </c>
      <c r="L1848" s="122" t="str">
        <f t="shared" si="372"/>
        <v/>
      </c>
      <c r="M1848" s="123" t="s">
        <v>155</v>
      </c>
      <c r="N1848" s="113" t="str">
        <f t="shared" si="365"/>
        <v/>
      </c>
      <c r="O1848" s="122" t="str">
        <f t="shared" si="373"/>
        <v/>
      </c>
      <c r="P1848" s="123" t="s">
        <v>155</v>
      </c>
      <c r="Q1848" s="124" t="str">
        <f t="shared" si="370"/>
        <v/>
      </c>
      <c r="R1848" s="125" t="s">
        <v>155</v>
      </c>
      <c r="S1848" s="126" t="str">
        <f t="shared" si="371"/>
        <v/>
      </c>
      <c r="T1848" s="127" t="str">
        <f t="shared" si="366"/>
        <v>0</v>
      </c>
      <c r="U1848" s="127" t="str">
        <f t="shared" si="376"/>
        <v>0</v>
      </c>
      <c r="V1848" s="127" t="str">
        <f t="shared" si="374"/>
        <v>0</v>
      </c>
      <c r="W1848" s="127" t="str">
        <f t="shared" si="375"/>
        <v>0</v>
      </c>
      <c r="X1848" s="128"/>
    </row>
    <row r="1849" spans="1:24" x14ac:dyDescent="0.3">
      <c r="A1849" s="156">
        <v>717</v>
      </c>
      <c r="B1849" s="158"/>
      <c r="C1849" s="158"/>
      <c r="D1849" s="159"/>
      <c r="E1849" s="159"/>
      <c r="F1849" s="160"/>
      <c r="G1849" s="160"/>
      <c r="H1849" s="160"/>
      <c r="I1849" s="160"/>
      <c r="K1849" s="121" t="str">
        <f t="shared" si="369"/>
        <v/>
      </c>
      <c r="L1849" s="129" t="str">
        <f t="shared" si="372"/>
        <v/>
      </c>
      <c r="M1849" s="115" t="s">
        <v>155</v>
      </c>
      <c r="N1849" s="113" t="str">
        <f t="shared" si="365"/>
        <v/>
      </c>
      <c r="O1849" s="129" t="str">
        <f t="shared" si="373"/>
        <v/>
      </c>
      <c r="P1849" s="115" t="s">
        <v>155</v>
      </c>
      <c r="Q1849" s="116" t="str">
        <f t="shared" si="370"/>
        <v/>
      </c>
      <c r="R1849" s="117" t="s">
        <v>155</v>
      </c>
      <c r="S1849" s="118" t="str">
        <f t="shared" si="371"/>
        <v/>
      </c>
      <c r="T1849" s="127" t="str">
        <f t="shared" si="366"/>
        <v>0</v>
      </c>
      <c r="U1849" s="119" t="str">
        <f t="shared" si="376"/>
        <v>0</v>
      </c>
      <c r="V1849" s="119" t="str">
        <f t="shared" si="374"/>
        <v>0</v>
      </c>
      <c r="W1849" s="119" t="str">
        <f t="shared" si="375"/>
        <v>0</v>
      </c>
      <c r="X1849" s="120"/>
    </row>
    <row r="1850" spans="1:24" x14ac:dyDescent="0.3">
      <c r="A1850" s="156">
        <v>718</v>
      </c>
      <c r="B1850" s="158"/>
      <c r="C1850" s="158"/>
      <c r="D1850" s="159"/>
      <c r="E1850" s="159"/>
      <c r="F1850" s="160"/>
      <c r="G1850" s="160"/>
      <c r="H1850" s="160"/>
      <c r="I1850" s="160"/>
      <c r="K1850" s="121" t="str">
        <f t="shared" si="369"/>
        <v/>
      </c>
      <c r="L1850" s="122" t="str">
        <f t="shared" si="372"/>
        <v/>
      </c>
      <c r="M1850" s="123" t="s">
        <v>155</v>
      </c>
      <c r="N1850" s="113" t="str">
        <f t="shared" si="365"/>
        <v/>
      </c>
      <c r="O1850" s="122" t="str">
        <f t="shared" si="373"/>
        <v/>
      </c>
      <c r="P1850" s="123" t="s">
        <v>155</v>
      </c>
      <c r="Q1850" s="124" t="str">
        <f t="shared" si="370"/>
        <v/>
      </c>
      <c r="R1850" s="125" t="s">
        <v>155</v>
      </c>
      <c r="S1850" s="126" t="str">
        <f t="shared" si="371"/>
        <v/>
      </c>
      <c r="T1850" s="127" t="str">
        <f t="shared" si="366"/>
        <v>0</v>
      </c>
      <c r="U1850" s="127" t="str">
        <f t="shared" si="376"/>
        <v>0</v>
      </c>
      <c r="V1850" s="127" t="str">
        <f t="shared" si="374"/>
        <v>0</v>
      </c>
      <c r="W1850" s="127" t="str">
        <f t="shared" si="375"/>
        <v>0</v>
      </c>
      <c r="X1850" s="128"/>
    </row>
    <row r="1851" spans="1:24" x14ac:dyDescent="0.3">
      <c r="A1851" s="156">
        <v>719</v>
      </c>
      <c r="B1851" s="158"/>
      <c r="C1851" s="158"/>
      <c r="D1851" s="159"/>
      <c r="E1851" s="159"/>
      <c r="F1851" s="160"/>
      <c r="G1851" s="160"/>
      <c r="H1851" s="160"/>
      <c r="I1851" s="160"/>
      <c r="K1851" s="121" t="str">
        <f t="shared" si="369"/>
        <v/>
      </c>
      <c r="L1851" s="129" t="str">
        <f t="shared" si="372"/>
        <v/>
      </c>
      <c r="M1851" s="115" t="s">
        <v>155</v>
      </c>
      <c r="N1851" s="113" t="str">
        <f t="shared" si="365"/>
        <v/>
      </c>
      <c r="O1851" s="129" t="str">
        <f t="shared" si="373"/>
        <v/>
      </c>
      <c r="P1851" s="115" t="s">
        <v>155</v>
      </c>
      <c r="Q1851" s="116" t="str">
        <f t="shared" si="370"/>
        <v/>
      </c>
      <c r="R1851" s="117" t="s">
        <v>155</v>
      </c>
      <c r="S1851" s="118" t="str">
        <f t="shared" si="371"/>
        <v/>
      </c>
      <c r="T1851" s="127" t="str">
        <f t="shared" si="366"/>
        <v>0</v>
      </c>
      <c r="U1851" s="119" t="str">
        <f t="shared" si="376"/>
        <v>0</v>
      </c>
      <c r="V1851" s="119" t="str">
        <f t="shared" si="374"/>
        <v>0</v>
      </c>
      <c r="W1851" s="119" t="str">
        <f t="shared" si="375"/>
        <v>0</v>
      </c>
      <c r="X1851" s="120"/>
    </row>
    <row r="1852" spans="1:24" x14ac:dyDescent="0.3">
      <c r="A1852" s="156">
        <v>720</v>
      </c>
      <c r="B1852" s="158"/>
      <c r="C1852" s="158"/>
      <c r="D1852" s="159"/>
      <c r="E1852" s="159"/>
      <c r="F1852" s="160"/>
      <c r="G1852" s="160"/>
      <c r="H1852" s="160"/>
      <c r="I1852" s="160"/>
      <c r="K1852" s="121" t="str">
        <f t="shared" si="369"/>
        <v/>
      </c>
      <c r="L1852" s="122" t="str">
        <f t="shared" si="372"/>
        <v/>
      </c>
      <c r="M1852" s="123" t="s">
        <v>155</v>
      </c>
      <c r="N1852" s="113" t="str">
        <f t="shared" si="365"/>
        <v/>
      </c>
      <c r="O1852" s="122" t="str">
        <f t="shared" si="373"/>
        <v/>
      </c>
      <c r="P1852" s="123" t="s">
        <v>155</v>
      </c>
      <c r="Q1852" s="124" t="str">
        <f t="shared" si="370"/>
        <v/>
      </c>
      <c r="R1852" s="125" t="s">
        <v>155</v>
      </c>
      <c r="S1852" s="126" t="str">
        <f t="shared" si="371"/>
        <v/>
      </c>
      <c r="T1852" s="127" t="str">
        <f t="shared" si="366"/>
        <v>0</v>
      </c>
      <c r="U1852" s="127" t="str">
        <f t="shared" si="376"/>
        <v>0</v>
      </c>
      <c r="V1852" s="127" t="str">
        <f t="shared" si="374"/>
        <v>0</v>
      </c>
      <c r="W1852" s="127" t="str">
        <f t="shared" si="375"/>
        <v>0</v>
      </c>
      <c r="X1852" s="128"/>
    </row>
    <row r="1853" spans="1:24" x14ac:dyDescent="0.3">
      <c r="A1853" s="156">
        <v>721</v>
      </c>
      <c r="D1853" s="104"/>
      <c r="E1853" s="104"/>
      <c r="F1853" s="104"/>
      <c r="G1853" s="104"/>
      <c r="H1853" s="160"/>
      <c r="I1853" s="160"/>
      <c r="K1853" s="121" t="str">
        <f t="shared" si="369"/>
        <v/>
      </c>
      <c r="L1853" s="129" t="str">
        <f t="shared" si="372"/>
        <v/>
      </c>
      <c r="M1853" s="115" t="s">
        <v>155</v>
      </c>
      <c r="N1853" s="113" t="str">
        <f t="shared" si="365"/>
        <v/>
      </c>
      <c r="O1853" s="129" t="str">
        <f t="shared" si="373"/>
        <v/>
      </c>
      <c r="P1853" s="115" t="s">
        <v>155</v>
      </c>
      <c r="Q1853" s="116" t="str">
        <f>IF(ISBLANK(F1853),"",F1853-$F$2333)</f>
        <v/>
      </c>
      <c r="R1853" s="117" t="s">
        <v>155</v>
      </c>
      <c r="S1853" s="118" t="str">
        <f>IF(ISBLANK(G1853),"",G1853-$G$2333)</f>
        <v/>
      </c>
      <c r="T1853" s="127" t="str">
        <f t="shared" si="366"/>
        <v>0</v>
      </c>
      <c r="U1853" s="119" t="str">
        <f t="shared" si="376"/>
        <v>0</v>
      </c>
      <c r="V1853" s="119" t="str">
        <f t="shared" si="374"/>
        <v>0</v>
      </c>
      <c r="W1853" s="119" t="str">
        <f t="shared" si="375"/>
        <v>0</v>
      </c>
      <c r="X1853" s="120"/>
    </row>
    <row r="1854" spans="1:24" x14ac:dyDescent="0.3">
      <c r="A1854" s="156">
        <v>722</v>
      </c>
      <c r="B1854" s="133"/>
      <c r="K1854" s="121" t="str">
        <f t="shared" si="369"/>
        <v/>
      </c>
      <c r="L1854" s="122" t="str">
        <f t="shared" si="372"/>
        <v/>
      </c>
      <c r="M1854" s="123" t="s">
        <v>155</v>
      </c>
      <c r="N1854" s="113" t="str">
        <f t="shared" si="365"/>
        <v/>
      </c>
      <c r="O1854" s="122" t="str">
        <f t="shared" si="373"/>
        <v/>
      </c>
      <c r="P1854" s="123" t="s">
        <v>155</v>
      </c>
      <c r="Q1854" s="124" t="str">
        <f t="shared" ref="Q1854:Q1872" si="377">IF(ISBLANK(F1854),"",F1854-$F$2333)</f>
        <v/>
      </c>
      <c r="R1854" s="125" t="s">
        <v>155</v>
      </c>
      <c r="S1854" s="126" t="str">
        <f t="shared" ref="S1854:S1872" si="378">IF(ISBLANK(G1854),"",G1854-$G$2333)</f>
        <v/>
      </c>
      <c r="T1854" s="127" t="str">
        <f t="shared" si="366"/>
        <v>0</v>
      </c>
      <c r="U1854" s="127" t="str">
        <f t="shared" si="376"/>
        <v>0</v>
      </c>
      <c r="V1854" s="127" t="str">
        <f t="shared" si="374"/>
        <v>0</v>
      </c>
      <c r="W1854" s="127" t="str">
        <f t="shared" si="375"/>
        <v>0</v>
      </c>
      <c r="X1854" s="128"/>
    </row>
    <row r="1855" spans="1:24" x14ac:dyDescent="0.3">
      <c r="A1855" s="156">
        <v>723</v>
      </c>
      <c r="B1855" s="133"/>
      <c r="K1855" s="121" t="str">
        <f t="shared" si="369"/>
        <v/>
      </c>
      <c r="L1855" s="129" t="str">
        <f t="shared" si="372"/>
        <v/>
      </c>
      <c r="M1855" s="115" t="s">
        <v>155</v>
      </c>
      <c r="N1855" s="113" t="str">
        <f t="shared" si="365"/>
        <v/>
      </c>
      <c r="O1855" s="129" t="str">
        <f t="shared" si="373"/>
        <v/>
      </c>
      <c r="P1855" s="115" t="s">
        <v>155</v>
      </c>
      <c r="Q1855" s="116" t="str">
        <f t="shared" si="377"/>
        <v/>
      </c>
      <c r="R1855" s="117" t="s">
        <v>155</v>
      </c>
      <c r="S1855" s="118" t="str">
        <f t="shared" si="378"/>
        <v/>
      </c>
      <c r="T1855" s="127" t="str">
        <f t="shared" si="366"/>
        <v>0</v>
      </c>
      <c r="U1855" s="119" t="str">
        <f t="shared" si="376"/>
        <v>0</v>
      </c>
      <c r="V1855" s="119" t="str">
        <f t="shared" si="374"/>
        <v>0</v>
      </c>
      <c r="W1855" s="119" t="str">
        <f t="shared" si="375"/>
        <v>0</v>
      </c>
      <c r="X1855" s="120"/>
    </row>
    <row r="1856" spans="1:24" x14ac:dyDescent="0.3">
      <c r="A1856" s="156">
        <v>724</v>
      </c>
      <c r="B1856" s="133"/>
      <c r="K1856" s="121" t="str">
        <f t="shared" si="369"/>
        <v/>
      </c>
      <c r="L1856" s="122" t="str">
        <f t="shared" si="372"/>
        <v/>
      </c>
      <c r="M1856" s="123" t="s">
        <v>155</v>
      </c>
      <c r="N1856" s="113" t="str">
        <f t="shared" si="365"/>
        <v/>
      </c>
      <c r="O1856" s="122" t="str">
        <f t="shared" si="373"/>
        <v/>
      </c>
      <c r="P1856" s="123" t="s">
        <v>155</v>
      </c>
      <c r="Q1856" s="124" t="str">
        <f t="shared" si="377"/>
        <v/>
      </c>
      <c r="R1856" s="125" t="s">
        <v>155</v>
      </c>
      <c r="S1856" s="126" t="str">
        <f t="shared" si="378"/>
        <v/>
      </c>
      <c r="T1856" s="127" t="str">
        <f t="shared" si="366"/>
        <v>0</v>
      </c>
      <c r="U1856" s="127" t="str">
        <f t="shared" si="376"/>
        <v>0</v>
      </c>
      <c r="V1856" s="127" t="str">
        <f t="shared" si="374"/>
        <v>0</v>
      </c>
      <c r="W1856" s="127" t="str">
        <f t="shared" si="375"/>
        <v>0</v>
      </c>
      <c r="X1856" s="128"/>
    </row>
    <row r="1857" spans="1:24" x14ac:dyDescent="0.3">
      <c r="A1857" s="156">
        <v>725</v>
      </c>
      <c r="B1857" s="133"/>
      <c r="K1857" s="121" t="str">
        <f t="shared" si="369"/>
        <v/>
      </c>
      <c r="L1857" s="129" t="str">
        <f t="shared" si="372"/>
        <v/>
      </c>
      <c r="M1857" s="115" t="s">
        <v>155</v>
      </c>
      <c r="N1857" s="113" t="str">
        <f t="shared" si="365"/>
        <v/>
      </c>
      <c r="O1857" s="129" t="str">
        <f t="shared" si="373"/>
        <v/>
      </c>
      <c r="P1857" s="115" t="s">
        <v>155</v>
      </c>
      <c r="Q1857" s="116" t="str">
        <f t="shared" si="377"/>
        <v/>
      </c>
      <c r="R1857" s="117" t="s">
        <v>155</v>
      </c>
      <c r="S1857" s="118" t="str">
        <f t="shared" si="378"/>
        <v/>
      </c>
      <c r="T1857" s="127" t="str">
        <f t="shared" si="366"/>
        <v>0</v>
      </c>
      <c r="U1857" s="119" t="str">
        <f t="shared" si="376"/>
        <v>0</v>
      </c>
      <c r="V1857" s="119" t="str">
        <f t="shared" si="374"/>
        <v>0</v>
      </c>
      <c r="W1857" s="119" t="str">
        <f t="shared" si="375"/>
        <v>0</v>
      </c>
      <c r="X1857" s="120"/>
    </row>
    <row r="1858" spans="1:24" x14ac:dyDescent="0.3">
      <c r="A1858" s="156">
        <v>726</v>
      </c>
      <c r="B1858" s="133"/>
      <c r="K1858" s="121" t="str">
        <f t="shared" si="369"/>
        <v/>
      </c>
      <c r="L1858" s="122" t="str">
        <f t="shared" si="372"/>
        <v/>
      </c>
      <c r="M1858" s="123" t="s">
        <v>155</v>
      </c>
      <c r="N1858" s="113" t="str">
        <f t="shared" si="365"/>
        <v/>
      </c>
      <c r="O1858" s="122" t="str">
        <f t="shared" si="373"/>
        <v/>
      </c>
      <c r="P1858" s="123" t="s">
        <v>155</v>
      </c>
      <c r="Q1858" s="124" t="str">
        <f t="shared" si="377"/>
        <v/>
      </c>
      <c r="R1858" s="125" t="s">
        <v>155</v>
      </c>
      <c r="S1858" s="126" t="str">
        <f t="shared" si="378"/>
        <v/>
      </c>
      <c r="T1858" s="127" t="str">
        <f t="shared" si="366"/>
        <v>0</v>
      </c>
      <c r="U1858" s="127" t="str">
        <f t="shared" si="376"/>
        <v>0</v>
      </c>
      <c r="V1858" s="127" t="str">
        <f t="shared" si="374"/>
        <v>0</v>
      </c>
      <c r="W1858" s="127" t="str">
        <f t="shared" si="375"/>
        <v>0</v>
      </c>
      <c r="X1858" s="128"/>
    </row>
    <row r="1859" spans="1:24" x14ac:dyDescent="0.3">
      <c r="A1859" s="156">
        <v>727</v>
      </c>
      <c r="B1859" s="133"/>
      <c r="K1859" s="121" t="str">
        <f t="shared" si="369"/>
        <v/>
      </c>
      <c r="L1859" s="129" t="str">
        <f t="shared" si="372"/>
        <v/>
      </c>
      <c r="M1859" s="115" t="s">
        <v>155</v>
      </c>
      <c r="N1859" s="113" t="str">
        <f t="shared" si="365"/>
        <v/>
      </c>
      <c r="O1859" s="129" t="str">
        <f t="shared" si="373"/>
        <v/>
      </c>
      <c r="P1859" s="115" t="s">
        <v>155</v>
      </c>
      <c r="Q1859" s="116" t="str">
        <f t="shared" si="377"/>
        <v/>
      </c>
      <c r="R1859" s="117" t="s">
        <v>155</v>
      </c>
      <c r="S1859" s="118" t="str">
        <f t="shared" si="378"/>
        <v/>
      </c>
      <c r="T1859" s="127" t="str">
        <f t="shared" si="366"/>
        <v>0</v>
      </c>
      <c r="U1859" s="119" t="str">
        <f t="shared" si="376"/>
        <v>0</v>
      </c>
      <c r="V1859" s="119" t="str">
        <f t="shared" si="374"/>
        <v>0</v>
      </c>
      <c r="W1859" s="119" t="str">
        <f t="shared" si="375"/>
        <v>0</v>
      </c>
      <c r="X1859" s="120"/>
    </row>
    <row r="1860" spans="1:24" x14ac:dyDescent="0.3">
      <c r="A1860" s="156">
        <v>728</v>
      </c>
      <c r="B1860" s="133"/>
      <c r="K1860" s="121" t="str">
        <f t="shared" si="369"/>
        <v/>
      </c>
      <c r="L1860" s="122" t="str">
        <f t="shared" si="372"/>
        <v/>
      </c>
      <c r="M1860" s="123" t="s">
        <v>155</v>
      </c>
      <c r="N1860" s="113" t="str">
        <f t="shared" si="365"/>
        <v/>
      </c>
      <c r="O1860" s="122" t="str">
        <f t="shared" si="373"/>
        <v/>
      </c>
      <c r="P1860" s="123" t="s">
        <v>155</v>
      </c>
      <c r="Q1860" s="124" t="str">
        <f t="shared" si="377"/>
        <v/>
      </c>
      <c r="R1860" s="125" t="s">
        <v>155</v>
      </c>
      <c r="S1860" s="126" t="str">
        <f t="shared" si="378"/>
        <v/>
      </c>
      <c r="T1860" s="127" t="str">
        <f t="shared" si="366"/>
        <v>0</v>
      </c>
      <c r="U1860" s="127" t="str">
        <f t="shared" si="376"/>
        <v>0</v>
      </c>
      <c r="V1860" s="127" t="str">
        <f t="shared" si="374"/>
        <v>0</v>
      </c>
      <c r="W1860" s="127" t="str">
        <f t="shared" si="375"/>
        <v>0</v>
      </c>
      <c r="X1860" s="128"/>
    </row>
    <row r="1861" spans="1:24" x14ac:dyDescent="0.3">
      <c r="A1861" s="156">
        <v>729</v>
      </c>
      <c r="B1861" s="133"/>
      <c r="K1861" s="121" t="str">
        <f t="shared" si="369"/>
        <v/>
      </c>
      <c r="L1861" s="129" t="str">
        <f t="shared" si="372"/>
        <v/>
      </c>
      <c r="M1861" s="115" t="s">
        <v>155</v>
      </c>
      <c r="N1861" s="113" t="str">
        <f t="shared" si="365"/>
        <v/>
      </c>
      <c r="O1861" s="129" t="str">
        <f t="shared" si="373"/>
        <v/>
      </c>
      <c r="P1861" s="115" t="s">
        <v>155</v>
      </c>
      <c r="Q1861" s="116" t="str">
        <f t="shared" si="377"/>
        <v/>
      </c>
      <c r="R1861" s="117" t="s">
        <v>155</v>
      </c>
      <c r="S1861" s="118" t="str">
        <f t="shared" si="378"/>
        <v/>
      </c>
      <c r="T1861" s="127" t="str">
        <f t="shared" si="366"/>
        <v>0</v>
      </c>
      <c r="U1861" s="119" t="str">
        <f t="shared" si="376"/>
        <v>0</v>
      </c>
      <c r="V1861" s="119" t="str">
        <f t="shared" si="374"/>
        <v>0</v>
      </c>
      <c r="W1861" s="119" t="str">
        <f t="shared" si="375"/>
        <v>0</v>
      </c>
      <c r="X1861" s="120"/>
    </row>
    <row r="1862" spans="1:24" x14ac:dyDescent="0.3">
      <c r="A1862" s="156">
        <v>730</v>
      </c>
      <c r="B1862" s="133"/>
      <c r="K1862" s="121" t="str">
        <f t="shared" si="369"/>
        <v/>
      </c>
      <c r="L1862" s="122" t="str">
        <f t="shared" si="372"/>
        <v/>
      </c>
      <c r="M1862" s="123" t="s">
        <v>155</v>
      </c>
      <c r="N1862" s="113" t="str">
        <f t="shared" ref="N1862:N1925" si="379">IF(ISBLANK(E1862),"",IF(E1862&lt;200,E1862-$E$2333,(400-E1862)-$E$2333))</f>
        <v/>
      </c>
      <c r="O1862" s="122" t="str">
        <f t="shared" si="373"/>
        <v/>
      </c>
      <c r="P1862" s="123" t="s">
        <v>155</v>
      </c>
      <c r="Q1862" s="124" t="str">
        <f t="shared" si="377"/>
        <v/>
      </c>
      <c r="R1862" s="125" t="s">
        <v>155</v>
      </c>
      <c r="S1862" s="126" t="str">
        <f t="shared" si="378"/>
        <v/>
      </c>
      <c r="T1862" s="127" t="str">
        <f t="shared" si="366"/>
        <v>0</v>
      </c>
      <c r="U1862" s="127" t="str">
        <f t="shared" si="376"/>
        <v>0</v>
      </c>
      <c r="V1862" s="127" t="str">
        <f t="shared" si="374"/>
        <v>0</v>
      </c>
      <c r="W1862" s="127" t="str">
        <f t="shared" si="375"/>
        <v>0</v>
      </c>
      <c r="X1862" s="128"/>
    </row>
    <row r="1863" spans="1:24" x14ac:dyDescent="0.3">
      <c r="A1863" s="156">
        <v>731</v>
      </c>
      <c r="B1863" s="158"/>
      <c r="C1863" s="158"/>
      <c r="D1863" s="159"/>
      <c r="E1863" s="159"/>
      <c r="F1863" s="160"/>
      <c r="G1863" s="160"/>
      <c r="H1863" s="160"/>
      <c r="I1863" s="160"/>
      <c r="K1863" s="121" t="str">
        <f t="shared" si="369"/>
        <v/>
      </c>
      <c r="L1863" s="129" t="str">
        <f t="shared" si="372"/>
        <v/>
      </c>
      <c r="M1863" s="115" t="s">
        <v>155</v>
      </c>
      <c r="N1863" s="113" t="str">
        <f t="shared" si="379"/>
        <v/>
      </c>
      <c r="O1863" s="129" t="str">
        <f t="shared" si="373"/>
        <v/>
      </c>
      <c r="P1863" s="115" t="s">
        <v>155</v>
      </c>
      <c r="Q1863" s="116" t="str">
        <f t="shared" si="377"/>
        <v/>
      </c>
      <c r="R1863" s="117" t="s">
        <v>155</v>
      </c>
      <c r="S1863" s="118" t="str">
        <f t="shared" si="378"/>
        <v/>
      </c>
      <c r="T1863" s="127" t="str">
        <f t="shared" si="366"/>
        <v>0</v>
      </c>
      <c r="U1863" s="119" t="str">
        <f t="shared" si="376"/>
        <v>0</v>
      </c>
      <c r="V1863" s="119" t="str">
        <f t="shared" si="374"/>
        <v>0</v>
      </c>
      <c r="W1863" s="119" t="str">
        <f t="shared" si="375"/>
        <v>0</v>
      </c>
      <c r="X1863" s="120"/>
    </row>
    <row r="1864" spans="1:24" x14ac:dyDescent="0.3">
      <c r="A1864" s="156">
        <v>732</v>
      </c>
      <c r="B1864" s="158"/>
      <c r="C1864" s="158"/>
      <c r="D1864" s="159"/>
      <c r="E1864" s="159"/>
      <c r="F1864" s="160"/>
      <c r="G1864" s="160"/>
      <c r="H1864" s="160"/>
      <c r="I1864" s="160"/>
      <c r="K1864" s="121" t="str">
        <f t="shared" si="369"/>
        <v/>
      </c>
      <c r="L1864" s="122" t="str">
        <f t="shared" si="372"/>
        <v/>
      </c>
      <c r="M1864" s="123" t="s">
        <v>155</v>
      </c>
      <c r="N1864" s="113" t="str">
        <f t="shared" si="379"/>
        <v/>
      </c>
      <c r="O1864" s="122" t="str">
        <f t="shared" si="373"/>
        <v/>
      </c>
      <c r="P1864" s="123" t="s">
        <v>155</v>
      </c>
      <c r="Q1864" s="124" t="str">
        <f t="shared" si="377"/>
        <v/>
      </c>
      <c r="R1864" s="125" t="s">
        <v>155</v>
      </c>
      <c r="S1864" s="126" t="str">
        <f t="shared" si="378"/>
        <v/>
      </c>
      <c r="T1864" s="127" t="str">
        <f t="shared" si="366"/>
        <v>0</v>
      </c>
      <c r="U1864" s="127" t="str">
        <f t="shared" si="376"/>
        <v>0</v>
      </c>
      <c r="V1864" s="127" t="str">
        <f t="shared" si="374"/>
        <v>0</v>
      </c>
      <c r="W1864" s="127" t="str">
        <f t="shared" si="375"/>
        <v>0</v>
      </c>
      <c r="X1864" s="128"/>
    </row>
    <row r="1865" spans="1:24" x14ac:dyDescent="0.3">
      <c r="A1865" s="156">
        <v>733</v>
      </c>
      <c r="B1865" s="158"/>
      <c r="C1865" s="158"/>
      <c r="D1865" s="159"/>
      <c r="E1865" s="159"/>
      <c r="F1865" s="160"/>
      <c r="G1865" s="160"/>
      <c r="H1865" s="160"/>
      <c r="I1865" s="160"/>
      <c r="K1865" s="121" t="str">
        <f t="shared" si="369"/>
        <v/>
      </c>
      <c r="L1865" s="129" t="str">
        <f t="shared" si="372"/>
        <v/>
      </c>
      <c r="M1865" s="115" t="s">
        <v>155</v>
      </c>
      <c r="N1865" s="113" t="str">
        <f t="shared" si="379"/>
        <v/>
      </c>
      <c r="O1865" s="129" t="str">
        <f t="shared" si="373"/>
        <v/>
      </c>
      <c r="P1865" s="115" t="s">
        <v>155</v>
      </c>
      <c r="Q1865" s="116" t="str">
        <f t="shared" si="377"/>
        <v/>
      </c>
      <c r="R1865" s="117" t="s">
        <v>155</v>
      </c>
      <c r="S1865" s="118" t="str">
        <f t="shared" si="378"/>
        <v/>
      </c>
      <c r="T1865" s="127" t="str">
        <f t="shared" si="366"/>
        <v>0</v>
      </c>
      <c r="U1865" s="119" t="str">
        <f t="shared" si="376"/>
        <v>0</v>
      </c>
      <c r="V1865" s="119" t="str">
        <f t="shared" si="374"/>
        <v>0</v>
      </c>
      <c r="W1865" s="119" t="str">
        <f t="shared" si="375"/>
        <v>0</v>
      </c>
      <c r="X1865" s="120"/>
    </row>
    <row r="1866" spans="1:24" x14ac:dyDescent="0.3">
      <c r="A1866" s="156">
        <v>734</v>
      </c>
      <c r="B1866" s="158"/>
      <c r="C1866" s="158"/>
      <c r="D1866" s="159"/>
      <c r="E1866" s="159"/>
      <c r="F1866" s="160"/>
      <c r="G1866" s="160"/>
      <c r="H1866" s="160"/>
      <c r="I1866" s="160"/>
      <c r="K1866" s="121" t="str">
        <f t="shared" si="369"/>
        <v/>
      </c>
      <c r="L1866" s="122" t="str">
        <f t="shared" si="372"/>
        <v/>
      </c>
      <c r="M1866" s="123" t="s">
        <v>155</v>
      </c>
      <c r="N1866" s="113" t="str">
        <f t="shared" si="379"/>
        <v/>
      </c>
      <c r="O1866" s="122" t="str">
        <f t="shared" si="373"/>
        <v/>
      </c>
      <c r="P1866" s="123" t="s">
        <v>155</v>
      </c>
      <c r="Q1866" s="124" t="str">
        <f t="shared" si="377"/>
        <v/>
      </c>
      <c r="R1866" s="125" t="s">
        <v>155</v>
      </c>
      <c r="S1866" s="126" t="str">
        <f t="shared" si="378"/>
        <v/>
      </c>
      <c r="T1866" s="127" t="str">
        <f t="shared" si="366"/>
        <v>0</v>
      </c>
      <c r="U1866" s="127" t="str">
        <f t="shared" si="376"/>
        <v>0</v>
      </c>
      <c r="V1866" s="127" t="str">
        <f t="shared" si="374"/>
        <v>0</v>
      </c>
      <c r="W1866" s="127" t="str">
        <f t="shared" si="375"/>
        <v>0</v>
      </c>
      <c r="X1866" s="128"/>
    </row>
    <row r="1867" spans="1:24" x14ac:dyDescent="0.3">
      <c r="A1867" s="156">
        <v>735</v>
      </c>
      <c r="B1867" s="158"/>
      <c r="C1867" s="158"/>
      <c r="D1867" s="159"/>
      <c r="E1867" s="159"/>
      <c r="F1867" s="160"/>
      <c r="G1867" s="160"/>
      <c r="H1867" s="160"/>
      <c r="I1867" s="160"/>
      <c r="K1867" s="121" t="str">
        <f t="shared" si="369"/>
        <v/>
      </c>
      <c r="L1867" s="129" t="str">
        <f t="shared" si="372"/>
        <v/>
      </c>
      <c r="M1867" s="115" t="s">
        <v>155</v>
      </c>
      <c r="N1867" s="113" t="str">
        <f t="shared" si="379"/>
        <v/>
      </c>
      <c r="O1867" s="129" t="str">
        <f t="shared" si="373"/>
        <v/>
      </c>
      <c r="P1867" s="115" t="s">
        <v>155</v>
      </c>
      <c r="Q1867" s="116" t="str">
        <f t="shared" si="377"/>
        <v/>
      </c>
      <c r="R1867" s="117" t="s">
        <v>155</v>
      </c>
      <c r="S1867" s="118" t="str">
        <f t="shared" si="378"/>
        <v/>
      </c>
      <c r="T1867" s="127" t="str">
        <f t="shared" si="366"/>
        <v>0</v>
      </c>
      <c r="U1867" s="119" t="str">
        <f t="shared" si="376"/>
        <v>0</v>
      </c>
      <c r="V1867" s="119" t="str">
        <f t="shared" si="374"/>
        <v>0</v>
      </c>
      <c r="W1867" s="119" t="str">
        <f t="shared" si="375"/>
        <v>0</v>
      </c>
      <c r="X1867" s="120"/>
    </row>
    <row r="1868" spans="1:24" x14ac:dyDescent="0.3">
      <c r="A1868" s="156">
        <v>736</v>
      </c>
      <c r="B1868" s="158"/>
      <c r="C1868" s="158"/>
      <c r="D1868" s="159"/>
      <c r="E1868" s="159"/>
      <c r="F1868" s="160"/>
      <c r="G1868" s="160"/>
      <c r="H1868" s="160"/>
      <c r="I1868" s="160"/>
      <c r="K1868" s="121" t="str">
        <f t="shared" si="369"/>
        <v/>
      </c>
      <c r="L1868" s="122" t="str">
        <f t="shared" si="372"/>
        <v/>
      </c>
      <c r="M1868" s="123" t="s">
        <v>155</v>
      </c>
      <c r="N1868" s="113" t="str">
        <f t="shared" si="379"/>
        <v/>
      </c>
      <c r="O1868" s="122" t="str">
        <f t="shared" si="373"/>
        <v/>
      </c>
      <c r="P1868" s="123" t="s">
        <v>155</v>
      </c>
      <c r="Q1868" s="124" t="str">
        <f t="shared" si="377"/>
        <v/>
      </c>
      <c r="R1868" s="125" t="s">
        <v>155</v>
      </c>
      <c r="S1868" s="126" t="str">
        <f t="shared" si="378"/>
        <v/>
      </c>
      <c r="T1868" s="127" t="str">
        <f t="shared" si="366"/>
        <v>0</v>
      </c>
      <c r="U1868" s="127" t="str">
        <f t="shared" si="376"/>
        <v>0</v>
      </c>
      <c r="V1868" s="127" t="str">
        <f t="shared" si="374"/>
        <v>0</v>
      </c>
      <c r="W1868" s="127" t="str">
        <f t="shared" si="375"/>
        <v>0</v>
      </c>
      <c r="X1868" s="128"/>
    </row>
    <row r="1869" spans="1:24" x14ac:dyDescent="0.3">
      <c r="A1869" s="156">
        <v>737</v>
      </c>
      <c r="B1869" s="158"/>
      <c r="C1869" s="158"/>
      <c r="D1869" s="159"/>
      <c r="E1869" s="159"/>
      <c r="F1869" s="160"/>
      <c r="G1869" s="160"/>
      <c r="H1869" s="160"/>
      <c r="I1869" s="160"/>
      <c r="K1869" s="121" t="str">
        <f t="shared" si="369"/>
        <v/>
      </c>
      <c r="L1869" s="129" t="str">
        <f t="shared" si="372"/>
        <v/>
      </c>
      <c r="M1869" s="115" t="s">
        <v>155</v>
      </c>
      <c r="N1869" s="113" t="str">
        <f t="shared" si="379"/>
        <v/>
      </c>
      <c r="O1869" s="129" t="str">
        <f t="shared" si="373"/>
        <v/>
      </c>
      <c r="P1869" s="115" t="s">
        <v>155</v>
      </c>
      <c r="Q1869" s="116" t="str">
        <f t="shared" si="377"/>
        <v/>
      </c>
      <c r="R1869" s="117" t="s">
        <v>155</v>
      </c>
      <c r="S1869" s="118" t="str">
        <f t="shared" si="378"/>
        <v/>
      </c>
      <c r="T1869" s="127" t="str">
        <f t="shared" si="366"/>
        <v>0</v>
      </c>
      <c r="U1869" s="119" t="str">
        <f t="shared" si="376"/>
        <v>0</v>
      </c>
      <c r="V1869" s="119" t="str">
        <f t="shared" si="374"/>
        <v>0</v>
      </c>
      <c r="W1869" s="119" t="str">
        <f t="shared" si="375"/>
        <v>0</v>
      </c>
      <c r="X1869" s="120"/>
    </row>
    <row r="1870" spans="1:24" x14ac:dyDescent="0.3">
      <c r="A1870" s="156">
        <v>738</v>
      </c>
      <c r="B1870" s="158"/>
      <c r="C1870" s="158"/>
      <c r="D1870" s="159"/>
      <c r="E1870" s="159"/>
      <c r="F1870" s="160"/>
      <c r="G1870" s="160"/>
      <c r="H1870" s="160"/>
      <c r="I1870" s="160"/>
      <c r="K1870" s="121" t="str">
        <f t="shared" si="369"/>
        <v/>
      </c>
      <c r="L1870" s="122" t="str">
        <f t="shared" si="372"/>
        <v/>
      </c>
      <c r="M1870" s="123" t="s">
        <v>155</v>
      </c>
      <c r="N1870" s="113" t="str">
        <f t="shared" si="379"/>
        <v/>
      </c>
      <c r="O1870" s="122" t="str">
        <f t="shared" si="373"/>
        <v/>
      </c>
      <c r="P1870" s="123" t="s">
        <v>155</v>
      </c>
      <c r="Q1870" s="124" t="str">
        <f t="shared" si="377"/>
        <v/>
      </c>
      <c r="R1870" s="125" t="s">
        <v>155</v>
      </c>
      <c r="S1870" s="126" t="str">
        <f t="shared" si="378"/>
        <v/>
      </c>
      <c r="T1870" s="127" t="str">
        <f t="shared" si="366"/>
        <v>0</v>
      </c>
      <c r="U1870" s="127" t="str">
        <f t="shared" si="376"/>
        <v>0</v>
      </c>
      <c r="V1870" s="127" t="str">
        <f t="shared" si="374"/>
        <v>0</v>
      </c>
      <c r="W1870" s="127" t="str">
        <f t="shared" si="375"/>
        <v>0</v>
      </c>
      <c r="X1870" s="128"/>
    </row>
    <row r="1871" spans="1:24" x14ac:dyDescent="0.3">
      <c r="A1871" s="156">
        <v>739</v>
      </c>
      <c r="B1871" s="158"/>
      <c r="C1871" s="158"/>
      <c r="D1871" s="159"/>
      <c r="E1871" s="159"/>
      <c r="F1871" s="160"/>
      <c r="G1871" s="160"/>
      <c r="H1871" s="160"/>
      <c r="I1871" s="160"/>
      <c r="K1871" s="121" t="str">
        <f t="shared" si="369"/>
        <v/>
      </c>
      <c r="L1871" s="129" t="str">
        <f t="shared" si="372"/>
        <v/>
      </c>
      <c r="M1871" s="115" t="s">
        <v>155</v>
      </c>
      <c r="N1871" s="113" t="str">
        <f t="shared" si="379"/>
        <v/>
      </c>
      <c r="O1871" s="129" t="str">
        <f t="shared" si="373"/>
        <v/>
      </c>
      <c r="P1871" s="115" t="s">
        <v>155</v>
      </c>
      <c r="Q1871" s="116" t="str">
        <f t="shared" si="377"/>
        <v/>
      </c>
      <c r="R1871" s="117" t="s">
        <v>155</v>
      </c>
      <c r="S1871" s="118" t="str">
        <f t="shared" si="378"/>
        <v/>
      </c>
      <c r="T1871" s="127" t="str">
        <f t="shared" si="366"/>
        <v>0</v>
      </c>
      <c r="U1871" s="119" t="str">
        <f t="shared" si="376"/>
        <v>0</v>
      </c>
      <c r="V1871" s="119" t="str">
        <f t="shared" si="374"/>
        <v>0</v>
      </c>
      <c r="W1871" s="119" t="str">
        <f t="shared" si="375"/>
        <v>0</v>
      </c>
      <c r="X1871" s="120"/>
    </row>
    <row r="1872" spans="1:24" x14ac:dyDescent="0.3">
      <c r="A1872" s="156">
        <v>740</v>
      </c>
      <c r="B1872" s="158"/>
      <c r="C1872" s="158"/>
      <c r="D1872" s="159"/>
      <c r="E1872" s="159"/>
      <c r="F1872" s="160"/>
      <c r="G1872" s="160"/>
      <c r="H1872" s="160"/>
      <c r="I1872" s="160"/>
      <c r="K1872" s="121" t="str">
        <f t="shared" si="369"/>
        <v/>
      </c>
      <c r="L1872" s="122" t="str">
        <f t="shared" si="372"/>
        <v/>
      </c>
      <c r="M1872" s="123" t="s">
        <v>155</v>
      </c>
      <c r="N1872" s="113" t="str">
        <f t="shared" si="379"/>
        <v/>
      </c>
      <c r="O1872" s="122" t="str">
        <f t="shared" si="373"/>
        <v/>
      </c>
      <c r="P1872" s="123" t="s">
        <v>155</v>
      </c>
      <c r="Q1872" s="124" t="str">
        <f t="shared" si="377"/>
        <v/>
      </c>
      <c r="R1872" s="125" t="s">
        <v>155</v>
      </c>
      <c r="S1872" s="126" t="str">
        <f t="shared" si="378"/>
        <v/>
      </c>
      <c r="T1872" s="127" t="str">
        <f t="shared" si="366"/>
        <v>0</v>
      </c>
      <c r="U1872" s="127" t="str">
        <f t="shared" si="376"/>
        <v>0</v>
      </c>
      <c r="V1872" s="127" t="str">
        <f t="shared" si="374"/>
        <v>0</v>
      </c>
      <c r="W1872" s="127" t="str">
        <f t="shared" si="375"/>
        <v>0</v>
      </c>
      <c r="X1872" s="128"/>
    </row>
    <row r="1873" spans="1:24" x14ac:dyDescent="0.3">
      <c r="A1873" s="156">
        <v>741</v>
      </c>
      <c r="D1873" s="104"/>
      <c r="E1873" s="104"/>
      <c r="F1873" s="104"/>
      <c r="G1873" s="104"/>
      <c r="H1873" s="160"/>
      <c r="I1873" s="160"/>
      <c r="K1873" s="121" t="str">
        <f t="shared" si="369"/>
        <v/>
      </c>
      <c r="L1873" s="129" t="str">
        <f t="shared" si="372"/>
        <v/>
      </c>
      <c r="M1873" s="115" t="s">
        <v>155</v>
      </c>
      <c r="N1873" s="113" t="str">
        <f t="shared" si="379"/>
        <v/>
      </c>
      <c r="O1873" s="129" t="str">
        <f t="shared" si="373"/>
        <v/>
      </c>
      <c r="P1873" s="115" t="s">
        <v>155</v>
      </c>
      <c r="Q1873" s="116" t="str">
        <f>IF(ISBLANK(F1873),"",F1873-$F$2333)</f>
        <v/>
      </c>
      <c r="R1873" s="117" t="s">
        <v>155</v>
      </c>
      <c r="S1873" s="118" t="str">
        <f>IF(ISBLANK(G1873),"",G1873-$G$2333)</f>
        <v/>
      </c>
      <c r="T1873" s="127" t="str">
        <f t="shared" si="366"/>
        <v>0</v>
      </c>
      <c r="U1873" s="119" t="str">
        <f t="shared" si="376"/>
        <v>0</v>
      </c>
      <c r="V1873" s="119" t="str">
        <f t="shared" si="374"/>
        <v>0</v>
      </c>
      <c r="W1873" s="119" t="str">
        <f t="shared" si="375"/>
        <v>0</v>
      </c>
      <c r="X1873" s="120"/>
    </row>
    <row r="1874" spans="1:24" x14ac:dyDescent="0.3">
      <c r="A1874" s="156">
        <v>742</v>
      </c>
      <c r="B1874" s="133"/>
      <c r="K1874" s="121" t="str">
        <f t="shared" si="369"/>
        <v/>
      </c>
      <c r="L1874" s="122" t="str">
        <f t="shared" si="372"/>
        <v/>
      </c>
      <c r="M1874" s="123" t="s">
        <v>155</v>
      </c>
      <c r="N1874" s="113" t="str">
        <f t="shared" si="379"/>
        <v/>
      </c>
      <c r="O1874" s="122" t="str">
        <f t="shared" si="373"/>
        <v/>
      </c>
      <c r="P1874" s="123" t="s">
        <v>155</v>
      </c>
      <c r="Q1874" s="124" t="str">
        <f t="shared" ref="Q1874:Q1892" si="380">IF(ISBLANK(F1874),"",F1874-$F$2333)</f>
        <v/>
      </c>
      <c r="R1874" s="125" t="s">
        <v>155</v>
      </c>
      <c r="S1874" s="126" t="str">
        <f t="shared" ref="S1874:S1892" si="381">IF(ISBLANK(G1874),"",G1874-$G$2333)</f>
        <v/>
      </c>
      <c r="T1874" s="127" t="str">
        <f t="shared" si="366"/>
        <v>0</v>
      </c>
      <c r="U1874" s="127" t="str">
        <f t="shared" si="376"/>
        <v>0</v>
      </c>
      <c r="V1874" s="127" t="str">
        <f t="shared" si="374"/>
        <v>0</v>
      </c>
      <c r="W1874" s="127" t="str">
        <f t="shared" si="375"/>
        <v>0</v>
      </c>
      <c r="X1874" s="128"/>
    </row>
    <row r="1875" spans="1:24" x14ac:dyDescent="0.3">
      <c r="A1875" s="156">
        <v>743</v>
      </c>
      <c r="B1875" s="133"/>
      <c r="K1875" s="121" t="str">
        <f t="shared" si="369"/>
        <v/>
      </c>
      <c r="L1875" s="129" t="str">
        <f t="shared" si="372"/>
        <v/>
      </c>
      <c r="M1875" s="115" t="s">
        <v>155</v>
      </c>
      <c r="N1875" s="113" t="str">
        <f t="shared" si="379"/>
        <v/>
      </c>
      <c r="O1875" s="129" t="str">
        <f t="shared" si="373"/>
        <v/>
      </c>
      <c r="P1875" s="115" t="s">
        <v>155</v>
      </c>
      <c r="Q1875" s="116" t="str">
        <f t="shared" si="380"/>
        <v/>
      </c>
      <c r="R1875" s="117" t="s">
        <v>155</v>
      </c>
      <c r="S1875" s="118" t="str">
        <f t="shared" si="381"/>
        <v/>
      </c>
      <c r="T1875" s="127" t="str">
        <f t="shared" si="366"/>
        <v>0</v>
      </c>
      <c r="U1875" s="119" t="str">
        <f t="shared" si="376"/>
        <v>0</v>
      </c>
      <c r="V1875" s="119" t="str">
        <f t="shared" si="374"/>
        <v>0</v>
      </c>
      <c r="W1875" s="119" t="str">
        <f t="shared" si="375"/>
        <v>0</v>
      </c>
      <c r="X1875" s="120"/>
    </row>
    <row r="1876" spans="1:24" x14ac:dyDescent="0.3">
      <c r="A1876" s="156">
        <v>744</v>
      </c>
      <c r="B1876" s="133"/>
      <c r="K1876" s="121" t="str">
        <f t="shared" si="369"/>
        <v/>
      </c>
      <c r="L1876" s="122" t="str">
        <f t="shared" si="372"/>
        <v/>
      </c>
      <c r="M1876" s="123" t="s">
        <v>155</v>
      </c>
      <c r="N1876" s="113" t="str">
        <f t="shared" si="379"/>
        <v/>
      </c>
      <c r="O1876" s="122" t="str">
        <f t="shared" si="373"/>
        <v/>
      </c>
      <c r="P1876" s="123" t="s">
        <v>155</v>
      </c>
      <c r="Q1876" s="124" t="str">
        <f t="shared" si="380"/>
        <v/>
      </c>
      <c r="R1876" s="125" t="s">
        <v>155</v>
      </c>
      <c r="S1876" s="126" t="str">
        <f t="shared" si="381"/>
        <v/>
      </c>
      <c r="T1876" s="127" t="str">
        <f t="shared" si="366"/>
        <v>0</v>
      </c>
      <c r="U1876" s="127" t="str">
        <f t="shared" si="376"/>
        <v>0</v>
      </c>
      <c r="V1876" s="127" t="str">
        <f t="shared" si="374"/>
        <v>0</v>
      </c>
      <c r="W1876" s="127" t="str">
        <f t="shared" si="375"/>
        <v>0</v>
      </c>
      <c r="X1876" s="128"/>
    </row>
    <row r="1877" spans="1:24" x14ac:dyDescent="0.3">
      <c r="A1877" s="156">
        <v>745</v>
      </c>
      <c r="B1877" s="133"/>
      <c r="K1877" s="121" t="str">
        <f t="shared" si="369"/>
        <v/>
      </c>
      <c r="L1877" s="129" t="str">
        <f t="shared" si="372"/>
        <v/>
      </c>
      <c r="M1877" s="115" t="s">
        <v>155</v>
      </c>
      <c r="N1877" s="113" t="str">
        <f t="shared" si="379"/>
        <v/>
      </c>
      <c r="O1877" s="129" t="str">
        <f t="shared" si="373"/>
        <v/>
      </c>
      <c r="P1877" s="115" t="s">
        <v>155</v>
      </c>
      <c r="Q1877" s="116" t="str">
        <f t="shared" si="380"/>
        <v/>
      </c>
      <c r="R1877" s="117" t="s">
        <v>155</v>
      </c>
      <c r="S1877" s="118" t="str">
        <f t="shared" si="381"/>
        <v/>
      </c>
      <c r="T1877" s="127" t="str">
        <f t="shared" ref="T1877:T1940" si="382">IF(M1877="ON",IF(ISBLANK(D1877),"0",IF(AND(J1877=1,D1877&lt;200),D1877,D1877-200)),"0")</f>
        <v>0</v>
      </c>
      <c r="U1877" s="119" t="str">
        <f t="shared" si="376"/>
        <v>0</v>
      </c>
      <c r="V1877" s="119" t="str">
        <f t="shared" si="374"/>
        <v>0</v>
      </c>
      <c r="W1877" s="119" t="str">
        <f t="shared" si="375"/>
        <v>0</v>
      </c>
      <c r="X1877" s="120"/>
    </row>
    <row r="1878" spans="1:24" x14ac:dyDescent="0.3">
      <c r="A1878" s="156">
        <v>746</v>
      </c>
      <c r="B1878" s="133"/>
      <c r="K1878" s="121" t="str">
        <f t="shared" si="369"/>
        <v/>
      </c>
      <c r="L1878" s="122" t="str">
        <f t="shared" si="372"/>
        <v/>
      </c>
      <c r="M1878" s="123" t="s">
        <v>155</v>
      </c>
      <c r="N1878" s="113" t="str">
        <f t="shared" si="379"/>
        <v/>
      </c>
      <c r="O1878" s="122" t="str">
        <f t="shared" si="373"/>
        <v/>
      </c>
      <c r="P1878" s="123" t="s">
        <v>155</v>
      </c>
      <c r="Q1878" s="124" t="str">
        <f t="shared" si="380"/>
        <v/>
      </c>
      <c r="R1878" s="125" t="s">
        <v>155</v>
      </c>
      <c r="S1878" s="126" t="str">
        <f t="shared" si="381"/>
        <v/>
      </c>
      <c r="T1878" s="127" t="str">
        <f t="shared" si="382"/>
        <v>0</v>
      </c>
      <c r="U1878" s="127" t="str">
        <f t="shared" si="376"/>
        <v>0</v>
      </c>
      <c r="V1878" s="127" t="str">
        <f t="shared" si="374"/>
        <v>0</v>
      </c>
      <c r="W1878" s="127" t="str">
        <f t="shared" si="375"/>
        <v>0</v>
      </c>
      <c r="X1878" s="128"/>
    </row>
    <row r="1879" spans="1:24" x14ac:dyDescent="0.3">
      <c r="A1879" s="156">
        <v>747</v>
      </c>
      <c r="B1879" s="133"/>
      <c r="K1879" s="121" t="str">
        <f t="shared" si="369"/>
        <v/>
      </c>
      <c r="L1879" s="129" t="str">
        <f t="shared" si="372"/>
        <v/>
      </c>
      <c r="M1879" s="115" t="s">
        <v>155</v>
      </c>
      <c r="N1879" s="113" t="str">
        <f t="shared" si="379"/>
        <v/>
      </c>
      <c r="O1879" s="129" t="str">
        <f t="shared" si="373"/>
        <v/>
      </c>
      <c r="P1879" s="115" t="s">
        <v>155</v>
      </c>
      <c r="Q1879" s="116" t="str">
        <f t="shared" si="380"/>
        <v/>
      </c>
      <c r="R1879" s="117" t="s">
        <v>155</v>
      </c>
      <c r="S1879" s="118" t="str">
        <f t="shared" si="381"/>
        <v/>
      </c>
      <c r="T1879" s="127" t="str">
        <f t="shared" si="382"/>
        <v>0</v>
      </c>
      <c r="U1879" s="119" t="str">
        <f t="shared" si="376"/>
        <v>0</v>
      </c>
      <c r="V1879" s="119" t="str">
        <f t="shared" si="374"/>
        <v>0</v>
      </c>
      <c r="W1879" s="119" t="str">
        <f t="shared" si="375"/>
        <v>0</v>
      </c>
      <c r="X1879" s="120"/>
    </row>
    <row r="1880" spans="1:24" x14ac:dyDescent="0.3">
      <c r="A1880" s="156">
        <v>748</v>
      </c>
      <c r="B1880" s="133"/>
      <c r="K1880" s="121" t="str">
        <f t="shared" si="369"/>
        <v/>
      </c>
      <c r="L1880" s="122" t="str">
        <f t="shared" si="372"/>
        <v/>
      </c>
      <c r="M1880" s="123" t="s">
        <v>155</v>
      </c>
      <c r="N1880" s="113" t="str">
        <f t="shared" si="379"/>
        <v/>
      </c>
      <c r="O1880" s="122" t="str">
        <f t="shared" si="373"/>
        <v/>
      </c>
      <c r="P1880" s="123" t="s">
        <v>155</v>
      </c>
      <c r="Q1880" s="124" t="str">
        <f t="shared" si="380"/>
        <v/>
      </c>
      <c r="R1880" s="125" t="s">
        <v>155</v>
      </c>
      <c r="S1880" s="126" t="str">
        <f t="shared" si="381"/>
        <v/>
      </c>
      <c r="T1880" s="127" t="str">
        <f t="shared" si="382"/>
        <v>0</v>
      </c>
      <c r="U1880" s="127" t="str">
        <f t="shared" si="376"/>
        <v>0</v>
      </c>
      <c r="V1880" s="127" t="str">
        <f t="shared" si="374"/>
        <v>0</v>
      </c>
      <c r="W1880" s="127" t="str">
        <f t="shared" si="375"/>
        <v>0</v>
      </c>
      <c r="X1880" s="128"/>
    </row>
    <row r="1881" spans="1:24" x14ac:dyDescent="0.3">
      <c r="A1881" s="156">
        <v>749</v>
      </c>
      <c r="B1881" s="133"/>
      <c r="K1881" s="121" t="str">
        <f t="shared" si="369"/>
        <v/>
      </c>
      <c r="L1881" s="129" t="str">
        <f t="shared" si="372"/>
        <v/>
      </c>
      <c r="M1881" s="115" t="s">
        <v>155</v>
      </c>
      <c r="N1881" s="113" t="str">
        <f t="shared" si="379"/>
        <v/>
      </c>
      <c r="O1881" s="129" t="str">
        <f t="shared" si="373"/>
        <v/>
      </c>
      <c r="P1881" s="115" t="s">
        <v>155</v>
      </c>
      <c r="Q1881" s="116" t="str">
        <f t="shared" si="380"/>
        <v/>
      </c>
      <c r="R1881" s="117" t="s">
        <v>155</v>
      </c>
      <c r="S1881" s="118" t="str">
        <f t="shared" si="381"/>
        <v/>
      </c>
      <c r="T1881" s="127" t="str">
        <f t="shared" si="382"/>
        <v>0</v>
      </c>
      <c r="U1881" s="119" t="str">
        <f t="shared" si="376"/>
        <v>0</v>
      </c>
      <c r="V1881" s="119" t="str">
        <f t="shared" si="374"/>
        <v>0</v>
      </c>
      <c r="W1881" s="119" t="str">
        <f t="shared" si="375"/>
        <v>0</v>
      </c>
      <c r="X1881" s="120"/>
    </row>
    <row r="1882" spans="1:24" x14ac:dyDescent="0.3">
      <c r="A1882" s="156">
        <v>750</v>
      </c>
      <c r="B1882" s="133"/>
      <c r="K1882" s="121" t="str">
        <f t="shared" si="369"/>
        <v/>
      </c>
      <c r="L1882" s="122" t="str">
        <f t="shared" si="372"/>
        <v/>
      </c>
      <c r="M1882" s="123" t="s">
        <v>155</v>
      </c>
      <c r="N1882" s="113" t="str">
        <f t="shared" si="379"/>
        <v/>
      </c>
      <c r="O1882" s="122" t="str">
        <f t="shared" si="373"/>
        <v/>
      </c>
      <c r="P1882" s="123" t="s">
        <v>155</v>
      </c>
      <c r="Q1882" s="124" t="str">
        <f t="shared" si="380"/>
        <v/>
      </c>
      <c r="R1882" s="125" t="s">
        <v>155</v>
      </c>
      <c r="S1882" s="126" t="str">
        <f t="shared" si="381"/>
        <v/>
      </c>
      <c r="T1882" s="127" t="str">
        <f t="shared" si="382"/>
        <v>0</v>
      </c>
      <c r="U1882" s="127" t="str">
        <f t="shared" si="376"/>
        <v>0</v>
      </c>
      <c r="V1882" s="127" t="str">
        <f t="shared" si="374"/>
        <v>0</v>
      </c>
      <c r="W1882" s="127" t="str">
        <f t="shared" si="375"/>
        <v>0</v>
      </c>
      <c r="X1882" s="128"/>
    </row>
    <row r="1883" spans="1:24" x14ac:dyDescent="0.3">
      <c r="A1883" s="156">
        <v>751</v>
      </c>
      <c r="B1883" s="158"/>
      <c r="C1883" s="158"/>
      <c r="D1883" s="159"/>
      <c r="E1883" s="159"/>
      <c r="F1883" s="160"/>
      <c r="G1883" s="160"/>
      <c r="H1883" s="160"/>
      <c r="I1883" s="160"/>
      <c r="K1883" s="121" t="str">
        <f t="shared" si="369"/>
        <v/>
      </c>
      <c r="L1883" s="129" t="str">
        <f t="shared" si="372"/>
        <v/>
      </c>
      <c r="M1883" s="115" t="s">
        <v>155</v>
      </c>
      <c r="N1883" s="113" t="str">
        <f t="shared" si="379"/>
        <v/>
      </c>
      <c r="O1883" s="129" t="str">
        <f t="shared" si="373"/>
        <v/>
      </c>
      <c r="P1883" s="115" t="s">
        <v>155</v>
      </c>
      <c r="Q1883" s="116" t="str">
        <f t="shared" si="380"/>
        <v/>
      </c>
      <c r="R1883" s="117" t="s">
        <v>155</v>
      </c>
      <c r="S1883" s="118" t="str">
        <f t="shared" si="381"/>
        <v/>
      </c>
      <c r="T1883" s="127" t="str">
        <f t="shared" si="382"/>
        <v>0</v>
      </c>
      <c r="U1883" s="119" t="str">
        <f t="shared" si="376"/>
        <v>0</v>
      </c>
      <c r="V1883" s="119" t="str">
        <f t="shared" si="374"/>
        <v>0</v>
      </c>
      <c r="W1883" s="119" t="str">
        <f t="shared" si="375"/>
        <v>0</v>
      </c>
      <c r="X1883" s="120"/>
    </row>
    <row r="1884" spans="1:24" x14ac:dyDescent="0.3">
      <c r="A1884" s="156">
        <v>752</v>
      </c>
      <c r="B1884" s="158"/>
      <c r="C1884" s="158"/>
      <c r="D1884" s="159"/>
      <c r="E1884" s="159"/>
      <c r="F1884" s="160"/>
      <c r="G1884" s="160"/>
      <c r="H1884" s="160"/>
      <c r="I1884" s="160"/>
      <c r="K1884" s="121" t="str">
        <f t="shared" si="369"/>
        <v/>
      </c>
      <c r="L1884" s="122" t="str">
        <f t="shared" si="372"/>
        <v/>
      </c>
      <c r="M1884" s="123" t="s">
        <v>155</v>
      </c>
      <c r="N1884" s="113" t="str">
        <f t="shared" si="379"/>
        <v/>
      </c>
      <c r="O1884" s="122" t="str">
        <f t="shared" si="373"/>
        <v/>
      </c>
      <c r="P1884" s="123" t="s">
        <v>155</v>
      </c>
      <c r="Q1884" s="124" t="str">
        <f t="shared" si="380"/>
        <v/>
      </c>
      <c r="R1884" s="125" t="s">
        <v>155</v>
      </c>
      <c r="S1884" s="126" t="str">
        <f t="shared" si="381"/>
        <v/>
      </c>
      <c r="T1884" s="127" t="str">
        <f t="shared" si="382"/>
        <v>0</v>
      </c>
      <c r="U1884" s="127" t="str">
        <f t="shared" si="376"/>
        <v>0</v>
      </c>
      <c r="V1884" s="127" t="str">
        <f t="shared" si="374"/>
        <v>0</v>
      </c>
      <c r="W1884" s="127" t="str">
        <f t="shared" si="375"/>
        <v>0</v>
      </c>
      <c r="X1884" s="128"/>
    </row>
    <row r="1885" spans="1:24" x14ac:dyDescent="0.3">
      <c r="A1885" s="156">
        <v>753</v>
      </c>
      <c r="B1885" s="158"/>
      <c r="C1885" s="158"/>
      <c r="D1885" s="159"/>
      <c r="E1885" s="159"/>
      <c r="F1885" s="160"/>
      <c r="G1885" s="160"/>
      <c r="H1885" s="160"/>
      <c r="I1885" s="160"/>
      <c r="K1885" s="121" t="str">
        <f t="shared" si="369"/>
        <v/>
      </c>
      <c r="L1885" s="129" t="str">
        <f t="shared" si="372"/>
        <v/>
      </c>
      <c r="M1885" s="115" t="s">
        <v>155</v>
      </c>
      <c r="N1885" s="113" t="str">
        <f t="shared" si="379"/>
        <v/>
      </c>
      <c r="O1885" s="129" t="str">
        <f t="shared" si="373"/>
        <v/>
      </c>
      <c r="P1885" s="115" t="s">
        <v>155</v>
      </c>
      <c r="Q1885" s="116" t="str">
        <f t="shared" si="380"/>
        <v/>
      </c>
      <c r="R1885" s="117" t="s">
        <v>155</v>
      </c>
      <c r="S1885" s="118" t="str">
        <f t="shared" si="381"/>
        <v/>
      </c>
      <c r="T1885" s="127" t="str">
        <f t="shared" si="382"/>
        <v>0</v>
      </c>
      <c r="U1885" s="119" t="str">
        <f t="shared" si="376"/>
        <v>0</v>
      </c>
      <c r="V1885" s="119" t="str">
        <f t="shared" si="374"/>
        <v>0</v>
      </c>
      <c r="W1885" s="119" t="str">
        <f t="shared" si="375"/>
        <v>0</v>
      </c>
      <c r="X1885" s="120"/>
    </row>
    <row r="1886" spans="1:24" x14ac:dyDescent="0.3">
      <c r="A1886" s="156">
        <v>754</v>
      </c>
      <c r="B1886" s="158"/>
      <c r="C1886" s="158"/>
      <c r="D1886" s="159"/>
      <c r="E1886" s="159"/>
      <c r="F1886" s="160"/>
      <c r="G1886" s="160"/>
      <c r="H1886" s="160"/>
      <c r="I1886" s="160"/>
      <c r="K1886" s="121" t="str">
        <f t="shared" si="369"/>
        <v/>
      </c>
      <c r="L1886" s="122" t="str">
        <f t="shared" si="372"/>
        <v/>
      </c>
      <c r="M1886" s="123" t="s">
        <v>155</v>
      </c>
      <c r="N1886" s="113" t="str">
        <f t="shared" si="379"/>
        <v/>
      </c>
      <c r="O1886" s="122" t="str">
        <f t="shared" si="373"/>
        <v/>
      </c>
      <c r="P1886" s="123" t="s">
        <v>155</v>
      </c>
      <c r="Q1886" s="124" t="str">
        <f t="shared" si="380"/>
        <v/>
      </c>
      <c r="R1886" s="125" t="s">
        <v>155</v>
      </c>
      <c r="S1886" s="126" t="str">
        <f t="shared" si="381"/>
        <v/>
      </c>
      <c r="T1886" s="127" t="str">
        <f t="shared" si="382"/>
        <v>0</v>
      </c>
      <c r="U1886" s="127" t="str">
        <f t="shared" si="376"/>
        <v>0</v>
      </c>
      <c r="V1886" s="127" t="str">
        <f t="shared" si="374"/>
        <v>0</v>
      </c>
      <c r="W1886" s="127" t="str">
        <f t="shared" si="375"/>
        <v>0</v>
      </c>
      <c r="X1886" s="128"/>
    </row>
    <row r="1887" spans="1:24" x14ac:dyDescent="0.3">
      <c r="A1887" s="156">
        <v>755</v>
      </c>
      <c r="B1887" s="158"/>
      <c r="C1887" s="158"/>
      <c r="D1887" s="159"/>
      <c r="E1887" s="159"/>
      <c r="F1887" s="160"/>
      <c r="G1887" s="160"/>
      <c r="H1887" s="160"/>
      <c r="I1887" s="160"/>
      <c r="K1887" s="121" t="str">
        <f t="shared" ref="K1887:K1950" si="383">IF(ISBLANK(D1887),"",IF(J1887=1,D1887-$D$2333,(IF(AND(J1887=2,D1887&gt;200),((D1887-200)-$D$2333),((D1887+200)-$D$2333)))))</f>
        <v/>
      </c>
      <c r="L1887" s="129" t="str">
        <f t="shared" si="372"/>
        <v/>
      </c>
      <c r="M1887" s="115" t="s">
        <v>155</v>
      </c>
      <c r="N1887" s="113" t="str">
        <f t="shared" si="379"/>
        <v/>
      </c>
      <c r="O1887" s="129" t="str">
        <f t="shared" si="373"/>
        <v/>
      </c>
      <c r="P1887" s="115" t="s">
        <v>155</v>
      </c>
      <c r="Q1887" s="116" t="str">
        <f t="shared" si="380"/>
        <v/>
      </c>
      <c r="R1887" s="117" t="s">
        <v>155</v>
      </c>
      <c r="S1887" s="118" t="str">
        <f t="shared" si="381"/>
        <v/>
      </c>
      <c r="T1887" s="127" t="str">
        <f t="shared" si="382"/>
        <v>0</v>
      </c>
      <c r="U1887" s="119" t="str">
        <f t="shared" si="376"/>
        <v>0</v>
      </c>
      <c r="V1887" s="119" t="str">
        <f t="shared" si="374"/>
        <v>0</v>
      </c>
      <c r="W1887" s="119" t="str">
        <f t="shared" si="375"/>
        <v>0</v>
      </c>
      <c r="X1887" s="120"/>
    </row>
    <row r="1888" spans="1:24" x14ac:dyDescent="0.3">
      <c r="A1888" s="156">
        <v>756</v>
      </c>
      <c r="B1888" s="158"/>
      <c r="C1888" s="158"/>
      <c r="D1888" s="159"/>
      <c r="E1888" s="159"/>
      <c r="F1888" s="160"/>
      <c r="G1888" s="160"/>
      <c r="H1888" s="160"/>
      <c r="I1888" s="160"/>
      <c r="K1888" s="121" t="str">
        <f t="shared" si="383"/>
        <v/>
      </c>
      <c r="L1888" s="122" t="str">
        <f t="shared" si="372"/>
        <v/>
      </c>
      <c r="M1888" s="123" t="s">
        <v>155</v>
      </c>
      <c r="N1888" s="113" t="str">
        <f t="shared" si="379"/>
        <v/>
      </c>
      <c r="O1888" s="122" t="str">
        <f t="shared" si="373"/>
        <v/>
      </c>
      <c r="P1888" s="123" t="s">
        <v>155</v>
      </c>
      <c r="Q1888" s="124" t="str">
        <f t="shared" si="380"/>
        <v/>
      </c>
      <c r="R1888" s="125" t="s">
        <v>155</v>
      </c>
      <c r="S1888" s="126" t="str">
        <f t="shared" si="381"/>
        <v/>
      </c>
      <c r="T1888" s="127" t="str">
        <f t="shared" si="382"/>
        <v>0</v>
      </c>
      <c r="U1888" s="127" t="str">
        <f t="shared" si="376"/>
        <v>0</v>
      </c>
      <c r="V1888" s="127" t="str">
        <f t="shared" si="374"/>
        <v>0</v>
      </c>
      <c r="W1888" s="127" t="str">
        <f t="shared" si="375"/>
        <v>0</v>
      </c>
      <c r="X1888" s="128"/>
    </row>
    <row r="1889" spans="1:24" x14ac:dyDescent="0.3">
      <c r="A1889" s="156">
        <v>757</v>
      </c>
      <c r="B1889" s="158"/>
      <c r="C1889" s="158"/>
      <c r="D1889" s="159"/>
      <c r="E1889" s="159"/>
      <c r="F1889" s="160"/>
      <c r="G1889" s="160"/>
      <c r="H1889" s="160"/>
      <c r="I1889" s="160"/>
      <c r="K1889" s="121" t="str">
        <f t="shared" si="383"/>
        <v/>
      </c>
      <c r="L1889" s="129" t="str">
        <f t="shared" si="372"/>
        <v/>
      </c>
      <c r="M1889" s="115" t="s">
        <v>155</v>
      </c>
      <c r="N1889" s="113" t="str">
        <f t="shared" si="379"/>
        <v/>
      </c>
      <c r="O1889" s="129" t="str">
        <f t="shared" si="373"/>
        <v/>
      </c>
      <c r="P1889" s="115" t="s">
        <v>155</v>
      </c>
      <c r="Q1889" s="116" t="str">
        <f t="shared" si="380"/>
        <v/>
      </c>
      <c r="R1889" s="117" t="s">
        <v>155</v>
      </c>
      <c r="S1889" s="118" t="str">
        <f t="shared" si="381"/>
        <v/>
      </c>
      <c r="T1889" s="127" t="str">
        <f t="shared" si="382"/>
        <v>0</v>
      </c>
      <c r="U1889" s="119" t="str">
        <f t="shared" si="376"/>
        <v>0</v>
      </c>
      <c r="V1889" s="119" t="str">
        <f t="shared" si="374"/>
        <v>0</v>
      </c>
      <c r="W1889" s="119" t="str">
        <f t="shared" si="375"/>
        <v>0</v>
      </c>
      <c r="X1889" s="120"/>
    </row>
    <row r="1890" spans="1:24" x14ac:dyDescent="0.3">
      <c r="A1890" s="156">
        <v>758</v>
      </c>
      <c r="B1890" s="158"/>
      <c r="C1890" s="158"/>
      <c r="D1890" s="159"/>
      <c r="E1890" s="159"/>
      <c r="F1890" s="160"/>
      <c r="G1890" s="160"/>
      <c r="H1890" s="160"/>
      <c r="I1890" s="160"/>
      <c r="K1890" s="121" t="str">
        <f t="shared" si="383"/>
        <v/>
      </c>
      <c r="L1890" s="122" t="str">
        <f t="shared" si="372"/>
        <v/>
      </c>
      <c r="M1890" s="123" t="s">
        <v>155</v>
      </c>
      <c r="N1890" s="113" t="str">
        <f t="shared" si="379"/>
        <v/>
      </c>
      <c r="O1890" s="122" t="str">
        <f t="shared" si="373"/>
        <v/>
      </c>
      <c r="P1890" s="123" t="s">
        <v>155</v>
      </c>
      <c r="Q1890" s="124" t="str">
        <f t="shared" si="380"/>
        <v/>
      </c>
      <c r="R1890" s="125" t="s">
        <v>155</v>
      </c>
      <c r="S1890" s="126" t="str">
        <f t="shared" si="381"/>
        <v/>
      </c>
      <c r="T1890" s="127" t="str">
        <f t="shared" si="382"/>
        <v>0</v>
      </c>
      <c r="U1890" s="127" t="str">
        <f t="shared" si="376"/>
        <v>0</v>
      </c>
      <c r="V1890" s="127" t="str">
        <f t="shared" si="374"/>
        <v>0</v>
      </c>
      <c r="W1890" s="127" t="str">
        <f t="shared" si="375"/>
        <v>0</v>
      </c>
      <c r="X1890" s="128"/>
    </row>
    <row r="1891" spans="1:24" x14ac:dyDescent="0.3">
      <c r="A1891" s="156">
        <v>759</v>
      </c>
      <c r="B1891" s="158"/>
      <c r="C1891" s="158"/>
      <c r="D1891" s="159"/>
      <c r="E1891" s="159"/>
      <c r="F1891" s="160"/>
      <c r="G1891" s="160"/>
      <c r="H1891" s="160"/>
      <c r="I1891" s="160"/>
      <c r="K1891" s="121" t="str">
        <f t="shared" si="383"/>
        <v/>
      </c>
      <c r="L1891" s="129" t="str">
        <f t="shared" si="372"/>
        <v/>
      </c>
      <c r="M1891" s="115" t="s">
        <v>155</v>
      </c>
      <c r="N1891" s="113" t="str">
        <f t="shared" si="379"/>
        <v/>
      </c>
      <c r="O1891" s="129" t="str">
        <f t="shared" si="373"/>
        <v/>
      </c>
      <c r="P1891" s="115" t="s">
        <v>155</v>
      </c>
      <c r="Q1891" s="116" t="str">
        <f t="shared" si="380"/>
        <v/>
      </c>
      <c r="R1891" s="117" t="s">
        <v>155</v>
      </c>
      <c r="S1891" s="118" t="str">
        <f t="shared" si="381"/>
        <v/>
      </c>
      <c r="T1891" s="127" t="str">
        <f t="shared" si="382"/>
        <v>0</v>
      </c>
      <c r="U1891" s="119" t="str">
        <f t="shared" si="376"/>
        <v>0</v>
      </c>
      <c r="V1891" s="119" t="str">
        <f t="shared" si="374"/>
        <v>0</v>
      </c>
      <c r="W1891" s="119" t="str">
        <f t="shared" si="375"/>
        <v>0</v>
      </c>
      <c r="X1891" s="120"/>
    </row>
    <row r="1892" spans="1:24" x14ac:dyDescent="0.3">
      <c r="A1892" s="156">
        <v>760</v>
      </c>
      <c r="B1892" s="158"/>
      <c r="C1892" s="158"/>
      <c r="D1892" s="159"/>
      <c r="E1892" s="159"/>
      <c r="F1892" s="160"/>
      <c r="G1892" s="160"/>
      <c r="H1892" s="160"/>
      <c r="I1892" s="160"/>
      <c r="K1892" s="121" t="str">
        <f t="shared" si="383"/>
        <v/>
      </c>
      <c r="L1892" s="122" t="str">
        <f t="shared" si="372"/>
        <v/>
      </c>
      <c r="M1892" s="123" t="s">
        <v>155</v>
      </c>
      <c r="N1892" s="113" t="str">
        <f t="shared" si="379"/>
        <v/>
      </c>
      <c r="O1892" s="122" t="str">
        <f t="shared" si="373"/>
        <v/>
      </c>
      <c r="P1892" s="123" t="s">
        <v>155</v>
      </c>
      <c r="Q1892" s="124" t="str">
        <f t="shared" si="380"/>
        <v/>
      </c>
      <c r="R1892" s="125" t="s">
        <v>155</v>
      </c>
      <c r="S1892" s="126" t="str">
        <f t="shared" si="381"/>
        <v/>
      </c>
      <c r="T1892" s="127" t="str">
        <f t="shared" si="382"/>
        <v>0</v>
      </c>
      <c r="U1892" s="127" t="str">
        <f t="shared" si="376"/>
        <v>0</v>
      </c>
      <c r="V1892" s="127" t="str">
        <f t="shared" si="374"/>
        <v>0</v>
      </c>
      <c r="W1892" s="127" t="str">
        <f t="shared" si="375"/>
        <v>0</v>
      </c>
      <c r="X1892" s="128"/>
    </row>
    <row r="1893" spans="1:24" x14ac:dyDescent="0.3">
      <c r="A1893" s="156">
        <v>761</v>
      </c>
      <c r="D1893" s="104"/>
      <c r="E1893" s="104"/>
      <c r="F1893" s="104"/>
      <c r="G1893" s="104"/>
      <c r="H1893" s="160"/>
      <c r="I1893" s="160"/>
      <c r="K1893" s="121" t="str">
        <f t="shared" si="383"/>
        <v/>
      </c>
      <c r="L1893" s="129" t="str">
        <f t="shared" si="372"/>
        <v/>
      </c>
      <c r="M1893" s="115" t="s">
        <v>155</v>
      </c>
      <c r="N1893" s="113" t="str">
        <f t="shared" si="379"/>
        <v/>
      </c>
      <c r="O1893" s="129" t="str">
        <f t="shared" si="373"/>
        <v/>
      </c>
      <c r="P1893" s="115" t="s">
        <v>155</v>
      </c>
      <c r="Q1893" s="116" t="str">
        <f>IF(ISBLANK(F1893),"",F1893-$F$2333)</f>
        <v/>
      </c>
      <c r="R1893" s="117" t="s">
        <v>155</v>
      </c>
      <c r="S1893" s="118" t="str">
        <f>IF(ISBLANK(G1893),"",G1893-$G$2333)</f>
        <v/>
      </c>
      <c r="T1893" s="127" t="str">
        <f t="shared" si="382"/>
        <v>0</v>
      </c>
      <c r="U1893" s="119" t="str">
        <f t="shared" si="376"/>
        <v>0</v>
      </c>
      <c r="V1893" s="119" t="str">
        <f t="shared" si="374"/>
        <v>0</v>
      </c>
      <c r="W1893" s="119" t="str">
        <f t="shared" si="375"/>
        <v>0</v>
      </c>
      <c r="X1893" s="120"/>
    </row>
    <row r="1894" spans="1:24" x14ac:dyDescent="0.3">
      <c r="A1894" s="156">
        <v>762</v>
      </c>
      <c r="B1894" s="133"/>
      <c r="K1894" s="121" t="str">
        <f t="shared" si="383"/>
        <v/>
      </c>
      <c r="L1894" s="122" t="str">
        <f t="shared" si="372"/>
        <v/>
      </c>
      <c r="M1894" s="123" t="s">
        <v>155</v>
      </c>
      <c r="N1894" s="113" t="str">
        <f t="shared" si="379"/>
        <v/>
      </c>
      <c r="O1894" s="122" t="str">
        <f t="shared" si="373"/>
        <v/>
      </c>
      <c r="P1894" s="123" t="s">
        <v>155</v>
      </c>
      <c r="Q1894" s="124" t="str">
        <f t="shared" ref="Q1894:Q1912" si="384">IF(ISBLANK(F1894),"",F1894-$F$2333)</f>
        <v/>
      </c>
      <c r="R1894" s="125" t="s">
        <v>155</v>
      </c>
      <c r="S1894" s="126" t="str">
        <f t="shared" ref="S1894:S1912" si="385">IF(ISBLANK(G1894),"",G1894-$G$2333)</f>
        <v/>
      </c>
      <c r="T1894" s="127" t="str">
        <f t="shared" si="382"/>
        <v>0</v>
      </c>
      <c r="U1894" s="127" t="str">
        <f t="shared" si="376"/>
        <v>0</v>
      </c>
      <c r="V1894" s="127" t="str">
        <f t="shared" si="374"/>
        <v>0</v>
      </c>
      <c r="W1894" s="127" t="str">
        <f t="shared" si="375"/>
        <v>0</v>
      </c>
      <c r="X1894" s="128"/>
    </row>
    <row r="1895" spans="1:24" x14ac:dyDescent="0.3">
      <c r="A1895" s="156">
        <v>763</v>
      </c>
      <c r="B1895" s="133"/>
      <c r="K1895" s="121" t="str">
        <f t="shared" si="383"/>
        <v/>
      </c>
      <c r="L1895" s="129" t="str">
        <f t="shared" si="372"/>
        <v/>
      </c>
      <c r="M1895" s="115" t="s">
        <v>155</v>
      </c>
      <c r="N1895" s="113" t="str">
        <f t="shared" si="379"/>
        <v/>
      </c>
      <c r="O1895" s="129" t="str">
        <f t="shared" si="373"/>
        <v/>
      </c>
      <c r="P1895" s="115" t="s">
        <v>155</v>
      </c>
      <c r="Q1895" s="116" t="str">
        <f t="shared" si="384"/>
        <v/>
      </c>
      <c r="R1895" s="117" t="s">
        <v>155</v>
      </c>
      <c r="S1895" s="118" t="str">
        <f t="shared" si="385"/>
        <v/>
      </c>
      <c r="T1895" s="127" t="str">
        <f t="shared" si="382"/>
        <v>0</v>
      </c>
      <c r="U1895" s="119" t="str">
        <f t="shared" si="376"/>
        <v>0</v>
      </c>
      <c r="V1895" s="119" t="str">
        <f t="shared" si="374"/>
        <v>0</v>
      </c>
      <c r="W1895" s="119" t="str">
        <f t="shared" si="375"/>
        <v>0</v>
      </c>
      <c r="X1895" s="120"/>
    </row>
    <row r="1896" spans="1:24" x14ac:dyDescent="0.3">
      <c r="A1896" s="156">
        <v>764</v>
      </c>
      <c r="B1896" s="133"/>
      <c r="K1896" s="121" t="str">
        <f t="shared" si="383"/>
        <v/>
      </c>
      <c r="L1896" s="122" t="str">
        <f t="shared" si="372"/>
        <v/>
      </c>
      <c r="M1896" s="123" t="s">
        <v>155</v>
      </c>
      <c r="N1896" s="113" t="str">
        <f t="shared" si="379"/>
        <v/>
      </c>
      <c r="O1896" s="122" t="str">
        <f t="shared" si="373"/>
        <v/>
      </c>
      <c r="P1896" s="123" t="s">
        <v>155</v>
      </c>
      <c r="Q1896" s="124" t="str">
        <f t="shared" si="384"/>
        <v/>
      </c>
      <c r="R1896" s="125" t="s">
        <v>155</v>
      </c>
      <c r="S1896" s="126" t="str">
        <f t="shared" si="385"/>
        <v/>
      </c>
      <c r="T1896" s="127" t="str">
        <f t="shared" si="382"/>
        <v>0</v>
      </c>
      <c r="U1896" s="127" t="str">
        <f t="shared" si="376"/>
        <v>0</v>
      </c>
      <c r="V1896" s="127" t="str">
        <f t="shared" si="374"/>
        <v>0</v>
      </c>
      <c r="W1896" s="127" t="str">
        <f t="shared" si="375"/>
        <v>0</v>
      </c>
      <c r="X1896" s="128"/>
    </row>
    <row r="1897" spans="1:24" x14ac:dyDescent="0.3">
      <c r="A1897" s="156">
        <v>765</v>
      </c>
      <c r="B1897" s="133"/>
      <c r="K1897" s="121" t="str">
        <f t="shared" si="383"/>
        <v/>
      </c>
      <c r="L1897" s="129" t="str">
        <f t="shared" si="372"/>
        <v/>
      </c>
      <c r="M1897" s="115" t="s">
        <v>155</v>
      </c>
      <c r="N1897" s="113" t="str">
        <f t="shared" si="379"/>
        <v/>
      </c>
      <c r="O1897" s="129" t="str">
        <f t="shared" si="373"/>
        <v/>
      </c>
      <c r="P1897" s="115" t="s">
        <v>155</v>
      </c>
      <c r="Q1897" s="116" t="str">
        <f t="shared" si="384"/>
        <v/>
      </c>
      <c r="R1897" s="117" t="s">
        <v>155</v>
      </c>
      <c r="S1897" s="118" t="str">
        <f t="shared" si="385"/>
        <v/>
      </c>
      <c r="T1897" s="127" t="str">
        <f t="shared" si="382"/>
        <v>0</v>
      </c>
      <c r="U1897" s="119" t="str">
        <f t="shared" si="376"/>
        <v>0</v>
      </c>
      <c r="V1897" s="119" t="str">
        <f t="shared" si="374"/>
        <v>0</v>
      </c>
      <c r="W1897" s="119" t="str">
        <f t="shared" si="375"/>
        <v>0</v>
      </c>
      <c r="X1897" s="120"/>
    </row>
    <row r="1898" spans="1:24" x14ac:dyDescent="0.3">
      <c r="A1898" s="156">
        <v>766</v>
      </c>
      <c r="B1898" s="133"/>
      <c r="K1898" s="121" t="str">
        <f t="shared" si="383"/>
        <v/>
      </c>
      <c r="L1898" s="122" t="str">
        <f t="shared" si="372"/>
        <v/>
      </c>
      <c r="M1898" s="123" t="s">
        <v>155</v>
      </c>
      <c r="N1898" s="113" t="str">
        <f t="shared" si="379"/>
        <v/>
      </c>
      <c r="O1898" s="122" t="str">
        <f t="shared" si="373"/>
        <v/>
      </c>
      <c r="P1898" s="123" t="s">
        <v>155</v>
      </c>
      <c r="Q1898" s="124" t="str">
        <f t="shared" si="384"/>
        <v/>
      </c>
      <c r="R1898" s="125" t="s">
        <v>155</v>
      </c>
      <c r="S1898" s="126" t="str">
        <f t="shared" si="385"/>
        <v/>
      </c>
      <c r="T1898" s="127" t="str">
        <f t="shared" si="382"/>
        <v>0</v>
      </c>
      <c r="U1898" s="127" t="str">
        <f t="shared" si="376"/>
        <v>0</v>
      </c>
      <c r="V1898" s="127" t="str">
        <f t="shared" si="374"/>
        <v>0</v>
      </c>
      <c r="W1898" s="127" t="str">
        <f t="shared" si="375"/>
        <v>0</v>
      </c>
      <c r="X1898" s="128"/>
    </row>
    <row r="1899" spans="1:24" x14ac:dyDescent="0.3">
      <c r="A1899" s="156">
        <v>767</v>
      </c>
      <c r="B1899" s="133"/>
      <c r="K1899" s="121" t="str">
        <f t="shared" si="383"/>
        <v/>
      </c>
      <c r="L1899" s="129" t="str">
        <f t="shared" si="372"/>
        <v/>
      </c>
      <c r="M1899" s="115" t="s">
        <v>155</v>
      </c>
      <c r="N1899" s="113" t="str">
        <f t="shared" si="379"/>
        <v/>
      </c>
      <c r="O1899" s="129" t="str">
        <f t="shared" si="373"/>
        <v/>
      </c>
      <c r="P1899" s="115" t="s">
        <v>155</v>
      </c>
      <c r="Q1899" s="116" t="str">
        <f t="shared" si="384"/>
        <v/>
      </c>
      <c r="R1899" s="117" t="s">
        <v>155</v>
      </c>
      <c r="S1899" s="118" t="str">
        <f t="shared" si="385"/>
        <v/>
      </c>
      <c r="T1899" s="127" t="str">
        <f t="shared" si="382"/>
        <v>0</v>
      </c>
      <c r="U1899" s="119" t="str">
        <f t="shared" si="376"/>
        <v>0</v>
      </c>
      <c r="V1899" s="119" t="str">
        <f t="shared" si="374"/>
        <v>0</v>
      </c>
      <c r="W1899" s="119" t="str">
        <f t="shared" si="375"/>
        <v>0</v>
      </c>
      <c r="X1899" s="120"/>
    </row>
    <row r="1900" spans="1:24" x14ac:dyDescent="0.3">
      <c r="A1900" s="156">
        <v>768</v>
      </c>
      <c r="B1900" s="133"/>
      <c r="K1900" s="121" t="str">
        <f t="shared" si="383"/>
        <v/>
      </c>
      <c r="L1900" s="122" t="str">
        <f t="shared" si="372"/>
        <v/>
      </c>
      <c r="M1900" s="123" t="s">
        <v>155</v>
      </c>
      <c r="N1900" s="113" t="str">
        <f t="shared" si="379"/>
        <v/>
      </c>
      <c r="O1900" s="122" t="str">
        <f t="shared" si="373"/>
        <v/>
      </c>
      <c r="P1900" s="123" t="s">
        <v>155</v>
      </c>
      <c r="Q1900" s="124" t="str">
        <f t="shared" si="384"/>
        <v/>
      </c>
      <c r="R1900" s="125" t="s">
        <v>155</v>
      </c>
      <c r="S1900" s="126" t="str">
        <f t="shared" si="385"/>
        <v/>
      </c>
      <c r="T1900" s="127" t="str">
        <f t="shared" si="382"/>
        <v>0</v>
      </c>
      <c r="U1900" s="127" t="str">
        <f t="shared" si="376"/>
        <v>0</v>
      </c>
      <c r="V1900" s="127" t="str">
        <f t="shared" si="374"/>
        <v>0</v>
      </c>
      <c r="W1900" s="127" t="str">
        <f t="shared" si="375"/>
        <v>0</v>
      </c>
      <c r="X1900" s="128"/>
    </row>
    <row r="1901" spans="1:24" x14ac:dyDescent="0.3">
      <c r="A1901" s="156">
        <v>769</v>
      </c>
      <c r="B1901" s="133"/>
      <c r="K1901" s="121" t="str">
        <f t="shared" si="383"/>
        <v/>
      </c>
      <c r="L1901" s="129" t="str">
        <f t="shared" ref="L1901:L1964" si="386">IF(K1901="","",SIN(K1901*PI()/200)*G1901)</f>
        <v/>
      </c>
      <c r="M1901" s="115" t="s">
        <v>155</v>
      </c>
      <c r="N1901" s="113" t="str">
        <f t="shared" si="379"/>
        <v/>
      </c>
      <c r="O1901" s="129" t="str">
        <f t="shared" ref="O1901:O1964" si="387">IF(N1901="","",SIN(N1901*PI()/200)*G1901)</f>
        <v/>
      </c>
      <c r="P1901" s="115" t="s">
        <v>155</v>
      </c>
      <c r="Q1901" s="116" t="str">
        <f t="shared" si="384"/>
        <v/>
      </c>
      <c r="R1901" s="117" t="s">
        <v>155</v>
      </c>
      <c r="S1901" s="118" t="str">
        <f t="shared" si="385"/>
        <v/>
      </c>
      <c r="T1901" s="127" t="str">
        <f t="shared" si="382"/>
        <v>0</v>
      </c>
      <c r="U1901" s="119" t="str">
        <f t="shared" si="376"/>
        <v>0</v>
      </c>
      <c r="V1901" s="119" t="str">
        <f t="shared" ref="V1901:V1964" si="388">IF(R1901="ON",IF(ISBLANK(F1901),"0",F1901),"0")</f>
        <v>0</v>
      </c>
      <c r="W1901" s="119" t="str">
        <f t="shared" ref="W1901:W1964" si="389">IF(R1901="ON",IF(ISBLANK(G1901),"0",G1901),"0")</f>
        <v>0</v>
      </c>
      <c r="X1901" s="120"/>
    </row>
    <row r="1902" spans="1:24" x14ac:dyDescent="0.3">
      <c r="A1902" s="156">
        <v>770</v>
      </c>
      <c r="B1902" s="133"/>
      <c r="K1902" s="121" t="str">
        <f t="shared" si="383"/>
        <v/>
      </c>
      <c r="L1902" s="122" t="str">
        <f t="shared" si="386"/>
        <v/>
      </c>
      <c r="M1902" s="123" t="s">
        <v>155</v>
      </c>
      <c r="N1902" s="113" t="str">
        <f t="shared" si="379"/>
        <v/>
      </c>
      <c r="O1902" s="122" t="str">
        <f t="shared" si="387"/>
        <v/>
      </c>
      <c r="P1902" s="123" t="s">
        <v>155</v>
      </c>
      <c r="Q1902" s="124" t="str">
        <f t="shared" si="384"/>
        <v/>
      </c>
      <c r="R1902" s="125" t="s">
        <v>155</v>
      </c>
      <c r="S1902" s="126" t="str">
        <f t="shared" si="385"/>
        <v/>
      </c>
      <c r="T1902" s="127" t="str">
        <f t="shared" si="382"/>
        <v>0</v>
      </c>
      <c r="U1902" s="127" t="str">
        <f t="shared" ref="U1902:U1965" si="390">IF(P1902="ON",IF(ISBLANK(E1902),"0",IF(E1902&lt;200,E1902,(400-E1902))),"0")</f>
        <v>0</v>
      </c>
      <c r="V1902" s="127" t="str">
        <f t="shared" si="388"/>
        <v>0</v>
      </c>
      <c r="W1902" s="127" t="str">
        <f t="shared" si="389"/>
        <v>0</v>
      </c>
      <c r="X1902" s="128"/>
    </row>
    <row r="1903" spans="1:24" x14ac:dyDescent="0.3">
      <c r="A1903" s="156">
        <v>771</v>
      </c>
      <c r="B1903" s="158"/>
      <c r="C1903" s="158"/>
      <c r="D1903" s="159"/>
      <c r="E1903" s="159"/>
      <c r="F1903" s="160"/>
      <c r="G1903" s="160"/>
      <c r="H1903" s="160"/>
      <c r="I1903" s="160"/>
      <c r="K1903" s="121" t="str">
        <f t="shared" si="383"/>
        <v/>
      </c>
      <c r="L1903" s="129" t="str">
        <f t="shared" si="386"/>
        <v/>
      </c>
      <c r="M1903" s="115" t="s">
        <v>155</v>
      </c>
      <c r="N1903" s="113" t="str">
        <f t="shared" si="379"/>
        <v/>
      </c>
      <c r="O1903" s="129" t="str">
        <f t="shared" si="387"/>
        <v/>
      </c>
      <c r="P1903" s="115" t="s">
        <v>155</v>
      </c>
      <c r="Q1903" s="116" t="str">
        <f t="shared" si="384"/>
        <v/>
      </c>
      <c r="R1903" s="117" t="s">
        <v>155</v>
      </c>
      <c r="S1903" s="118" t="str">
        <f t="shared" si="385"/>
        <v/>
      </c>
      <c r="T1903" s="127" t="str">
        <f t="shared" si="382"/>
        <v>0</v>
      </c>
      <c r="U1903" s="119" t="str">
        <f t="shared" si="390"/>
        <v>0</v>
      </c>
      <c r="V1903" s="119" t="str">
        <f t="shared" si="388"/>
        <v>0</v>
      </c>
      <c r="W1903" s="119" t="str">
        <f t="shared" si="389"/>
        <v>0</v>
      </c>
      <c r="X1903" s="120"/>
    </row>
    <row r="1904" spans="1:24" x14ac:dyDescent="0.3">
      <c r="A1904" s="156">
        <v>772</v>
      </c>
      <c r="B1904" s="158"/>
      <c r="C1904" s="158"/>
      <c r="D1904" s="159"/>
      <c r="E1904" s="159"/>
      <c r="F1904" s="160"/>
      <c r="G1904" s="160"/>
      <c r="H1904" s="160"/>
      <c r="I1904" s="160"/>
      <c r="K1904" s="121" t="str">
        <f t="shared" si="383"/>
        <v/>
      </c>
      <c r="L1904" s="122" t="str">
        <f t="shared" si="386"/>
        <v/>
      </c>
      <c r="M1904" s="123" t="s">
        <v>155</v>
      </c>
      <c r="N1904" s="113" t="str">
        <f t="shared" si="379"/>
        <v/>
      </c>
      <c r="O1904" s="122" t="str">
        <f t="shared" si="387"/>
        <v/>
      </c>
      <c r="P1904" s="123" t="s">
        <v>155</v>
      </c>
      <c r="Q1904" s="124" t="str">
        <f t="shared" si="384"/>
        <v/>
      </c>
      <c r="R1904" s="125" t="s">
        <v>155</v>
      </c>
      <c r="S1904" s="126" t="str">
        <f t="shared" si="385"/>
        <v/>
      </c>
      <c r="T1904" s="127" t="str">
        <f t="shared" si="382"/>
        <v>0</v>
      </c>
      <c r="U1904" s="127" t="str">
        <f t="shared" si="390"/>
        <v>0</v>
      </c>
      <c r="V1904" s="127" t="str">
        <f t="shared" si="388"/>
        <v>0</v>
      </c>
      <c r="W1904" s="127" t="str">
        <f t="shared" si="389"/>
        <v>0</v>
      </c>
      <c r="X1904" s="128"/>
    </row>
    <row r="1905" spans="1:24" x14ac:dyDescent="0.3">
      <c r="A1905" s="156">
        <v>773</v>
      </c>
      <c r="B1905" s="158"/>
      <c r="C1905" s="158"/>
      <c r="D1905" s="159"/>
      <c r="E1905" s="159"/>
      <c r="F1905" s="160"/>
      <c r="G1905" s="160"/>
      <c r="H1905" s="160"/>
      <c r="I1905" s="160"/>
      <c r="K1905" s="121" t="str">
        <f t="shared" si="383"/>
        <v/>
      </c>
      <c r="L1905" s="129" t="str">
        <f t="shared" si="386"/>
        <v/>
      </c>
      <c r="M1905" s="115" t="s">
        <v>155</v>
      </c>
      <c r="N1905" s="113" t="str">
        <f t="shared" si="379"/>
        <v/>
      </c>
      <c r="O1905" s="129" t="str">
        <f t="shared" si="387"/>
        <v/>
      </c>
      <c r="P1905" s="115" t="s">
        <v>155</v>
      </c>
      <c r="Q1905" s="116" t="str">
        <f t="shared" si="384"/>
        <v/>
      </c>
      <c r="R1905" s="117" t="s">
        <v>155</v>
      </c>
      <c r="S1905" s="118" t="str">
        <f t="shared" si="385"/>
        <v/>
      </c>
      <c r="T1905" s="127" t="str">
        <f t="shared" si="382"/>
        <v>0</v>
      </c>
      <c r="U1905" s="119" t="str">
        <f t="shared" si="390"/>
        <v>0</v>
      </c>
      <c r="V1905" s="119" t="str">
        <f t="shared" si="388"/>
        <v>0</v>
      </c>
      <c r="W1905" s="119" t="str">
        <f t="shared" si="389"/>
        <v>0</v>
      </c>
      <c r="X1905" s="120"/>
    </row>
    <row r="1906" spans="1:24" x14ac:dyDescent="0.3">
      <c r="A1906" s="156">
        <v>774</v>
      </c>
      <c r="B1906" s="158"/>
      <c r="C1906" s="158"/>
      <c r="D1906" s="159"/>
      <c r="E1906" s="159"/>
      <c r="F1906" s="160"/>
      <c r="G1906" s="160"/>
      <c r="H1906" s="160"/>
      <c r="I1906" s="160"/>
      <c r="K1906" s="121" t="str">
        <f t="shared" si="383"/>
        <v/>
      </c>
      <c r="L1906" s="122" t="str">
        <f t="shared" si="386"/>
        <v/>
      </c>
      <c r="M1906" s="123" t="s">
        <v>155</v>
      </c>
      <c r="N1906" s="113" t="str">
        <f t="shared" si="379"/>
        <v/>
      </c>
      <c r="O1906" s="122" t="str">
        <f t="shared" si="387"/>
        <v/>
      </c>
      <c r="P1906" s="123" t="s">
        <v>155</v>
      </c>
      <c r="Q1906" s="124" t="str">
        <f t="shared" si="384"/>
        <v/>
      </c>
      <c r="R1906" s="125" t="s">
        <v>155</v>
      </c>
      <c r="S1906" s="126" t="str">
        <f t="shared" si="385"/>
        <v/>
      </c>
      <c r="T1906" s="127" t="str">
        <f t="shared" si="382"/>
        <v>0</v>
      </c>
      <c r="U1906" s="127" t="str">
        <f t="shared" si="390"/>
        <v>0</v>
      </c>
      <c r="V1906" s="127" t="str">
        <f t="shared" si="388"/>
        <v>0</v>
      </c>
      <c r="W1906" s="127" t="str">
        <f t="shared" si="389"/>
        <v>0</v>
      </c>
      <c r="X1906" s="128"/>
    </row>
    <row r="1907" spans="1:24" x14ac:dyDescent="0.3">
      <c r="A1907" s="156">
        <v>775</v>
      </c>
      <c r="B1907" s="158"/>
      <c r="C1907" s="158"/>
      <c r="D1907" s="159"/>
      <c r="E1907" s="159"/>
      <c r="F1907" s="160"/>
      <c r="G1907" s="160"/>
      <c r="H1907" s="160"/>
      <c r="I1907" s="160"/>
      <c r="K1907" s="121" t="str">
        <f t="shared" si="383"/>
        <v/>
      </c>
      <c r="L1907" s="129" t="str">
        <f t="shared" si="386"/>
        <v/>
      </c>
      <c r="M1907" s="115" t="s">
        <v>155</v>
      </c>
      <c r="N1907" s="113" t="str">
        <f t="shared" si="379"/>
        <v/>
      </c>
      <c r="O1907" s="129" t="str">
        <f t="shared" si="387"/>
        <v/>
      </c>
      <c r="P1907" s="115" t="s">
        <v>155</v>
      </c>
      <c r="Q1907" s="116" t="str">
        <f t="shared" si="384"/>
        <v/>
      </c>
      <c r="R1907" s="117" t="s">
        <v>155</v>
      </c>
      <c r="S1907" s="118" t="str">
        <f t="shared" si="385"/>
        <v/>
      </c>
      <c r="T1907" s="127" t="str">
        <f t="shared" si="382"/>
        <v>0</v>
      </c>
      <c r="U1907" s="119" t="str">
        <f t="shared" si="390"/>
        <v>0</v>
      </c>
      <c r="V1907" s="119" t="str">
        <f t="shared" si="388"/>
        <v>0</v>
      </c>
      <c r="W1907" s="119" t="str">
        <f t="shared" si="389"/>
        <v>0</v>
      </c>
      <c r="X1907" s="120"/>
    </row>
    <row r="1908" spans="1:24" x14ac:dyDescent="0.3">
      <c r="A1908" s="156">
        <v>776</v>
      </c>
      <c r="B1908" s="158"/>
      <c r="C1908" s="158"/>
      <c r="D1908" s="159"/>
      <c r="E1908" s="159"/>
      <c r="F1908" s="160"/>
      <c r="G1908" s="160"/>
      <c r="H1908" s="160"/>
      <c r="I1908" s="160"/>
      <c r="K1908" s="121" t="str">
        <f t="shared" si="383"/>
        <v/>
      </c>
      <c r="L1908" s="122" t="str">
        <f t="shared" si="386"/>
        <v/>
      </c>
      <c r="M1908" s="123" t="s">
        <v>155</v>
      </c>
      <c r="N1908" s="113" t="str">
        <f t="shared" si="379"/>
        <v/>
      </c>
      <c r="O1908" s="122" t="str">
        <f t="shared" si="387"/>
        <v/>
      </c>
      <c r="P1908" s="123" t="s">
        <v>155</v>
      </c>
      <c r="Q1908" s="124" t="str">
        <f t="shared" si="384"/>
        <v/>
      </c>
      <c r="R1908" s="125" t="s">
        <v>155</v>
      </c>
      <c r="S1908" s="126" t="str">
        <f t="shared" si="385"/>
        <v/>
      </c>
      <c r="T1908" s="127" t="str">
        <f t="shared" si="382"/>
        <v>0</v>
      </c>
      <c r="U1908" s="127" t="str">
        <f t="shared" si="390"/>
        <v>0</v>
      </c>
      <c r="V1908" s="127" t="str">
        <f t="shared" si="388"/>
        <v>0</v>
      </c>
      <c r="W1908" s="127" t="str">
        <f t="shared" si="389"/>
        <v>0</v>
      </c>
      <c r="X1908" s="128"/>
    </row>
    <row r="1909" spans="1:24" x14ac:dyDescent="0.3">
      <c r="A1909" s="156">
        <v>777</v>
      </c>
      <c r="B1909" s="158"/>
      <c r="C1909" s="158"/>
      <c r="D1909" s="159"/>
      <c r="E1909" s="159"/>
      <c r="F1909" s="160"/>
      <c r="G1909" s="160"/>
      <c r="H1909" s="160"/>
      <c r="I1909" s="160"/>
      <c r="K1909" s="121" t="str">
        <f t="shared" si="383"/>
        <v/>
      </c>
      <c r="L1909" s="129" t="str">
        <f t="shared" si="386"/>
        <v/>
      </c>
      <c r="M1909" s="115" t="s">
        <v>155</v>
      </c>
      <c r="N1909" s="113" t="str">
        <f t="shared" si="379"/>
        <v/>
      </c>
      <c r="O1909" s="129" t="str">
        <f t="shared" si="387"/>
        <v/>
      </c>
      <c r="P1909" s="115" t="s">
        <v>155</v>
      </c>
      <c r="Q1909" s="116" t="str">
        <f t="shared" si="384"/>
        <v/>
      </c>
      <c r="R1909" s="117" t="s">
        <v>155</v>
      </c>
      <c r="S1909" s="118" t="str">
        <f t="shared" si="385"/>
        <v/>
      </c>
      <c r="T1909" s="127" t="str">
        <f t="shared" si="382"/>
        <v>0</v>
      </c>
      <c r="U1909" s="119" t="str">
        <f t="shared" si="390"/>
        <v>0</v>
      </c>
      <c r="V1909" s="119" t="str">
        <f t="shared" si="388"/>
        <v>0</v>
      </c>
      <c r="W1909" s="119" t="str">
        <f t="shared" si="389"/>
        <v>0</v>
      </c>
      <c r="X1909" s="120"/>
    </row>
    <row r="1910" spans="1:24" x14ac:dyDescent="0.3">
      <c r="A1910" s="156">
        <v>778</v>
      </c>
      <c r="B1910" s="158"/>
      <c r="C1910" s="158"/>
      <c r="D1910" s="159"/>
      <c r="E1910" s="159"/>
      <c r="F1910" s="160"/>
      <c r="G1910" s="160"/>
      <c r="H1910" s="160"/>
      <c r="I1910" s="160"/>
      <c r="K1910" s="121" t="str">
        <f t="shared" si="383"/>
        <v/>
      </c>
      <c r="L1910" s="122" t="str">
        <f t="shared" si="386"/>
        <v/>
      </c>
      <c r="M1910" s="123" t="s">
        <v>155</v>
      </c>
      <c r="N1910" s="113" t="str">
        <f t="shared" si="379"/>
        <v/>
      </c>
      <c r="O1910" s="122" t="str">
        <f t="shared" si="387"/>
        <v/>
      </c>
      <c r="P1910" s="123" t="s">
        <v>155</v>
      </c>
      <c r="Q1910" s="124" t="str">
        <f t="shared" si="384"/>
        <v/>
      </c>
      <c r="R1910" s="125" t="s">
        <v>155</v>
      </c>
      <c r="S1910" s="126" t="str">
        <f t="shared" si="385"/>
        <v/>
      </c>
      <c r="T1910" s="127" t="str">
        <f t="shared" si="382"/>
        <v>0</v>
      </c>
      <c r="U1910" s="127" t="str">
        <f t="shared" si="390"/>
        <v>0</v>
      </c>
      <c r="V1910" s="127" t="str">
        <f t="shared" si="388"/>
        <v>0</v>
      </c>
      <c r="W1910" s="127" t="str">
        <f t="shared" si="389"/>
        <v>0</v>
      </c>
      <c r="X1910" s="128"/>
    </row>
    <row r="1911" spans="1:24" x14ac:dyDescent="0.3">
      <c r="A1911" s="156">
        <v>779</v>
      </c>
      <c r="B1911" s="158"/>
      <c r="C1911" s="158"/>
      <c r="D1911" s="159"/>
      <c r="E1911" s="159"/>
      <c r="F1911" s="160"/>
      <c r="G1911" s="160"/>
      <c r="H1911" s="160"/>
      <c r="I1911" s="160"/>
      <c r="K1911" s="121" t="str">
        <f t="shared" si="383"/>
        <v/>
      </c>
      <c r="L1911" s="129" t="str">
        <f t="shared" si="386"/>
        <v/>
      </c>
      <c r="M1911" s="115" t="s">
        <v>155</v>
      </c>
      <c r="N1911" s="113" t="str">
        <f t="shared" si="379"/>
        <v/>
      </c>
      <c r="O1911" s="129" t="str">
        <f t="shared" si="387"/>
        <v/>
      </c>
      <c r="P1911" s="115" t="s">
        <v>155</v>
      </c>
      <c r="Q1911" s="116" t="str">
        <f t="shared" si="384"/>
        <v/>
      </c>
      <c r="R1911" s="117" t="s">
        <v>155</v>
      </c>
      <c r="S1911" s="118" t="str">
        <f t="shared" si="385"/>
        <v/>
      </c>
      <c r="T1911" s="127" t="str">
        <f t="shared" si="382"/>
        <v>0</v>
      </c>
      <c r="U1911" s="119" t="str">
        <f t="shared" si="390"/>
        <v>0</v>
      </c>
      <c r="V1911" s="119" t="str">
        <f t="shared" si="388"/>
        <v>0</v>
      </c>
      <c r="W1911" s="119" t="str">
        <f t="shared" si="389"/>
        <v>0</v>
      </c>
      <c r="X1911" s="120"/>
    </row>
    <row r="1912" spans="1:24" x14ac:dyDescent="0.3">
      <c r="A1912" s="156">
        <v>780</v>
      </c>
      <c r="B1912" s="158"/>
      <c r="C1912" s="158"/>
      <c r="D1912" s="159"/>
      <c r="E1912" s="159"/>
      <c r="F1912" s="160"/>
      <c r="G1912" s="160"/>
      <c r="H1912" s="160"/>
      <c r="I1912" s="160"/>
      <c r="K1912" s="121" t="str">
        <f t="shared" si="383"/>
        <v/>
      </c>
      <c r="L1912" s="122" t="str">
        <f t="shared" si="386"/>
        <v/>
      </c>
      <c r="M1912" s="123" t="s">
        <v>155</v>
      </c>
      <c r="N1912" s="113" t="str">
        <f t="shared" si="379"/>
        <v/>
      </c>
      <c r="O1912" s="122" t="str">
        <f t="shared" si="387"/>
        <v/>
      </c>
      <c r="P1912" s="123" t="s">
        <v>155</v>
      </c>
      <c r="Q1912" s="124" t="str">
        <f t="shared" si="384"/>
        <v/>
      </c>
      <c r="R1912" s="125" t="s">
        <v>155</v>
      </c>
      <c r="S1912" s="126" t="str">
        <f t="shared" si="385"/>
        <v/>
      </c>
      <c r="T1912" s="127" t="str">
        <f t="shared" si="382"/>
        <v>0</v>
      </c>
      <c r="U1912" s="127" t="str">
        <f t="shared" si="390"/>
        <v>0</v>
      </c>
      <c r="V1912" s="127" t="str">
        <f t="shared" si="388"/>
        <v>0</v>
      </c>
      <c r="W1912" s="127" t="str">
        <f t="shared" si="389"/>
        <v>0</v>
      </c>
      <c r="X1912" s="128"/>
    </row>
    <row r="1913" spans="1:24" x14ac:dyDescent="0.3">
      <c r="A1913" s="156">
        <v>781</v>
      </c>
      <c r="D1913" s="104"/>
      <c r="E1913" s="104"/>
      <c r="F1913" s="104"/>
      <c r="G1913" s="104"/>
      <c r="H1913" s="160"/>
      <c r="I1913" s="160"/>
      <c r="K1913" s="121" t="str">
        <f t="shared" si="383"/>
        <v/>
      </c>
      <c r="L1913" s="129" t="str">
        <f t="shared" si="386"/>
        <v/>
      </c>
      <c r="M1913" s="115" t="s">
        <v>155</v>
      </c>
      <c r="N1913" s="113" t="str">
        <f t="shared" si="379"/>
        <v/>
      </c>
      <c r="O1913" s="129" t="str">
        <f t="shared" si="387"/>
        <v/>
      </c>
      <c r="P1913" s="115" t="s">
        <v>155</v>
      </c>
      <c r="Q1913" s="116" t="str">
        <f>IF(ISBLANK(F1913),"",F1913-$F$2333)</f>
        <v/>
      </c>
      <c r="R1913" s="117" t="s">
        <v>155</v>
      </c>
      <c r="S1913" s="118" t="str">
        <f>IF(ISBLANK(G1913),"",G1913-$G$2333)</f>
        <v/>
      </c>
      <c r="T1913" s="127" t="str">
        <f t="shared" si="382"/>
        <v>0</v>
      </c>
      <c r="U1913" s="119" t="str">
        <f t="shared" si="390"/>
        <v>0</v>
      </c>
      <c r="V1913" s="119" t="str">
        <f t="shared" si="388"/>
        <v>0</v>
      </c>
      <c r="W1913" s="119" t="str">
        <f t="shared" si="389"/>
        <v>0</v>
      </c>
      <c r="X1913" s="120"/>
    </row>
    <row r="1914" spans="1:24" x14ac:dyDescent="0.3">
      <c r="A1914" s="156">
        <v>782</v>
      </c>
      <c r="B1914" s="133"/>
      <c r="K1914" s="121" t="str">
        <f t="shared" si="383"/>
        <v/>
      </c>
      <c r="L1914" s="122" t="str">
        <f t="shared" si="386"/>
        <v/>
      </c>
      <c r="M1914" s="123" t="s">
        <v>155</v>
      </c>
      <c r="N1914" s="113" t="str">
        <f t="shared" si="379"/>
        <v/>
      </c>
      <c r="O1914" s="122" t="str">
        <f t="shared" si="387"/>
        <v/>
      </c>
      <c r="P1914" s="123" t="s">
        <v>155</v>
      </c>
      <c r="Q1914" s="124" t="str">
        <f t="shared" ref="Q1914:Q1932" si="391">IF(ISBLANK(F1914),"",F1914-$F$2333)</f>
        <v/>
      </c>
      <c r="R1914" s="125" t="s">
        <v>155</v>
      </c>
      <c r="S1914" s="126" t="str">
        <f t="shared" ref="S1914:S1932" si="392">IF(ISBLANK(G1914),"",G1914-$G$2333)</f>
        <v/>
      </c>
      <c r="T1914" s="127" t="str">
        <f t="shared" si="382"/>
        <v>0</v>
      </c>
      <c r="U1914" s="127" t="str">
        <f t="shared" si="390"/>
        <v>0</v>
      </c>
      <c r="V1914" s="127" t="str">
        <f t="shared" si="388"/>
        <v>0</v>
      </c>
      <c r="W1914" s="127" t="str">
        <f t="shared" si="389"/>
        <v>0</v>
      </c>
      <c r="X1914" s="128"/>
    </row>
    <row r="1915" spans="1:24" x14ac:dyDescent="0.3">
      <c r="A1915" s="156">
        <v>783</v>
      </c>
      <c r="B1915" s="133"/>
      <c r="K1915" s="121" t="str">
        <f t="shared" si="383"/>
        <v/>
      </c>
      <c r="L1915" s="129" t="str">
        <f t="shared" si="386"/>
        <v/>
      </c>
      <c r="M1915" s="115" t="s">
        <v>155</v>
      </c>
      <c r="N1915" s="113" t="str">
        <f t="shared" si="379"/>
        <v/>
      </c>
      <c r="O1915" s="129" t="str">
        <f t="shared" si="387"/>
        <v/>
      </c>
      <c r="P1915" s="115" t="s">
        <v>155</v>
      </c>
      <c r="Q1915" s="116" t="str">
        <f t="shared" si="391"/>
        <v/>
      </c>
      <c r="R1915" s="117" t="s">
        <v>155</v>
      </c>
      <c r="S1915" s="118" t="str">
        <f t="shared" si="392"/>
        <v/>
      </c>
      <c r="T1915" s="127" t="str">
        <f t="shared" si="382"/>
        <v>0</v>
      </c>
      <c r="U1915" s="119" t="str">
        <f t="shared" si="390"/>
        <v>0</v>
      </c>
      <c r="V1915" s="119" t="str">
        <f t="shared" si="388"/>
        <v>0</v>
      </c>
      <c r="W1915" s="119" t="str">
        <f t="shared" si="389"/>
        <v>0</v>
      </c>
      <c r="X1915" s="120"/>
    </row>
    <row r="1916" spans="1:24" x14ac:dyDescent="0.3">
      <c r="A1916" s="156">
        <v>784</v>
      </c>
      <c r="B1916" s="133"/>
      <c r="K1916" s="121" t="str">
        <f t="shared" si="383"/>
        <v/>
      </c>
      <c r="L1916" s="122" t="str">
        <f t="shared" si="386"/>
        <v/>
      </c>
      <c r="M1916" s="123" t="s">
        <v>155</v>
      </c>
      <c r="N1916" s="113" t="str">
        <f t="shared" si="379"/>
        <v/>
      </c>
      <c r="O1916" s="122" t="str">
        <f t="shared" si="387"/>
        <v/>
      </c>
      <c r="P1916" s="123" t="s">
        <v>155</v>
      </c>
      <c r="Q1916" s="124" t="str">
        <f t="shared" si="391"/>
        <v/>
      </c>
      <c r="R1916" s="125" t="s">
        <v>155</v>
      </c>
      <c r="S1916" s="126" t="str">
        <f t="shared" si="392"/>
        <v/>
      </c>
      <c r="T1916" s="127" t="str">
        <f t="shared" si="382"/>
        <v>0</v>
      </c>
      <c r="U1916" s="127" t="str">
        <f t="shared" si="390"/>
        <v>0</v>
      </c>
      <c r="V1916" s="127" t="str">
        <f t="shared" si="388"/>
        <v>0</v>
      </c>
      <c r="W1916" s="127" t="str">
        <f t="shared" si="389"/>
        <v>0</v>
      </c>
      <c r="X1916" s="128"/>
    </row>
    <row r="1917" spans="1:24" x14ac:dyDescent="0.3">
      <c r="A1917" s="156">
        <v>785</v>
      </c>
      <c r="B1917" s="133"/>
      <c r="K1917" s="121" t="str">
        <f t="shared" si="383"/>
        <v/>
      </c>
      <c r="L1917" s="129" t="str">
        <f t="shared" si="386"/>
        <v/>
      </c>
      <c r="M1917" s="115" t="s">
        <v>155</v>
      </c>
      <c r="N1917" s="113" t="str">
        <f t="shared" si="379"/>
        <v/>
      </c>
      <c r="O1917" s="129" t="str">
        <f t="shared" si="387"/>
        <v/>
      </c>
      <c r="P1917" s="115" t="s">
        <v>155</v>
      </c>
      <c r="Q1917" s="116" t="str">
        <f t="shared" si="391"/>
        <v/>
      </c>
      <c r="R1917" s="117" t="s">
        <v>155</v>
      </c>
      <c r="S1917" s="118" t="str">
        <f t="shared" si="392"/>
        <v/>
      </c>
      <c r="T1917" s="127" t="str">
        <f t="shared" si="382"/>
        <v>0</v>
      </c>
      <c r="U1917" s="119" t="str">
        <f t="shared" si="390"/>
        <v>0</v>
      </c>
      <c r="V1917" s="119" t="str">
        <f t="shared" si="388"/>
        <v>0</v>
      </c>
      <c r="W1917" s="119" t="str">
        <f t="shared" si="389"/>
        <v>0</v>
      </c>
      <c r="X1917" s="120"/>
    </row>
    <row r="1918" spans="1:24" x14ac:dyDescent="0.3">
      <c r="A1918" s="156">
        <v>786</v>
      </c>
      <c r="B1918" s="133"/>
      <c r="K1918" s="121" t="str">
        <f t="shared" si="383"/>
        <v/>
      </c>
      <c r="L1918" s="122" t="str">
        <f t="shared" si="386"/>
        <v/>
      </c>
      <c r="M1918" s="123" t="s">
        <v>155</v>
      </c>
      <c r="N1918" s="113" t="str">
        <f t="shared" si="379"/>
        <v/>
      </c>
      <c r="O1918" s="122" t="str">
        <f t="shared" si="387"/>
        <v/>
      </c>
      <c r="P1918" s="123" t="s">
        <v>155</v>
      </c>
      <c r="Q1918" s="124" t="str">
        <f t="shared" si="391"/>
        <v/>
      </c>
      <c r="R1918" s="125" t="s">
        <v>155</v>
      </c>
      <c r="S1918" s="126" t="str">
        <f t="shared" si="392"/>
        <v/>
      </c>
      <c r="T1918" s="127" t="str">
        <f t="shared" si="382"/>
        <v>0</v>
      </c>
      <c r="U1918" s="127" t="str">
        <f t="shared" si="390"/>
        <v>0</v>
      </c>
      <c r="V1918" s="127" t="str">
        <f t="shared" si="388"/>
        <v>0</v>
      </c>
      <c r="W1918" s="127" t="str">
        <f t="shared" si="389"/>
        <v>0</v>
      </c>
      <c r="X1918" s="128"/>
    </row>
    <row r="1919" spans="1:24" x14ac:dyDescent="0.3">
      <c r="A1919" s="156">
        <v>787</v>
      </c>
      <c r="B1919" s="133"/>
      <c r="K1919" s="121" t="str">
        <f t="shared" si="383"/>
        <v/>
      </c>
      <c r="L1919" s="129" t="str">
        <f t="shared" si="386"/>
        <v/>
      </c>
      <c r="M1919" s="115" t="s">
        <v>155</v>
      </c>
      <c r="N1919" s="113" t="str">
        <f t="shared" si="379"/>
        <v/>
      </c>
      <c r="O1919" s="129" t="str">
        <f t="shared" si="387"/>
        <v/>
      </c>
      <c r="P1919" s="115" t="s">
        <v>155</v>
      </c>
      <c r="Q1919" s="116" t="str">
        <f t="shared" si="391"/>
        <v/>
      </c>
      <c r="R1919" s="117" t="s">
        <v>155</v>
      </c>
      <c r="S1919" s="118" t="str">
        <f t="shared" si="392"/>
        <v/>
      </c>
      <c r="T1919" s="127" t="str">
        <f t="shared" si="382"/>
        <v>0</v>
      </c>
      <c r="U1919" s="119" t="str">
        <f t="shared" si="390"/>
        <v>0</v>
      </c>
      <c r="V1919" s="119" t="str">
        <f t="shared" si="388"/>
        <v>0</v>
      </c>
      <c r="W1919" s="119" t="str">
        <f t="shared" si="389"/>
        <v>0</v>
      </c>
      <c r="X1919" s="120"/>
    </row>
    <row r="1920" spans="1:24" x14ac:dyDescent="0.3">
      <c r="A1920" s="156">
        <v>788</v>
      </c>
      <c r="B1920" s="133"/>
      <c r="K1920" s="121" t="str">
        <f t="shared" si="383"/>
        <v/>
      </c>
      <c r="L1920" s="122" t="str">
        <f t="shared" si="386"/>
        <v/>
      </c>
      <c r="M1920" s="123" t="s">
        <v>155</v>
      </c>
      <c r="N1920" s="113" t="str">
        <f t="shared" si="379"/>
        <v/>
      </c>
      <c r="O1920" s="122" t="str">
        <f t="shared" si="387"/>
        <v/>
      </c>
      <c r="P1920" s="123" t="s">
        <v>155</v>
      </c>
      <c r="Q1920" s="124" t="str">
        <f t="shared" si="391"/>
        <v/>
      </c>
      <c r="R1920" s="125" t="s">
        <v>155</v>
      </c>
      <c r="S1920" s="126" t="str">
        <f t="shared" si="392"/>
        <v/>
      </c>
      <c r="T1920" s="127" t="str">
        <f t="shared" si="382"/>
        <v>0</v>
      </c>
      <c r="U1920" s="127" t="str">
        <f t="shared" si="390"/>
        <v>0</v>
      </c>
      <c r="V1920" s="127" t="str">
        <f t="shared" si="388"/>
        <v>0</v>
      </c>
      <c r="W1920" s="127" t="str">
        <f t="shared" si="389"/>
        <v>0</v>
      </c>
      <c r="X1920" s="128"/>
    </row>
    <row r="1921" spans="1:24" x14ac:dyDescent="0.3">
      <c r="A1921" s="156">
        <v>789</v>
      </c>
      <c r="B1921" s="133"/>
      <c r="K1921" s="121" t="str">
        <f t="shared" si="383"/>
        <v/>
      </c>
      <c r="L1921" s="129" t="str">
        <f t="shared" si="386"/>
        <v/>
      </c>
      <c r="M1921" s="115" t="s">
        <v>155</v>
      </c>
      <c r="N1921" s="113" t="str">
        <f t="shared" si="379"/>
        <v/>
      </c>
      <c r="O1921" s="129" t="str">
        <f t="shared" si="387"/>
        <v/>
      </c>
      <c r="P1921" s="115" t="s">
        <v>155</v>
      </c>
      <c r="Q1921" s="116" t="str">
        <f t="shared" si="391"/>
        <v/>
      </c>
      <c r="R1921" s="117" t="s">
        <v>155</v>
      </c>
      <c r="S1921" s="118" t="str">
        <f t="shared" si="392"/>
        <v/>
      </c>
      <c r="T1921" s="127" t="str">
        <f t="shared" si="382"/>
        <v>0</v>
      </c>
      <c r="U1921" s="119" t="str">
        <f t="shared" si="390"/>
        <v>0</v>
      </c>
      <c r="V1921" s="119" t="str">
        <f t="shared" si="388"/>
        <v>0</v>
      </c>
      <c r="W1921" s="119" t="str">
        <f t="shared" si="389"/>
        <v>0</v>
      </c>
      <c r="X1921" s="120"/>
    </row>
    <row r="1922" spans="1:24" x14ac:dyDescent="0.3">
      <c r="A1922" s="156">
        <v>790</v>
      </c>
      <c r="B1922" s="133"/>
      <c r="K1922" s="121" t="str">
        <f t="shared" si="383"/>
        <v/>
      </c>
      <c r="L1922" s="122" t="str">
        <f t="shared" si="386"/>
        <v/>
      </c>
      <c r="M1922" s="123" t="s">
        <v>155</v>
      </c>
      <c r="N1922" s="113" t="str">
        <f t="shared" si="379"/>
        <v/>
      </c>
      <c r="O1922" s="122" t="str">
        <f t="shared" si="387"/>
        <v/>
      </c>
      <c r="P1922" s="123" t="s">
        <v>155</v>
      </c>
      <c r="Q1922" s="124" t="str">
        <f t="shared" si="391"/>
        <v/>
      </c>
      <c r="R1922" s="125" t="s">
        <v>155</v>
      </c>
      <c r="S1922" s="126" t="str">
        <f t="shared" si="392"/>
        <v/>
      </c>
      <c r="T1922" s="127" t="str">
        <f t="shared" si="382"/>
        <v>0</v>
      </c>
      <c r="U1922" s="127" t="str">
        <f t="shared" si="390"/>
        <v>0</v>
      </c>
      <c r="V1922" s="127" t="str">
        <f t="shared" si="388"/>
        <v>0</v>
      </c>
      <c r="W1922" s="127" t="str">
        <f t="shared" si="389"/>
        <v>0</v>
      </c>
      <c r="X1922" s="128"/>
    </row>
    <row r="1923" spans="1:24" x14ac:dyDescent="0.3">
      <c r="A1923" s="156">
        <v>791</v>
      </c>
      <c r="B1923" s="158"/>
      <c r="C1923" s="158"/>
      <c r="D1923" s="159"/>
      <c r="E1923" s="159"/>
      <c r="F1923" s="160"/>
      <c r="G1923" s="160"/>
      <c r="H1923" s="160"/>
      <c r="I1923" s="160"/>
      <c r="K1923" s="121" t="str">
        <f t="shared" si="383"/>
        <v/>
      </c>
      <c r="L1923" s="129" t="str">
        <f t="shared" si="386"/>
        <v/>
      </c>
      <c r="M1923" s="115" t="s">
        <v>155</v>
      </c>
      <c r="N1923" s="113" t="str">
        <f t="shared" si="379"/>
        <v/>
      </c>
      <c r="O1923" s="129" t="str">
        <f t="shared" si="387"/>
        <v/>
      </c>
      <c r="P1923" s="115" t="s">
        <v>155</v>
      </c>
      <c r="Q1923" s="116" t="str">
        <f t="shared" si="391"/>
        <v/>
      </c>
      <c r="R1923" s="117" t="s">
        <v>155</v>
      </c>
      <c r="S1923" s="118" t="str">
        <f t="shared" si="392"/>
        <v/>
      </c>
      <c r="T1923" s="127" t="str">
        <f t="shared" si="382"/>
        <v>0</v>
      </c>
      <c r="U1923" s="119" t="str">
        <f t="shared" si="390"/>
        <v>0</v>
      </c>
      <c r="V1923" s="119" t="str">
        <f t="shared" si="388"/>
        <v>0</v>
      </c>
      <c r="W1923" s="119" t="str">
        <f t="shared" si="389"/>
        <v>0</v>
      </c>
      <c r="X1923" s="120"/>
    </row>
    <row r="1924" spans="1:24" x14ac:dyDescent="0.3">
      <c r="A1924" s="156">
        <v>792</v>
      </c>
      <c r="B1924" s="158"/>
      <c r="C1924" s="158"/>
      <c r="D1924" s="159"/>
      <c r="E1924" s="159"/>
      <c r="F1924" s="160"/>
      <c r="G1924" s="160"/>
      <c r="H1924" s="160"/>
      <c r="I1924" s="160"/>
      <c r="K1924" s="121" t="str">
        <f t="shared" si="383"/>
        <v/>
      </c>
      <c r="L1924" s="122" t="str">
        <f t="shared" si="386"/>
        <v/>
      </c>
      <c r="M1924" s="123" t="s">
        <v>155</v>
      </c>
      <c r="N1924" s="113" t="str">
        <f t="shared" si="379"/>
        <v/>
      </c>
      <c r="O1924" s="122" t="str">
        <f t="shared" si="387"/>
        <v/>
      </c>
      <c r="P1924" s="123" t="s">
        <v>155</v>
      </c>
      <c r="Q1924" s="124" t="str">
        <f t="shared" si="391"/>
        <v/>
      </c>
      <c r="R1924" s="125" t="s">
        <v>155</v>
      </c>
      <c r="S1924" s="126" t="str">
        <f t="shared" si="392"/>
        <v/>
      </c>
      <c r="T1924" s="127" t="str">
        <f t="shared" si="382"/>
        <v>0</v>
      </c>
      <c r="U1924" s="127" t="str">
        <f t="shared" si="390"/>
        <v>0</v>
      </c>
      <c r="V1924" s="127" t="str">
        <f t="shared" si="388"/>
        <v>0</v>
      </c>
      <c r="W1924" s="127" t="str">
        <f t="shared" si="389"/>
        <v>0</v>
      </c>
      <c r="X1924" s="128"/>
    </row>
    <row r="1925" spans="1:24" x14ac:dyDescent="0.3">
      <c r="A1925" s="156">
        <v>793</v>
      </c>
      <c r="B1925" s="158"/>
      <c r="C1925" s="158"/>
      <c r="D1925" s="159"/>
      <c r="E1925" s="159"/>
      <c r="F1925" s="160"/>
      <c r="G1925" s="160"/>
      <c r="H1925" s="160"/>
      <c r="I1925" s="160"/>
      <c r="K1925" s="121" t="str">
        <f t="shared" si="383"/>
        <v/>
      </c>
      <c r="L1925" s="129" t="str">
        <f t="shared" si="386"/>
        <v/>
      </c>
      <c r="M1925" s="115" t="s">
        <v>155</v>
      </c>
      <c r="N1925" s="113" t="str">
        <f t="shared" si="379"/>
        <v/>
      </c>
      <c r="O1925" s="129" t="str">
        <f t="shared" si="387"/>
        <v/>
      </c>
      <c r="P1925" s="115" t="s">
        <v>155</v>
      </c>
      <c r="Q1925" s="116" t="str">
        <f t="shared" si="391"/>
        <v/>
      </c>
      <c r="R1925" s="117" t="s">
        <v>155</v>
      </c>
      <c r="S1925" s="118" t="str">
        <f t="shared" si="392"/>
        <v/>
      </c>
      <c r="T1925" s="127" t="str">
        <f t="shared" si="382"/>
        <v>0</v>
      </c>
      <c r="U1925" s="119" t="str">
        <f t="shared" si="390"/>
        <v>0</v>
      </c>
      <c r="V1925" s="119" t="str">
        <f t="shared" si="388"/>
        <v>0</v>
      </c>
      <c r="W1925" s="119" t="str">
        <f t="shared" si="389"/>
        <v>0</v>
      </c>
      <c r="X1925" s="120"/>
    </row>
    <row r="1926" spans="1:24" x14ac:dyDescent="0.3">
      <c r="A1926" s="156">
        <v>794</v>
      </c>
      <c r="B1926" s="158"/>
      <c r="C1926" s="158"/>
      <c r="D1926" s="159"/>
      <c r="E1926" s="159"/>
      <c r="F1926" s="160"/>
      <c r="G1926" s="160"/>
      <c r="H1926" s="160"/>
      <c r="I1926" s="160"/>
      <c r="K1926" s="121" t="str">
        <f t="shared" si="383"/>
        <v/>
      </c>
      <c r="L1926" s="122" t="str">
        <f t="shared" si="386"/>
        <v/>
      </c>
      <c r="M1926" s="123" t="s">
        <v>155</v>
      </c>
      <c r="N1926" s="113" t="str">
        <f t="shared" ref="N1926:N1989" si="393">IF(ISBLANK(E1926),"",IF(E1926&lt;200,E1926-$E$2333,(400-E1926)-$E$2333))</f>
        <v/>
      </c>
      <c r="O1926" s="122" t="str">
        <f t="shared" si="387"/>
        <v/>
      </c>
      <c r="P1926" s="123" t="s">
        <v>155</v>
      </c>
      <c r="Q1926" s="124" t="str">
        <f t="shared" si="391"/>
        <v/>
      </c>
      <c r="R1926" s="125" t="s">
        <v>155</v>
      </c>
      <c r="S1926" s="126" t="str">
        <f t="shared" si="392"/>
        <v/>
      </c>
      <c r="T1926" s="127" t="str">
        <f t="shared" si="382"/>
        <v>0</v>
      </c>
      <c r="U1926" s="127" t="str">
        <f t="shared" si="390"/>
        <v>0</v>
      </c>
      <c r="V1926" s="127" t="str">
        <f t="shared" si="388"/>
        <v>0</v>
      </c>
      <c r="W1926" s="127" t="str">
        <f t="shared" si="389"/>
        <v>0</v>
      </c>
      <c r="X1926" s="128"/>
    </row>
    <row r="1927" spans="1:24" x14ac:dyDescent="0.3">
      <c r="A1927" s="156">
        <v>795</v>
      </c>
      <c r="B1927" s="158"/>
      <c r="C1927" s="158"/>
      <c r="D1927" s="159"/>
      <c r="E1927" s="159"/>
      <c r="F1927" s="160"/>
      <c r="G1927" s="160"/>
      <c r="H1927" s="160"/>
      <c r="I1927" s="160"/>
      <c r="K1927" s="121" t="str">
        <f t="shared" si="383"/>
        <v/>
      </c>
      <c r="L1927" s="129" t="str">
        <f t="shared" si="386"/>
        <v/>
      </c>
      <c r="M1927" s="115" t="s">
        <v>155</v>
      </c>
      <c r="N1927" s="113" t="str">
        <f t="shared" si="393"/>
        <v/>
      </c>
      <c r="O1927" s="129" t="str">
        <f t="shared" si="387"/>
        <v/>
      </c>
      <c r="P1927" s="115" t="s">
        <v>155</v>
      </c>
      <c r="Q1927" s="116" t="str">
        <f t="shared" si="391"/>
        <v/>
      </c>
      <c r="R1927" s="117" t="s">
        <v>155</v>
      </c>
      <c r="S1927" s="118" t="str">
        <f t="shared" si="392"/>
        <v/>
      </c>
      <c r="T1927" s="127" t="str">
        <f t="shared" si="382"/>
        <v>0</v>
      </c>
      <c r="U1927" s="119" t="str">
        <f t="shared" si="390"/>
        <v>0</v>
      </c>
      <c r="V1927" s="119" t="str">
        <f t="shared" si="388"/>
        <v>0</v>
      </c>
      <c r="W1927" s="119" t="str">
        <f t="shared" si="389"/>
        <v>0</v>
      </c>
      <c r="X1927" s="120"/>
    </row>
    <row r="1928" spans="1:24" x14ac:dyDescent="0.3">
      <c r="A1928" s="156">
        <v>796</v>
      </c>
      <c r="B1928" s="158"/>
      <c r="C1928" s="158"/>
      <c r="D1928" s="159"/>
      <c r="E1928" s="159"/>
      <c r="F1928" s="160"/>
      <c r="G1928" s="160"/>
      <c r="H1928" s="160"/>
      <c r="I1928" s="160"/>
      <c r="K1928" s="121" t="str">
        <f t="shared" si="383"/>
        <v/>
      </c>
      <c r="L1928" s="122" t="str">
        <f t="shared" si="386"/>
        <v/>
      </c>
      <c r="M1928" s="123" t="s">
        <v>155</v>
      </c>
      <c r="N1928" s="113" t="str">
        <f t="shared" si="393"/>
        <v/>
      </c>
      <c r="O1928" s="122" t="str">
        <f t="shared" si="387"/>
        <v/>
      </c>
      <c r="P1928" s="123" t="s">
        <v>155</v>
      </c>
      <c r="Q1928" s="124" t="str">
        <f t="shared" si="391"/>
        <v/>
      </c>
      <c r="R1928" s="125" t="s">
        <v>155</v>
      </c>
      <c r="S1928" s="126" t="str">
        <f t="shared" si="392"/>
        <v/>
      </c>
      <c r="T1928" s="127" t="str">
        <f t="shared" si="382"/>
        <v>0</v>
      </c>
      <c r="U1928" s="127" t="str">
        <f t="shared" si="390"/>
        <v>0</v>
      </c>
      <c r="V1928" s="127" t="str">
        <f t="shared" si="388"/>
        <v>0</v>
      </c>
      <c r="W1928" s="127" t="str">
        <f t="shared" si="389"/>
        <v>0</v>
      </c>
      <c r="X1928" s="128"/>
    </row>
    <row r="1929" spans="1:24" x14ac:dyDescent="0.3">
      <c r="A1929" s="156">
        <v>797</v>
      </c>
      <c r="B1929" s="158"/>
      <c r="C1929" s="158"/>
      <c r="D1929" s="159"/>
      <c r="E1929" s="159"/>
      <c r="F1929" s="160"/>
      <c r="G1929" s="160"/>
      <c r="H1929" s="160"/>
      <c r="I1929" s="160"/>
      <c r="K1929" s="121" t="str">
        <f t="shared" si="383"/>
        <v/>
      </c>
      <c r="L1929" s="129" t="str">
        <f t="shared" si="386"/>
        <v/>
      </c>
      <c r="M1929" s="115" t="s">
        <v>155</v>
      </c>
      <c r="N1929" s="113" t="str">
        <f t="shared" si="393"/>
        <v/>
      </c>
      <c r="O1929" s="129" t="str">
        <f t="shared" si="387"/>
        <v/>
      </c>
      <c r="P1929" s="115" t="s">
        <v>155</v>
      </c>
      <c r="Q1929" s="116" t="str">
        <f t="shared" si="391"/>
        <v/>
      </c>
      <c r="R1929" s="117" t="s">
        <v>155</v>
      </c>
      <c r="S1929" s="118" t="str">
        <f t="shared" si="392"/>
        <v/>
      </c>
      <c r="T1929" s="127" t="str">
        <f t="shared" si="382"/>
        <v>0</v>
      </c>
      <c r="U1929" s="119" t="str">
        <f t="shared" si="390"/>
        <v>0</v>
      </c>
      <c r="V1929" s="119" t="str">
        <f t="shared" si="388"/>
        <v>0</v>
      </c>
      <c r="W1929" s="119" t="str">
        <f t="shared" si="389"/>
        <v>0</v>
      </c>
      <c r="X1929" s="120"/>
    </row>
    <row r="1930" spans="1:24" x14ac:dyDescent="0.3">
      <c r="A1930" s="156">
        <v>798</v>
      </c>
      <c r="B1930" s="158"/>
      <c r="C1930" s="158"/>
      <c r="D1930" s="159"/>
      <c r="E1930" s="159"/>
      <c r="F1930" s="160"/>
      <c r="G1930" s="160"/>
      <c r="H1930" s="160"/>
      <c r="I1930" s="160"/>
      <c r="K1930" s="121" t="str">
        <f t="shared" si="383"/>
        <v/>
      </c>
      <c r="L1930" s="122" t="str">
        <f t="shared" si="386"/>
        <v/>
      </c>
      <c r="M1930" s="123" t="s">
        <v>155</v>
      </c>
      <c r="N1930" s="113" t="str">
        <f t="shared" si="393"/>
        <v/>
      </c>
      <c r="O1930" s="122" t="str">
        <f t="shared" si="387"/>
        <v/>
      </c>
      <c r="P1930" s="123" t="s">
        <v>155</v>
      </c>
      <c r="Q1930" s="124" t="str">
        <f t="shared" si="391"/>
        <v/>
      </c>
      <c r="R1930" s="125" t="s">
        <v>155</v>
      </c>
      <c r="S1930" s="126" t="str">
        <f t="shared" si="392"/>
        <v/>
      </c>
      <c r="T1930" s="127" t="str">
        <f t="shared" si="382"/>
        <v>0</v>
      </c>
      <c r="U1930" s="127" t="str">
        <f t="shared" si="390"/>
        <v>0</v>
      </c>
      <c r="V1930" s="127" t="str">
        <f t="shared" si="388"/>
        <v>0</v>
      </c>
      <c r="W1930" s="127" t="str">
        <f t="shared" si="389"/>
        <v>0</v>
      </c>
      <c r="X1930" s="128"/>
    </row>
    <row r="1931" spans="1:24" x14ac:dyDescent="0.3">
      <c r="A1931" s="156">
        <v>799</v>
      </c>
      <c r="B1931" s="158"/>
      <c r="C1931" s="158"/>
      <c r="D1931" s="159"/>
      <c r="E1931" s="159"/>
      <c r="F1931" s="160"/>
      <c r="G1931" s="160"/>
      <c r="H1931" s="160"/>
      <c r="I1931" s="160"/>
      <c r="K1931" s="121" t="str">
        <f t="shared" si="383"/>
        <v/>
      </c>
      <c r="L1931" s="129" t="str">
        <f t="shared" si="386"/>
        <v/>
      </c>
      <c r="M1931" s="115" t="s">
        <v>155</v>
      </c>
      <c r="N1931" s="113" t="str">
        <f t="shared" si="393"/>
        <v/>
      </c>
      <c r="O1931" s="129" t="str">
        <f t="shared" si="387"/>
        <v/>
      </c>
      <c r="P1931" s="115" t="s">
        <v>155</v>
      </c>
      <c r="Q1931" s="116" t="str">
        <f t="shared" si="391"/>
        <v/>
      </c>
      <c r="R1931" s="117" t="s">
        <v>155</v>
      </c>
      <c r="S1931" s="118" t="str">
        <f t="shared" si="392"/>
        <v/>
      </c>
      <c r="T1931" s="127" t="str">
        <f t="shared" si="382"/>
        <v>0</v>
      </c>
      <c r="U1931" s="119" t="str">
        <f t="shared" si="390"/>
        <v>0</v>
      </c>
      <c r="V1931" s="119" t="str">
        <f t="shared" si="388"/>
        <v>0</v>
      </c>
      <c r="W1931" s="119" t="str">
        <f t="shared" si="389"/>
        <v>0</v>
      </c>
      <c r="X1931" s="120"/>
    </row>
    <row r="1932" spans="1:24" x14ac:dyDescent="0.3">
      <c r="A1932" s="156">
        <v>800</v>
      </c>
      <c r="B1932" s="158"/>
      <c r="C1932" s="158"/>
      <c r="D1932" s="159"/>
      <c r="E1932" s="159"/>
      <c r="F1932" s="160"/>
      <c r="G1932" s="160"/>
      <c r="H1932" s="160"/>
      <c r="I1932" s="160"/>
      <c r="K1932" s="121" t="str">
        <f t="shared" si="383"/>
        <v/>
      </c>
      <c r="L1932" s="122" t="str">
        <f t="shared" si="386"/>
        <v/>
      </c>
      <c r="M1932" s="123" t="s">
        <v>155</v>
      </c>
      <c r="N1932" s="113" t="str">
        <f t="shared" si="393"/>
        <v/>
      </c>
      <c r="O1932" s="122" t="str">
        <f t="shared" si="387"/>
        <v/>
      </c>
      <c r="P1932" s="123" t="s">
        <v>155</v>
      </c>
      <c r="Q1932" s="124" t="str">
        <f t="shared" si="391"/>
        <v/>
      </c>
      <c r="R1932" s="125" t="s">
        <v>155</v>
      </c>
      <c r="S1932" s="126" t="str">
        <f t="shared" si="392"/>
        <v/>
      </c>
      <c r="T1932" s="127" t="str">
        <f t="shared" si="382"/>
        <v>0</v>
      </c>
      <c r="U1932" s="127" t="str">
        <f t="shared" si="390"/>
        <v>0</v>
      </c>
      <c r="V1932" s="127" t="str">
        <f t="shared" si="388"/>
        <v>0</v>
      </c>
      <c r="W1932" s="127" t="str">
        <f t="shared" si="389"/>
        <v>0</v>
      </c>
      <c r="X1932" s="128"/>
    </row>
    <row r="1933" spans="1:24" x14ac:dyDescent="0.3">
      <c r="A1933" s="156">
        <v>801</v>
      </c>
      <c r="D1933" s="104"/>
      <c r="E1933" s="104"/>
      <c r="F1933" s="104"/>
      <c r="G1933" s="104"/>
      <c r="H1933" s="160"/>
      <c r="I1933" s="160"/>
      <c r="K1933" s="121" t="str">
        <f t="shared" si="383"/>
        <v/>
      </c>
      <c r="L1933" s="129" t="str">
        <f t="shared" si="386"/>
        <v/>
      </c>
      <c r="M1933" s="115" t="s">
        <v>155</v>
      </c>
      <c r="N1933" s="113" t="str">
        <f t="shared" si="393"/>
        <v/>
      </c>
      <c r="O1933" s="129" t="str">
        <f t="shared" si="387"/>
        <v/>
      </c>
      <c r="P1933" s="115" t="s">
        <v>155</v>
      </c>
      <c r="Q1933" s="116" t="str">
        <f>IF(ISBLANK(F1933),"",F1933-$F$2333)</f>
        <v/>
      </c>
      <c r="R1933" s="117" t="s">
        <v>155</v>
      </c>
      <c r="S1933" s="118" t="str">
        <f>IF(ISBLANK(G1933),"",G1933-$G$2333)</f>
        <v/>
      </c>
      <c r="T1933" s="127" t="str">
        <f t="shared" si="382"/>
        <v>0</v>
      </c>
      <c r="U1933" s="119" t="str">
        <f t="shared" si="390"/>
        <v>0</v>
      </c>
      <c r="V1933" s="119" t="str">
        <f t="shared" si="388"/>
        <v>0</v>
      </c>
      <c r="W1933" s="119" t="str">
        <f t="shared" si="389"/>
        <v>0</v>
      </c>
      <c r="X1933" s="120"/>
    </row>
    <row r="1934" spans="1:24" x14ac:dyDescent="0.3">
      <c r="A1934" s="156">
        <v>802</v>
      </c>
      <c r="B1934" s="133"/>
      <c r="K1934" s="121" t="str">
        <f t="shared" si="383"/>
        <v/>
      </c>
      <c r="L1934" s="122" t="str">
        <f t="shared" si="386"/>
        <v/>
      </c>
      <c r="M1934" s="123" t="s">
        <v>155</v>
      </c>
      <c r="N1934" s="113" t="str">
        <f t="shared" si="393"/>
        <v/>
      </c>
      <c r="O1934" s="122" t="str">
        <f t="shared" si="387"/>
        <v/>
      </c>
      <c r="P1934" s="123" t="s">
        <v>155</v>
      </c>
      <c r="Q1934" s="124" t="str">
        <f t="shared" ref="Q1934:Q1952" si="394">IF(ISBLANK(F1934),"",F1934-$F$2333)</f>
        <v/>
      </c>
      <c r="R1934" s="125" t="s">
        <v>155</v>
      </c>
      <c r="S1934" s="126" t="str">
        <f t="shared" ref="S1934:S1952" si="395">IF(ISBLANK(G1934),"",G1934-$G$2333)</f>
        <v/>
      </c>
      <c r="T1934" s="127" t="str">
        <f t="shared" si="382"/>
        <v>0</v>
      </c>
      <c r="U1934" s="127" t="str">
        <f t="shared" si="390"/>
        <v>0</v>
      </c>
      <c r="V1934" s="127" t="str">
        <f t="shared" si="388"/>
        <v>0</v>
      </c>
      <c r="W1934" s="127" t="str">
        <f t="shared" si="389"/>
        <v>0</v>
      </c>
      <c r="X1934" s="128"/>
    </row>
    <row r="1935" spans="1:24" x14ac:dyDescent="0.3">
      <c r="A1935" s="156">
        <v>803</v>
      </c>
      <c r="B1935" s="133"/>
      <c r="K1935" s="121" t="str">
        <f t="shared" si="383"/>
        <v/>
      </c>
      <c r="L1935" s="129" t="str">
        <f t="shared" si="386"/>
        <v/>
      </c>
      <c r="M1935" s="115" t="s">
        <v>155</v>
      </c>
      <c r="N1935" s="113" t="str">
        <f t="shared" si="393"/>
        <v/>
      </c>
      <c r="O1935" s="129" t="str">
        <f t="shared" si="387"/>
        <v/>
      </c>
      <c r="P1935" s="115" t="s">
        <v>155</v>
      </c>
      <c r="Q1935" s="116" t="str">
        <f t="shared" si="394"/>
        <v/>
      </c>
      <c r="R1935" s="117" t="s">
        <v>155</v>
      </c>
      <c r="S1935" s="118" t="str">
        <f t="shared" si="395"/>
        <v/>
      </c>
      <c r="T1935" s="127" t="str">
        <f t="shared" si="382"/>
        <v>0</v>
      </c>
      <c r="U1935" s="119" t="str">
        <f t="shared" si="390"/>
        <v>0</v>
      </c>
      <c r="V1935" s="119" t="str">
        <f t="shared" si="388"/>
        <v>0</v>
      </c>
      <c r="W1935" s="119" t="str">
        <f t="shared" si="389"/>
        <v>0</v>
      </c>
      <c r="X1935" s="120"/>
    </row>
    <row r="1936" spans="1:24" x14ac:dyDescent="0.3">
      <c r="A1936" s="156">
        <v>804</v>
      </c>
      <c r="B1936" s="133"/>
      <c r="K1936" s="121" t="str">
        <f t="shared" si="383"/>
        <v/>
      </c>
      <c r="L1936" s="122" t="str">
        <f t="shared" si="386"/>
        <v/>
      </c>
      <c r="M1936" s="123" t="s">
        <v>155</v>
      </c>
      <c r="N1936" s="113" t="str">
        <f t="shared" si="393"/>
        <v/>
      </c>
      <c r="O1936" s="122" t="str">
        <f t="shared" si="387"/>
        <v/>
      </c>
      <c r="P1936" s="123" t="s">
        <v>155</v>
      </c>
      <c r="Q1936" s="124" t="str">
        <f t="shared" si="394"/>
        <v/>
      </c>
      <c r="R1936" s="125" t="s">
        <v>155</v>
      </c>
      <c r="S1936" s="126" t="str">
        <f t="shared" si="395"/>
        <v/>
      </c>
      <c r="T1936" s="127" t="str">
        <f t="shared" si="382"/>
        <v>0</v>
      </c>
      <c r="U1936" s="127" t="str">
        <f t="shared" si="390"/>
        <v>0</v>
      </c>
      <c r="V1936" s="127" t="str">
        <f t="shared" si="388"/>
        <v>0</v>
      </c>
      <c r="W1936" s="127" t="str">
        <f t="shared" si="389"/>
        <v>0</v>
      </c>
      <c r="X1936" s="128"/>
    </row>
    <row r="1937" spans="1:24" x14ac:dyDescent="0.3">
      <c r="A1937" s="156">
        <v>805</v>
      </c>
      <c r="B1937" s="133"/>
      <c r="K1937" s="121" t="str">
        <f t="shared" si="383"/>
        <v/>
      </c>
      <c r="L1937" s="129" t="str">
        <f t="shared" si="386"/>
        <v/>
      </c>
      <c r="M1937" s="115" t="s">
        <v>155</v>
      </c>
      <c r="N1937" s="113" t="str">
        <f t="shared" si="393"/>
        <v/>
      </c>
      <c r="O1937" s="129" t="str">
        <f t="shared" si="387"/>
        <v/>
      </c>
      <c r="P1937" s="115" t="s">
        <v>155</v>
      </c>
      <c r="Q1937" s="116" t="str">
        <f t="shared" si="394"/>
        <v/>
      </c>
      <c r="R1937" s="117" t="s">
        <v>155</v>
      </c>
      <c r="S1937" s="118" t="str">
        <f t="shared" si="395"/>
        <v/>
      </c>
      <c r="T1937" s="127" t="str">
        <f t="shared" si="382"/>
        <v>0</v>
      </c>
      <c r="U1937" s="119" t="str">
        <f t="shared" si="390"/>
        <v>0</v>
      </c>
      <c r="V1937" s="119" t="str">
        <f t="shared" si="388"/>
        <v>0</v>
      </c>
      <c r="W1937" s="119" t="str">
        <f t="shared" si="389"/>
        <v>0</v>
      </c>
      <c r="X1937" s="120"/>
    </row>
    <row r="1938" spans="1:24" x14ac:dyDescent="0.3">
      <c r="A1938" s="156">
        <v>806</v>
      </c>
      <c r="B1938" s="133"/>
      <c r="K1938" s="121" t="str">
        <f t="shared" si="383"/>
        <v/>
      </c>
      <c r="L1938" s="122" t="str">
        <f t="shared" si="386"/>
        <v/>
      </c>
      <c r="M1938" s="123" t="s">
        <v>155</v>
      </c>
      <c r="N1938" s="113" t="str">
        <f t="shared" si="393"/>
        <v/>
      </c>
      <c r="O1938" s="122" t="str">
        <f t="shared" si="387"/>
        <v/>
      </c>
      <c r="P1938" s="123" t="s">
        <v>155</v>
      </c>
      <c r="Q1938" s="124" t="str">
        <f t="shared" si="394"/>
        <v/>
      </c>
      <c r="R1938" s="125" t="s">
        <v>155</v>
      </c>
      <c r="S1938" s="126" t="str">
        <f t="shared" si="395"/>
        <v/>
      </c>
      <c r="T1938" s="127" t="str">
        <f t="shared" si="382"/>
        <v>0</v>
      </c>
      <c r="U1938" s="127" t="str">
        <f t="shared" si="390"/>
        <v>0</v>
      </c>
      <c r="V1938" s="127" t="str">
        <f t="shared" si="388"/>
        <v>0</v>
      </c>
      <c r="W1938" s="127" t="str">
        <f t="shared" si="389"/>
        <v>0</v>
      </c>
      <c r="X1938" s="128"/>
    </row>
    <row r="1939" spans="1:24" x14ac:dyDescent="0.3">
      <c r="A1939" s="156">
        <v>807</v>
      </c>
      <c r="B1939" s="133"/>
      <c r="K1939" s="121" t="str">
        <f t="shared" si="383"/>
        <v/>
      </c>
      <c r="L1939" s="129" t="str">
        <f t="shared" si="386"/>
        <v/>
      </c>
      <c r="M1939" s="115" t="s">
        <v>155</v>
      </c>
      <c r="N1939" s="113" t="str">
        <f t="shared" si="393"/>
        <v/>
      </c>
      <c r="O1939" s="129" t="str">
        <f t="shared" si="387"/>
        <v/>
      </c>
      <c r="P1939" s="115" t="s">
        <v>155</v>
      </c>
      <c r="Q1939" s="116" t="str">
        <f t="shared" si="394"/>
        <v/>
      </c>
      <c r="R1939" s="117" t="s">
        <v>155</v>
      </c>
      <c r="S1939" s="118" t="str">
        <f t="shared" si="395"/>
        <v/>
      </c>
      <c r="T1939" s="127" t="str">
        <f t="shared" si="382"/>
        <v>0</v>
      </c>
      <c r="U1939" s="119" t="str">
        <f t="shared" si="390"/>
        <v>0</v>
      </c>
      <c r="V1939" s="119" t="str">
        <f t="shared" si="388"/>
        <v>0</v>
      </c>
      <c r="W1939" s="119" t="str">
        <f t="shared" si="389"/>
        <v>0</v>
      </c>
      <c r="X1939" s="120"/>
    </row>
    <row r="1940" spans="1:24" x14ac:dyDescent="0.3">
      <c r="A1940" s="156">
        <v>808</v>
      </c>
      <c r="B1940" s="133"/>
      <c r="K1940" s="121" t="str">
        <f t="shared" si="383"/>
        <v/>
      </c>
      <c r="L1940" s="122" t="str">
        <f t="shared" si="386"/>
        <v/>
      </c>
      <c r="M1940" s="123" t="s">
        <v>155</v>
      </c>
      <c r="N1940" s="113" t="str">
        <f t="shared" si="393"/>
        <v/>
      </c>
      <c r="O1940" s="122" t="str">
        <f t="shared" si="387"/>
        <v/>
      </c>
      <c r="P1940" s="123" t="s">
        <v>155</v>
      </c>
      <c r="Q1940" s="124" t="str">
        <f t="shared" si="394"/>
        <v/>
      </c>
      <c r="R1940" s="125" t="s">
        <v>155</v>
      </c>
      <c r="S1940" s="126" t="str">
        <f t="shared" si="395"/>
        <v/>
      </c>
      <c r="T1940" s="127" t="str">
        <f t="shared" si="382"/>
        <v>0</v>
      </c>
      <c r="U1940" s="127" t="str">
        <f t="shared" si="390"/>
        <v>0</v>
      </c>
      <c r="V1940" s="127" t="str">
        <f t="shared" si="388"/>
        <v>0</v>
      </c>
      <c r="W1940" s="127" t="str">
        <f t="shared" si="389"/>
        <v>0</v>
      </c>
      <c r="X1940" s="128"/>
    </row>
    <row r="1941" spans="1:24" x14ac:dyDescent="0.3">
      <c r="A1941" s="156">
        <v>809</v>
      </c>
      <c r="B1941" s="133"/>
      <c r="K1941" s="121" t="str">
        <f t="shared" si="383"/>
        <v/>
      </c>
      <c r="L1941" s="129" t="str">
        <f t="shared" si="386"/>
        <v/>
      </c>
      <c r="M1941" s="115" t="s">
        <v>155</v>
      </c>
      <c r="N1941" s="113" t="str">
        <f t="shared" si="393"/>
        <v/>
      </c>
      <c r="O1941" s="129" t="str">
        <f t="shared" si="387"/>
        <v/>
      </c>
      <c r="P1941" s="115" t="s">
        <v>155</v>
      </c>
      <c r="Q1941" s="116" t="str">
        <f t="shared" si="394"/>
        <v/>
      </c>
      <c r="R1941" s="117" t="s">
        <v>155</v>
      </c>
      <c r="S1941" s="118" t="str">
        <f t="shared" si="395"/>
        <v/>
      </c>
      <c r="T1941" s="127" t="str">
        <f t="shared" ref="T1941:T2004" si="396">IF(M1941="ON",IF(ISBLANK(D1941),"0",IF(AND(J1941=1,D1941&lt;200),D1941,D1941-200)),"0")</f>
        <v>0</v>
      </c>
      <c r="U1941" s="119" t="str">
        <f t="shared" si="390"/>
        <v>0</v>
      </c>
      <c r="V1941" s="119" t="str">
        <f t="shared" si="388"/>
        <v>0</v>
      </c>
      <c r="W1941" s="119" t="str">
        <f t="shared" si="389"/>
        <v>0</v>
      </c>
      <c r="X1941" s="120"/>
    </row>
    <row r="1942" spans="1:24" x14ac:dyDescent="0.3">
      <c r="A1942" s="156">
        <v>810</v>
      </c>
      <c r="B1942" s="133"/>
      <c r="K1942" s="121" t="str">
        <f t="shared" si="383"/>
        <v/>
      </c>
      <c r="L1942" s="122" t="str">
        <f t="shared" si="386"/>
        <v/>
      </c>
      <c r="M1942" s="123" t="s">
        <v>155</v>
      </c>
      <c r="N1942" s="113" t="str">
        <f t="shared" si="393"/>
        <v/>
      </c>
      <c r="O1942" s="122" t="str">
        <f t="shared" si="387"/>
        <v/>
      </c>
      <c r="P1942" s="123" t="s">
        <v>155</v>
      </c>
      <c r="Q1942" s="124" t="str">
        <f t="shared" si="394"/>
        <v/>
      </c>
      <c r="R1942" s="125" t="s">
        <v>155</v>
      </c>
      <c r="S1942" s="126" t="str">
        <f t="shared" si="395"/>
        <v/>
      </c>
      <c r="T1942" s="127" t="str">
        <f t="shared" si="396"/>
        <v>0</v>
      </c>
      <c r="U1942" s="127" t="str">
        <f t="shared" si="390"/>
        <v>0</v>
      </c>
      <c r="V1942" s="127" t="str">
        <f t="shared" si="388"/>
        <v>0</v>
      </c>
      <c r="W1942" s="127" t="str">
        <f t="shared" si="389"/>
        <v>0</v>
      </c>
      <c r="X1942" s="128"/>
    </row>
    <row r="1943" spans="1:24" x14ac:dyDescent="0.3">
      <c r="A1943" s="156">
        <v>811</v>
      </c>
      <c r="B1943" s="158"/>
      <c r="C1943" s="158"/>
      <c r="D1943" s="159"/>
      <c r="E1943" s="159"/>
      <c r="F1943" s="160"/>
      <c r="G1943" s="160"/>
      <c r="H1943" s="160"/>
      <c r="I1943" s="160"/>
      <c r="K1943" s="121" t="str">
        <f t="shared" si="383"/>
        <v/>
      </c>
      <c r="L1943" s="129" t="str">
        <f t="shared" si="386"/>
        <v/>
      </c>
      <c r="M1943" s="115" t="s">
        <v>155</v>
      </c>
      <c r="N1943" s="113" t="str">
        <f t="shared" si="393"/>
        <v/>
      </c>
      <c r="O1943" s="129" t="str">
        <f t="shared" si="387"/>
        <v/>
      </c>
      <c r="P1943" s="115" t="s">
        <v>155</v>
      </c>
      <c r="Q1943" s="116" t="str">
        <f t="shared" si="394"/>
        <v/>
      </c>
      <c r="R1943" s="117" t="s">
        <v>155</v>
      </c>
      <c r="S1943" s="118" t="str">
        <f t="shared" si="395"/>
        <v/>
      </c>
      <c r="T1943" s="127" t="str">
        <f t="shared" si="396"/>
        <v>0</v>
      </c>
      <c r="U1943" s="119" t="str">
        <f t="shared" si="390"/>
        <v>0</v>
      </c>
      <c r="V1943" s="119" t="str">
        <f t="shared" si="388"/>
        <v>0</v>
      </c>
      <c r="W1943" s="119" t="str">
        <f t="shared" si="389"/>
        <v>0</v>
      </c>
      <c r="X1943" s="120"/>
    </row>
    <row r="1944" spans="1:24" x14ac:dyDescent="0.3">
      <c r="A1944" s="156">
        <v>812</v>
      </c>
      <c r="B1944" s="158"/>
      <c r="C1944" s="158"/>
      <c r="D1944" s="159"/>
      <c r="E1944" s="159"/>
      <c r="F1944" s="160"/>
      <c r="G1944" s="160"/>
      <c r="H1944" s="160"/>
      <c r="I1944" s="160"/>
      <c r="K1944" s="121" t="str">
        <f t="shared" si="383"/>
        <v/>
      </c>
      <c r="L1944" s="122" t="str">
        <f t="shared" si="386"/>
        <v/>
      </c>
      <c r="M1944" s="123" t="s">
        <v>155</v>
      </c>
      <c r="N1944" s="113" t="str">
        <f t="shared" si="393"/>
        <v/>
      </c>
      <c r="O1944" s="122" t="str">
        <f t="shared" si="387"/>
        <v/>
      </c>
      <c r="P1944" s="123" t="s">
        <v>155</v>
      </c>
      <c r="Q1944" s="124" t="str">
        <f t="shared" si="394"/>
        <v/>
      </c>
      <c r="R1944" s="125" t="s">
        <v>155</v>
      </c>
      <c r="S1944" s="126" t="str">
        <f t="shared" si="395"/>
        <v/>
      </c>
      <c r="T1944" s="127" t="str">
        <f t="shared" si="396"/>
        <v>0</v>
      </c>
      <c r="U1944" s="127" t="str">
        <f t="shared" si="390"/>
        <v>0</v>
      </c>
      <c r="V1944" s="127" t="str">
        <f t="shared" si="388"/>
        <v>0</v>
      </c>
      <c r="W1944" s="127" t="str">
        <f t="shared" si="389"/>
        <v>0</v>
      </c>
      <c r="X1944" s="128"/>
    </row>
    <row r="1945" spans="1:24" x14ac:dyDescent="0.3">
      <c r="A1945" s="156">
        <v>813</v>
      </c>
      <c r="B1945" s="158"/>
      <c r="C1945" s="158"/>
      <c r="D1945" s="159"/>
      <c r="E1945" s="159"/>
      <c r="F1945" s="160"/>
      <c r="G1945" s="160"/>
      <c r="H1945" s="160"/>
      <c r="I1945" s="160"/>
      <c r="K1945" s="121" t="str">
        <f t="shared" si="383"/>
        <v/>
      </c>
      <c r="L1945" s="129" t="str">
        <f t="shared" si="386"/>
        <v/>
      </c>
      <c r="M1945" s="115" t="s">
        <v>155</v>
      </c>
      <c r="N1945" s="113" t="str">
        <f t="shared" si="393"/>
        <v/>
      </c>
      <c r="O1945" s="129" t="str">
        <f t="shared" si="387"/>
        <v/>
      </c>
      <c r="P1945" s="115" t="s">
        <v>155</v>
      </c>
      <c r="Q1945" s="116" t="str">
        <f t="shared" si="394"/>
        <v/>
      </c>
      <c r="R1945" s="117" t="s">
        <v>155</v>
      </c>
      <c r="S1945" s="118" t="str">
        <f t="shared" si="395"/>
        <v/>
      </c>
      <c r="T1945" s="127" t="str">
        <f t="shared" si="396"/>
        <v>0</v>
      </c>
      <c r="U1945" s="119" t="str">
        <f t="shared" si="390"/>
        <v>0</v>
      </c>
      <c r="V1945" s="119" t="str">
        <f t="shared" si="388"/>
        <v>0</v>
      </c>
      <c r="W1945" s="119" t="str">
        <f t="shared" si="389"/>
        <v>0</v>
      </c>
      <c r="X1945" s="120"/>
    </row>
    <row r="1946" spans="1:24" x14ac:dyDescent="0.3">
      <c r="A1946" s="156">
        <v>814</v>
      </c>
      <c r="B1946" s="158"/>
      <c r="C1946" s="158"/>
      <c r="D1946" s="159"/>
      <c r="E1946" s="159"/>
      <c r="F1946" s="160"/>
      <c r="G1946" s="160"/>
      <c r="H1946" s="160"/>
      <c r="I1946" s="160"/>
      <c r="K1946" s="121" t="str">
        <f t="shared" si="383"/>
        <v/>
      </c>
      <c r="L1946" s="122" t="str">
        <f t="shared" si="386"/>
        <v/>
      </c>
      <c r="M1946" s="123" t="s">
        <v>155</v>
      </c>
      <c r="N1946" s="113" t="str">
        <f t="shared" si="393"/>
        <v/>
      </c>
      <c r="O1946" s="122" t="str">
        <f t="shared" si="387"/>
        <v/>
      </c>
      <c r="P1946" s="123" t="s">
        <v>155</v>
      </c>
      <c r="Q1946" s="124" t="str">
        <f t="shared" si="394"/>
        <v/>
      </c>
      <c r="R1946" s="125" t="s">
        <v>155</v>
      </c>
      <c r="S1946" s="126" t="str">
        <f t="shared" si="395"/>
        <v/>
      </c>
      <c r="T1946" s="127" t="str">
        <f t="shared" si="396"/>
        <v>0</v>
      </c>
      <c r="U1946" s="127" t="str">
        <f t="shared" si="390"/>
        <v>0</v>
      </c>
      <c r="V1946" s="127" t="str">
        <f t="shared" si="388"/>
        <v>0</v>
      </c>
      <c r="W1946" s="127" t="str">
        <f t="shared" si="389"/>
        <v>0</v>
      </c>
      <c r="X1946" s="128"/>
    </row>
    <row r="1947" spans="1:24" x14ac:dyDescent="0.3">
      <c r="A1947" s="156">
        <v>815</v>
      </c>
      <c r="B1947" s="158"/>
      <c r="C1947" s="158"/>
      <c r="D1947" s="159"/>
      <c r="E1947" s="159"/>
      <c r="F1947" s="160"/>
      <c r="G1947" s="160"/>
      <c r="H1947" s="160"/>
      <c r="I1947" s="160"/>
      <c r="K1947" s="121" t="str">
        <f t="shared" si="383"/>
        <v/>
      </c>
      <c r="L1947" s="129" t="str">
        <f t="shared" si="386"/>
        <v/>
      </c>
      <c r="M1947" s="115" t="s">
        <v>155</v>
      </c>
      <c r="N1947" s="113" t="str">
        <f t="shared" si="393"/>
        <v/>
      </c>
      <c r="O1947" s="129" t="str">
        <f t="shared" si="387"/>
        <v/>
      </c>
      <c r="P1947" s="115" t="s">
        <v>155</v>
      </c>
      <c r="Q1947" s="116" t="str">
        <f t="shared" si="394"/>
        <v/>
      </c>
      <c r="R1947" s="117" t="s">
        <v>155</v>
      </c>
      <c r="S1947" s="118" t="str">
        <f t="shared" si="395"/>
        <v/>
      </c>
      <c r="T1947" s="127" t="str">
        <f t="shared" si="396"/>
        <v>0</v>
      </c>
      <c r="U1947" s="119" t="str">
        <f t="shared" si="390"/>
        <v>0</v>
      </c>
      <c r="V1947" s="119" t="str">
        <f t="shared" si="388"/>
        <v>0</v>
      </c>
      <c r="W1947" s="119" t="str">
        <f t="shared" si="389"/>
        <v>0</v>
      </c>
      <c r="X1947" s="120"/>
    </row>
    <row r="1948" spans="1:24" x14ac:dyDescent="0.3">
      <c r="A1948" s="156">
        <v>816</v>
      </c>
      <c r="B1948" s="158"/>
      <c r="C1948" s="158"/>
      <c r="D1948" s="159"/>
      <c r="E1948" s="159"/>
      <c r="F1948" s="160"/>
      <c r="G1948" s="160"/>
      <c r="H1948" s="160"/>
      <c r="I1948" s="160"/>
      <c r="K1948" s="121" t="str">
        <f t="shared" si="383"/>
        <v/>
      </c>
      <c r="L1948" s="122" t="str">
        <f t="shared" si="386"/>
        <v/>
      </c>
      <c r="M1948" s="123" t="s">
        <v>155</v>
      </c>
      <c r="N1948" s="113" t="str">
        <f t="shared" si="393"/>
        <v/>
      </c>
      <c r="O1948" s="122" t="str">
        <f t="shared" si="387"/>
        <v/>
      </c>
      <c r="P1948" s="123" t="s">
        <v>155</v>
      </c>
      <c r="Q1948" s="124" t="str">
        <f t="shared" si="394"/>
        <v/>
      </c>
      <c r="R1948" s="125" t="s">
        <v>155</v>
      </c>
      <c r="S1948" s="126" t="str">
        <f t="shared" si="395"/>
        <v/>
      </c>
      <c r="T1948" s="127" t="str">
        <f t="shared" si="396"/>
        <v>0</v>
      </c>
      <c r="U1948" s="127" t="str">
        <f t="shared" si="390"/>
        <v>0</v>
      </c>
      <c r="V1948" s="127" t="str">
        <f t="shared" si="388"/>
        <v>0</v>
      </c>
      <c r="W1948" s="127" t="str">
        <f t="shared" si="389"/>
        <v>0</v>
      </c>
      <c r="X1948" s="128"/>
    </row>
    <row r="1949" spans="1:24" x14ac:dyDescent="0.3">
      <c r="A1949" s="156">
        <v>817</v>
      </c>
      <c r="B1949" s="158"/>
      <c r="C1949" s="158"/>
      <c r="D1949" s="159"/>
      <c r="E1949" s="159"/>
      <c r="F1949" s="160"/>
      <c r="G1949" s="160"/>
      <c r="H1949" s="160"/>
      <c r="I1949" s="160"/>
      <c r="K1949" s="121" t="str">
        <f t="shared" si="383"/>
        <v/>
      </c>
      <c r="L1949" s="129" t="str">
        <f t="shared" si="386"/>
        <v/>
      </c>
      <c r="M1949" s="115" t="s">
        <v>155</v>
      </c>
      <c r="N1949" s="113" t="str">
        <f t="shared" si="393"/>
        <v/>
      </c>
      <c r="O1949" s="129" t="str">
        <f t="shared" si="387"/>
        <v/>
      </c>
      <c r="P1949" s="115" t="s">
        <v>155</v>
      </c>
      <c r="Q1949" s="116" t="str">
        <f t="shared" si="394"/>
        <v/>
      </c>
      <c r="R1949" s="117" t="s">
        <v>155</v>
      </c>
      <c r="S1949" s="118" t="str">
        <f t="shared" si="395"/>
        <v/>
      </c>
      <c r="T1949" s="127" t="str">
        <f t="shared" si="396"/>
        <v>0</v>
      </c>
      <c r="U1949" s="119" t="str">
        <f t="shared" si="390"/>
        <v>0</v>
      </c>
      <c r="V1949" s="119" t="str">
        <f t="shared" si="388"/>
        <v>0</v>
      </c>
      <c r="W1949" s="119" t="str">
        <f t="shared" si="389"/>
        <v>0</v>
      </c>
      <c r="X1949" s="120"/>
    </row>
    <row r="1950" spans="1:24" x14ac:dyDescent="0.3">
      <c r="A1950" s="156">
        <v>818</v>
      </c>
      <c r="B1950" s="158"/>
      <c r="C1950" s="158"/>
      <c r="D1950" s="159"/>
      <c r="E1950" s="159"/>
      <c r="F1950" s="160"/>
      <c r="G1950" s="160"/>
      <c r="H1950" s="160"/>
      <c r="I1950" s="160"/>
      <c r="K1950" s="121" t="str">
        <f t="shared" si="383"/>
        <v/>
      </c>
      <c r="L1950" s="122" t="str">
        <f t="shared" si="386"/>
        <v/>
      </c>
      <c r="M1950" s="123" t="s">
        <v>155</v>
      </c>
      <c r="N1950" s="113" t="str">
        <f t="shared" si="393"/>
        <v/>
      </c>
      <c r="O1950" s="122" t="str">
        <f t="shared" si="387"/>
        <v/>
      </c>
      <c r="P1950" s="123" t="s">
        <v>155</v>
      </c>
      <c r="Q1950" s="124" t="str">
        <f t="shared" si="394"/>
        <v/>
      </c>
      <c r="R1950" s="125" t="s">
        <v>155</v>
      </c>
      <c r="S1950" s="126" t="str">
        <f t="shared" si="395"/>
        <v/>
      </c>
      <c r="T1950" s="127" t="str">
        <f t="shared" si="396"/>
        <v>0</v>
      </c>
      <c r="U1950" s="127" t="str">
        <f t="shared" si="390"/>
        <v>0</v>
      </c>
      <c r="V1950" s="127" t="str">
        <f t="shared" si="388"/>
        <v>0</v>
      </c>
      <c r="W1950" s="127" t="str">
        <f t="shared" si="389"/>
        <v>0</v>
      </c>
      <c r="X1950" s="128"/>
    </row>
    <row r="1951" spans="1:24" x14ac:dyDescent="0.3">
      <c r="A1951" s="156">
        <v>819</v>
      </c>
      <c r="B1951" s="158"/>
      <c r="C1951" s="158"/>
      <c r="D1951" s="159"/>
      <c r="E1951" s="159"/>
      <c r="F1951" s="160"/>
      <c r="G1951" s="160"/>
      <c r="H1951" s="160"/>
      <c r="I1951" s="160"/>
      <c r="K1951" s="121" t="str">
        <f t="shared" ref="K1951:K2014" si="397">IF(ISBLANK(D1951),"",IF(J1951=1,D1951-$D$2333,(IF(AND(J1951=2,D1951&gt;200),((D1951-200)-$D$2333),((D1951+200)-$D$2333)))))</f>
        <v/>
      </c>
      <c r="L1951" s="129" t="str">
        <f t="shared" si="386"/>
        <v/>
      </c>
      <c r="M1951" s="115" t="s">
        <v>155</v>
      </c>
      <c r="N1951" s="113" t="str">
        <f t="shared" si="393"/>
        <v/>
      </c>
      <c r="O1951" s="129" t="str">
        <f t="shared" si="387"/>
        <v/>
      </c>
      <c r="P1951" s="115" t="s">
        <v>155</v>
      </c>
      <c r="Q1951" s="116" t="str">
        <f t="shared" si="394"/>
        <v/>
      </c>
      <c r="R1951" s="117" t="s">
        <v>155</v>
      </c>
      <c r="S1951" s="118" t="str">
        <f t="shared" si="395"/>
        <v/>
      </c>
      <c r="T1951" s="127" t="str">
        <f t="shared" si="396"/>
        <v>0</v>
      </c>
      <c r="U1951" s="119" t="str">
        <f t="shared" si="390"/>
        <v>0</v>
      </c>
      <c r="V1951" s="119" t="str">
        <f t="shared" si="388"/>
        <v>0</v>
      </c>
      <c r="W1951" s="119" t="str">
        <f t="shared" si="389"/>
        <v>0</v>
      </c>
      <c r="X1951" s="120"/>
    </row>
    <row r="1952" spans="1:24" x14ac:dyDescent="0.3">
      <c r="A1952" s="156">
        <v>820</v>
      </c>
      <c r="B1952" s="158"/>
      <c r="C1952" s="158"/>
      <c r="D1952" s="159"/>
      <c r="E1952" s="159"/>
      <c r="F1952" s="160"/>
      <c r="G1952" s="160"/>
      <c r="H1952" s="160"/>
      <c r="I1952" s="160"/>
      <c r="K1952" s="121" t="str">
        <f t="shared" si="397"/>
        <v/>
      </c>
      <c r="L1952" s="122" t="str">
        <f t="shared" si="386"/>
        <v/>
      </c>
      <c r="M1952" s="123" t="s">
        <v>155</v>
      </c>
      <c r="N1952" s="113" t="str">
        <f t="shared" si="393"/>
        <v/>
      </c>
      <c r="O1952" s="122" t="str">
        <f t="shared" si="387"/>
        <v/>
      </c>
      <c r="P1952" s="123" t="s">
        <v>155</v>
      </c>
      <c r="Q1952" s="124" t="str">
        <f t="shared" si="394"/>
        <v/>
      </c>
      <c r="R1952" s="125" t="s">
        <v>155</v>
      </c>
      <c r="S1952" s="126" t="str">
        <f t="shared" si="395"/>
        <v/>
      </c>
      <c r="T1952" s="127" t="str">
        <f t="shared" si="396"/>
        <v>0</v>
      </c>
      <c r="U1952" s="127" t="str">
        <f t="shared" si="390"/>
        <v>0</v>
      </c>
      <c r="V1952" s="127" t="str">
        <f t="shared" si="388"/>
        <v>0</v>
      </c>
      <c r="W1952" s="127" t="str">
        <f t="shared" si="389"/>
        <v>0</v>
      </c>
      <c r="X1952" s="128"/>
    </row>
    <row r="1953" spans="1:24" x14ac:dyDescent="0.3">
      <c r="A1953" s="156">
        <v>821</v>
      </c>
      <c r="D1953" s="104"/>
      <c r="E1953" s="104"/>
      <c r="F1953" s="104"/>
      <c r="G1953" s="104"/>
      <c r="H1953" s="160"/>
      <c r="I1953" s="160"/>
      <c r="K1953" s="121" t="str">
        <f t="shared" si="397"/>
        <v/>
      </c>
      <c r="L1953" s="129" t="str">
        <f t="shared" si="386"/>
        <v/>
      </c>
      <c r="M1953" s="115" t="s">
        <v>155</v>
      </c>
      <c r="N1953" s="113" t="str">
        <f t="shared" si="393"/>
        <v/>
      </c>
      <c r="O1953" s="129" t="str">
        <f t="shared" si="387"/>
        <v/>
      </c>
      <c r="P1953" s="115" t="s">
        <v>155</v>
      </c>
      <c r="Q1953" s="116" t="str">
        <f>IF(ISBLANK(F1953),"",F1953-$F$2333)</f>
        <v/>
      </c>
      <c r="R1953" s="117" t="s">
        <v>155</v>
      </c>
      <c r="S1953" s="118" t="str">
        <f>IF(ISBLANK(G1953),"",G1953-$G$2333)</f>
        <v/>
      </c>
      <c r="T1953" s="127" t="str">
        <f t="shared" si="396"/>
        <v>0</v>
      </c>
      <c r="U1953" s="119" t="str">
        <f t="shared" si="390"/>
        <v>0</v>
      </c>
      <c r="V1953" s="119" t="str">
        <f t="shared" si="388"/>
        <v>0</v>
      </c>
      <c r="W1953" s="119" t="str">
        <f t="shared" si="389"/>
        <v>0</v>
      </c>
      <c r="X1953" s="120"/>
    </row>
    <row r="1954" spans="1:24" x14ac:dyDescent="0.3">
      <c r="A1954" s="156">
        <v>822</v>
      </c>
      <c r="B1954" s="133"/>
      <c r="K1954" s="121" t="str">
        <f t="shared" si="397"/>
        <v/>
      </c>
      <c r="L1954" s="122" t="str">
        <f t="shared" si="386"/>
        <v/>
      </c>
      <c r="M1954" s="123" t="s">
        <v>155</v>
      </c>
      <c r="N1954" s="113" t="str">
        <f t="shared" si="393"/>
        <v/>
      </c>
      <c r="O1954" s="122" t="str">
        <f t="shared" si="387"/>
        <v/>
      </c>
      <c r="P1954" s="123" t="s">
        <v>155</v>
      </c>
      <c r="Q1954" s="124" t="str">
        <f t="shared" ref="Q1954:Q1972" si="398">IF(ISBLANK(F1954),"",F1954-$F$2333)</f>
        <v/>
      </c>
      <c r="R1954" s="125" t="s">
        <v>155</v>
      </c>
      <c r="S1954" s="126" t="str">
        <f t="shared" ref="S1954:S1972" si="399">IF(ISBLANK(G1954),"",G1954-$G$2333)</f>
        <v/>
      </c>
      <c r="T1954" s="127" t="str">
        <f t="shared" si="396"/>
        <v>0</v>
      </c>
      <c r="U1954" s="127" t="str">
        <f t="shared" si="390"/>
        <v>0</v>
      </c>
      <c r="V1954" s="127" t="str">
        <f t="shared" si="388"/>
        <v>0</v>
      </c>
      <c r="W1954" s="127" t="str">
        <f t="shared" si="389"/>
        <v>0</v>
      </c>
      <c r="X1954" s="128"/>
    </row>
    <row r="1955" spans="1:24" x14ac:dyDescent="0.3">
      <c r="A1955" s="156">
        <v>823</v>
      </c>
      <c r="B1955" s="133"/>
      <c r="K1955" s="121" t="str">
        <f t="shared" si="397"/>
        <v/>
      </c>
      <c r="L1955" s="129" t="str">
        <f t="shared" si="386"/>
        <v/>
      </c>
      <c r="M1955" s="115" t="s">
        <v>155</v>
      </c>
      <c r="N1955" s="113" t="str">
        <f t="shared" si="393"/>
        <v/>
      </c>
      <c r="O1955" s="129" t="str">
        <f t="shared" si="387"/>
        <v/>
      </c>
      <c r="P1955" s="115" t="s">
        <v>155</v>
      </c>
      <c r="Q1955" s="116" t="str">
        <f t="shared" si="398"/>
        <v/>
      </c>
      <c r="R1955" s="117" t="s">
        <v>155</v>
      </c>
      <c r="S1955" s="118" t="str">
        <f t="shared" si="399"/>
        <v/>
      </c>
      <c r="T1955" s="127" t="str">
        <f t="shared" si="396"/>
        <v>0</v>
      </c>
      <c r="U1955" s="119" t="str">
        <f t="shared" si="390"/>
        <v>0</v>
      </c>
      <c r="V1955" s="119" t="str">
        <f t="shared" si="388"/>
        <v>0</v>
      </c>
      <c r="W1955" s="119" t="str">
        <f t="shared" si="389"/>
        <v>0</v>
      </c>
      <c r="X1955" s="120"/>
    </row>
    <row r="1956" spans="1:24" x14ac:dyDescent="0.3">
      <c r="A1956" s="156">
        <v>824</v>
      </c>
      <c r="B1956" s="133"/>
      <c r="K1956" s="121" t="str">
        <f t="shared" si="397"/>
        <v/>
      </c>
      <c r="L1956" s="122" t="str">
        <f t="shared" si="386"/>
        <v/>
      </c>
      <c r="M1956" s="123" t="s">
        <v>155</v>
      </c>
      <c r="N1956" s="113" t="str">
        <f t="shared" si="393"/>
        <v/>
      </c>
      <c r="O1956" s="122" t="str">
        <f t="shared" si="387"/>
        <v/>
      </c>
      <c r="P1956" s="123" t="s">
        <v>155</v>
      </c>
      <c r="Q1956" s="124" t="str">
        <f t="shared" si="398"/>
        <v/>
      </c>
      <c r="R1956" s="125" t="s">
        <v>155</v>
      </c>
      <c r="S1956" s="126" t="str">
        <f t="shared" si="399"/>
        <v/>
      </c>
      <c r="T1956" s="127" t="str">
        <f t="shared" si="396"/>
        <v>0</v>
      </c>
      <c r="U1956" s="127" t="str">
        <f t="shared" si="390"/>
        <v>0</v>
      </c>
      <c r="V1956" s="127" t="str">
        <f t="shared" si="388"/>
        <v>0</v>
      </c>
      <c r="W1956" s="127" t="str">
        <f t="shared" si="389"/>
        <v>0</v>
      </c>
      <c r="X1956" s="128"/>
    </row>
    <row r="1957" spans="1:24" x14ac:dyDescent="0.3">
      <c r="A1957" s="156">
        <v>825</v>
      </c>
      <c r="B1957" s="133"/>
      <c r="K1957" s="121" t="str">
        <f t="shared" si="397"/>
        <v/>
      </c>
      <c r="L1957" s="129" t="str">
        <f t="shared" si="386"/>
        <v/>
      </c>
      <c r="M1957" s="115" t="s">
        <v>155</v>
      </c>
      <c r="N1957" s="113" t="str">
        <f t="shared" si="393"/>
        <v/>
      </c>
      <c r="O1957" s="129" t="str">
        <f t="shared" si="387"/>
        <v/>
      </c>
      <c r="P1957" s="115" t="s">
        <v>155</v>
      </c>
      <c r="Q1957" s="116" t="str">
        <f t="shared" si="398"/>
        <v/>
      </c>
      <c r="R1957" s="117" t="s">
        <v>155</v>
      </c>
      <c r="S1957" s="118" t="str">
        <f t="shared" si="399"/>
        <v/>
      </c>
      <c r="T1957" s="127" t="str">
        <f t="shared" si="396"/>
        <v>0</v>
      </c>
      <c r="U1957" s="119" t="str">
        <f t="shared" si="390"/>
        <v>0</v>
      </c>
      <c r="V1957" s="119" t="str">
        <f t="shared" si="388"/>
        <v>0</v>
      </c>
      <c r="W1957" s="119" t="str">
        <f t="shared" si="389"/>
        <v>0</v>
      </c>
      <c r="X1957" s="120"/>
    </row>
    <row r="1958" spans="1:24" x14ac:dyDescent="0.3">
      <c r="A1958" s="156">
        <v>826</v>
      </c>
      <c r="B1958" s="133"/>
      <c r="K1958" s="121" t="str">
        <f t="shared" si="397"/>
        <v/>
      </c>
      <c r="L1958" s="122" t="str">
        <f t="shared" si="386"/>
        <v/>
      </c>
      <c r="M1958" s="123" t="s">
        <v>155</v>
      </c>
      <c r="N1958" s="113" t="str">
        <f t="shared" si="393"/>
        <v/>
      </c>
      <c r="O1958" s="122" t="str">
        <f t="shared" si="387"/>
        <v/>
      </c>
      <c r="P1958" s="123" t="s">
        <v>155</v>
      </c>
      <c r="Q1958" s="124" t="str">
        <f t="shared" si="398"/>
        <v/>
      </c>
      <c r="R1958" s="125" t="s">
        <v>155</v>
      </c>
      <c r="S1958" s="126" t="str">
        <f t="shared" si="399"/>
        <v/>
      </c>
      <c r="T1958" s="127" t="str">
        <f t="shared" si="396"/>
        <v>0</v>
      </c>
      <c r="U1958" s="127" t="str">
        <f t="shared" si="390"/>
        <v>0</v>
      </c>
      <c r="V1958" s="127" t="str">
        <f t="shared" si="388"/>
        <v>0</v>
      </c>
      <c r="W1958" s="127" t="str">
        <f t="shared" si="389"/>
        <v>0</v>
      </c>
      <c r="X1958" s="128"/>
    </row>
    <row r="1959" spans="1:24" x14ac:dyDescent="0.3">
      <c r="A1959" s="156">
        <v>827</v>
      </c>
      <c r="B1959" s="133"/>
      <c r="K1959" s="121" t="str">
        <f t="shared" si="397"/>
        <v/>
      </c>
      <c r="L1959" s="129" t="str">
        <f t="shared" si="386"/>
        <v/>
      </c>
      <c r="M1959" s="115" t="s">
        <v>155</v>
      </c>
      <c r="N1959" s="113" t="str">
        <f t="shared" si="393"/>
        <v/>
      </c>
      <c r="O1959" s="129" t="str">
        <f t="shared" si="387"/>
        <v/>
      </c>
      <c r="P1959" s="115" t="s">
        <v>155</v>
      </c>
      <c r="Q1959" s="116" t="str">
        <f t="shared" si="398"/>
        <v/>
      </c>
      <c r="R1959" s="117" t="s">
        <v>155</v>
      </c>
      <c r="S1959" s="118" t="str">
        <f t="shared" si="399"/>
        <v/>
      </c>
      <c r="T1959" s="127" t="str">
        <f t="shared" si="396"/>
        <v>0</v>
      </c>
      <c r="U1959" s="119" t="str">
        <f t="shared" si="390"/>
        <v>0</v>
      </c>
      <c r="V1959" s="119" t="str">
        <f t="shared" si="388"/>
        <v>0</v>
      </c>
      <c r="W1959" s="119" t="str">
        <f t="shared" si="389"/>
        <v>0</v>
      </c>
      <c r="X1959" s="120"/>
    </row>
    <row r="1960" spans="1:24" x14ac:dyDescent="0.3">
      <c r="A1960" s="156">
        <v>828</v>
      </c>
      <c r="B1960" s="133"/>
      <c r="K1960" s="121" t="str">
        <f t="shared" si="397"/>
        <v/>
      </c>
      <c r="L1960" s="122" t="str">
        <f t="shared" si="386"/>
        <v/>
      </c>
      <c r="M1960" s="123" t="s">
        <v>155</v>
      </c>
      <c r="N1960" s="113" t="str">
        <f t="shared" si="393"/>
        <v/>
      </c>
      <c r="O1960" s="122" t="str">
        <f t="shared" si="387"/>
        <v/>
      </c>
      <c r="P1960" s="123" t="s">
        <v>155</v>
      </c>
      <c r="Q1960" s="124" t="str">
        <f t="shared" si="398"/>
        <v/>
      </c>
      <c r="R1960" s="125" t="s">
        <v>155</v>
      </c>
      <c r="S1960" s="126" t="str">
        <f t="shared" si="399"/>
        <v/>
      </c>
      <c r="T1960" s="127" t="str">
        <f t="shared" si="396"/>
        <v>0</v>
      </c>
      <c r="U1960" s="127" t="str">
        <f t="shared" si="390"/>
        <v>0</v>
      </c>
      <c r="V1960" s="127" t="str">
        <f t="shared" si="388"/>
        <v>0</v>
      </c>
      <c r="W1960" s="127" t="str">
        <f t="shared" si="389"/>
        <v>0</v>
      </c>
      <c r="X1960" s="128"/>
    </row>
    <row r="1961" spans="1:24" x14ac:dyDescent="0.3">
      <c r="A1961" s="156">
        <v>829</v>
      </c>
      <c r="B1961" s="133"/>
      <c r="K1961" s="121" t="str">
        <f t="shared" si="397"/>
        <v/>
      </c>
      <c r="L1961" s="129" t="str">
        <f t="shared" si="386"/>
        <v/>
      </c>
      <c r="M1961" s="115" t="s">
        <v>155</v>
      </c>
      <c r="N1961" s="113" t="str">
        <f t="shared" si="393"/>
        <v/>
      </c>
      <c r="O1961" s="129" t="str">
        <f t="shared" si="387"/>
        <v/>
      </c>
      <c r="P1961" s="115" t="s">
        <v>155</v>
      </c>
      <c r="Q1961" s="116" t="str">
        <f t="shared" si="398"/>
        <v/>
      </c>
      <c r="R1961" s="117" t="s">
        <v>155</v>
      </c>
      <c r="S1961" s="118" t="str">
        <f t="shared" si="399"/>
        <v/>
      </c>
      <c r="T1961" s="127" t="str">
        <f t="shared" si="396"/>
        <v>0</v>
      </c>
      <c r="U1961" s="119" t="str">
        <f t="shared" si="390"/>
        <v>0</v>
      </c>
      <c r="V1961" s="119" t="str">
        <f t="shared" si="388"/>
        <v>0</v>
      </c>
      <c r="W1961" s="119" t="str">
        <f t="shared" si="389"/>
        <v>0</v>
      </c>
      <c r="X1961" s="120"/>
    </row>
    <row r="1962" spans="1:24" x14ac:dyDescent="0.3">
      <c r="A1962" s="156">
        <v>830</v>
      </c>
      <c r="B1962" s="133"/>
      <c r="K1962" s="121" t="str">
        <f t="shared" si="397"/>
        <v/>
      </c>
      <c r="L1962" s="122" t="str">
        <f t="shared" si="386"/>
        <v/>
      </c>
      <c r="M1962" s="123" t="s">
        <v>155</v>
      </c>
      <c r="N1962" s="113" t="str">
        <f t="shared" si="393"/>
        <v/>
      </c>
      <c r="O1962" s="122" t="str">
        <f t="shared" si="387"/>
        <v/>
      </c>
      <c r="P1962" s="123" t="s">
        <v>155</v>
      </c>
      <c r="Q1962" s="124" t="str">
        <f t="shared" si="398"/>
        <v/>
      </c>
      <c r="R1962" s="125" t="s">
        <v>155</v>
      </c>
      <c r="S1962" s="126" t="str">
        <f t="shared" si="399"/>
        <v/>
      </c>
      <c r="T1962" s="127" t="str">
        <f t="shared" si="396"/>
        <v>0</v>
      </c>
      <c r="U1962" s="127" t="str">
        <f t="shared" si="390"/>
        <v>0</v>
      </c>
      <c r="V1962" s="127" t="str">
        <f t="shared" si="388"/>
        <v>0</v>
      </c>
      <c r="W1962" s="127" t="str">
        <f t="shared" si="389"/>
        <v>0</v>
      </c>
      <c r="X1962" s="128"/>
    </row>
    <row r="1963" spans="1:24" x14ac:dyDescent="0.3">
      <c r="A1963" s="156">
        <v>831</v>
      </c>
      <c r="B1963" s="158"/>
      <c r="C1963" s="158"/>
      <c r="D1963" s="159"/>
      <c r="E1963" s="159"/>
      <c r="F1963" s="160"/>
      <c r="G1963" s="160"/>
      <c r="H1963" s="160"/>
      <c r="I1963" s="160"/>
      <c r="K1963" s="121" t="str">
        <f t="shared" si="397"/>
        <v/>
      </c>
      <c r="L1963" s="129" t="str">
        <f t="shared" si="386"/>
        <v/>
      </c>
      <c r="M1963" s="115" t="s">
        <v>155</v>
      </c>
      <c r="N1963" s="113" t="str">
        <f t="shared" si="393"/>
        <v/>
      </c>
      <c r="O1963" s="129" t="str">
        <f t="shared" si="387"/>
        <v/>
      </c>
      <c r="P1963" s="115" t="s">
        <v>155</v>
      </c>
      <c r="Q1963" s="116" t="str">
        <f t="shared" si="398"/>
        <v/>
      </c>
      <c r="R1963" s="117" t="s">
        <v>155</v>
      </c>
      <c r="S1963" s="118" t="str">
        <f t="shared" si="399"/>
        <v/>
      </c>
      <c r="T1963" s="127" t="str">
        <f t="shared" si="396"/>
        <v>0</v>
      </c>
      <c r="U1963" s="119" t="str">
        <f t="shared" si="390"/>
        <v>0</v>
      </c>
      <c r="V1963" s="119" t="str">
        <f t="shared" si="388"/>
        <v>0</v>
      </c>
      <c r="W1963" s="119" t="str">
        <f t="shared" si="389"/>
        <v>0</v>
      </c>
      <c r="X1963" s="120"/>
    </row>
    <row r="1964" spans="1:24" x14ac:dyDescent="0.3">
      <c r="A1964" s="156">
        <v>832</v>
      </c>
      <c r="B1964" s="158"/>
      <c r="C1964" s="158"/>
      <c r="D1964" s="159"/>
      <c r="E1964" s="159"/>
      <c r="F1964" s="160"/>
      <c r="G1964" s="160"/>
      <c r="H1964" s="160"/>
      <c r="I1964" s="160"/>
      <c r="K1964" s="121" t="str">
        <f t="shared" si="397"/>
        <v/>
      </c>
      <c r="L1964" s="122" t="str">
        <f t="shared" si="386"/>
        <v/>
      </c>
      <c r="M1964" s="123" t="s">
        <v>155</v>
      </c>
      <c r="N1964" s="113" t="str">
        <f t="shared" si="393"/>
        <v/>
      </c>
      <c r="O1964" s="122" t="str">
        <f t="shared" si="387"/>
        <v/>
      </c>
      <c r="P1964" s="123" t="s">
        <v>155</v>
      </c>
      <c r="Q1964" s="124" t="str">
        <f t="shared" si="398"/>
        <v/>
      </c>
      <c r="R1964" s="125" t="s">
        <v>155</v>
      </c>
      <c r="S1964" s="126" t="str">
        <f t="shared" si="399"/>
        <v/>
      </c>
      <c r="T1964" s="127" t="str">
        <f t="shared" si="396"/>
        <v>0</v>
      </c>
      <c r="U1964" s="127" t="str">
        <f t="shared" si="390"/>
        <v>0</v>
      </c>
      <c r="V1964" s="127" t="str">
        <f t="shared" si="388"/>
        <v>0</v>
      </c>
      <c r="W1964" s="127" t="str">
        <f t="shared" si="389"/>
        <v>0</v>
      </c>
      <c r="X1964" s="128"/>
    </row>
    <row r="1965" spans="1:24" x14ac:dyDescent="0.3">
      <c r="A1965" s="156">
        <v>833</v>
      </c>
      <c r="B1965" s="158"/>
      <c r="C1965" s="158"/>
      <c r="D1965" s="159"/>
      <c r="E1965" s="159"/>
      <c r="F1965" s="160"/>
      <c r="G1965" s="160"/>
      <c r="H1965" s="160"/>
      <c r="I1965" s="160"/>
      <c r="K1965" s="121" t="str">
        <f t="shared" si="397"/>
        <v/>
      </c>
      <c r="L1965" s="129" t="str">
        <f t="shared" ref="L1965:L2028" si="400">IF(K1965="","",SIN(K1965*PI()/200)*G1965)</f>
        <v/>
      </c>
      <c r="M1965" s="115" t="s">
        <v>155</v>
      </c>
      <c r="N1965" s="113" t="str">
        <f t="shared" si="393"/>
        <v/>
      </c>
      <c r="O1965" s="129" t="str">
        <f t="shared" ref="O1965:O2028" si="401">IF(N1965="","",SIN(N1965*PI()/200)*G1965)</f>
        <v/>
      </c>
      <c r="P1965" s="115" t="s">
        <v>155</v>
      </c>
      <c r="Q1965" s="116" t="str">
        <f t="shared" si="398"/>
        <v/>
      </c>
      <c r="R1965" s="117" t="s">
        <v>155</v>
      </c>
      <c r="S1965" s="118" t="str">
        <f t="shared" si="399"/>
        <v/>
      </c>
      <c r="T1965" s="127" t="str">
        <f t="shared" si="396"/>
        <v>0</v>
      </c>
      <c r="U1965" s="119" t="str">
        <f t="shared" si="390"/>
        <v>0</v>
      </c>
      <c r="V1965" s="119" t="str">
        <f t="shared" ref="V1965:V2028" si="402">IF(R1965="ON",IF(ISBLANK(F1965),"0",F1965),"0")</f>
        <v>0</v>
      </c>
      <c r="W1965" s="119" t="str">
        <f t="shared" ref="W1965:W2028" si="403">IF(R1965="ON",IF(ISBLANK(G1965),"0",G1965),"0")</f>
        <v>0</v>
      </c>
      <c r="X1965" s="120"/>
    </row>
    <row r="1966" spans="1:24" x14ac:dyDescent="0.3">
      <c r="A1966" s="156">
        <v>834</v>
      </c>
      <c r="B1966" s="158"/>
      <c r="C1966" s="158"/>
      <c r="D1966" s="159"/>
      <c r="E1966" s="159"/>
      <c r="F1966" s="160"/>
      <c r="G1966" s="160"/>
      <c r="H1966" s="160"/>
      <c r="I1966" s="160"/>
      <c r="K1966" s="121" t="str">
        <f t="shared" si="397"/>
        <v/>
      </c>
      <c r="L1966" s="122" t="str">
        <f t="shared" si="400"/>
        <v/>
      </c>
      <c r="M1966" s="123" t="s">
        <v>155</v>
      </c>
      <c r="N1966" s="113" t="str">
        <f t="shared" si="393"/>
        <v/>
      </c>
      <c r="O1966" s="122" t="str">
        <f t="shared" si="401"/>
        <v/>
      </c>
      <c r="P1966" s="123" t="s">
        <v>155</v>
      </c>
      <c r="Q1966" s="124" t="str">
        <f t="shared" si="398"/>
        <v/>
      </c>
      <c r="R1966" s="125" t="s">
        <v>155</v>
      </c>
      <c r="S1966" s="126" t="str">
        <f t="shared" si="399"/>
        <v/>
      </c>
      <c r="T1966" s="127" t="str">
        <f t="shared" si="396"/>
        <v>0</v>
      </c>
      <c r="U1966" s="127" t="str">
        <f t="shared" ref="U1966:U2029" si="404">IF(P1966="ON",IF(ISBLANK(E1966),"0",IF(E1966&lt;200,E1966,(400-E1966))),"0")</f>
        <v>0</v>
      </c>
      <c r="V1966" s="127" t="str">
        <f t="shared" si="402"/>
        <v>0</v>
      </c>
      <c r="W1966" s="127" t="str">
        <f t="shared" si="403"/>
        <v>0</v>
      </c>
      <c r="X1966" s="128"/>
    </row>
    <row r="1967" spans="1:24" x14ac:dyDescent="0.3">
      <c r="A1967" s="156">
        <v>835</v>
      </c>
      <c r="B1967" s="158"/>
      <c r="C1967" s="158"/>
      <c r="D1967" s="159"/>
      <c r="E1967" s="159"/>
      <c r="F1967" s="160"/>
      <c r="G1967" s="160"/>
      <c r="H1967" s="160"/>
      <c r="I1967" s="160"/>
      <c r="K1967" s="121" t="str">
        <f t="shared" si="397"/>
        <v/>
      </c>
      <c r="L1967" s="129" t="str">
        <f t="shared" si="400"/>
        <v/>
      </c>
      <c r="M1967" s="115" t="s">
        <v>155</v>
      </c>
      <c r="N1967" s="113" t="str">
        <f t="shared" si="393"/>
        <v/>
      </c>
      <c r="O1967" s="129" t="str">
        <f t="shared" si="401"/>
        <v/>
      </c>
      <c r="P1967" s="115" t="s">
        <v>155</v>
      </c>
      <c r="Q1967" s="116" t="str">
        <f t="shared" si="398"/>
        <v/>
      </c>
      <c r="R1967" s="117" t="s">
        <v>155</v>
      </c>
      <c r="S1967" s="118" t="str">
        <f t="shared" si="399"/>
        <v/>
      </c>
      <c r="T1967" s="127" t="str">
        <f t="shared" si="396"/>
        <v>0</v>
      </c>
      <c r="U1967" s="119" t="str">
        <f t="shared" si="404"/>
        <v>0</v>
      </c>
      <c r="V1967" s="119" t="str">
        <f t="shared" si="402"/>
        <v>0</v>
      </c>
      <c r="W1967" s="119" t="str">
        <f t="shared" si="403"/>
        <v>0</v>
      </c>
      <c r="X1967" s="120"/>
    </row>
    <row r="1968" spans="1:24" x14ac:dyDescent="0.3">
      <c r="A1968" s="156">
        <v>836</v>
      </c>
      <c r="B1968" s="158"/>
      <c r="C1968" s="158"/>
      <c r="D1968" s="159"/>
      <c r="E1968" s="159"/>
      <c r="F1968" s="160"/>
      <c r="G1968" s="160"/>
      <c r="H1968" s="160"/>
      <c r="I1968" s="160"/>
      <c r="K1968" s="121" t="str">
        <f t="shared" si="397"/>
        <v/>
      </c>
      <c r="L1968" s="122" t="str">
        <f t="shared" si="400"/>
        <v/>
      </c>
      <c r="M1968" s="123" t="s">
        <v>155</v>
      </c>
      <c r="N1968" s="113" t="str">
        <f t="shared" si="393"/>
        <v/>
      </c>
      <c r="O1968" s="122" t="str">
        <f t="shared" si="401"/>
        <v/>
      </c>
      <c r="P1968" s="123" t="s">
        <v>155</v>
      </c>
      <c r="Q1968" s="124" t="str">
        <f t="shared" si="398"/>
        <v/>
      </c>
      <c r="R1968" s="125" t="s">
        <v>155</v>
      </c>
      <c r="S1968" s="126" t="str">
        <f t="shared" si="399"/>
        <v/>
      </c>
      <c r="T1968" s="127" t="str">
        <f t="shared" si="396"/>
        <v>0</v>
      </c>
      <c r="U1968" s="127" t="str">
        <f t="shared" si="404"/>
        <v>0</v>
      </c>
      <c r="V1968" s="127" t="str">
        <f t="shared" si="402"/>
        <v>0</v>
      </c>
      <c r="W1968" s="127" t="str">
        <f t="shared" si="403"/>
        <v>0</v>
      </c>
      <c r="X1968" s="128"/>
    </row>
    <row r="1969" spans="1:24" x14ac:dyDescent="0.3">
      <c r="A1969" s="156">
        <v>837</v>
      </c>
      <c r="B1969" s="158"/>
      <c r="C1969" s="158"/>
      <c r="D1969" s="159"/>
      <c r="E1969" s="159"/>
      <c r="F1969" s="160"/>
      <c r="G1969" s="160"/>
      <c r="H1969" s="160"/>
      <c r="I1969" s="160"/>
      <c r="K1969" s="121" t="str">
        <f t="shared" si="397"/>
        <v/>
      </c>
      <c r="L1969" s="129" t="str">
        <f t="shared" si="400"/>
        <v/>
      </c>
      <c r="M1969" s="115" t="s">
        <v>155</v>
      </c>
      <c r="N1969" s="113" t="str">
        <f t="shared" si="393"/>
        <v/>
      </c>
      <c r="O1969" s="129" t="str">
        <f t="shared" si="401"/>
        <v/>
      </c>
      <c r="P1969" s="115" t="s">
        <v>155</v>
      </c>
      <c r="Q1969" s="116" t="str">
        <f t="shared" si="398"/>
        <v/>
      </c>
      <c r="R1969" s="117" t="s">
        <v>155</v>
      </c>
      <c r="S1969" s="118" t="str">
        <f t="shared" si="399"/>
        <v/>
      </c>
      <c r="T1969" s="127" t="str">
        <f t="shared" si="396"/>
        <v>0</v>
      </c>
      <c r="U1969" s="119" t="str">
        <f t="shared" si="404"/>
        <v>0</v>
      </c>
      <c r="V1969" s="119" t="str">
        <f t="shared" si="402"/>
        <v>0</v>
      </c>
      <c r="W1969" s="119" t="str">
        <f t="shared" si="403"/>
        <v>0</v>
      </c>
      <c r="X1969" s="120"/>
    </row>
    <row r="1970" spans="1:24" x14ac:dyDescent="0.3">
      <c r="A1970" s="156">
        <v>838</v>
      </c>
      <c r="B1970" s="158"/>
      <c r="C1970" s="158"/>
      <c r="D1970" s="159"/>
      <c r="E1970" s="159"/>
      <c r="F1970" s="160"/>
      <c r="G1970" s="160"/>
      <c r="H1970" s="160"/>
      <c r="I1970" s="160"/>
      <c r="K1970" s="121" t="str">
        <f t="shared" si="397"/>
        <v/>
      </c>
      <c r="L1970" s="122" t="str">
        <f t="shared" si="400"/>
        <v/>
      </c>
      <c r="M1970" s="123" t="s">
        <v>155</v>
      </c>
      <c r="N1970" s="113" t="str">
        <f t="shared" si="393"/>
        <v/>
      </c>
      <c r="O1970" s="122" t="str">
        <f t="shared" si="401"/>
        <v/>
      </c>
      <c r="P1970" s="123" t="s">
        <v>155</v>
      </c>
      <c r="Q1970" s="124" t="str">
        <f t="shared" si="398"/>
        <v/>
      </c>
      <c r="R1970" s="125" t="s">
        <v>155</v>
      </c>
      <c r="S1970" s="126" t="str">
        <f t="shared" si="399"/>
        <v/>
      </c>
      <c r="T1970" s="127" t="str">
        <f t="shared" si="396"/>
        <v>0</v>
      </c>
      <c r="U1970" s="127" t="str">
        <f t="shared" si="404"/>
        <v>0</v>
      </c>
      <c r="V1970" s="127" t="str">
        <f t="shared" si="402"/>
        <v>0</v>
      </c>
      <c r="W1970" s="127" t="str">
        <f t="shared" si="403"/>
        <v>0</v>
      </c>
      <c r="X1970" s="128"/>
    </row>
    <row r="1971" spans="1:24" x14ac:dyDescent="0.3">
      <c r="A1971" s="156">
        <v>839</v>
      </c>
      <c r="B1971" s="158"/>
      <c r="C1971" s="158"/>
      <c r="D1971" s="159"/>
      <c r="E1971" s="159"/>
      <c r="F1971" s="160"/>
      <c r="G1971" s="160"/>
      <c r="H1971" s="160"/>
      <c r="I1971" s="160"/>
      <c r="K1971" s="121" t="str">
        <f t="shared" si="397"/>
        <v/>
      </c>
      <c r="L1971" s="129" t="str">
        <f t="shared" si="400"/>
        <v/>
      </c>
      <c r="M1971" s="115" t="s">
        <v>155</v>
      </c>
      <c r="N1971" s="113" t="str">
        <f t="shared" si="393"/>
        <v/>
      </c>
      <c r="O1971" s="129" t="str">
        <f t="shared" si="401"/>
        <v/>
      </c>
      <c r="P1971" s="115" t="s">
        <v>155</v>
      </c>
      <c r="Q1971" s="116" t="str">
        <f t="shared" si="398"/>
        <v/>
      </c>
      <c r="R1971" s="117" t="s">
        <v>155</v>
      </c>
      <c r="S1971" s="118" t="str">
        <f t="shared" si="399"/>
        <v/>
      </c>
      <c r="T1971" s="127" t="str">
        <f t="shared" si="396"/>
        <v>0</v>
      </c>
      <c r="U1971" s="119" t="str">
        <f t="shared" si="404"/>
        <v>0</v>
      </c>
      <c r="V1971" s="119" t="str">
        <f t="shared" si="402"/>
        <v>0</v>
      </c>
      <c r="W1971" s="119" t="str">
        <f t="shared" si="403"/>
        <v>0</v>
      </c>
      <c r="X1971" s="120"/>
    </row>
    <row r="1972" spans="1:24" x14ac:dyDescent="0.3">
      <c r="A1972" s="156">
        <v>840</v>
      </c>
      <c r="B1972" s="158"/>
      <c r="C1972" s="158"/>
      <c r="D1972" s="159"/>
      <c r="E1972" s="159"/>
      <c r="F1972" s="160"/>
      <c r="G1972" s="160"/>
      <c r="H1972" s="160"/>
      <c r="I1972" s="160"/>
      <c r="K1972" s="121" t="str">
        <f t="shared" si="397"/>
        <v/>
      </c>
      <c r="L1972" s="122" t="str">
        <f t="shared" si="400"/>
        <v/>
      </c>
      <c r="M1972" s="123" t="s">
        <v>155</v>
      </c>
      <c r="N1972" s="113" t="str">
        <f t="shared" si="393"/>
        <v/>
      </c>
      <c r="O1972" s="122" t="str">
        <f t="shared" si="401"/>
        <v/>
      </c>
      <c r="P1972" s="123" t="s">
        <v>155</v>
      </c>
      <c r="Q1972" s="124" t="str">
        <f t="shared" si="398"/>
        <v/>
      </c>
      <c r="R1972" s="125" t="s">
        <v>155</v>
      </c>
      <c r="S1972" s="126" t="str">
        <f t="shared" si="399"/>
        <v/>
      </c>
      <c r="T1972" s="127" t="str">
        <f t="shared" si="396"/>
        <v>0</v>
      </c>
      <c r="U1972" s="127" t="str">
        <f t="shared" si="404"/>
        <v>0</v>
      </c>
      <c r="V1972" s="127" t="str">
        <f t="shared" si="402"/>
        <v>0</v>
      </c>
      <c r="W1972" s="127" t="str">
        <f t="shared" si="403"/>
        <v>0</v>
      </c>
      <c r="X1972" s="128"/>
    </row>
    <row r="1973" spans="1:24" x14ac:dyDescent="0.3">
      <c r="A1973" s="156">
        <v>841</v>
      </c>
      <c r="D1973" s="104"/>
      <c r="E1973" s="104"/>
      <c r="F1973" s="104"/>
      <c r="G1973" s="104"/>
      <c r="H1973" s="160"/>
      <c r="I1973" s="160"/>
      <c r="K1973" s="121" t="str">
        <f t="shared" si="397"/>
        <v/>
      </c>
      <c r="L1973" s="129" t="str">
        <f t="shared" si="400"/>
        <v/>
      </c>
      <c r="M1973" s="115" t="s">
        <v>155</v>
      </c>
      <c r="N1973" s="113" t="str">
        <f t="shared" si="393"/>
        <v/>
      </c>
      <c r="O1973" s="129" t="str">
        <f t="shared" si="401"/>
        <v/>
      </c>
      <c r="P1973" s="115" t="s">
        <v>155</v>
      </c>
      <c r="Q1973" s="116" t="str">
        <f>IF(ISBLANK(F1973),"",F1973-$F$2333)</f>
        <v/>
      </c>
      <c r="R1973" s="117" t="s">
        <v>155</v>
      </c>
      <c r="S1973" s="118" t="str">
        <f>IF(ISBLANK(G1973),"",G1973-$G$2333)</f>
        <v/>
      </c>
      <c r="T1973" s="127" t="str">
        <f t="shared" si="396"/>
        <v>0</v>
      </c>
      <c r="U1973" s="119" t="str">
        <f t="shared" si="404"/>
        <v>0</v>
      </c>
      <c r="V1973" s="119" t="str">
        <f t="shared" si="402"/>
        <v>0</v>
      </c>
      <c r="W1973" s="119" t="str">
        <f t="shared" si="403"/>
        <v>0</v>
      </c>
      <c r="X1973" s="120"/>
    </row>
    <row r="1974" spans="1:24" x14ac:dyDescent="0.3">
      <c r="A1974" s="156">
        <v>842</v>
      </c>
      <c r="B1974" s="133"/>
      <c r="K1974" s="121" t="str">
        <f t="shared" si="397"/>
        <v/>
      </c>
      <c r="L1974" s="122" t="str">
        <f t="shared" si="400"/>
        <v/>
      </c>
      <c r="M1974" s="123" t="s">
        <v>155</v>
      </c>
      <c r="N1974" s="113" t="str">
        <f t="shared" si="393"/>
        <v/>
      </c>
      <c r="O1974" s="122" t="str">
        <f t="shared" si="401"/>
        <v/>
      </c>
      <c r="P1974" s="123" t="s">
        <v>155</v>
      </c>
      <c r="Q1974" s="124" t="str">
        <f t="shared" ref="Q1974:Q1992" si="405">IF(ISBLANK(F1974),"",F1974-$F$2333)</f>
        <v/>
      </c>
      <c r="R1974" s="125" t="s">
        <v>155</v>
      </c>
      <c r="S1974" s="126" t="str">
        <f t="shared" ref="S1974:S1992" si="406">IF(ISBLANK(G1974),"",G1974-$G$2333)</f>
        <v/>
      </c>
      <c r="T1974" s="127" t="str">
        <f t="shared" si="396"/>
        <v>0</v>
      </c>
      <c r="U1974" s="127" t="str">
        <f t="shared" si="404"/>
        <v>0</v>
      </c>
      <c r="V1974" s="127" t="str">
        <f t="shared" si="402"/>
        <v>0</v>
      </c>
      <c r="W1974" s="127" t="str">
        <f t="shared" si="403"/>
        <v>0</v>
      </c>
      <c r="X1974" s="128"/>
    </row>
    <row r="1975" spans="1:24" x14ac:dyDescent="0.3">
      <c r="A1975" s="156">
        <v>843</v>
      </c>
      <c r="B1975" s="133"/>
      <c r="K1975" s="121" t="str">
        <f t="shared" si="397"/>
        <v/>
      </c>
      <c r="L1975" s="129" t="str">
        <f t="shared" si="400"/>
        <v/>
      </c>
      <c r="M1975" s="115" t="s">
        <v>155</v>
      </c>
      <c r="N1975" s="113" t="str">
        <f t="shared" si="393"/>
        <v/>
      </c>
      <c r="O1975" s="129" t="str">
        <f t="shared" si="401"/>
        <v/>
      </c>
      <c r="P1975" s="115" t="s">
        <v>155</v>
      </c>
      <c r="Q1975" s="116" t="str">
        <f t="shared" si="405"/>
        <v/>
      </c>
      <c r="R1975" s="117" t="s">
        <v>155</v>
      </c>
      <c r="S1975" s="118" t="str">
        <f t="shared" si="406"/>
        <v/>
      </c>
      <c r="T1975" s="127" t="str">
        <f t="shared" si="396"/>
        <v>0</v>
      </c>
      <c r="U1975" s="119" t="str">
        <f t="shared" si="404"/>
        <v>0</v>
      </c>
      <c r="V1975" s="119" t="str">
        <f t="shared" si="402"/>
        <v>0</v>
      </c>
      <c r="W1975" s="119" t="str">
        <f t="shared" si="403"/>
        <v>0</v>
      </c>
      <c r="X1975" s="120"/>
    </row>
    <row r="1976" spans="1:24" x14ac:dyDescent="0.3">
      <c r="A1976" s="156">
        <v>844</v>
      </c>
      <c r="B1976" s="133"/>
      <c r="K1976" s="121" t="str">
        <f t="shared" si="397"/>
        <v/>
      </c>
      <c r="L1976" s="122" t="str">
        <f t="shared" si="400"/>
        <v/>
      </c>
      <c r="M1976" s="123" t="s">
        <v>155</v>
      </c>
      <c r="N1976" s="113" t="str">
        <f t="shared" si="393"/>
        <v/>
      </c>
      <c r="O1976" s="122" t="str">
        <f t="shared" si="401"/>
        <v/>
      </c>
      <c r="P1976" s="123" t="s">
        <v>155</v>
      </c>
      <c r="Q1976" s="124" t="str">
        <f t="shared" si="405"/>
        <v/>
      </c>
      <c r="R1976" s="125" t="s">
        <v>155</v>
      </c>
      <c r="S1976" s="126" t="str">
        <f t="shared" si="406"/>
        <v/>
      </c>
      <c r="T1976" s="127" t="str">
        <f t="shared" si="396"/>
        <v>0</v>
      </c>
      <c r="U1976" s="127" t="str">
        <f t="shared" si="404"/>
        <v>0</v>
      </c>
      <c r="V1976" s="127" t="str">
        <f t="shared" si="402"/>
        <v>0</v>
      </c>
      <c r="W1976" s="127" t="str">
        <f t="shared" si="403"/>
        <v>0</v>
      </c>
      <c r="X1976" s="128"/>
    </row>
    <row r="1977" spans="1:24" x14ac:dyDescent="0.3">
      <c r="A1977" s="156">
        <v>845</v>
      </c>
      <c r="B1977" s="133"/>
      <c r="K1977" s="121" t="str">
        <f t="shared" si="397"/>
        <v/>
      </c>
      <c r="L1977" s="129" t="str">
        <f t="shared" si="400"/>
        <v/>
      </c>
      <c r="M1977" s="115" t="s">
        <v>155</v>
      </c>
      <c r="N1977" s="113" t="str">
        <f t="shared" si="393"/>
        <v/>
      </c>
      <c r="O1977" s="129" t="str">
        <f t="shared" si="401"/>
        <v/>
      </c>
      <c r="P1977" s="115" t="s">
        <v>155</v>
      </c>
      <c r="Q1977" s="116" t="str">
        <f t="shared" si="405"/>
        <v/>
      </c>
      <c r="R1977" s="117" t="s">
        <v>155</v>
      </c>
      <c r="S1977" s="118" t="str">
        <f t="shared" si="406"/>
        <v/>
      </c>
      <c r="T1977" s="127" t="str">
        <f t="shared" si="396"/>
        <v>0</v>
      </c>
      <c r="U1977" s="119" t="str">
        <f t="shared" si="404"/>
        <v>0</v>
      </c>
      <c r="V1977" s="119" t="str">
        <f t="shared" si="402"/>
        <v>0</v>
      </c>
      <c r="W1977" s="119" t="str">
        <f t="shared" si="403"/>
        <v>0</v>
      </c>
      <c r="X1977" s="120"/>
    </row>
    <row r="1978" spans="1:24" x14ac:dyDescent="0.3">
      <c r="A1978" s="156">
        <v>846</v>
      </c>
      <c r="B1978" s="133"/>
      <c r="K1978" s="121" t="str">
        <f t="shared" si="397"/>
        <v/>
      </c>
      <c r="L1978" s="122" t="str">
        <f t="shared" si="400"/>
        <v/>
      </c>
      <c r="M1978" s="123" t="s">
        <v>155</v>
      </c>
      <c r="N1978" s="113" t="str">
        <f t="shared" si="393"/>
        <v/>
      </c>
      <c r="O1978" s="122" t="str">
        <f t="shared" si="401"/>
        <v/>
      </c>
      <c r="P1978" s="123" t="s">
        <v>155</v>
      </c>
      <c r="Q1978" s="124" t="str">
        <f t="shared" si="405"/>
        <v/>
      </c>
      <c r="R1978" s="125" t="s">
        <v>155</v>
      </c>
      <c r="S1978" s="126" t="str">
        <f t="shared" si="406"/>
        <v/>
      </c>
      <c r="T1978" s="127" t="str">
        <f t="shared" si="396"/>
        <v>0</v>
      </c>
      <c r="U1978" s="127" t="str">
        <f t="shared" si="404"/>
        <v>0</v>
      </c>
      <c r="V1978" s="127" t="str">
        <f t="shared" si="402"/>
        <v>0</v>
      </c>
      <c r="W1978" s="127" t="str">
        <f t="shared" si="403"/>
        <v>0</v>
      </c>
      <c r="X1978" s="128"/>
    </row>
    <row r="1979" spans="1:24" x14ac:dyDescent="0.3">
      <c r="A1979" s="156">
        <v>847</v>
      </c>
      <c r="B1979" s="133"/>
      <c r="K1979" s="121" t="str">
        <f t="shared" si="397"/>
        <v/>
      </c>
      <c r="L1979" s="129" t="str">
        <f t="shared" si="400"/>
        <v/>
      </c>
      <c r="M1979" s="115" t="s">
        <v>155</v>
      </c>
      <c r="N1979" s="113" t="str">
        <f t="shared" si="393"/>
        <v/>
      </c>
      <c r="O1979" s="129" t="str">
        <f t="shared" si="401"/>
        <v/>
      </c>
      <c r="P1979" s="115" t="s">
        <v>155</v>
      </c>
      <c r="Q1979" s="116" t="str">
        <f t="shared" si="405"/>
        <v/>
      </c>
      <c r="R1979" s="117" t="s">
        <v>155</v>
      </c>
      <c r="S1979" s="118" t="str">
        <f t="shared" si="406"/>
        <v/>
      </c>
      <c r="T1979" s="127" t="str">
        <f t="shared" si="396"/>
        <v>0</v>
      </c>
      <c r="U1979" s="119" t="str">
        <f t="shared" si="404"/>
        <v>0</v>
      </c>
      <c r="V1979" s="119" t="str">
        <f t="shared" si="402"/>
        <v>0</v>
      </c>
      <c r="W1979" s="119" t="str">
        <f t="shared" si="403"/>
        <v>0</v>
      </c>
      <c r="X1979" s="120"/>
    </row>
    <row r="1980" spans="1:24" x14ac:dyDescent="0.3">
      <c r="A1980" s="156">
        <v>848</v>
      </c>
      <c r="B1980" s="133"/>
      <c r="K1980" s="121" t="str">
        <f t="shared" si="397"/>
        <v/>
      </c>
      <c r="L1980" s="122" t="str">
        <f t="shared" si="400"/>
        <v/>
      </c>
      <c r="M1980" s="123" t="s">
        <v>155</v>
      </c>
      <c r="N1980" s="113" t="str">
        <f t="shared" si="393"/>
        <v/>
      </c>
      <c r="O1980" s="122" t="str">
        <f t="shared" si="401"/>
        <v/>
      </c>
      <c r="P1980" s="123" t="s">
        <v>155</v>
      </c>
      <c r="Q1980" s="124" t="str">
        <f t="shared" si="405"/>
        <v/>
      </c>
      <c r="R1980" s="125" t="s">
        <v>155</v>
      </c>
      <c r="S1980" s="126" t="str">
        <f t="shared" si="406"/>
        <v/>
      </c>
      <c r="T1980" s="127" t="str">
        <f t="shared" si="396"/>
        <v>0</v>
      </c>
      <c r="U1980" s="127" t="str">
        <f t="shared" si="404"/>
        <v>0</v>
      </c>
      <c r="V1980" s="127" t="str">
        <f t="shared" si="402"/>
        <v>0</v>
      </c>
      <c r="W1980" s="127" t="str">
        <f t="shared" si="403"/>
        <v>0</v>
      </c>
      <c r="X1980" s="128"/>
    </row>
    <row r="1981" spans="1:24" x14ac:dyDescent="0.3">
      <c r="A1981" s="156">
        <v>849</v>
      </c>
      <c r="B1981" s="133"/>
      <c r="K1981" s="121" t="str">
        <f t="shared" si="397"/>
        <v/>
      </c>
      <c r="L1981" s="129" t="str">
        <f t="shared" si="400"/>
        <v/>
      </c>
      <c r="M1981" s="115" t="s">
        <v>155</v>
      </c>
      <c r="N1981" s="113" t="str">
        <f t="shared" si="393"/>
        <v/>
      </c>
      <c r="O1981" s="129" t="str">
        <f t="shared" si="401"/>
        <v/>
      </c>
      <c r="P1981" s="115" t="s">
        <v>155</v>
      </c>
      <c r="Q1981" s="116" t="str">
        <f t="shared" si="405"/>
        <v/>
      </c>
      <c r="R1981" s="117" t="s">
        <v>155</v>
      </c>
      <c r="S1981" s="118" t="str">
        <f t="shared" si="406"/>
        <v/>
      </c>
      <c r="T1981" s="127" t="str">
        <f t="shared" si="396"/>
        <v>0</v>
      </c>
      <c r="U1981" s="119" t="str">
        <f t="shared" si="404"/>
        <v>0</v>
      </c>
      <c r="V1981" s="119" t="str">
        <f t="shared" si="402"/>
        <v>0</v>
      </c>
      <c r="W1981" s="119" t="str">
        <f t="shared" si="403"/>
        <v>0</v>
      </c>
      <c r="X1981" s="120"/>
    </row>
    <row r="1982" spans="1:24" x14ac:dyDescent="0.3">
      <c r="A1982" s="156">
        <v>850</v>
      </c>
      <c r="B1982" s="133"/>
      <c r="K1982" s="121" t="str">
        <f t="shared" si="397"/>
        <v/>
      </c>
      <c r="L1982" s="122" t="str">
        <f t="shared" si="400"/>
        <v/>
      </c>
      <c r="M1982" s="123" t="s">
        <v>155</v>
      </c>
      <c r="N1982" s="113" t="str">
        <f t="shared" si="393"/>
        <v/>
      </c>
      <c r="O1982" s="122" t="str">
        <f t="shared" si="401"/>
        <v/>
      </c>
      <c r="P1982" s="123" t="s">
        <v>155</v>
      </c>
      <c r="Q1982" s="124" t="str">
        <f t="shared" si="405"/>
        <v/>
      </c>
      <c r="R1982" s="125" t="s">
        <v>155</v>
      </c>
      <c r="S1982" s="126" t="str">
        <f t="shared" si="406"/>
        <v/>
      </c>
      <c r="T1982" s="127" t="str">
        <f t="shared" si="396"/>
        <v>0</v>
      </c>
      <c r="U1982" s="127" t="str">
        <f t="shared" si="404"/>
        <v>0</v>
      </c>
      <c r="V1982" s="127" t="str">
        <f t="shared" si="402"/>
        <v>0</v>
      </c>
      <c r="W1982" s="127" t="str">
        <f t="shared" si="403"/>
        <v>0</v>
      </c>
      <c r="X1982" s="128"/>
    </row>
    <row r="1983" spans="1:24" x14ac:dyDescent="0.3">
      <c r="A1983" s="156">
        <v>851</v>
      </c>
      <c r="B1983" s="158"/>
      <c r="C1983" s="158"/>
      <c r="D1983" s="159"/>
      <c r="E1983" s="159"/>
      <c r="F1983" s="160"/>
      <c r="G1983" s="160"/>
      <c r="H1983" s="160"/>
      <c r="I1983" s="160"/>
      <c r="K1983" s="121" t="str">
        <f t="shared" si="397"/>
        <v/>
      </c>
      <c r="L1983" s="129" t="str">
        <f t="shared" si="400"/>
        <v/>
      </c>
      <c r="M1983" s="115" t="s">
        <v>155</v>
      </c>
      <c r="N1983" s="113" t="str">
        <f t="shared" si="393"/>
        <v/>
      </c>
      <c r="O1983" s="129" t="str">
        <f t="shared" si="401"/>
        <v/>
      </c>
      <c r="P1983" s="115" t="s">
        <v>155</v>
      </c>
      <c r="Q1983" s="116" t="str">
        <f t="shared" si="405"/>
        <v/>
      </c>
      <c r="R1983" s="117" t="s">
        <v>155</v>
      </c>
      <c r="S1983" s="118" t="str">
        <f t="shared" si="406"/>
        <v/>
      </c>
      <c r="T1983" s="127" t="str">
        <f t="shared" si="396"/>
        <v>0</v>
      </c>
      <c r="U1983" s="119" t="str">
        <f t="shared" si="404"/>
        <v>0</v>
      </c>
      <c r="V1983" s="119" t="str">
        <f t="shared" si="402"/>
        <v>0</v>
      </c>
      <c r="W1983" s="119" t="str">
        <f t="shared" si="403"/>
        <v>0</v>
      </c>
      <c r="X1983" s="120"/>
    </row>
    <row r="1984" spans="1:24" x14ac:dyDescent="0.3">
      <c r="A1984" s="156">
        <v>852</v>
      </c>
      <c r="B1984" s="158"/>
      <c r="C1984" s="158"/>
      <c r="D1984" s="159"/>
      <c r="E1984" s="159"/>
      <c r="F1984" s="160"/>
      <c r="G1984" s="160"/>
      <c r="H1984" s="160"/>
      <c r="I1984" s="160"/>
      <c r="K1984" s="121" t="str">
        <f t="shared" si="397"/>
        <v/>
      </c>
      <c r="L1984" s="122" t="str">
        <f t="shared" si="400"/>
        <v/>
      </c>
      <c r="M1984" s="123" t="s">
        <v>155</v>
      </c>
      <c r="N1984" s="113" t="str">
        <f t="shared" si="393"/>
        <v/>
      </c>
      <c r="O1984" s="122" t="str">
        <f t="shared" si="401"/>
        <v/>
      </c>
      <c r="P1984" s="123" t="s">
        <v>155</v>
      </c>
      <c r="Q1984" s="124" t="str">
        <f t="shared" si="405"/>
        <v/>
      </c>
      <c r="R1984" s="125" t="s">
        <v>155</v>
      </c>
      <c r="S1984" s="126" t="str">
        <f t="shared" si="406"/>
        <v/>
      </c>
      <c r="T1984" s="127" t="str">
        <f t="shared" si="396"/>
        <v>0</v>
      </c>
      <c r="U1984" s="127" t="str">
        <f t="shared" si="404"/>
        <v>0</v>
      </c>
      <c r="V1984" s="127" t="str">
        <f t="shared" si="402"/>
        <v>0</v>
      </c>
      <c r="W1984" s="127" t="str">
        <f t="shared" si="403"/>
        <v>0</v>
      </c>
      <c r="X1984" s="128"/>
    </row>
    <row r="1985" spans="1:24" x14ac:dyDescent="0.3">
      <c r="A1985" s="156">
        <v>853</v>
      </c>
      <c r="B1985" s="158"/>
      <c r="C1985" s="158"/>
      <c r="D1985" s="159"/>
      <c r="E1985" s="159"/>
      <c r="F1985" s="160"/>
      <c r="G1985" s="160"/>
      <c r="H1985" s="160"/>
      <c r="I1985" s="160"/>
      <c r="K1985" s="121" t="str">
        <f t="shared" si="397"/>
        <v/>
      </c>
      <c r="L1985" s="129" t="str">
        <f t="shared" si="400"/>
        <v/>
      </c>
      <c r="M1985" s="115" t="s">
        <v>155</v>
      </c>
      <c r="N1985" s="113" t="str">
        <f t="shared" si="393"/>
        <v/>
      </c>
      <c r="O1985" s="129" t="str">
        <f t="shared" si="401"/>
        <v/>
      </c>
      <c r="P1985" s="115" t="s">
        <v>155</v>
      </c>
      <c r="Q1985" s="116" t="str">
        <f t="shared" si="405"/>
        <v/>
      </c>
      <c r="R1985" s="117" t="s">
        <v>155</v>
      </c>
      <c r="S1985" s="118" t="str">
        <f t="shared" si="406"/>
        <v/>
      </c>
      <c r="T1985" s="127" t="str">
        <f t="shared" si="396"/>
        <v>0</v>
      </c>
      <c r="U1985" s="119" t="str">
        <f t="shared" si="404"/>
        <v>0</v>
      </c>
      <c r="V1985" s="119" t="str">
        <f t="shared" si="402"/>
        <v>0</v>
      </c>
      <c r="W1985" s="119" t="str">
        <f t="shared" si="403"/>
        <v>0</v>
      </c>
      <c r="X1985" s="120"/>
    </row>
    <row r="1986" spans="1:24" x14ac:dyDescent="0.3">
      <c r="A1986" s="156">
        <v>854</v>
      </c>
      <c r="B1986" s="158"/>
      <c r="C1986" s="158"/>
      <c r="D1986" s="159"/>
      <c r="E1986" s="159"/>
      <c r="F1986" s="160"/>
      <c r="G1986" s="160"/>
      <c r="H1986" s="160"/>
      <c r="I1986" s="160"/>
      <c r="K1986" s="121" t="str">
        <f t="shared" si="397"/>
        <v/>
      </c>
      <c r="L1986" s="122" t="str">
        <f t="shared" si="400"/>
        <v/>
      </c>
      <c r="M1986" s="123" t="s">
        <v>155</v>
      </c>
      <c r="N1986" s="113" t="str">
        <f t="shared" si="393"/>
        <v/>
      </c>
      <c r="O1986" s="122" t="str">
        <f t="shared" si="401"/>
        <v/>
      </c>
      <c r="P1986" s="123" t="s">
        <v>155</v>
      </c>
      <c r="Q1986" s="124" t="str">
        <f t="shared" si="405"/>
        <v/>
      </c>
      <c r="R1986" s="125" t="s">
        <v>155</v>
      </c>
      <c r="S1986" s="126" t="str">
        <f t="shared" si="406"/>
        <v/>
      </c>
      <c r="T1986" s="127" t="str">
        <f t="shared" si="396"/>
        <v>0</v>
      </c>
      <c r="U1986" s="127" t="str">
        <f t="shared" si="404"/>
        <v>0</v>
      </c>
      <c r="V1986" s="127" t="str">
        <f t="shared" si="402"/>
        <v>0</v>
      </c>
      <c r="W1986" s="127" t="str">
        <f t="shared" si="403"/>
        <v>0</v>
      </c>
      <c r="X1986" s="128"/>
    </row>
    <row r="1987" spans="1:24" x14ac:dyDescent="0.3">
      <c r="A1987" s="156">
        <v>855</v>
      </c>
      <c r="B1987" s="158"/>
      <c r="C1987" s="158"/>
      <c r="D1987" s="159"/>
      <c r="E1987" s="159"/>
      <c r="F1987" s="160"/>
      <c r="G1987" s="160"/>
      <c r="H1987" s="160"/>
      <c r="I1987" s="160"/>
      <c r="K1987" s="121" t="str">
        <f t="shared" si="397"/>
        <v/>
      </c>
      <c r="L1987" s="129" t="str">
        <f t="shared" si="400"/>
        <v/>
      </c>
      <c r="M1987" s="115" t="s">
        <v>155</v>
      </c>
      <c r="N1987" s="113" t="str">
        <f t="shared" si="393"/>
        <v/>
      </c>
      <c r="O1987" s="129" t="str">
        <f t="shared" si="401"/>
        <v/>
      </c>
      <c r="P1987" s="115" t="s">
        <v>155</v>
      </c>
      <c r="Q1987" s="116" t="str">
        <f t="shared" si="405"/>
        <v/>
      </c>
      <c r="R1987" s="117" t="s">
        <v>155</v>
      </c>
      <c r="S1987" s="118" t="str">
        <f t="shared" si="406"/>
        <v/>
      </c>
      <c r="T1987" s="127" t="str">
        <f t="shared" si="396"/>
        <v>0</v>
      </c>
      <c r="U1987" s="119" t="str">
        <f t="shared" si="404"/>
        <v>0</v>
      </c>
      <c r="V1987" s="119" t="str">
        <f t="shared" si="402"/>
        <v>0</v>
      </c>
      <c r="W1987" s="119" t="str">
        <f t="shared" si="403"/>
        <v>0</v>
      </c>
      <c r="X1987" s="120"/>
    </row>
    <row r="1988" spans="1:24" x14ac:dyDescent="0.3">
      <c r="A1988" s="156">
        <v>856</v>
      </c>
      <c r="B1988" s="158"/>
      <c r="C1988" s="158"/>
      <c r="D1988" s="159"/>
      <c r="E1988" s="159"/>
      <c r="F1988" s="160"/>
      <c r="G1988" s="160"/>
      <c r="H1988" s="160"/>
      <c r="I1988" s="160"/>
      <c r="K1988" s="121" t="str">
        <f t="shared" si="397"/>
        <v/>
      </c>
      <c r="L1988" s="122" t="str">
        <f t="shared" si="400"/>
        <v/>
      </c>
      <c r="M1988" s="123" t="s">
        <v>155</v>
      </c>
      <c r="N1988" s="113" t="str">
        <f t="shared" si="393"/>
        <v/>
      </c>
      <c r="O1988" s="122" t="str">
        <f t="shared" si="401"/>
        <v/>
      </c>
      <c r="P1988" s="123" t="s">
        <v>155</v>
      </c>
      <c r="Q1988" s="124" t="str">
        <f t="shared" si="405"/>
        <v/>
      </c>
      <c r="R1988" s="125" t="s">
        <v>155</v>
      </c>
      <c r="S1988" s="126" t="str">
        <f t="shared" si="406"/>
        <v/>
      </c>
      <c r="T1988" s="127" t="str">
        <f t="shared" si="396"/>
        <v>0</v>
      </c>
      <c r="U1988" s="127" t="str">
        <f t="shared" si="404"/>
        <v>0</v>
      </c>
      <c r="V1988" s="127" t="str">
        <f t="shared" si="402"/>
        <v>0</v>
      </c>
      <c r="W1988" s="127" t="str">
        <f t="shared" si="403"/>
        <v>0</v>
      </c>
      <c r="X1988" s="128"/>
    </row>
    <row r="1989" spans="1:24" x14ac:dyDescent="0.3">
      <c r="A1989" s="156">
        <v>857</v>
      </c>
      <c r="B1989" s="158"/>
      <c r="C1989" s="158"/>
      <c r="D1989" s="159"/>
      <c r="E1989" s="159"/>
      <c r="F1989" s="160"/>
      <c r="G1989" s="160"/>
      <c r="H1989" s="160"/>
      <c r="I1989" s="160"/>
      <c r="K1989" s="121" t="str">
        <f t="shared" si="397"/>
        <v/>
      </c>
      <c r="L1989" s="129" t="str">
        <f t="shared" si="400"/>
        <v/>
      </c>
      <c r="M1989" s="115" t="s">
        <v>155</v>
      </c>
      <c r="N1989" s="113" t="str">
        <f t="shared" si="393"/>
        <v/>
      </c>
      <c r="O1989" s="129" t="str">
        <f t="shared" si="401"/>
        <v/>
      </c>
      <c r="P1989" s="115" t="s">
        <v>155</v>
      </c>
      <c r="Q1989" s="116" t="str">
        <f t="shared" si="405"/>
        <v/>
      </c>
      <c r="R1989" s="117" t="s">
        <v>155</v>
      </c>
      <c r="S1989" s="118" t="str">
        <f t="shared" si="406"/>
        <v/>
      </c>
      <c r="T1989" s="127" t="str">
        <f t="shared" si="396"/>
        <v>0</v>
      </c>
      <c r="U1989" s="119" t="str">
        <f t="shared" si="404"/>
        <v>0</v>
      </c>
      <c r="V1989" s="119" t="str">
        <f t="shared" si="402"/>
        <v>0</v>
      </c>
      <c r="W1989" s="119" t="str">
        <f t="shared" si="403"/>
        <v>0</v>
      </c>
      <c r="X1989" s="120"/>
    </row>
    <row r="1990" spans="1:24" x14ac:dyDescent="0.3">
      <c r="A1990" s="156">
        <v>858</v>
      </c>
      <c r="B1990" s="158"/>
      <c r="C1990" s="158"/>
      <c r="D1990" s="159"/>
      <c r="E1990" s="159"/>
      <c r="F1990" s="160"/>
      <c r="G1990" s="160"/>
      <c r="H1990" s="160"/>
      <c r="I1990" s="160"/>
      <c r="K1990" s="121" t="str">
        <f t="shared" si="397"/>
        <v/>
      </c>
      <c r="L1990" s="122" t="str">
        <f t="shared" si="400"/>
        <v/>
      </c>
      <c r="M1990" s="123" t="s">
        <v>155</v>
      </c>
      <c r="N1990" s="113" t="str">
        <f t="shared" ref="N1990:N2053" si="407">IF(ISBLANK(E1990),"",IF(E1990&lt;200,E1990-$E$2333,(400-E1990)-$E$2333))</f>
        <v/>
      </c>
      <c r="O1990" s="122" t="str">
        <f t="shared" si="401"/>
        <v/>
      </c>
      <c r="P1990" s="123" t="s">
        <v>155</v>
      </c>
      <c r="Q1990" s="124" t="str">
        <f t="shared" si="405"/>
        <v/>
      </c>
      <c r="R1990" s="125" t="s">
        <v>155</v>
      </c>
      <c r="S1990" s="126" t="str">
        <f t="shared" si="406"/>
        <v/>
      </c>
      <c r="T1990" s="127" t="str">
        <f t="shared" si="396"/>
        <v>0</v>
      </c>
      <c r="U1990" s="127" t="str">
        <f t="shared" si="404"/>
        <v>0</v>
      </c>
      <c r="V1990" s="127" t="str">
        <f t="shared" si="402"/>
        <v>0</v>
      </c>
      <c r="W1990" s="127" t="str">
        <f t="shared" si="403"/>
        <v>0</v>
      </c>
      <c r="X1990" s="128"/>
    </row>
    <row r="1991" spans="1:24" x14ac:dyDescent="0.3">
      <c r="A1991" s="156">
        <v>859</v>
      </c>
      <c r="B1991" s="158"/>
      <c r="C1991" s="158"/>
      <c r="D1991" s="159"/>
      <c r="E1991" s="159"/>
      <c r="F1991" s="160"/>
      <c r="G1991" s="160"/>
      <c r="H1991" s="160"/>
      <c r="I1991" s="160"/>
      <c r="K1991" s="121" t="str">
        <f t="shared" si="397"/>
        <v/>
      </c>
      <c r="L1991" s="129" t="str">
        <f t="shared" si="400"/>
        <v/>
      </c>
      <c r="M1991" s="115" t="s">
        <v>155</v>
      </c>
      <c r="N1991" s="113" t="str">
        <f t="shared" si="407"/>
        <v/>
      </c>
      <c r="O1991" s="129" t="str">
        <f t="shared" si="401"/>
        <v/>
      </c>
      <c r="P1991" s="115" t="s">
        <v>155</v>
      </c>
      <c r="Q1991" s="116" t="str">
        <f t="shared" si="405"/>
        <v/>
      </c>
      <c r="R1991" s="117" t="s">
        <v>155</v>
      </c>
      <c r="S1991" s="118" t="str">
        <f t="shared" si="406"/>
        <v/>
      </c>
      <c r="T1991" s="127" t="str">
        <f t="shared" si="396"/>
        <v>0</v>
      </c>
      <c r="U1991" s="119" t="str">
        <f t="shared" si="404"/>
        <v>0</v>
      </c>
      <c r="V1991" s="119" t="str">
        <f t="shared" si="402"/>
        <v>0</v>
      </c>
      <c r="W1991" s="119" t="str">
        <f t="shared" si="403"/>
        <v>0</v>
      </c>
      <c r="X1991" s="120"/>
    </row>
    <row r="1992" spans="1:24" x14ac:dyDescent="0.3">
      <c r="A1992" s="156">
        <v>860</v>
      </c>
      <c r="B1992" s="158"/>
      <c r="C1992" s="158"/>
      <c r="D1992" s="159"/>
      <c r="E1992" s="159"/>
      <c r="F1992" s="160"/>
      <c r="G1992" s="160"/>
      <c r="H1992" s="160"/>
      <c r="I1992" s="160"/>
      <c r="K1992" s="121" t="str">
        <f t="shared" si="397"/>
        <v/>
      </c>
      <c r="L1992" s="122" t="str">
        <f t="shared" si="400"/>
        <v/>
      </c>
      <c r="M1992" s="123" t="s">
        <v>155</v>
      </c>
      <c r="N1992" s="113" t="str">
        <f t="shared" si="407"/>
        <v/>
      </c>
      <c r="O1992" s="122" t="str">
        <f t="shared" si="401"/>
        <v/>
      </c>
      <c r="P1992" s="123" t="s">
        <v>155</v>
      </c>
      <c r="Q1992" s="124" t="str">
        <f t="shared" si="405"/>
        <v/>
      </c>
      <c r="R1992" s="125" t="s">
        <v>155</v>
      </c>
      <c r="S1992" s="126" t="str">
        <f t="shared" si="406"/>
        <v/>
      </c>
      <c r="T1992" s="127" t="str">
        <f t="shared" si="396"/>
        <v>0</v>
      </c>
      <c r="U1992" s="127" t="str">
        <f t="shared" si="404"/>
        <v>0</v>
      </c>
      <c r="V1992" s="127" t="str">
        <f t="shared" si="402"/>
        <v>0</v>
      </c>
      <c r="W1992" s="127" t="str">
        <f t="shared" si="403"/>
        <v>0</v>
      </c>
      <c r="X1992" s="128"/>
    </row>
    <row r="1993" spans="1:24" x14ac:dyDescent="0.3">
      <c r="A1993" s="156">
        <v>861</v>
      </c>
      <c r="D1993" s="104"/>
      <c r="E1993" s="104"/>
      <c r="F1993" s="104"/>
      <c r="G1993" s="104"/>
      <c r="H1993" s="160"/>
      <c r="I1993" s="160"/>
      <c r="K1993" s="121" t="str">
        <f t="shared" si="397"/>
        <v/>
      </c>
      <c r="L1993" s="129" t="str">
        <f t="shared" si="400"/>
        <v/>
      </c>
      <c r="M1993" s="115" t="s">
        <v>155</v>
      </c>
      <c r="N1993" s="113" t="str">
        <f t="shared" si="407"/>
        <v/>
      </c>
      <c r="O1993" s="129" t="str">
        <f t="shared" si="401"/>
        <v/>
      </c>
      <c r="P1993" s="115" t="s">
        <v>155</v>
      </c>
      <c r="Q1993" s="116" t="str">
        <f>IF(ISBLANK(F1993),"",F1993-$F$2333)</f>
        <v/>
      </c>
      <c r="R1993" s="117" t="s">
        <v>155</v>
      </c>
      <c r="S1993" s="118" t="str">
        <f>IF(ISBLANK(G1993),"",G1993-$G$2333)</f>
        <v/>
      </c>
      <c r="T1993" s="127" t="str">
        <f t="shared" si="396"/>
        <v>0</v>
      </c>
      <c r="U1993" s="119" t="str">
        <f t="shared" si="404"/>
        <v>0</v>
      </c>
      <c r="V1993" s="119" t="str">
        <f t="shared" si="402"/>
        <v>0</v>
      </c>
      <c r="W1993" s="119" t="str">
        <f t="shared" si="403"/>
        <v>0</v>
      </c>
      <c r="X1993" s="120"/>
    </row>
    <row r="1994" spans="1:24" x14ac:dyDescent="0.3">
      <c r="A1994" s="156">
        <v>862</v>
      </c>
      <c r="B1994" s="133"/>
      <c r="K1994" s="121" t="str">
        <f t="shared" si="397"/>
        <v/>
      </c>
      <c r="L1994" s="122" t="str">
        <f t="shared" si="400"/>
        <v/>
      </c>
      <c r="M1994" s="123" t="s">
        <v>155</v>
      </c>
      <c r="N1994" s="113" t="str">
        <f t="shared" si="407"/>
        <v/>
      </c>
      <c r="O1994" s="122" t="str">
        <f t="shared" si="401"/>
        <v/>
      </c>
      <c r="P1994" s="123" t="s">
        <v>155</v>
      </c>
      <c r="Q1994" s="124" t="str">
        <f t="shared" ref="Q1994:Q2012" si="408">IF(ISBLANK(F1994),"",F1994-$F$2333)</f>
        <v/>
      </c>
      <c r="R1994" s="125" t="s">
        <v>155</v>
      </c>
      <c r="S1994" s="126" t="str">
        <f t="shared" ref="S1994:S2012" si="409">IF(ISBLANK(G1994),"",G1994-$G$2333)</f>
        <v/>
      </c>
      <c r="T1994" s="127" t="str">
        <f t="shared" si="396"/>
        <v>0</v>
      </c>
      <c r="U1994" s="127" t="str">
        <f t="shared" si="404"/>
        <v>0</v>
      </c>
      <c r="V1994" s="127" t="str">
        <f t="shared" si="402"/>
        <v>0</v>
      </c>
      <c r="W1994" s="127" t="str">
        <f t="shared" si="403"/>
        <v>0</v>
      </c>
      <c r="X1994" s="128"/>
    </row>
    <row r="1995" spans="1:24" x14ac:dyDescent="0.3">
      <c r="A1995" s="156">
        <v>863</v>
      </c>
      <c r="B1995" s="133"/>
      <c r="K1995" s="121" t="str">
        <f t="shared" si="397"/>
        <v/>
      </c>
      <c r="L1995" s="129" t="str">
        <f t="shared" si="400"/>
        <v/>
      </c>
      <c r="M1995" s="115" t="s">
        <v>155</v>
      </c>
      <c r="N1995" s="113" t="str">
        <f t="shared" si="407"/>
        <v/>
      </c>
      <c r="O1995" s="129" t="str">
        <f t="shared" si="401"/>
        <v/>
      </c>
      <c r="P1995" s="115" t="s">
        <v>155</v>
      </c>
      <c r="Q1995" s="116" t="str">
        <f t="shared" si="408"/>
        <v/>
      </c>
      <c r="R1995" s="117" t="s">
        <v>155</v>
      </c>
      <c r="S1995" s="118" t="str">
        <f t="shared" si="409"/>
        <v/>
      </c>
      <c r="T1995" s="127" t="str">
        <f t="shared" si="396"/>
        <v>0</v>
      </c>
      <c r="U1995" s="119" t="str">
        <f t="shared" si="404"/>
        <v>0</v>
      </c>
      <c r="V1995" s="119" t="str">
        <f t="shared" si="402"/>
        <v>0</v>
      </c>
      <c r="W1995" s="119" t="str">
        <f t="shared" si="403"/>
        <v>0</v>
      </c>
      <c r="X1995" s="120"/>
    </row>
    <row r="1996" spans="1:24" x14ac:dyDescent="0.3">
      <c r="A1996" s="156">
        <v>864</v>
      </c>
      <c r="B1996" s="133"/>
      <c r="K1996" s="121" t="str">
        <f t="shared" si="397"/>
        <v/>
      </c>
      <c r="L1996" s="122" t="str">
        <f t="shared" si="400"/>
        <v/>
      </c>
      <c r="M1996" s="123" t="s">
        <v>155</v>
      </c>
      <c r="N1996" s="113" t="str">
        <f t="shared" si="407"/>
        <v/>
      </c>
      <c r="O1996" s="122" t="str">
        <f t="shared" si="401"/>
        <v/>
      </c>
      <c r="P1996" s="123" t="s">
        <v>155</v>
      </c>
      <c r="Q1996" s="124" t="str">
        <f t="shared" si="408"/>
        <v/>
      </c>
      <c r="R1996" s="125" t="s">
        <v>155</v>
      </c>
      <c r="S1996" s="126" t="str">
        <f t="shared" si="409"/>
        <v/>
      </c>
      <c r="T1996" s="127" t="str">
        <f t="shared" si="396"/>
        <v>0</v>
      </c>
      <c r="U1996" s="127" t="str">
        <f t="shared" si="404"/>
        <v>0</v>
      </c>
      <c r="V1996" s="127" t="str">
        <f t="shared" si="402"/>
        <v>0</v>
      </c>
      <c r="W1996" s="127" t="str">
        <f t="shared" si="403"/>
        <v>0</v>
      </c>
      <c r="X1996" s="128"/>
    </row>
    <row r="1997" spans="1:24" x14ac:dyDescent="0.3">
      <c r="A1997" s="156">
        <v>865</v>
      </c>
      <c r="B1997" s="133"/>
      <c r="K1997" s="121" t="str">
        <f t="shared" si="397"/>
        <v/>
      </c>
      <c r="L1997" s="129" t="str">
        <f t="shared" si="400"/>
        <v/>
      </c>
      <c r="M1997" s="115" t="s">
        <v>155</v>
      </c>
      <c r="N1997" s="113" t="str">
        <f t="shared" si="407"/>
        <v/>
      </c>
      <c r="O1997" s="129" t="str">
        <f t="shared" si="401"/>
        <v/>
      </c>
      <c r="P1997" s="115" t="s">
        <v>155</v>
      </c>
      <c r="Q1997" s="116" t="str">
        <f t="shared" si="408"/>
        <v/>
      </c>
      <c r="R1997" s="117" t="s">
        <v>155</v>
      </c>
      <c r="S1997" s="118" t="str">
        <f t="shared" si="409"/>
        <v/>
      </c>
      <c r="T1997" s="127" t="str">
        <f t="shared" si="396"/>
        <v>0</v>
      </c>
      <c r="U1997" s="119" t="str">
        <f t="shared" si="404"/>
        <v>0</v>
      </c>
      <c r="V1997" s="119" t="str">
        <f t="shared" si="402"/>
        <v>0</v>
      </c>
      <c r="W1997" s="119" t="str">
        <f t="shared" si="403"/>
        <v>0</v>
      </c>
      <c r="X1997" s="120"/>
    </row>
    <row r="1998" spans="1:24" x14ac:dyDescent="0.3">
      <c r="A1998" s="156">
        <v>866</v>
      </c>
      <c r="B1998" s="133"/>
      <c r="K1998" s="121" t="str">
        <f t="shared" si="397"/>
        <v/>
      </c>
      <c r="L1998" s="122" t="str">
        <f t="shared" si="400"/>
        <v/>
      </c>
      <c r="M1998" s="123" t="s">
        <v>155</v>
      </c>
      <c r="N1998" s="113" t="str">
        <f t="shared" si="407"/>
        <v/>
      </c>
      <c r="O1998" s="122" t="str">
        <f t="shared" si="401"/>
        <v/>
      </c>
      <c r="P1998" s="123" t="s">
        <v>155</v>
      </c>
      <c r="Q1998" s="124" t="str">
        <f t="shared" si="408"/>
        <v/>
      </c>
      <c r="R1998" s="125" t="s">
        <v>155</v>
      </c>
      <c r="S1998" s="126" t="str">
        <f t="shared" si="409"/>
        <v/>
      </c>
      <c r="T1998" s="127" t="str">
        <f t="shared" si="396"/>
        <v>0</v>
      </c>
      <c r="U1998" s="127" t="str">
        <f t="shared" si="404"/>
        <v>0</v>
      </c>
      <c r="V1998" s="127" t="str">
        <f t="shared" si="402"/>
        <v>0</v>
      </c>
      <c r="W1998" s="127" t="str">
        <f t="shared" si="403"/>
        <v>0</v>
      </c>
      <c r="X1998" s="128"/>
    </row>
    <row r="1999" spans="1:24" x14ac:dyDescent="0.3">
      <c r="A1999" s="156">
        <v>867</v>
      </c>
      <c r="B1999" s="133"/>
      <c r="K1999" s="121" t="str">
        <f t="shared" si="397"/>
        <v/>
      </c>
      <c r="L1999" s="129" t="str">
        <f t="shared" si="400"/>
        <v/>
      </c>
      <c r="M1999" s="115" t="s">
        <v>155</v>
      </c>
      <c r="N1999" s="113" t="str">
        <f t="shared" si="407"/>
        <v/>
      </c>
      <c r="O1999" s="129" t="str">
        <f t="shared" si="401"/>
        <v/>
      </c>
      <c r="P1999" s="115" t="s">
        <v>155</v>
      </c>
      <c r="Q1999" s="116" t="str">
        <f t="shared" si="408"/>
        <v/>
      </c>
      <c r="R1999" s="117" t="s">
        <v>155</v>
      </c>
      <c r="S1999" s="118" t="str">
        <f t="shared" si="409"/>
        <v/>
      </c>
      <c r="T1999" s="127" t="str">
        <f t="shared" si="396"/>
        <v>0</v>
      </c>
      <c r="U1999" s="119" t="str">
        <f t="shared" si="404"/>
        <v>0</v>
      </c>
      <c r="V1999" s="119" t="str">
        <f t="shared" si="402"/>
        <v>0</v>
      </c>
      <c r="W1999" s="119" t="str">
        <f t="shared" si="403"/>
        <v>0</v>
      </c>
      <c r="X1999" s="120"/>
    </row>
    <row r="2000" spans="1:24" x14ac:dyDescent="0.3">
      <c r="A2000" s="156">
        <v>868</v>
      </c>
      <c r="B2000" s="133"/>
      <c r="K2000" s="121" t="str">
        <f t="shared" si="397"/>
        <v/>
      </c>
      <c r="L2000" s="122" t="str">
        <f t="shared" si="400"/>
        <v/>
      </c>
      <c r="M2000" s="123" t="s">
        <v>155</v>
      </c>
      <c r="N2000" s="113" t="str">
        <f t="shared" si="407"/>
        <v/>
      </c>
      <c r="O2000" s="122" t="str">
        <f t="shared" si="401"/>
        <v/>
      </c>
      <c r="P2000" s="123" t="s">
        <v>155</v>
      </c>
      <c r="Q2000" s="124" t="str">
        <f t="shared" si="408"/>
        <v/>
      </c>
      <c r="R2000" s="125" t="s">
        <v>155</v>
      </c>
      <c r="S2000" s="126" t="str">
        <f t="shared" si="409"/>
        <v/>
      </c>
      <c r="T2000" s="127" t="str">
        <f t="shared" si="396"/>
        <v>0</v>
      </c>
      <c r="U2000" s="127" t="str">
        <f t="shared" si="404"/>
        <v>0</v>
      </c>
      <c r="V2000" s="127" t="str">
        <f t="shared" si="402"/>
        <v>0</v>
      </c>
      <c r="W2000" s="127" t="str">
        <f t="shared" si="403"/>
        <v>0</v>
      </c>
      <c r="X2000" s="128"/>
    </row>
    <row r="2001" spans="1:24" x14ac:dyDescent="0.3">
      <c r="A2001" s="156">
        <v>869</v>
      </c>
      <c r="B2001" s="133"/>
      <c r="K2001" s="121" t="str">
        <f t="shared" si="397"/>
        <v/>
      </c>
      <c r="L2001" s="129" t="str">
        <f t="shared" si="400"/>
        <v/>
      </c>
      <c r="M2001" s="115" t="s">
        <v>155</v>
      </c>
      <c r="N2001" s="113" t="str">
        <f t="shared" si="407"/>
        <v/>
      </c>
      <c r="O2001" s="129" t="str">
        <f t="shared" si="401"/>
        <v/>
      </c>
      <c r="P2001" s="115" t="s">
        <v>155</v>
      </c>
      <c r="Q2001" s="116" t="str">
        <f t="shared" si="408"/>
        <v/>
      </c>
      <c r="R2001" s="117" t="s">
        <v>155</v>
      </c>
      <c r="S2001" s="118" t="str">
        <f t="shared" si="409"/>
        <v/>
      </c>
      <c r="T2001" s="127" t="str">
        <f t="shared" si="396"/>
        <v>0</v>
      </c>
      <c r="U2001" s="119" t="str">
        <f t="shared" si="404"/>
        <v>0</v>
      </c>
      <c r="V2001" s="119" t="str">
        <f t="shared" si="402"/>
        <v>0</v>
      </c>
      <c r="W2001" s="119" t="str">
        <f t="shared" si="403"/>
        <v>0</v>
      </c>
      <c r="X2001" s="120"/>
    </row>
    <row r="2002" spans="1:24" x14ac:dyDescent="0.3">
      <c r="A2002" s="156">
        <v>870</v>
      </c>
      <c r="B2002" s="133"/>
      <c r="K2002" s="121" t="str">
        <f t="shared" si="397"/>
        <v/>
      </c>
      <c r="L2002" s="122" t="str">
        <f t="shared" si="400"/>
        <v/>
      </c>
      <c r="M2002" s="123" t="s">
        <v>155</v>
      </c>
      <c r="N2002" s="113" t="str">
        <f t="shared" si="407"/>
        <v/>
      </c>
      <c r="O2002" s="122" t="str">
        <f t="shared" si="401"/>
        <v/>
      </c>
      <c r="P2002" s="123" t="s">
        <v>155</v>
      </c>
      <c r="Q2002" s="124" t="str">
        <f t="shared" si="408"/>
        <v/>
      </c>
      <c r="R2002" s="125" t="s">
        <v>155</v>
      </c>
      <c r="S2002" s="126" t="str">
        <f t="shared" si="409"/>
        <v/>
      </c>
      <c r="T2002" s="127" t="str">
        <f t="shared" si="396"/>
        <v>0</v>
      </c>
      <c r="U2002" s="127" t="str">
        <f t="shared" si="404"/>
        <v>0</v>
      </c>
      <c r="V2002" s="127" t="str">
        <f t="shared" si="402"/>
        <v>0</v>
      </c>
      <c r="W2002" s="127" t="str">
        <f t="shared" si="403"/>
        <v>0</v>
      </c>
      <c r="X2002" s="128"/>
    </row>
    <row r="2003" spans="1:24" x14ac:dyDescent="0.3">
      <c r="A2003" s="156">
        <v>871</v>
      </c>
      <c r="B2003" s="158"/>
      <c r="C2003" s="158"/>
      <c r="D2003" s="159"/>
      <c r="E2003" s="159"/>
      <c r="F2003" s="160"/>
      <c r="G2003" s="160"/>
      <c r="H2003" s="160"/>
      <c r="I2003" s="160"/>
      <c r="K2003" s="121" t="str">
        <f t="shared" si="397"/>
        <v/>
      </c>
      <c r="L2003" s="129" t="str">
        <f t="shared" si="400"/>
        <v/>
      </c>
      <c r="M2003" s="115" t="s">
        <v>155</v>
      </c>
      <c r="N2003" s="113" t="str">
        <f t="shared" si="407"/>
        <v/>
      </c>
      <c r="O2003" s="129" t="str">
        <f t="shared" si="401"/>
        <v/>
      </c>
      <c r="P2003" s="115" t="s">
        <v>155</v>
      </c>
      <c r="Q2003" s="116" t="str">
        <f t="shared" si="408"/>
        <v/>
      </c>
      <c r="R2003" s="117" t="s">
        <v>155</v>
      </c>
      <c r="S2003" s="118" t="str">
        <f t="shared" si="409"/>
        <v/>
      </c>
      <c r="T2003" s="127" t="str">
        <f t="shared" si="396"/>
        <v>0</v>
      </c>
      <c r="U2003" s="119" t="str">
        <f t="shared" si="404"/>
        <v>0</v>
      </c>
      <c r="V2003" s="119" t="str">
        <f t="shared" si="402"/>
        <v>0</v>
      </c>
      <c r="W2003" s="119" t="str">
        <f t="shared" si="403"/>
        <v>0</v>
      </c>
      <c r="X2003" s="120"/>
    </row>
    <row r="2004" spans="1:24" x14ac:dyDescent="0.3">
      <c r="A2004" s="156">
        <v>872</v>
      </c>
      <c r="B2004" s="158"/>
      <c r="C2004" s="158"/>
      <c r="D2004" s="159"/>
      <c r="E2004" s="159"/>
      <c r="F2004" s="160"/>
      <c r="G2004" s="160"/>
      <c r="H2004" s="160"/>
      <c r="I2004" s="160"/>
      <c r="K2004" s="121" t="str">
        <f t="shared" si="397"/>
        <v/>
      </c>
      <c r="L2004" s="122" t="str">
        <f t="shared" si="400"/>
        <v/>
      </c>
      <c r="M2004" s="123" t="s">
        <v>155</v>
      </c>
      <c r="N2004" s="113" t="str">
        <f t="shared" si="407"/>
        <v/>
      </c>
      <c r="O2004" s="122" t="str">
        <f t="shared" si="401"/>
        <v/>
      </c>
      <c r="P2004" s="123" t="s">
        <v>155</v>
      </c>
      <c r="Q2004" s="124" t="str">
        <f t="shared" si="408"/>
        <v/>
      </c>
      <c r="R2004" s="125" t="s">
        <v>155</v>
      </c>
      <c r="S2004" s="126" t="str">
        <f t="shared" si="409"/>
        <v/>
      </c>
      <c r="T2004" s="127" t="str">
        <f t="shared" si="396"/>
        <v>0</v>
      </c>
      <c r="U2004" s="127" t="str">
        <f t="shared" si="404"/>
        <v>0</v>
      </c>
      <c r="V2004" s="127" t="str">
        <f t="shared" si="402"/>
        <v>0</v>
      </c>
      <c r="W2004" s="127" t="str">
        <f t="shared" si="403"/>
        <v>0</v>
      </c>
      <c r="X2004" s="128"/>
    </row>
    <row r="2005" spans="1:24" x14ac:dyDescent="0.3">
      <c r="A2005" s="156">
        <v>873</v>
      </c>
      <c r="B2005" s="158"/>
      <c r="C2005" s="158"/>
      <c r="D2005" s="159"/>
      <c r="E2005" s="159"/>
      <c r="F2005" s="160"/>
      <c r="G2005" s="160"/>
      <c r="H2005" s="160"/>
      <c r="I2005" s="160"/>
      <c r="K2005" s="121" t="str">
        <f t="shared" si="397"/>
        <v/>
      </c>
      <c r="L2005" s="129" t="str">
        <f t="shared" si="400"/>
        <v/>
      </c>
      <c r="M2005" s="115" t="s">
        <v>155</v>
      </c>
      <c r="N2005" s="113" t="str">
        <f t="shared" si="407"/>
        <v/>
      </c>
      <c r="O2005" s="129" t="str">
        <f t="shared" si="401"/>
        <v/>
      </c>
      <c r="P2005" s="115" t="s">
        <v>155</v>
      </c>
      <c r="Q2005" s="116" t="str">
        <f t="shared" si="408"/>
        <v/>
      </c>
      <c r="R2005" s="117" t="s">
        <v>155</v>
      </c>
      <c r="S2005" s="118" t="str">
        <f t="shared" si="409"/>
        <v/>
      </c>
      <c r="T2005" s="127" t="str">
        <f t="shared" ref="T2005:T2068" si="410">IF(M2005="ON",IF(ISBLANK(D2005),"0",IF(AND(J2005=1,D2005&lt;200),D2005,D2005-200)),"0")</f>
        <v>0</v>
      </c>
      <c r="U2005" s="119" t="str">
        <f t="shared" si="404"/>
        <v>0</v>
      </c>
      <c r="V2005" s="119" t="str">
        <f t="shared" si="402"/>
        <v>0</v>
      </c>
      <c r="W2005" s="119" t="str">
        <f t="shared" si="403"/>
        <v>0</v>
      </c>
      <c r="X2005" s="120"/>
    </row>
    <row r="2006" spans="1:24" x14ac:dyDescent="0.3">
      <c r="A2006" s="156">
        <v>874</v>
      </c>
      <c r="B2006" s="158"/>
      <c r="C2006" s="158"/>
      <c r="D2006" s="159"/>
      <c r="E2006" s="159"/>
      <c r="F2006" s="160"/>
      <c r="G2006" s="160"/>
      <c r="H2006" s="160"/>
      <c r="I2006" s="160"/>
      <c r="K2006" s="121" t="str">
        <f t="shared" si="397"/>
        <v/>
      </c>
      <c r="L2006" s="122" t="str">
        <f t="shared" si="400"/>
        <v/>
      </c>
      <c r="M2006" s="123" t="s">
        <v>155</v>
      </c>
      <c r="N2006" s="113" t="str">
        <f t="shared" si="407"/>
        <v/>
      </c>
      <c r="O2006" s="122" t="str">
        <f t="shared" si="401"/>
        <v/>
      </c>
      <c r="P2006" s="123" t="s">
        <v>155</v>
      </c>
      <c r="Q2006" s="124" t="str">
        <f t="shared" si="408"/>
        <v/>
      </c>
      <c r="R2006" s="125" t="s">
        <v>155</v>
      </c>
      <c r="S2006" s="126" t="str">
        <f t="shared" si="409"/>
        <v/>
      </c>
      <c r="T2006" s="127" t="str">
        <f t="shared" si="410"/>
        <v>0</v>
      </c>
      <c r="U2006" s="127" t="str">
        <f t="shared" si="404"/>
        <v>0</v>
      </c>
      <c r="V2006" s="127" t="str">
        <f t="shared" si="402"/>
        <v>0</v>
      </c>
      <c r="W2006" s="127" t="str">
        <f t="shared" si="403"/>
        <v>0</v>
      </c>
      <c r="X2006" s="128"/>
    </row>
    <row r="2007" spans="1:24" x14ac:dyDescent="0.3">
      <c r="A2007" s="156">
        <v>875</v>
      </c>
      <c r="B2007" s="158"/>
      <c r="C2007" s="158"/>
      <c r="D2007" s="159"/>
      <c r="E2007" s="159"/>
      <c r="F2007" s="160"/>
      <c r="G2007" s="160"/>
      <c r="H2007" s="160"/>
      <c r="I2007" s="160"/>
      <c r="K2007" s="121" t="str">
        <f t="shared" si="397"/>
        <v/>
      </c>
      <c r="L2007" s="129" t="str">
        <f t="shared" si="400"/>
        <v/>
      </c>
      <c r="M2007" s="115" t="s">
        <v>155</v>
      </c>
      <c r="N2007" s="113" t="str">
        <f t="shared" si="407"/>
        <v/>
      </c>
      <c r="O2007" s="129" t="str">
        <f t="shared" si="401"/>
        <v/>
      </c>
      <c r="P2007" s="115" t="s">
        <v>155</v>
      </c>
      <c r="Q2007" s="116" t="str">
        <f t="shared" si="408"/>
        <v/>
      </c>
      <c r="R2007" s="117" t="s">
        <v>155</v>
      </c>
      <c r="S2007" s="118" t="str">
        <f t="shared" si="409"/>
        <v/>
      </c>
      <c r="T2007" s="127" t="str">
        <f t="shared" si="410"/>
        <v>0</v>
      </c>
      <c r="U2007" s="119" t="str">
        <f t="shared" si="404"/>
        <v>0</v>
      </c>
      <c r="V2007" s="119" t="str">
        <f t="shared" si="402"/>
        <v>0</v>
      </c>
      <c r="W2007" s="119" t="str">
        <f t="shared" si="403"/>
        <v>0</v>
      </c>
      <c r="X2007" s="120"/>
    </row>
    <row r="2008" spans="1:24" x14ac:dyDescent="0.3">
      <c r="A2008" s="156">
        <v>876</v>
      </c>
      <c r="B2008" s="158"/>
      <c r="C2008" s="158"/>
      <c r="D2008" s="159"/>
      <c r="E2008" s="159"/>
      <c r="F2008" s="160"/>
      <c r="G2008" s="160"/>
      <c r="H2008" s="160"/>
      <c r="I2008" s="160"/>
      <c r="K2008" s="121" t="str">
        <f t="shared" si="397"/>
        <v/>
      </c>
      <c r="L2008" s="122" t="str">
        <f t="shared" si="400"/>
        <v/>
      </c>
      <c r="M2008" s="123" t="s">
        <v>155</v>
      </c>
      <c r="N2008" s="113" t="str">
        <f t="shared" si="407"/>
        <v/>
      </c>
      <c r="O2008" s="122" t="str">
        <f t="shared" si="401"/>
        <v/>
      </c>
      <c r="P2008" s="123" t="s">
        <v>155</v>
      </c>
      <c r="Q2008" s="124" t="str">
        <f t="shared" si="408"/>
        <v/>
      </c>
      <c r="R2008" s="125" t="s">
        <v>155</v>
      </c>
      <c r="S2008" s="126" t="str">
        <f t="shared" si="409"/>
        <v/>
      </c>
      <c r="T2008" s="127" t="str">
        <f t="shared" si="410"/>
        <v>0</v>
      </c>
      <c r="U2008" s="127" t="str">
        <f t="shared" si="404"/>
        <v>0</v>
      </c>
      <c r="V2008" s="127" t="str">
        <f t="shared" si="402"/>
        <v>0</v>
      </c>
      <c r="W2008" s="127" t="str">
        <f t="shared" si="403"/>
        <v>0</v>
      </c>
      <c r="X2008" s="128"/>
    </row>
    <row r="2009" spans="1:24" x14ac:dyDescent="0.3">
      <c r="A2009" s="156">
        <v>877</v>
      </c>
      <c r="B2009" s="158"/>
      <c r="C2009" s="158"/>
      <c r="D2009" s="159"/>
      <c r="E2009" s="159"/>
      <c r="F2009" s="160"/>
      <c r="G2009" s="160"/>
      <c r="H2009" s="160"/>
      <c r="I2009" s="160"/>
      <c r="K2009" s="121" t="str">
        <f t="shared" si="397"/>
        <v/>
      </c>
      <c r="L2009" s="129" t="str">
        <f t="shared" si="400"/>
        <v/>
      </c>
      <c r="M2009" s="115" t="s">
        <v>155</v>
      </c>
      <c r="N2009" s="113" t="str">
        <f t="shared" si="407"/>
        <v/>
      </c>
      <c r="O2009" s="129" t="str">
        <f t="shared" si="401"/>
        <v/>
      </c>
      <c r="P2009" s="115" t="s">
        <v>155</v>
      </c>
      <c r="Q2009" s="116" t="str">
        <f t="shared" si="408"/>
        <v/>
      </c>
      <c r="R2009" s="117" t="s">
        <v>155</v>
      </c>
      <c r="S2009" s="118" t="str">
        <f t="shared" si="409"/>
        <v/>
      </c>
      <c r="T2009" s="127" t="str">
        <f t="shared" si="410"/>
        <v>0</v>
      </c>
      <c r="U2009" s="119" t="str">
        <f t="shared" si="404"/>
        <v>0</v>
      </c>
      <c r="V2009" s="119" t="str">
        <f t="shared" si="402"/>
        <v>0</v>
      </c>
      <c r="W2009" s="119" t="str">
        <f t="shared" si="403"/>
        <v>0</v>
      </c>
      <c r="X2009" s="120"/>
    </row>
    <row r="2010" spans="1:24" x14ac:dyDescent="0.3">
      <c r="A2010" s="156">
        <v>878</v>
      </c>
      <c r="B2010" s="158"/>
      <c r="C2010" s="158"/>
      <c r="D2010" s="159"/>
      <c r="E2010" s="159"/>
      <c r="F2010" s="160"/>
      <c r="G2010" s="160"/>
      <c r="H2010" s="160"/>
      <c r="I2010" s="160"/>
      <c r="K2010" s="121" t="str">
        <f t="shared" si="397"/>
        <v/>
      </c>
      <c r="L2010" s="122" t="str">
        <f t="shared" si="400"/>
        <v/>
      </c>
      <c r="M2010" s="123" t="s">
        <v>155</v>
      </c>
      <c r="N2010" s="113" t="str">
        <f t="shared" si="407"/>
        <v/>
      </c>
      <c r="O2010" s="122" t="str">
        <f t="shared" si="401"/>
        <v/>
      </c>
      <c r="P2010" s="123" t="s">
        <v>155</v>
      </c>
      <c r="Q2010" s="124" t="str">
        <f t="shared" si="408"/>
        <v/>
      </c>
      <c r="R2010" s="125" t="s">
        <v>155</v>
      </c>
      <c r="S2010" s="126" t="str">
        <f t="shared" si="409"/>
        <v/>
      </c>
      <c r="T2010" s="127" t="str">
        <f t="shared" si="410"/>
        <v>0</v>
      </c>
      <c r="U2010" s="127" t="str">
        <f t="shared" si="404"/>
        <v>0</v>
      </c>
      <c r="V2010" s="127" t="str">
        <f t="shared" si="402"/>
        <v>0</v>
      </c>
      <c r="W2010" s="127" t="str">
        <f t="shared" si="403"/>
        <v>0</v>
      </c>
      <c r="X2010" s="128"/>
    </row>
    <row r="2011" spans="1:24" x14ac:dyDescent="0.3">
      <c r="A2011" s="156">
        <v>879</v>
      </c>
      <c r="B2011" s="158"/>
      <c r="C2011" s="158"/>
      <c r="D2011" s="159"/>
      <c r="E2011" s="159"/>
      <c r="F2011" s="160"/>
      <c r="G2011" s="160"/>
      <c r="H2011" s="160"/>
      <c r="I2011" s="160"/>
      <c r="K2011" s="121" t="str">
        <f t="shared" si="397"/>
        <v/>
      </c>
      <c r="L2011" s="129" t="str">
        <f t="shared" si="400"/>
        <v/>
      </c>
      <c r="M2011" s="115" t="s">
        <v>155</v>
      </c>
      <c r="N2011" s="113" t="str">
        <f t="shared" si="407"/>
        <v/>
      </c>
      <c r="O2011" s="129" t="str">
        <f t="shared" si="401"/>
        <v/>
      </c>
      <c r="P2011" s="115" t="s">
        <v>155</v>
      </c>
      <c r="Q2011" s="116" t="str">
        <f t="shared" si="408"/>
        <v/>
      </c>
      <c r="R2011" s="117" t="s">
        <v>155</v>
      </c>
      <c r="S2011" s="118" t="str">
        <f t="shared" si="409"/>
        <v/>
      </c>
      <c r="T2011" s="127" t="str">
        <f t="shared" si="410"/>
        <v>0</v>
      </c>
      <c r="U2011" s="119" t="str">
        <f t="shared" si="404"/>
        <v>0</v>
      </c>
      <c r="V2011" s="119" t="str">
        <f t="shared" si="402"/>
        <v>0</v>
      </c>
      <c r="W2011" s="119" t="str">
        <f t="shared" si="403"/>
        <v>0</v>
      </c>
      <c r="X2011" s="120"/>
    </row>
    <row r="2012" spans="1:24" x14ac:dyDescent="0.3">
      <c r="A2012" s="156">
        <v>880</v>
      </c>
      <c r="B2012" s="158"/>
      <c r="C2012" s="158"/>
      <c r="D2012" s="159"/>
      <c r="E2012" s="159"/>
      <c r="F2012" s="160"/>
      <c r="G2012" s="160"/>
      <c r="H2012" s="160"/>
      <c r="I2012" s="160"/>
      <c r="K2012" s="121" t="str">
        <f t="shared" si="397"/>
        <v/>
      </c>
      <c r="L2012" s="122" t="str">
        <f t="shared" si="400"/>
        <v/>
      </c>
      <c r="M2012" s="123" t="s">
        <v>155</v>
      </c>
      <c r="N2012" s="113" t="str">
        <f t="shared" si="407"/>
        <v/>
      </c>
      <c r="O2012" s="122" t="str">
        <f t="shared" si="401"/>
        <v/>
      </c>
      <c r="P2012" s="123" t="s">
        <v>155</v>
      </c>
      <c r="Q2012" s="124" t="str">
        <f t="shared" si="408"/>
        <v/>
      </c>
      <c r="R2012" s="125" t="s">
        <v>155</v>
      </c>
      <c r="S2012" s="126" t="str">
        <f t="shared" si="409"/>
        <v/>
      </c>
      <c r="T2012" s="127" t="str">
        <f t="shared" si="410"/>
        <v>0</v>
      </c>
      <c r="U2012" s="127" t="str">
        <f t="shared" si="404"/>
        <v>0</v>
      </c>
      <c r="V2012" s="127" t="str">
        <f t="shared" si="402"/>
        <v>0</v>
      </c>
      <c r="W2012" s="127" t="str">
        <f t="shared" si="403"/>
        <v>0</v>
      </c>
      <c r="X2012" s="128"/>
    </row>
    <row r="2013" spans="1:24" x14ac:dyDescent="0.3">
      <c r="A2013" s="156">
        <v>881</v>
      </c>
      <c r="D2013" s="104"/>
      <c r="E2013" s="104"/>
      <c r="F2013" s="104"/>
      <c r="G2013" s="104"/>
      <c r="H2013" s="160"/>
      <c r="I2013" s="160"/>
      <c r="K2013" s="121" t="str">
        <f t="shared" si="397"/>
        <v/>
      </c>
      <c r="L2013" s="129" t="str">
        <f t="shared" si="400"/>
        <v/>
      </c>
      <c r="M2013" s="115" t="s">
        <v>155</v>
      </c>
      <c r="N2013" s="113" t="str">
        <f t="shared" si="407"/>
        <v/>
      </c>
      <c r="O2013" s="129" t="str">
        <f t="shared" si="401"/>
        <v/>
      </c>
      <c r="P2013" s="115" t="s">
        <v>155</v>
      </c>
      <c r="Q2013" s="116" t="str">
        <f>IF(ISBLANK(F2013),"",F2013-$F$2333)</f>
        <v/>
      </c>
      <c r="R2013" s="117" t="s">
        <v>155</v>
      </c>
      <c r="S2013" s="118" t="str">
        <f>IF(ISBLANK(G2013),"",G2013-$G$2333)</f>
        <v/>
      </c>
      <c r="T2013" s="127" t="str">
        <f t="shared" si="410"/>
        <v>0</v>
      </c>
      <c r="U2013" s="119" t="str">
        <f t="shared" si="404"/>
        <v>0</v>
      </c>
      <c r="V2013" s="119" t="str">
        <f t="shared" si="402"/>
        <v>0</v>
      </c>
      <c r="W2013" s="119" t="str">
        <f t="shared" si="403"/>
        <v>0</v>
      </c>
      <c r="X2013" s="120"/>
    </row>
    <row r="2014" spans="1:24" x14ac:dyDescent="0.3">
      <c r="A2014" s="156">
        <v>882</v>
      </c>
      <c r="B2014" s="133"/>
      <c r="K2014" s="121" t="str">
        <f t="shared" si="397"/>
        <v/>
      </c>
      <c r="L2014" s="122" t="str">
        <f t="shared" si="400"/>
        <v/>
      </c>
      <c r="M2014" s="123" t="s">
        <v>155</v>
      </c>
      <c r="N2014" s="113" t="str">
        <f t="shared" si="407"/>
        <v/>
      </c>
      <c r="O2014" s="122" t="str">
        <f t="shared" si="401"/>
        <v/>
      </c>
      <c r="P2014" s="123" t="s">
        <v>155</v>
      </c>
      <c r="Q2014" s="124" t="str">
        <f t="shared" ref="Q2014:Q2032" si="411">IF(ISBLANK(F2014),"",F2014-$F$2333)</f>
        <v/>
      </c>
      <c r="R2014" s="125" t="s">
        <v>155</v>
      </c>
      <c r="S2014" s="126" t="str">
        <f t="shared" ref="S2014:S2032" si="412">IF(ISBLANK(G2014),"",G2014-$G$2333)</f>
        <v/>
      </c>
      <c r="T2014" s="127" t="str">
        <f t="shared" si="410"/>
        <v>0</v>
      </c>
      <c r="U2014" s="127" t="str">
        <f t="shared" si="404"/>
        <v>0</v>
      </c>
      <c r="V2014" s="127" t="str">
        <f t="shared" si="402"/>
        <v>0</v>
      </c>
      <c r="W2014" s="127" t="str">
        <f t="shared" si="403"/>
        <v>0</v>
      </c>
      <c r="X2014" s="128"/>
    </row>
    <row r="2015" spans="1:24" x14ac:dyDescent="0.3">
      <c r="A2015" s="156">
        <v>883</v>
      </c>
      <c r="B2015" s="133"/>
      <c r="K2015" s="121" t="str">
        <f t="shared" ref="K2015:K2078" si="413">IF(ISBLANK(D2015),"",IF(J2015=1,D2015-$D$2333,(IF(AND(J2015=2,D2015&gt;200),((D2015-200)-$D$2333),((D2015+200)-$D$2333)))))</f>
        <v/>
      </c>
      <c r="L2015" s="129" t="str">
        <f t="shared" si="400"/>
        <v/>
      </c>
      <c r="M2015" s="115" t="s">
        <v>155</v>
      </c>
      <c r="N2015" s="113" t="str">
        <f t="shared" si="407"/>
        <v/>
      </c>
      <c r="O2015" s="129" t="str">
        <f t="shared" si="401"/>
        <v/>
      </c>
      <c r="P2015" s="115" t="s">
        <v>155</v>
      </c>
      <c r="Q2015" s="116" t="str">
        <f t="shared" si="411"/>
        <v/>
      </c>
      <c r="R2015" s="117" t="s">
        <v>155</v>
      </c>
      <c r="S2015" s="118" t="str">
        <f t="shared" si="412"/>
        <v/>
      </c>
      <c r="T2015" s="127" t="str">
        <f t="shared" si="410"/>
        <v>0</v>
      </c>
      <c r="U2015" s="119" t="str">
        <f t="shared" si="404"/>
        <v>0</v>
      </c>
      <c r="V2015" s="119" t="str">
        <f t="shared" si="402"/>
        <v>0</v>
      </c>
      <c r="W2015" s="119" t="str">
        <f t="shared" si="403"/>
        <v>0</v>
      </c>
      <c r="X2015" s="120"/>
    </row>
    <row r="2016" spans="1:24" x14ac:dyDescent="0.3">
      <c r="A2016" s="156">
        <v>884</v>
      </c>
      <c r="B2016" s="133"/>
      <c r="K2016" s="121" t="str">
        <f t="shared" si="413"/>
        <v/>
      </c>
      <c r="L2016" s="122" t="str">
        <f t="shared" si="400"/>
        <v/>
      </c>
      <c r="M2016" s="123" t="s">
        <v>155</v>
      </c>
      <c r="N2016" s="113" t="str">
        <f t="shared" si="407"/>
        <v/>
      </c>
      <c r="O2016" s="122" t="str">
        <f t="shared" si="401"/>
        <v/>
      </c>
      <c r="P2016" s="123" t="s">
        <v>155</v>
      </c>
      <c r="Q2016" s="124" t="str">
        <f t="shared" si="411"/>
        <v/>
      </c>
      <c r="R2016" s="125" t="s">
        <v>155</v>
      </c>
      <c r="S2016" s="126" t="str">
        <f t="shared" si="412"/>
        <v/>
      </c>
      <c r="T2016" s="127" t="str">
        <f t="shared" si="410"/>
        <v>0</v>
      </c>
      <c r="U2016" s="127" t="str">
        <f t="shared" si="404"/>
        <v>0</v>
      </c>
      <c r="V2016" s="127" t="str">
        <f t="shared" si="402"/>
        <v>0</v>
      </c>
      <c r="W2016" s="127" t="str">
        <f t="shared" si="403"/>
        <v>0</v>
      </c>
      <c r="X2016" s="128"/>
    </row>
    <row r="2017" spans="1:24" x14ac:dyDescent="0.3">
      <c r="A2017" s="156">
        <v>885</v>
      </c>
      <c r="B2017" s="133"/>
      <c r="K2017" s="121" t="str">
        <f t="shared" si="413"/>
        <v/>
      </c>
      <c r="L2017" s="129" t="str">
        <f t="shared" si="400"/>
        <v/>
      </c>
      <c r="M2017" s="115" t="s">
        <v>155</v>
      </c>
      <c r="N2017" s="113" t="str">
        <f t="shared" si="407"/>
        <v/>
      </c>
      <c r="O2017" s="129" t="str">
        <f t="shared" si="401"/>
        <v/>
      </c>
      <c r="P2017" s="115" t="s">
        <v>155</v>
      </c>
      <c r="Q2017" s="116" t="str">
        <f t="shared" si="411"/>
        <v/>
      </c>
      <c r="R2017" s="117" t="s">
        <v>155</v>
      </c>
      <c r="S2017" s="118" t="str">
        <f t="shared" si="412"/>
        <v/>
      </c>
      <c r="T2017" s="127" t="str">
        <f t="shared" si="410"/>
        <v>0</v>
      </c>
      <c r="U2017" s="119" t="str">
        <f t="shared" si="404"/>
        <v>0</v>
      </c>
      <c r="V2017" s="119" t="str">
        <f t="shared" si="402"/>
        <v>0</v>
      </c>
      <c r="W2017" s="119" t="str">
        <f t="shared" si="403"/>
        <v>0</v>
      </c>
      <c r="X2017" s="120"/>
    </row>
    <row r="2018" spans="1:24" x14ac:dyDescent="0.3">
      <c r="A2018" s="156">
        <v>886</v>
      </c>
      <c r="B2018" s="133"/>
      <c r="K2018" s="121" t="str">
        <f t="shared" si="413"/>
        <v/>
      </c>
      <c r="L2018" s="122" t="str">
        <f t="shared" si="400"/>
        <v/>
      </c>
      <c r="M2018" s="123" t="s">
        <v>155</v>
      </c>
      <c r="N2018" s="113" t="str">
        <f t="shared" si="407"/>
        <v/>
      </c>
      <c r="O2018" s="122" t="str">
        <f t="shared" si="401"/>
        <v/>
      </c>
      <c r="P2018" s="123" t="s">
        <v>155</v>
      </c>
      <c r="Q2018" s="124" t="str">
        <f t="shared" si="411"/>
        <v/>
      </c>
      <c r="R2018" s="125" t="s">
        <v>155</v>
      </c>
      <c r="S2018" s="126" t="str">
        <f t="shared" si="412"/>
        <v/>
      </c>
      <c r="T2018" s="127" t="str">
        <f t="shared" si="410"/>
        <v>0</v>
      </c>
      <c r="U2018" s="127" t="str">
        <f t="shared" si="404"/>
        <v>0</v>
      </c>
      <c r="V2018" s="127" t="str">
        <f t="shared" si="402"/>
        <v>0</v>
      </c>
      <c r="W2018" s="127" t="str">
        <f t="shared" si="403"/>
        <v>0</v>
      </c>
      <c r="X2018" s="128"/>
    </row>
    <row r="2019" spans="1:24" x14ac:dyDescent="0.3">
      <c r="A2019" s="156">
        <v>887</v>
      </c>
      <c r="B2019" s="133"/>
      <c r="K2019" s="121" t="str">
        <f t="shared" si="413"/>
        <v/>
      </c>
      <c r="L2019" s="129" t="str">
        <f t="shared" si="400"/>
        <v/>
      </c>
      <c r="M2019" s="115" t="s">
        <v>155</v>
      </c>
      <c r="N2019" s="113" t="str">
        <f t="shared" si="407"/>
        <v/>
      </c>
      <c r="O2019" s="129" t="str">
        <f t="shared" si="401"/>
        <v/>
      </c>
      <c r="P2019" s="115" t="s">
        <v>155</v>
      </c>
      <c r="Q2019" s="116" t="str">
        <f t="shared" si="411"/>
        <v/>
      </c>
      <c r="R2019" s="117" t="s">
        <v>155</v>
      </c>
      <c r="S2019" s="118" t="str">
        <f t="shared" si="412"/>
        <v/>
      </c>
      <c r="T2019" s="127" t="str">
        <f t="shared" si="410"/>
        <v>0</v>
      </c>
      <c r="U2019" s="119" t="str">
        <f t="shared" si="404"/>
        <v>0</v>
      </c>
      <c r="V2019" s="119" t="str">
        <f t="shared" si="402"/>
        <v>0</v>
      </c>
      <c r="W2019" s="119" t="str">
        <f t="shared" si="403"/>
        <v>0</v>
      </c>
      <c r="X2019" s="120"/>
    </row>
    <row r="2020" spans="1:24" x14ac:dyDescent="0.3">
      <c r="A2020" s="156">
        <v>888</v>
      </c>
      <c r="B2020" s="133"/>
      <c r="K2020" s="121" t="str">
        <f t="shared" si="413"/>
        <v/>
      </c>
      <c r="L2020" s="122" t="str">
        <f t="shared" si="400"/>
        <v/>
      </c>
      <c r="M2020" s="123" t="s">
        <v>155</v>
      </c>
      <c r="N2020" s="113" t="str">
        <f t="shared" si="407"/>
        <v/>
      </c>
      <c r="O2020" s="122" t="str">
        <f t="shared" si="401"/>
        <v/>
      </c>
      <c r="P2020" s="123" t="s">
        <v>155</v>
      </c>
      <c r="Q2020" s="124" t="str">
        <f t="shared" si="411"/>
        <v/>
      </c>
      <c r="R2020" s="125" t="s">
        <v>155</v>
      </c>
      <c r="S2020" s="126" t="str">
        <f t="shared" si="412"/>
        <v/>
      </c>
      <c r="T2020" s="127" t="str">
        <f t="shared" si="410"/>
        <v>0</v>
      </c>
      <c r="U2020" s="127" t="str">
        <f t="shared" si="404"/>
        <v>0</v>
      </c>
      <c r="V2020" s="127" t="str">
        <f t="shared" si="402"/>
        <v>0</v>
      </c>
      <c r="W2020" s="127" t="str">
        <f t="shared" si="403"/>
        <v>0</v>
      </c>
      <c r="X2020" s="128"/>
    </row>
    <row r="2021" spans="1:24" x14ac:dyDescent="0.3">
      <c r="A2021" s="156">
        <v>889</v>
      </c>
      <c r="B2021" s="133"/>
      <c r="K2021" s="121" t="str">
        <f t="shared" si="413"/>
        <v/>
      </c>
      <c r="L2021" s="129" t="str">
        <f t="shared" si="400"/>
        <v/>
      </c>
      <c r="M2021" s="115" t="s">
        <v>155</v>
      </c>
      <c r="N2021" s="113" t="str">
        <f t="shared" si="407"/>
        <v/>
      </c>
      <c r="O2021" s="129" t="str">
        <f t="shared" si="401"/>
        <v/>
      </c>
      <c r="P2021" s="115" t="s">
        <v>155</v>
      </c>
      <c r="Q2021" s="116" t="str">
        <f t="shared" si="411"/>
        <v/>
      </c>
      <c r="R2021" s="117" t="s">
        <v>155</v>
      </c>
      <c r="S2021" s="118" t="str">
        <f t="shared" si="412"/>
        <v/>
      </c>
      <c r="T2021" s="127" t="str">
        <f t="shared" si="410"/>
        <v>0</v>
      </c>
      <c r="U2021" s="119" t="str">
        <f t="shared" si="404"/>
        <v>0</v>
      </c>
      <c r="V2021" s="119" t="str">
        <f t="shared" si="402"/>
        <v>0</v>
      </c>
      <c r="W2021" s="119" t="str">
        <f t="shared" si="403"/>
        <v>0</v>
      </c>
      <c r="X2021" s="120"/>
    </row>
    <row r="2022" spans="1:24" x14ac:dyDescent="0.3">
      <c r="A2022" s="156">
        <v>890</v>
      </c>
      <c r="B2022" s="133"/>
      <c r="K2022" s="121" t="str">
        <f t="shared" si="413"/>
        <v/>
      </c>
      <c r="L2022" s="122" t="str">
        <f t="shared" si="400"/>
        <v/>
      </c>
      <c r="M2022" s="123" t="s">
        <v>155</v>
      </c>
      <c r="N2022" s="113" t="str">
        <f t="shared" si="407"/>
        <v/>
      </c>
      <c r="O2022" s="122" t="str">
        <f t="shared" si="401"/>
        <v/>
      </c>
      <c r="P2022" s="123" t="s">
        <v>155</v>
      </c>
      <c r="Q2022" s="124" t="str">
        <f t="shared" si="411"/>
        <v/>
      </c>
      <c r="R2022" s="125" t="s">
        <v>155</v>
      </c>
      <c r="S2022" s="126" t="str">
        <f t="shared" si="412"/>
        <v/>
      </c>
      <c r="T2022" s="127" t="str">
        <f t="shared" si="410"/>
        <v>0</v>
      </c>
      <c r="U2022" s="127" t="str">
        <f t="shared" si="404"/>
        <v>0</v>
      </c>
      <c r="V2022" s="127" t="str">
        <f t="shared" si="402"/>
        <v>0</v>
      </c>
      <c r="W2022" s="127" t="str">
        <f t="shared" si="403"/>
        <v>0</v>
      </c>
      <c r="X2022" s="128"/>
    </row>
    <row r="2023" spans="1:24" x14ac:dyDescent="0.3">
      <c r="A2023" s="156">
        <v>891</v>
      </c>
      <c r="B2023" s="158"/>
      <c r="C2023" s="158"/>
      <c r="D2023" s="159"/>
      <c r="E2023" s="159"/>
      <c r="F2023" s="160"/>
      <c r="G2023" s="160"/>
      <c r="H2023" s="160"/>
      <c r="I2023" s="160"/>
      <c r="K2023" s="121" t="str">
        <f t="shared" si="413"/>
        <v/>
      </c>
      <c r="L2023" s="129" t="str">
        <f t="shared" si="400"/>
        <v/>
      </c>
      <c r="M2023" s="115" t="s">
        <v>155</v>
      </c>
      <c r="N2023" s="113" t="str">
        <f t="shared" si="407"/>
        <v/>
      </c>
      <c r="O2023" s="129" t="str">
        <f t="shared" si="401"/>
        <v/>
      </c>
      <c r="P2023" s="115" t="s">
        <v>155</v>
      </c>
      <c r="Q2023" s="116" t="str">
        <f t="shared" si="411"/>
        <v/>
      </c>
      <c r="R2023" s="117" t="s">
        <v>155</v>
      </c>
      <c r="S2023" s="118" t="str">
        <f t="shared" si="412"/>
        <v/>
      </c>
      <c r="T2023" s="127" t="str">
        <f t="shared" si="410"/>
        <v>0</v>
      </c>
      <c r="U2023" s="119" t="str">
        <f t="shared" si="404"/>
        <v>0</v>
      </c>
      <c r="V2023" s="119" t="str">
        <f t="shared" si="402"/>
        <v>0</v>
      </c>
      <c r="W2023" s="119" t="str">
        <f t="shared" si="403"/>
        <v>0</v>
      </c>
      <c r="X2023" s="120"/>
    </row>
    <row r="2024" spans="1:24" x14ac:dyDescent="0.3">
      <c r="A2024" s="156">
        <v>892</v>
      </c>
      <c r="B2024" s="158"/>
      <c r="C2024" s="158"/>
      <c r="D2024" s="159"/>
      <c r="E2024" s="159"/>
      <c r="F2024" s="160"/>
      <c r="G2024" s="160"/>
      <c r="H2024" s="160"/>
      <c r="I2024" s="160"/>
      <c r="K2024" s="121" t="str">
        <f t="shared" si="413"/>
        <v/>
      </c>
      <c r="L2024" s="122" t="str">
        <f t="shared" si="400"/>
        <v/>
      </c>
      <c r="M2024" s="123" t="s">
        <v>155</v>
      </c>
      <c r="N2024" s="113" t="str">
        <f t="shared" si="407"/>
        <v/>
      </c>
      <c r="O2024" s="122" t="str">
        <f t="shared" si="401"/>
        <v/>
      </c>
      <c r="P2024" s="123" t="s">
        <v>155</v>
      </c>
      <c r="Q2024" s="124" t="str">
        <f t="shared" si="411"/>
        <v/>
      </c>
      <c r="R2024" s="125" t="s">
        <v>155</v>
      </c>
      <c r="S2024" s="126" t="str">
        <f t="shared" si="412"/>
        <v/>
      </c>
      <c r="T2024" s="127" t="str">
        <f t="shared" si="410"/>
        <v>0</v>
      </c>
      <c r="U2024" s="127" t="str">
        <f t="shared" si="404"/>
        <v>0</v>
      </c>
      <c r="V2024" s="127" t="str">
        <f t="shared" si="402"/>
        <v>0</v>
      </c>
      <c r="W2024" s="127" t="str">
        <f t="shared" si="403"/>
        <v>0</v>
      </c>
      <c r="X2024" s="128"/>
    </row>
    <row r="2025" spans="1:24" x14ac:dyDescent="0.3">
      <c r="A2025" s="156">
        <v>893</v>
      </c>
      <c r="B2025" s="158"/>
      <c r="C2025" s="158"/>
      <c r="D2025" s="159"/>
      <c r="E2025" s="159"/>
      <c r="F2025" s="160"/>
      <c r="G2025" s="160"/>
      <c r="H2025" s="160"/>
      <c r="I2025" s="160"/>
      <c r="K2025" s="121" t="str">
        <f t="shared" si="413"/>
        <v/>
      </c>
      <c r="L2025" s="129" t="str">
        <f t="shared" si="400"/>
        <v/>
      </c>
      <c r="M2025" s="115" t="s">
        <v>155</v>
      </c>
      <c r="N2025" s="113" t="str">
        <f t="shared" si="407"/>
        <v/>
      </c>
      <c r="O2025" s="129" t="str">
        <f t="shared" si="401"/>
        <v/>
      </c>
      <c r="P2025" s="115" t="s">
        <v>155</v>
      </c>
      <c r="Q2025" s="116" t="str">
        <f t="shared" si="411"/>
        <v/>
      </c>
      <c r="R2025" s="117" t="s">
        <v>155</v>
      </c>
      <c r="S2025" s="118" t="str">
        <f t="shared" si="412"/>
        <v/>
      </c>
      <c r="T2025" s="127" t="str">
        <f t="shared" si="410"/>
        <v>0</v>
      </c>
      <c r="U2025" s="119" t="str">
        <f t="shared" si="404"/>
        <v>0</v>
      </c>
      <c r="V2025" s="119" t="str">
        <f t="shared" si="402"/>
        <v>0</v>
      </c>
      <c r="W2025" s="119" t="str">
        <f t="shared" si="403"/>
        <v>0</v>
      </c>
      <c r="X2025" s="120"/>
    </row>
    <row r="2026" spans="1:24" x14ac:dyDescent="0.3">
      <c r="A2026" s="156">
        <v>894</v>
      </c>
      <c r="B2026" s="158"/>
      <c r="C2026" s="158"/>
      <c r="D2026" s="159"/>
      <c r="E2026" s="159"/>
      <c r="F2026" s="160"/>
      <c r="G2026" s="160"/>
      <c r="H2026" s="160"/>
      <c r="I2026" s="160"/>
      <c r="K2026" s="121" t="str">
        <f t="shared" si="413"/>
        <v/>
      </c>
      <c r="L2026" s="122" t="str">
        <f t="shared" si="400"/>
        <v/>
      </c>
      <c r="M2026" s="123" t="s">
        <v>155</v>
      </c>
      <c r="N2026" s="113" t="str">
        <f t="shared" si="407"/>
        <v/>
      </c>
      <c r="O2026" s="122" t="str">
        <f t="shared" si="401"/>
        <v/>
      </c>
      <c r="P2026" s="123" t="s">
        <v>155</v>
      </c>
      <c r="Q2026" s="124" t="str">
        <f t="shared" si="411"/>
        <v/>
      </c>
      <c r="R2026" s="125" t="s">
        <v>155</v>
      </c>
      <c r="S2026" s="126" t="str">
        <f t="shared" si="412"/>
        <v/>
      </c>
      <c r="T2026" s="127" t="str">
        <f t="shared" si="410"/>
        <v>0</v>
      </c>
      <c r="U2026" s="127" t="str">
        <f t="shared" si="404"/>
        <v>0</v>
      </c>
      <c r="V2026" s="127" t="str">
        <f t="shared" si="402"/>
        <v>0</v>
      </c>
      <c r="W2026" s="127" t="str">
        <f t="shared" si="403"/>
        <v>0</v>
      </c>
      <c r="X2026" s="128"/>
    </row>
    <row r="2027" spans="1:24" x14ac:dyDescent="0.3">
      <c r="A2027" s="156">
        <v>895</v>
      </c>
      <c r="B2027" s="158"/>
      <c r="C2027" s="158"/>
      <c r="D2027" s="159"/>
      <c r="E2027" s="159"/>
      <c r="F2027" s="160"/>
      <c r="G2027" s="160"/>
      <c r="H2027" s="160"/>
      <c r="I2027" s="160"/>
      <c r="K2027" s="121" t="str">
        <f t="shared" si="413"/>
        <v/>
      </c>
      <c r="L2027" s="129" t="str">
        <f t="shared" si="400"/>
        <v/>
      </c>
      <c r="M2027" s="115" t="s">
        <v>155</v>
      </c>
      <c r="N2027" s="113" t="str">
        <f t="shared" si="407"/>
        <v/>
      </c>
      <c r="O2027" s="129" t="str">
        <f t="shared" si="401"/>
        <v/>
      </c>
      <c r="P2027" s="115" t="s">
        <v>155</v>
      </c>
      <c r="Q2027" s="116" t="str">
        <f t="shared" si="411"/>
        <v/>
      </c>
      <c r="R2027" s="117" t="s">
        <v>155</v>
      </c>
      <c r="S2027" s="118" t="str">
        <f t="shared" si="412"/>
        <v/>
      </c>
      <c r="T2027" s="127" t="str">
        <f t="shared" si="410"/>
        <v>0</v>
      </c>
      <c r="U2027" s="119" t="str">
        <f t="shared" si="404"/>
        <v>0</v>
      </c>
      <c r="V2027" s="119" t="str">
        <f t="shared" si="402"/>
        <v>0</v>
      </c>
      <c r="W2027" s="119" t="str">
        <f t="shared" si="403"/>
        <v>0</v>
      </c>
      <c r="X2027" s="120"/>
    </row>
    <row r="2028" spans="1:24" x14ac:dyDescent="0.3">
      <c r="A2028" s="156">
        <v>896</v>
      </c>
      <c r="B2028" s="158"/>
      <c r="C2028" s="158"/>
      <c r="D2028" s="159"/>
      <c r="E2028" s="159"/>
      <c r="F2028" s="160"/>
      <c r="G2028" s="160"/>
      <c r="H2028" s="160"/>
      <c r="I2028" s="160"/>
      <c r="K2028" s="121" t="str">
        <f t="shared" si="413"/>
        <v/>
      </c>
      <c r="L2028" s="122" t="str">
        <f t="shared" si="400"/>
        <v/>
      </c>
      <c r="M2028" s="123" t="s">
        <v>155</v>
      </c>
      <c r="N2028" s="113" t="str">
        <f t="shared" si="407"/>
        <v/>
      </c>
      <c r="O2028" s="122" t="str">
        <f t="shared" si="401"/>
        <v/>
      </c>
      <c r="P2028" s="123" t="s">
        <v>155</v>
      </c>
      <c r="Q2028" s="124" t="str">
        <f t="shared" si="411"/>
        <v/>
      </c>
      <c r="R2028" s="125" t="s">
        <v>155</v>
      </c>
      <c r="S2028" s="126" t="str">
        <f t="shared" si="412"/>
        <v/>
      </c>
      <c r="T2028" s="127" t="str">
        <f t="shared" si="410"/>
        <v>0</v>
      </c>
      <c r="U2028" s="127" t="str">
        <f t="shared" si="404"/>
        <v>0</v>
      </c>
      <c r="V2028" s="127" t="str">
        <f t="shared" si="402"/>
        <v>0</v>
      </c>
      <c r="W2028" s="127" t="str">
        <f t="shared" si="403"/>
        <v>0</v>
      </c>
      <c r="X2028" s="128"/>
    </row>
    <row r="2029" spans="1:24" x14ac:dyDescent="0.3">
      <c r="A2029" s="156">
        <v>897</v>
      </c>
      <c r="B2029" s="158"/>
      <c r="C2029" s="158"/>
      <c r="D2029" s="159"/>
      <c r="E2029" s="159"/>
      <c r="F2029" s="160"/>
      <c r="G2029" s="160"/>
      <c r="H2029" s="160"/>
      <c r="I2029" s="160"/>
      <c r="K2029" s="121" t="str">
        <f t="shared" si="413"/>
        <v/>
      </c>
      <c r="L2029" s="129" t="str">
        <f t="shared" ref="L2029:L2092" si="414">IF(K2029="","",SIN(K2029*PI()/200)*G2029)</f>
        <v/>
      </c>
      <c r="M2029" s="115" t="s">
        <v>155</v>
      </c>
      <c r="N2029" s="113" t="str">
        <f t="shared" si="407"/>
        <v/>
      </c>
      <c r="O2029" s="129" t="str">
        <f t="shared" ref="O2029:O2092" si="415">IF(N2029="","",SIN(N2029*PI()/200)*G2029)</f>
        <v/>
      </c>
      <c r="P2029" s="115" t="s">
        <v>155</v>
      </c>
      <c r="Q2029" s="116" t="str">
        <f t="shared" si="411"/>
        <v/>
      </c>
      <c r="R2029" s="117" t="s">
        <v>155</v>
      </c>
      <c r="S2029" s="118" t="str">
        <f t="shared" si="412"/>
        <v/>
      </c>
      <c r="T2029" s="127" t="str">
        <f t="shared" si="410"/>
        <v>0</v>
      </c>
      <c r="U2029" s="119" t="str">
        <f t="shared" si="404"/>
        <v>0</v>
      </c>
      <c r="V2029" s="119" t="str">
        <f t="shared" ref="V2029:V2092" si="416">IF(R2029="ON",IF(ISBLANK(F2029),"0",F2029),"0")</f>
        <v>0</v>
      </c>
      <c r="W2029" s="119" t="str">
        <f t="shared" ref="W2029:W2092" si="417">IF(R2029="ON",IF(ISBLANK(G2029),"0",G2029),"0")</f>
        <v>0</v>
      </c>
      <c r="X2029" s="120"/>
    </row>
    <row r="2030" spans="1:24" x14ac:dyDescent="0.3">
      <c r="A2030" s="156">
        <v>898</v>
      </c>
      <c r="B2030" s="158"/>
      <c r="C2030" s="158"/>
      <c r="D2030" s="159"/>
      <c r="E2030" s="159"/>
      <c r="F2030" s="160"/>
      <c r="G2030" s="160"/>
      <c r="H2030" s="160"/>
      <c r="I2030" s="160"/>
      <c r="K2030" s="121" t="str">
        <f t="shared" si="413"/>
        <v/>
      </c>
      <c r="L2030" s="122" t="str">
        <f t="shared" si="414"/>
        <v/>
      </c>
      <c r="M2030" s="123" t="s">
        <v>155</v>
      </c>
      <c r="N2030" s="113" t="str">
        <f t="shared" si="407"/>
        <v/>
      </c>
      <c r="O2030" s="122" t="str">
        <f t="shared" si="415"/>
        <v/>
      </c>
      <c r="P2030" s="123" t="s">
        <v>155</v>
      </c>
      <c r="Q2030" s="124" t="str">
        <f t="shared" si="411"/>
        <v/>
      </c>
      <c r="R2030" s="125" t="s">
        <v>155</v>
      </c>
      <c r="S2030" s="126" t="str">
        <f t="shared" si="412"/>
        <v/>
      </c>
      <c r="T2030" s="127" t="str">
        <f t="shared" si="410"/>
        <v>0</v>
      </c>
      <c r="U2030" s="127" t="str">
        <f t="shared" ref="U2030:U2093" si="418">IF(P2030="ON",IF(ISBLANK(E2030),"0",IF(E2030&lt;200,E2030,(400-E2030))),"0")</f>
        <v>0</v>
      </c>
      <c r="V2030" s="127" t="str">
        <f t="shared" si="416"/>
        <v>0</v>
      </c>
      <c r="W2030" s="127" t="str">
        <f t="shared" si="417"/>
        <v>0</v>
      </c>
      <c r="X2030" s="128"/>
    </row>
    <row r="2031" spans="1:24" x14ac:dyDescent="0.3">
      <c r="A2031" s="156">
        <v>899</v>
      </c>
      <c r="B2031" s="158"/>
      <c r="C2031" s="158"/>
      <c r="D2031" s="159"/>
      <c r="E2031" s="159"/>
      <c r="F2031" s="160"/>
      <c r="G2031" s="160"/>
      <c r="H2031" s="160"/>
      <c r="I2031" s="160"/>
      <c r="K2031" s="121" t="str">
        <f t="shared" si="413"/>
        <v/>
      </c>
      <c r="L2031" s="129" t="str">
        <f t="shared" si="414"/>
        <v/>
      </c>
      <c r="M2031" s="115" t="s">
        <v>155</v>
      </c>
      <c r="N2031" s="113" t="str">
        <f t="shared" si="407"/>
        <v/>
      </c>
      <c r="O2031" s="129" t="str">
        <f t="shared" si="415"/>
        <v/>
      </c>
      <c r="P2031" s="115" t="s">
        <v>155</v>
      </c>
      <c r="Q2031" s="116" t="str">
        <f t="shared" si="411"/>
        <v/>
      </c>
      <c r="R2031" s="117" t="s">
        <v>155</v>
      </c>
      <c r="S2031" s="118" t="str">
        <f t="shared" si="412"/>
        <v/>
      </c>
      <c r="T2031" s="127" t="str">
        <f t="shared" si="410"/>
        <v>0</v>
      </c>
      <c r="U2031" s="119" t="str">
        <f t="shared" si="418"/>
        <v>0</v>
      </c>
      <c r="V2031" s="119" t="str">
        <f t="shared" si="416"/>
        <v>0</v>
      </c>
      <c r="W2031" s="119" t="str">
        <f t="shared" si="417"/>
        <v>0</v>
      </c>
      <c r="X2031" s="120"/>
    </row>
    <row r="2032" spans="1:24" x14ac:dyDescent="0.3">
      <c r="A2032" s="156">
        <v>900</v>
      </c>
      <c r="B2032" s="158"/>
      <c r="C2032" s="158"/>
      <c r="D2032" s="159"/>
      <c r="E2032" s="159"/>
      <c r="F2032" s="160"/>
      <c r="G2032" s="160"/>
      <c r="H2032" s="160"/>
      <c r="I2032" s="160"/>
      <c r="K2032" s="121" t="str">
        <f t="shared" si="413"/>
        <v/>
      </c>
      <c r="L2032" s="122" t="str">
        <f t="shared" si="414"/>
        <v/>
      </c>
      <c r="M2032" s="123" t="s">
        <v>155</v>
      </c>
      <c r="N2032" s="113" t="str">
        <f t="shared" si="407"/>
        <v/>
      </c>
      <c r="O2032" s="122" t="str">
        <f t="shared" si="415"/>
        <v/>
      </c>
      <c r="P2032" s="123" t="s">
        <v>155</v>
      </c>
      <c r="Q2032" s="124" t="str">
        <f t="shared" si="411"/>
        <v/>
      </c>
      <c r="R2032" s="125" t="s">
        <v>155</v>
      </c>
      <c r="S2032" s="126" t="str">
        <f t="shared" si="412"/>
        <v/>
      </c>
      <c r="T2032" s="127" t="str">
        <f t="shared" si="410"/>
        <v>0</v>
      </c>
      <c r="U2032" s="127" t="str">
        <f t="shared" si="418"/>
        <v>0</v>
      </c>
      <c r="V2032" s="127" t="str">
        <f t="shared" si="416"/>
        <v>0</v>
      </c>
      <c r="W2032" s="127" t="str">
        <f t="shared" si="417"/>
        <v>0</v>
      </c>
      <c r="X2032" s="128"/>
    </row>
    <row r="2033" spans="1:24" x14ac:dyDescent="0.3">
      <c r="A2033" s="156">
        <v>901</v>
      </c>
      <c r="D2033" s="104"/>
      <c r="E2033" s="104"/>
      <c r="F2033" s="104"/>
      <c r="G2033" s="104"/>
      <c r="H2033" s="160"/>
      <c r="I2033" s="160"/>
      <c r="K2033" s="121" t="str">
        <f t="shared" si="413"/>
        <v/>
      </c>
      <c r="L2033" s="129" t="str">
        <f t="shared" si="414"/>
        <v/>
      </c>
      <c r="M2033" s="115" t="s">
        <v>155</v>
      </c>
      <c r="N2033" s="113" t="str">
        <f t="shared" si="407"/>
        <v/>
      </c>
      <c r="O2033" s="129" t="str">
        <f t="shared" si="415"/>
        <v/>
      </c>
      <c r="P2033" s="115" t="s">
        <v>155</v>
      </c>
      <c r="Q2033" s="116" t="str">
        <f>IF(ISBLANK(F2033),"",F2033-$F$2333)</f>
        <v/>
      </c>
      <c r="R2033" s="117" t="s">
        <v>155</v>
      </c>
      <c r="S2033" s="118" t="str">
        <f>IF(ISBLANK(G2033),"",G2033-$G$2333)</f>
        <v/>
      </c>
      <c r="T2033" s="127" t="str">
        <f t="shared" si="410"/>
        <v>0</v>
      </c>
      <c r="U2033" s="119" t="str">
        <f t="shared" si="418"/>
        <v>0</v>
      </c>
      <c r="V2033" s="119" t="str">
        <f t="shared" si="416"/>
        <v>0</v>
      </c>
      <c r="W2033" s="119" t="str">
        <f t="shared" si="417"/>
        <v>0</v>
      </c>
      <c r="X2033" s="120"/>
    </row>
    <row r="2034" spans="1:24" x14ac:dyDescent="0.3">
      <c r="A2034" s="156">
        <v>902</v>
      </c>
      <c r="B2034" s="133"/>
      <c r="K2034" s="121" t="str">
        <f t="shared" si="413"/>
        <v/>
      </c>
      <c r="L2034" s="122" t="str">
        <f t="shared" si="414"/>
        <v/>
      </c>
      <c r="M2034" s="123" t="s">
        <v>155</v>
      </c>
      <c r="N2034" s="113" t="str">
        <f t="shared" si="407"/>
        <v/>
      </c>
      <c r="O2034" s="122" t="str">
        <f t="shared" si="415"/>
        <v/>
      </c>
      <c r="P2034" s="123" t="s">
        <v>155</v>
      </c>
      <c r="Q2034" s="124" t="str">
        <f t="shared" ref="Q2034:Q2052" si="419">IF(ISBLANK(F2034),"",F2034-$F$2333)</f>
        <v/>
      </c>
      <c r="R2034" s="125" t="s">
        <v>155</v>
      </c>
      <c r="S2034" s="126" t="str">
        <f t="shared" ref="S2034:S2052" si="420">IF(ISBLANK(G2034),"",G2034-$G$2333)</f>
        <v/>
      </c>
      <c r="T2034" s="127" t="str">
        <f t="shared" si="410"/>
        <v>0</v>
      </c>
      <c r="U2034" s="127" t="str">
        <f t="shared" si="418"/>
        <v>0</v>
      </c>
      <c r="V2034" s="127" t="str">
        <f t="shared" si="416"/>
        <v>0</v>
      </c>
      <c r="W2034" s="127" t="str">
        <f t="shared" si="417"/>
        <v>0</v>
      </c>
      <c r="X2034" s="128"/>
    </row>
    <row r="2035" spans="1:24" x14ac:dyDescent="0.3">
      <c r="A2035" s="156">
        <v>903</v>
      </c>
      <c r="B2035" s="133"/>
      <c r="K2035" s="121" t="str">
        <f t="shared" si="413"/>
        <v/>
      </c>
      <c r="L2035" s="129" t="str">
        <f t="shared" si="414"/>
        <v/>
      </c>
      <c r="M2035" s="115" t="s">
        <v>155</v>
      </c>
      <c r="N2035" s="113" t="str">
        <f t="shared" si="407"/>
        <v/>
      </c>
      <c r="O2035" s="129" t="str">
        <f t="shared" si="415"/>
        <v/>
      </c>
      <c r="P2035" s="115" t="s">
        <v>155</v>
      </c>
      <c r="Q2035" s="116" t="str">
        <f t="shared" si="419"/>
        <v/>
      </c>
      <c r="R2035" s="117" t="s">
        <v>155</v>
      </c>
      <c r="S2035" s="118" t="str">
        <f t="shared" si="420"/>
        <v/>
      </c>
      <c r="T2035" s="127" t="str">
        <f t="shared" si="410"/>
        <v>0</v>
      </c>
      <c r="U2035" s="119" t="str">
        <f t="shared" si="418"/>
        <v>0</v>
      </c>
      <c r="V2035" s="119" t="str">
        <f t="shared" si="416"/>
        <v>0</v>
      </c>
      <c r="W2035" s="119" t="str">
        <f t="shared" si="417"/>
        <v>0</v>
      </c>
      <c r="X2035" s="120"/>
    </row>
    <row r="2036" spans="1:24" x14ac:dyDescent="0.3">
      <c r="A2036" s="156">
        <v>904</v>
      </c>
      <c r="B2036" s="133"/>
      <c r="K2036" s="121" t="str">
        <f t="shared" si="413"/>
        <v/>
      </c>
      <c r="L2036" s="122" t="str">
        <f t="shared" si="414"/>
        <v/>
      </c>
      <c r="M2036" s="123" t="s">
        <v>155</v>
      </c>
      <c r="N2036" s="113" t="str">
        <f t="shared" si="407"/>
        <v/>
      </c>
      <c r="O2036" s="122" t="str">
        <f t="shared" si="415"/>
        <v/>
      </c>
      <c r="P2036" s="123" t="s">
        <v>155</v>
      </c>
      <c r="Q2036" s="124" t="str">
        <f t="shared" si="419"/>
        <v/>
      </c>
      <c r="R2036" s="125" t="s">
        <v>155</v>
      </c>
      <c r="S2036" s="126" t="str">
        <f t="shared" si="420"/>
        <v/>
      </c>
      <c r="T2036" s="127" t="str">
        <f t="shared" si="410"/>
        <v>0</v>
      </c>
      <c r="U2036" s="127" t="str">
        <f t="shared" si="418"/>
        <v>0</v>
      </c>
      <c r="V2036" s="127" t="str">
        <f t="shared" si="416"/>
        <v>0</v>
      </c>
      <c r="W2036" s="127" t="str">
        <f t="shared" si="417"/>
        <v>0</v>
      </c>
      <c r="X2036" s="128"/>
    </row>
    <row r="2037" spans="1:24" x14ac:dyDescent="0.3">
      <c r="A2037" s="156">
        <v>905</v>
      </c>
      <c r="B2037" s="133"/>
      <c r="K2037" s="121" t="str">
        <f t="shared" si="413"/>
        <v/>
      </c>
      <c r="L2037" s="129" t="str">
        <f t="shared" si="414"/>
        <v/>
      </c>
      <c r="M2037" s="115" t="s">
        <v>155</v>
      </c>
      <c r="N2037" s="113" t="str">
        <f t="shared" si="407"/>
        <v/>
      </c>
      <c r="O2037" s="129" t="str">
        <f t="shared" si="415"/>
        <v/>
      </c>
      <c r="P2037" s="115" t="s">
        <v>155</v>
      </c>
      <c r="Q2037" s="116" t="str">
        <f t="shared" si="419"/>
        <v/>
      </c>
      <c r="R2037" s="117" t="s">
        <v>155</v>
      </c>
      <c r="S2037" s="118" t="str">
        <f t="shared" si="420"/>
        <v/>
      </c>
      <c r="T2037" s="127" t="str">
        <f t="shared" si="410"/>
        <v>0</v>
      </c>
      <c r="U2037" s="119" t="str">
        <f t="shared" si="418"/>
        <v>0</v>
      </c>
      <c r="V2037" s="119" t="str">
        <f t="shared" si="416"/>
        <v>0</v>
      </c>
      <c r="W2037" s="119" t="str">
        <f t="shared" si="417"/>
        <v>0</v>
      </c>
      <c r="X2037" s="120"/>
    </row>
    <row r="2038" spans="1:24" x14ac:dyDescent="0.3">
      <c r="A2038" s="156">
        <v>906</v>
      </c>
      <c r="B2038" s="133"/>
      <c r="K2038" s="121" t="str">
        <f t="shared" si="413"/>
        <v/>
      </c>
      <c r="L2038" s="122" t="str">
        <f t="shared" si="414"/>
        <v/>
      </c>
      <c r="M2038" s="123" t="s">
        <v>155</v>
      </c>
      <c r="N2038" s="113" t="str">
        <f t="shared" si="407"/>
        <v/>
      </c>
      <c r="O2038" s="122" t="str">
        <f t="shared" si="415"/>
        <v/>
      </c>
      <c r="P2038" s="123" t="s">
        <v>155</v>
      </c>
      <c r="Q2038" s="124" t="str">
        <f t="shared" si="419"/>
        <v/>
      </c>
      <c r="R2038" s="125" t="s">
        <v>155</v>
      </c>
      <c r="S2038" s="126" t="str">
        <f t="shared" si="420"/>
        <v/>
      </c>
      <c r="T2038" s="127" t="str">
        <f t="shared" si="410"/>
        <v>0</v>
      </c>
      <c r="U2038" s="127" t="str">
        <f t="shared" si="418"/>
        <v>0</v>
      </c>
      <c r="V2038" s="127" t="str">
        <f t="shared" si="416"/>
        <v>0</v>
      </c>
      <c r="W2038" s="127" t="str">
        <f t="shared" si="417"/>
        <v>0</v>
      </c>
      <c r="X2038" s="128"/>
    </row>
    <row r="2039" spans="1:24" x14ac:dyDescent="0.3">
      <c r="A2039" s="156">
        <v>907</v>
      </c>
      <c r="B2039" s="133"/>
      <c r="K2039" s="121" t="str">
        <f t="shared" si="413"/>
        <v/>
      </c>
      <c r="L2039" s="129" t="str">
        <f t="shared" si="414"/>
        <v/>
      </c>
      <c r="M2039" s="115" t="s">
        <v>155</v>
      </c>
      <c r="N2039" s="113" t="str">
        <f t="shared" si="407"/>
        <v/>
      </c>
      <c r="O2039" s="129" t="str">
        <f t="shared" si="415"/>
        <v/>
      </c>
      <c r="P2039" s="115" t="s">
        <v>155</v>
      </c>
      <c r="Q2039" s="116" t="str">
        <f t="shared" si="419"/>
        <v/>
      </c>
      <c r="R2039" s="117" t="s">
        <v>155</v>
      </c>
      <c r="S2039" s="118" t="str">
        <f t="shared" si="420"/>
        <v/>
      </c>
      <c r="T2039" s="127" t="str">
        <f t="shared" si="410"/>
        <v>0</v>
      </c>
      <c r="U2039" s="119" t="str">
        <f t="shared" si="418"/>
        <v>0</v>
      </c>
      <c r="V2039" s="119" t="str">
        <f t="shared" si="416"/>
        <v>0</v>
      </c>
      <c r="W2039" s="119" t="str">
        <f t="shared" si="417"/>
        <v>0</v>
      </c>
      <c r="X2039" s="120"/>
    </row>
    <row r="2040" spans="1:24" x14ac:dyDescent="0.3">
      <c r="A2040" s="156">
        <v>908</v>
      </c>
      <c r="B2040" s="133"/>
      <c r="K2040" s="121" t="str">
        <f t="shared" si="413"/>
        <v/>
      </c>
      <c r="L2040" s="122" t="str">
        <f t="shared" si="414"/>
        <v/>
      </c>
      <c r="M2040" s="123" t="s">
        <v>155</v>
      </c>
      <c r="N2040" s="113" t="str">
        <f t="shared" si="407"/>
        <v/>
      </c>
      <c r="O2040" s="122" t="str">
        <f t="shared" si="415"/>
        <v/>
      </c>
      <c r="P2040" s="123" t="s">
        <v>155</v>
      </c>
      <c r="Q2040" s="124" t="str">
        <f t="shared" si="419"/>
        <v/>
      </c>
      <c r="R2040" s="125" t="s">
        <v>155</v>
      </c>
      <c r="S2040" s="126" t="str">
        <f t="shared" si="420"/>
        <v/>
      </c>
      <c r="T2040" s="127" t="str">
        <f t="shared" si="410"/>
        <v>0</v>
      </c>
      <c r="U2040" s="127" t="str">
        <f t="shared" si="418"/>
        <v>0</v>
      </c>
      <c r="V2040" s="127" t="str">
        <f t="shared" si="416"/>
        <v>0</v>
      </c>
      <c r="W2040" s="127" t="str">
        <f t="shared" si="417"/>
        <v>0</v>
      </c>
      <c r="X2040" s="128"/>
    </row>
    <row r="2041" spans="1:24" x14ac:dyDescent="0.3">
      <c r="A2041" s="156">
        <v>909</v>
      </c>
      <c r="B2041" s="133"/>
      <c r="K2041" s="121" t="str">
        <f t="shared" si="413"/>
        <v/>
      </c>
      <c r="L2041" s="129" t="str">
        <f t="shared" si="414"/>
        <v/>
      </c>
      <c r="M2041" s="115" t="s">
        <v>155</v>
      </c>
      <c r="N2041" s="113" t="str">
        <f t="shared" si="407"/>
        <v/>
      </c>
      <c r="O2041" s="129" t="str">
        <f t="shared" si="415"/>
        <v/>
      </c>
      <c r="P2041" s="115" t="s">
        <v>155</v>
      </c>
      <c r="Q2041" s="116" t="str">
        <f t="shared" si="419"/>
        <v/>
      </c>
      <c r="R2041" s="117" t="s">
        <v>155</v>
      </c>
      <c r="S2041" s="118" t="str">
        <f t="shared" si="420"/>
        <v/>
      </c>
      <c r="T2041" s="127" t="str">
        <f t="shared" si="410"/>
        <v>0</v>
      </c>
      <c r="U2041" s="119" t="str">
        <f t="shared" si="418"/>
        <v>0</v>
      </c>
      <c r="V2041" s="119" t="str">
        <f t="shared" si="416"/>
        <v>0</v>
      </c>
      <c r="W2041" s="119" t="str">
        <f t="shared" si="417"/>
        <v>0</v>
      </c>
      <c r="X2041" s="120"/>
    </row>
    <row r="2042" spans="1:24" x14ac:dyDescent="0.3">
      <c r="A2042" s="156">
        <v>910</v>
      </c>
      <c r="B2042" s="133"/>
      <c r="K2042" s="121" t="str">
        <f t="shared" si="413"/>
        <v/>
      </c>
      <c r="L2042" s="122" t="str">
        <f t="shared" si="414"/>
        <v/>
      </c>
      <c r="M2042" s="123" t="s">
        <v>155</v>
      </c>
      <c r="N2042" s="113" t="str">
        <f t="shared" si="407"/>
        <v/>
      </c>
      <c r="O2042" s="122" t="str">
        <f t="shared" si="415"/>
        <v/>
      </c>
      <c r="P2042" s="123" t="s">
        <v>155</v>
      </c>
      <c r="Q2042" s="124" t="str">
        <f t="shared" si="419"/>
        <v/>
      </c>
      <c r="R2042" s="125" t="s">
        <v>155</v>
      </c>
      <c r="S2042" s="126" t="str">
        <f t="shared" si="420"/>
        <v/>
      </c>
      <c r="T2042" s="127" t="str">
        <f t="shared" si="410"/>
        <v>0</v>
      </c>
      <c r="U2042" s="127" t="str">
        <f t="shared" si="418"/>
        <v>0</v>
      </c>
      <c r="V2042" s="127" t="str">
        <f t="shared" si="416"/>
        <v>0</v>
      </c>
      <c r="W2042" s="127" t="str">
        <f t="shared" si="417"/>
        <v>0</v>
      </c>
      <c r="X2042" s="128"/>
    </row>
    <row r="2043" spans="1:24" x14ac:dyDescent="0.3">
      <c r="A2043" s="156">
        <v>911</v>
      </c>
      <c r="B2043" s="158"/>
      <c r="C2043" s="158"/>
      <c r="D2043" s="159"/>
      <c r="E2043" s="159"/>
      <c r="F2043" s="160"/>
      <c r="G2043" s="160"/>
      <c r="H2043" s="160"/>
      <c r="I2043" s="160"/>
      <c r="K2043" s="121" t="str">
        <f t="shared" si="413"/>
        <v/>
      </c>
      <c r="L2043" s="129" t="str">
        <f t="shared" si="414"/>
        <v/>
      </c>
      <c r="M2043" s="115" t="s">
        <v>155</v>
      </c>
      <c r="N2043" s="113" t="str">
        <f t="shared" si="407"/>
        <v/>
      </c>
      <c r="O2043" s="129" t="str">
        <f t="shared" si="415"/>
        <v/>
      </c>
      <c r="P2043" s="115" t="s">
        <v>155</v>
      </c>
      <c r="Q2043" s="116" t="str">
        <f t="shared" si="419"/>
        <v/>
      </c>
      <c r="R2043" s="117" t="s">
        <v>155</v>
      </c>
      <c r="S2043" s="118" t="str">
        <f t="shared" si="420"/>
        <v/>
      </c>
      <c r="T2043" s="127" t="str">
        <f t="shared" si="410"/>
        <v>0</v>
      </c>
      <c r="U2043" s="119" t="str">
        <f t="shared" si="418"/>
        <v>0</v>
      </c>
      <c r="V2043" s="119" t="str">
        <f t="shared" si="416"/>
        <v>0</v>
      </c>
      <c r="W2043" s="119" t="str">
        <f t="shared" si="417"/>
        <v>0</v>
      </c>
      <c r="X2043" s="120"/>
    </row>
    <row r="2044" spans="1:24" x14ac:dyDescent="0.3">
      <c r="A2044" s="156">
        <v>912</v>
      </c>
      <c r="B2044" s="158"/>
      <c r="C2044" s="158"/>
      <c r="D2044" s="159"/>
      <c r="E2044" s="159"/>
      <c r="F2044" s="160"/>
      <c r="G2044" s="160"/>
      <c r="H2044" s="160"/>
      <c r="I2044" s="160"/>
      <c r="K2044" s="121" t="str">
        <f t="shared" si="413"/>
        <v/>
      </c>
      <c r="L2044" s="122" t="str">
        <f t="shared" si="414"/>
        <v/>
      </c>
      <c r="M2044" s="123" t="s">
        <v>155</v>
      </c>
      <c r="N2044" s="113" t="str">
        <f t="shared" si="407"/>
        <v/>
      </c>
      <c r="O2044" s="122" t="str">
        <f t="shared" si="415"/>
        <v/>
      </c>
      <c r="P2044" s="123" t="s">
        <v>155</v>
      </c>
      <c r="Q2044" s="124" t="str">
        <f t="shared" si="419"/>
        <v/>
      </c>
      <c r="R2044" s="125" t="s">
        <v>155</v>
      </c>
      <c r="S2044" s="126" t="str">
        <f t="shared" si="420"/>
        <v/>
      </c>
      <c r="T2044" s="127" t="str">
        <f t="shared" si="410"/>
        <v>0</v>
      </c>
      <c r="U2044" s="127" t="str">
        <f t="shared" si="418"/>
        <v>0</v>
      </c>
      <c r="V2044" s="127" t="str">
        <f t="shared" si="416"/>
        <v>0</v>
      </c>
      <c r="W2044" s="127" t="str">
        <f t="shared" si="417"/>
        <v>0</v>
      </c>
      <c r="X2044" s="128"/>
    </row>
    <row r="2045" spans="1:24" x14ac:dyDescent="0.3">
      <c r="A2045" s="156">
        <v>913</v>
      </c>
      <c r="B2045" s="158"/>
      <c r="C2045" s="158"/>
      <c r="D2045" s="159"/>
      <c r="E2045" s="159"/>
      <c r="F2045" s="160"/>
      <c r="G2045" s="160"/>
      <c r="H2045" s="160"/>
      <c r="I2045" s="160"/>
      <c r="K2045" s="121" t="str">
        <f t="shared" si="413"/>
        <v/>
      </c>
      <c r="L2045" s="129" t="str">
        <f t="shared" si="414"/>
        <v/>
      </c>
      <c r="M2045" s="115" t="s">
        <v>155</v>
      </c>
      <c r="N2045" s="113" t="str">
        <f t="shared" si="407"/>
        <v/>
      </c>
      <c r="O2045" s="129" t="str">
        <f t="shared" si="415"/>
        <v/>
      </c>
      <c r="P2045" s="115" t="s">
        <v>155</v>
      </c>
      <c r="Q2045" s="116" t="str">
        <f t="shared" si="419"/>
        <v/>
      </c>
      <c r="R2045" s="117" t="s">
        <v>155</v>
      </c>
      <c r="S2045" s="118" t="str">
        <f t="shared" si="420"/>
        <v/>
      </c>
      <c r="T2045" s="127" t="str">
        <f t="shared" si="410"/>
        <v>0</v>
      </c>
      <c r="U2045" s="119" t="str">
        <f t="shared" si="418"/>
        <v>0</v>
      </c>
      <c r="V2045" s="119" t="str">
        <f t="shared" si="416"/>
        <v>0</v>
      </c>
      <c r="W2045" s="119" t="str">
        <f t="shared" si="417"/>
        <v>0</v>
      </c>
      <c r="X2045" s="120"/>
    </row>
    <row r="2046" spans="1:24" x14ac:dyDescent="0.3">
      <c r="A2046" s="156">
        <v>914</v>
      </c>
      <c r="B2046" s="158"/>
      <c r="C2046" s="158"/>
      <c r="D2046" s="159"/>
      <c r="E2046" s="159"/>
      <c r="F2046" s="160"/>
      <c r="G2046" s="160"/>
      <c r="H2046" s="160"/>
      <c r="I2046" s="160"/>
      <c r="K2046" s="121" t="str">
        <f t="shared" si="413"/>
        <v/>
      </c>
      <c r="L2046" s="122" t="str">
        <f t="shared" si="414"/>
        <v/>
      </c>
      <c r="M2046" s="123" t="s">
        <v>155</v>
      </c>
      <c r="N2046" s="113" t="str">
        <f t="shared" si="407"/>
        <v/>
      </c>
      <c r="O2046" s="122" t="str">
        <f t="shared" si="415"/>
        <v/>
      </c>
      <c r="P2046" s="123" t="s">
        <v>155</v>
      </c>
      <c r="Q2046" s="124" t="str">
        <f t="shared" si="419"/>
        <v/>
      </c>
      <c r="R2046" s="125" t="s">
        <v>155</v>
      </c>
      <c r="S2046" s="126" t="str">
        <f t="shared" si="420"/>
        <v/>
      </c>
      <c r="T2046" s="127" t="str">
        <f t="shared" si="410"/>
        <v>0</v>
      </c>
      <c r="U2046" s="127" t="str">
        <f t="shared" si="418"/>
        <v>0</v>
      </c>
      <c r="V2046" s="127" t="str">
        <f t="shared" si="416"/>
        <v>0</v>
      </c>
      <c r="W2046" s="127" t="str">
        <f t="shared" si="417"/>
        <v>0</v>
      </c>
      <c r="X2046" s="128"/>
    </row>
    <row r="2047" spans="1:24" x14ac:dyDescent="0.3">
      <c r="A2047" s="156">
        <v>915</v>
      </c>
      <c r="B2047" s="158"/>
      <c r="C2047" s="158"/>
      <c r="D2047" s="159"/>
      <c r="E2047" s="159"/>
      <c r="F2047" s="160"/>
      <c r="G2047" s="160"/>
      <c r="H2047" s="160"/>
      <c r="I2047" s="160"/>
      <c r="K2047" s="121" t="str">
        <f t="shared" si="413"/>
        <v/>
      </c>
      <c r="L2047" s="129" t="str">
        <f t="shared" si="414"/>
        <v/>
      </c>
      <c r="M2047" s="115" t="s">
        <v>155</v>
      </c>
      <c r="N2047" s="113" t="str">
        <f t="shared" si="407"/>
        <v/>
      </c>
      <c r="O2047" s="129" t="str">
        <f t="shared" si="415"/>
        <v/>
      </c>
      <c r="P2047" s="115" t="s">
        <v>155</v>
      </c>
      <c r="Q2047" s="116" t="str">
        <f t="shared" si="419"/>
        <v/>
      </c>
      <c r="R2047" s="117" t="s">
        <v>155</v>
      </c>
      <c r="S2047" s="118" t="str">
        <f t="shared" si="420"/>
        <v/>
      </c>
      <c r="T2047" s="127" t="str">
        <f t="shared" si="410"/>
        <v>0</v>
      </c>
      <c r="U2047" s="119" t="str">
        <f t="shared" si="418"/>
        <v>0</v>
      </c>
      <c r="V2047" s="119" t="str">
        <f t="shared" si="416"/>
        <v>0</v>
      </c>
      <c r="W2047" s="119" t="str">
        <f t="shared" si="417"/>
        <v>0</v>
      </c>
      <c r="X2047" s="120"/>
    </row>
    <row r="2048" spans="1:24" x14ac:dyDescent="0.3">
      <c r="A2048" s="156">
        <v>916</v>
      </c>
      <c r="B2048" s="158"/>
      <c r="C2048" s="158"/>
      <c r="D2048" s="159"/>
      <c r="E2048" s="159"/>
      <c r="F2048" s="160"/>
      <c r="G2048" s="160"/>
      <c r="H2048" s="160"/>
      <c r="I2048" s="160"/>
      <c r="K2048" s="121" t="str">
        <f t="shared" si="413"/>
        <v/>
      </c>
      <c r="L2048" s="122" t="str">
        <f t="shared" si="414"/>
        <v/>
      </c>
      <c r="M2048" s="123" t="s">
        <v>155</v>
      </c>
      <c r="N2048" s="113" t="str">
        <f t="shared" si="407"/>
        <v/>
      </c>
      <c r="O2048" s="122" t="str">
        <f t="shared" si="415"/>
        <v/>
      </c>
      <c r="P2048" s="123" t="s">
        <v>155</v>
      </c>
      <c r="Q2048" s="124" t="str">
        <f t="shared" si="419"/>
        <v/>
      </c>
      <c r="R2048" s="125" t="s">
        <v>155</v>
      </c>
      <c r="S2048" s="126" t="str">
        <f t="shared" si="420"/>
        <v/>
      </c>
      <c r="T2048" s="127" t="str">
        <f t="shared" si="410"/>
        <v>0</v>
      </c>
      <c r="U2048" s="127" t="str">
        <f t="shared" si="418"/>
        <v>0</v>
      </c>
      <c r="V2048" s="127" t="str">
        <f t="shared" si="416"/>
        <v>0</v>
      </c>
      <c r="W2048" s="127" t="str">
        <f t="shared" si="417"/>
        <v>0</v>
      </c>
      <c r="X2048" s="128"/>
    </row>
    <row r="2049" spans="1:24" x14ac:dyDescent="0.3">
      <c r="A2049" s="156">
        <v>917</v>
      </c>
      <c r="B2049" s="158"/>
      <c r="C2049" s="158"/>
      <c r="D2049" s="159"/>
      <c r="E2049" s="159"/>
      <c r="F2049" s="160"/>
      <c r="G2049" s="160"/>
      <c r="H2049" s="160"/>
      <c r="I2049" s="160"/>
      <c r="K2049" s="121" t="str">
        <f t="shared" si="413"/>
        <v/>
      </c>
      <c r="L2049" s="129" t="str">
        <f t="shared" si="414"/>
        <v/>
      </c>
      <c r="M2049" s="115" t="s">
        <v>155</v>
      </c>
      <c r="N2049" s="113" t="str">
        <f t="shared" si="407"/>
        <v/>
      </c>
      <c r="O2049" s="129" t="str">
        <f t="shared" si="415"/>
        <v/>
      </c>
      <c r="P2049" s="115" t="s">
        <v>155</v>
      </c>
      <c r="Q2049" s="116" t="str">
        <f t="shared" si="419"/>
        <v/>
      </c>
      <c r="R2049" s="117" t="s">
        <v>155</v>
      </c>
      <c r="S2049" s="118" t="str">
        <f t="shared" si="420"/>
        <v/>
      </c>
      <c r="T2049" s="127" t="str">
        <f t="shared" si="410"/>
        <v>0</v>
      </c>
      <c r="U2049" s="119" t="str">
        <f t="shared" si="418"/>
        <v>0</v>
      </c>
      <c r="V2049" s="119" t="str">
        <f t="shared" si="416"/>
        <v>0</v>
      </c>
      <c r="W2049" s="119" t="str">
        <f t="shared" si="417"/>
        <v>0</v>
      </c>
      <c r="X2049" s="120"/>
    </row>
    <row r="2050" spans="1:24" x14ac:dyDescent="0.3">
      <c r="A2050" s="156">
        <v>918</v>
      </c>
      <c r="B2050" s="158"/>
      <c r="C2050" s="158"/>
      <c r="D2050" s="159"/>
      <c r="E2050" s="159"/>
      <c r="F2050" s="160"/>
      <c r="G2050" s="160"/>
      <c r="H2050" s="160"/>
      <c r="I2050" s="160"/>
      <c r="K2050" s="121" t="str">
        <f t="shared" si="413"/>
        <v/>
      </c>
      <c r="L2050" s="122" t="str">
        <f t="shared" si="414"/>
        <v/>
      </c>
      <c r="M2050" s="123" t="s">
        <v>155</v>
      </c>
      <c r="N2050" s="113" t="str">
        <f t="shared" si="407"/>
        <v/>
      </c>
      <c r="O2050" s="122" t="str">
        <f t="shared" si="415"/>
        <v/>
      </c>
      <c r="P2050" s="123" t="s">
        <v>155</v>
      </c>
      <c r="Q2050" s="124" t="str">
        <f t="shared" si="419"/>
        <v/>
      </c>
      <c r="R2050" s="125" t="s">
        <v>155</v>
      </c>
      <c r="S2050" s="126" t="str">
        <f t="shared" si="420"/>
        <v/>
      </c>
      <c r="T2050" s="127" t="str">
        <f t="shared" si="410"/>
        <v>0</v>
      </c>
      <c r="U2050" s="127" t="str">
        <f t="shared" si="418"/>
        <v>0</v>
      </c>
      <c r="V2050" s="127" t="str">
        <f t="shared" si="416"/>
        <v>0</v>
      </c>
      <c r="W2050" s="127" t="str">
        <f t="shared" si="417"/>
        <v>0</v>
      </c>
      <c r="X2050" s="128"/>
    </row>
    <row r="2051" spans="1:24" x14ac:dyDescent="0.3">
      <c r="A2051" s="156">
        <v>919</v>
      </c>
      <c r="B2051" s="158"/>
      <c r="C2051" s="158"/>
      <c r="D2051" s="159"/>
      <c r="E2051" s="159"/>
      <c r="F2051" s="160"/>
      <c r="G2051" s="160"/>
      <c r="H2051" s="160"/>
      <c r="I2051" s="160"/>
      <c r="K2051" s="121" t="str">
        <f t="shared" si="413"/>
        <v/>
      </c>
      <c r="L2051" s="129" t="str">
        <f t="shared" si="414"/>
        <v/>
      </c>
      <c r="M2051" s="115" t="s">
        <v>155</v>
      </c>
      <c r="N2051" s="113" t="str">
        <f t="shared" si="407"/>
        <v/>
      </c>
      <c r="O2051" s="129" t="str">
        <f t="shared" si="415"/>
        <v/>
      </c>
      <c r="P2051" s="115" t="s">
        <v>155</v>
      </c>
      <c r="Q2051" s="116" t="str">
        <f t="shared" si="419"/>
        <v/>
      </c>
      <c r="R2051" s="117" t="s">
        <v>155</v>
      </c>
      <c r="S2051" s="118" t="str">
        <f t="shared" si="420"/>
        <v/>
      </c>
      <c r="T2051" s="127" t="str">
        <f t="shared" si="410"/>
        <v>0</v>
      </c>
      <c r="U2051" s="119" t="str">
        <f t="shared" si="418"/>
        <v>0</v>
      </c>
      <c r="V2051" s="119" t="str">
        <f t="shared" si="416"/>
        <v>0</v>
      </c>
      <c r="W2051" s="119" t="str">
        <f t="shared" si="417"/>
        <v>0</v>
      </c>
      <c r="X2051" s="120"/>
    </row>
    <row r="2052" spans="1:24" x14ac:dyDescent="0.3">
      <c r="A2052" s="156">
        <v>920</v>
      </c>
      <c r="B2052" s="158"/>
      <c r="C2052" s="158"/>
      <c r="D2052" s="159"/>
      <c r="E2052" s="159"/>
      <c r="F2052" s="160"/>
      <c r="G2052" s="160"/>
      <c r="H2052" s="160"/>
      <c r="I2052" s="160"/>
      <c r="K2052" s="121" t="str">
        <f t="shared" si="413"/>
        <v/>
      </c>
      <c r="L2052" s="122" t="str">
        <f t="shared" si="414"/>
        <v/>
      </c>
      <c r="M2052" s="123" t="s">
        <v>155</v>
      </c>
      <c r="N2052" s="113" t="str">
        <f t="shared" si="407"/>
        <v/>
      </c>
      <c r="O2052" s="122" t="str">
        <f t="shared" si="415"/>
        <v/>
      </c>
      <c r="P2052" s="123" t="s">
        <v>155</v>
      </c>
      <c r="Q2052" s="124" t="str">
        <f t="shared" si="419"/>
        <v/>
      </c>
      <c r="R2052" s="125" t="s">
        <v>155</v>
      </c>
      <c r="S2052" s="126" t="str">
        <f t="shared" si="420"/>
        <v/>
      </c>
      <c r="T2052" s="127" t="str">
        <f t="shared" si="410"/>
        <v>0</v>
      </c>
      <c r="U2052" s="127" t="str">
        <f t="shared" si="418"/>
        <v>0</v>
      </c>
      <c r="V2052" s="127" t="str">
        <f t="shared" si="416"/>
        <v>0</v>
      </c>
      <c r="W2052" s="127" t="str">
        <f t="shared" si="417"/>
        <v>0</v>
      </c>
      <c r="X2052" s="128"/>
    </row>
    <row r="2053" spans="1:24" x14ac:dyDescent="0.3">
      <c r="A2053" s="156">
        <v>921</v>
      </c>
      <c r="D2053" s="104"/>
      <c r="E2053" s="104"/>
      <c r="F2053" s="104"/>
      <c r="G2053" s="104"/>
      <c r="H2053" s="160"/>
      <c r="I2053" s="160"/>
      <c r="K2053" s="121" t="str">
        <f t="shared" si="413"/>
        <v/>
      </c>
      <c r="L2053" s="129" t="str">
        <f t="shared" si="414"/>
        <v/>
      </c>
      <c r="M2053" s="115" t="s">
        <v>155</v>
      </c>
      <c r="N2053" s="113" t="str">
        <f t="shared" si="407"/>
        <v/>
      </c>
      <c r="O2053" s="129" t="str">
        <f t="shared" si="415"/>
        <v/>
      </c>
      <c r="P2053" s="115" t="s">
        <v>155</v>
      </c>
      <c r="Q2053" s="116" t="str">
        <f>IF(ISBLANK(F2053),"",F2053-$F$2333)</f>
        <v/>
      </c>
      <c r="R2053" s="117" t="s">
        <v>155</v>
      </c>
      <c r="S2053" s="118" t="str">
        <f>IF(ISBLANK(G2053),"",G2053-$G$2333)</f>
        <v/>
      </c>
      <c r="T2053" s="127" t="str">
        <f t="shared" si="410"/>
        <v>0</v>
      </c>
      <c r="U2053" s="119" t="str">
        <f t="shared" si="418"/>
        <v>0</v>
      </c>
      <c r="V2053" s="119" t="str">
        <f t="shared" si="416"/>
        <v>0</v>
      </c>
      <c r="W2053" s="119" t="str">
        <f t="shared" si="417"/>
        <v>0</v>
      </c>
      <c r="X2053" s="120"/>
    </row>
    <row r="2054" spans="1:24" x14ac:dyDescent="0.3">
      <c r="A2054" s="156">
        <v>922</v>
      </c>
      <c r="B2054" s="133"/>
      <c r="K2054" s="121" t="str">
        <f t="shared" si="413"/>
        <v/>
      </c>
      <c r="L2054" s="122" t="str">
        <f t="shared" si="414"/>
        <v/>
      </c>
      <c r="M2054" s="123" t="s">
        <v>155</v>
      </c>
      <c r="N2054" s="113" t="str">
        <f t="shared" ref="N2054:N2117" si="421">IF(ISBLANK(E2054),"",IF(E2054&lt;200,E2054-$E$2333,(400-E2054)-$E$2333))</f>
        <v/>
      </c>
      <c r="O2054" s="122" t="str">
        <f t="shared" si="415"/>
        <v/>
      </c>
      <c r="P2054" s="123" t="s">
        <v>155</v>
      </c>
      <c r="Q2054" s="124" t="str">
        <f t="shared" ref="Q2054:Q2072" si="422">IF(ISBLANK(F2054),"",F2054-$F$2333)</f>
        <v/>
      </c>
      <c r="R2054" s="125" t="s">
        <v>155</v>
      </c>
      <c r="S2054" s="126" t="str">
        <f t="shared" ref="S2054:S2072" si="423">IF(ISBLANK(G2054),"",G2054-$G$2333)</f>
        <v/>
      </c>
      <c r="T2054" s="127" t="str">
        <f t="shared" si="410"/>
        <v>0</v>
      </c>
      <c r="U2054" s="127" t="str">
        <f t="shared" si="418"/>
        <v>0</v>
      </c>
      <c r="V2054" s="127" t="str">
        <f t="shared" si="416"/>
        <v>0</v>
      </c>
      <c r="W2054" s="127" t="str">
        <f t="shared" si="417"/>
        <v>0</v>
      </c>
      <c r="X2054" s="128"/>
    </row>
    <row r="2055" spans="1:24" x14ac:dyDescent="0.3">
      <c r="A2055" s="156">
        <v>923</v>
      </c>
      <c r="B2055" s="133"/>
      <c r="K2055" s="121" t="str">
        <f t="shared" si="413"/>
        <v/>
      </c>
      <c r="L2055" s="129" t="str">
        <f t="shared" si="414"/>
        <v/>
      </c>
      <c r="M2055" s="115" t="s">
        <v>155</v>
      </c>
      <c r="N2055" s="113" t="str">
        <f t="shared" si="421"/>
        <v/>
      </c>
      <c r="O2055" s="129" t="str">
        <f t="shared" si="415"/>
        <v/>
      </c>
      <c r="P2055" s="115" t="s">
        <v>155</v>
      </c>
      <c r="Q2055" s="116" t="str">
        <f t="shared" si="422"/>
        <v/>
      </c>
      <c r="R2055" s="117" t="s">
        <v>155</v>
      </c>
      <c r="S2055" s="118" t="str">
        <f t="shared" si="423"/>
        <v/>
      </c>
      <c r="T2055" s="127" t="str">
        <f t="shared" si="410"/>
        <v>0</v>
      </c>
      <c r="U2055" s="119" t="str">
        <f t="shared" si="418"/>
        <v>0</v>
      </c>
      <c r="V2055" s="119" t="str">
        <f t="shared" si="416"/>
        <v>0</v>
      </c>
      <c r="W2055" s="119" t="str">
        <f t="shared" si="417"/>
        <v>0</v>
      </c>
      <c r="X2055" s="120"/>
    </row>
    <row r="2056" spans="1:24" x14ac:dyDescent="0.3">
      <c r="A2056" s="156">
        <v>924</v>
      </c>
      <c r="B2056" s="133"/>
      <c r="K2056" s="121" t="str">
        <f t="shared" si="413"/>
        <v/>
      </c>
      <c r="L2056" s="122" t="str">
        <f t="shared" si="414"/>
        <v/>
      </c>
      <c r="M2056" s="123" t="s">
        <v>155</v>
      </c>
      <c r="N2056" s="113" t="str">
        <f t="shared" si="421"/>
        <v/>
      </c>
      <c r="O2056" s="122" t="str">
        <f t="shared" si="415"/>
        <v/>
      </c>
      <c r="P2056" s="123" t="s">
        <v>155</v>
      </c>
      <c r="Q2056" s="124" t="str">
        <f t="shared" si="422"/>
        <v/>
      </c>
      <c r="R2056" s="125" t="s">
        <v>155</v>
      </c>
      <c r="S2056" s="126" t="str">
        <f t="shared" si="423"/>
        <v/>
      </c>
      <c r="T2056" s="127" t="str">
        <f t="shared" si="410"/>
        <v>0</v>
      </c>
      <c r="U2056" s="127" t="str">
        <f t="shared" si="418"/>
        <v>0</v>
      </c>
      <c r="V2056" s="127" t="str">
        <f t="shared" si="416"/>
        <v>0</v>
      </c>
      <c r="W2056" s="127" t="str">
        <f t="shared" si="417"/>
        <v>0</v>
      </c>
      <c r="X2056" s="128"/>
    </row>
    <row r="2057" spans="1:24" x14ac:dyDescent="0.3">
      <c r="A2057" s="156">
        <v>925</v>
      </c>
      <c r="B2057" s="133"/>
      <c r="K2057" s="121" t="str">
        <f t="shared" si="413"/>
        <v/>
      </c>
      <c r="L2057" s="129" t="str">
        <f t="shared" si="414"/>
        <v/>
      </c>
      <c r="M2057" s="115" t="s">
        <v>155</v>
      </c>
      <c r="N2057" s="113" t="str">
        <f t="shared" si="421"/>
        <v/>
      </c>
      <c r="O2057" s="129" t="str">
        <f t="shared" si="415"/>
        <v/>
      </c>
      <c r="P2057" s="115" t="s">
        <v>155</v>
      </c>
      <c r="Q2057" s="116" t="str">
        <f t="shared" si="422"/>
        <v/>
      </c>
      <c r="R2057" s="117" t="s">
        <v>155</v>
      </c>
      <c r="S2057" s="118" t="str">
        <f t="shared" si="423"/>
        <v/>
      </c>
      <c r="T2057" s="127" t="str">
        <f t="shared" si="410"/>
        <v>0</v>
      </c>
      <c r="U2057" s="119" t="str">
        <f t="shared" si="418"/>
        <v>0</v>
      </c>
      <c r="V2057" s="119" t="str">
        <f t="shared" si="416"/>
        <v>0</v>
      </c>
      <c r="W2057" s="119" t="str">
        <f t="shared" si="417"/>
        <v>0</v>
      </c>
      <c r="X2057" s="120"/>
    </row>
    <row r="2058" spans="1:24" x14ac:dyDescent="0.3">
      <c r="A2058" s="156">
        <v>926</v>
      </c>
      <c r="B2058" s="133"/>
      <c r="K2058" s="121" t="str">
        <f t="shared" si="413"/>
        <v/>
      </c>
      <c r="L2058" s="122" t="str">
        <f t="shared" si="414"/>
        <v/>
      </c>
      <c r="M2058" s="123" t="s">
        <v>155</v>
      </c>
      <c r="N2058" s="113" t="str">
        <f t="shared" si="421"/>
        <v/>
      </c>
      <c r="O2058" s="122" t="str">
        <f t="shared" si="415"/>
        <v/>
      </c>
      <c r="P2058" s="123" t="s">
        <v>155</v>
      </c>
      <c r="Q2058" s="124" t="str">
        <f t="shared" si="422"/>
        <v/>
      </c>
      <c r="R2058" s="125" t="s">
        <v>155</v>
      </c>
      <c r="S2058" s="126" t="str">
        <f t="shared" si="423"/>
        <v/>
      </c>
      <c r="T2058" s="127" t="str">
        <f t="shared" si="410"/>
        <v>0</v>
      </c>
      <c r="U2058" s="127" t="str">
        <f t="shared" si="418"/>
        <v>0</v>
      </c>
      <c r="V2058" s="127" t="str">
        <f t="shared" si="416"/>
        <v>0</v>
      </c>
      <c r="W2058" s="127" t="str">
        <f t="shared" si="417"/>
        <v>0</v>
      </c>
      <c r="X2058" s="128"/>
    </row>
    <row r="2059" spans="1:24" x14ac:dyDescent="0.3">
      <c r="A2059" s="156">
        <v>927</v>
      </c>
      <c r="B2059" s="133"/>
      <c r="K2059" s="121" t="str">
        <f t="shared" si="413"/>
        <v/>
      </c>
      <c r="L2059" s="129" t="str">
        <f t="shared" si="414"/>
        <v/>
      </c>
      <c r="M2059" s="115" t="s">
        <v>155</v>
      </c>
      <c r="N2059" s="113" t="str">
        <f t="shared" si="421"/>
        <v/>
      </c>
      <c r="O2059" s="129" t="str">
        <f t="shared" si="415"/>
        <v/>
      </c>
      <c r="P2059" s="115" t="s">
        <v>155</v>
      </c>
      <c r="Q2059" s="116" t="str">
        <f t="shared" si="422"/>
        <v/>
      </c>
      <c r="R2059" s="117" t="s">
        <v>155</v>
      </c>
      <c r="S2059" s="118" t="str">
        <f t="shared" si="423"/>
        <v/>
      </c>
      <c r="T2059" s="127" t="str">
        <f t="shared" si="410"/>
        <v>0</v>
      </c>
      <c r="U2059" s="119" t="str">
        <f t="shared" si="418"/>
        <v>0</v>
      </c>
      <c r="V2059" s="119" t="str">
        <f t="shared" si="416"/>
        <v>0</v>
      </c>
      <c r="W2059" s="119" t="str">
        <f t="shared" si="417"/>
        <v>0</v>
      </c>
      <c r="X2059" s="120"/>
    </row>
    <row r="2060" spans="1:24" x14ac:dyDescent="0.3">
      <c r="A2060" s="156">
        <v>928</v>
      </c>
      <c r="B2060" s="133"/>
      <c r="K2060" s="121" t="str">
        <f t="shared" si="413"/>
        <v/>
      </c>
      <c r="L2060" s="122" t="str">
        <f t="shared" si="414"/>
        <v/>
      </c>
      <c r="M2060" s="123" t="s">
        <v>155</v>
      </c>
      <c r="N2060" s="113" t="str">
        <f t="shared" si="421"/>
        <v/>
      </c>
      <c r="O2060" s="122" t="str">
        <f t="shared" si="415"/>
        <v/>
      </c>
      <c r="P2060" s="123" t="s">
        <v>155</v>
      </c>
      <c r="Q2060" s="124" t="str">
        <f t="shared" si="422"/>
        <v/>
      </c>
      <c r="R2060" s="125" t="s">
        <v>155</v>
      </c>
      <c r="S2060" s="126" t="str">
        <f t="shared" si="423"/>
        <v/>
      </c>
      <c r="T2060" s="127" t="str">
        <f t="shared" si="410"/>
        <v>0</v>
      </c>
      <c r="U2060" s="127" t="str">
        <f t="shared" si="418"/>
        <v>0</v>
      </c>
      <c r="V2060" s="127" t="str">
        <f t="shared" si="416"/>
        <v>0</v>
      </c>
      <c r="W2060" s="127" t="str">
        <f t="shared" si="417"/>
        <v>0</v>
      </c>
      <c r="X2060" s="128"/>
    </row>
    <row r="2061" spans="1:24" x14ac:dyDescent="0.3">
      <c r="A2061" s="156">
        <v>929</v>
      </c>
      <c r="B2061" s="133"/>
      <c r="K2061" s="121" t="str">
        <f t="shared" si="413"/>
        <v/>
      </c>
      <c r="L2061" s="129" t="str">
        <f t="shared" si="414"/>
        <v/>
      </c>
      <c r="M2061" s="115" t="s">
        <v>155</v>
      </c>
      <c r="N2061" s="113" t="str">
        <f t="shared" si="421"/>
        <v/>
      </c>
      <c r="O2061" s="129" t="str">
        <f t="shared" si="415"/>
        <v/>
      </c>
      <c r="P2061" s="115" t="s">
        <v>155</v>
      </c>
      <c r="Q2061" s="116" t="str">
        <f t="shared" si="422"/>
        <v/>
      </c>
      <c r="R2061" s="117" t="s">
        <v>155</v>
      </c>
      <c r="S2061" s="118" t="str">
        <f t="shared" si="423"/>
        <v/>
      </c>
      <c r="T2061" s="127" t="str">
        <f t="shared" si="410"/>
        <v>0</v>
      </c>
      <c r="U2061" s="119" t="str">
        <f t="shared" si="418"/>
        <v>0</v>
      </c>
      <c r="V2061" s="119" t="str">
        <f t="shared" si="416"/>
        <v>0</v>
      </c>
      <c r="W2061" s="119" t="str">
        <f t="shared" si="417"/>
        <v>0</v>
      </c>
      <c r="X2061" s="120"/>
    </row>
    <row r="2062" spans="1:24" x14ac:dyDescent="0.3">
      <c r="A2062" s="156">
        <v>930</v>
      </c>
      <c r="B2062" s="133"/>
      <c r="K2062" s="121" t="str">
        <f t="shared" si="413"/>
        <v/>
      </c>
      <c r="L2062" s="122" t="str">
        <f t="shared" si="414"/>
        <v/>
      </c>
      <c r="M2062" s="123" t="s">
        <v>155</v>
      </c>
      <c r="N2062" s="113" t="str">
        <f t="shared" si="421"/>
        <v/>
      </c>
      <c r="O2062" s="122" t="str">
        <f t="shared" si="415"/>
        <v/>
      </c>
      <c r="P2062" s="123" t="s">
        <v>155</v>
      </c>
      <c r="Q2062" s="124" t="str">
        <f t="shared" si="422"/>
        <v/>
      </c>
      <c r="R2062" s="125" t="s">
        <v>155</v>
      </c>
      <c r="S2062" s="126" t="str">
        <f t="shared" si="423"/>
        <v/>
      </c>
      <c r="T2062" s="127" t="str">
        <f t="shared" si="410"/>
        <v>0</v>
      </c>
      <c r="U2062" s="127" t="str">
        <f t="shared" si="418"/>
        <v>0</v>
      </c>
      <c r="V2062" s="127" t="str">
        <f t="shared" si="416"/>
        <v>0</v>
      </c>
      <c r="W2062" s="127" t="str">
        <f t="shared" si="417"/>
        <v>0</v>
      </c>
      <c r="X2062" s="128"/>
    </row>
    <row r="2063" spans="1:24" x14ac:dyDescent="0.3">
      <c r="A2063" s="156">
        <v>931</v>
      </c>
      <c r="B2063" s="158"/>
      <c r="C2063" s="158"/>
      <c r="D2063" s="159"/>
      <c r="E2063" s="159"/>
      <c r="F2063" s="160"/>
      <c r="G2063" s="160"/>
      <c r="H2063" s="160"/>
      <c r="I2063" s="160"/>
      <c r="K2063" s="121" t="str">
        <f t="shared" si="413"/>
        <v/>
      </c>
      <c r="L2063" s="129" t="str">
        <f t="shared" si="414"/>
        <v/>
      </c>
      <c r="M2063" s="115" t="s">
        <v>155</v>
      </c>
      <c r="N2063" s="113" t="str">
        <f t="shared" si="421"/>
        <v/>
      </c>
      <c r="O2063" s="129" t="str">
        <f t="shared" si="415"/>
        <v/>
      </c>
      <c r="P2063" s="115" t="s">
        <v>155</v>
      </c>
      <c r="Q2063" s="116" t="str">
        <f t="shared" si="422"/>
        <v/>
      </c>
      <c r="R2063" s="117" t="s">
        <v>155</v>
      </c>
      <c r="S2063" s="118" t="str">
        <f t="shared" si="423"/>
        <v/>
      </c>
      <c r="T2063" s="127" t="str">
        <f t="shared" si="410"/>
        <v>0</v>
      </c>
      <c r="U2063" s="119" t="str">
        <f t="shared" si="418"/>
        <v>0</v>
      </c>
      <c r="V2063" s="119" t="str">
        <f t="shared" si="416"/>
        <v>0</v>
      </c>
      <c r="W2063" s="119" t="str">
        <f t="shared" si="417"/>
        <v>0</v>
      </c>
      <c r="X2063" s="120"/>
    </row>
    <row r="2064" spans="1:24" x14ac:dyDescent="0.3">
      <c r="A2064" s="156">
        <v>932</v>
      </c>
      <c r="B2064" s="158"/>
      <c r="C2064" s="158"/>
      <c r="D2064" s="159"/>
      <c r="E2064" s="159"/>
      <c r="F2064" s="160"/>
      <c r="G2064" s="160"/>
      <c r="H2064" s="160"/>
      <c r="I2064" s="160"/>
      <c r="K2064" s="121" t="str">
        <f t="shared" si="413"/>
        <v/>
      </c>
      <c r="L2064" s="122" t="str">
        <f t="shared" si="414"/>
        <v/>
      </c>
      <c r="M2064" s="123" t="s">
        <v>155</v>
      </c>
      <c r="N2064" s="113" t="str">
        <f t="shared" si="421"/>
        <v/>
      </c>
      <c r="O2064" s="122" t="str">
        <f t="shared" si="415"/>
        <v/>
      </c>
      <c r="P2064" s="123" t="s">
        <v>155</v>
      </c>
      <c r="Q2064" s="124" t="str">
        <f t="shared" si="422"/>
        <v/>
      </c>
      <c r="R2064" s="125" t="s">
        <v>155</v>
      </c>
      <c r="S2064" s="126" t="str">
        <f t="shared" si="423"/>
        <v/>
      </c>
      <c r="T2064" s="127" t="str">
        <f t="shared" si="410"/>
        <v>0</v>
      </c>
      <c r="U2064" s="127" t="str">
        <f t="shared" si="418"/>
        <v>0</v>
      </c>
      <c r="V2064" s="127" t="str">
        <f t="shared" si="416"/>
        <v>0</v>
      </c>
      <c r="W2064" s="127" t="str">
        <f t="shared" si="417"/>
        <v>0</v>
      </c>
      <c r="X2064" s="128"/>
    </row>
    <row r="2065" spans="1:24" x14ac:dyDescent="0.3">
      <c r="A2065" s="156">
        <v>933</v>
      </c>
      <c r="B2065" s="158"/>
      <c r="C2065" s="158"/>
      <c r="D2065" s="159"/>
      <c r="E2065" s="159"/>
      <c r="F2065" s="160"/>
      <c r="G2065" s="160"/>
      <c r="H2065" s="160"/>
      <c r="I2065" s="160"/>
      <c r="K2065" s="121" t="str">
        <f t="shared" si="413"/>
        <v/>
      </c>
      <c r="L2065" s="129" t="str">
        <f t="shared" si="414"/>
        <v/>
      </c>
      <c r="M2065" s="115" t="s">
        <v>155</v>
      </c>
      <c r="N2065" s="113" t="str">
        <f t="shared" si="421"/>
        <v/>
      </c>
      <c r="O2065" s="129" t="str">
        <f t="shared" si="415"/>
        <v/>
      </c>
      <c r="P2065" s="115" t="s">
        <v>155</v>
      </c>
      <c r="Q2065" s="116" t="str">
        <f t="shared" si="422"/>
        <v/>
      </c>
      <c r="R2065" s="117" t="s">
        <v>155</v>
      </c>
      <c r="S2065" s="118" t="str">
        <f t="shared" si="423"/>
        <v/>
      </c>
      <c r="T2065" s="127" t="str">
        <f t="shared" si="410"/>
        <v>0</v>
      </c>
      <c r="U2065" s="119" t="str">
        <f t="shared" si="418"/>
        <v>0</v>
      </c>
      <c r="V2065" s="119" t="str">
        <f t="shared" si="416"/>
        <v>0</v>
      </c>
      <c r="W2065" s="119" t="str">
        <f t="shared" si="417"/>
        <v>0</v>
      </c>
      <c r="X2065" s="120"/>
    </row>
    <row r="2066" spans="1:24" x14ac:dyDescent="0.3">
      <c r="A2066" s="156">
        <v>934</v>
      </c>
      <c r="B2066" s="158"/>
      <c r="C2066" s="158"/>
      <c r="D2066" s="159"/>
      <c r="E2066" s="159"/>
      <c r="F2066" s="160"/>
      <c r="G2066" s="160"/>
      <c r="H2066" s="160"/>
      <c r="I2066" s="160"/>
      <c r="K2066" s="121" t="str">
        <f t="shared" si="413"/>
        <v/>
      </c>
      <c r="L2066" s="122" t="str">
        <f t="shared" si="414"/>
        <v/>
      </c>
      <c r="M2066" s="123" t="s">
        <v>155</v>
      </c>
      <c r="N2066" s="113" t="str">
        <f t="shared" si="421"/>
        <v/>
      </c>
      <c r="O2066" s="122" t="str">
        <f t="shared" si="415"/>
        <v/>
      </c>
      <c r="P2066" s="123" t="s">
        <v>155</v>
      </c>
      <c r="Q2066" s="124" t="str">
        <f t="shared" si="422"/>
        <v/>
      </c>
      <c r="R2066" s="125" t="s">
        <v>155</v>
      </c>
      <c r="S2066" s="126" t="str">
        <f t="shared" si="423"/>
        <v/>
      </c>
      <c r="T2066" s="127" t="str">
        <f t="shared" si="410"/>
        <v>0</v>
      </c>
      <c r="U2066" s="127" t="str">
        <f t="shared" si="418"/>
        <v>0</v>
      </c>
      <c r="V2066" s="127" t="str">
        <f t="shared" si="416"/>
        <v>0</v>
      </c>
      <c r="W2066" s="127" t="str">
        <f t="shared" si="417"/>
        <v>0</v>
      </c>
      <c r="X2066" s="128"/>
    </row>
    <row r="2067" spans="1:24" x14ac:dyDescent="0.3">
      <c r="A2067" s="156">
        <v>935</v>
      </c>
      <c r="B2067" s="158"/>
      <c r="C2067" s="158"/>
      <c r="D2067" s="159"/>
      <c r="E2067" s="159"/>
      <c r="F2067" s="160"/>
      <c r="G2067" s="160"/>
      <c r="H2067" s="160"/>
      <c r="I2067" s="160"/>
      <c r="K2067" s="121" t="str">
        <f t="shared" si="413"/>
        <v/>
      </c>
      <c r="L2067" s="129" t="str">
        <f t="shared" si="414"/>
        <v/>
      </c>
      <c r="M2067" s="115" t="s">
        <v>155</v>
      </c>
      <c r="N2067" s="113" t="str">
        <f t="shared" si="421"/>
        <v/>
      </c>
      <c r="O2067" s="129" t="str">
        <f t="shared" si="415"/>
        <v/>
      </c>
      <c r="P2067" s="115" t="s">
        <v>155</v>
      </c>
      <c r="Q2067" s="116" t="str">
        <f t="shared" si="422"/>
        <v/>
      </c>
      <c r="R2067" s="117" t="s">
        <v>155</v>
      </c>
      <c r="S2067" s="118" t="str">
        <f t="shared" si="423"/>
        <v/>
      </c>
      <c r="T2067" s="127" t="str">
        <f t="shared" si="410"/>
        <v>0</v>
      </c>
      <c r="U2067" s="119" t="str">
        <f t="shared" si="418"/>
        <v>0</v>
      </c>
      <c r="V2067" s="119" t="str">
        <f t="shared" si="416"/>
        <v>0</v>
      </c>
      <c r="W2067" s="119" t="str">
        <f t="shared" si="417"/>
        <v>0</v>
      </c>
      <c r="X2067" s="120"/>
    </row>
    <row r="2068" spans="1:24" x14ac:dyDescent="0.3">
      <c r="A2068" s="156">
        <v>936</v>
      </c>
      <c r="B2068" s="158"/>
      <c r="C2068" s="158"/>
      <c r="D2068" s="159"/>
      <c r="E2068" s="159"/>
      <c r="F2068" s="160"/>
      <c r="G2068" s="160"/>
      <c r="H2068" s="160"/>
      <c r="I2068" s="160"/>
      <c r="K2068" s="121" t="str">
        <f t="shared" si="413"/>
        <v/>
      </c>
      <c r="L2068" s="122" t="str">
        <f t="shared" si="414"/>
        <v/>
      </c>
      <c r="M2068" s="123" t="s">
        <v>155</v>
      </c>
      <c r="N2068" s="113" t="str">
        <f t="shared" si="421"/>
        <v/>
      </c>
      <c r="O2068" s="122" t="str">
        <f t="shared" si="415"/>
        <v/>
      </c>
      <c r="P2068" s="123" t="s">
        <v>155</v>
      </c>
      <c r="Q2068" s="124" t="str">
        <f t="shared" si="422"/>
        <v/>
      </c>
      <c r="R2068" s="125" t="s">
        <v>155</v>
      </c>
      <c r="S2068" s="126" t="str">
        <f t="shared" si="423"/>
        <v/>
      </c>
      <c r="T2068" s="127" t="str">
        <f t="shared" si="410"/>
        <v>0</v>
      </c>
      <c r="U2068" s="127" t="str">
        <f t="shared" si="418"/>
        <v>0</v>
      </c>
      <c r="V2068" s="127" t="str">
        <f t="shared" si="416"/>
        <v>0</v>
      </c>
      <c r="W2068" s="127" t="str">
        <f t="shared" si="417"/>
        <v>0</v>
      </c>
      <c r="X2068" s="128"/>
    </row>
    <row r="2069" spans="1:24" x14ac:dyDescent="0.3">
      <c r="A2069" s="156">
        <v>937</v>
      </c>
      <c r="B2069" s="158"/>
      <c r="C2069" s="158"/>
      <c r="D2069" s="159"/>
      <c r="E2069" s="159"/>
      <c r="F2069" s="160"/>
      <c r="G2069" s="160"/>
      <c r="H2069" s="160"/>
      <c r="I2069" s="160"/>
      <c r="K2069" s="121" t="str">
        <f t="shared" si="413"/>
        <v/>
      </c>
      <c r="L2069" s="129" t="str">
        <f t="shared" si="414"/>
        <v/>
      </c>
      <c r="M2069" s="115" t="s">
        <v>155</v>
      </c>
      <c r="N2069" s="113" t="str">
        <f t="shared" si="421"/>
        <v/>
      </c>
      <c r="O2069" s="129" t="str">
        <f t="shared" si="415"/>
        <v/>
      </c>
      <c r="P2069" s="115" t="s">
        <v>155</v>
      </c>
      <c r="Q2069" s="116" t="str">
        <f t="shared" si="422"/>
        <v/>
      </c>
      <c r="R2069" s="117" t="s">
        <v>155</v>
      </c>
      <c r="S2069" s="118" t="str">
        <f t="shared" si="423"/>
        <v/>
      </c>
      <c r="T2069" s="127" t="str">
        <f t="shared" ref="T2069:T2132" si="424">IF(M2069="ON",IF(ISBLANK(D2069),"0",IF(AND(J2069=1,D2069&lt;200),D2069,D2069-200)),"0")</f>
        <v>0</v>
      </c>
      <c r="U2069" s="119" t="str">
        <f t="shared" si="418"/>
        <v>0</v>
      </c>
      <c r="V2069" s="119" t="str">
        <f t="shared" si="416"/>
        <v>0</v>
      </c>
      <c r="W2069" s="119" t="str">
        <f t="shared" si="417"/>
        <v>0</v>
      </c>
      <c r="X2069" s="120"/>
    </row>
    <row r="2070" spans="1:24" x14ac:dyDescent="0.3">
      <c r="A2070" s="156">
        <v>938</v>
      </c>
      <c r="B2070" s="158"/>
      <c r="C2070" s="158"/>
      <c r="D2070" s="159"/>
      <c r="E2070" s="159"/>
      <c r="F2070" s="160"/>
      <c r="G2070" s="160"/>
      <c r="H2070" s="160"/>
      <c r="I2070" s="160"/>
      <c r="K2070" s="121" t="str">
        <f t="shared" si="413"/>
        <v/>
      </c>
      <c r="L2070" s="122" t="str">
        <f t="shared" si="414"/>
        <v/>
      </c>
      <c r="M2070" s="123" t="s">
        <v>155</v>
      </c>
      <c r="N2070" s="113" t="str">
        <f t="shared" si="421"/>
        <v/>
      </c>
      <c r="O2070" s="122" t="str">
        <f t="shared" si="415"/>
        <v/>
      </c>
      <c r="P2070" s="123" t="s">
        <v>155</v>
      </c>
      <c r="Q2070" s="124" t="str">
        <f t="shared" si="422"/>
        <v/>
      </c>
      <c r="R2070" s="125" t="s">
        <v>155</v>
      </c>
      <c r="S2070" s="126" t="str">
        <f t="shared" si="423"/>
        <v/>
      </c>
      <c r="T2070" s="127" t="str">
        <f t="shared" si="424"/>
        <v>0</v>
      </c>
      <c r="U2070" s="127" t="str">
        <f t="shared" si="418"/>
        <v>0</v>
      </c>
      <c r="V2070" s="127" t="str">
        <f t="shared" si="416"/>
        <v>0</v>
      </c>
      <c r="W2070" s="127" t="str">
        <f t="shared" si="417"/>
        <v>0</v>
      </c>
      <c r="X2070" s="128"/>
    </row>
    <row r="2071" spans="1:24" x14ac:dyDescent="0.3">
      <c r="A2071" s="156">
        <v>939</v>
      </c>
      <c r="B2071" s="158"/>
      <c r="C2071" s="158"/>
      <c r="D2071" s="159"/>
      <c r="E2071" s="159"/>
      <c r="F2071" s="160"/>
      <c r="G2071" s="160"/>
      <c r="H2071" s="160"/>
      <c r="I2071" s="160"/>
      <c r="K2071" s="121" t="str">
        <f t="shared" si="413"/>
        <v/>
      </c>
      <c r="L2071" s="129" t="str">
        <f t="shared" si="414"/>
        <v/>
      </c>
      <c r="M2071" s="115" t="s">
        <v>155</v>
      </c>
      <c r="N2071" s="113" t="str">
        <f t="shared" si="421"/>
        <v/>
      </c>
      <c r="O2071" s="129" t="str">
        <f t="shared" si="415"/>
        <v/>
      </c>
      <c r="P2071" s="115" t="s">
        <v>155</v>
      </c>
      <c r="Q2071" s="116" t="str">
        <f t="shared" si="422"/>
        <v/>
      </c>
      <c r="R2071" s="117" t="s">
        <v>155</v>
      </c>
      <c r="S2071" s="118" t="str">
        <f t="shared" si="423"/>
        <v/>
      </c>
      <c r="T2071" s="127" t="str">
        <f t="shared" si="424"/>
        <v>0</v>
      </c>
      <c r="U2071" s="119" t="str">
        <f t="shared" si="418"/>
        <v>0</v>
      </c>
      <c r="V2071" s="119" t="str">
        <f t="shared" si="416"/>
        <v>0</v>
      </c>
      <c r="W2071" s="119" t="str">
        <f t="shared" si="417"/>
        <v>0</v>
      </c>
      <c r="X2071" s="120"/>
    </row>
    <row r="2072" spans="1:24" x14ac:dyDescent="0.3">
      <c r="A2072" s="156">
        <v>940</v>
      </c>
      <c r="B2072" s="158"/>
      <c r="C2072" s="158"/>
      <c r="D2072" s="159"/>
      <c r="E2072" s="159"/>
      <c r="F2072" s="160"/>
      <c r="G2072" s="160"/>
      <c r="H2072" s="160"/>
      <c r="I2072" s="160"/>
      <c r="K2072" s="121" t="str">
        <f t="shared" si="413"/>
        <v/>
      </c>
      <c r="L2072" s="122" t="str">
        <f t="shared" si="414"/>
        <v/>
      </c>
      <c r="M2072" s="123" t="s">
        <v>155</v>
      </c>
      <c r="N2072" s="113" t="str">
        <f t="shared" si="421"/>
        <v/>
      </c>
      <c r="O2072" s="122" t="str">
        <f t="shared" si="415"/>
        <v/>
      </c>
      <c r="P2072" s="123" t="s">
        <v>155</v>
      </c>
      <c r="Q2072" s="124" t="str">
        <f t="shared" si="422"/>
        <v/>
      </c>
      <c r="R2072" s="125" t="s">
        <v>155</v>
      </c>
      <c r="S2072" s="126" t="str">
        <f t="shared" si="423"/>
        <v/>
      </c>
      <c r="T2072" s="127" t="str">
        <f t="shared" si="424"/>
        <v>0</v>
      </c>
      <c r="U2072" s="127" t="str">
        <f t="shared" si="418"/>
        <v>0</v>
      </c>
      <c r="V2072" s="127" t="str">
        <f t="shared" si="416"/>
        <v>0</v>
      </c>
      <c r="W2072" s="127" t="str">
        <f t="shared" si="417"/>
        <v>0</v>
      </c>
      <c r="X2072" s="128"/>
    </row>
    <row r="2073" spans="1:24" x14ac:dyDescent="0.3">
      <c r="A2073" s="156">
        <v>941</v>
      </c>
      <c r="D2073" s="104"/>
      <c r="E2073" s="104"/>
      <c r="F2073" s="104"/>
      <c r="G2073" s="104"/>
      <c r="H2073" s="160"/>
      <c r="I2073" s="160"/>
      <c r="K2073" s="121" t="str">
        <f t="shared" si="413"/>
        <v/>
      </c>
      <c r="L2073" s="129" t="str">
        <f t="shared" si="414"/>
        <v/>
      </c>
      <c r="M2073" s="115" t="s">
        <v>155</v>
      </c>
      <c r="N2073" s="113" t="str">
        <f t="shared" si="421"/>
        <v/>
      </c>
      <c r="O2073" s="129" t="str">
        <f t="shared" si="415"/>
        <v/>
      </c>
      <c r="P2073" s="115" t="s">
        <v>155</v>
      </c>
      <c r="Q2073" s="116" t="str">
        <f>IF(ISBLANK(F2073),"",F2073-$F$2333)</f>
        <v/>
      </c>
      <c r="R2073" s="117" t="s">
        <v>155</v>
      </c>
      <c r="S2073" s="118" t="str">
        <f>IF(ISBLANK(G2073),"",G2073-$G$2333)</f>
        <v/>
      </c>
      <c r="T2073" s="127" t="str">
        <f t="shared" si="424"/>
        <v>0</v>
      </c>
      <c r="U2073" s="119" t="str">
        <f t="shared" si="418"/>
        <v>0</v>
      </c>
      <c r="V2073" s="119" t="str">
        <f t="shared" si="416"/>
        <v>0</v>
      </c>
      <c r="W2073" s="119" t="str">
        <f t="shared" si="417"/>
        <v>0</v>
      </c>
      <c r="X2073" s="120"/>
    </row>
    <row r="2074" spans="1:24" x14ac:dyDescent="0.3">
      <c r="A2074" s="156">
        <v>942</v>
      </c>
      <c r="B2074" s="133"/>
      <c r="K2074" s="121" t="str">
        <f t="shared" si="413"/>
        <v/>
      </c>
      <c r="L2074" s="122" t="str">
        <f t="shared" si="414"/>
        <v/>
      </c>
      <c r="M2074" s="123" t="s">
        <v>155</v>
      </c>
      <c r="N2074" s="113" t="str">
        <f t="shared" si="421"/>
        <v/>
      </c>
      <c r="O2074" s="122" t="str">
        <f t="shared" si="415"/>
        <v/>
      </c>
      <c r="P2074" s="123" t="s">
        <v>155</v>
      </c>
      <c r="Q2074" s="124" t="str">
        <f t="shared" ref="Q2074:Q2092" si="425">IF(ISBLANK(F2074),"",F2074-$F$2333)</f>
        <v/>
      </c>
      <c r="R2074" s="125" t="s">
        <v>155</v>
      </c>
      <c r="S2074" s="126" t="str">
        <f t="shared" ref="S2074:S2092" si="426">IF(ISBLANK(G2074),"",G2074-$G$2333)</f>
        <v/>
      </c>
      <c r="T2074" s="127" t="str">
        <f t="shared" si="424"/>
        <v>0</v>
      </c>
      <c r="U2074" s="127" t="str">
        <f t="shared" si="418"/>
        <v>0</v>
      </c>
      <c r="V2074" s="127" t="str">
        <f t="shared" si="416"/>
        <v>0</v>
      </c>
      <c r="W2074" s="127" t="str">
        <f t="shared" si="417"/>
        <v>0</v>
      </c>
      <c r="X2074" s="128"/>
    </row>
    <row r="2075" spans="1:24" x14ac:dyDescent="0.3">
      <c r="A2075" s="156">
        <v>943</v>
      </c>
      <c r="B2075" s="133"/>
      <c r="K2075" s="121" t="str">
        <f t="shared" si="413"/>
        <v/>
      </c>
      <c r="L2075" s="129" t="str">
        <f t="shared" si="414"/>
        <v/>
      </c>
      <c r="M2075" s="115" t="s">
        <v>155</v>
      </c>
      <c r="N2075" s="113" t="str">
        <f t="shared" si="421"/>
        <v/>
      </c>
      <c r="O2075" s="129" t="str">
        <f t="shared" si="415"/>
        <v/>
      </c>
      <c r="P2075" s="115" t="s">
        <v>155</v>
      </c>
      <c r="Q2075" s="116" t="str">
        <f t="shared" si="425"/>
        <v/>
      </c>
      <c r="R2075" s="117" t="s">
        <v>155</v>
      </c>
      <c r="S2075" s="118" t="str">
        <f t="shared" si="426"/>
        <v/>
      </c>
      <c r="T2075" s="127" t="str">
        <f t="shared" si="424"/>
        <v>0</v>
      </c>
      <c r="U2075" s="119" t="str">
        <f t="shared" si="418"/>
        <v>0</v>
      </c>
      <c r="V2075" s="119" t="str">
        <f t="shared" si="416"/>
        <v>0</v>
      </c>
      <c r="W2075" s="119" t="str">
        <f t="shared" si="417"/>
        <v>0</v>
      </c>
      <c r="X2075" s="120"/>
    </row>
    <row r="2076" spans="1:24" x14ac:dyDescent="0.3">
      <c r="A2076" s="156">
        <v>944</v>
      </c>
      <c r="B2076" s="133"/>
      <c r="K2076" s="121" t="str">
        <f t="shared" si="413"/>
        <v/>
      </c>
      <c r="L2076" s="122" t="str">
        <f t="shared" si="414"/>
        <v/>
      </c>
      <c r="M2076" s="123" t="s">
        <v>155</v>
      </c>
      <c r="N2076" s="113" t="str">
        <f t="shared" si="421"/>
        <v/>
      </c>
      <c r="O2076" s="122" t="str">
        <f t="shared" si="415"/>
        <v/>
      </c>
      <c r="P2076" s="123" t="s">
        <v>155</v>
      </c>
      <c r="Q2076" s="124" t="str">
        <f t="shared" si="425"/>
        <v/>
      </c>
      <c r="R2076" s="125" t="s">
        <v>155</v>
      </c>
      <c r="S2076" s="126" t="str">
        <f t="shared" si="426"/>
        <v/>
      </c>
      <c r="T2076" s="127" t="str">
        <f t="shared" si="424"/>
        <v>0</v>
      </c>
      <c r="U2076" s="127" t="str">
        <f t="shared" si="418"/>
        <v>0</v>
      </c>
      <c r="V2076" s="127" t="str">
        <f t="shared" si="416"/>
        <v>0</v>
      </c>
      <c r="W2076" s="127" t="str">
        <f t="shared" si="417"/>
        <v>0</v>
      </c>
      <c r="X2076" s="128"/>
    </row>
    <row r="2077" spans="1:24" x14ac:dyDescent="0.3">
      <c r="A2077" s="156">
        <v>945</v>
      </c>
      <c r="B2077" s="133"/>
      <c r="K2077" s="121" t="str">
        <f t="shared" si="413"/>
        <v/>
      </c>
      <c r="L2077" s="129" t="str">
        <f t="shared" si="414"/>
        <v/>
      </c>
      <c r="M2077" s="115" t="s">
        <v>155</v>
      </c>
      <c r="N2077" s="113" t="str">
        <f t="shared" si="421"/>
        <v/>
      </c>
      <c r="O2077" s="129" t="str">
        <f t="shared" si="415"/>
        <v/>
      </c>
      <c r="P2077" s="115" t="s">
        <v>155</v>
      </c>
      <c r="Q2077" s="116" t="str">
        <f t="shared" si="425"/>
        <v/>
      </c>
      <c r="R2077" s="117" t="s">
        <v>155</v>
      </c>
      <c r="S2077" s="118" t="str">
        <f t="shared" si="426"/>
        <v/>
      </c>
      <c r="T2077" s="127" t="str">
        <f t="shared" si="424"/>
        <v>0</v>
      </c>
      <c r="U2077" s="119" t="str">
        <f t="shared" si="418"/>
        <v>0</v>
      </c>
      <c r="V2077" s="119" t="str">
        <f t="shared" si="416"/>
        <v>0</v>
      </c>
      <c r="W2077" s="119" t="str">
        <f t="shared" si="417"/>
        <v>0</v>
      </c>
      <c r="X2077" s="120"/>
    </row>
    <row r="2078" spans="1:24" x14ac:dyDescent="0.3">
      <c r="A2078" s="156">
        <v>946</v>
      </c>
      <c r="B2078" s="133"/>
      <c r="K2078" s="121" t="str">
        <f t="shared" si="413"/>
        <v/>
      </c>
      <c r="L2078" s="122" t="str">
        <f t="shared" si="414"/>
        <v/>
      </c>
      <c r="M2078" s="123" t="s">
        <v>155</v>
      </c>
      <c r="N2078" s="113" t="str">
        <f t="shared" si="421"/>
        <v/>
      </c>
      <c r="O2078" s="122" t="str">
        <f t="shared" si="415"/>
        <v/>
      </c>
      <c r="P2078" s="123" t="s">
        <v>155</v>
      </c>
      <c r="Q2078" s="124" t="str">
        <f t="shared" si="425"/>
        <v/>
      </c>
      <c r="R2078" s="125" t="s">
        <v>155</v>
      </c>
      <c r="S2078" s="126" t="str">
        <f t="shared" si="426"/>
        <v/>
      </c>
      <c r="T2078" s="127" t="str">
        <f t="shared" si="424"/>
        <v>0</v>
      </c>
      <c r="U2078" s="127" t="str">
        <f t="shared" si="418"/>
        <v>0</v>
      </c>
      <c r="V2078" s="127" t="str">
        <f t="shared" si="416"/>
        <v>0</v>
      </c>
      <c r="W2078" s="127" t="str">
        <f t="shared" si="417"/>
        <v>0</v>
      </c>
      <c r="X2078" s="128"/>
    </row>
    <row r="2079" spans="1:24" x14ac:dyDescent="0.3">
      <c r="A2079" s="156">
        <v>947</v>
      </c>
      <c r="B2079" s="133"/>
      <c r="K2079" s="121" t="str">
        <f t="shared" ref="K2079:K2142" si="427">IF(ISBLANK(D2079),"",IF(J2079=1,D2079-$D$2333,(IF(AND(J2079=2,D2079&gt;200),((D2079-200)-$D$2333),((D2079+200)-$D$2333)))))</f>
        <v/>
      </c>
      <c r="L2079" s="129" t="str">
        <f t="shared" si="414"/>
        <v/>
      </c>
      <c r="M2079" s="115" t="s">
        <v>155</v>
      </c>
      <c r="N2079" s="113" t="str">
        <f t="shared" si="421"/>
        <v/>
      </c>
      <c r="O2079" s="129" t="str">
        <f t="shared" si="415"/>
        <v/>
      </c>
      <c r="P2079" s="115" t="s">
        <v>155</v>
      </c>
      <c r="Q2079" s="116" t="str">
        <f t="shared" si="425"/>
        <v/>
      </c>
      <c r="R2079" s="117" t="s">
        <v>155</v>
      </c>
      <c r="S2079" s="118" t="str">
        <f t="shared" si="426"/>
        <v/>
      </c>
      <c r="T2079" s="127" t="str">
        <f t="shared" si="424"/>
        <v>0</v>
      </c>
      <c r="U2079" s="119" t="str">
        <f t="shared" si="418"/>
        <v>0</v>
      </c>
      <c r="V2079" s="119" t="str">
        <f t="shared" si="416"/>
        <v>0</v>
      </c>
      <c r="W2079" s="119" t="str">
        <f t="shared" si="417"/>
        <v>0</v>
      </c>
      <c r="X2079" s="120"/>
    </row>
    <row r="2080" spans="1:24" x14ac:dyDescent="0.3">
      <c r="A2080" s="156">
        <v>948</v>
      </c>
      <c r="B2080" s="133"/>
      <c r="K2080" s="121" t="str">
        <f t="shared" si="427"/>
        <v/>
      </c>
      <c r="L2080" s="122" t="str">
        <f t="shared" si="414"/>
        <v/>
      </c>
      <c r="M2080" s="123" t="s">
        <v>155</v>
      </c>
      <c r="N2080" s="113" t="str">
        <f t="shared" si="421"/>
        <v/>
      </c>
      <c r="O2080" s="122" t="str">
        <f t="shared" si="415"/>
        <v/>
      </c>
      <c r="P2080" s="123" t="s">
        <v>155</v>
      </c>
      <c r="Q2080" s="124" t="str">
        <f t="shared" si="425"/>
        <v/>
      </c>
      <c r="R2080" s="125" t="s">
        <v>155</v>
      </c>
      <c r="S2080" s="126" t="str">
        <f t="shared" si="426"/>
        <v/>
      </c>
      <c r="T2080" s="127" t="str">
        <f t="shared" si="424"/>
        <v>0</v>
      </c>
      <c r="U2080" s="127" t="str">
        <f t="shared" si="418"/>
        <v>0</v>
      </c>
      <c r="V2080" s="127" t="str">
        <f t="shared" si="416"/>
        <v>0</v>
      </c>
      <c r="W2080" s="127" t="str">
        <f t="shared" si="417"/>
        <v>0</v>
      </c>
      <c r="X2080" s="128"/>
    </row>
    <row r="2081" spans="1:24" x14ac:dyDescent="0.3">
      <c r="A2081" s="156">
        <v>949</v>
      </c>
      <c r="B2081" s="133"/>
      <c r="K2081" s="121" t="str">
        <f t="shared" si="427"/>
        <v/>
      </c>
      <c r="L2081" s="129" t="str">
        <f t="shared" si="414"/>
        <v/>
      </c>
      <c r="M2081" s="115" t="s">
        <v>155</v>
      </c>
      <c r="N2081" s="113" t="str">
        <f t="shared" si="421"/>
        <v/>
      </c>
      <c r="O2081" s="129" t="str">
        <f t="shared" si="415"/>
        <v/>
      </c>
      <c r="P2081" s="115" t="s">
        <v>155</v>
      </c>
      <c r="Q2081" s="116" t="str">
        <f t="shared" si="425"/>
        <v/>
      </c>
      <c r="R2081" s="117" t="s">
        <v>155</v>
      </c>
      <c r="S2081" s="118" t="str">
        <f t="shared" si="426"/>
        <v/>
      </c>
      <c r="T2081" s="127" t="str">
        <f t="shared" si="424"/>
        <v>0</v>
      </c>
      <c r="U2081" s="119" t="str">
        <f t="shared" si="418"/>
        <v>0</v>
      </c>
      <c r="V2081" s="119" t="str">
        <f t="shared" si="416"/>
        <v>0</v>
      </c>
      <c r="W2081" s="119" t="str">
        <f t="shared" si="417"/>
        <v>0</v>
      </c>
      <c r="X2081" s="120"/>
    </row>
    <row r="2082" spans="1:24" x14ac:dyDescent="0.3">
      <c r="A2082" s="156">
        <v>950</v>
      </c>
      <c r="B2082" s="133"/>
      <c r="K2082" s="121" t="str">
        <f t="shared" si="427"/>
        <v/>
      </c>
      <c r="L2082" s="122" t="str">
        <f t="shared" si="414"/>
        <v/>
      </c>
      <c r="M2082" s="123" t="s">
        <v>155</v>
      </c>
      <c r="N2082" s="113" t="str">
        <f t="shared" si="421"/>
        <v/>
      </c>
      <c r="O2082" s="122" t="str">
        <f t="shared" si="415"/>
        <v/>
      </c>
      <c r="P2082" s="123" t="s">
        <v>155</v>
      </c>
      <c r="Q2082" s="124" t="str">
        <f t="shared" si="425"/>
        <v/>
      </c>
      <c r="R2082" s="125" t="s">
        <v>155</v>
      </c>
      <c r="S2082" s="126" t="str">
        <f t="shared" si="426"/>
        <v/>
      </c>
      <c r="T2082" s="127" t="str">
        <f t="shared" si="424"/>
        <v>0</v>
      </c>
      <c r="U2082" s="127" t="str">
        <f t="shared" si="418"/>
        <v>0</v>
      </c>
      <c r="V2082" s="127" t="str">
        <f t="shared" si="416"/>
        <v>0</v>
      </c>
      <c r="W2082" s="127" t="str">
        <f t="shared" si="417"/>
        <v>0</v>
      </c>
      <c r="X2082" s="128"/>
    </row>
    <row r="2083" spans="1:24" x14ac:dyDescent="0.3">
      <c r="A2083" s="156">
        <v>951</v>
      </c>
      <c r="B2083" s="158"/>
      <c r="C2083" s="158"/>
      <c r="D2083" s="159"/>
      <c r="E2083" s="159"/>
      <c r="F2083" s="160"/>
      <c r="G2083" s="160"/>
      <c r="H2083" s="160"/>
      <c r="I2083" s="160"/>
      <c r="K2083" s="121" t="str">
        <f t="shared" si="427"/>
        <v/>
      </c>
      <c r="L2083" s="129" t="str">
        <f t="shared" si="414"/>
        <v/>
      </c>
      <c r="M2083" s="115" t="s">
        <v>155</v>
      </c>
      <c r="N2083" s="113" t="str">
        <f t="shared" si="421"/>
        <v/>
      </c>
      <c r="O2083" s="129" t="str">
        <f t="shared" si="415"/>
        <v/>
      </c>
      <c r="P2083" s="115" t="s">
        <v>155</v>
      </c>
      <c r="Q2083" s="116" t="str">
        <f t="shared" si="425"/>
        <v/>
      </c>
      <c r="R2083" s="117" t="s">
        <v>155</v>
      </c>
      <c r="S2083" s="118" t="str">
        <f t="shared" si="426"/>
        <v/>
      </c>
      <c r="T2083" s="127" t="str">
        <f t="shared" si="424"/>
        <v>0</v>
      </c>
      <c r="U2083" s="119" t="str">
        <f t="shared" si="418"/>
        <v>0</v>
      </c>
      <c r="V2083" s="119" t="str">
        <f t="shared" si="416"/>
        <v>0</v>
      </c>
      <c r="W2083" s="119" t="str">
        <f t="shared" si="417"/>
        <v>0</v>
      </c>
      <c r="X2083" s="120"/>
    </row>
    <row r="2084" spans="1:24" x14ac:dyDescent="0.3">
      <c r="A2084" s="156">
        <v>952</v>
      </c>
      <c r="B2084" s="158"/>
      <c r="C2084" s="158"/>
      <c r="D2084" s="159"/>
      <c r="E2084" s="159"/>
      <c r="F2084" s="160"/>
      <c r="G2084" s="160"/>
      <c r="H2084" s="160"/>
      <c r="I2084" s="160"/>
      <c r="K2084" s="121" t="str">
        <f t="shared" si="427"/>
        <v/>
      </c>
      <c r="L2084" s="122" t="str">
        <f t="shared" si="414"/>
        <v/>
      </c>
      <c r="M2084" s="123" t="s">
        <v>155</v>
      </c>
      <c r="N2084" s="113" t="str">
        <f t="shared" si="421"/>
        <v/>
      </c>
      <c r="O2084" s="122" t="str">
        <f t="shared" si="415"/>
        <v/>
      </c>
      <c r="P2084" s="123" t="s">
        <v>155</v>
      </c>
      <c r="Q2084" s="124" t="str">
        <f t="shared" si="425"/>
        <v/>
      </c>
      <c r="R2084" s="125" t="s">
        <v>155</v>
      </c>
      <c r="S2084" s="126" t="str">
        <f t="shared" si="426"/>
        <v/>
      </c>
      <c r="T2084" s="127" t="str">
        <f t="shared" si="424"/>
        <v>0</v>
      </c>
      <c r="U2084" s="127" t="str">
        <f t="shared" si="418"/>
        <v>0</v>
      </c>
      <c r="V2084" s="127" t="str">
        <f t="shared" si="416"/>
        <v>0</v>
      </c>
      <c r="W2084" s="127" t="str">
        <f t="shared" si="417"/>
        <v>0</v>
      </c>
      <c r="X2084" s="128"/>
    </row>
    <row r="2085" spans="1:24" x14ac:dyDescent="0.3">
      <c r="A2085" s="156">
        <v>953</v>
      </c>
      <c r="B2085" s="158"/>
      <c r="C2085" s="158"/>
      <c r="D2085" s="159"/>
      <c r="E2085" s="159"/>
      <c r="F2085" s="160"/>
      <c r="G2085" s="160"/>
      <c r="H2085" s="160"/>
      <c r="I2085" s="160"/>
      <c r="K2085" s="121" t="str">
        <f t="shared" si="427"/>
        <v/>
      </c>
      <c r="L2085" s="129" t="str">
        <f t="shared" si="414"/>
        <v/>
      </c>
      <c r="M2085" s="115" t="s">
        <v>155</v>
      </c>
      <c r="N2085" s="113" t="str">
        <f t="shared" si="421"/>
        <v/>
      </c>
      <c r="O2085" s="129" t="str">
        <f t="shared" si="415"/>
        <v/>
      </c>
      <c r="P2085" s="115" t="s">
        <v>155</v>
      </c>
      <c r="Q2085" s="116" t="str">
        <f t="shared" si="425"/>
        <v/>
      </c>
      <c r="R2085" s="117" t="s">
        <v>155</v>
      </c>
      <c r="S2085" s="118" t="str">
        <f t="shared" si="426"/>
        <v/>
      </c>
      <c r="T2085" s="127" t="str">
        <f t="shared" si="424"/>
        <v>0</v>
      </c>
      <c r="U2085" s="119" t="str">
        <f t="shared" si="418"/>
        <v>0</v>
      </c>
      <c r="V2085" s="119" t="str">
        <f t="shared" si="416"/>
        <v>0</v>
      </c>
      <c r="W2085" s="119" t="str">
        <f t="shared" si="417"/>
        <v>0</v>
      </c>
      <c r="X2085" s="120"/>
    </row>
    <row r="2086" spans="1:24" x14ac:dyDescent="0.3">
      <c r="A2086" s="156">
        <v>954</v>
      </c>
      <c r="B2086" s="158"/>
      <c r="C2086" s="158"/>
      <c r="D2086" s="159"/>
      <c r="E2086" s="159"/>
      <c r="F2086" s="160"/>
      <c r="G2086" s="160"/>
      <c r="H2086" s="160"/>
      <c r="I2086" s="160"/>
      <c r="K2086" s="121" t="str">
        <f t="shared" si="427"/>
        <v/>
      </c>
      <c r="L2086" s="122" t="str">
        <f t="shared" si="414"/>
        <v/>
      </c>
      <c r="M2086" s="123" t="s">
        <v>155</v>
      </c>
      <c r="N2086" s="113" t="str">
        <f t="shared" si="421"/>
        <v/>
      </c>
      <c r="O2086" s="122" t="str">
        <f t="shared" si="415"/>
        <v/>
      </c>
      <c r="P2086" s="123" t="s">
        <v>155</v>
      </c>
      <c r="Q2086" s="124" t="str">
        <f t="shared" si="425"/>
        <v/>
      </c>
      <c r="R2086" s="125" t="s">
        <v>155</v>
      </c>
      <c r="S2086" s="126" t="str">
        <f t="shared" si="426"/>
        <v/>
      </c>
      <c r="T2086" s="127" t="str">
        <f t="shared" si="424"/>
        <v>0</v>
      </c>
      <c r="U2086" s="127" t="str">
        <f t="shared" si="418"/>
        <v>0</v>
      </c>
      <c r="V2086" s="127" t="str">
        <f t="shared" si="416"/>
        <v>0</v>
      </c>
      <c r="W2086" s="127" t="str">
        <f t="shared" si="417"/>
        <v>0</v>
      </c>
      <c r="X2086" s="128"/>
    </row>
    <row r="2087" spans="1:24" x14ac:dyDescent="0.3">
      <c r="A2087" s="156">
        <v>955</v>
      </c>
      <c r="B2087" s="158"/>
      <c r="C2087" s="158"/>
      <c r="D2087" s="159"/>
      <c r="E2087" s="159"/>
      <c r="F2087" s="160"/>
      <c r="G2087" s="160"/>
      <c r="H2087" s="160"/>
      <c r="I2087" s="160"/>
      <c r="K2087" s="121" t="str">
        <f t="shared" si="427"/>
        <v/>
      </c>
      <c r="L2087" s="129" t="str">
        <f t="shared" si="414"/>
        <v/>
      </c>
      <c r="M2087" s="115" t="s">
        <v>155</v>
      </c>
      <c r="N2087" s="113" t="str">
        <f t="shared" si="421"/>
        <v/>
      </c>
      <c r="O2087" s="129" t="str">
        <f t="shared" si="415"/>
        <v/>
      </c>
      <c r="P2087" s="115" t="s">
        <v>155</v>
      </c>
      <c r="Q2087" s="116" t="str">
        <f t="shared" si="425"/>
        <v/>
      </c>
      <c r="R2087" s="117" t="s">
        <v>155</v>
      </c>
      <c r="S2087" s="118" t="str">
        <f t="shared" si="426"/>
        <v/>
      </c>
      <c r="T2087" s="127" t="str">
        <f t="shared" si="424"/>
        <v>0</v>
      </c>
      <c r="U2087" s="119" t="str">
        <f t="shared" si="418"/>
        <v>0</v>
      </c>
      <c r="V2087" s="119" t="str">
        <f t="shared" si="416"/>
        <v>0</v>
      </c>
      <c r="W2087" s="119" t="str">
        <f t="shared" si="417"/>
        <v>0</v>
      </c>
      <c r="X2087" s="120"/>
    </row>
    <row r="2088" spans="1:24" x14ac:dyDescent="0.3">
      <c r="A2088" s="156">
        <v>956</v>
      </c>
      <c r="B2088" s="158"/>
      <c r="C2088" s="158"/>
      <c r="D2088" s="159"/>
      <c r="E2088" s="159"/>
      <c r="F2088" s="160"/>
      <c r="G2088" s="160"/>
      <c r="H2088" s="160"/>
      <c r="I2088" s="160"/>
      <c r="K2088" s="121" t="str">
        <f t="shared" si="427"/>
        <v/>
      </c>
      <c r="L2088" s="122" t="str">
        <f t="shared" si="414"/>
        <v/>
      </c>
      <c r="M2088" s="123" t="s">
        <v>155</v>
      </c>
      <c r="N2088" s="113" t="str">
        <f t="shared" si="421"/>
        <v/>
      </c>
      <c r="O2088" s="122" t="str">
        <f t="shared" si="415"/>
        <v/>
      </c>
      <c r="P2088" s="123" t="s">
        <v>155</v>
      </c>
      <c r="Q2088" s="124" t="str">
        <f t="shared" si="425"/>
        <v/>
      </c>
      <c r="R2088" s="125" t="s">
        <v>155</v>
      </c>
      <c r="S2088" s="126" t="str">
        <f t="shared" si="426"/>
        <v/>
      </c>
      <c r="T2088" s="127" t="str">
        <f t="shared" si="424"/>
        <v>0</v>
      </c>
      <c r="U2088" s="127" t="str">
        <f t="shared" si="418"/>
        <v>0</v>
      </c>
      <c r="V2088" s="127" t="str">
        <f t="shared" si="416"/>
        <v>0</v>
      </c>
      <c r="W2088" s="127" t="str">
        <f t="shared" si="417"/>
        <v>0</v>
      </c>
      <c r="X2088" s="128"/>
    </row>
    <row r="2089" spans="1:24" x14ac:dyDescent="0.3">
      <c r="A2089" s="156">
        <v>957</v>
      </c>
      <c r="B2089" s="158"/>
      <c r="C2089" s="158"/>
      <c r="D2089" s="159"/>
      <c r="E2089" s="159"/>
      <c r="F2089" s="160"/>
      <c r="G2089" s="160"/>
      <c r="H2089" s="160"/>
      <c r="I2089" s="160"/>
      <c r="K2089" s="121" t="str">
        <f t="shared" si="427"/>
        <v/>
      </c>
      <c r="L2089" s="129" t="str">
        <f t="shared" si="414"/>
        <v/>
      </c>
      <c r="M2089" s="115" t="s">
        <v>155</v>
      </c>
      <c r="N2089" s="113" t="str">
        <f t="shared" si="421"/>
        <v/>
      </c>
      <c r="O2089" s="129" t="str">
        <f t="shared" si="415"/>
        <v/>
      </c>
      <c r="P2089" s="115" t="s">
        <v>155</v>
      </c>
      <c r="Q2089" s="116" t="str">
        <f t="shared" si="425"/>
        <v/>
      </c>
      <c r="R2089" s="117" t="s">
        <v>155</v>
      </c>
      <c r="S2089" s="118" t="str">
        <f t="shared" si="426"/>
        <v/>
      </c>
      <c r="T2089" s="127" t="str">
        <f t="shared" si="424"/>
        <v>0</v>
      </c>
      <c r="U2089" s="119" t="str">
        <f t="shared" si="418"/>
        <v>0</v>
      </c>
      <c r="V2089" s="119" t="str">
        <f t="shared" si="416"/>
        <v>0</v>
      </c>
      <c r="W2089" s="119" t="str">
        <f t="shared" si="417"/>
        <v>0</v>
      </c>
      <c r="X2089" s="120"/>
    </row>
    <row r="2090" spans="1:24" x14ac:dyDescent="0.3">
      <c r="A2090" s="156">
        <v>958</v>
      </c>
      <c r="B2090" s="158"/>
      <c r="C2090" s="158"/>
      <c r="D2090" s="159"/>
      <c r="E2090" s="159"/>
      <c r="F2090" s="160"/>
      <c r="G2090" s="160"/>
      <c r="H2090" s="160"/>
      <c r="I2090" s="160"/>
      <c r="K2090" s="121" t="str">
        <f t="shared" si="427"/>
        <v/>
      </c>
      <c r="L2090" s="122" t="str">
        <f t="shared" si="414"/>
        <v/>
      </c>
      <c r="M2090" s="123" t="s">
        <v>155</v>
      </c>
      <c r="N2090" s="113" t="str">
        <f t="shared" si="421"/>
        <v/>
      </c>
      <c r="O2090" s="122" t="str">
        <f t="shared" si="415"/>
        <v/>
      </c>
      <c r="P2090" s="123" t="s">
        <v>155</v>
      </c>
      <c r="Q2090" s="124" t="str">
        <f t="shared" si="425"/>
        <v/>
      </c>
      <c r="R2090" s="125" t="s">
        <v>155</v>
      </c>
      <c r="S2090" s="126" t="str">
        <f t="shared" si="426"/>
        <v/>
      </c>
      <c r="T2090" s="127" t="str">
        <f t="shared" si="424"/>
        <v>0</v>
      </c>
      <c r="U2090" s="127" t="str">
        <f t="shared" si="418"/>
        <v>0</v>
      </c>
      <c r="V2090" s="127" t="str">
        <f t="shared" si="416"/>
        <v>0</v>
      </c>
      <c r="W2090" s="127" t="str">
        <f t="shared" si="417"/>
        <v>0</v>
      </c>
      <c r="X2090" s="128"/>
    </row>
    <row r="2091" spans="1:24" x14ac:dyDescent="0.3">
      <c r="A2091" s="156">
        <v>959</v>
      </c>
      <c r="B2091" s="158"/>
      <c r="C2091" s="158"/>
      <c r="D2091" s="159"/>
      <c r="E2091" s="159"/>
      <c r="F2091" s="160"/>
      <c r="G2091" s="160"/>
      <c r="H2091" s="160"/>
      <c r="I2091" s="160"/>
      <c r="K2091" s="121" t="str">
        <f t="shared" si="427"/>
        <v/>
      </c>
      <c r="L2091" s="129" t="str">
        <f t="shared" si="414"/>
        <v/>
      </c>
      <c r="M2091" s="115" t="s">
        <v>155</v>
      </c>
      <c r="N2091" s="113" t="str">
        <f t="shared" si="421"/>
        <v/>
      </c>
      <c r="O2091" s="129" t="str">
        <f t="shared" si="415"/>
        <v/>
      </c>
      <c r="P2091" s="115" t="s">
        <v>155</v>
      </c>
      <c r="Q2091" s="116" t="str">
        <f t="shared" si="425"/>
        <v/>
      </c>
      <c r="R2091" s="117" t="s">
        <v>155</v>
      </c>
      <c r="S2091" s="118" t="str">
        <f t="shared" si="426"/>
        <v/>
      </c>
      <c r="T2091" s="127" t="str">
        <f t="shared" si="424"/>
        <v>0</v>
      </c>
      <c r="U2091" s="119" t="str">
        <f t="shared" si="418"/>
        <v>0</v>
      </c>
      <c r="V2091" s="119" t="str">
        <f t="shared" si="416"/>
        <v>0</v>
      </c>
      <c r="W2091" s="119" t="str">
        <f t="shared" si="417"/>
        <v>0</v>
      </c>
      <c r="X2091" s="120"/>
    </row>
    <row r="2092" spans="1:24" x14ac:dyDescent="0.3">
      <c r="A2092" s="156">
        <v>960</v>
      </c>
      <c r="B2092" s="158"/>
      <c r="C2092" s="158"/>
      <c r="D2092" s="159"/>
      <c r="E2092" s="159"/>
      <c r="F2092" s="160"/>
      <c r="G2092" s="160"/>
      <c r="H2092" s="160"/>
      <c r="I2092" s="160"/>
      <c r="K2092" s="121" t="str">
        <f t="shared" si="427"/>
        <v/>
      </c>
      <c r="L2092" s="122" t="str">
        <f t="shared" si="414"/>
        <v/>
      </c>
      <c r="M2092" s="123" t="s">
        <v>155</v>
      </c>
      <c r="N2092" s="113" t="str">
        <f t="shared" si="421"/>
        <v/>
      </c>
      <c r="O2092" s="122" t="str">
        <f t="shared" si="415"/>
        <v/>
      </c>
      <c r="P2092" s="123" t="s">
        <v>155</v>
      </c>
      <c r="Q2092" s="124" t="str">
        <f t="shared" si="425"/>
        <v/>
      </c>
      <c r="R2092" s="125" t="s">
        <v>155</v>
      </c>
      <c r="S2092" s="126" t="str">
        <f t="shared" si="426"/>
        <v/>
      </c>
      <c r="T2092" s="127" t="str">
        <f t="shared" si="424"/>
        <v>0</v>
      </c>
      <c r="U2092" s="127" t="str">
        <f t="shared" si="418"/>
        <v>0</v>
      </c>
      <c r="V2092" s="127" t="str">
        <f t="shared" si="416"/>
        <v>0</v>
      </c>
      <c r="W2092" s="127" t="str">
        <f t="shared" si="417"/>
        <v>0</v>
      </c>
      <c r="X2092" s="128"/>
    </row>
    <row r="2093" spans="1:24" x14ac:dyDescent="0.3">
      <c r="A2093" s="156">
        <v>961</v>
      </c>
      <c r="D2093" s="104"/>
      <c r="E2093" s="104"/>
      <c r="F2093" s="104"/>
      <c r="G2093" s="104"/>
      <c r="H2093" s="160"/>
      <c r="I2093" s="160"/>
      <c r="K2093" s="121" t="str">
        <f t="shared" si="427"/>
        <v/>
      </c>
      <c r="L2093" s="129" t="str">
        <f t="shared" ref="L2093:L2156" si="428">IF(K2093="","",SIN(K2093*PI()/200)*G2093)</f>
        <v/>
      </c>
      <c r="M2093" s="115" t="s">
        <v>155</v>
      </c>
      <c r="N2093" s="113" t="str">
        <f t="shared" si="421"/>
        <v/>
      </c>
      <c r="O2093" s="129" t="str">
        <f t="shared" ref="O2093:O2156" si="429">IF(N2093="","",SIN(N2093*PI()/200)*G2093)</f>
        <v/>
      </c>
      <c r="P2093" s="115" t="s">
        <v>155</v>
      </c>
      <c r="Q2093" s="116" t="str">
        <f>IF(ISBLANK(F2093),"",F2093-$F$2333)</f>
        <v/>
      </c>
      <c r="R2093" s="117" t="s">
        <v>155</v>
      </c>
      <c r="S2093" s="118" t="str">
        <f>IF(ISBLANK(G2093),"",G2093-$G$2333)</f>
        <v/>
      </c>
      <c r="T2093" s="127" t="str">
        <f t="shared" si="424"/>
        <v>0</v>
      </c>
      <c r="U2093" s="119" t="str">
        <f t="shared" si="418"/>
        <v>0</v>
      </c>
      <c r="V2093" s="119" t="str">
        <f t="shared" ref="V2093:V2156" si="430">IF(R2093="ON",IF(ISBLANK(F2093),"0",F2093),"0")</f>
        <v>0</v>
      </c>
      <c r="W2093" s="119" t="str">
        <f t="shared" ref="W2093:W2156" si="431">IF(R2093="ON",IF(ISBLANK(G2093),"0",G2093),"0")</f>
        <v>0</v>
      </c>
      <c r="X2093" s="120"/>
    </row>
    <row r="2094" spans="1:24" x14ac:dyDescent="0.3">
      <c r="A2094" s="156">
        <v>962</v>
      </c>
      <c r="B2094" s="133"/>
      <c r="K2094" s="121" t="str">
        <f t="shared" si="427"/>
        <v/>
      </c>
      <c r="L2094" s="122" t="str">
        <f t="shared" si="428"/>
        <v/>
      </c>
      <c r="M2094" s="123" t="s">
        <v>155</v>
      </c>
      <c r="N2094" s="113" t="str">
        <f t="shared" si="421"/>
        <v/>
      </c>
      <c r="O2094" s="122" t="str">
        <f t="shared" si="429"/>
        <v/>
      </c>
      <c r="P2094" s="123" t="s">
        <v>155</v>
      </c>
      <c r="Q2094" s="124" t="str">
        <f t="shared" ref="Q2094:Q2112" si="432">IF(ISBLANK(F2094),"",F2094-$F$2333)</f>
        <v/>
      </c>
      <c r="R2094" s="125" t="s">
        <v>155</v>
      </c>
      <c r="S2094" s="126" t="str">
        <f t="shared" ref="S2094:S2112" si="433">IF(ISBLANK(G2094),"",G2094-$G$2333)</f>
        <v/>
      </c>
      <c r="T2094" s="127" t="str">
        <f t="shared" si="424"/>
        <v>0</v>
      </c>
      <c r="U2094" s="127" t="str">
        <f t="shared" ref="U2094:U2157" si="434">IF(P2094="ON",IF(ISBLANK(E2094),"0",IF(E2094&lt;200,E2094,(400-E2094))),"0")</f>
        <v>0</v>
      </c>
      <c r="V2094" s="127" t="str">
        <f t="shared" si="430"/>
        <v>0</v>
      </c>
      <c r="W2094" s="127" t="str">
        <f t="shared" si="431"/>
        <v>0</v>
      </c>
      <c r="X2094" s="128"/>
    </row>
    <row r="2095" spans="1:24" x14ac:dyDescent="0.3">
      <c r="A2095" s="156">
        <v>963</v>
      </c>
      <c r="B2095" s="133"/>
      <c r="K2095" s="121" t="str">
        <f t="shared" si="427"/>
        <v/>
      </c>
      <c r="L2095" s="129" t="str">
        <f t="shared" si="428"/>
        <v/>
      </c>
      <c r="M2095" s="115" t="s">
        <v>155</v>
      </c>
      <c r="N2095" s="113" t="str">
        <f t="shared" si="421"/>
        <v/>
      </c>
      <c r="O2095" s="129" t="str">
        <f t="shared" si="429"/>
        <v/>
      </c>
      <c r="P2095" s="115" t="s">
        <v>155</v>
      </c>
      <c r="Q2095" s="116" t="str">
        <f t="shared" si="432"/>
        <v/>
      </c>
      <c r="R2095" s="117" t="s">
        <v>155</v>
      </c>
      <c r="S2095" s="118" t="str">
        <f t="shared" si="433"/>
        <v/>
      </c>
      <c r="T2095" s="127" t="str">
        <f t="shared" si="424"/>
        <v>0</v>
      </c>
      <c r="U2095" s="119" t="str">
        <f t="shared" si="434"/>
        <v>0</v>
      </c>
      <c r="V2095" s="119" t="str">
        <f t="shared" si="430"/>
        <v>0</v>
      </c>
      <c r="W2095" s="119" t="str">
        <f t="shared" si="431"/>
        <v>0</v>
      </c>
      <c r="X2095" s="120"/>
    </row>
    <row r="2096" spans="1:24" x14ac:dyDescent="0.3">
      <c r="A2096" s="156">
        <v>964</v>
      </c>
      <c r="B2096" s="133"/>
      <c r="K2096" s="121" t="str">
        <f t="shared" si="427"/>
        <v/>
      </c>
      <c r="L2096" s="122" t="str">
        <f t="shared" si="428"/>
        <v/>
      </c>
      <c r="M2096" s="123" t="s">
        <v>155</v>
      </c>
      <c r="N2096" s="113" t="str">
        <f t="shared" si="421"/>
        <v/>
      </c>
      <c r="O2096" s="122" t="str">
        <f t="shared" si="429"/>
        <v/>
      </c>
      <c r="P2096" s="123" t="s">
        <v>155</v>
      </c>
      <c r="Q2096" s="124" t="str">
        <f t="shared" si="432"/>
        <v/>
      </c>
      <c r="R2096" s="125" t="s">
        <v>155</v>
      </c>
      <c r="S2096" s="126" t="str">
        <f t="shared" si="433"/>
        <v/>
      </c>
      <c r="T2096" s="127" t="str">
        <f t="shared" si="424"/>
        <v>0</v>
      </c>
      <c r="U2096" s="127" t="str">
        <f t="shared" si="434"/>
        <v>0</v>
      </c>
      <c r="V2096" s="127" t="str">
        <f t="shared" si="430"/>
        <v>0</v>
      </c>
      <c r="W2096" s="127" t="str">
        <f t="shared" si="431"/>
        <v>0</v>
      </c>
      <c r="X2096" s="128"/>
    </row>
    <row r="2097" spans="1:24" x14ac:dyDescent="0.3">
      <c r="A2097" s="156">
        <v>965</v>
      </c>
      <c r="B2097" s="133"/>
      <c r="K2097" s="121" t="str">
        <f t="shared" si="427"/>
        <v/>
      </c>
      <c r="L2097" s="129" t="str">
        <f t="shared" si="428"/>
        <v/>
      </c>
      <c r="M2097" s="115" t="s">
        <v>155</v>
      </c>
      <c r="N2097" s="113" t="str">
        <f t="shared" si="421"/>
        <v/>
      </c>
      <c r="O2097" s="129" t="str">
        <f t="shared" si="429"/>
        <v/>
      </c>
      <c r="P2097" s="115" t="s">
        <v>155</v>
      </c>
      <c r="Q2097" s="116" t="str">
        <f t="shared" si="432"/>
        <v/>
      </c>
      <c r="R2097" s="117" t="s">
        <v>155</v>
      </c>
      <c r="S2097" s="118" t="str">
        <f t="shared" si="433"/>
        <v/>
      </c>
      <c r="T2097" s="127" t="str">
        <f t="shared" si="424"/>
        <v>0</v>
      </c>
      <c r="U2097" s="119" t="str">
        <f t="shared" si="434"/>
        <v>0</v>
      </c>
      <c r="V2097" s="119" t="str">
        <f t="shared" si="430"/>
        <v>0</v>
      </c>
      <c r="W2097" s="119" t="str">
        <f t="shared" si="431"/>
        <v>0</v>
      </c>
      <c r="X2097" s="120"/>
    </row>
    <row r="2098" spans="1:24" x14ac:dyDescent="0.3">
      <c r="A2098" s="156">
        <v>966</v>
      </c>
      <c r="B2098" s="133"/>
      <c r="K2098" s="121" t="str">
        <f t="shared" si="427"/>
        <v/>
      </c>
      <c r="L2098" s="122" t="str">
        <f t="shared" si="428"/>
        <v/>
      </c>
      <c r="M2098" s="123" t="s">
        <v>155</v>
      </c>
      <c r="N2098" s="113" t="str">
        <f t="shared" si="421"/>
        <v/>
      </c>
      <c r="O2098" s="122" t="str">
        <f t="shared" si="429"/>
        <v/>
      </c>
      <c r="P2098" s="123" t="s">
        <v>155</v>
      </c>
      <c r="Q2098" s="124" t="str">
        <f t="shared" si="432"/>
        <v/>
      </c>
      <c r="R2098" s="125" t="s">
        <v>155</v>
      </c>
      <c r="S2098" s="126" t="str">
        <f t="shared" si="433"/>
        <v/>
      </c>
      <c r="T2098" s="127" t="str">
        <f t="shared" si="424"/>
        <v>0</v>
      </c>
      <c r="U2098" s="127" t="str">
        <f t="shared" si="434"/>
        <v>0</v>
      </c>
      <c r="V2098" s="127" t="str">
        <f t="shared" si="430"/>
        <v>0</v>
      </c>
      <c r="W2098" s="127" t="str">
        <f t="shared" si="431"/>
        <v>0</v>
      </c>
      <c r="X2098" s="128"/>
    </row>
    <row r="2099" spans="1:24" x14ac:dyDescent="0.3">
      <c r="A2099" s="156">
        <v>967</v>
      </c>
      <c r="B2099" s="133"/>
      <c r="K2099" s="121" t="str">
        <f t="shared" si="427"/>
        <v/>
      </c>
      <c r="L2099" s="129" t="str">
        <f t="shared" si="428"/>
        <v/>
      </c>
      <c r="M2099" s="115" t="s">
        <v>155</v>
      </c>
      <c r="N2099" s="113" t="str">
        <f t="shared" si="421"/>
        <v/>
      </c>
      <c r="O2099" s="129" t="str">
        <f t="shared" si="429"/>
        <v/>
      </c>
      <c r="P2099" s="115" t="s">
        <v>155</v>
      </c>
      <c r="Q2099" s="116" t="str">
        <f t="shared" si="432"/>
        <v/>
      </c>
      <c r="R2099" s="117" t="s">
        <v>155</v>
      </c>
      <c r="S2099" s="118" t="str">
        <f t="shared" si="433"/>
        <v/>
      </c>
      <c r="T2099" s="127" t="str">
        <f t="shared" si="424"/>
        <v>0</v>
      </c>
      <c r="U2099" s="119" t="str">
        <f t="shared" si="434"/>
        <v>0</v>
      </c>
      <c r="V2099" s="119" t="str">
        <f t="shared" si="430"/>
        <v>0</v>
      </c>
      <c r="W2099" s="119" t="str">
        <f t="shared" si="431"/>
        <v>0</v>
      </c>
      <c r="X2099" s="120"/>
    </row>
    <row r="2100" spans="1:24" x14ac:dyDescent="0.3">
      <c r="A2100" s="156">
        <v>968</v>
      </c>
      <c r="B2100" s="133"/>
      <c r="K2100" s="121" t="str">
        <f t="shared" si="427"/>
        <v/>
      </c>
      <c r="L2100" s="122" t="str">
        <f t="shared" si="428"/>
        <v/>
      </c>
      <c r="M2100" s="123" t="s">
        <v>155</v>
      </c>
      <c r="N2100" s="113" t="str">
        <f t="shared" si="421"/>
        <v/>
      </c>
      <c r="O2100" s="122" t="str">
        <f t="shared" si="429"/>
        <v/>
      </c>
      <c r="P2100" s="123" t="s">
        <v>155</v>
      </c>
      <c r="Q2100" s="124" t="str">
        <f t="shared" si="432"/>
        <v/>
      </c>
      <c r="R2100" s="125" t="s">
        <v>155</v>
      </c>
      <c r="S2100" s="126" t="str">
        <f t="shared" si="433"/>
        <v/>
      </c>
      <c r="T2100" s="127" t="str">
        <f t="shared" si="424"/>
        <v>0</v>
      </c>
      <c r="U2100" s="127" t="str">
        <f t="shared" si="434"/>
        <v>0</v>
      </c>
      <c r="V2100" s="127" t="str">
        <f t="shared" si="430"/>
        <v>0</v>
      </c>
      <c r="W2100" s="127" t="str">
        <f t="shared" si="431"/>
        <v>0</v>
      </c>
      <c r="X2100" s="128"/>
    </row>
    <row r="2101" spans="1:24" x14ac:dyDescent="0.3">
      <c r="A2101" s="156">
        <v>969</v>
      </c>
      <c r="B2101" s="133"/>
      <c r="K2101" s="121" t="str">
        <f t="shared" si="427"/>
        <v/>
      </c>
      <c r="L2101" s="129" t="str">
        <f t="shared" si="428"/>
        <v/>
      </c>
      <c r="M2101" s="115" t="s">
        <v>155</v>
      </c>
      <c r="N2101" s="113" t="str">
        <f t="shared" si="421"/>
        <v/>
      </c>
      <c r="O2101" s="129" t="str">
        <f t="shared" si="429"/>
        <v/>
      </c>
      <c r="P2101" s="115" t="s">
        <v>155</v>
      </c>
      <c r="Q2101" s="116" t="str">
        <f t="shared" si="432"/>
        <v/>
      </c>
      <c r="R2101" s="117" t="s">
        <v>155</v>
      </c>
      <c r="S2101" s="118" t="str">
        <f t="shared" si="433"/>
        <v/>
      </c>
      <c r="T2101" s="127" t="str">
        <f t="shared" si="424"/>
        <v>0</v>
      </c>
      <c r="U2101" s="119" t="str">
        <f t="shared" si="434"/>
        <v>0</v>
      </c>
      <c r="V2101" s="119" t="str">
        <f t="shared" si="430"/>
        <v>0</v>
      </c>
      <c r="W2101" s="119" t="str">
        <f t="shared" si="431"/>
        <v>0</v>
      </c>
      <c r="X2101" s="120"/>
    </row>
    <row r="2102" spans="1:24" x14ac:dyDescent="0.3">
      <c r="A2102" s="156">
        <v>970</v>
      </c>
      <c r="B2102" s="133"/>
      <c r="K2102" s="121" t="str">
        <f t="shared" si="427"/>
        <v/>
      </c>
      <c r="L2102" s="122" t="str">
        <f t="shared" si="428"/>
        <v/>
      </c>
      <c r="M2102" s="123" t="s">
        <v>155</v>
      </c>
      <c r="N2102" s="113" t="str">
        <f t="shared" si="421"/>
        <v/>
      </c>
      <c r="O2102" s="122" t="str">
        <f t="shared" si="429"/>
        <v/>
      </c>
      <c r="P2102" s="123" t="s">
        <v>155</v>
      </c>
      <c r="Q2102" s="124" t="str">
        <f t="shared" si="432"/>
        <v/>
      </c>
      <c r="R2102" s="125" t="s">
        <v>155</v>
      </c>
      <c r="S2102" s="126" t="str">
        <f t="shared" si="433"/>
        <v/>
      </c>
      <c r="T2102" s="127" t="str">
        <f t="shared" si="424"/>
        <v>0</v>
      </c>
      <c r="U2102" s="127" t="str">
        <f t="shared" si="434"/>
        <v>0</v>
      </c>
      <c r="V2102" s="127" t="str">
        <f t="shared" si="430"/>
        <v>0</v>
      </c>
      <c r="W2102" s="127" t="str">
        <f t="shared" si="431"/>
        <v>0</v>
      </c>
      <c r="X2102" s="128"/>
    </row>
    <row r="2103" spans="1:24" x14ac:dyDescent="0.3">
      <c r="A2103" s="156">
        <v>971</v>
      </c>
      <c r="B2103" s="158"/>
      <c r="C2103" s="158"/>
      <c r="D2103" s="159"/>
      <c r="E2103" s="159"/>
      <c r="F2103" s="160"/>
      <c r="G2103" s="160"/>
      <c r="H2103" s="160"/>
      <c r="I2103" s="160"/>
      <c r="K2103" s="121" t="str">
        <f t="shared" si="427"/>
        <v/>
      </c>
      <c r="L2103" s="129" t="str">
        <f t="shared" si="428"/>
        <v/>
      </c>
      <c r="M2103" s="115" t="s">
        <v>155</v>
      </c>
      <c r="N2103" s="113" t="str">
        <f t="shared" si="421"/>
        <v/>
      </c>
      <c r="O2103" s="129" t="str">
        <f t="shared" si="429"/>
        <v/>
      </c>
      <c r="P2103" s="115" t="s">
        <v>155</v>
      </c>
      <c r="Q2103" s="116" t="str">
        <f t="shared" si="432"/>
        <v/>
      </c>
      <c r="R2103" s="117" t="s">
        <v>155</v>
      </c>
      <c r="S2103" s="118" t="str">
        <f t="shared" si="433"/>
        <v/>
      </c>
      <c r="T2103" s="127" t="str">
        <f t="shared" si="424"/>
        <v>0</v>
      </c>
      <c r="U2103" s="119" t="str">
        <f t="shared" si="434"/>
        <v>0</v>
      </c>
      <c r="V2103" s="119" t="str">
        <f t="shared" si="430"/>
        <v>0</v>
      </c>
      <c r="W2103" s="119" t="str">
        <f t="shared" si="431"/>
        <v>0</v>
      </c>
      <c r="X2103" s="120"/>
    </row>
    <row r="2104" spans="1:24" x14ac:dyDescent="0.3">
      <c r="A2104" s="156">
        <v>972</v>
      </c>
      <c r="B2104" s="158"/>
      <c r="C2104" s="158"/>
      <c r="D2104" s="159"/>
      <c r="E2104" s="159"/>
      <c r="F2104" s="160"/>
      <c r="G2104" s="160"/>
      <c r="H2104" s="160"/>
      <c r="I2104" s="160"/>
      <c r="K2104" s="121" t="str">
        <f t="shared" si="427"/>
        <v/>
      </c>
      <c r="L2104" s="122" t="str">
        <f t="shared" si="428"/>
        <v/>
      </c>
      <c r="M2104" s="123" t="s">
        <v>155</v>
      </c>
      <c r="N2104" s="113" t="str">
        <f t="shared" si="421"/>
        <v/>
      </c>
      <c r="O2104" s="122" t="str">
        <f t="shared" si="429"/>
        <v/>
      </c>
      <c r="P2104" s="123" t="s">
        <v>155</v>
      </c>
      <c r="Q2104" s="124" t="str">
        <f t="shared" si="432"/>
        <v/>
      </c>
      <c r="R2104" s="125" t="s">
        <v>155</v>
      </c>
      <c r="S2104" s="126" t="str">
        <f t="shared" si="433"/>
        <v/>
      </c>
      <c r="T2104" s="127" t="str">
        <f t="shared" si="424"/>
        <v>0</v>
      </c>
      <c r="U2104" s="127" t="str">
        <f t="shared" si="434"/>
        <v>0</v>
      </c>
      <c r="V2104" s="127" t="str">
        <f t="shared" si="430"/>
        <v>0</v>
      </c>
      <c r="W2104" s="127" t="str">
        <f t="shared" si="431"/>
        <v>0</v>
      </c>
      <c r="X2104" s="128"/>
    </row>
    <row r="2105" spans="1:24" x14ac:dyDescent="0.3">
      <c r="A2105" s="156">
        <v>973</v>
      </c>
      <c r="B2105" s="158"/>
      <c r="C2105" s="158"/>
      <c r="D2105" s="159"/>
      <c r="E2105" s="159"/>
      <c r="F2105" s="160"/>
      <c r="G2105" s="160"/>
      <c r="H2105" s="160"/>
      <c r="I2105" s="160"/>
      <c r="K2105" s="121" t="str">
        <f t="shared" si="427"/>
        <v/>
      </c>
      <c r="L2105" s="129" t="str">
        <f t="shared" si="428"/>
        <v/>
      </c>
      <c r="M2105" s="115" t="s">
        <v>155</v>
      </c>
      <c r="N2105" s="113" t="str">
        <f t="shared" si="421"/>
        <v/>
      </c>
      <c r="O2105" s="129" t="str">
        <f t="shared" si="429"/>
        <v/>
      </c>
      <c r="P2105" s="115" t="s">
        <v>155</v>
      </c>
      <c r="Q2105" s="116" t="str">
        <f t="shared" si="432"/>
        <v/>
      </c>
      <c r="R2105" s="117" t="s">
        <v>155</v>
      </c>
      <c r="S2105" s="118" t="str">
        <f t="shared" si="433"/>
        <v/>
      </c>
      <c r="T2105" s="127" t="str">
        <f t="shared" si="424"/>
        <v>0</v>
      </c>
      <c r="U2105" s="119" t="str">
        <f t="shared" si="434"/>
        <v>0</v>
      </c>
      <c r="V2105" s="119" t="str">
        <f t="shared" si="430"/>
        <v>0</v>
      </c>
      <c r="W2105" s="119" t="str">
        <f t="shared" si="431"/>
        <v>0</v>
      </c>
      <c r="X2105" s="120"/>
    </row>
    <row r="2106" spans="1:24" x14ac:dyDescent="0.3">
      <c r="A2106" s="156">
        <v>974</v>
      </c>
      <c r="B2106" s="158"/>
      <c r="C2106" s="158"/>
      <c r="D2106" s="159"/>
      <c r="E2106" s="159"/>
      <c r="F2106" s="160"/>
      <c r="G2106" s="160"/>
      <c r="H2106" s="160"/>
      <c r="I2106" s="160"/>
      <c r="K2106" s="121" t="str">
        <f t="shared" si="427"/>
        <v/>
      </c>
      <c r="L2106" s="122" t="str">
        <f t="shared" si="428"/>
        <v/>
      </c>
      <c r="M2106" s="123" t="s">
        <v>155</v>
      </c>
      <c r="N2106" s="113" t="str">
        <f t="shared" si="421"/>
        <v/>
      </c>
      <c r="O2106" s="122" t="str">
        <f t="shared" si="429"/>
        <v/>
      </c>
      <c r="P2106" s="123" t="s">
        <v>155</v>
      </c>
      <c r="Q2106" s="124" t="str">
        <f t="shared" si="432"/>
        <v/>
      </c>
      <c r="R2106" s="125" t="s">
        <v>155</v>
      </c>
      <c r="S2106" s="126" t="str">
        <f t="shared" si="433"/>
        <v/>
      </c>
      <c r="T2106" s="127" t="str">
        <f t="shared" si="424"/>
        <v>0</v>
      </c>
      <c r="U2106" s="127" t="str">
        <f t="shared" si="434"/>
        <v>0</v>
      </c>
      <c r="V2106" s="127" t="str">
        <f t="shared" si="430"/>
        <v>0</v>
      </c>
      <c r="W2106" s="127" t="str">
        <f t="shared" si="431"/>
        <v>0</v>
      </c>
      <c r="X2106" s="128"/>
    </row>
    <row r="2107" spans="1:24" x14ac:dyDescent="0.3">
      <c r="A2107" s="156">
        <v>975</v>
      </c>
      <c r="B2107" s="158"/>
      <c r="C2107" s="158"/>
      <c r="D2107" s="159"/>
      <c r="E2107" s="159"/>
      <c r="F2107" s="160"/>
      <c r="G2107" s="160"/>
      <c r="H2107" s="160"/>
      <c r="I2107" s="160"/>
      <c r="K2107" s="121" t="str">
        <f t="shared" si="427"/>
        <v/>
      </c>
      <c r="L2107" s="129" t="str">
        <f t="shared" si="428"/>
        <v/>
      </c>
      <c r="M2107" s="115" t="s">
        <v>155</v>
      </c>
      <c r="N2107" s="113" t="str">
        <f t="shared" si="421"/>
        <v/>
      </c>
      <c r="O2107" s="129" t="str">
        <f t="shared" si="429"/>
        <v/>
      </c>
      <c r="P2107" s="115" t="s">
        <v>155</v>
      </c>
      <c r="Q2107" s="116" t="str">
        <f t="shared" si="432"/>
        <v/>
      </c>
      <c r="R2107" s="117" t="s">
        <v>155</v>
      </c>
      <c r="S2107" s="118" t="str">
        <f t="shared" si="433"/>
        <v/>
      </c>
      <c r="T2107" s="127" t="str">
        <f t="shared" si="424"/>
        <v>0</v>
      </c>
      <c r="U2107" s="119" t="str">
        <f t="shared" si="434"/>
        <v>0</v>
      </c>
      <c r="V2107" s="119" t="str">
        <f t="shared" si="430"/>
        <v>0</v>
      </c>
      <c r="W2107" s="119" t="str">
        <f t="shared" si="431"/>
        <v>0</v>
      </c>
      <c r="X2107" s="120"/>
    </row>
    <row r="2108" spans="1:24" x14ac:dyDescent="0.3">
      <c r="A2108" s="156">
        <v>976</v>
      </c>
      <c r="B2108" s="158"/>
      <c r="C2108" s="158"/>
      <c r="D2108" s="159"/>
      <c r="E2108" s="159"/>
      <c r="F2108" s="160"/>
      <c r="G2108" s="160"/>
      <c r="H2108" s="160"/>
      <c r="I2108" s="160"/>
      <c r="K2108" s="121" t="str">
        <f t="shared" si="427"/>
        <v/>
      </c>
      <c r="L2108" s="122" t="str">
        <f t="shared" si="428"/>
        <v/>
      </c>
      <c r="M2108" s="123" t="s">
        <v>155</v>
      </c>
      <c r="N2108" s="113" t="str">
        <f t="shared" si="421"/>
        <v/>
      </c>
      <c r="O2108" s="122" t="str">
        <f t="shared" si="429"/>
        <v/>
      </c>
      <c r="P2108" s="123" t="s">
        <v>155</v>
      </c>
      <c r="Q2108" s="124" t="str">
        <f t="shared" si="432"/>
        <v/>
      </c>
      <c r="R2108" s="125" t="s">
        <v>155</v>
      </c>
      <c r="S2108" s="126" t="str">
        <f t="shared" si="433"/>
        <v/>
      </c>
      <c r="T2108" s="127" t="str">
        <f t="shared" si="424"/>
        <v>0</v>
      </c>
      <c r="U2108" s="127" t="str">
        <f t="shared" si="434"/>
        <v>0</v>
      </c>
      <c r="V2108" s="127" t="str">
        <f t="shared" si="430"/>
        <v>0</v>
      </c>
      <c r="W2108" s="127" t="str">
        <f t="shared" si="431"/>
        <v>0</v>
      </c>
      <c r="X2108" s="128"/>
    </row>
    <row r="2109" spans="1:24" x14ac:dyDescent="0.3">
      <c r="A2109" s="156">
        <v>977</v>
      </c>
      <c r="B2109" s="158"/>
      <c r="C2109" s="158"/>
      <c r="D2109" s="159"/>
      <c r="E2109" s="159"/>
      <c r="F2109" s="160"/>
      <c r="G2109" s="160"/>
      <c r="H2109" s="160"/>
      <c r="I2109" s="160"/>
      <c r="K2109" s="121" t="str">
        <f t="shared" si="427"/>
        <v/>
      </c>
      <c r="L2109" s="129" t="str">
        <f t="shared" si="428"/>
        <v/>
      </c>
      <c r="M2109" s="115" t="s">
        <v>155</v>
      </c>
      <c r="N2109" s="113" t="str">
        <f t="shared" si="421"/>
        <v/>
      </c>
      <c r="O2109" s="129" t="str">
        <f t="shared" si="429"/>
        <v/>
      </c>
      <c r="P2109" s="115" t="s">
        <v>155</v>
      </c>
      <c r="Q2109" s="116" t="str">
        <f t="shared" si="432"/>
        <v/>
      </c>
      <c r="R2109" s="117" t="s">
        <v>155</v>
      </c>
      <c r="S2109" s="118" t="str">
        <f t="shared" si="433"/>
        <v/>
      </c>
      <c r="T2109" s="127" t="str">
        <f t="shared" si="424"/>
        <v>0</v>
      </c>
      <c r="U2109" s="119" t="str">
        <f t="shared" si="434"/>
        <v>0</v>
      </c>
      <c r="V2109" s="119" t="str">
        <f t="shared" si="430"/>
        <v>0</v>
      </c>
      <c r="W2109" s="119" t="str">
        <f t="shared" si="431"/>
        <v>0</v>
      </c>
      <c r="X2109" s="120"/>
    </row>
    <row r="2110" spans="1:24" x14ac:dyDescent="0.3">
      <c r="A2110" s="156">
        <v>978</v>
      </c>
      <c r="B2110" s="158"/>
      <c r="C2110" s="158"/>
      <c r="D2110" s="159"/>
      <c r="E2110" s="159"/>
      <c r="F2110" s="160"/>
      <c r="G2110" s="160"/>
      <c r="H2110" s="160"/>
      <c r="I2110" s="160"/>
      <c r="K2110" s="121" t="str">
        <f t="shared" si="427"/>
        <v/>
      </c>
      <c r="L2110" s="122" t="str">
        <f t="shared" si="428"/>
        <v/>
      </c>
      <c r="M2110" s="123" t="s">
        <v>155</v>
      </c>
      <c r="N2110" s="113" t="str">
        <f t="shared" si="421"/>
        <v/>
      </c>
      <c r="O2110" s="122" t="str">
        <f t="shared" si="429"/>
        <v/>
      </c>
      <c r="P2110" s="123" t="s">
        <v>155</v>
      </c>
      <c r="Q2110" s="124" t="str">
        <f t="shared" si="432"/>
        <v/>
      </c>
      <c r="R2110" s="125" t="s">
        <v>155</v>
      </c>
      <c r="S2110" s="126" t="str">
        <f t="shared" si="433"/>
        <v/>
      </c>
      <c r="T2110" s="127" t="str">
        <f t="shared" si="424"/>
        <v>0</v>
      </c>
      <c r="U2110" s="127" t="str">
        <f t="shared" si="434"/>
        <v>0</v>
      </c>
      <c r="V2110" s="127" t="str">
        <f t="shared" si="430"/>
        <v>0</v>
      </c>
      <c r="W2110" s="127" t="str">
        <f t="shared" si="431"/>
        <v>0</v>
      </c>
      <c r="X2110" s="128"/>
    </row>
    <row r="2111" spans="1:24" x14ac:dyDescent="0.3">
      <c r="A2111" s="156">
        <v>979</v>
      </c>
      <c r="B2111" s="158"/>
      <c r="C2111" s="158"/>
      <c r="D2111" s="159"/>
      <c r="E2111" s="159"/>
      <c r="F2111" s="160"/>
      <c r="G2111" s="160"/>
      <c r="H2111" s="160"/>
      <c r="I2111" s="160"/>
      <c r="K2111" s="121" t="str">
        <f t="shared" si="427"/>
        <v/>
      </c>
      <c r="L2111" s="129" t="str">
        <f t="shared" si="428"/>
        <v/>
      </c>
      <c r="M2111" s="115" t="s">
        <v>155</v>
      </c>
      <c r="N2111" s="113" t="str">
        <f t="shared" si="421"/>
        <v/>
      </c>
      <c r="O2111" s="129" t="str">
        <f t="shared" si="429"/>
        <v/>
      </c>
      <c r="P2111" s="115" t="s">
        <v>155</v>
      </c>
      <c r="Q2111" s="116" t="str">
        <f t="shared" si="432"/>
        <v/>
      </c>
      <c r="R2111" s="117" t="s">
        <v>155</v>
      </c>
      <c r="S2111" s="118" t="str">
        <f t="shared" si="433"/>
        <v/>
      </c>
      <c r="T2111" s="127" t="str">
        <f t="shared" si="424"/>
        <v>0</v>
      </c>
      <c r="U2111" s="119" t="str">
        <f t="shared" si="434"/>
        <v>0</v>
      </c>
      <c r="V2111" s="119" t="str">
        <f t="shared" si="430"/>
        <v>0</v>
      </c>
      <c r="W2111" s="119" t="str">
        <f t="shared" si="431"/>
        <v>0</v>
      </c>
      <c r="X2111" s="120"/>
    </row>
    <row r="2112" spans="1:24" x14ac:dyDescent="0.3">
      <c r="A2112" s="156">
        <v>980</v>
      </c>
      <c r="B2112" s="158"/>
      <c r="C2112" s="158"/>
      <c r="D2112" s="159"/>
      <c r="E2112" s="159"/>
      <c r="F2112" s="160"/>
      <c r="G2112" s="160"/>
      <c r="H2112" s="160"/>
      <c r="I2112" s="160"/>
      <c r="K2112" s="121" t="str">
        <f t="shared" si="427"/>
        <v/>
      </c>
      <c r="L2112" s="122" t="str">
        <f t="shared" si="428"/>
        <v/>
      </c>
      <c r="M2112" s="123" t="s">
        <v>155</v>
      </c>
      <c r="N2112" s="113" t="str">
        <f t="shared" si="421"/>
        <v/>
      </c>
      <c r="O2112" s="122" t="str">
        <f t="shared" si="429"/>
        <v/>
      </c>
      <c r="P2112" s="123" t="s">
        <v>155</v>
      </c>
      <c r="Q2112" s="124" t="str">
        <f t="shared" si="432"/>
        <v/>
      </c>
      <c r="R2112" s="125" t="s">
        <v>155</v>
      </c>
      <c r="S2112" s="126" t="str">
        <f t="shared" si="433"/>
        <v/>
      </c>
      <c r="T2112" s="127" t="str">
        <f t="shared" si="424"/>
        <v>0</v>
      </c>
      <c r="U2112" s="127" t="str">
        <f t="shared" si="434"/>
        <v>0</v>
      </c>
      <c r="V2112" s="127" t="str">
        <f t="shared" si="430"/>
        <v>0</v>
      </c>
      <c r="W2112" s="127" t="str">
        <f t="shared" si="431"/>
        <v>0</v>
      </c>
      <c r="X2112" s="128"/>
    </row>
    <row r="2113" spans="1:24" x14ac:dyDescent="0.3">
      <c r="A2113" s="156">
        <v>981</v>
      </c>
      <c r="D2113" s="104"/>
      <c r="E2113" s="104"/>
      <c r="F2113" s="104"/>
      <c r="G2113" s="104"/>
      <c r="H2113" s="160"/>
      <c r="I2113" s="160"/>
      <c r="K2113" s="121" t="str">
        <f t="shared" si="427"/>
        <v/>
      </c>
      <c r="L2113" s="129" t="str">
        <f t="shared" si="428"/>
        <v/>
      </c>
      <c r="M2113" s="115" t="s">
        <v>155</v>
      </c>
      <c r="N2113" s="113" t="str">
        <f t="shared" si="421"/>
        <v/>
      </c>
      <c r="O2113" s="129" t="str">
        <f t="shared" si="429"/>
        <v/>
      </c>
      <c r="P2113" s="115" t="s">
        <v>155</v>
      </c>
      <c r="Q2113" s="116" t="str">
        <f>IF(ISBLANK(F2113),"",F2113-$F$2333)</f>
        <v/>
      </c>
      <c r="R2113" s="117" t="s">
        <v>155</v>
      </c>
      <c r="S2113" s="118" t="str">
        <f>IF(ISBLANK(G2113),"",G2113-$G$2333)</f>
        <v/>
      </c>
      <c r="T2113" s="127" t="str">
        <f t="shared" si="424"/>
        <v>0</v>
      </c>
      <c r="U2113" s="119" t="str">
        <f t="shared" si="434"/>
        <v>0</v>
      </c>
      <c r="V2113" s="119" t="str">
        <f t="shared" si="430"/>
        <v>0</v>
      </c>
      <c r="W2113" s="119" t="str">
        <f t="shared" si="431"/>
        <v>0</v>
      </c>
      <c r="X2113" s="120"/>
    </row>
    <row r="2114" spans="1:24" x14ac:dyDescent="0.3">
      <c r="A2114" s="156">
        <v>982</v>
      </c>
      <c r="B2114" s="133"/>
      <c r="K2114" s="121" t="str">
        <f t="shared" si="427"/>
        <v/>
      </c>
      <c r="L2114" s="122" t="str">
        <f t="shared" si="428"/>
        <v/>
      </c>
      <c r="M2114" s="123" t="s">
        <v>155</v>
      </c>
      <c r="N2114" s="113" t="str">
        <f t="shared" si="421"/>
        <v/>
      </c>
      <c r="O2114" s="122" t="str">
        <f t="shared" si="429"/>
        <v/>
      </c>
      <c r="P2114" s="123" t="s">
        <v>155</v>
      </c>
      <c r="Q2114" s="124" t="str">
        <f t="shared" ref="Q2114:Q2132" si="435">IF(ISBLANK(F2114),"",F2114-$F$2333)</f>
        <v/>
      </c>
      <c r="R2114" s="125" t="s">
        <v>155</v>
      </c>
      <c r="S2114" s="126" t="str">
        <f t="shared" ref="S2114:S2132" si="436">IF(ISBLANK(G2114),"",G2114-$G$2333)</f>
        <v/>
      </c>
      <c r="T2114" s="127" t="str">
        <f t="shared" si="424"/>
        <v>0</v>
      </c>
      <c r="U2114" s="127" t="str">
        <f t="shared" si="434"/>
        <v>0</v>
      </c>
      <c r="V2114" s="127" t="str">
        <f t="shared" si="430"/>
        <v>0</v>
      </c>
      <c r="W2114" s="127" t="str">
        <f t="shared" si="431"/>
        <v>0</v>
      </c>
      <c r="X2114" s="128"/>
    </row>
    <row r="2115" spans="1:24" x14ac:dyDescent="0.3">
      <c r="A2115" s="156">
        <v>983</v>
      </c>
      <c r="B2115" s="133"/>
      <c r="K2115" s="121" t="str">
        <f t="shared" si="427"/>
        <v/>
      </c>
      <c r="L2115" s="129" t="str">
        <f t="shared" si="428"/>
        <v/>
      </c>
      <c r="M2115" s="115" t="s">
        <v>155</v>
      </c>
      <c r="N2115" s="113" t="str">
        <f t="shared" si="421"/>
        <v/>
      </c>
      <c r="O2115" s="129" t="str">
        <f t="shared" si="429"/>
        <v/>
      </c>
      <c r="P2115" s="115" t="s">
        <v>155</v>
      </c>
      <c r="Q2115" s="116" t="str">
        <f t="shared" si="435"/>
        <v/>
      </c>
      <c r="R2115" s="117" t="s">
        <v>155</v>
      </c>
      <c r="S2115" s="118" t="str">
        <f t="shared" si="436"/>
        <v/>
      </c>
      <c r="T2115" s="127" t="str">
        <f t="shared" si="424"/>
        <v>0</v>
      </c>
      <c r="U2115" s="119" t="str">
        <f t="shared" si="434"/>
        <v>0</v>
      </c>
      <c r="V2115" s="119" t="str">
        <f t="shared" si="430"/>
        <v>0</v>
      </c>
      <c r="W2115" s="119" t="str">
        <f t="shared" si="431"/>
        <v>0</v>
      </c>
      <c r="X2115" s="120"/>
    </row>
    <row r="2116" spans="1:24" x14ac:dyDescent="0.3">
      <c r="A2116" s="156">
        <v>984</v>
      </c>
      <c r="B2116" s="133"/>
      <c r="K2116" s="121" t="str">
        <f t="shared" si="427"/>
        <v/>
      </c>
      <c r="L2116" s="122" t="str">
        <f t="shared" si="428"/>
        <v/>
      </c>
      <c r="M2116" s="123" t="s">
        <v>155</v>
      </c>
      <c r="N2116" s="113" t="str">
        <f t="shared" si="421"/>
        <v/>
      </c>
      <c r="O2116" s="122" t="str">
        <f t="shared" si="429"/>
        <v/>
      </c>
      <c r="P2116" s="123" t="s">
        <v>155</v>
      </c>
      <c r="Q2116" s="124" t="str">
        <f t="shared" si="435"/>
        <v/>
      </c>
      <c r="R2116" s="125" t="s">
        <v>155</v>
      </c>
      <c r="S2116" s="126" t="str">
        <f t="shared" si="436"/>
        <v/>
      </c>
      <c r="T2116" s="127" t="str">
        <f t="shared" si="424"/>
        <v>0</v>
      </c>
      <c r="U2116" s="127" t="str">
        <f t="shared" si="434"/>
        <v>0</v>
      </c>
      <c r="V2116" s="127" t="str">
        <f t="shared" si="430"/>
        <v>0</v>
      </c>
      <c r="W2116" s="127" t="str">
        <f t="shared" si="431"/>
        <v>0</v>
      </c>
      <c r="X2116" s="128"/>
    </row>
    <row r="2117" spans="1:24" x14ac:dyDescent="0.3">
      <c r="A2117" s="156">
        <v>985</v>
      </c>
      <c r="B2117" s="133"/>
      <c r="K2117" s="121" t="str">
        <f t="shared" si="427"/>
        <v/>
      </c>
      <c r="L2117" s="129" t="str">
        <f t="shared" si="428"/>
        <v/>
      </c>
      <c r="M2117" s="115" t="s">
        <v>155</v>
      </c>
      <c r="N2117" s="113" t="str">
        <f t="shared" si="421"/>
        <v/>
      </c>
      <c r="O2117" s="129" t="str">
        <f t="shared" si="429"/>
        <v/>
      </c>
      <c r="P2117" s="115" t="s">
        <v>155</v>
      </c>
      <c r="Q2117" s="116" t="str">
        <f t="shared" si="435"/>
        <v/>
      </c>
      <c r="R2117" s="117" t="s">
        <v>155</v>
      </c>
      <c r="S2117" s="118" t="str">
        <f t="shared" si="436"/>
        <v/>
      </c>
      <c r="T2117" s="127" t="str">
        <f t="shared" si="424"/>
        <v>0</v>
      </c>
      <c r="U2117" s="119" t="str">
        <f t="shared" si="434"/>
        <v>0</v>
      </c>
      <c r="V2117" s="119" t="str">
        <f t="shared" si="430"/>
        <v>0</v>
      </c>
      <c r="W2117" s="119" t="str">
        <f t="shared" si="431"/>
        <v>0</v>
      </c>
      <c r="X2117" s="120"/>
    </row>
    <row r="2118" spans="1:24" x14ac:dyDescent="0.3">
      <c r="A2118" s="156">
        <v>986</v>
      </c>
      <c r="B2118" s="133"/>
      <c r="K2118" s="121" t="str">
        <f t="shared" si="427"/>
        <v/>
      </c>
      <c r="L2118" s="122" t="str">
        <f t="shared" si="428"/>
        <v/>
      </c>
      <c r="M2118" s="123" t="s">
        <v>155</v>
      </c>
      <c r="N2118" s="113" t="str">
        <f t="shared" ref="N2118:N2181" si="437">IF(ISBLANK(E2118),"",IF(E2118&lt;200,E2118-$E$2333,(400-E2118)-$E$2333))</f>
        <v/>
      </c>
      <c r="O2118" s="122" t="str">
        <f t="shared" si="429"/>
        <v/>
      </c>
      <c r="P2118" s="123" t="s">
        <v>155</v>
      </c>
      <c r="Q2118" s="124" t="str">
        <f t="shared" si="435"/>
        <v/>
      </c>
      <c r="R2118" s="125" t="s">
        <v>155</v>
      </c>
      <c r="S2118" s="126" t="str">
        <f t="shared" si="436"/>
        <v/>
      </c>
      <c r="T2118" s="127" t="str">
        <f t="shared" si="424"/>
        <v>0</v>
      </c>
      <c r="U2118" s="127" t="str">
        <f t="shared" si="434"/>
        <v>0</v>
      </c>
      <c r="V2118" s="127" t="str">
        <f t="shared" si="430"/>
        <v>0</v>
      </c>
      <c r="W2118" s="127" t="str">
        <f t="shared" si="431"/>
        <v>0</v>
      </c>
      <c r="X2118" s="128"/>
    </row>
    <row r="2119" spans="1:24" x14ac:dyDescent="0.3">
      <c r="A2119" s="156">
        <v>987</v>
      </c>
      <c r="B2119" s="133"/>
      <c r="K2119" s="121" t="str">
        <f t="shared" si="427"/>
        <v/>
      </c>
      <c r="L2119" s="129" t="str">
        <f t="shared" si="428"/>
        <v/>
      </c>
      <c r="M2119" s="115" t="s">
        <v>155</v>
      </c>
      <c r="N2119" s="113" t="str">
        <f t="shared" si="437"/>
        <v/>
      </c>
      <c r="O2119" s="129" t="str">
        <f t="shared" si="429"/>
        <v/>
      </c>
      <c r="P2119" s="115" t="s">
        <v>155</v>
      </c>
      <c r="Q2119" s="116" t="str">
        <f t="shared" si="435"/>
        <v/>
      </c>
      <c r="R2119" s="117" t="s">
        <v>155</v>
      </c>
      <c r="S2119" s="118" t="str">
        <f t="shared" si="436"/>
        <v/>
      </c>
      <c r="T2119" s="127" t="str">
        <f t="shared" si="424"/>
        <v>0</v>
      </c>
      <c r="U2119" s="119" t="str">
        <f t="shared" si="434"/>
        <v>0</v>
      </c>
      <c r="V2119" s="119" t="str">
        <f t="shared" si="430"/>
        <v>0</v>
      </c>
      <c r="W2119" s="119" t="str">
        <f t="shared" si="431"/>
        <v>0</v>
      </c>
      <c r="X2119" s="120"/>
    </row>
    <row r="2120" spans="1:24" x14ac:dyDescent="0.3">
      <c r="A2120" s="156">
        <v>988</v>
      </c>
      <c r="B2120" s="133"/>
      <c r="K2120" s="121" t="str">
        <f t="shared" si="427"/>
        <v/>
      </c>
      <c r="L2120" s="122" t="str">
        <f t="shared" si="428"/>
        <v/>
      </c>
      <c r="M2120" s="123" t="s">
        <v>155</v>
      </c>
      <c r="N2120" s="113" t="str">
        <f t="shared" si="437"/>
        <v/>
      </c>
      <c r="O2120" s="122" t="str">
        <f t="shared" si="429"/>
        <v/>
      </c>
      <c r="P2120" s="123" t="s">
        <v>155</v>
      </c>
      <c r="Q2120" s="124" t="str">
        <f t="shared" si="435"/>
        <v/>
      </c>
      <c r="R2120" s="125" t="s">
        <v>155</v>
      </c>
      <c r="S2120" s="126" t="str">
        <f t="shared" si="436"/>
        <v/>
      </c>
      <c r="T2120" s="127" t="str">
        <f t="shared" si="424"/>
        <v>0</v>
      </c>
      <c r="U2120" s="127" t="str">
        <f t="shared" si="434"/>
        <v>0</v>
      </c>
      <c r="V2120" s="127" t="str">
        <f t="shared" si="430"/>
        <v>0</v>
      </c>
      <c r="W2120" s="127" t="str">
        <f t="shared" si="431"/>
        <v>0</v>
      </c>
      <c r="X2120" s="128"/>
    </row>
    <row r="2121" spans="1:24" x14ac:dyDescent="0.3">
      <c r="A2121" s="156">
        <v>989</v>
      </c>
      <c r="B2121" s="133"/>
      <c r="K2121" s="121" t="str">
        <f t="shared" si="427"/>
        <v/>
      </c>
      <c r="L2121" s="129" t="str">
        <f t="shared" si="428"/>
        <v/>
      </c>
      <c r="M2121" s="115" t="s">
        <v>155</v>
      </c>
      <c r="N2121" s="113" t="str">
        <f t="shared" si="437"/>
        <v/>
      </c>
      <c r="O2121" s="129" t="str">
        <f t="shared" si="429"/>
        <v/>
      </c>
      <c r="P2121" s="115" t="s">
        <v>155</v>
      </c>
      <c r="Q2121" s="116" t="str">
        <f t="shared" si="435"/>
        <v/>
      </c>
      <c r="R2121" s="117" t="s">
        <v>155</v>
      </c>
      <c r="S2121" s="118" t="str">
        <f t="shared" si="436"/>
        <v/>
      </c>
      <c r="T2121" s="127" t="str">
        <f t="shared" si="424"/>
        <v>0</v>
      </c>
      <c r="U2121" s="119" t="str">
        <f t="shared" si="434"/>
        <v>0</v>
      </c>
      <c r="V2121" s="119" t="str">
        <f t="shared" si="430"/>
        <v>0</v>
      </c>
      <c r="W2121" s="119" t="str">
        <f t="shared" si="431"/>
        <v>0</v>
      </c>
      <c r="X2121" s="120"/>
    </row>
    <row r="2122" spans="1:24" x14ac:dyDescent="0.3">
      <c r="A2122" s="156">
        <v>990</v>
      </c>
      <c r="B2122" s="133"/>
      <c r="K2122" s="121" t="str">
        <f t="shared" si="427"/>
        <v/>
      </c>
      <c r="L2122" s="122" t="str">
        <f t="shared" si="428"/>
        <v/>
      </c>
      <c r="M2122" s="123" t="s">
        <v>155</v>
      </c>
      <c r="N2122" s="113" t="str">
        <f t="shared" si="437"/>
        <v/>
      </c>
      <c r="O2122" s="122" t="str">
        <f t="shared" si="429"/>
        <v/>
      </c>
      <c r="P2122" s="123" t="s">
        <v>155</v>
      </c>
      <c r="Q2122" s="124" t="str">
        <f t="shared" si="435"/>
        <v/>
      </c>
      <c r="R2122" s="125" t="s">
        <v>155</v>
      </c>
      <c r="S2122" s="126" t="str">
        <f t="shared" si="436"/>
        <v/>
      </c>
      <c r="T2122" s="127" t="str">
        <f t="shared" si="424"/>
        <v>0</v>
      </c>
      <c r="U2122" s="127" t="str">
        <f t="shared" si="434"/>
        <v>0</v>
      </c>
      <c r="V2122" s="127" t="str">
        <f t="shared" si="430"/>
        <v>0</v>
      </c>
      <c r="W2122" s="127" t="str">
        <f t="shared" si="431"/>
        <v>0</v>
      </c>
      <c r="X2122" s="128"/>
    </row>
    <row r="2123" spans="1:24" x14ac:dyDescent="0.3">
      <c r="A2123" s="156">
        <v>991</v>
      </c>
      <c r="B2123" s="158"/>
      <c r="C2123" s="158"/>
      <c r="D2123" s="159"/>
      <c r="E2123" s="159"/>
      <c r="F2123" s="160"/>
      <c r="G2123" s="160"/>
      <c r="H2123" s="160"/>
      <c r="I2123" s="160"/>
      <c r="K2123" s="121" t="str">
        <f t="shared" si="427"/>
        <v/>
      </c>
      <c r="L2123" s="129" t="str">
        <f t="shared" si="428"/>
        <v/>
      </c>
      <c r="M2123" s="115" t="s">
        <v>155</v>
      </c>
      <c r="N2123" s="113" t="str">
        <f t="shared" si="437"/>
        <v/>
      </c>
      <c r="O2123" s="129" t="str">
        <f t="shared" si="429"/>
        <v/>
      </c>
      <c r="P2123" s="115" t="s">
        <v>155</v>
      </c>
      <c r="Q2123" s="116" t="str">
        <f t="shared" si="435"/>
        <v/>
      </c>
      <c r="R2123" s="117" t="s">
        <v>155</v>
      </c>
      <c r="S2123" s="118" t="str">
        <f t="shared" si="436"/>
        <v/>
      </c>
      <c r="T2123" s="127" t="str">
        <f t="shared" si="424"/>
        <v>0</v>
      </c>
      <c r="U2123" s="119" t="str">
        <f t="shared" si="434"/>
        <v>0</v>
      </c>
      <c r="V2123" s="119" t="str">
        <f t="shared" si="430"/>
        <v>0</v>
      </c>
      <c r="W2123" s="119" t="str">
        <f t="shared" si="431"/>
        <v>0</v>
      </c>
      <c r="X2123" s="120"/>
    </row>
    <row r="2124" spans="1:24" x14ac:dyDescent="0.3">
      <c r="A2124" s="156">
        <v>992</v>
      </c>
      <c r="B2124" s="158"/>
      <c r="C2124" s="158"/>
      <c r="D2124" s="159"/>
      <c r="E2124" s="159"/>
      <c r="F2124" s="160"/>
      <c r="G2124" s="160"/>
      <c r="H2124" s="160"/>
      <c r="I2124" s="160"/>
      <c r="K2124" s="121" t="str">
        <f t="shared" si="427"/>
        <v/>
      </c>
      <c r="L2124" s="122" t="str">
        <f t="shared" si="428"/>
        <v/>
      </c>
      <c r="M2124" s="123" t="s">
        <v>155</v>
      </c>
      <c r="N2124" s="113" t="str">
        <f t="shared" si="437"/>
        <v/>
      </c>
      <c r="O2124" s="122" t="str">
        <f t="shared" si="429"/>
        <v/>
      </c>
      <c r="P2124" s="123" t="s">
        <v>155</v>
      </c>
      <c r="Q2124" s="124" t="str">
        <f t="shared" si="435"/>
        <v/>
      </c>
      <c r="R2124" s="125" t="s">
        <v>155</v>
      </c>
      <c r="S2124" s="126" t="str">
        <f t="shared" si="436"/>
        <v/>
      </c>
      <c r="T2124" s="127" t="str">
        <f t="shared" si="424"/>
        <v>0</v>
      </c>
      <c r="U2124" s="127" t="str">
        <f t="shared" si="434"/>
        <v>0</v>
      </c>
      <c r="V2124" s="127" t="str">
        <f t="shared" si="430"/>
        <v>0</v>
      </c>
      <c r="W2124" s="127" t="str">
        <f t="shared" si="431"/>
        <v>0</v>
      </c>
      <c r="X2124" s="128"/>
    </row>
    <row r="2125" spans="1:24" x14ac:dyDescent="0.3">
      <c r="A2125" s="156">
        <v>993</v>
      </c>
      <c r="B2125" s="158"/>
      <c r="C2125" s="158"/>
      <c r="D2125" s="159"/>
      <c r="E2125" s="159"/>
      <c r="F2125" s="160"/>
      <c r="G2125" s="160"/>
      <c r="H2125" s="160"/>
      <c r="I2125" s="160"/>
      <c r="K2125" s="121" t="str">
        <f t="shared" si="427"/>
        <v/>
      </c>
      <c r="L2125" s="129" t="str">
        <f t="shared" si="428"/>
        <v/>
      </c>
      <c r="M2125" s="115" t="s">
        <v>155</v>
      </c>
      <c r="N2125" s="113" t="str">
        <f t="shared" si="437"/>
        <v/>
      </c>
      <c r="O2125" s="129" t="str">
        <f t="shared" si="429"/>
        <v/>
      </c>
      <c r="P2125" s="115" t="s">
        <v>155</v>
      </c>
      <c r="Q2125" s="116" t="str">
        <f t="shared" si="435"/>
        <v/>
      </c>
      <c r="R2125" s="117" t="s">
        <v>155</v>
      </c>
      <c r="S2125" s="118" t="str">
        <f t="shared" si="436"/>
        <v/>
      </c>
      <c r="T2125" s="127" t="str">
        <f t="shared" si="424"/>
        <v>0</v>
      </c>
      <c r="U2125" s="119" t="str">
        <f t="shared" si="434"/>
        <v>0</v>
      </c>
      <c r="V2125" s="119" t="str">
        <f t="shared" si="430"/>
        <v>0</v>
      </c>
      <c r="W2125" s="119" t="str">
        <f t="shared" si="431"/>
        <v>0</v>
      </c>
      <c r="X2125" s="120"/>
    </row>
    <row r="2126" spans="1:24" x14ac:dyDescent="0.3">
      <c r="A2126" s="156">
        <v>994</v>
      </c>
      <c r="B2126" s="158"/>
      <c r="C2126" s="158"/>
      <c r="D2126" s="159"/>
      <c r="E2126" s="159"/>
      <c r="F2126" s="160"/>
      <c r="G2126" s="160"/>
      <c r="H2126" s="160"/>
      <c r="I2126" s="160"/>
      <c r="K2126" s="121" t="str">
        <f t="shared" si="427"/>
        <v/>
      </c>
      <c r="L2126" s="122" t="str">
        <f t="shared" si="428"/>
        <v/>
      </c>
      <c r="M2126" s="123" t="s">
        <v>155</v>
      </c>
      <c r="N2126" s="113" t="str">
        <f t="shared" si="437"/>
        <v/>
      </c>
      <c r="O2126" s="122" t="str">
        <f t="shared" si="429"/>
        <v/>
      </c>
      <c r="P2126" s="123" t="s">
        <v>155</v>
      </c>
      <c r="Q2126" s="124" t="str">
        <f t="shared" si="435"/>
        <v/>
      </c>
      <c r="R2126" s="125" t="s">
        <v>155</v>
      </c>
      <c r="S2126" s="126" t="str">
        <f t="shared" si="436"/>
        <v/>
      </c>
      <c r="T2126" s="127" t="str">
        <f t="shared" si="424"/>
        <v>0</v>
      </c>
      <c r="U2126" s="127" t="str">
        <f t="shared" si="434"/>
        <v>0</v>
      </c>
      <c r="V2126" s="127" t="str">
        <f t="shared" si="430"/>
        <v>0</v>
      </c>
      <c r="W2126" s="127" t="str">
        <f t="shared" si="431"/>
        <v>0</v>
      </c>
      <c r="X2126" s="128"/>
    </row>
    <row r="2127" spans="1:24" x14ac:dyDescent="0.3">
      <c r="A2127" s="156">
        <v>995</v>
      </c>
      <c r="B2127" s="158"/>
      <c r="C2127" s="158"/>
      <c r="D2127" s="159"/>
      <c r="E2127" s="159"/>
      <c r="F2127" s="160"/>
      <c r="G2127" s="160"/>
      <c r="H2127" s="160"/>
      <c r="I2127" s="160"/>
      <c r="K2127" s="121" t="str">
        <f t="shared" si="427"/>
        <v/>
      </c>
      <c r="L2127" s="129" t="str">
        <f t="shared" si="428"/>
        <v/>
      </c>
      <c r="M2127" s="115" t="s">
        <v>155</v>
      </c>
      <c r="N2127" s="113" t="str">
        <f t="shared" si="437"/>
        <v/>
      </c>
      <c r="O2127" s="129" t="str">
        <f t="shared" si="429"/>
        <v/>
      </c>
      <c r="P2127" s="115" t="s">
        <v>155</v>
      </c>
      <c r="Q2127" s="116" t="str">
        <f t="shared" si="435"/>
        <v/>
      </c>
      <c r="R2127" s="117" t="s">
        <v>155</v>
      </c>
      <c r="S2127" s="118" t="str">
        <f t="shared" si="436"/>
        <v/>
      </c>
      <c r="T2127" s="127" t="str">
        <f t="shared" si="424"/>
        <v>0</v>
      </c>
      <c r="U2127" s="119" t="str">
        <f t="shared" si="434"/>
        <v>0</v>
      </c>
      <c r="V2127" s="119" t="str">
        <f t="shared" si="430"/>
        <v>0</v>
      </c>
      <c r="W2127" s="119" t="str">
        <f t="shared" si="431"/>
        <v>0</v>
      </c>
      <c r="X2127" s="120"/>
    </row>
    <row r="2128" spans="1:24" x14ac:dyDescent="0.3">
      <c r="A2128" s="156">
        <v>996</v>
      </c>
      <c r="B2128" s="158"/>
      <c r="C2128" s="158"/>
      <c r="D2128" s="159"/>
      <c r="E2128" s="159"/>
      <c r="F2128" s="160"/>
      <c r="G2128" s="160"/>
      <c r="H2128" s="160"/>
      <c r="I2128" s="160"/>
      <c r="K2128" s="121" t="str">
        <f t="shared" si="427"/>
        <v/>
      </c>
      <c r="L2128" s="122" t="str">
        <f t="shared" si="428"/>
        <v/>
      </c>
      <c r="M2128" s="123" t="s">
        <v>155</v>
      </c>
      <c r="N2128" s="113" t="str">
        <f t="shared" si="437"/>
        <v/>
      </c>
      <c r="O2128" s="122" t="str">
        <f t="shared" si="429"/>
        <v/>
      </c>
      <c r="P2128" s="123" t="s">
        <v>155</v>
      </c>
      <c r="Q2128" s="124" t="str">
        <f t="shared" si="435"/>
        <v/>
      </c>
      <c r="R2128" s="125" t="s">
        <v>155</v>
      </c>
      <c r="S2128" s="126" t="str">
        <f t="shared" si="436"/>
        <v/>
      </c>
      <c r="T2128" s="127" t="str">
        <f t="shared" si="424"/>
        <v>0</v>
      </c>
      <c r="U2128" s="127" t="str">
        <f t="shared" si="434"/>
        <v>0</v>
      </c>
      <c r="V2128" s="127" t="str">
        <f t="shared" si="430"/>
        <v>0</v>
      </c>
      <c r="W2128" s="127" t="str">
        <f t="shared" si="431"/>
        <v>0</v>
      </c>
      <c r="X2128" s="128"/>
    </row>
    <row r="2129" spans="1:24" x14ac:dyDescent="0.3">
      <c r="A2129" s="156">
        <v>997</v>
      </c>
      <c r="B2129" s="158"/>
      <c r="C2129" s="158"/>
      <c r="D2129" s="159"/>
      <c r="E2129" s="159"/>
      <c r="F2129" s="160"/>
      <c r="G2129" s="160"/>
      <c r="H2129" s="160"/>
      <c r="I2129" s="160"/>
      <c r="K2129" s="121" t="str">
        <f t="shared" si="427"/>
        <v/>
      </c>
      <c r="L2129" s="129" t="str">
        <f t="shared" si="428"/>
        <v/>
      </c>
      <c r="M2129" s="115" t="s">
        <v>155</v>
      </c>
      <c r="N2129" s="113" t="str">
        <f t="shared" si="437"/>
        <v/>
      </c>
      <c r="O2129" s="129" t="str">
        <f t="shared" si="429"/>
        <v/>
      </c>
      <c r="P2129" s="115" t="s">
        <v>155</v>
      </c>
      <c r="Q2129" s="116" t="str">
        <f t="shared" si="435"/>
        <v/>
      </c>
      <c r="R2129" s="117" t="s">
        <v>155</v>
      </c>
      <c r="S2129" s="118" t="str">
        <f t="shared" si="436"/>
        <v/>
      </c>
      <c r="T2129" s="127" t="str">
        <f t="shared" si="424"/>
        <v>0</v>
      </c>
      <c r="U2129" s="119" t="str">
        <f t="shared" si="434"/>
        <v>0</v>
      </c>
      <c r="V2129" s="119" t="str">
        <f t="shared" si="430"/>
        <v>0</v>
      </c>
      <c r="W2129" s="119" t="str">
        <f t="shared" si="431"/>
        <v>0</v>
      </c>
      <c r="X2129" s="120"/>
    </row>
    <row r="2130" spans="1:24" x14ac:dyDescent="0.3">
      <c r="A2130" s="156">
        <v>998</v>
      </c>
      <c r="B2130" s="158"/>
      <c r="C2130" s="158"/>
      <c r="D2130" s="159"/>
      <c r="E2130" s="159"/>
      <c r="F2130" s="160"/>
      <c r="G2130" s="160"/>
      <c r="H2130" s="160"/>
      <c r="I2130" s="160"/>
      <c r="K2130" s="121" t="str">
        <f t="shared" si="427"/>
        <v/>
      </c>
      <c r="L2130" s="122" t="str">
        <f t="shared" si="428"/>
        <v/>
      </c>
      <c r="M2130" s="123" t="s">
        <v>155</v>
      </c>
      <c r="N2130" s="113" t="str">
        <f t="shared" si="437"/>
        <v/>
      </c>
      <c r="O2130" s="122" t="str">
        <f t="shared" si="429"/>
        <v/>
      </c>
      <c r="P2130" s="123" t="s">
        <v>155</v>
      </c>
      <c r="Q2130" s="124" t="str">
        <f t="shared" si="435"/>
        <v/>
      </c>
      <c r="R2130" s="125" t="s">
        <v>155</v>
      </c>
      <c r="S2130" s="126" t="str">
        <f t="shared" si="436"/>
        <v/>
      </c>
      <c r="T2130" s="127" t="str">
        <f t="shared" si="424"/>
        <v>0</v>
      </c>
      <c r="U2130" s="127" t="str">
        <f t="shared" si="434"/>
        <v>0</v>
      </c>
      <c r="V2130" s="127" t="str">
        <f t="shared" si="430"/>
        <v>0</v>
      </c>
      <c r="W2130" s="127" t="str">
        <f t="shared" si="431"/>
        <v>0</v>
      </c>
      <c r="X2130" s="128"/>
    </row>
    <row r="2131" spans="1:24" x14ac:dyDescent="0.3">
      <c r="A2131" s="156">
        <v>999</v>
      </c>
      <c r="B2131" s="158"/>
      <c r="C2131" s="158"/>
      <c r="D2131" s="159"/>
      <c r="E2131" s="159"/>
      <c r="F2131" s="160"/>
      <c r="G2131" s="160"/>
      <c r="H2131" s="160"/>
      <c r="I2131" s="160"/>
      <c r="K2131" s="121" t="str">
        <f t="shared" si="427"/>
        <v/>
      </c>
      <c r="L2131" s="129" t="str">
        <f t="shared" si="428"/>
        <v/>
      </c>
      <c r="M2131" s="115" t="s">
        <v>155</v>
      </c>
      <c r="N2131" s="113" t="str">
        <f t="shared" si="437"/>
        <v/>
      </c>
      <c r="O2131" s="129" t="str">
        <f t="shared" si="429"/>
        <v/>
      </c>
      <c r="P2131" s="115" t="s">
        <v>155</v>
      </c>
      <c r="Q2131" s="116" t="str">
        <f t="shared" si="435"/>
        <v/>
      </c>
      <c r="R2131" s="117" t="s">
        <v>155</v>
      </c>
      <c r="S2131" s="118" t="str">
        <f t="shared" si="436"/>
        <v/>
      </c>
      <c r="T2131" s="127" t="str">
        <f t="shared" si="424"/>
        <v>0</v>
      </c>
      <c r="U2131" s="119" t="str">
        <f t="shared" si="434"/>
        <v>0</v>
      </c>
      <c r="V2131" s="119" t="str">
        <f t="shared" si="430"/>
        <v>0</v>
      </c>
      <c r="W2131" s="119" t="str">
        <f t="shared" si="431"/>
        <v>0</v>
      </c>
      <c r="X2131" s="120"/>
    </row>
    <row r="2132" spans="1:24" x14ac:dyDescent="0.3">
      <c r="A2132" s="156">
        <v>1000</v>
      </c>
      <c r="B2132" s="158"/>
      <c r="C2132" s="158"/>
      <c r="D2132" s="159"/>
      <c r="E2132" s="159"/>
      <c r="F2132" s="160"/>
      <c r="G2132" s="160"/>
      <c r="H2132" s="160"/>
      <c r="I2132" s="160"/>
      <c r="K2132" s="121" t="str">
        <f t="shared" si="427"/>
        <v/>
      </c>
      <c r="L2132" s="122" t="str">
        <f t="shared" si="428"/>
        <v/>
      </c>
      <c r="M2132" s="123" t="s">
        <v>155</v>
      </c>
      <c r="N2132" s="113" t="str">
        <f t="shared" si="437"/>
        <v/>
      </c>
      <c r="O2132" s="122" t="str">
        <f t="shared" si="429"/>
        <v/>
      </c>
      <c r="P2132" s="123" t="s">
        <v>155</v>
      </c>
      <c r="Q2132" s="124" t="str">
        <f t="shared" si="435"/>
        <v/>
      </c>
      <c r="R2132" s="125" t="s">
        <v>155</v>
      </c>
      <c r="S2132" s="126" t="str">
        <f t="shared" si="436"/>
        <v/>
      </c>
      <c r="T2132" s="127" t="str">
        <f t="shared" si="424"/>
        <v>0</v>
      </c>
      <c r="U2132" s="127" t="str">
        <f t="shared" si="434"/>
        <v>0</v>
      </c>
      <c r="V2132" s="127" t="str">
        <f t="shared" si="430"/>
        <v>0</v>
      </c>
      <c r="W2132" s="127" t="str">
        <f t="shared" si="431"/>
        <v>0</v>
      </c>
      <c r="X2132" s="128"/>
    </row>
    <row r="2133" spans="1:24" x14ac:dyDescent="0.3">
      <c r="A2133" s="156">
        <v>1001</v>
      </c>
      <c r="D2133" s="104"/>
      <c r="E2133" s="104"/>
      <c r="F2133" s="104"/>
      <c r="G2133" s="104"/>
      <c r="H2133" s="160"/>
      <c r="I2133" s="160"/>
      <c r="K2133" s="121" t="str">
        <f t="shared" si="427"/>
        <v/>
      </c>
      <c r="L2133" s="129" t="str">
        <f t="shared" si="428"/>
        <v/>
      </c>
      <c r="M2133" s="115" t="s">
        <v>155</v>
      </c>
      <c r="N2133" s="113" t="str">
        <f t="shared" si="437"/>
        <v/>
      </c>
      <c r="O2133" s="129" t="str">
        <f t="shared" si="429"/>
        <v/>
      </c>
      <c r="P2133" s="115" t="s">
        <v>155</v>
      </c>
      <c r="Q2133" s="116" t="str">
        <f>IF(ISBLANK(F2133),"",F2133-$F$2333)</f>
        <v/>
      </c>
      <c r="R2133" s="117" t="s">
        <v>155</v>
      </c>
      <c r="S2133" s="118" t="str">
        <f>IF(ISBLANK(G2133),"",G2133-$G$2333)</f>
        <v/>
      </c>
      <c r="T2133" s="127" t="str">
        <f t="shared" ref="T2133:T2196" si="438">IF(M2133="ON",IF(ISBLANK(D2133),"0",IF(AND(J2133=1,D2133&lt;200),D2133,D2133-200)),"0")</f>
        <v>0</v>
      </c>
      <c r="U2133" s="119" t="str">
        <f t="shared" si="434"/>
        <v>0</v>
      </c>
      <c r="V2133" s="119" t="str">
        <f t="shared" si="430"/>
        <v>0</v>
      </c>
      <c r="W2133" s="119" t="str">
        <f t="shared" si="431"/>
        <v>0</v>
      </c>
      <c r="X2133" s="120"/>
    </row>
    <row r="2134" spans="1:24" x14ac:dyDescent="0.3">
      <c r="A2134" s="156">
        <v>1002</v>
      </c>
      <c r="B2134" s="133"/>
      <c r="K2134" s="121" t="str">
        <f t="shared" si="427"/>
        <v/>
      </c>
      <c r="L2134" s="122" t="str">
        <f t="shared" si="428"/>
        <v/>
      </c>
      <c r="M2134" s="123" t="s">
        <v>155</v>
      </c>
      <c r="N2134" s="113" t="str">
        <f t="shared" si="437"/>
        <v/>
      </c>
      <c r="O2134" s="122" t="str">
        <f t="shared" si="429"/>
        <v/>
      </c>
      <c r="P2134" s="123" t="s">
        <v>155</v>
      </c>
      <c r="Q2134" s="124" t="str">
        <f t="shared" ref="Q2134:Q2152" si="439">IF(ISBLANK(F2134),"",F2134-$F$2333)</f>
        <v/>
      </c>
      <c r="R2134" s="125" t="s">
        <v>155</v>
      </c>
      <c r="S2134" s="126" t="str">
        <f t="shared" ref="S2134:S2152" si="440">IF(ISBLANK(G2134),"",G2134-$G$2333)</f>
        <v/>
      </c>
      <c r="T2134" s="127" t="str">
        <f t="shared" si="438"/>
        <v>0</v>
      </c>
      <c r="U2134" s="127" t="str">
        <f t="shared" si="434"/>
        <v>0</v>
      </c>
      <c r="V2134" s="127" t="str">
        <f t="shared" si="430"/>
        <v>0</v>
      </c>
      <c r="W2134" s="127" t="str">
        <f t="shared" si="431"/>
        <v>0</v>
      </c>
      <c r="X2134" s="128"/>
    </row>
    <row r="2135" spans="1:24" x14ac:dyDescent="0.3">
      <c r="A2135" s="156">
        <v>1003</v>
      </c>
      <c r="B2135" s="133"/>
      <c r="K2135" s="121" t="str">
        <f t="shared" si="427"/>
        <v/>
      </c>
      <c r="L2135" s="129" t="str">
        <f t="shared" si="428"/>
        <v/>
      </c>
      <c r="M2135" s="115" t="s">
        <v>155</v>
      </c>
      <c r="N2135" s="113" t="str">
        <f t="shared" si="437"/>
        <v/>
      </c>
      <c r="O2135" s="129" t="str">
        <f t="shared" si="429"/>
        <v/>
      </c>
      <c r="P2135" s="115" t="s">
        <v>155</v>
      </c>
      <c r="Q2135" s="116" t="str">
        <f t="shared" si="439"/>
        <v/>
      </c>
      <c r="R2135" s="117" t="s">
        <v>155</v>
      </c>
      <c r="S2135" s="118" t="str">
        <f t="shared" si="440"/>
        <v/>
      </c>
      <c r="T2135" s="127" t="str">
        <f t="shared" si="438"/>
        <v>0</v>
      </c>
      <c r="U2135" s="119" t="str">
        <f t="shared" si="434"/>
        <v>0</v>
      </c>
      <c r="V2135" s="119" t="str">
        <f t="shared" si="430"/>
        <v>0</v>
      </c>
      <c r="W2135" s="119" t="str">
        <f t="shared" si="431"/>
        <v>0</v>
      </c>
      <c r="X2135" s="120"/>
    </row>
    <row r="2136" spans="1:24" x14ac:dyDescent="0.3">
      <c r="A2136" s="156">
        <v>1004</v>
      </c>
      <c r="B2136" s="133"/>
      <c r="K2136" s="121" t="str">
        <f t="shared" si="427"/>
        <v/>
      </c>
      <c r="L2136" s="122" t="str">
        <f t="shared" si="428"/>
        <v/>
      </c>
      <c r="M2136" s="123" t="s">
        <v>155</v>
      </c>
      <c r="N2136" s="113" t="str">
        <f t="shared" si="437"/>
        <v/>
      </c>
      <c r="O2136" s="122" t="str">
        <f t="shared" si="429"/>
        <v/>
      </c>
      <c r="P2136" s="123" t="s">
        <v>155</v>
      </c>
      <c r="Q2136" s="124" t="str">
        <f t="shared" si="439"/>
        <v/>
      </c>
      <c r="R2136" s="125" t="s">
        <v>155</v>
      </c>
      <c r="S2136" s="126" t="str">
        <f t="shared" si="440"/>
        <v/>
      </c>
      <c r="T2136" s="127" t="str">
        <f t="shared" si="438"/>
        <v>0</v>
      </c>
      <c r="U2136" s="127" t="str">
        <f t="shared" si="434"/>
        <v>0</v>
      </c>
      <c r="V2136" s="127" t="str">
        <f t="shared" si="430"/>
        <v>0</v>
      </c>
      <c r="W2136" s="127" t="str">
        <f t="shared" si="431"/>
        <v>0</v>
      </c>
      <c r="X2136" s="128"/>
    </row>
    <row r="2137" spans="1:24" x14ac:dyDescent="0.3">
      <c r="A2137" s="156">
        <v>1005</v>
      </c>
      <c r="B2137" s="133"/>
      <c r="K2137" s="121" t="str">
        <f t="shared" si="427"/>
        <v/>
      </c>
      <c r="L2137" s="129" t="str">
        <f t="shared" si="428"/>
        <v/>
      </c>
      <c r="M2137" s="115" t="s">
        <v>155</v>
      </c>
      <c r="N2137" s="113" t="str">
        <f t="shared" si="437"/>
        <v/>
      </c>
      <c r="O2137" s="129" t="str">
        <f t="shared" si="429"/>
        <v/>
      </c>
      <c r="P2137" s="115" t="s">
        <v>155</v>
      </c>
      <c r="Q2137" s="116" t="str">
        <f t="shared" si="439"/>
        <v/>
      </c>
      <c r="R2137" s="117" t="s">
        <v>155</v>
      </c>
      <c r="S2137" s="118" t="str">
        <f t="shared" si="440"/>
        <v/>
      </c>
      <c r="T2137" s="127" t="str">
        <f t="shared" si="438"/>
        <v>0</v>
      </c>
      <c r="U2137" s="119" t="str">
        <f t="shared" si="434"/>
        <v>0</v>
      </c>
      <c r="V2137" s="119" t="str">
        <f t="shared" si="430"/>
        <v>0</v>
      </c>
      <c r="W2137" s="119" t="str">
        <f t="shared" si="431"/>
        <v>0</v>
      </c>
      <c r="X2137" s="120"/>
    </row>
    <row r="2138" spans="1:24" x14ac:dyDescent="0.3">
      <c r="A2138" s="156">
        <v>1006</v>
      </c>
      <c r="B2138" s="133"/>
      <c r="K2138" s="121" t="str">
        <f t="shared" si="427"/>
        <v/>
      </c>
      <c r="L2138" s="122" t="str">
        <f t="shared" si="428"/>
        <v/>
      </c>
      <c r="M2138" s="123" t="s">
        <v>155</v>
      </c>
      <c r="N2138" s="113" t="str">
        <f t="shared" si="437"/>
        <v/>
      </c>
      <c r="O2138" s="122" t="str">
        <f t="shared" si="429"/>
        <v/>
      </c>
      <c r="P2138" s="123" t="s">
        <v>155</v>
      </c>
      <c r="Q2138" s="124" t="str">
        <f t="shared" si="439"/>
        <v/>
      </c>
      <c r="R2138" s="125" t="s">
        <v>155</v>
      </c>
      <c r="S2138" s="126" t="str">
        <f t="shared" si="440"/>
        <v/>
      </c>
      <c r="T2138" s="127" t="str">
        <f t="shared" si="438"/>
        <v>0</v>
      </c>
      <c r="U2138" s="127" t="str">
        <f t="shared" si="434"/>
        <v>0</v>
      </c>
      <c r="V2138" s="127" t="str">
        <f t="shared" si="430"/>
        <v>0</v>
      </c>
      <c r="W2138" s="127" t="str">
        <f t="shared" si="431"/>
        <v>0</v>
      </c>
      <c r="X2138" s="128"/>
    </row>
    <row r="2139" spans="1:24" x14ac:dyDescent="0.3">
      <c r="A2139" s="156">
        <v>1007</v>
      </c>
      <c r="B2139" s="133"/>
      <c r="K2139" s="121" t="str">
        <f t="shared" si="427"/>
        <v/>
      </c>
      <c r="L2139" s="129" t="str">
        <f t="shared" si="428"/>
        <v/>
      </c>
      <c r="M2139" s="115" t="s">
        <v>155</v>
      </c>
      <c r="N2139" s="113" t="str">
        <f t="shared" si="437"/>
        <v/>
      </c>
      <c r="O2139" s="129" t="str">
        <f t="shared" si="429"/>
        <v/>
      </c>
      <c r="P2139" s="115" t="s">
        <v>155</v>
      </c>
      <c r="Q2139" s="116" t="str">
        <f t="shared" si="439"/>
        <v/>
      </c>
      <c r="R2139" s="117" t="s">
        <v>155</v>
      </c>
      <c r="S2139" s="118" t="str">
        <f t="shared" si="440"/>
        <v/>
      </c>
      <c r="T2139" s="127" t="str">
        <f t="shared" si="438"/>
        <v>0</v>
      </c>
      <c r="U2139" s="119" t="str">
        <f t="shared" si="434"/>
        <v>0</v>
      </c>
      <c r="V2139" s="119" t="str">
        <f t="shared" si="430"/>
        <v>0</v>
      </c>
      <c r="W2139" s="119" t="str">
        <f t="shared" si="431"/>
        <v>0</v>
      </c>
      <c r="X2139" s="120"/>
    </row>
    <row r="2140" spans="1:24" x14ac:dyDescent="0.3">
      <c r="A2140" s="156">
        <v>1008</v>
      </c>
      <c r="B2140" s="133"/>
      <c r="K2140" s="121" t="str">
        <f t="shared" si="427"/>
        <v/>
      </c>
      <c r="L2140" s="122" t="str">
        <f t="shared" si="428"/>
        <v/>
      </c>
      <c r="M2140" s="123" t="s">
        <v>155</v>
      </c>
      <c r="N2140" s="113" t="str">
        <f t="shared" si="437"/>
        <v/>
      </c>
      <c r="O2140" s="122" t="str">
        <f t="shared" si="429"/>
        <v/>
      </c>
      <c r="P2140" s="123" t="s">
        <v>155</v>
      </c>
      <c r="Q2140" s="124" t="str">
        <f t="shared" si="439"/>
        <v/>
      </c>
      <c r="R2140" s="125" t="s">
        <v>155</v>
      </c>
      <c r="S2140" s="126" t="str">
        <f t="shared" si="440"/>
        <v/>
      </c>
      <c r="T2140" s="127" t="str">
        <f t="shared" si="438"/>
        <v>0</v>
      </c>
      <c r="U2140" s="127" t="str">
        <f t="shared" si="434"/>
        <v>0</v>
      </c>
      <c r="V2140" s="127" t="str">
        <f t="shared" si="430"/>
        <v>0</v>
      </c>
      <c r="W2140" s="127" t="str">
        <f t="shared" si="431"/>
        <v>0</v>
      </c>
      <c r="X2140" s="128"/>
    </row>
    <row r="2141" spans="1:24" x14ac:dyDescent="0.3">
      <c r="A2141" s="156">
        <v>1009</v>
      </c>
      <c r="B2141" s="133"/>
      <c r="K2141" s="121" t="str">
        <f t="shared" si="427"/>
        <v/>
      </c>
      <c r="L2141" s="129" t="str">
        <f t="shared" si="428"/>
        <v/>
      </c>
      <c r="M2141" s="115" t="s">
        <v>155</v>
      </c>
      <c r="N2141" s="113" t="str">
        <f t="shared" si="437"/>
        <v/>
      </c>
      <c r="O2141" s="129" t="str">
        <f t="shared" si="429"/>
        <v/>
      </c>
      <c r="P2141" s="115" t="s">
        <v>155</v>
      </c>
      <c r="Q2141" s="116" t="str">
        <f t="shared" si="439"/>
        <v/>
      </c>
      <c r="R2141" s="117" t="s">
        <v>155</v>
      </c>
      <c r="S2141" s="118" t="str">
        <f t="shared" si="440"/>
        <v/>
      </c>
      <c r="T2141" s="127" t="str">
        <f t="shared" si="438"/>
        <v>0</v>
      </c>
      <c r="U2141" s="119" t="str">
        <f t="shared" si="434"/>
        <v>0</v>
      </c>
      <c r="V2141" s="119" t="str">
        <f t="shared" si="430"/>
        <v>0</v>
      </c>
      <c r="W2141" s="119" t="str">
        <f t="shared" si="431"/>
        <v>0</v>
      </c>
      <c r="X2141" s="120"/>
    </row>
    <row r="2142" spans="1:24" x14ac:dyDescent="0.3">
      <c r="A2142" s="156">
        <v>1010</v>
      </c>
      <c r="B2142" s="133"/>
      <c r="K2142" s="121" t="str">
        <f t="shared" si="427"/>
        <v/>
      </c>
      <c r="L2142" s="122" t="str">
        <f t="shared" si="428"/>
        <v/>
      </c>
      <c r="M2142" s="123" t="s">
        <v>155</v>
      </c>
      <c r="N2142" s="113" t="str">
        <f t="shared" si="437"/>
        <v/>
      </c>
      <c r="O2142" s="122" t="str">
        <f t="shared" si="429"/>
        <v/>
      </c>
      <c r="P2142" s="123" t="s">
        <v>155</v>
      </c>
      <c r="Q2142" s="124" t="str">
        <f t="shared" si="439"/>
        <v/>
      </c>
      <c r="R2142" s="125" t="s">
        <v>155</v>
      </c>
      <c r="S2142" s="126" t="str">
        <f t="shared" si="440"/>
        <v/>
      </c>
      <c r="T2142" s="127" t="str">
        <f t="shared" si="438"/>
        <v>0</v>
      </c>
      <c r="U2142" s="127" t="str">
        <f t="shared" si="434"/>
        <v>0</v>
      </c>
      <c r="V2142" s="127" t="str">
        <f t="shared" si="430"/>
        <v>0</v>
      </c>
      <c r="W2142" s="127" t="str">
        <f t="shared" si="431"/>
        <v>0</v>
      </c>
      <c r="X2142" s="128"/>
    </row>
    <row r="2143" spans="1:24" x14ac:dyDescent="0.3">
      <c r="A2143" s="156">
        <v>1011</v>
      </c>
      <c r="B2143" s="158"/>
      <c r="C2143" s="158"/>
      <c r="D2143" s="159"/>
      <c r="E2143" s="159"/>
      <c r="F2143" s="160"/>
      <c r="G2143" s="160"/>
      <c r="H2143" s="160"/>
      <c r="I2143" s="160"/>
      <c r="K2143" s="121" t="str">
        <f t="shared" ref="K2143:K2206" si="441">IF(ISBLANK(D2143),"",IF(J2143=1,D2143-$D$2333,(IF(AND(J2143=2,D2143&gt;200),((D2143-200)-$D$2333),((D2143+200)-$D$2333)))))</f>
        <v/>
      </c>
      <c r="L2143" s="129" t="str">
        <f t="shared" si="428"/>
        <v/>
      </c>
      <c r="M2143" s="115" t="s">
        <v>155</v>
      </c>
      <c r="N2143" s="113" t="str">
        <f t="shared" si="437"/>
        <v/>
      </c>
      <c r="O2143" s="129" t="str">
        <f t="shared" si="429"/>
        <v/>
      </c>
      <c r="P2143" s="115" t="s">
        <v>155</v>
      </c>
      <c r="Q2143" s="116" t="str">
        <f t="shared" si="439"/>
        <v/>
      </c>
      <c r="R2143" s="117" t="s">
        <v>155</v>
      </c>
      <c r="S2143" s="118" t="str">
        <f t="shared" si="440"/>
        <v/>
      </c>
      <c r="T2143" s="127" t="str">
        <f t="shared" si="438"/>
        <v>0</v>
      </c>
      <c r="U2143" s="119" t="str">
        <f t="shared" si="434"/>
        <v>0</v>
      </c>
      <c r="V2143" s="119" t="str">
        <f t="shared" si="430"/>
        <v>0</v>
      </c>
      <c r="W2143" s="119" t="str">
        <f t="shared" si="431"/>
        <v>0</v>
      </c>
      <c r="X2143" s="120"/>
    </row>
    <row r="2144" spans="1:24" x14ac:dyDescent="0.3">
      <c r="A2144" s="156">
        <v>1012</v>
      </c>
      <c r="B2144" s="158"/>
      <c r="C2144" s="158"/>
      <c r="D2144" s="159"/>
      <c r="E2144" s="159"/>
      <c r="F2144" s="160"/>
      <c r="G2144" s="160"/>
      <c r="H2144" s="160"/>
      <c r="I2144" s="160"/>
      <c r="K2144" s="121" t="str">
        <f t="shared" si="441"/>
        <v/>
      </c>
      <c r="L2144" s="122" t="str">
        <f t="shared" si="428"/>
        <v/>
      </c>
      <c r="M2144" s="123" t="s">
        <v>155</v>
      </c>
      <c r="N2144" s="113" t="str">
        <f t="shared" si="437"/>
        <v/>
      </c>
      <c r="O2144" s="122" t="str">
        <f t="shared" si="429"/>
        <v/>
      </c>
      <c r="P2144" s="123" t="s">
        <v>155</v>
      </c>
      <c r="Q2144" s="124" t="str">
        <f t="shared" si="439"/>
        <v/>
      </c>
      <c r="R2144" s="125" t="s">
        <v>155</v>
      </c>
      <c r="S2144" s="126" t="str">
        <f t="shared" si="440"/>
        <v/>
      </c>
      <c r="T2144" s="127" t="str">
        <f t="shared" si="438"/>
        <v>0</v>
      </c>
      <c r="U2144" s="127" t="str">
        <f t="shared" si="434"/>
        <v>0</v>
      </c>
      <c r="V2144" s="127" t="str">
        <f t="shared" si="430"/>
        <v>0</v>
      </c>
      <c r="W2144" s="127" t="str">
        <f t="shared" si="431"/>
        <v>0</v>
      </c>
      <c r="X2144" s="128"/>
    </row>
    <row r="2145" spans="1:24" x14ac:dyDescent="0.3">
      <c r="A2145" s="156">
        <v>1013</v>
      </c>
      <c r="B2145" s="158"/>
      <c r="C2145" s="158"/>
      <c r="D2145" s="159"/>
      <c r="E2145" s="159"/>
      <c r="F2145" s="160"/>
      <c r="G2145" s="160"/>
      <c r="H2145" s="160"/>
      <c r="I2145" s="160"/>
      <c r="K2145" s="121" t="str">
        <f t="shared" si="441"/>
        <v/>
      </c>
      <c r="L2145" s="129" t="str">
        <f t="shared" si="428"/>
        <v/>
      </c>
      <c r="M2145" s="115" t="s">
        <v>155</v>
      </c>
      <c r="N2145" s="113" t="str">
        <f t="shared" si="437"/>
        <v/>
      </c>
      <c r="O2145" s="129" t="str">
        <f t="shared" si="429"/>
        <v/>
      </c>
      <c r="P2145" s="115" t="s">
        <v>155</v>
      </c>
      <c r="Q2145" s="116" t="str">
        <f t="shared" si="439"/>
        <v/>
      </c>
      <c r="R2145" s="117" t="s">
        <v>155</v>
      </c>
      <c r="S2145" s="118" t="str">
        <f t="shared" si="440"/>
        <v/>
      </c>
      <c r="T2145" s="127" t="str">
        <f t="shared" si="438"/>
        <v>0</v>
      </c>
      <c r="U2145" s="119" t="str">
        <f t="shared" si="434"/>
        <v>0</v>
      </c>
      <c r="V2145" s="119" t="str">
        <f t="shared" si="430"/>
        <v>0</v>
      </c>
      <c r="W2145" s="119" t="str">
        <f t="shared" si="431"/>
        <v>0</v>
      </c>
      <c r="X2145" s="120"/>
    </row>
    <row r="2146" spans="1:24" x14ac:dyDescent="0.3">
      <c r="A2146" s="156">
        <v>1014</v>
      </c>
      <c r="B2146" s="158"/>
      <c r="C2146" s="158"/>
      <c r="D2146" s="159"/>
      <c r="E2146" s="159"/>
      <c r="F2146" s="160"/>
      <c r="G2146" s="160"/>
      <c r="H2146" s="160"/>
      <c r="I2146" s="160"/>
      <c r="K2146" s="121" t="str">
        <f t="shared" si="441"/>
        <v/>
      </c>
      <c r="L2146" s="122" t="str">
        <f t="shared" si="428"/>
        <v/>
      </c>
      <c r="M2146" s="123" t="s">
        <v>155</v>
      </c>
      <c r="N2146" s="113" t="str">
        <f t="shared" si="437"/>
        <v/>
      </c>
      <c r="O2146" s="122" t="str">
        <f t="shared" si="429"/>
        <v/>
      </c>
      <c r="P2146" s="123" t="s">
        <v>155</v>
      </c>
      <c r="Q2146" s="124" t="str">
        <f t="shared" si="439"/>
        <v/>
      </c>
      <c r="R2146" s="125" t="s">
        <v>155</v>
      </c>
      <c r="S2146" s="126" t="str">
        <f t="shared" si="440"/>
        <v/>
      </c>
      <c r="T2146" s="127" t="str">
        <f t="shared" si="438"/>
        <v>0</v>
      </c>
      <c r="U2146" s="127" t="str">
        <f t="shared" si="434"/>
        <v>0</v>
      </c>
      <c r="V2146" s="127" t="str">
        <f t="shared" si="430"/>
        <v>0</v>
      </c>
      <c r="W2146" s="127" t="str">
        <f t="shared" si="431"/>
        <v>0</v>
      </c>
      <c r="X2146" s="128"/>
    </row>
    <row r="2147" spans="1:24" x14ac:dyDescent="0.3">
      <c r="A2147" s="156">
        <v>1015</v>
      </c>
      <c r="B2147" s="158"/>
      <c r="C2147" s="158"/>
      <c r="D2147" s="159"/>
      <c r="E2147" s="159"/>
      <c r="F2147" s="160"/>
      <c r="G2147" s="160"/>
      <c r="H2147" s="160"/>
      <c r="I2147" s="160"/>
      <c r="K2147" s="121" t="str">
        <f t="shared" si="441"/>
        <v/>
      </c>
      <c r="L2147" s="129" t="str">
        <f t="shared" si="428"/>
        <v/>
      </c>
      <c r="M2147" s="115" t="s">
        <v>155</v>
      </c>
      <c r="N2147" s="113" t="str">
        <f t="shared" si="437"/>
        <v/>
      </c>
      <c r="O2147" s="129" t="str">
        <f t="shared" si="429"/>
        <v/>
      </c>
      <c r="P2147" s="115" t="s">
        <v>155</v>
      </c>
      <c r="Q2147" s="116" t="str">
        <f t="shared" si="439"/>
        <v/>
      </c>
      <c r="R2147" s="117" t="s">
        <v>155</v>
      </c>
      <c r="S2147" s="118" t="str">
        <f t="shared" si="440"/>
        <v/>
      </c>
      <c r="T2147" s="127" t="str">
        <f t="shared" si="438"/>
        <v>0</v>
      </c>
      <c r="U2147" s="119" t="str">
        <f t="shared" si="434"/>
        <v>0</v>
      </c>
      <c r="V2147" s="119" t="str">
        <f t="shared" si="430"/>
        <v>0</v>
      </c>
      <c r="W2147" s="119" t="str">
        <f t="shared" si="431"/>
        <v>0</v>
      </c>
      <c r="X2147" s="120"/>
    </row>
    <row r="2148" spans="1:24" x14ac:dyDescent="0.3">
      <c r="A2148" s="156">
        <v>1016</v>
      </c>
      <c r="B2148" s="158"/>
      <c r="C2148" s="158"/>
      <c r="D2148" s="159"/>
      <c r="E2148" s="159"/>
      <c r="F2148" s="160"/>
      <c r="G2148" s="160"/>
      <c r="H2148" s="160"/>
      <c r="I2148" s="160"/>
      <c r="K2148" s="121" t="str">
        <f t="shared" si="441"/>
        <v/>
      </c>
      <c r="L2148" s="122" t="str">
        <f t="shared" si="428"/>
        <v/>
      </c>
      <c r="M2148" s="123" t="s">
        <v>155</v>
      </c>
      <c r="N2148" s="113" t="str">
        <f t="shared" si="437"/>
        <v/>
      </c>
      <c r="O2148" s="122" t="str">
        <f t="shared" si="429"/>
        <v/>
      </c>
      <c r="P2148" s="123" t="s">
        <v>155</v>
      </c>
      <c r="Q2148" s="124" t="str">
        <f t="shared" si="439"/>
        <v/>
      </c>
      <c r="R2148" s="125" t="s">
        <v>155</v>
      </c>
      <c r="S2148" s="126" t="str">
        <f t="shared" si="440"/>
        <v/>
      </c>
      <c r="T2148" s="127" t="str">
        <f t="shared" si="438"/>
        <v>0</v>
      </c>
      <c r="U2148" s="127" t="str">
        <f t="shared" si="434"/>
        <v>0</v>
      </c>
      <c r="V2148" s="127" t="str">
        <f t="shared" si="430"/>
        <v>0</v>
      </c>
      <c r="W2148" s="127" t="str">
        <f t="shared" si="431"/>
        <v>0</v>
      </c>
      <c r="X2148" s="128"/>
    </row>
    <row r="2149" spans="1:24" x14ac:dyDescent="0.3">
      <c r="A2149" s="156">
        <v>1017</v>
      </c>
      <c r="B2149" s="158"/>
      <c r="C2149" s="158"/>
      <c r="D2149" s="159"/>
      <c r="E2149" s="159"/>
      <c r="F2149" s="160"/>
      <c r="G2149" s="160"/>
      <c r="H2149" s="160"/>
      <c r="I2149" s="160"/>
      <c r="K2149" s="121" t="str">
        <f t="shared" si="441"/>
        <v/>
      </c>
      <c r="L2149" s="129" t="str">
        <f t="shared" si="428"/>
        <v/>
      </c>
      <c r="M2149" s="115" t="s">
        <v>155</v>
      </c>
      <c r="N2149" s="113" t="str">
        <f t="shared" si="437"/>
        <v/>
      </c>
      <c r="O2149" s="129" t="str">
        <f t="shared" si="429"/>
        <v/>
      </c>
      <c r="P2149" s="115" t="s">
        <v>155</v>
      </c>
      <c r="Q2149" s="116" t="str">
        <f t="shared" si="439"/>
        <v/>
      </c>
      <c r="R2149" s="117" t="s">
        <v>155</v>
      </c>
      <c r="S2149" s="118" t="str">
        <f t="shared" si="440"/>
        <v/>
      </c>
      <c r="T2149" s="127" t="str">
        <f t="shared" si="438"/>
        <v>0</v>
      </c>
      <c r="U2149" s="119" t="str">
        <f t="shared" si="434"/>
        <v>0</v>
      </c>
      <c r="V2149" s="119" t="str">
        <f t="shared" si="430"/>
        <v>0</v>
      </c>
      <c r="W2149" s="119" t="str">
        <f t="shared" si="431"/>
        <v>0</v>
      </c>
      <c r="X2149" s="120"/>
    </row>
    <row r="2150" spans="1:24" x14ac:dyDescent="0.3">
      <c r="A2150" s="156">
        <v>1018</v>
      </c>
      <c r="B2150" s="158"/>
      <c r="C2150" s="158"/>
      <c r="D2150" s="159"/>
      <c r="E2150" s="159"/>
      <c r="F2150" s="160"/>
      <c r="G2150" s="160"/>
      <c r="H2150" s="160"/>
      <c r="I2150" s="160"/>
      <c r="K2150" s="121" t="str">
        <f t="shared" si="441"/>
        <v/>
      </c>
      <c r="L2150" s="122" t="str">
        <f t="shared" si="428"/>
        <v/>
      </c>
      <c r="M2150" s="123" t="s">
        <v>155</v>
      </c>
      <c r="N2150" s="113" t="str">
        <f t="shared" si="437"/>
        <v/>
      </c>
      <c r="O2150" s="122" t="str">
        <f t="shared" si="429"/>
        <v/>
      </c>
      <c r="P2150" s="123" t="s">
        <v>155</v>
      </c>
      <c r="Q2150" s="124" t="str">
        <f t="shared" si="439"/>
        <v/>
      </c>
      <c r="R2150" s="125" t="s">
        <v>155</v>
      </c>
      <c r="S2150" s="126" t="str">
        <f t="shared" si="440"/>
        <v/>
      </c>
      <c r="T2150" s="127" t="str">
        <f t="shared" si="438"/>
        <v>0</v>
      </c>
      <c r="U2150" s="127" t="str">
        <f t="shared" si="434"/>
        <v>0</v>
      </c>
      <c r="V2150" s="127" t="str">
        <f t="shared" si="430"/>
        <v>0</v>
      </c>
      <c r="W2150" s="127" t="str">
        <f t="shared" si="431"/>
        <v>0</v>
      </c>
      <c r="X2150" s="128"/>
    </row>
    <row r="2151" spans="1:24" x14ac:dyDescent="0.3">
      <c r="A2151" s="156">
        <v>1019</v>
      </c>
      <c r="B2151" s="158"/>
      <c r="C2151" s="158"/>
      <c r="D2151" s="159"/>
      <c r="E2151" s="159"/>
      <c r="F2151" s="160"/>
      <c r="G2151" s="160"/>
      <c r="H2151" s="160"/>
      <c r="I2151" s="160"/>
      <c r="K2151" s="121" t="str">
        <f t="shared" si="441"/>
        <v/>
      </c>
      <c r="L2151" s="129" t="str">
        <f t="shared" si="428"/>
        <v/>
      </c>
      <c r="M2151" s="115" t="s">
        <v>155</v>
      </c>
      <c r="N2151" s="113" t="str">
        <f t="shared" si="437"/>
        <v/>
      </c>
      <c r="O2151" s="129" t="str">
        <f t="shared" si="429"/>
        <v/>
      </c>
      <c r="P2151" s="115" t="s">
        <v>155</v>
      </c>
      <c r="Q2151" s="116" t="str">
        <f t="shared" si="439"/>
        <v/>
      </c>
      <c r="R2151" s="117" t="s">
        <v>155</v>
      </c>
      <c r="S2151" s="118" t="str">
        <f t="shared" si="440"/>
        <v/>
      </c>
      <c r="T2151" s="127" t="str">
        <f t="shared" si="438"/>
        <v>0</v>
      </c>
      <c r="U2151" s="119" t="str">
        <f t="shared" si="434"/>
        <v>0</v>
      </c>
      <c r="V2151" s="119" t="str">
        <f t="shared" si="430"/>
        <v>0</v>
      </c>
      <c r="W2151" s="119" t="str">
        <f t="shared" si="431"/>
        <v>0</v>
      </c>
      <c r="X2151" s="120"/>
    </row>
    <row r="2152" spans="1:24" x14ac:dyDescent="0.3">
      <c r="A2152" s="156">
        <v>1020</v>
      </c>
      <c r="B2152" s="158"/>
      <c r="C2152" s="158"/>
      <c r="D2152" s="159"/>
      <c r="E2152" s="159"/>
      <c r="F2152" s="160"/>
      <c r="G2152" s="160"/>
      <c r="H2152" s="160"/>
      <c r="I2152" s="160"/>
      <c r="K2152" s="121" t="str">
        <f t="shared" si="441"/>
        <v/>
      </c>
      <c r="L2152" s="122" t="str">
        <f t="shared" si="428"/>
        <v/>
      </c>
      <c r="M2152" s="123" t="s">
        <v>155</v>
      </c>
      <c r="N2152" s="113" t="str">
        <f t="shared" si="437"/>
        <v/>
      </c>
      <c r="O2152" s="122" t="str">
        <f t="shared" si="429"/>
        <v/>
      </c>
      <c r="P2152" s="123" t="s">
        <v>155</v>
      </c>
      <c r="Q2152" s="124" t="str">
        <f t="shared" si="439"/>
        <v/>
      </c>
      <c r="R2152" s="125" t="s">
        <v>155</v>
      </c>
      <c r="S2152" s="126" t="str">
        <f t="shared" si="440"/>
        <v/>
      </c>
      <c r="T2152" s="127" t="str">
        <f t="shared" si="438"/>
        <v>0</v>
      </c>
      <c r="U2152" s="127" t="str">
        <f t="shared" si="434"/>
        <v>0</v>
      </c>
      <c r="V2152" s="127" t="str">
        <f t="shared" si="430"/>
        <v>0</v>
      </c>
      <c r="W2152" s="127" t="str">
        <f t="shared" si="431"/>
        <v>0</v>
      </c>
      <c r="X2152" s="128"/>
    </row>
    <row r="2153" spans="1:24" x14ac:dyDescent="0.3">
      <c r="A2153" s="156">
        <v>1021</v>
      </c>
      <c r="D2153" s="104"/>
      <c r="E2153" s="104"/>
      <c r="F2153" s="104"/>
      <c r="G2153" s="104"/>
      <c r="H2153" s="160"/>
      <c r="I2153" s="160"/>
      <c r="K2153" s="121" t="str">
        <f t="shared" si="441"/>
        <v/>
      </c>
      <c r="L2153" s="129" t="str">
        <f t="shared" si="428"/>
        <v/>
      </c>
      <c r="M2153" s="115" t="s">
        <v>155</v>
      </c>
      <c r="N2153" s="113" t="str">
        <f t="shared" si="437"/>
        <v/>
      </c>
      <c r="O2153" s="129" t="str">
        <f t="shared" si="429"/>
        <v/>
      </c>
      <c r="P2153" s="115" t="s">
        <v>155</v>
      </c>
      <c r="Q2153" s="116" t="str">
        <f>IF(ISBLANK(F2153),"",F2153-$F$2333)</f>
        <v/>
      </c>
      <c r="R2153" s="117" t="s">
        <v>155</v>
      </c>
      <c r="S2153" s="118" t="str">
        <f>IF(ISBLANK(G2153),"",G2153-$G$2333)</f>
        <v/>
      </c>
      <c r="T2153" s="127" t="str">
        <f t="shared" si="438"/>
        <v>0</v>
      </c>
      <c r="U2153" s="119" t="str">
        <f t="shared" si="434"/>
        <v>0</v>
      </c>
      <c r="V2153" s="119" t="str">
        <f t="shared" si="430"/>
        <v>0</v>
      </c>
      <c r="W2153" s="119" t="str">
        <f t="shared" si="431"/>
        <v>0</v>
      </c>
      <c r="X2153" s="120"/>
    </row>
    <row r="2154" spans="1:24" x14ac:dyDescent="0.3">
      <c r="A2154" s="156">
        <v>1022</v>
      </c>
      <c r="B2154" s="133"/>
      <c r="K2154" s="121" t="str">
        <f t="shared" si="441"/>
        <v/>
      </c>
      <c r="L2154" s="122" t="str">
        <f t="shared" si="428"/>
        <v/>
      </c>
      <c r="M2154" s="123" t="s">
        <v>155</v>
      </c>
      <c r="N2154" s="113" t="str">
        <f t="shared" si="437"/>
        <v/>
      </c>
      <c r="O2154" s="122" t="str">
        <f t="shared" si="429"/>
        <v/>
      </c>
      <c r="P2154" s="123" t="s">
        <v>155</v>
      </c>
      <c r="Q2154" s="124" t="str">
        <f t="shared" ref="Q2154:Q2172" si="442">IF(ISBLANK(F2154),"",F2154-$F$2333)</f>
        <v/>
      </c>
      <c r="R2154" s="125" t="s">
        <v>155</v>
      </c>
      <c r="S2154" s="126" t="str">
        <f t="shared" ref="S2154:S2172" si="443">IF(ISBLANK(G2154),"",G2154-$G$2333)</f>
        <v/>
      </c>
      <c r="T2154" s="127" t="str">
        <f t="shared" si="438"/>
        <v>0</v>
      </c>
      <c r="U2154" s="127" t="str">
        <f t="shared" si="434"/>
        <v>0</v>
      </c>
      <c r="V2154" s="127" t="str">
        <f t="shared" si="430"/>
        <v>0</v>
      </c>
      <c r="W2154" s="127" t="str">
        <f t="shared" si="431"/>
        <v>0</v>
      </c>
      <c r="X2154" s="128"/>
    </row>
    <row r="2155" spans="1:24" x14ac:dyDescent="0.3">
      <c r="A2155" s="156">
        <v>1023</v>
      </c>
      <c r="B2155" s="133"/>
      <c r="K2155" s="121" t="str">
        <f t="shared" si="441"/>
        <v/>
      </c>
      <c r="L2155" s="129" t="str">
        <f t="shared" si="428"/>
        <v/>
      </c>
      <c r="M2155" s="115" t="s">
        <v>155</v>
      </c>
      <c r="N2155" s="113" t="str">
        <f t="shared" si="437"/>
        <v/>
      </c>
      <c r="O2155" s="129" t="str">
        <f t="shared" si="429"/>
        <v/>
      </c>
      <c r="P2155" s="115" t="s">
        <v>155</v>
      </c>
      <c r="Q2155" s="116" t="str">
        <f t="shared" si="442"/>
        <v/>
      </c>
      <c r="R2155" s="117" t="s">
        <v>155</v>
      </c>
      <c r="S2155" s="118" t="str">
        <f t="shared" si="443"/>
        <v/>
      </c>
      <c r="T2155" s="127" t="str">
        <f t="shared" si="438"/>
        <v>0</v>
      </c>
      <c r="U2155" s="119" t="str">
        <f t="shared" si="434"/>
        <v>0</v>
      </c>
      <c r="V2155" s="119" t="str">
        <f t="shared" si="430"/>
        <v>0</v>
      </c>
      <c r="W2155" s="119" t="str">
        <f t="shared" si="431"/>
        <v>0</v>
      </c>
      <c r="X2155" s="120"/>
    </row>
    <row r="2156" spans="1:24" x14ac:dyDescent="0.3">
      <c r="A2156" s="156">
        <v>1024</v>
      </c>
      <c r="B2156" s="133"/>
      <c r="K2156" s="121" t="str">
        <f t="shared" si="441"/>
        <v/>
      </c>
      <c r="L2156" s="122" t="str">
        <f t="shared" si="428"/>
        <v/>
      </c>
      <c r="M2156" s="123" t="s">
        <v>155</v>
      </c>
      <c r="N2156" s="113" t="str">
        <f t="shared" si="437"/>
        <v/>
      </c>
      <c r="O2156" s="122" t="str">
        <f t="shared" si="429"/>
        <v/>
      </c>
      <c r="P2156" s="123" t="s">
        <v>155</v>
      </c>
      <c r="Q2156" s="124" t="str">
        <f t="shared" si="442"/>
        <v/>
      </c>
      <c r="R2156" s="125" t="s">
        <v>155</v>
      </c>
      <c r="S2156" s="126" t="str">
        <f t="shared" si="443"/>
        <v/>
      </c>
      <c r="T2156" s="127" t="str">
        <f t="shared" si="438"/>
        <v>0</v>
      </c>
      <c r="U2156" s="127" t="str">
        <f t="shared" si="434"/>
        <v>0</v>
      </c>
      <c r="V2156" s="127" t="str">
        <f t="shared" si="430"/>
        <v>0</v>
      </c>
      <c r="W2156" s="127" t="str">
        <f t="shared" si="431"/>
        <v>0</v>
      </c>
      <c r="X2156" s="128"/>
    </row>
    <row r="2157" spans="1:24" x14ac:dyDescent="0.3">
      <c r="A2157" s="156">
        <v>1025</v>
      </c>
      <c r="B2157" s="133"/>
      <c r="K2157" s="121" t="str">
        <f t="shared" si="441"/>
        <v/>
      </c>
      <c r="L2157" s="129" t="str">
        <f t="shared" ref="L2157:L2220" si="444">IF(K2157="","",SIN(K2157*PI()/200)*G2157)</f>
        <v/>
      </c>
      <c r="M2157" s="115" t="s">
        <v>155</v>
      </c>
      <c r="N2157" s="113" t="str">
        <f t="shared" si="437"/>
        <v/>
      </c>
      <c r="O2157" s="129" t="str">
        <f t="shared" ref="O2157:O2220" si="445">IF(N2157="","",SIN(N2157*PI()/200)*G2157)</f>
        <v/>
      </c>
      <c r="P2157" s="115" t="s">
        <v>155</v>
      </c>
      <c r="Q2157" s="116" t="str">
        <f t="shared" si="442"/>
        <v/>
      </c>
      <c r="R2157" s="117" t="s">
        <v>155</v>
      </c>
      <c r="S2157" s="118" t="str">
        <f t="shared" si="443"/>
        <v/>
      </c>
      <c r="T2157" s="127" t="str">
        <f t="shared" si="438"/>
        <v>0</v>
      </c>
      <c r="U2157" s="119" t="str">
        <f t="shared" si="434"/>
        <v>0</v>
      </c>
      <c r="V2157" s="119" t="str">
        <f t="shared" ref="V2157:V2220" si="446">IF(R2157="ON",IF(ISBLANK(F2157),"0",F2157),"0")</f>
        <v>0</v>
      </c>
      <c r="W2157" s="119" t="str">
        <f t="shared" ref="W2157:W2220" si="447">IF(R2157="ON",IF(ISBLANK(G2157),"0",G2157),"0")</f>
        <v>0</v>
      </c>
      <c r="X2157" s="120"/>
    </row>
    <row r="2158" spans="1:24" x14ac:dyDescent="0.3">
      <c r="A2158" s="156">
        <v>1026</v>
      </c>
      <c r="B2158" s="133"/>
      <c r="K2158" s="121" t="str">
        <f t="shared" si="441"/>
        <v/>
      </c>
      <c r="L2158" s="122" t="str">
        <f t="shared" si="444"/>
        <v/>
      </c>
      <c r="M2158" s="123" t="s">
        <v>155</v>
      </c>
      <c r="N2158" s="113" t="str">
        <f t="shared" si="437"/>
        <v/>
      </c>
      <c r="O2158" s="122" t="str">
        <f t="shared" si="445"/>
        <v/>
      </c>
      <c r="P2158" s="123" t="s">
        <v>155</v>
      </c>
      <c r="Q2158" s="124" t="str">
        <f t="shared" si="442"/>
        <v/>
      </c>
      <c r="R2158" s="125" t="s">
        <v>155</v>
      </c>
      <c r="S2158" s="126" t="str">
        <f t="shared" si="443"/>
        <v/>
      </c>
      <c r="T2158" s="127" t="str">
        <f t="shared" si="438"/>
        <v>0</v>
      </c>
      <c r="U2158" s="127" t="str">
        <f t="shared" ref="U2158:U2221" si="448">IF(P2158="ON",IF(ISBLANK(E2158),"0",IF(E2158&lt;200,E2158,(400-E2158))),"0")</f>
        <v>0</v>
      </c>
      <c r="V2158" s="127" t="str">
        <f t="shared" si="446"/>
        <v>0</v>
      </c>
      <c r="W2158" s="127" t="str">
        <f t="shared" si="447"/>
        <v>0</v>
      </c>
      <c r="X2158" s="128"/>
    </row>
    <row r="2159" spans="1:24" x14ac:dyDescent="0.3">
      <c r="A2159" s="156">
        <v>1027</v>
      </c>
      <c r="B2159" s="133"/>
      <c r="K2159" s="121" t="str">
        <f t="shared" si="441"/>
        <v/>
      </c>
      <c r="L2159" s="129" t="str">
        <f t="shared" si="444"/>
        <v/>
      </c>
      <c r="M2159" s="115" t="s">
        <v>155</v>
      </c>
      <c r="N2159" s="113" t="str">
        <f t="shared" si="437"/>
        <v/>
      </c>
      <c r="O2159" s="129" t="str">
        <f t="shared" si="445"/>
        <v/>
      </c>
      <c r="P2159" s="115" t="s">
        <v>155</v>
      </c>
      <c r="Q2159" s="116" t="str">
        <f t="shared" si="442"/>
        <v/>
      </c>
      <c r="R2159" s="117" t="s">
        <v>155</v>
      </c>
      <c r="S2159" s="118" t="str">
        <f t="shared" si="443"/>
        <v/>
      </c>
      <c r="T2159" s="127" t="str">
        <f t="shared" si="438"/>
        <v>0</v>
      </c>
      <c r="U2159" s="119" t="str">
        <f t="shared" si="448"/>
        <v>0</v>
      </c>
      <c r="V2159" s="119" t="str">
        <f t="shared" si="446"/>
        <v>0</v>
      </c>
      <c r="W2159" s="119" t="str">
        <f t="shared" si="447"/>
        <v>0</v>
      </c>
      <c r="X2159" s="120"/>
    </row>
    <row r="2160" spans="1:24" x14ac:dyDescent="0.3">
      <c r="A2160" s="156">
        <v>1028</v>
      </c>
      <c r="B2160" s="133"/>
      <c r="K2160" s="121" t="str">
        <f t="shared" si="441"/>
        <v/>
      </c>
      <c r="L2160" s="122" t="str">
        <f t="shared" si="444"/>
        <v/>
      </c>
      <c r="M2160" s="123" t="s">
        <v>155</v>
      </c>
      <c r="N2160" s="113" t="str">
        <f t="shared" si="437"/>
        <v/>
      </c>
      <c r="O2160" s="122" t="str">
        <f t="shared" si="445"/>
        <v/>
      </c>
      <c r="P2160" s="123" t="s">
        <v>155</v>
      </c>
      <c r="Q2160" s="124" t="str">
        <f t="shared" si="442"/>
        <v/>
      </c>
      <c r="R2160" s="125" t="s">
        <v>155</v>
      </c>
      <c r="S2160" s="126" t="str">
        <f t="shared" si="443"/>
        <v/>
      </c>
      <c r="T2160" s="127" t="str">
        <f t="shared" si="438"/>
        <v>0</v>
      </c>
      <c r="U2160" s="127" t="str">
        <f t="shared" si="448"/>
        <v>0</v>
      </c>
      <c r="V2160" s="127" t="str">
        <f t="shared" si="446"/>
        <v>0</v>
      </c>
      <c r="W2160" s="127" t="str">
        <f t="shared" si="447"/>
        <v>0</v>
      </c>
      <c r="X2160" s="128"/>
    </row>
    <row r="2161" spans="1:24" x14ac:dyDescent="0.3">
      <c r="A2161" s="156">
        <v>1029</v>
      </c>
      <c r="B2161" s="133"/>
      <c r="K2161" s="121" t="str">
        <f t="shared" si="441"/>
        <v/>
      </c>
      <c r="L2161" s="129" t="str">
        <f t="shared" si="444"/>
        <v/>
      </c>
      <c r="M2161" s="115" t="s">
        <v>155</v>
      </c>
      <c r="N2161" s="113" t="str">
        <f t="shared" si="437"/>
        <v/>
      </c>
      <c r="O2161" s="129" t="str">
        <f t="shared" si="445"/>
        <v/>
      </c>
      <c r="P2161" s="115" t="s">
        <v>155</v>
      </c>
      <c r="Q2161" s="116" t="str">
        <f t="shared" si="442"/>
        <v/>
      </c>
      <c r="R2161" s="117" t="s">
        <v>155</v>
      </c>
      <c r="S2161" s="118" t="str">
        <f t="shared" si="443"/>
        <v/>
      </c>
      <c r="T2161" s="127" t="str">
        <f t="shared" si="438"/>
        <v>0</v>
      </c>
      <c r="U2161" s="119" t="str">
        <f t="shared" si="448"/>
        <v>0</v>
      </c>
      <c r="V2161" s="119" t="str">
        <f t="shared" si="446"/>
        <v>0</v>
      </c>
      <c r="W2161" s="119" t="str">
        <f t="shared" si="447"/>
        <v>0</v>
      </c>
      <c r="X2161" s="120"/>
    </row>
    <row r="2162" spans="1:24" x14ac:dyDescent="0.3">
      <c r="A2162" s="156">
        <v>1030</v>
      </c>
      <c r="B2162" s="133"/>
      <c r="K2162" s="121" t="str">
        <f t="shared" si="441"/>
        <v/>
      </c>
      <c r="L2162" s="122" t="str">
        <f t="shared" si="444"/>
        <v/>
      </c>
      <c r="M2162" s="123" t="s">
        <v>155</v>
      </c>
      <c r="N2162" s="113" t="str">
        <f t="shared" si="437"/>
        <v/>
      </c>
      <c r="O2162" s="122" t="str">
        <f t="shared" si="445"/>
        <v/>
      </c>
      <c r="P2162" s="123" t="s">
        <v>155</v>
      </c>
      <c r="Q2162" s="124" t="str">
        <f t="shared" si="442"/>
        <v/>
      </c>
      <c r="R2162" s="125" t="s">
        <v>155</v>
      </c>
      <c r="S2162" s="126" t="str">
        <f t="shared" si="443"/>
        <v/>
      </c>
      <c r="T2162" s="127" t="str">
        <f t="shared" si="438"/>
        <v>0</v>
      </c>
      <c r="U2162" s="127" t="str">
        <f t="shared" si="448"/>
        <v>0</v>
      </c>
      <c r="V2162" s="127" t="str">
        <f t="shared" si="446"/>
        <v>0</v>
      </c>
      <c r="W2162" s="127" t="str">
        <f t="shared" si="447"/>
        <v>0</v>
      </c>
      <c r="X2162" s="128"/>
    </row>
    <row r="2163" spans="1:24" x14ac:dyDescent="0.3">
      <c r="A2163" s="156">
        <v>1031</v>
      </c>
      <c r="B2163" s="158"/>
      <c r="C2163" s="158"/>
      <c r="D2163" s="159"/>
      <c r="E2163" s="159"/>
      <c r="F2163" s="160"/>
      <c r="G2163" s="160"/>
      <c r="H2163" s="160"/>
      <c r="I2163" s="160"/>
      <c r="K2163" s="121" t="str">
        <f t="shared" si="441"/>
        <v/>
      </c>
      <c r="L2163" s="129" t="str">
        <f t="shared" si="444"/>
        <v/>
      </c>
      <c r="M2163" s="115" t="s">
        <v>155</v>
      </c>
      <c r="N2163" s="113" t="str">
        <f t="shared" si="437"/>
        <v/>
      </c>
      <c r="O2163" s="129" t="str">
        <f t="shared" si="445"/>
        <v/>
      </c>
      <c r="P2163" s="115" t="s">
        <v>155</v>
      </c>
      <c r="Q2163" s="116" t="str">
        <f t="shared" si="442"/>
        <v/>
      </c>
      <c r="R2163" s="117" t="s">
        <v>155</v>
      </c>
      <c r="S2163" s="118" t="str">
        <f t="shared" si="443"/>
        <v/>
      </c>
      <c r="T2163" s="127" t="str">
        <f t="shared" si="438"/>
        <v>0</v>
      </c>
      <c r="U2163" s="119" t="str">
        <f t="shared" si="448"/>
        <v>0</v>
      </c>
      <c r="V2163" s="119" t="str">
        <f t="shared" si="446"/>
        <v>0</v>
      </c>
      <c r="W2163" s="119" t="str">
        <f t="shared" si="447"/>
        <v>0</v>
      </c>
      <c r="X2163" s="120"/>
    </row>
    <row r="2164" spans="1:24" x14ac:dyDescent="0.3">
      <c r="A2164" s="156">
        <v>1032</v>
      </c>
      <c r="B2164" s="158"/>
      <c r="C2164" s="158"/>
      <c r="D2164" s="159"/>
      <c r="E2164" s="159"/>
      <c r="F2164" s="160"/>
      <c r="G2164" s="160"/>
      <c r="H2164" s="160"/>
      <c r="I2164" s="160"/>
      <c r="K2164" s="121" t="str">
        <f t="shared" si="441"/>
        <v/>
      </c>
      <c r="L2164" s="122" t="str">
        <f t="shared" si="444"/>
        <v/>
      </c>
      <c r="M2164" s="123" t="s">
        <v>155</v>
      </c>
      <c r="N2164" s="113" t="str">
        <f t="shared" si="437"/>
        <v/>
      </c>
      <c r="O2164" s="122" t="str">
        <f t="shared" si="445"/>
        <v/>
      </c>
      <c r="P2164" s="123" t="s">
        <v>155</v>
      </c>
      <c r="Q2164" s="124" t="str">
        <f t="shared" si="442"/>
        <v/>
      </c>
      <c r="R2164" s="125" t="s">
        <v>155</v>
      </c>
      <c r="S2164" s="126" t="str">
        <f t="shared" si="443"/>
        <v/>
      </c>
      <c r="T2164" s="127" t="str">
        <f t="shared" si="438"/>
        <v>0</v>
      </c>
      <c r="U2164" s="127" t="str">
        <f t="shared" si="448"/>
        <v>0</v>
      </c>
      <c r="V2164" s="127" t="str">
        <f t="shared" si="446"/>
        <v>0</v>
      </c>
      <c r="W2164" s="127" t="str">
        <f t="shared" si="447"/>
        <v>0</v>
      </c>
      <c r="X2164" s="128"/>
    </row>
    <row r="2165" spans="1:24" x14ac:dyDescent="0.3">
      <c r="A2165" s="156">
        <v>1033</v>
      </c>
      <c r="B2165" s="158"/>
      <c r="C2165" s="158"/>
      <c r="D2165" s="159"/>
      <c r="E2165" s="159"/>
      <c r="F2165" s="160"/>
      <c r="G2165" s="160"/>
      <c r="H2165" s="160"/>
      <c r="I2165" s="160"/>
      <c r="K2165" s="121" t="str">
        <f t="shared" si="441"/>
        <v/>
      </c>
      <c r="L2165" s="129" t="str">
        <f t="shared" si="444"/>
        <v/>
      </c>
      <c r="M2165" s="115" t="s">
        <v>155</v>
      </c>
      <c r="N2165" s="113" t="str">
        <f t="shared" si="437"/>
        <v/>
      </c>
      <c r="O2165" s="129" t="str">
        <f t="shared" si="445"/>
        <v/>
      </c>
      <c r="P2165" s="115" t="s">
        <v>155</v>
      </c>
      <c r="Q2165" s="116" t="str">
        <f t="shared" si="442"/>
        <v/>
      </c>
      <c r="R2165" s="117" t="s">
        <v>155</v>
      </c>
      <c r="S2165" s="118" t="str">
        <f t="shared" si="443"/>
        <v/>
      </c>
      <c r="T2165" s="127" t="str">
        <f t="shared" si="438"/>
        <v>0</v>
      </c>
      <c r="U2165" s="119" t="str">
        <f t="shared" si="448"/>
        <v>0</v>
      </c>
      <c r="V2165" s="119" t="str">
        <f t="shared" si="446"/>
        <v>0</v>
      </c>
      <c r="W2165" s="119" t="str">
        <f t="shared" si="447"/>
        <v>0</v>
      </c>
      <c r="X2165" s="120"/>
    </row>
    <row r="2166" spans="1:24" x14ac:dyDescent="0.3">
      <c r="A2166" s="156">
        <v>1034</v>
      </c>
      <c r="B2166" s="158"/>
      <c r="C2166" s="158"/>
      <c r="D2166" s="159"/>
      <c r="E2166" s="159"/>
      <c r="F2166" s="160"/>
      <c r="G2166" s="160"/>
      <c r="H2166" s="160"/>
      <c r="I2166" s="160"/>
      <c r="K2166" s="121" t="str">
        <f t="shared" si="441"/>
        <v/>
      </c>
      <c r="L2166" s="122" t="str">
        <f t="shared" si="444"/>
        <v/>
      </c>
      <c r="M2166" s="123" t="s">
        <v>155</v>
      </c>
      <c r="N2166" s="113" t="str">
        <f t="shared" si="437"/>
        <v/>
      </c>
      <c r="O2166" s="122" t="str">
        <f t="shared" si="445"/>
        <v/>
      </c>
      <c r="P2166" s="123" t="s">
        <v>155</v>
      </c>
      <c r="Q2166" s="124" t="str">
        <f t="shared" si="442"/>
        <v/>
      </c>
      <c r="R2166" s="125" t="s">
        <v>155</v>
      </c>
      <c r="S2166" s="126" t="str">
        <f t="shared" si="443"/>
        <v/>
      </c>
      <c r="T2166" s="127" t="str">
        <f t="shared" si="438"/>
        <v>0</v>
      </c>
      <c r="U2166" s="127" t="str">
        <f t="shared" si="448"/>
        <v>0</v>
      </c>
      <c r="V2166" s="127" t="str">
        <f t="shared" si="446"/>
        <v>0</v>
      </c>
      <c r="W2166" s="127" t="str">
        <f t="shared" si="447"/>
        <v>0</v>
      </c>
      <c r="X2166" s="128"/>
    </row>
    <row r="2167" spans="1:24" x14ac:dyDescent="0.3">
      <c r="A2167" s="156">
        <v>1035</v>
      </c>
      <c r="B2167" s="158"/>
      <c r="C2167" s="158"/>
      <c r="D2167" s="159"/>
      <c r="E2167" s="159"/>
      <c r="F2167" s="160"/>
      <c r="G2167" s="160"/>
      <c r="H2167" s="160"/>
      <c r="I2167" s="160"/>
      <c r="K2167" s="121" t="str">
        <f t="shared" si="441"/>
        <v/>
      </c>
      <c r="L2167" s="129" t="str">
        <f t="shared" si="444"/>
        <v/>
      </c>
      <c r="M2167" s="115" t="s">
        <v>155</v>
      </c>
      <c r="N2167" s="113" t="str">
        <f t="shared" si="437"/>
        <v/>
      </c>
      <c r="O2167" s="129" t="str">
        <f t="shared" si="445"/>
        <v/>
      </c>
      <c r="P2167" s="115" t="s">
        <v>155</v>
      </c>
      <c r="Q2167" s="116" t="str">
        <f t="shared" si="442"/>
        <v/>
      </c>
      <c r="R2167" s="117" t="s">
        <v>155</v>
      </c>
      <c r="S2167" s="118" t="str">
        <f t="shared" si="443"/>
        <v/>
      </c>
      <c r="T2167" s="127" t="str">
        <f t="shared" si="438"/>
        <v>0</v>
      </c>
      <c r="U2167" s="119" t="str">
        <f t="shared" si="448"/>
        <v>0</v>
      </c>
      <c r="V2167" s="119" t="str">
        <f t="shared" si="446"/>
        <v>0</v>
      </c>
      <c r="W2167" s="119" t="str">
        <f t="shared" si="447"/>
        <v>0</v>
      </c>
      <c r="X2167" s="120"/>
    </row>
    <row r="2168" spans="1:24" x14ac:dyDescent="0.3">
      <c r="A2168" s="156">
        <v>1036</v>
      </c>
      <c r="B2168" s="158"/>
      <c r="C2168" s="158"/>
      <c r="D2168" s="159"/>
      <c r="E2168" s="159"/>
      <c r="F2168" s="160"/>
      <c r="G2168" s="160"/>
      <c r="H2168" s="160"/>
      <c r="I2168" s="160"/>
      <c r="K2168" s="121" t="str">
        <f t="shared" si="441"/>
        <v/>
      </c>
      <c r="L2168" s="122" t="str">
        <f t="shared" si="444"/>
        <v/>
      </c>
      <c r="M2168" s="123" t="s">
        <v>155</v>
      </c>
      <c r="N2168" s="113" t="str">
        <f t="shared" si="437"/>
        <v/>
      </c>
      <c r="O2168" s="122" t="str">
        <f t="shared" si="445"/>
        <v/>
      </c>
      <c r="P2168" s="123" t="s">
        <v>155</v>
      </c>
      <c r="Q2168" s="124" t="str">
        <f t="shared" si="442"/>
        <v/>
      </c>
      <c r="R2168" s="125" t="s">
        <v>155</v>
      </c>
      <c r="S2168" s="126" t="str">
        <f t="shared" si="443"/>
        <v/>
      </c>
      <c r="T2168" s="127" t="str">
        <f t="shared" si="438"/>
        <v>0</v>
      </c>
      <c r="U2168" s="127" t="str">
        <f t="shared" si="448"/>
        <v>0</v>
      </c>
      <c r="V2168" s="127" t="str">
        <f t="shared" si="446"/>
        <v>0</v>
      </c>
      <c r="W2168" s="127" t="str">
        <f t="shared" si="447"/>
        <v>0</v>
      </c>
      <c r="X2168" s="128"/>
    </row>
    <row r="2169" spans="1:24" x14ac:dyDescent="0.3">
      <c r="A2169" s="156">
        <v>1037</v>
      </c>
      <c r="B2169" s="158"/>
      <c r="C2169" s="158"/>
      <c r="D2169" s="159"/>
      <c r="E2169" s="159"/>
      <c r="F2169" s="160"/>
      <c r="G2169" s="160"/>
      <c r="H2169" s="160"/>
      <c r="I2169" s="160"/>
      <c r="K2169" s="121" t="str">
        <f t="shared" si="441"/>
        <v/>
      </c>
      <c r="L2169" s="129" t="str">
        <f t="shared" si="444"/>
        <v/>
      </c>
      <c r="M2169" s="115" t="s">
        <v>155</v>
      </c>
      <c r="N2169" s="113" t="str">
        <f t="shared" si="437"/>
        <v/>
      </c>
      <c r="O2169" s="129" t="str">
        <f t="shared" si="445"/>
        <v/>
      </c>
      <c r="P2169" s="115" t="s">
        <v>155</v>
      </c>
      <c r="Q2169" s="116" t="str">
        <f t="shared" si="442"/>
        <v/>
      </c>
      <c r="R2169" s="117" t="s">
        <v>155</v>
      </c>
      <c r="S2169" s="118" t="str">
        <f t="shared" si="443"/>
        <v/>
      </c>
      <c r="T2169" s="127" t="str">
        <f t="shared" si="438"/>
        <v>0</v>
      </c>
      <c r="U2169" s="119" t="str">
        <f t="shared" si="448"/>
        <v>0</v>
      </c>
      <c r="V2169" s="119" t="str">
        <f t="shared" si="446"/>
        <v>0</v>
      </c>
      <c r="W2169" s="119" t="str">
        <f t="shared" si="447"/>
        <v>0</v>
      </c>
      <c r="X2169" s="120"/>
    </row>
    <row r="2170" spans="1:24" x14ac:dyDescent="0.3">
      <c r="A2170" s="156">
        <v>1038</v>
      </c>
      <c r="B2170" s="158"/>
      <c r="C2170" s="158"/>
      <c r="D2170" s="159"/>
      <c r="E2170" s="159"/>
      <c r="F2170" s="160"/>
      <c r="G2170" s="160"/>
      <c r="H2170" s="160"/>
      <c r="I2170" s="160"/>
      <c r="K2170" s="121" t="str">
        <f t="shared" si="441"/>
        <v/>
      </c>
      <c r="L2170" s="122" t="str">
        <f t="shared" si="444"/>
        <v/>
      </c>
      <c r="M2170" s="123" t="s">
        <v>155</v>
      </c>
      <c r="N2170" s="113" t="str">
        <f t="shared" si="437"/>
        <v/>
      </c>
      <c r="O2170" s="122" t="str">
        <f t="shared" si="445"/>
        <v/>
      </c>
      <c r="P2170" s="123" t="s">
        <v>155</v>
      </c>
      <c r="Q2170" s="124" t="str">
        <f t="shared" si="442"/>
        <v/>
      </c>
      <c r="R2170" s="125" t="s">
        <v>155</v>
      </c>
      <c r="S2170" s="126" t="str">
        <f t="shared" si="443"/>
        <v/>
      </c>
      <c r="T2170" s="127" t="str">
        <f t="shared" si="438"/>
        <v>0</v>
      </c>
      <c r="U2170" s="127" t="str">
        <f t="shared" si="448"/>
        <v>0</v>
      </c>
      <c r="V2170" s="127" t="str">
        <f t="shared" si="446"/>
        <v>0</v>
      </c>
      <c r="W2170" s="127" t="str">
        <f t="shared" si="447"/>
        <v>0</v>
      </c>
      <c r="X2170" s="128"/>
    </row>
    <row r="2171" spans="1:24" x14ac:dyDescent="0.3">
      <c r="A2171" s="156">
        <v>1039</v>
      </c>
      <c r="B2171" s="158"/>
      <c r="C2171" s="158"/>
      <c r="D2171" s="159"/>
      <c r="E2171" s="159"/>
      <c r="F2171" s="160"/>
      <c r="G2171" s="160"/>
      <c r="H2171" s="160"/>
      <c r="I2171" s="160"/>
      <c r="K2171" s="121" t="str">
        <f t="shared" si="441"/>
        <v/>
      </c>
      <c r="L2171" s="129" t="str">
        <f t="shared" si="444"/>
        <v/>
      </c>
      <c r="M2171" s="115" t="s">
        <v>155</v>
      </c>
      <c r="N2171" s="113" t="str">
        <f t="shared" si="437"/>
        <v/>
      </c>
      <c r="O2171" s="129" t="str">
        <f t="shared" si="445"/>
        <v/>
      </c>
      <c r="P2171" s="115" t="s">
        <v>155</v>
      </c>
      <c r="Q2171" s="116" t="str">
        <f t="shared" si="442"/>
        <v/>
      </c>
      <c r="R2171" s="117" t="s">
        <v>155</v>
      </c>
      <c r="S2171" s="118" t="str">
        <f t="shared" si="443"/>
        <v/>
      </c>
      <c r="T2171" s="127" t="str">
        <f t="shared" si="438"/>
        <v>0</v>
      </c>
      <c r="U2171" s="119" t="str">
        <f t="shared" si="448"/>
        <v>0</v>
      </c>
      <c r="V2171" s="119" t="str">
        <f t="shared" si="446"/>
        <v>0</v>
      </c>
      <c r="W2171" s="119" t="str">
        <f t="shared" si="447"/>
        <v>0</v>
      </c>
      <c r="X2171" s="120"/>
    </row>
    <row r="2172" spans="1:24" x14ac:dyDescent="0.3">
      <c r="A2172" s="156">
        <v>1040</v>
      </c>
      <c r="B2172" s="158"/>
      <c r="C2172" s="158"/>
      <c r="D2172" s="159"/>
      <c r="E2172" s="159"/>
      <c r="F2172" s="160"/>
      <c r="G2172" s="160"/>
      <c r="H2172" s="160"/>
      <c r="I2172" s="160"/>
      <c r="K2172" s="121" t="str">
        <f t="shared" si="441"/>
        <v/>
      </c>
      <c r="L2172" s="122" t="str">
        <f t="shared" si="444"/>
        <v/>
      </c>
      <c r="M2172" s="123" t="s">
        <v>155</v>
      </c>
      <c r="N2172" s="113" t="str">
        <f t="shared" si="437"/>
        <v/>
      </c>
      <c r="O2172" s="122" t="str">
        <f t="shared" si="445"/>
        <v/>
      </c>
      <c r="P2172" s="123" t="s">
        <v>155</v>
      </c>
      <c r="Q2172" s="124" t="str">
        <f t="shared" si="442"/>
        <v/>
      </c>
      <c r="R2172" s="125" t="s">
        <v>155</v>
      </c>
      <c r="S2172" s="126" t="str">
        <f t="shared" si="443"/>
        <v/>
      </c>
      <c r="T2172" s="127" t="str">
        <f t="shared" si="438"/>
        <v>0</v>
      </c>
      <c r="U2172" s="127" t="str">
        <f t="shared" si="448"/>
        <v>0</v>
      </c>
      <c r="V2172" s="127" t="str">
        <f t="shared" si="446"/>
        <v>0</v>
      </c>
      <c r="W2172" s="127" t="str">
        <f t="shared" si="447"/>
        <v>0</v>
      </c>
      <c r="X2172" s="128"/>
    </row>
    <row r="2173" spans="1:24" x14ac:dyDescent="0.3">
      <c r="A2173" s="156">
        <v>1041</v>
      </c>
      <c r="D2173" s="104"/>
      <c r="E2173" s="104"/>
      <c r="F2173" s="104"/>
      <c r="G2173" s="104"/>
      <c r="H2173" s="160"/>
      <c r="I2173" s="160"/>
      <c r="K2173" s="121" t="str">
        <f t="shared" si="441"/>
        <v/>
      </c>
      <c r="L2173" s="129" t="str">
        <f t="shared" si="444"/>
        <v/>
      </c>
      <c r="M2173" s="115" t="s">
        <v>155</v>
      </c>
      <c r="N2173" s="113" t="str">
        <f t="shared" si="437"/>
        <v/>
      </c>
      <c r="O2173" s="129" t="str">
        <f t="shared" si="445"/>
        <v/>
      </c>
      <c r="P2173" s="115" t="s">
        <v>155</v>
      </c>
      <c r="Q2173" s="116" t="str">
        <f>IF(ISBLANK(F2173),"",F2173-$F$2333)</f>
        <v/>
      </c>
      <c r="R2173" s="117" t="s">
        <v>155</v>
      </c>
      <c r="S2173" s="118" t="str">
        <f>IF(ISBLANK(G2173),"",G2173-$G$2333)</f>
        <v/>
      </c>
      <c r="T2173" s="127" t="str">
        <f t="shared" si="438"/>
        <v>0</v>
      </c>
      <c r="U2173" s="119" t="str">
        <f t="shared" si="448"/>
        <v>0</v>
      </c>
      <c r="V2173" s="119" t="str">
        <f t="shared" si="446"/>
        <v>0</v>
      </c>
      <c r="W2173" s="119" t="str">
        <f t="shared" si="447"/>
        <v>0</v>
      </c>
      <c r="X2173" s="120"/>
    </row>
    <row r="2174" spans="1:24" x14ac:dyDescent="0.3">
      <c r="A2174" s="156">
        <v>1042</v>
      </c>
      <c r="B2174" s="133"/>
      <c r="K2174" s="121" t="str">
        <f t="shared" si="441"/>
        <v/>
      </c>
      <c r="L2174" s="122" t="str">
        <f t="shared" si="444"/>
        <v/>
      </c>
      <c r="M2174" s="123" t="s">
        <v>155</v>
      </c>
      <c r="N2174" s="113" t="str">
        <f t="shared" si="437"/>
        <v/>
      </c>
      <c r="O2174" s="122" t="str">
        <f t="shared" si="445"/>
        <v/>
      </c>
      <c r="P2174" s="123" t="s">
        <v>155</v>
      </c>
      <c r="Q2174" s="124" t="str">
        <f t="shared" ref="Q2174:Q2192" si="449">IF(ISBLANK(F2174),"",F2174-$F$2333)</f>
        <v/>
      </c>
      <c r="R2174" s="125" t="s">
        <v>155</v>
      </c>
      <c r="S2174" s="126" t="str">
        <f t="shared" ref="S2174:S2192" si="450">IF(ISBLANK(G2174),"",G2174-$G$2333)</f>
        <v/>
      </c>
      <c r="T2174" s="127" t="str">
        <f t="shared" si="438"/>
        <v>0</v>
      </c>
      <c r="U2174" s="127" t="str">
        <f t="shared" si="448"/>
        <v>0</v>
      </c>
      <c r="V2174" s="127" t="str">
        <f t="shared" si="446"/>
        <v>0</v>
      </c>
      <c r="W2174" s="127" t="str">
        <f t="shared" si="447"/>
        <v>0</v>
      </c>
      <c r="X2174" s="128"/>
    </row>
    <row r="2175" spans="1:24" x14ac:dyDescent="0.3">
      <c r="A2175" s="156">
        <v>1043</v>
      </c>
      <c r="B2175" s="133"/>
      <c r="K2175" s="121" t="str">
        <f t="shared" si="441"/>
        <v/>
      </c>
      <c r="L2175" s="129" t="str">
        <f t="shared" si="444"/>
        <v/>
      </c>
      <c r="M2175" s="115" t="s">
        <v>155</v>
      </c>
      <c r="N2175" s="113" t="str">
        <f t="shared" si="437"/>
        <v/>
      </c>
      <c r="O2175" s="129" t="str">
        <f t="shared" si="445"/>
        <v/>
      </c>
      <c r="P2175" s="115" t="s">
        <v>155</v>
      </c>
      <c r="Q2175" s="116" t="str">
        <f t="shared" si="449"/>
        <v/>
      </c>
      <c r="R2175" s="117" t="s">
        <v>155</v>
      </c>
      <c r="S2175" s="118" t="str">
        <f t="shared" si="450"/>
        <v/>
      </c>
      <c r="T2175" s="127" t="str">
        <f t="shared" si="438"/>
        <v>0</v>
      </c>
      <c r="U2175" s="119" t="str">
        <f t="shared" si="448"/>
        <v>0</v>
      </c>
      <c r="V2175" s="119" t="str">
        <f t="shared" si="446"/>
        <v>0</v>
      </c>
      <c r="W2175" s="119" t="str">
        <f t="shared" si="447"/>
        <v>0</v>
      </c>
      <c r="X2175" s="120"/>
    </row>
    <row r="2176" spans="1:24" x14ac:dyDescent="0.3">
      <c r="A2176" s="156">
        <v>1044</v>
      </c>
      <c r="B2176" s="133"/>
      <c r="K2176" s="121" t="str">
        <f t="shared" si="441"/>
        <v/>
      </c>
      <c r="L2176" s="122" t="str">
        <f t="shared" si="444"/>
        <v/>
      </c>
      <c r="M2176" s="123" t="s">
        <v>155</v>
      </c>
      <c r="N2176" s="113" t="str">
        <f t="shared" si="437"/>
        <v/>
      </c>
      <c r="O2176" s="122" t="str">
        <f t="shared" si="445"/>
        <v/>
      </c>
      <c r="P2176" s="123" t="s">
        <v>155</v>
      </c>
      <c r="Q2176" s="124" t="str">
        <f t="shared" si="449"/>
        <v/>
      </c>
      <c r="R2176" s="125" t="s">
        <v>155</v>
      </c>
      <c r="S2176" s="126" t="str">
        <f t="shared" si="450"/>
        <v/>
      </c>
      <c r="T2176" s="127" t="str">
        <f t="shared" si="438"/>
        <v>0</v>
      </c>
      <c r="U2176" s="127" t="str">
        <f t="shared" si="448"/>
        <v>0</v>
      </c>
      <c r="V2176" s="127" t="str">
        <f t="shared" si="446"/>
        <v>0</v>
      </c>
      <c r="W2176" s="127" t="str">
        <f t="shared" si="447"/>
        <v>0</v>
      </c>
      <c r="X2176" s="128"/>
    </row>
    <row r="2177" spans="1:24" x14ac:dyDescent="0.3">
      <c r="A2177" s="156">
        <v>1045</v>
      </c>
      <c r="B2177" s="133"/>
      <c r="K2177" s="121" t="str">
        <f t="shared" si="441"/>
        <v/>
      </c>
      <c r="L2177" s="129" t="str">
        <f t="shared" si="444"/>
        <v/>
      </c>
      <c r="M2177" s="115" t="s">
        <v>155</v>
      </c>
      <c r="N2177" s="113" t="str">
        <f t="shared" si="437"/>
        <v/>
      </c>
      <c r="O2177" s="129" t="str">
        <f t="shared" si="445"/>
        <v/>
      </c>
      <c r="P2177" s="115" t="s">
        <v>155</v>
      </c>
      <c r="Q2177" s="116" t="str">
        <f t="shared" si="449"/>
        <v/>
      </c>
      <c r="R2177" s="117" t="s">
        <v>155</v>
      </c>
      <c r="S2177" s="118" t="str">
        <f t="shared" si="450"/>
        <v/>
      </c>
      <c r="T2177" s="127" t="str">
        <f t="shared" si="438"/>
        <v>0</v>
      </c>
      <c r="U2177" s="119" t="str">
        <f t="shared" si="448"/>
        <v>0</v>
      </c>
      <c r="V2177" s="119" t="str">
        <f t="shared" si="446"/>
        <v>0</v>
      </c>
      <c r="W2177" s="119" t="str">
        <f t="shared" si="447"/>
        <v>0</v>
      </c>
      <c r="X2177" s="120"/>
    </row>
    <row r="2178" spans="1:24" x14ac:dyDescent="0.3">
      <c r="A2178" s="156">
        <v>1046</v>
      </c>
      <c r="B2178" s="133"/>
      <c r="K2178" s="121" t="str">
        <f t="shared" si="441"/>
        <v/>
      </c>
      <c r="L2178" s="122" t="str">
        <f t="shared" si="444"/>
        <v/>
      </c>
      <c r="M2178" s="123" t="s">
        <v>155</v>
      </c>
      <c r="N2178" s="113" t="str">
        <f t="shared" si="437"/>
        <v/>
      </c>
      <c r="O2178" s="122" t="str">
        <f t="shared" si="445"/>
        <v/>
      </c>
      <c r="P2178" s="123" t="s">
        <v>155</v>
      </c>
      <c r="Q2178" s="124" t="str">
        <f t="shared" si="449"/>
        <v/>
      </c>
      <c r="R2178" s="125" t="s">
        <v>155</v>
      </c>
      <c r="S2178" s="126" t="str">
        <f t="shared" si="450"/>
        <v/>
      </c>
      <c r="T2178" s="127" t="str">
        <f t="shared" si="438"/>
        <v>0</v>
      </c>
      <c r="U2178" s="127" t="str">
        <f t="shared" si="448"/>
        <v>0</v>
      </c>
      <c r="V2178" s="127" t="str">
        <f t="shared" si="446"/>
        <v>0</v>
      </c>
      <c r="W2178" s="127" t="str">
        <f t="shared" si="447"/>
        <v>0</v>
      </c>
      <c r="X2178" s="128"/>
    </row>
    <row r="2179" spans="1:24" x14ac:dyDescent="0.3">
      <c r="A2179" s="156">
        <v>1047</v>
      </c>
      <c r="B2179" s="133"/>
      <c r="K2179" s="121" t="str">
        <f t="shared" si="441"/>
        <v/>
      </c>
      <c r="L2179" s="129" t="str">
        <f t="shared" si="444"/>
        <v/>
      </c>
      <c r="M2179" s="115" t="s">
        <v>155</v>
      </c>
      <c r="N2179" s="113" t="str">
        <f t="shared" si="437"/>
        <v/>
      </c>
      <c r="O2179" s="129" t="str">
        <f t="shared" si="445"/>
        <v/>
      </c>
      <c r="P2179" s="115" t="s">
        <v>155</v>
      </c>
      <c r="Q2179" s="116" t="str">
        <f t="shared" si="449"/>
        <v/>
      </c>
      <c r="R2179" s="117" t="s">
        <v>155</v>
      </c>
      <c r="S2179" s="118" t="str">
        <f t="shared" si="450"/>
        <v/>
      </c>
      <c r="T2179" s="127" t="str">
        <f t="shared" si="438"/>
        <v>0</v>
      </c>
      <c r="U2179" s="119" t="str">
        <f t="shared" si="448"/>
        <v>0</v>
      </c>
      <c r="V2179" s="119" t="str">
        <f t="shared" si="446"/>
        <v>0</v>
      </c>
      <c r="W2179" s="119" t="str">
        <f t="shared" si="447"/>
        <v>0</v>
      </c>
      <c r="X2179" s="120"/>
    </row>
    <row r="2180" spans="1:24" x14ac:dyDescent="0.3">
      <c r="A2180" s="156">
        <v>1048</v>
      </c>
      <c r="B2180" s="133"/>
      <c r="K2180" s="121" t="str">
        <f t="shared" si="441"/>
        <v/>
      </c>
      <c r="L2180" s="122" t="str">
        <f t="shared" si="444"/>
        <v/>
      </c>
      <c r="M2180" s="123" t="s">
        <v>155</v>
      </c>
      <c r="N2180" s="113" t="str">
        <f t="shared" si="437"/>
        <v/>
      </c>
      <c r="O2180" s="122" t="str">
        <f t="shared" si="445"/>
        <v/>
      </c>
      <c r="P2180" s="123" t="s">
        <v>155</v>
      </c>
      <c r="Q2180" s="124" t="str">
        <f t="shared" si="449"/>
        <v/>
      </c>
      <c r="R2180" s="125" t="s">
        <v>155</v>
      </c>
      <c r="S2180" s="126" t="str">
        <f t="shared" si="450"/>
        <v/>
      </c>
      <c r="T2180" s="127" t="str">
        <f t="shared" si="438"/>
        <v>0</v>
      </c>
      <c r="U2180" s="127" t="str">
        <f t="shared" si="448"/>
        <v>0</v>
      </c>
      <c r="V2180" s="127" t="str">
        <f t="shared" si="446"/>
        <v>0</v>
      </c>
      <c r="W2180" s="127" t="str">
        <f t="shared" si="447"/>
        <v>0</v>
      </c>
      <c r="X2180" s="128"/>
    </row>
    <row r="2181" spans="1:24" x14ac:dyDescent="0.3">
      <c r="A2181" s="156">
        <v>1049</v>
      </c>
      <c r="B2181" s="133"/>
      <c r="K2181" s="121" t="str">
        <f t="shared" si="441"/>
        <v/>
      </c>
      <c r="L2181" s="129" t="str">
        <f t="shared" si="444"/>
        <v/>
      </c>
      <c r="M2181" s="115" t="s">
        <v>155</v>
      </c>
      <c r="N2181" s="113" t="str">
        <f t="shared" si="437"/>
        <v/>
      </c>
      <c r="O2181" s="129" t="str">
        <f t="shared" si="445"/>
        <v/>
      </c>
      <c r="P2181" s="115" t="s">
        <v>155</v>
      </c>
      <c r="Q2181" s="116" t="str">
        <f t="shared" si="449"/>
        <v/>
      </c>
      <c r="R2181" s="117" t="s">
        <v>155</v>
      </c>
      <c r="S2181" s="118" t="str">
        <f t="shared" si="450"/>
        <v/>
      </c>
      <c r="T2181" s="127" t="str">
        <f t="shared" si="438"/>
        <v>0</v>
      </c>
      <c r="U2181" s="119" t="str">
        <f t="shared" si="448"/>
        <v>0</v>
      </c>
      <c r="V2181" s="119" t="str">
        <f t="shared" si="446"/>
        <v>0</v>
      </c>
      <c r="W2181" s="119" t="str">
        <f t="shared" si="447"/>
        <v>0</v>
      </c>
      <c r="X2181" s="120"/>
    </row>
    <row r="2182" spans="1:24" x14ac:dyDescent="0.3">
      <c r="A2182" s="156">
        <v>1050</v>
      </c>
      <c r="B2182" s="133"/>
      <c r="K2182" s="121" t="str">
        <f t="shared" si="441"/>
        <v/>
      </c>
      <c r="L2182" s="122" t="str">
        <f t="shared" si="444"/>
        <v/>
      </c>
      <c r="M2182" s="123" t="s">
        <v>155</v>
      </c>
      <c r="N2182" s="113" t="str">
        <f t="shared" ref="N2182:N2245" si="451">IF(ISBLANK(E2182),"",IF(E2182&lt;200,E2182-$E$2333,(400-E2182)-$E$2333))</f>
        <v/>
      </c>
      <c r="O2182" s="122" t="str">
        <f t="shared" si="445"/>
        <v/>
      </c>
      <c r="P2182" s="123" t="s">
        <v>155</v>
      </c>
      <c r="Q2182" s="124" t="str">
        <f t="shared" si="449"/>
        <v/>
      </c>
      <c r="R2182" s="125" t="s">
        <v>155</v>
      </c>
      <c r="S2182" s="126" t="str">
        <f t="shared" si="450"/>
        <v/>
      </c>
      <c r="T2182" s="127" t="str">
        <f t="shared" si="438"/>
        <v>0</v>
      </c>
      <c r="U2182" s="127" t="str">
        <f t="shared" si="448"/>
        <v>0</v>
      </c>
      <c r="V2182" s="127" t="str">
        <f t="shared" si="446"/>
        <v>0</v>
      </c>
      <c r="W2182" s="127" t="str">
        <f t="shared" si="447"/>
        <v>0</v>
      </c>
      <c r="X2182" s="128"/>
    </row>
    <row r="2183" spans="1:24" x14ac:dyDescent="0.3">
      <c r="A2183" s="156">
        <v>1051</v>
      </c>
      <c r="B2183" s="158"/>
      <c r="C2183" s="158"/>
      <c r="D2183" s="159"/>
      <c r="E2183" s="159"/>
      <c r="F2183" s="160"/>
      <c r="G2183" s="160"/>
      <c r="H2183" s="160"/>
      <c r="I2183" s="160"/>
      <c r="K2183" s="121" t="str">
        <f t="shared" si="441"/>
        <v/>
      </c>
      <c r="L2183" s="129" t="str">
        <f t="shared" si="444"/>
        <v/>
      </c>
      <c r="M2183" s="115" t="s">
        <v>155</v>
      </c>
      <c r="N2183" s="113" t="str">
        <f t="shared" si="451"/>
        <v/>
      </c>
      <c r="O2183" s="129" t="str">
        <f t="shared" si="445"/>
        <v/>
      </c>
      <c r="P2183" s="115" t="s">
        <v>155</v>
      </c>
      <c r="Q2183" s="116" t="str">
        <f t="shared" si="449"/>
        <v/>
      </c>
      <c r="R2183" s="117" t="s">
        <v>155</v>
      </c>
      <c r="S2183" s="118" t="str">
        <f t="shared" si="450"/>
        <v/>
      </c>
      <c r="T2183" s="127" t="str">
        <f t="shared" si="438"/>
        <v>0</v>
      </c>
      <c r="U2183" s="119" t="str">
        <f t="shared" si="448"/>
        <v>0</v>
      </c>
      <c r="V2183" s="119" t="str">
        <f t="shared" si="446"/>
        <v>0</v>
      </c>
      <c r="W2183" s="119" t="str">
        <f t="shared" si="447"/>
        <v>0</v>
      </c>
      <c r="X2183" s="120"/>
    </row>
    <row r="2184" spans="1:24" x14ac:dyDescent="0.3">
      <c r="A2184" s="156">
        <v>1052</v>
      </c>
      <c r="B2184" s="158"/>
      <c r="C2184" s="158"/>
      <c r="D2184" s="159"/>
      <c r="E2184" s="159"/>
      <c r="F2184" s="160"/>
      <c r="G2184" s="160"/>
      <c r="H2184" s="160"/>
      <c r="I2184" s="160"/>
      <c r="K2184" s="121" t="str">
        <f t="shared" si="441"/>
        <v/>
      </c>
      <c r="L2184" s="122" t="str">
        <f t="shared" si="444"/>
        <v/>
      </c>
      <c r="M2184" s="123" t="s">
        <v>155</v>
      </c>
      <c r="N2184" s="113" t="str">
        <f t="shared" si="451"/>
        <v/>
      </c>
      <c r="O2184" s="122" t="str">
        <f t="shared" si="445"/>
        <v/>
      </c>
      <c r="P2184" s="123" t="s">
        <v>155</v>
      </c>
      <c r="Q2184" s="124" t="str">
        <f t="shared" si="449"/>
        <v/>
      </c>
      <c r="R2184" s="125" t="s">
        <v>155</v>
      </c>
      <c r="S2184" s="126" t="str">
        <f t="shared" si="450"/>
        <v/>
      </c>
      <c r="T2184" s="127" t="str">
        <f t="shared" si="438"/>
        <v>0</v>
      </c>
      <c r="U2184" s="127" t="str">
        <f t="shared" si="448"/>
        <v>0</v>
      </c>
      <c r="V2184" s="127" t="str">
        <f t="shared" si="446"/>
        <v>0</v>
      </c>
      <c r="W2184" s="127" t="str">
        <f t="shared" si="447"/>
        <v>0</v>
      </c>
      <c r="X2184" s="128"/>
    </row>
    <row r="2185" spans="1:24" x14ac:dyDescent="0.3">
      <c r="A2185" s="156">
        <v>1053</v>
      </c>
      <c r="B2185" s="158"/>
      <c r="C2185" s="158"/>
      <c r="D2185" s="159"/>
      <c r="E2185" s="159"/>
      <c r="F2185" s="160"/>
      <c r="G2185" s="160"/>
      <c r="H2185" s="160"/>
      <c r="I2185" s="160"/>
      <c r="K2185" s="121" t="str">
        <f t="shared" si="441"/>
        <v/>
      </c>
      <c r="L2185" s="129" t="str">
        <f t="shared" si="444"/>
        <v/>
      </c>
      <c r="M2185" s="115" t="s">
        <v>155</v>
      </c>
      <c r="N2185" s="113" t="str">
        <f t="shared" si="451"/>
        <v/>
      </c>
      <c r="O2185" s="129" t="str">
        <f t="shared" si="445"/>
        <v/>
      </c>
      <c r="P2185" s="115" t="s">
        <v>155</v>
      </c>
      <c r="Q2185" s="116" t="str">
        <f t="shared" si="449"/>
        <v/>
      </c>
      <c r="R2185" s="117" t="s">
        <v>155</v>
      </c>
      <c r="S2185" s="118" t="str">
        <f t="shared" si="450"/>
        <v/>
      </c>
      <c r="T2185" s="127" t="str">
        <f t="shared" si="438"/>
        <v>0</v>
      </c>
      <c r="U2185" s="119" t="str">
        <f t="shared" si="448"/>
        <v>0</v>
      </c>
      <c r="V2185" s="119" t="str">
        <f t="shared" si="446"/>
        <v>0</v>
      </c>
      <c r="W2185" s="119" t="str">
        <f t="shared" si="447"/>
        <v>0</v>
      </c>
      <c r="X2185" s="120"/>
    </row>
    <row r="2186" spans="1:24" x14ac:dyDescent="0.3">
      <c r="A2186" s="156">
        <v>1054</v>
      </c>
      <c r="B2186" s="158"/>
      <c r="C2186" s="158"/>
      <c r="D2186" s="159"/>
      <c r="E2186" s="159"/>
      <c r="F2186" s="160"/>
      <c r="G2186" s="160"/>
      <c r="H2186" s="160"/>
      <c r="I2186" s="160"/>
      <c r="K2186" s="121" t="str">
        <f t="shared" si="441"/>
        <v/>
      </c>
      <c r="L2186" s="122" t="str">
        <f t="shared" si="444"/>
        <v/>
      </c>
      <c r="M2186" s="123" t="s">
        <v>155</v>
      </c>
      <c r="N2186" s="113" t="str">
        <f t="shared" si="451"/>
        <v/>
      </c>
      <c r="O2186" s="122" t="str">
        <f t="shared" si="445"/>
        <v/>
      </c>
      <c r="P2186" s="123" t="s">
        <v>155</v>
      </c>
      <c r="Q2186" s="124" t="str">
        <f t="shared" si="449"/>
        <v/>
      </c>
      <c r="R2186" s="125" t="s">
        <v>155</v>
      </c>
      <c r="S2186" s="126" t="str">
        <f t="shared" si="450"/>
        <v/>
      </c>
      <c r="T2186" s="127" t="str">
        <f t="shared" si="438"/>
        <v>0</v>
      </c>
      <c r="U2186" s="127" t="str">
        <f t="shared" si="448"/>
        <v>0</v>
      </c>
      <c r="V2186" s="127" t="str">
        <f t="shared" si="446"/>
        <v>0</v>
      </c>
      <c r="W2186" s="127" t="str">
        <f t="shared" si="447"/>
        <v>0</v>
      </c>
      <c r="X2186" s="128"/>
    </row>
    <row r="2187" spans="1:24" x14ac:dyDescent="0.3">
      <c r="A2187" s="156">
        <v>1055</v>
      </c>
      <c r="B2187" s="158"/>
      <c r="C2187" s="158"/>
      <c r="D2187" s="159"/>
      <c r="E2187" s="159"/>
      <c r="F2187" s="160"/>
      <c r="G2187" s="160"/>
      <c r="H2187" s="160"/>
      <c r="I2187" s="160"/>
      <c r="K2187" s="121" t="str">
        <f t="shared" si="441"/>
        <v/>
      </c>
      <c r="L2187" s="129" t="str">
        <f t="shared" si="444"/>
        <v/>
      </c>
      <c r="M2187" s="115" t="s">
        <v>155</v>
      </c>
      <c r="N2187" s="113" t="str">
        <f t="shared" si="451"/>
        <v/>
      </c>
      <c r="O2187" s="129" t="str">
        <f t="shared" si="445"/>
        <v/>
      </c>
      <c r="P2187" s="115" t="s">
        <v>155</v>
      </c>
      <c r="Q2187" s="116" t="str">
        <f t="shared" si="449"/>
        <v/>
      </c>
      <c r="R2187" s="117" t="s">
        <v>155</v>
      </c>
      <c r="S2187" s="118" t="str">
        <f t="shared" si="450"/>
        <v/>
      </c>
      <c r="T2187" s="127" t="str">
        <f t="shared" si="438"/>
        <v>0</v>
      </c>
      <c r="U2187" s="119" t="str">
        <f t="shared" si="448"/>
        <v>0</v>
      </c>
      <c r="V2187" s="119" t="str">
        <f t="shared" si="446"/>
        <v>0</v>
      </c>
      <c r="W2187" s="119" t="str">
        <f t="shared" si="447"/>
        <v>0</v>
      </c>
      <c r="X2187" s="120"/>
    </row>
    <row r="2188" spans="1:24" x14ac:dyDescent="0.3">
      <c r="A2188" s="156">
        <v>1056</v>
      </c>
      <c r="B2188" s="158"/>
      <c r="C2188" s="158"/>
      <c r="D2188" s="159"/>
      <c r="E2188" s="159"/>
      <c r="F2188" s="160"/>
      <c r="G2188" s="160"/>
      <c r="H2188" s="160"/>
      <c r="I2188" s="160"/>
      <c r="K2188" s="121" t="str">
        <f t="shared" si="441"/>
        <v/>
      </c>
      <c r="L2188" s="122" t="str">
        <f t="shared" si="444"/>
        <v/>
      </c>
      <c r="M2188" s="123" t="s">
        <v>155</v>
      </c>
      <c r="N2188" s="113" t="str">
        <f t="shared" si="451"/>
        <v/>
      </c>
      <c r="O2188" s="122" t="str">
        <f t="shared" si="445"/>
        <v/>
      </c>
      <c r="P2188" s="123" t="s">
        <v>155</v>
      </c>
      <c r="Q2188" s="124" t="str">
        <f t="shared" si="449"/>
        <v/>
      </c>
      <c r="R2188" s="125" t="s">
        <v>155</v>
      </c>
      <c r="S2188" s="126" t="str">
        <f t="shared" si="450"/>
        <v/>
      </c>
      <c r="T2188" s="127" t="str">
        <f t="shared" si="438"/>
        <v>0</v>
      </c>
      <c r="U2188" s="127" t="str">
        <f t="shared" si="448"/>
        <v>0</v>
      </c>
      <c r="V2188" s="127" t="str">
        <f t="shared" si="446"/>
        <v>0</v>
      </c>
      <c r="W2188" s="127" t="str">
        <f t="shared" si="447"/>
        <v>0</v>
      </c>
      <c r="X2188" s="128"/>
    </row>
    <row r="2189" spans="1:24" x14ac:dyDescent="0.3">
      <c r="A2189" s="156">
        <v>1057</v>
      </c>
      <c r="B2189" s="158"/>
      <c r="C2189" s="158"/>
      <c r="D2189" s="159"/>
      <c r="E2189" s="159"/>
      <c r="F2189" s="160"/>
      <c r="G2189" s="160"/>
      <c r="H2189" s="160"/>
      <c r="I2189" s="160"/>
      <c r="K2189" s="121" t="str">
        <f t="shared" si="441"/>
        <v/>
      </c>
      <c r="L2189" s="129" t="str">
        <f t="shared" si="444"/>
        <v/>
      </c>
      <c r="M2189" s="115" t="s">
        <v>155</v>
      </c>
      <c r="N2189" s="113" t="str">
        <f t="shared" si="451"/>
        <v/>
      </c>
      <c r="O2189" s="129" t="str">
        <f t="shared" si="445"/>
        <v/>
      </c>
      <c r="P2189" s="115" t="s">
        <v>155</v>
      </c>
      <c r="Q2189" s="116" t="str">
        <f t="shared" si="449"/>
        <v/>
      </c>
      <c r="R2189" s="117" t="s">
        <v>155</v>
      </c>
      <c r="S2189" s="118" t="str">
        <f t="shared" si="450"/>
        <v/>
      </c>
      <c r="T2189" s="127" t="str">
        <f t="shared" si="438"/>
        <v>0</v>
      </c>
      <c r="U2189" s="119" t="str">
        <f t="shared" si="448"/>
        <v>0</v>
      </c>
      <c r="V2189" s="119" t="str">
        <f t="shared" si="446"/>
        <v>0</v>
      </c>
      <c r="W2189" s="119" t="str">
        <f t="shared" si="447"/>
        <v>0</v>
      </c>
      <c r="X2189" s="120"/>
    </row>
    <row r="2190" spans="1:24" x14ac:dyDescent="0.3">
      <c r="A2190" s="156">
        <v>1058</v>
      </c>
      <c r="B2190" s="158"/>
      <c r="C2190" s="158"/>
      <c r="D2190" s="159"/>
      <c r="E2190" s="159"/>
      <c r="F2190" s="160"/>
      <c r="G2190" s="160"/>
      <c r="H2190" s="160"/>
      <c r="I2190" s="160"/>
      <c r="K2190" s="121" t="str">
        <f t="shared" si="441"/>
        <v/>
      </c>
      <c r="L2190" s="122" t="str">
        <f t="shared" si="444"/>
        <v/>
      </c>
      <c r="M2190" s="123" t="s">
        <v>155</v>
      </c>
      <c r="N2190" s="113" t="str">
        <f t="shared" si="451"/>
        <v/>
      </c>
      <c r="O2190" s="122" t="str">
        <f t="shared" si="445"/>
        <v/>
      </c>
      <c r="P2190" s="123" t="s">
        <v>155</v>
      </c>
      <c r="Q2190" s="124" t="str">
        <f t="shared" si="449"/>
        <v/>
      </c>
      <c r="R2190" s="125" t="s">
        <v>155</v>
      </c>
      <c r="S2190" s="126" t="str">
        <f t="shared" si="450"/>
        <v/>
      </c>
      <c r="T2190" s="127" t="str">
        <f t="shared" si="438"/>
        <v>0</v>
      </c>
      <c r="U2190" s="127" t="str">
        <f t="shared" si="448"/>
        <v>0</v>
      </c>
      <c r="V2190" s="127" t="str">
        <f t="shared" si="446"/>
        <v>0</v>
      </c>
      <c r="W2190" s="127" t="str">
        <f t="shared" si="447"/>
        <v>0</v>
      </c>
      <c r="X2190" s="128"/>
    </row>
    <row r="2191" spans="1:24" x14ac:dyDescent="0.3">
      <c r="A2191" s="156">
        <v>1059</v>
      </c>
      <c r="B2191" s="158"/>
      <c r="C2191" s="158"/>
      <c r="D2191" s="159"/>
      <c r="E2191" s="159"/>
      <c r="F2191" s="160"/>
      <c r="G2191" s="160"/>
      <c r="H2191" s="160"/>
      <c r="I2191" s="160"/>
      <c r="K2191" s="121" t="str">
        <f t="shared" si="441"/>
        <v/>
      </c>
      <c r="L2191" s="129" t="str">
        <f t="shared" si="444"/>
        <v/>
      </c>
      <c r="M2191" s="115" t="s">
        <v>155</v>
      </c>
      <c r="N2191" s="113" t="str">
        <f t="shared" si="451"/>
        <v/>
      </c>
      <c r="O2191" s="129" t="str">
        <f t="shared" si="445"/>
        <v/>
      </c>
      <c r="P2191" s="115" t="s">
        <v>155</v>
      </c>
      <c r="Q2191" s="116" t="str">
        <f t="shared" si="449"/>
        <v/>
      </c>
      <c r="R2191" s="117" t="s">
        <v>155</v>
      </c>
      <c r="S2191" s="118" t="str">
        <f t="shared" si="450"/>
        <v/>
      </c>
      <c r="T2191" s="127" t="str">
        <f t="shared" si="438"/>
        <v>0</v>
      </c>
      <c r="U2191" s="119" t="str">
        <f t="shared" si="448"/>
        <v>0</v>
      </c>
      <c r="V2191" s="119" t="str">
        <f t="shared" si="446"/>
        <v>0</v>
      </c>
      <c r="W2191" s="119" t="str">
        <f t="shared" si="447"/>
        <v>0</v>
      </c>
      <c r="X2191" s="120"/>
    </row>
    <row r="2192" spans="1:24" x14ac:dyDescent="0.3">
      <c r="A2192" s="156">
        <v>1060</v>
      </c>
      <c r="B2192" s="158"/>
      <c r="C2192" s="158"/>
      <c r="D2192" s="159"/>
      <c r="E2192" s="159"/>
      <c r="F2192" s="160"/>
      <c r="G2192" s="160"/>
      <c r="H2192" s="160"/>
      <c r="I2192" s="160"/>
      <c r="K2192" s="121" t="str">
        <f t="shared" si="441"/>
        <v/>
      </c>
      <c r="L2192" s="122" t="str">
        <f t="shared" si="444"/>
        <v/>
      </c>
      <c r="M2192" s="123" t="s">
        <v>155</v>
      </c>
      <c r="N2192" s="113" t="str">
        <f t="shared" si="451"/>
        <v/>
      </c>
      <c r="O2192" s="122" t="str">
        <f t="shared" si="445"/>
        <v/>
      </c>
      <c r="P2192" s="123" t="s">
        <v>155</v>
      </c>
      <c r="Q2192" s="124" t="str">
        <f t="shared" si="449"/>
        <v/>
      </c>
      <c r="R2192" s="125" t="s">
        <v>155</v>
      </c>
      <c r="S2192" s="126" t="str">
        <f t="shared" si="450"/>
        <v/>
      </c>
      <c r="T2192" s="127" t="str">
        <f t="shared" si="438"/>
        <v>0</v>
      </c>
      <c r="U2192" s="127" t="str">
        <f t="shared" si="448"/>
        <v>0</v>
      </c>
      <c r="V2192" s="127" t="str">
        <f t="shared" si="446"/>
        <v>0</v>
      </c>
      <c r="W2192" s="127" t="str">
        <f t="shared" si="447"/>
        <v>0</v>
      </c>
      <c r="X2192" s="128"/>
    </row>
    <row r="2193" spans="1:24" x14ac:dyDescent="0.3">
      <c r="A2193" s="156">
        <v>1061</v>
      </c>
      <c r="D2193" s="104"/>
      <c r="E2193" s="104"/>
      <c r="F2193" s="104"/>
      <c r="G2193" s="104"/>
      <c r="H2193" s="160"/>
      <c r="I2193" s="160"/>
      <c r="K2193" s="121" t="str">
        <f t="shared" si="441"/>
        <v/>
      </c>
      <c r="L2193" s="129" t="str">
        <f t="shared" si="444"/>
        <v/>
      </c>
      <c r="M2193" s="115" t="s">
        <v>155</v>
      </c>
      <c r="N2193" s="113" t="str">
        <f t="shared" si="451"/>
        <v/>
      </c>
      <c r="O2193" s="129" t="str">
        <f t="shared" si="445"/>
        <v/>
      </c>
      <c r="P2193" s="115" t="s">
        <v>155</v>
      </c>
      <c r="Q2193" s="116" t="str">
        <f>IF(ISBLANK(F2193),"",F2193-$F$2333)</f>
        <v/>
      </c>
      <c r="R2193" s="117" t="s">
        <v>155</v>
      </c>
      <c r="S2193" s="118" t="str">
        <f>IF(ISBLANK(G2193),"",G2193-$G$2333)</f>
        <v/>
      </c>
      <c r="T2193" s="127" t="str">
        <f t="shared" si="438"/>
        <v>0</v>
      </c>
      <c r="U2193" s="119" t="str">
        <f t="shared" si="448"/>
        <v>0</v>
      </c>
      <c r="V2193" s="119" t="str">
        <f t="shared" si="446"/>
        <v>0</v>
      </c>
      <c r="W2193" s="119" t="str">
        <f t="shared" si="447"/>
        <v>0</v>
      </c>
      <c r="X2193" s="120"/>
    </row>
    <row r="2194" spans="1:24" x14ac:dyDescent="0.3">
      <c r="A2194" s="156">
        <v>1062</v>
      </c>
      <c r="B2194" s="133"/>
      <c r="K2194" s="121" t="str">
        <f t="shared" si="441"/>
        <v/>
      </c>
      <c r="L2194" s="122" t="str">
        <f t="shared" si="444"/>
        <v/>
      </c>
      <c r="M2194" s="123" t="s">
        <v>155</v>
      </c>
      <c r="N2194" s="113" t="str">
        <f t="shared" si="451"/>
        <v/>
      </c>
      <c r="O2194" s="122" t="str">
        <f t="shared" si="445"/>
        <v/>
      </c>
      <c r="P2194" s="123" t="s">
        <v>155</v>
      </c>
      <c r="Q2194" s="124" t="str">
        <f t="shared" ref="Q2194:Q2212" si="452">IF(ISBLANK(F2194),"",F2194-$F$2333)</f>
        <v/>
      </c>
      <c r="R2194" s="125" t="s">
        <v>155</v>
      </c>
      <c r="S2194" s="126" t="str">
        <f t="shared" ref="S2194:S2212" si="453">IF(ISBLANK(G2194),"",G2194-$G$2333)</f>
        <v/>
      </c>
      <c r="T2194" s="127" t="str">
        <f t="shared" si="438"/>
        <v>0</v>
      </c>
      <c r="U2194" s="127" t="str">
        <f t="shared" si="448"/>
        <v>0</v>
      </c>
      <c r="V2194" s="127" t="str">
        <f t="shared" si="446"/>
        <v>0</v>
      </c>
      <c r="W2194" s="127" t="str">
        <f t="shared" si="447"/>
        <v>0</v>
      </c>
      <c r="X2194" s="128"/>
    </row>
    <row r="2195" spans="1:24" x14ac:dyDescent="0.3">
      <c r="A2195" s="156">
        <v>1063</v>
      </c>
      <c r="B2195" s="133"/>
      <c r="K2195" s="121" t="str">
        <f t="shared" si="441"/>
        <v/>
      </c>
      <c r="L2195" s="129" t="str">
        <f t="shared" si="444"/>
        <v/>
      </c>
      <c r="M2195" s="115" t="s">
        <v>155</v>
      </c>
      <c r="N2195" s="113" t="str">
        <f t="shared" si="451"/>
        <v/>
      </c>
      <c r="O2195" s="129" t="str">
        <f t="shared" si="445"/>
        <v/>
      </c>
      <c r="P2195" s="115" t="s">
        <v>155</v>
      </c>
      <c r="Q2195" s="116" t="str">
        <f t="shared" si="452"/>
        <v/>
      </c>
      <c r="R2195" s="117" t="s">
        <v>155</v>
      </c>
      <c r="S2195" s="118" t="str">
        <f t="shared" si="453"/>
        <v/>
      </c>
      <c r="T2195" s="127" t="str">
        <f t="shared" si="438"/>
        <v>0</v>
      </c>
      <c r="U2195" s="119" t="str">
        <f t="shared" si="448"/>
        <v>0</v>
      </c>
      <c r="V2195" s="119" t="str">
        <f t="shared" si="446"/>
        <v>0</v>
      </c>
      <c r="W2195" s="119" t="str">
        <f t="shared" si="447"/>
        <v>0</v>
      </c>
      <c r="X2195" s="120"/>
    </row>
    <row r="2196" spans="1:24" x14ac:dyDescent="0.3">
      <c r="A2196" s="156">
        <v>1064</v>
      </c>
      <c r="B2196" s="133"/>
      <c r="K2196" s="121" t="str">
        <f t="shared" si="441"/>
        <v/>
      </c>
      <c r="L2196" s="122" t="str">
        <f t="shared" si="444"/>
        <v/>
      </c>
      <c r="M2196" s="123" t="s">
        <v>155</v>
      </c>
      <c r="N2196" s="113" t="str">
        <f t="shared" si="451"/>
        <v/>
      </c>
      <c r="O2196" s="122" t="str">
        <f t="shared" si="445"/>
        <v/>
      </c>
      <c r="P2196" s="123" t="s">
        <v>155</v>
      </c>
      <c r="Q2196" s="124" t="str">
        <f t="shared" si="452"/>
        <v/>
      </c>
      <c r="R2196" s="125" t="s">
        <v>155</v>
      </c>
      <c r="S2196" s="126" t="str">
        <f t="shared" si="453"/>
        <v/>
      </c>
      <c r="T2196" s="127" t="str">
        <f t="shared" si="438"/>
        <v>0</v>
      </c>
      <c r="U2196" s="127" t="str">
        <f t="shared" si="448"/>
        <v>0</v>
      </c>
      <c r="V2196" s="127" t="str">
        <f t="shared" si="446"/>
        <v>0</v>
      </c>
      <c r="W2196" s="127" t="str">
        <f t="shared" si="447"/>
        <v>0</v>
      </c>
      <c r="X2196" s="128"/>
    </row>
    <row r="2197" spans="1:24" x14ac:dyDescent="0.3">
      <c r="A2197" s="156">
        <v>1065</v>
      </c>
      <c r="B2197" s="133"/>
      <c r="K2197" s="121" t="str">
        <f t="shared" si="441"/>
        <v/>
      </c>
      <c r="L2197" s="129" t="str">
        <f t="shared" si="444"/>
        <v/>
      </c>
      <c r="M2197" s="115" t="s">
        <v>155</v>
      </c>
      <c r="N2197" s="113" t="str">
        <f t="shared" si="451"/>
        <v/>
      </c>
      <c r="O2197" s="129" t="str">
        <f t="shared" si="445"/>
        <v/>
      </c>
      <c r="P2197" s="115" t="s">
        <v>155</v>
      </c>
      <c r="Q2197" s="116" t="str">
        <f t="shared" si="452"/>
        <v/>
      </c>
      <c r="R2197" s="117" t="s">
        <v>155</v>
      </c>
      <c r="S2197" s="118" t="str">
        <f t="shared" si="453"/>
        <v/>
      </c>
      <c r="T2197" s="127" t="str">
        <f t="shared" ref="T2197:T2259" si="454">IF(M2197="ON",IF(ISBLANK(D2197),"0",IF(AND(J2197=1,D2197&lt;200),D2197,D2197-200)),"0")</f>
        <v>0</v>
      </c>
      <c r="U2197" s="119" t="str">
        <f t="shared" si="448"/>
        <v>0</v>
      </c>
      <c r="V2197" s="119" t="str">
        <f t="shared" si="446"/>
        <v>0</v>
      </c>
      <c r="W2197" s="119" t="str">
        <f t="shared" si="447"/>
        <v>0</v>
      </c>
      <c r="X2197" s="120"/>
    </row>
    <row r="2198" spans="1:24" x14ac:dyDescent="0.3">
      <c r="A2198" s="156">
        <v>1066</v>
      </c>
      <c r="B2198" s="133"/>
      <c r="K2198" s="121" t="str">
        <f t="shared" si="441"/>
        <v/>
      </c>
      <c r="L2198" s="122" t="str">
        <f t="shared" si="444"/>
        <v/>
      </c>
      <c r="M2198" s="123" t="s">
        <v>155</v>
      </c>
      <c r="N2198" s="113" t="str">
        <f t="shared" si="451"/>
        <v/>
      </c>
      <c r="O2198" s="122" t="str">
        <f t="shared" si="445"/>
        <v/>
      </c>
      <c r="P2198" s="123" t="s">
        <v>155</v>
      </c>
      <c r="Q2198" s="124" t="str">
        <f t="shared" si="452"/>
        <v/>
      </c>
      <c r="R2198" s="125" t="s">
        <v>155</v>
      </c>
      <c r="S2198" s="126" t="str">
        <f t="shared" si="453"/>
        <v/>
      </c>
      <c r="T2198" s="127" t="str">
        <f t="shared" si="454"/>
        <v>0</v>
      </c>
      <c r="U2198" s="127" t="str">
        <f t="shared" si="448"/>
        <v>0</v>
      </c>
      <c r="V2198" s="127" t="str">
        <f t="shared" si="446"/>
        <v>0</v>
      </c>
      <c r="W2198" s="127" t="str">
        <f t="shared" si="447"/>
        <v>0</v>
      </c>
      <c r="X2198" s="128"/>
    </row>
    <row r="2199" spans="1:24" x14ac:dyDescent="0.3">
      <c r="A2199" s="156">
        <v>1067</v>
      </c>
      <c r="B2199" s="133"/>
      <c r="K2199" s="121" t="str">
        <f t="shared" si="441"/>
        <v/>
      </c>
      <c r="L2199" s="129" t="str">
        <f t="shared" si="444"/>
        <v/>
      </c>
      <c r="M2199" s="115" t="s">
        <v>155</v>
      </c>
      <c r="N2199" s="113" t="str">
        <f t="shared" si="451"/>
        <v/>
      </c>
      <c r="O2199" s="129" t="str">
        <f t="shared" si="445"/>
        <v/>
      </c>
      <c r="P2199" s="115" t="s">
        <v>155</v>
      </c>
      <c r="Q2199" s="116" t="str">
        <f t="shared" si="452"/>
        <v/>
      </c>
      <c r="R2199" s="117" t="s">
        <v>155</v>
      </c>
      <c r="S2199" s="118" t="str">
        <f t="shared" si="453"/>
        <v/>
      </c>
      <c r="T2199" s="127" t="str">
        <f t="shared" si="454"/>
        <v>0</v>
      </c>
      <c r="U2199" s="119" t="str">
        <f t="shared" si="448"/>
        <v>0</v>
      </c>
      <c r="V2199" s="119" t="str">
        <f t="shared" si="446"/>
        <v>0</v>
      </c>
      <c r="W2199" s="119" t="str">
        <f t="shared" si="447"/>
        <v>0</v>
      </c>
      <c r="X2199" s="120"/>
    </row>
    <row r="2200" spans="1:24" x14ac:dyDescent="0.3">
      <c r="A2200" s="156">
        <v>1068</v>
      </c>
      <c r="B2200" s="133"/>
      <c r="K2200" s="121" t="str">
        <f t="shared" si="441"/>
        <v/>
      </c>
      <c r="L2200" s="122" t="str">
        <f t="shared" si="444"/>
        <v/>
      </c>
      <c r="M2200" s="123" t="s">
        <v>155</v>
      </c>
      <c r="N2200" s="113" t="str">
        <f t="shared" si="451"/>
        <v/>
      </c>
      <c r="O2200" s="122" t="str">
        <f t="shared" si="445"/>
        <v/>
      </c>
      <c r="P2200" s="123" t="s">
        <v>155</v>
      </c>
      <c r="Q2200" s="124" t="str">
        <f t="shared" si="452"/>
        <v/>
      </c>
      <c r="R2200" s="125" t="s">
        <v>155</v>
      </c>
      <c r="S2200" s="126" t="str">
        <f t="shared" si="453"/>
        <v/>
      </c>
      <c r="T2200" s="127" t="str">
        <f t="shared" si="454"/>
        <v>0</v>
      </c>
      <c r="U2200" s="127" t="str">
        <f t="shared" si="448"/>
        <v>0</v>
      </c>
      <c r="V2200" s="127" t="str">
        <f t="shared" si="446"/>
        <v>0</v>
      </c>
      <c r="W2200" s="127" t="str">
        <f t="shared" si="447"/>
        <v>0</v>
      </c>
      <c r="X2200" s="128"/>
    </row>
    <row r="2201" spans="1:24" x14ac:dyDescent="0.3">
      <c r="A2201" s="156">
        <v>1069</v>
      </c>
      <c r="B2201" s="133"/>
      <c r="K2201" s="121" t="str">
        <f t="shared" si="441"/>
        <v/>
      </c>
      <c r="L2201" s="129" t="str">
        <f t="shared" si="444"/>
        <v/>
      </c>
      <c r="M2201" s="115" t="s">
        <v>155</v>
      </c>
      <c r="N2201" s="113" t="str">
        <f t="shared" si="451"/>
        <v/>
      </c>
      <c r="O2201" s="129" t="str">
        <f t="shared" si="445"/>
        <v/>
      </c>
      <c r="P2201" s="115" t="s">
        <v>155</v>
      </c>
      <c r="Q2201" s="116" t="str">
        <f t="shared" si="452"/>
        <v/>
      </c>
      <c r="R2201" s="117" t="s">
        <v>155</v>
      </c>
      <c r="S2201" s="118" t="str">
        <f t="shared" si="453"/>
        <v/>
      </c>
      <c r="T2201" s="127" t="str">
        <f t="shared" si="454"/>
        <v>0</v>
      </c>
      <c r="U2201" s="119" t="str">
        <f t="shared" si="448"/>
        <v>0</v>
      </c>
      <c r="V2201" s="119" t="str">
        <f t="shared" si="446"/>
        <v>0</v>
      </c>
      <c r="W2201" s="119" t="str">
        <f t="shared" si="447"/>
        <v>0</v>
      </c>
      <c r="X2201" s="120"/>
    </row>
    <row r="2202" spans="1:24" x14ac:dyDescent="0.3">
      <c r="A2202" s="156">
        <v>1070</v>
      </c>
      <c r="B2202" s="133"/>
      <c r="K2202" s="121" t="str">
        <f t="shared" si="441"/>
        <v/>
      </c>
      <c r="L2202" s="122" t="str">
        <f t="shared" si="444"/>
        <v/>
      </c>
      <c r="M2202" s="123" t="s">
        <v>155</v>
      </c>
      <c r="N2202" s="113" t="str">
        <f t="shared" si="451"/>
        <v/>
      </c>
      <c r="O2202" s="122" t="str">
        <f t="shared" si="445"/>
        <v/>
      </c>
      <c r="P2202" s="123" t="s">
        <v>155</v>
      </c>
      <c r="Q2202" s="124" t="str">
        <f t="shared" si="452"/>
        <v/>
      </c>
      <c r="R2202" s="125" t="s">
        <v>155</v>
      </c>
      <c r="S2202" s="126" t="str">
        <f t="shared" si="453"/>
        <v/>
      </c>
      <c r="T2202" s="127" t="str">
        <f t="shared" si="454"/>
        <v>0</v>
      </c>
      <c r="U2202" s="127" t="str">
        <f t="shared" si="448"/>
        <v>0</v>
      </c>
      <c r="V2202" s="127" t="str">
        <f t="shared" si="446"/>
        <v>0</v>
      </c>
      <c r="W2202" s="127" t="str">
        <f t="shared" si="447"/>
        <v>0</v>
      </c>
      <c r="X2202" s="128"/>
    </row>
    <row r="2203" spans="1:24" x14ac:dyDescent="0.3">
      <c r="A2203" s="156">
        <v>1071</v>
      </c>
      <c r="B2203" s="158"/>
      <c r="C2203" s="158"/>
      <c r="D2203" s="159"/>
      <c r="E2203" s="159"/>
      <c r="F2203" s="160"/>
      <c r="G2203" s="160"/>
      <c r="H2203" s="160"/>
      <c r="I2203" s="160"/>
      <c r="K2203" s="121" t="str">
        <f t="shared" si="441"/>
        <v/>
      </c>
      <c r="L2203" s="129" t="str">
        <f t="shared" si="444"/>
        <v/>
      </c>
      <c r="M2203" s="115" t="s">
        <v>155</v>
      </c>
      <c r="N2203" s="113" t="str">
        <f t="shared" si="451"/>
        <v/>
      </c>
      <c r="O2203" s="129" t="str">
        <f t="shared" si="445"/>
        <v/>
      </c>
      <c r="P2203" s="115" t="s">
        <v>155</v>
      </c>
      <c r="Q2203" s="116" t="str">
        <f t="shared" si="452"/>
        <v/>
      </c>
      <c r="R2203" s="117" t="s">
        <v>155</v>
      </c>
      <c r="S2203" s="118" t="str">
        <f t="shared" si="453"/>
        <v/>
      </c>
      <c r="T2203" s="127" t="str">
        <f t="shared" si="454"/>
        <v>0</v>
      </c>
      <c r="U2203" s="119" t="str">
        <f t="shared" si="448"/>
        <v>0</v>
      </c>
      <c r="V2203" s="119" t="str">
        <f t="shared" si="446"/>
        <v>0</v>
      </c>
      <c r="W2203" s="119" t="str">
        <f t="shared" si="447"/>
        <v>0</v>
      </c>
      <c r="X2203" s="120"/>
    </row>
    <row r="2204" spans="1:24" x14ac:dyDescent="0.3">
      <c r="A2204" s="156">
        <v>1072</v>
      </c>
      <c r="B2204" s="158"/>
      <c r="C2204" s="158"/>
      <c r="D2204" s="159"/>
      <c r="E2204" s="159"/>
      <c r="F2204" s="160"/>
      <c r="G2204" s="160"/>
      <c r="H2204" s="160"/>
      <c r="I2204" s="160"/>
      <c r="K2204" s="121" t="str">
        <f t="shared" si="441"/>
        <v/>
      </c>
      <c r="L2204" s="122" t="str">
        <f t="shared" si="444"/>
        <v/>
      </c>
      <c r="M2204" s="123" t="s">
        <v>155</v>
      </c>
      <c r="N2204" s="113" t="str">
        <f t="shared" si="451"/>
        <v/>
      </c>
      <c r="O2204" s="122" t="str">
        <f t="shared" si="445"/>
        <v/>
      </c>
      <c r="P2204" s="123" t="s">
        <v>155</v>
      </c>
      <c r="Q2204" s="124" t="str">
        <f t="shared" si="452"/>
        <v/>
      </c>
      <c r="R2204" s="125" t="s">
        <v>155</v>
      </c>
      <c r="S2204" s="126" t="str">
        <f t="shared" si="453"/>
        <v/>
      </c>
      <c r="T2204" s="127" t="str">
        <f t="shared" si="454"/>
        <v>0</v>
      </c>
      <c r="U2204" s="127" t="str">
        <f t="shared" si="448"/>
        <v>0</v>
      </c>
      <c r="V2204" s="127" t="str">
        <f t="shared" si="446"/>
        <v>0</v>
      </c>
      <c r="W2204" s="127" t="str">
        <f t="shared" si="447"/>
        <v>0</v>
      </c>
      <c r="X2204" s="128"/>
    </row>
    <row r="2205" spans="1:24" x14ac:dyDescent="0.3">
      <c r="A2205" s="156">
        <v>1073</v>
      </c>
      <c r="B2205" s="158"/>
      <c r="C2205" s="158"/>
      <c r="D2205" s="159"/>
      <c r="E2205" s="159"/>
      <c r="F2205" s="160"/>
      <c r="G2205" s="160"/>
      <c r="H2205" s="160"/>
      <c r="I2205" s="160"/>
      <c r="K2205" s="121" t="str">
        <f t="shared" si="441"/>
        <v/>
      </c>
      <c r="L2205" s="129" t="str">
        <f t="shared" si="444"/>
        <v/>
      </c>
      <c r="M2205" s="115" t="s">
        <v>155</v>
      </c>
      <c r="N2205" s="113" t="str">
        <f t="shared" si="451"/>
        <v/>
      </c>
      <c r="O2205" s="129" t="str">
        <f t="shared" si="445"/>
        <v/>
      </c>
      <c r="P2205" s="115" t="s">
        <v>155</v>
      </c>
      <c r="Q2205" s="116" t="str">
        <f t="shared" si="452"/>
        <v/>
      </c>
      <c r="R2205" s="117" t="s">
        <v>155</v>
      </c>
      <c r="S2205" s="118" t="str">
        <f t="shared" si="453"/>
        <v/>
      </c>
      <c r="T2205" s="127" t="str">
        <f t="shared" si="454"/>
        <v>0</v>
      </c>
      <c r="U2205" s="119" t="str">
        <f t="shared" si="448"/>
        <v>0</v>
      </c>
      <c r="V2205" s="119" t="str">
        <f t="shared" si="446"/>
        <v>0</v>
      </c>
      <c r="W2205" s="119" t="str">
        <f t="shared" si="447"/>
        <v>0</v>
      </c>
      <c r="X2205" s="120"/>
    </row>
    <row r="2206" spans="1:24" x14ac:dyDescent="0.3">
      <c r="A2206" s="156">
        <v>1074</v>
      </c>
      <c r="B2206" s="158"/>
      <c r="C2206" s="158"/>
      <c r="D2206" s="159"/>
      <c r="E2206" s="159"/>
      <c r="F2206" s="160"/>
      <c r="G2206" s="160"/>
      <c r="H2206" s="160"/>
      <c r="I2206" s="160"/>
      <c r="K2206" s="121" t="str">
        <f t="shared" si="441"/>
        <v/>
      </c>
      <c r="L2206" s="122" t="str">
        <f t="shared" si="444"/>
        <v/>
      </c>
      <c r="M2206" s="123" t="s">
        <v>155</v>
      </c>
      <c r="N2206" s="113" t="str">
        <f t="shared" si="451"/>
        <v/>
      </c>
      <c r="O2206" s="122" t="str">
        <f t="shared" si="445"/>
        <v/>
      </c>
      <c r="P2206" s="123" t="s">
        <v>155</v>
      </c>
      <c r="Q2206" s="124" t="str">
        <f t="shared" si="452"/>
        <v/>
      </c>
      <c r="R2206" s="125" t="s">
        <v>155</v>
      </c>
      <c r="S2206" s="126" t="str">
        <f t="shared" si="453"/>
        <v/>
      </c>
      <c r="T2206" s="127" t="str">
        <f t="shared" si="454"/>
        <v>0</v>
      </c>
      <c r="U2206" s="127" t="str">
        <f t="shared" si="448"/>
        <v>0</v>
      </c>
      <c r="V2206" s="127" t="str">
        <f t="shared" si="446"/>
        <v>0</v>
      </c>
      <c r="W2206" s="127" t="str">
        <f t="shared" si="447"/>
        <v>0</v>
      </c>
      <c r="X2206" s="128"/>
    </row>
    <row r="2207" spans="1:24" x14ac:dyDescent="0.3">
      <c r="A2207" s="156">
        <v>1075</v>
      </c>
      <c r="B2207" s="158"/>
      <c r="C2207" s="158"/>
      <c r="D2207" s="159"/>
      <c r="E2207" s="159"/>
      <c r="F2207" s="160"/>
      <c r="G2207" s="160"/>
      <c r="H2207" s="160"/>
      <c r="I2207" s="160"/>
      <c r="K2207" s="121" t="str">
        <f t="shared" ref="K2207:K2270" si="455">IF(ISBLANK(D2207),"",IF(J2207=1,D2207-$D$2333,(IF(AND(J2207=2,D2207&gt;200),((D2207-200)-$D$2333),((D2207+200)-$D$2333)))))</f>
        <v/>
      </c>
      <c r="L2207" s="129" t="str">
        <f t="shared" si="444"/>
        <v/>
      </c>
      <c r="M2207" s="115" t="s">
        <v>155</v>
      </c>
      <c r="N2207" s="113" t="str">
        <f t="shared" si="451"/>
        <v/>
      </c>
      <c r="O2207" s="129" t="str">
        <f t="shared" si="445"/>
        <v/>
      </c>
      <c r="P2207" s="115" t="s">
        <v>155</v>
      </c>
      <c r="Q2207" s="116" t="str">
        <f t="shared" si="452"/>
        <v/>
      </c>
      <c r="R2207" s="117" t="s">
        <v>155</v>
      </c>
      <c r="S2207" s="118" t="str">
        <f t="shared" si="453"/>
        <v/>
      </c>
      <c r="T2207" s="127" t="str">
        <f t="shared" si="454"/>
        <v>0</v>
      </c>
      <c r="U2207" s="119" t="str">
        <f t="shared" si="448"/>
        <v>0</v>
      </c>
      <c r="V2207" s="119" t="str">
        <f t="shared" si="446"/>
        <v>0</v>
      </c>
      <c r="W2207" s="119" t="str">
        <f t="shared" si="447"/>
        <v>0</v>
      </c>
      <c r="X2207" s="120"/>
    </row>
    <row r="2208" spans="1:24" x14ac:dyDescent="0.3">
      <c r="A2208" s="156">
        <v>1076</v>
      </c>
      <c r="B2208" s="158"/>
      <c r="C2208" s="158"/>
      <c r="D2208" s="159"/>
      <c r="E2208" s="159"/>
      <c r="F2208" s="160"/>
      <c r="G2208" s="160"/>
      <c r="H2208" s="160"/>
      <c r="I2208" s="160"/>
      <c r="K2208" s="121" t="str">
        <f t="shared" si="455"/>
        <v/>
      </c>
      <c r="L2208" s="122" t="str">
        <f t="shared" si="444"/>
        <v/>
      </c>
      <c r="M2208" s="123" t="s">
        <v>155</v>
      </c>
      <c r="N2208" s="113" t="str">
        <f t="shared" si="451"/>
        <v/>
      </c>
      <c r="O2208" s="122" t="str">
        <f t="shared" si="445"/>
        <v/>
      </c>
      <c r="P2208" s="123" t="s">
        <v>155</v>
      </c>
      <c r="Q2208" s="124" t="str">
        <f t="shared" si="452"/>
        <v/>
      </c>
      <c r="R2208" s="125" t="s">
        <v>155</v>
      </c>
      <c r="S2208" s="126" t="str">
        <f t="shared" si="453"/>
        <v/>
      </c>
      <c r="T2208" s="127" t="str">
        <f t="shared" si="454"/>
        <v>0</v>
      </c>
      <c r="U2208" s="127" t="str">
        <f t="shared" si="448"/>
        <v>0</v>
      </c>
      <c r="V2208" s="127" t="str">
        <f t="shared" si="446"/>
        <v>0</v>
      </c>
      <c r="W2208" s="127" t="str">
        <f t="shared" si="447"/>
        <v>0</v>
      </c>
      <c r="X2208" s="128"/>
    </row>
    <row r="2209" spans="1:24" x14ac:dyDescent="0.3">
      <c r="A2209" s="156">
        <v>1077</v>
      </c>
      <c r="B2209" s="158"/>
      <c r="C2209" s="158"/>
      <c r="D2209" s="159"/>
      <c r="E2209" s="159"/>
      <c r="F2209" s="160"/>
      <c r="G2209" s="160"/>
      <c r="H2209" s="160"/>
      <c r="I2209" s="160"/>
      <c r="K2209" s="121" t="str">
        <f t="shared" si="455"/>
        <v/>
      </c>
      <c r="L2209" s="129" t="str">
        <f t="shared" si="444"/>
        <v/>
      </c>
      <c r="M2209" s="115" t="s">
        <v>155</v>
      </c>
      <c r="N2209" s="113" t="str">
        <f t="shared" si="451"/>
        <v/>
      </c>
      <c r="O2209" s="129" t="str">
        <f t="shared" si="445"/>
        <v/>
      </c>
      <c r="P2209" s="115" t="s">
        <v>155</v>
      </c>
      <c r="Q2209" s="116" t="str">
        <f t="shared" si="452"/>
        <v/>
      </c>
      <c r="R2209" s="117" t="s">
        <v>155</v>
      </c>
      <c r="S2209" s="118" t="str">
        <f t="shared" si="453"/>
        <v/>
      </c>
      <c r="T2209" s="127" t="str">
        <f t="shared" si="454"/>
        <v>0</v>
      </c>
      <c r="U2209" s="119" t="str">
        <f t="shared" si="448"/>
        <v>0</v>
      </c>
      <c r="V2209" s="119" t="str">
        <f t="shared" si="446"/>
        <v>0</v>
      </c>
      <c r="W2209" s="119" t="str">
        <f t="shared" si="447"/>
        <v>0</v>
      </c>
      <c r="X2209" s="120"/>
    </row>
    <row r="2210" spans="1:24" x14ac:dyDescent="0.3">
      <c r="A2210" s="156">
        <v>1078</v>
      </c>
      <c r="B2210" s="158"/>
      <c r="C2210" s="158"/>
      <c r="D2210" s="159"/>
      <c r="E2210" s="159"/>
      <c r="F2210" s="160"/>
      <c r="G2210" s="160"/>
      <c r="H2210" s="160"/>
      <c r="I2210" s="160"/>
      <c r="K2210" s="121" t="str">
        <f t="shared" si="455"/>
        <v/>
      </c>
      <c r="L2210" s="122" t="str">
        <f t="shared" si="444"/>
        <v/>
      </c>
      <c r="M2210" s="123" t="s">
        <v>155</v>
      </c>
      <c r="N2210" s="113" t="str">
        <f t="shared" si="451"/>
        <v/>
      </c>
      <c r="O2210" s="122" t="str">
        <f t="shared" si="445"/>
        <v/>
      </c>
      <c r="P2210" s="123" t="s">
        <v>155</v>
      </c>
      <c r="Q2210" s="124" t="str">
        <f t="shared" si="452"/>
        <v/>
      </c>
      <c r="R2210" s="125" t="s">
        <v>155</v>
      </c>
      <c r="S2210" s="126" t="str">
        <f t="shared" si="453"/>
        <v/>
      </c>
      <c r="T2210" s="127" t="str">
        <f t="shared" si="454"/>
        <v>0</v>
      </c>
      <c r="U2210" s="127" t="str">
        <f t="shared" si="448"/>
        <v>0</v>
      </c>
      <c r="V2210" s="127" t="str">
        <f t="shared" si="446"/>
        <v>0</v>
      </c>
      <c r="W2210" s="127" t="str">
        <f t="shared" si="447"/>
        <v>0</v>
      </c>
      <c r="X2210" s="128"/>
    </row>
    <row r="2211" spans="1:24" x14ac:dyDescent="0.3">
      <c r="A2211" s="156">
        <v>1079</v>
      </c>
      <c r="B2211" s="158"/>
      <c r="C2211" s="158"/>
      <c r="D2211" s="159"/>
      <c r="E2211" s="159"/>
      <c r="F2211" s="160"/>
      <c r="G2211" s="160"/>
      <c r="H2211" s="160"/>
      <c r="I2211" s="160"/>
      <c r="K2211" s="121" t="str">
        <f t="shared" si="455"/>
        <v/>
      </c>
      <c r="L2211" s="129" t="str">
        <f t="shared" si="444"/>
        <v/>
      </c>
      <c r="M2211" s="115" t="s">
        <v>155</v>
      </c>
      <c r="N2211" s="113" t="str">
        <f t="shared" si="451"/>
        <v/>
      </c>
      <c r="O2211" s="129" t="str">
        <f t="shared" si="445"/>
        <v/>
      </c>
      <c r="P2211" s="115" t="s">
        <v>155</v>
      </c>
      <c r="Q2211" s="116" t="str">
        <f t="shared" si="452"/>
        <v/>
      </c>
      <c r="R2211" s="117" t="s">
        <v>155</v>
      </c>
      <c r="S2211" s="118" t="str">
        <f t="shared" si="453"/>
        <v/>
      </c>
      <c r="T2211" s="127" t="str">
        <f t="shared" si="454"/>
        <v>0</v>
      </c>
      <c r="U2211" s="119" t="str">
        <f t="shared" si="448"/>
        <v>0</v>
      </c>
      <c r="V2211" s="119" t="str">
        <f t="shared" si="446"/>
        <v>0</v>
      </c>
      <c r="W2211" s="119" t="str">
        <f t="shared" si="447"/>
        <v>0</v>
      </c>
      <c r="X2211" s="120"/>
    </row>
    <row r="2212" spans="1:24" x14ac:dyDescent="0.3">
      <c r="A2212" s="156">
        <v>1080</v>
      </c>
      <c r="B2212" s="158"/>
      <c r="C2212" s="158"/>
      <c r="D2212" s="159"/>
      <c r="E2212" s="159"/>
      <c r="F2212" s="160"/>
      <c r="G2212" s="160"/>
      <c r="H2212" s="160"/>
      <c r="I2212" s="160"/>
      <c r="K2212" s="121" t="str">
        <f t="shared" si="455"/>
        <v/>
      </c>
      <c r="L2212" s="122" t="str">
        <f t="shared" si="444"/>
        <v/>
      </c>
      <c r="M2212" s="123" t="s">
        <v>155</v>
      </c>
      <c r="N2212" s="113" t="str">
        <f t="shared" si="451"/>
        <v/>
      </c>
      <c r="O2212" s="122" t="str">
        <f t="shared" si="445"/>
        <v/>
      </c>
      <c r="P2212" s="123" t="s">
        <v>155</v>
      </c>
      <c r="Q2212" s="124" t="str">
        <f t="shared" si="452"/>
        <v/>
      </c>
      <c r="R2212" s="125" t="s">
        <v>155</v>
      </c>
      <c r="S2212" s="126" t="str">
        <f t="shared" si="453"/>
        <v/>
      </c>
      <c r="T2212" s="127" t="str">
        <f t="shared" si="454"/>
        <v>0</v>
      </c>
      <c r="U2212" s="127" t="str">
        <f t="shared" si="448"/>
        <v>0</v>
      </c>
      <c r="V2212" s="127" t="str">
        <f t="shared" si="446"/>
        <v>0</v>
      </c>
      <c r="W2212" s="127" t="str">
        <f t="shared" si="447"/>
        <v>0</v>
      </c>
      <c r="X2212" s="128"/>
    </row>
    <row r="2213" spans="1:24" x14ac:dyDescent="0.3">
      <c r="A2213" s="156">
        <v>1081</v>
      </c>
      <c r="D2213" s="104"/>
      <c r="E2213" s="104"/>
      <c r="F2213" s="104"/>
      <c r="G2213" s="104"/>
      <c r="H2213" s="160"/>
      <c r="I2213" s="160"/>
      <c r="K2213" s="121" t="str">
        <f t="shared" si="455"/>
        <v/>
      </c>
      <c r="L2213" s="129" t="str">
        <f t="shared" si="444"/>
        <v/>
      </c>
      <c r="M2213" s="115" t="s">
        <v>155</v>
      </c>
      <c r="N2213" s="113" t="str">
        <f t="shared" si="451"/>
        <v/>
      </c>
      <c r="O2213" s="129" t="str">
        <f t="shared" si="445"/>
        <v/>
      </c>
      <c r="P2213" s="115" t="s">
        <v>155</v>
      </c>
      <c r="Q2213" s="116" t="str">
        <f>IF(ISBLANK(F2213),"",F2213-$F$2333)</f>
        <v/>
      </c>
      <c r="R2213" s="117" t="s">
        <v>155</v>
      </c>
      <c r="S2213" s="118" t="str">
        <f>IF(ISBLANK(G2213),"",G2213-$G$2333)</f>
        <v/>
      </c>
      <c r="T2213" s="127" t="str">
        <f t="shared" si="454"/>
        <v>0</v>
      </c>
      <c r="U2213" s="119" t="str">
        <f t="shared" si="448"/>
        <v>0</v>
      </c>
      <c r="V2213" s="119" t="str">
        <f t="shared" si="446"/>
        <v>0</v>
      </c>
      <c r="W2213" s="119" t="str">
        <f t="shared" si="447"/>
        <v>0</v>
      </c>
      <c r="X2213" s="120"/>
    </row>
    <row r="2214" spans="1:24" x14ac:dyDescent="0.3">
      <c r="A2214" s="156">
        <v>1082</v>
      </c>
      <c r="B2214" s="133"/>
      <c r="K2214" s="121" t="str">
        <f t="shared" si="455"/>
        <v/>
      </c>
      <c r="L2214" s="122" t="str">
        <f t="shared" si="444"/>
        <v/>
      </c>
      <c r="M2214" s="123" t="s">
        <v>155</v>
      </c>
      <c r="N2214" s="113" t="str">
        <f t="shared" si="451"/>
        <v/>
      </c>
      <c r="O2214" s="122" t="str">
        <f t="shared" si="445"/>
        <v/>
      </c>
      <c r="P2214" s="123" t="s">
        <v>155</v>
      </c>
      <c r="Q2214" s="124" t="str">
        <f t="shared" ref="Q2214:Q2232" si="456">IF(ISBLANK(F2214),"",F2214-$F$2333)</f>
        <v/>
      </c>
      <c r="R2214" s="125" t="s">
        <v>155</v>
      </c>
      <c r="S2214" s="126" t="str">
        <f t="shared" ref="S2214:S2232" si="457">IF(ISBLANK(G2214),"",G2214-$G$2333)</f>
        <v/>
      </c>
      <c r="T2214" s="127" t="str">
        <f t="shared" si="454"/>
        <v>0</v>
      </c>
      <c r="U2214" s="127" t="str">
        <f t="shared" si="448"/>
        <v>0</v>
      </c>
      <c r="V2214" s="127" t="str">
        <f t="shared" si="446"/>
        <v>0</v>
      </c>
      <c r="W2214" s="127" t="str">
        <f t="shared" si="447"/>
        <v>0</v>
      </c>
      <c r="X2214" s="128"/>
    </row>
    <row r="2215" spans="1:24" x14ac:dyDescent="0.3">
      <c r="A2215" s="156">
        <v>1083</v>
      </c>
      <c r="B2215" s="133"/>
      <c r="K2215" s="121" t="str">
        <f t="shared" si="455"/>
        <v/>
      </c>
      <c r="L2215" s="129" t="str">
        <f t="shared" si="444"/>
        <v/>
      </c>
      <c r="M2215" s="115" t="s">
        <v>155</v>
      </c>
      <c r="N2215" s="113" t="str">
        <f t="shared" si="451"/>
        <v/>
      </c>
      <c r="O2215" s="129" t="str">
        <f t="shared" si="445"/>
        <v/>
      </c>
      <c r="P2215" s="115" t="s">
        <v>155</v>
      </c>
      <c r="Q2215" s="116" t="str">
        <f t="shared" si="456"/>
        <v/>
      </c>
      <c r="R2215" s="117" t="s">
        <v>155</v>
      </c>
      <c r="S2215" s="118" t="str">
        <f t="shared" si="457"/>
        <v/>
      </c>
      <c r="T2215" s="127" t="str">
        <f t="shared" si="454"/>
        <v>0</v>
      </c>
      <c r="U2215" s="119" t="str">
        <f t="shared" si="448"/>
        <v>0</v>
      </c>
      <c r="V2215" s="119" t="str">
        <f t="shared" si="446"/>
        <v>0</v>
      </c>
      <c r="W2215" s="119" t="str">
        <f t="shared" si="447"/>
        <v>0</v>
      </c>
      <c r="X2215" s="120"/>
    </row>
    <row r="2216" spans="1:24" x14ac:dyDescent="0.3">
      <c r="A2216" s="156">
        <v>1084</v>
      </c>
      <c r="B2216" s="133"/>
      <c r="K2216" s="121" t="str">
        <f t="shared" si="455"/>
        <v/>
      </c>
      <c r="L2216" s="122" t="str">
        <f t="shared" si="444"/>
        <v/>
      </c>
      <c r="M2216" s="123" t="s">
        <v>155</v>
      </c>
      <c r="N2216" s="113" t="str">
        <f t="shared" si="451"/>
        <v/>
      </c>
      <c r="O2216" s="122" t="str">
        <f t="shared" si="445"/>
        <v/>
      </c>
      <c r="P2216" s="123" t="s">
        <v>155</v>
      </c>
      <c r="Q2216" s="124" t="str">
        <f t="shared" si="456"/>
        <v/>
      </c>
      <c r="R2216" s="125" t="s">
        <v>155</v>
      </c>
      <c r="S2216" s="126" t="str">
        <f t="shared" si="457"/>
        <v/>
      </c>
      <c r="T2216" s="127" t="str">
        <f t="shared" si="454"/>
        <v>0</v>
      </c>
      <c r="U2216" s="127" t="str">
        <f t="shared" si="448"/>
        <v>0</v>
      </c>
      <c r="V2216" s="127" t="str">
        <f t="shared" si="446"/>
        <v>0</v>
      </c>
      <c r="W2216" s="127" t="str">
        <f t="shared" si="447"/>
        <v>0</v>
      </c>
      <c r="X2216" s="128"/>
    </row>
    <row r="2217" spans="1:24" x14ac:dyDescent="0.3">
      <c r="A2217" s="156">
        <v>1085</v>
      </c>
      <c r="B2217" s="133"/>
      <c r="K2217" s="121" t="str">
        <f t="shared" si="455"/>
        <v/>
      </c>
      <c r="L2217" s="129" t="str">
        <f t="shared" si="444"/>
        <v/>
      </c>
      <c r="M2217" s="115" t="s">
        <v>155</v>
      </c>
      <c r="N2217" s="113" t="str">
        <f t="shared" si="451"/>
        <v/>
      </c>
      <c r="O2217" s="129" t="str">
        <f t="shared" si="445"/>
        <v/>
      </c>
      <c r="P2217" s="115" t="s">
        <v>155</v>
      </c>
      <c r="Q2217" s="116" t="str">
        <f t="shared" si="456"/>
        <v/>
      </c>
      <c r="R2217" s="117" t="s">
        <v>155</v>
      </c>
      <c r="S2217" s="118" t="str">
        <f t="shared" si="457"/>
        <v/>
      </c>
      <c r="T2217" s="127" t="str">
        <f t="shared" si="454"/>
        <v>0</v>
      </c>
      <c r="U2217" s="119" t="str">
        <f t="shared" si="448"/>
        <v>0</v>
      </c>
      <c r="V2217" s="119" t="str">
        <f t="shared" si="446"/>
        <v>0</v>
      </c>
      <c r="W2217" s="119" t="str">
        <f t="shared" si="447"/>
        <v>0</v>
      </c>
      <c r="X2217" s="120"/>
    </row>
    <row r="2218" spans="1:24" x14ac:dyDescent="0.3">
      <c r="A2218" s="156">
        <v>1086</v>
      </c>
      <c r="B2218" s="133"/>
      <c r="K2218" s="121" t="str">
        <f t="shared" si="455"/>
        <v/>
      </c>
      <c r="L2218" s="122" t="str">
        <f t="shared" si="444"/>
        <v/>
      </c>
      <c r="M2218" s="123" t="s">
        <v>155</v>
      </c>
      <c r="N2218" s="113" t="str">
        <f t="shared" si="451"/>
        <v/>
      </c>
      <c r="O2218" s="122" t="str">
        <f t="shared" si="445"/>
        <v/>
      </c>
      <c r="P2218" s="123" t="s">
        <v>155</v>
      </c>
      <c r="Q2218" s="124" t="str">
        <f t="shared" si="456"/>
        <v/>
      </c>
      <c r="R2218" s="125" t="s">
        <v>155</v>
      </c>
      <c r="S2218" s="126" t="str">
        <f t="shared" si="457"/>
        <v/>
      </c>
      <c r="T2218" s="127" t="str">
        <f t="shared" si="454"/>
        <v>0</v>
      </c>
      <c r="U2218" s="127" t="str">
        <f t="shared" si="448"/>
        <v>0</v>
      </c>
      <c r="V2218" s="127" t="str">
        <f t="shared" si="446"/>
        <v>0</v>
      </c>
      <c r="W2218" s="127" t="str">
        <f t="shared" si="447"/>
        <v>0</v>
      </c>
      <c r="X2218" s="128"/>
    </row>
    <row r="2219" spans="1:24" x14ac:dyDescent="0.3">
      <c r="A2219" s="156">
        <v>1087</v>
      </c>
      <c r="B2219" s="133"/>
      <c r="K2219" s="121" t="str">
        <f t="shared" si="455"/>
        <v/>
      </c>
      <c r="L2219" s="129" t="str">
        <f t="shared" si="444"/>
        <v/>
      </c>
      <c r="M2219" s="115" t="s">
        <v>155</v>
      </c>
      <c r="N2219" s="113" t="str">
        <f t="shared" si="451"/>
        <v/>
      </c>
      <c r="O2219" s="129" t="str">
        <f t="shared" si="445"/>
        <v/>
      </c>
      <c r="P2219" s="115" t="s">
        <v>155</v>
      </c>
      <c r="Q2219" s="116" t="str">
        <f t="shared" si="456"/>
        <v/>
      </c>
      <c r="R2219" s="117" t="s">
        <v>155</v>
      </c>
      <c r="S2219" s="118" t="str">
        <f t="shared" si="457"/>
        <v/>
      </c>
      <c r="T2219" s="127" t="str">
        <f t="shared" si="454"/>
        <v>0</v>
      </c>
      <c r="U2219" s="119" t="str">
        <f t="shared" si="448"/>
        <v>0</v>
      </c>
      <c r="V2219" s="119" t="str">
        <f t="shared" si="446"/>
        <v>0</v>
      </c>
      <c r="W2219" s="119" t="str">
        <f t="shared" si="447"/>
        <v>0</v>
      </c>
      <c r="X2219" s="120"/>
    </row>
    <row r="2220" spans="1:24" x14ac:dyDescent="0.3">
      <c r="A2220" s="156">
        <v>1088</v>
      </c>
      <c r="B2220" s="133"/>
      <c r="K2220" s="121" t="str">
        <f t="shared" si="455"/>
        <v/>
      </c>
      <c r="L2220" s="122" t="str">
        <f t="shared" si="444"/>
        <v/>
      </c>
      <c r="M2220" s="123" t="s">
        <v>155</v>
      </c>
      <c r="N2220" s="113" t="str">
        <f t="shared" si="451"/>
        <v/>
      </c>
      <c r="O2220" s="122" t="str">
        <f t="shared" si="445"/>
        <v/>
      </c>
      <c r="P2220" s="123" t="s">
        <v>155</v>
      </c>
      <c r="Q2220" s="124" t="str">
        <f t="shared" si="456"/>
        <v/>
      </c>
      <c r="R2220" s="125" t="s">
        <v>155</v>
      </c>
      <c r="S2220" s="126" t="str">
        <f t="shared" si="457"/>
        <v/>
      </c>
      <c r="T2220" s="127" t="str">
        <f t="shared" si="454"/>
        <v>0</v>
      </c>
      <c r="U2220" s="127" t="str">
        <f t="shared" si="448"/>
        <v>0</v>
      </c>
      <c r="V2220" s="127" t="str">
        <f t="shared" si="446"/>
        <v>0</v>
      </c>
      <c r="W2220" s="127" t="str">
        <f t="shared" si="447"/>
        <v>0</v>
      </c>
      <c r="X2220" s="128"/>
    </row>
    <row r="2221" spans="1:24" x14ac:dyDescent="0.3">
      <c r="A2221" s="156">
        <v>1089</v>
      </c>
      <c r="B2221" s="133"/>
      <c r="K2221" s="121" t="str">
        <f t="shared" si="455"/>
        <v/>
      </c>
      <c r="L2221" s="129" t="str">
        <f t="shared" ref="L2221:L2284" si="458">IF(K2221="","",SIN(K2221*PI()/200)*G2221)</f>
        <v/>
      </c>
      <c r="M2221" s="115" t="s">
        <v>155</v>
      </c>
      <c r="N2221" s="113" t="str">
        <f t="shared" si="451"/>
        <v/>
      </c>
      <c r="O2221" s="129" t="str">
        <f t="shared" ref="O2221:O2284" si="459">IF(N2221="","",SIN(N2221*PI()/200)*G2221)</f>
        <v/>
      </c>
      <c r="P2221" s="115" t="s">
        <v>155</v>
      </c>
      <c r="Q2221" s="116" t="str">
        <f t="shared" si="456"/>
        <v/>
      </c>
      <c r="R2221" s="117" t="s">
        <v>155</v>
      </c>
      <c r="S2221" s="118" t="str">
        <f t="shared" si="457"/>
        <v/>
      </c>
      <c r="T2221" s="127" t="str">
        <f t="shared" si="454"/>
        <v>0</v>
      </c>
      <c r="U2221" s="119" t="str">
        <f t="shared" si="448"/>
        <v>0</v>
      </c>
      <c r="V2221" s="119" t="str">
        <f t="shared" ref="V2221:V2284" si="460">IF(R2221="ON",IF(ISBLANK(F2221),"0",F2221),"0")</f>
        <v>0</v>
      </c>
      <c r="W2221" s="119" t="str">
        <f t="shared" ref="W2221:W2284" si="461">IF(R2221="ON",IF(ISBLANK(G2221),"0",G2221),"0")</f>
        <v>0</v>
      </c>
      <c r="X2221" s="120"/>
    </row>
    <row r="2222" spans="1:24" x14ac:dyDescent="0.3">
      <c r="A2222" s="156">
        <v>1090</v>
      </c>
      <c r="B2222" s="133"/>
      <c r="K2222" s="121" t="str">
        <f t="shared" si="455"/>
        <v/>
      </c>
      <c r="L2222" s="122" t="str">
        <f t="shared" si="458"/>
        <v/>
      </c>
      <c r="M2222" s="123" t="s">
        <v>155</v>
      </c>
      <c r="N2222" s="113" t="str">
        <f t="shared" si="451"/>
        <v/>
      </c>
      <c r="O2222" s="122" t="str">
        <f t="shared" si="459"/>
        <v/>
      </c>
      <c r="P2222" s="123" t="s">
        <v>155</v>
      </c>
      <c r="Q2222" s="124" t="str">
        <f t="shared" si="456"/>
        <v/>
      </c>
      <c r="R2222" s="125" t="s">
        <v>155</v>
      </c>
      <c r="S2222" s="126" t="str">
        <f t="shared" si="457"/>
        <v/>
      </c>
      <c r="T2222" s="127" t="str">
        <f t="shared" si="454"/>
        <v>0</v>
      </c>
      <c r="U2222" s="127" t="str">
        <f t="shared" ref="U2222:U2285" si="462">IF(P2222="ON",IF(ISBLANK(E2222),"0",IF(E2222&lt;200,E2222,(400-E2222))),"0")</f>
        <v>0</v>
      </c>
      <c r="V2222" s="127" t="str">
        <f t="shared" si="460"/>
        <v>0</v>
      </c>
      <c r="W2222" s="127" t="str">
        <f t="shared" si="461"/>
        <v>0</v>
      </c>
      <c r="X2222" s="128"/>
    </row>
    <row r="2223" spans="1:24" x14ac:dyDescent="0.3">
      <c r="A2223" s="156">
        <v>1091</v>
      </c>
      <c r="B2223" s="158"/>
      <c r="C2223" s="158"/>
      <c r="D2223" s="159"/>
      <c r="E2223" s="159"/>
      <c r="F2223" s="160"/>
      <c r="G2223" s="160"/>
      <c r="H2223" s="160"/>
      <c r="I2223" s="160"/>
      <c r="K2223" s="121" t="str">
        <f t="shared" si="455"/>
        <v/>
      </c>
      <c r="L2223" s="129" t="str">
        <f t="shared" si="458"/>
        <v/>
      </c>
      <c r="M2223" s="115" t="s">
        <v>155</v>
      </c>
      <c r="N2223" s="113" t="str">
        <f t="shared" si="451"/>
        <v/>
      </c>
      <c r="O2223" s="129" t="str">
        <f t="shared" si="459"/>
        <v/>
      </c>
      <c r="P2223" s="115" t="s">
        <v>155</v>
      </c>
      <c r="Q2223" s="116" t="str">
        <f t="shared" si="456"/>
        <v/>
      </c>
      <c r="R2223" s="117" t="s">
        <v>155</v>
      </c>
      <c r="S2223" s="118" t="str">
        <f t="shared" si="457"/>
        <v/>
      </c>
      <c r="T2223" s="127" t="str">
        <f t="shared" si="454"/>
        <v>0</v>
      </c>
      <c r="U2223" s="119" t="str">
        <f t="shared" si="462"/>
        <v>0</v>
      </c>
      <c r="V2223" s="119" t="str">
        <f t="shared" si="460"/>
        <v>0</v>
      </c>
      <c r="W2223" s="119" t="str">
        <f t="shared" si="461"/>
        <v>0</v>
      </c>
      <c r="X2223" s="120"/>
    </row>
    <row r="2224" spans="1:24" x14ac:dyDescent="0.3">
      <c r="A2224" s="156">
        <v>1092</v>
      </c>
      <c r="B2224" s="158"/>
      <c r="C2224" s="158"/>
      <c r="D2224" s="159"/>
      <c r="E2224" s="159"/>
      <c r="F2224" s="160"/>
      <c r="G2224" s="160"/>
      <c r="H2224" s="160"/>
      <c r="I2224" s="160"/>
      <c r="K2224" s="121" t="str">
        <f t="shared" si="455"/>
        <v/>
      </c>
      <c r="L2224" s="122" t="str">
        <f t="shared" si="458"/>
        <v/>
      </c>
      <c r="M2224" s="123" t="s">
        <v>155</v>
      </c>
      <c r="N2224" s="113" t="str">
        <f t="shared" si="451"/>
        <v/>
      </c>
      <c r="O2224" s="122" t="str">
        <f t="shared" si="459"/>
        <v/>
      </c>
      <c r="P2224" s="123" t="s">
        <v>155</v>
      </c>
      <c r="Q2224" s="124" t="str">
        <f t="shared" si="456"/>
        <v/>
      </c>
      <c r="R2224" s="125" t="s">
        <v>155</v>
      </c>
      <c r="S2224" s="126" t="str">
        <f t="shared" si="457"/>
        <v/>
      </c>
      <c r="T2224" s="127" t="str">
        <f t="shared" si="454"/>
        <v>0</v>
      </c>
      <c r="U2224" s="127" t="str">
        <f t="shared" si="462"/>
        <v>0</v>
      </c>
      <c r="V2224" s="127" t="str">
        <f t="shared" si="460"/>
        <v>0</v>
      </c>
      <c r="W2224" s="127" t="str">
        <f t="shared" si="461"/>
        <v>0</v>
      </c>
      <c r="X2224" s="128"/>
    </row>
    <row r="2225" spans="1:24" x14ac:dyDescent="0.3">
      <c r="A2225" s="156">
        <v>1093</v>
      </c>
      <c r="B2225" s="158"/>
      <c r="C2225" s="158"/>
      <c r="D2225" s="159"/>
      <c r="E2225" s="159"/>
      <c r="F2225" s="160"/>
      <c r="G2225" s="160"/>
      <c r="H2225" s="160"/>
      <c r="I2225" s="160"/>
      <c r="K2225" s="121" t="str">
        <f t="shared" si="455"/>
        <v/>
      </c>
      <c r="L2225" s="129" t="str">
        <f t="shared" si="458"/>
        <v/>
      </c>
      <c r="M2225" s="115" t="s">
        <v>155</v>
      </c>
      <c r="N2225" s="113" t="str">
        <f t="shared" si="451"/>
        <v/>
      </c>
      <c r="O2225" s="129" t="str">
        <f t="shared" si="459"/>
        <v/>
      </c>
      <c r="P2225" s="115" t="s">
        <v>155</v>
      </c>
      <c r="Q2225" s="116" t="str">
        <f t="shared" si="456"/>
        <v/>
      </c>
      <c r="R2225" s="117" t="s">
        <v>155</v>
      </c>
      <c r="S2225" s="118" t="str">
        <f t="shared" si="457"/>
        <v/>
      </c>
      <c r="T2225" s="127" t="str">
        <f t="shared" si="454"/>
        <v>0</v>
      </c>
      <c r="U2225" s="119" t="str">
        <f t="shared" si="462"/>
        <v>0</v>
      </c>
      <c r="V2225" s="119" t="str">
        <f t="shared" si="460"/>
        <v>0</v>
      </c>
      <c r="W2225" s="119" t="str">
        <f t="shared" si="461"/>
        <v>0</v>
      </c>
      <c r="X2225" s="120"/>
    </row>
    <row r="2226" spans="1:24" x14ac:dyDescent="0.3">
      <c r="A2226" s="156">
        <v>1094</v>
      </c>
      <c r="B2226" s="158"/>
      <c r="C2226" s="158"/>
      <c r="D2226" s="159"/>
      <c r="E2226" s="159"/>
      <c r="F2226" s="160"/>
      <c r="G2226" s="160"/>
      <c r="H2226" s="160"/>
      <c r="I2226" s="160"/>
      <c r="K2226" s="121" t="str">
        <f t="shared" si="455"/>
        <v/>
      </c>
      <c r="L2226" s="122" t="str">
        <f t="shared" si="458"/>
        <v/>
      </c>
      <c r="M2226" s="123" t="s">
        <v>155</v>
      </c>
      <c r="N2226" s="113" t="str">
        <f t="shared" si="451"/>
        <v/>
      </c>
      <c r="O2226" s="122" t="str">
        <f t="shared" si="459"/>
        <v/>
      </c>
      <c r="P2226" s="123" t="s">
        <v>155</v>
      </c>
      <c r="Q2226" s="124" t="str">
        <f t="shared" si="456"/>
        <v/>
      </c>
      <c r="R2226" s="125" t="s">
        <v>155</v>
      </c>
      <c r="S2226" s="126" t="str">
        <f t="shared" si="457"/>
        <v/>
      </c>
      <c r="T2226" s="127" t="str">
        <f t="shared" si="454"/>
        <v>0</v>
      </c>
      <c r="U2226" s="127" t="str">
        <f t="shared" si="462"/>
        <v>0</v>
      </c>
      <c r="V2226" s="127" t="str">
        <f t="shared" si="460"/>
        <v>0</v>
      </c>
      <c r="W2226" s="127" t="str">
        <f t="shared" si="461"/>
        <v>0</v>
      </c>
      <c r="X2226" s="128"/>
    </row>
    <row r="2227" spans="1:24" x14ac:dyDescent="0.3">
      <c r="A2227" s="156">
        <v>1095</v>
      </c>
      <c r="B2227" s="158"/>
      <c r="C2227" s="158"/>
      <c r="D2227" s="159"/>
      <c r="E2227" s="159"/>
      <c r="F2227" s="160"/>
      <c r="G2227" s="160"/>
      <c r="H2227" s="160"/>
      <c r="I2227" s="160"/>
      <c r="K2227" s="121" t="str">
        <f t="shared" si="455"/>
        <v/>
      </c>
      <c r="L2227" s="129" t="str">
        <f t="shared" si="458"/>
        <v/>
      </c>
      <c r="M2227" s="115" t="s">
        <v>155</v>
      </c>
      <c r="N2227" s="113" t="str">
        <f t="shared" si="451"/>
        <v/>
      </c>
      <c r="O2227" s="129" t="str">
        <f t="shared" si="459"/>
        <v/>
      </c>
      <c r="P2227" s="115" t="s">
        <v>155</v>
      </c>
      <c r="Q2227" s="116" t="str">
        <f t="shared" si="456"/>
        <v/>
      </c>
      <c r="R2227" s="117" t="s">
        <v>155</v>
      </c>
      <c r="S2227" s="118" t="str">
        <f t="shared" si="457"/>
        <v/>
      </c>
      <c r="T2227" s="127" t="str">
        <f t="shared" si="454"/>
        <v>0</v>
      </c>
      <c r="U2227" s="119" t="str">
        <f t="shared" si="462"/>
        <v>0</v>
      </c>
      <c r="V2227" s="119" t="str">
        <f t="shared" si="460"/>
        <v>0</v>
      </c>
      <c r="W2227" s="119" t="str">
        <f t="shared" si="461"/>
        <v>0</v>
      </c>
      <c r="X2227" s="120"/>
    </row>
    <row r="2228" spans="1:24" x14ac:dyDescent="0.3">
      <c r="A2228" s="156">
        <v>1096</v>
      </c>
      <c r="B2228" s="158"/>
      <c r="C2228" s="158"/>
      <c r="D2228" s="159"/>
      <c r="E2228" s="159"/>
      <c r="F2228" s="160"/>
      <c r="G2228" s="160"/>
      <c r="H2228" s="160"/>
      <c r="I2228" s="160"/>
      <c r="K2228" s="121" t="str">
        <f t="shared" si="455"/>
        <v/>
      </c>
      <c r="L2228" s="122" t="str">
        <f t="shared" si="458"/>
        <v/>
      </c>
      <c r="M2228" s="123" t="s">
        <v>155</v>
      </c>
      <c r="N2228" s="113" t="str">
        <f t="shared" si="451"/>
        <v/>
      </c>
      <c r="O2228" s="122" t="str">
        <f t="shared" si="459"/>
        <v/>
      </c>
      <c r="P2228" s="123" t="s">
        <v>155</v>
      </c>
      <c r="Q2228" s="124" t="str">
        <f t="shared" si="456"/>
        <v/>
      </c>
      <c r="R2228" s="125" t="s">
        <v>155</v>
      </c>
      <c r="S2228" s="126" t="str">
        <f t="shared" si="457"/>
        <v/>
      </c>
      <c r="T2228" s="127" t="str">
        <f t="shared" si="454"/>
        <v>0</v>
      </c>
      <c r="U2228" s="127" t="str">
        <f t="shared" si="462"/>
        <v>0</v>
      </c>
      <c r="V2228" s="127" t="str">
        <f t="shared" si="460"/>
        <v>0</v>
      </c>
      <c r="W2228" s="127" t="str">
        <f t="shared" si="461"/>
        <v>0</v>
      </c>
      <c r="X2228" s="128"/>
    </row>
    <row r="2229" spans="1:24" x14ac:dyDescent="0.3">
      <c r="A2229" s="156">
        <v>1097</v>
      </c>
      <c r="B2229" s="158"/>
      <c r="C2229" s="158"/>
      <c r="D2229" s="159"/>
      <c r="E2229" s="159"/>
      <c r="F2229" s="160"/>
      <c r="G2229" s="160"/>
      <c r="H2229" s="160"/>
      <c r="I2229" s="160"/>
      <c r="K2229" s="121" t="str">
        <f t="shared" si="455"/>
        <v/>
      </c>
      <c r="L2229" s="129" t="str">
        <f t="shared" si="458"/>
        <v/>
      </c>
      <c r="M2229" s="115" t="s">
        <v>155</v>
      </c>
      <c r="N2229" s="113" t="str">
        <f t="shared" si="451"/>
        <v/>
      </c>
      <c r="O2229" s="129" t="str">
        <f t="shared" si="459"/>
        <v/>
      </c>
      <c r="P2229" s="115" t="s">
        <v>155</v>
      </c>
      <c r="Q2229" s="116" t="str">
        <f t="shared" si="456"/>
        <v/>
      </c>
      <c r="R2229" s="117" t="s">
        <v>155</v>
      </c>
      <c r="S2229" s="118" t="str">
        <f t="shared" si="457"/>
        <v/>
      </c>
      <c r="T2229" s="127" t="str">
        <f t="shared" si="454"/>
        <v>0</v>
      </c>
      <c r="U2229" s="119" t="str">
        <f t="shared" si="462"/>
        <v>0</v>
      </c>
      <c r="V2229" s="119" t="str">
        <f t="shared" si="460"/>
        <v>0</v>
      </c>
      <c r="W2229" s="119" t="str">
        <f t="shared" si="461"/>
        <v>0</v>
      </c>
      <c r="X2229" s="120"/>
    </row>
    <row r="2230" spans="1:24" x14ac:dyDescent="0.3">
      <c r="A2230" s="156">
        <v>1098</v>
      </c>
      <c r="B2230" s="158"/>
      <c r="C2230" s="158"/>
      <c r="D2230" s="159"/>
      <c r="E2230" s="159"/>
      <c r="F2230" s="160"/>
      <c r="G2230" s="160"/>
      <c r="H2230" s="160"/>
      <c r="I2230" s="160"/>
      <c r="K2230" s="121" t="str">
        <f t="shared" si="455"/>
        <v/>
      </c>
      <c r="L2230" s="122" t="str">
        <f t="shared" si="458"/>
        <v/>
      </c>
      <c r="M2230" s="123" t="s">
        <v>155</v>
      </c>
      <c r="N2230" s="113" t="str">
        <f t="shared" si="451"/>
        <v/>
      </c>
      <c r="O2230" s="122" t="str">
        <f t="shared" si="459"/>
        <v/>
      </c>
      <c r="P2230" s="123" t="s">
        <v>155</v>
      </c>
      <c r="Q2230" s="124" t="str">
        <f t="shared" si="456"/>
        <v/>
      </c>
      <c r="R2230" s="125" t="s">
        <v>155</v>
      </c>
      <c r="S2230" s="126" t="str">
        <f t="shared" si="457"/>
        <v/>
      </c>
      <c r="T2230" s="127" t="str">
        <f t="shared" si="454"/>
        <v>0</v>
      </c>
      <c r="U2230" s="127" t="str">
        <f t="shared" si="462"/>
        <v>0</v>
      </c>
      <c r="V2230" s="127" t="str">
        <f t="shared" si="460"/>
        <v>0</v>
      </c>
      <c r="W2230" s="127" t="str">
        <f t="shared" si="461"/>
        <v>0</v>
      </c>
      <c r="X2230" s="128"/>
    </row>
    <row r="2231" spans="1:24" x14ac:dyDescent="0.3">
      <c r="A2231" s="156">
        <v>1099</v>
      </c>
      <c r="B2231" s="158"/>
      <c r="C2231" s="158"/>
      <c r="D2231" s="159"/>
      <c r="E2231" s="159"/>
      <c r="F2231" s="160"/>
      <c r="G2231" s="160"/>
      <c r="H2231" s="160"/>
      <c r="I2231" s="160"/>
      <c r="K2231" s="121" t="str">
        <f t="shared" si="455"/>
        <v/>
      </c>
      <c r="L2231" s="129" t="str">
        <f t="shared" si="458"/>
        <v/>
      </c>
      <c r="M2231" s="115" t="s">
        <v>155</v>
      </c>
      <c r="N2231" s="113" t="str">
        <f t="shared" si="451"/>
        <v/>
      </c>
      <c r="O2231" s="129" t="str">
        <f t="shared" si="459"/>
        <v/>
      </c>
      <c r="P2231" s="115" t="s">
        <v>155</v>
      </c>
      <c r="Q2231" s="116" t="str">
        <f t="shared" si="456"/>
        <v/>
      </c>
      <c r="R2231" s="117" t="s">
        <v>155</v>
      </c>
      <c r="S2231" s="118" t="str">
        <f t="shared" si="457"/>
        <v/>
      </c>
      <c r="T2231" s="127" t="str">
        <f t="shared" si="454"/>
        <v>0</v>
      </c>
      <c r="U2231" s="119" t="str">
        <f t="shared" si="462"/>
        <v>0</v>
      </c>
      <c r="V2231" s="119" t="str">
        <f t="shared" si="460"/>
        <v>0</v>
      </c>
      <c r="W2231" s="119" t="str">
        <f t="shared" si="461"/>
        <v>0</v>
      </c>
      <c r="X2231" s="120"/>
    </row>
    <row r="2232" spans="1:24" x14ac:dyDescent="0.3">
      <c r="A2232" s="156">
        <v>1100</v>
      </c>
      <c r="B2232" s="158"/>
      <c r="C2232" s="158"/>
      <c r="D2232" s="159"/>
      <c r="E2232" s="159"/>
      <c r="F2232" s="160"/>
      <c r="G2232" s="160"/>
      <c r="H2232" s="160"/>
      <c r="I2232" s="160"/>
      <c r="K2232" s="121" t="str">
        <f t="shared" si="455"/>
        <v/>
      </c>
      <c r="L2232" s="122" t="str">
        <f t="shared" si="458"/>
        <v/>
      </c>
      <c r="M2232" s="123" t="s">
        <v>155</v>
      </c>
      <c r="N2232" s="113" t="str">
        <f t="shared" si="451"/>
        <v/>
      </c>
      <c r="O2232" s="122" t="str">
        <f t="shared" si="459"/>
        <v/>
      </c>
      <c r="P2232" s="123" t="s">
        <v>155</v>
      </c>
      <c r="Q2232" s="124" t="str">
        <f t="shared" si="456"/>
        <v/>
      </c>
      <c r="R2232" s="125" t="s">
        <v>155</v>
      </c>
      <c r="S2232" s="126" t="str">
        <f t="shared" si="457"/>
        <v/>
      </c>
      <c r="T2232" s="127" t="str">
        <f t="shared" si="454"/>
        <v>0</v>
      </c>
      <c r="U2232" s="127" t="str">
        <f t="shared" si="462"/>
        <v>0</v>
      </c>
      <c r="V2232" s="127" t="str">
        <f t="shared" si="460"/>
        <v>0</v>
      </c>
      <c r="W2232" s="127" t="str">
        <f t="shared" si="461"/>
        <v>0</v>
      </c>
      <c r="X2232" s="128"/>
    </row>
    <row r="2233" spans="1:24" x14ac:dyDescent="0.3">
      <c r="A2233" s="156">
        <v>1101</v>
      </c>
      <c r="D2233" s="104"/>
      <c r="E2233" s="104"/>
      <c r="F2233" s="104"/>
      <c r="G2233" s="104"/>
      <c r="H2233" s="160"/>
      <c r="I2233" s="160"/>
      <c r="K2233" s="121" t="str">
        <f t="shared" si="455"/>
        <v/>
      </c>
      <c r="L2233" s="129" t="str">
        <f t="shared" si="458"/>
        <v/>
      </c>
      <c r="M2233" s="115" t="s">
        <v>155</v>
      </c>
      <c r="N2233" s="113" t="str">
        <f t="shared" si="451"/>
        <v/>
      </c>
      <c r="O2233" s="129" t="str">
        <f t="shared" si="459"/>
        <v/>
      </c>
      <c r="P2233" s="115" t="s">
        <v>155</v>
      </c>
      <c r="Q2233" s="116" t="str">
        <f>IF(ISBLANK(F2233),"",F2233-$F$2333)</f>
        <v/>
      </c>
      <c r="R2233" s="117" t="s">
        <v>155</v>
      </c>
      <c r="S2233" s="118" t="str">
        <f>IF(ISBLANK(G2233),"",G2233-$G$2333)</f>
        <v/>
      </c>
      <c r="T2233" s="127" t="str">
        <f t="shared" si="454"/>
        <v>0</v>
      </c>
      <c r="U2233" s="119" t="str">
        <f t="shared" si="462"/>
        <v>0</v>
      </c>
      <c r="V2233" s="119" t="str">
        <f t="shared" si="460"/>
        <v>0</v>
      </c>
      <c r="W2233" s="119" t="str">
        <f t="shared" si="461"/>
        <v>0</v>
      </c>
      <c r="X2233" s="120"/>
    </row>
    <row r="2234" spans="1:24" x14ac:dyDescent="0.3">
      <c r="A2234" s="156">
        <v>1102</v>
      </c>
      <c r="B2234" s="133"/>
      <c r="K2234" s="121" t="str">
        <f t="shared" si="455"/>
        <v/>
      </c>
      <c r="L2234" s="122" t="str">
        <f t="shared" si="458"/>
        <v/>
      </c>
      <c r="M2234" s="123" t="s">
        <v>155</v>
      </c>
      <c r="N2234" s="113" t="str">
        <f t="shared" si="451"/>
        <v/>
      </c>
      <c r="O2234" s="122" t="str">
        <f t="shared" si="459"/>
        <v/>
      </c>
      <c r="P2234" s="123" t="s">
        <v>155</v>
      </c>
      <c r="Q2234" s="124" t="str">
        <f t="shared" ref="Q2234:Q2252" si="463">IF(ISBLANK(F2234),"",F2234-$F$2333)</f>
        <v/>
      </c>
      <c r="R2234" s="125" t="s">
        <v>155</v>
      </c>
      <c r="S2234" s="126" t="str">
        <f t="shared" ref="S2234:S2252" si="464">IF(ISBLANK(G2234),"",G2234-$G$2333)</f>
        <v/>
      </c>
      <c r="T2234" s="127" t="str">
        <f t="shared" si="454"/>
        <v>0</v>
      </c>
      <c r="U2234" s="127" t="str">
        <f t="shared" si="462"/>
        <v>0</v>
      </c>
      <c r="V2234" s="127" t="str">
        <f t="shared" si="460"/>
        <v>0</v>
      </c>
      <c r="W2234" s="127" t="str">
        <f t="shared" si="461"/>
        <v>0</v>
      </c>
      <c r="X2234" s="128"/>
    </row>
    <row r="2235" spans="1:24" x14ac:dyDescent="0.3">
      <c r="A2235" s="156">
        <v>1103</v>
      </c>
      <c r="B2235" s="133"/>
      <c r="K2235" s="121" t="str">
        <f t="shared" si="455"/>
        <v/>
      </c>
      <c r="L2235" s="129" t="str">
        <f t="shared" si="458"/>
        <v/>
      </c>
      <c r="M2235" s="115" t="s">
        <v>155</v>
      </c>
      <c r="N2235" s="113" t="str">
        <f t="shared" si="451"/>
        <v/>
      </c>
      <c r="O2235" s="129" t="str">
        <f t="shared" si="459"/>
        <v/>
      </c>
      <c r="P2235" s="115" t="s">
        <v>155</v>
      </c>
      <c r="Q2235" s="116" t="str">
        <f t="shared" si="463"/>
        <v/>
      </c>
      <c r="R2235" s="117" t="s">
        <v>155</v>
      </c>
      <c r="S2235" s="118" t="str">
        <f t="shared" si="464"/>
        <v/>
      </c>
      <c r="T2235" s="127" t="str">
        <f t="shared" si="454"/>
        <v>0</v>
      </c>
      <c r="U2235" s="119" t="str">
        <f t="shared" si="462"/>
        <v>0</v>
      </c>
      <c r="V2235" s="119" t="str">
        <f t="shared" si="460"/>
        <v>0</v>
      </c>
      <c r="W2235" s="119" t="str">
        <f t="shared" si="461"/>
        <v>0</v>
      </c>
      <c r="X2235" s="120"/>
    </row>
    <row r="2236" spans="1:24" x14ac:dyDescent="0.3">
      <c r="A2236" s="156">
        <v>1104</v>
      </c>
      <c r="B2236" s="133"/>
      <c r="K2236" s="121" t="str">
        <f t="shared" si="455"/>
        <v/>
      </c>
      <c r="L2236" s="122" t="str">
        <f t="shared" si="458"/>
        <v/>
      </c>
      <c r="M2236" s="123" t="s">
        <v>155</v>
      </c>
      <c r="N2236" s="113" t="str">
        <f t="shared" si="451"/>
        <v/>
      </c>
      <c r="O2236" s="122" t="str">
        <f t="shared" si="459"/>
        <v/>
      </c>
      <c r="P2236" s="123" t="s">
        <v>155</v>
      </c>
      <c r="Q2236" s="124" t="str">
        <f t="shared" si="463"/>
        <v/>
      </c>
      <c r="R2236" s="125" t="s">
        <v>155</v>
      </c>
      <c r="S2236" s="126" t="str">
        <f t="shared" si="464"/>
        <v/>
      </c>
      <c r="T2236" s="127" t="str">
        <f t="shared" si="454"/>
        <v>0</v>
      </c>
      <c r="U2236" s="127" t="str">
        <f t="shared" si="462"/>
        <v>0</v>
      </c>
      <c r="V2236" s="127" t="str">
        <f t="shared" si="460"/>
        <v>0</v>
      </c>
      <c r="W2236" s="127" t="str">
        <f t="shared" si="461"/>
        <v>0</v>
      </c>
      <c r="X2236" s="128"/>
    </row>
    <row r="2237" spans="1:24" x14ac:dyDescent="0.3">
      <c r="A2237" s="156">
        <v>1105</v>
      </c>
      <c r="B2237" s="133"/>
      <c r="K2237" s="121" t="str">
        <f t="shared" si="455"/>
        <v/>
      </c>
      <c r="L2237" s="129" t="str">
        <f t="shared" si="458"/>
        <v/>
      </c>
      <c r="M2237" s="115" t="s">
        <v>155</v>
      </c>
      <c r="N2237" s="113" t="str">
        <f t="shared" si="451"/>
        <v/>
      </c>
      <c r="O2237" s="129" t="str">
        <f t="shared" si="459"/>
        <v/>
      </c>
      <c r="P2237" s="115" t="s">
        <v>155</v>
      </c>
      <c r="Q2237" s="116" t="str">
        <f t="shared" si="463"/>
        <v/>
      </c>
      <c r="R2237" s="117" t="s">
        <v>155</v>
      </c>
      <c r="S2237" s="118" t="str">
        <f t="shared" si="464"/>
        <v/>
      </c>
      <c r="T2237" s="127" t="str">
        <f t="shared" si="454"/>
        <v>0</v>
      </c>
      <c r="U2237" s="119" t="str">
        <f t="shared" si="462"/>
        <v>0</v>
      </c>
      <c r="V2237" s="119" t="str">
        <f t="shared" si="460"/>
        <v>0</v>
      </c>
      <c r="W2237" s="119" t="str">
        <f t="shared" si="461"/>
        <v>0</v>
      </c>
      <c r="X2237" s="120"/>
    </row>
    <row r="2238" spans="1:24" x14ac:dyDescent="0.3">
      <c r="A2238" s="156">
        <v>1106</v>
      </c>
      <c r="B2238" s="133"/>
      <c r="K2238" s="121" t="str">
        <f t="shared" si="455"/>
        <v/>
      </c>
      <c r="L2238" s="122" t="str">
        <f t="shared" si="458"/>
        <v/>
      </c>
      <c r="M2238" s="123" t="s">
        <v>155</v>
      </c>
      <c r="N2238" s="113" t="str">
        <f t="shared" si="451"/>
        <v/>
      </c>
      <c r="O2238" s="122" t="str">
        <f t="shared" si="459"/>
        <v/>
      </c>
      <c r="P2238" s="123" t="s">
        <v>155</v>
      </c>
      <c r="Q2238" s="124" t="str">
        <f t="shared" si="463"/>
        <v/>
      </c>
      <c r="R2238" s="125" t="s">
        <v>155</v>
      </c>
      <c r="S2238" s="126" t="str">
        <f t="shared" si="464"/>
        <v/>
      </c>
      <c r="T2238" s="127" t="str">
        <f t="shared" si="454"/>
        <v>0</v>
      </c>
      <c r="U2238" s="127" t="str">
        <f t="shared" si="462"/>
        <v>0</v>
      </c>
      <c r="V2238" s="127" t="str">
        <f t="shared" si="460"/>
        <v>0</v>
      </c>
      <c r="W2238" s="127" t="str">
        <f t="shared" si="461"/>
        <v>0</v>
      </c>
      <c r="X2238" s="128"/>
    </row>
    <row r="2239" spans="1:24" x14ac:dyDescent="0.3">
      <c r="A2239" s="156">
        <v>1107</v>
      </c>
      <c r="B2239" s="133"/>
      <c r="K2239" s="121" t="str">
        <f t="shared" si="455"/>
        <v/>
      </c>
      <c r="L2239" s="129" t="str">
        <f t="shared" si="458"/>
        <v/>
      </c>
      <c r="M2239" s="115" t="s">
        <v>155</v>
      </c>
      <c r="N2239" s="113" t="str">
        <f t="shared" si="451"/>
        <v/>
      </c>
      <c r="O2239" s="129" t="str">
        <f t="shared" si="459"/>
        <v/>
      </c>
      <c r="P2239" s="115" t="s">
        <v>155</v>
      </c>
      <c r="Q2239" s="116" t="str">
        <f t="shared" si="463"/>
        <v/>
      </c>
      <c r="R2239" s="117" t="s">
        <v>155</v>
      </c>
      <c r="S2239" s="118" t="str">
        <f t="shared" si="464"/>
        <v/>
      </c>
      <c r="T2239" s="127" t="str">
        <f t="shared" si="454"/>
        <v>0</v>
      </c>
      <c r="U2239" s="119" t="str">
        <f t="shared" si="462"/>
        <v>0</v>
      </c>
      <c r="V2239" s="119" t="str">
        <f t="shared" si="460"/>
        <v>0</v>
      </c>
      <c r="W2239" s="119" t="str">
        <f t="shared" si="461"/>
        <v>0</v>
      </c>
      <c r="X2239" s="120"/>
    </row>
    <row r="2240" spans="1:24" x14ac:dyDescent="0.3">
      <c r="A2240" s="156">
        <v>1108</v>
      </c>
      <c r="B2240" s="133"/>
      <c r="K2240" s="121" t="str">
        <f t="shared" si="455"/>
        <v/>
      </c>
      <c r="L2240" s="122" t="str">
        <f t="shared" si="458"/>
        <v/>
      </c>
      <c r="M2240" s="123" t="s">
        <v>155</v>
      </c>
      <c r="N2240" s="113" t="str">
        <f t="shared" si="451"/>
        <v/>
      </c>
      <c r="O2240" s="122" t="str">
        <f t="shared" si="459"/>
        <v/>
      </c>
      <c r="P2240" s="123" t="s">
        <v>155</v>
      </c>
      <c r="Q2240" s="124" t="str">
        <f t="shared" si="463"/>
        <v/>
      </c>
      <c r="R2240" s="125" t="s">
        <v>155</v>
      </c>
      <c r="S2240" s="126" t="str">
        <f t="shared" si="464"/>
        <v/>
      </c>
      <c r="T2240" s="127" t="str">
        <f t="shared" si="454"/>
        <v>0</v>
      </c>
      <c r="U2240" s="127" t="str">
        <f t="shared" si="462"/>
        <v>0</v>
      </c>
      <c r="V2240" s="127" t="str">
        <f t="shared" si="460"/>
        <v>0</v>
      </c>
      <c r="W2240" s="127" t="str">
        <f t="shared" si="461"/>
        <v>0</v>
      </c>
      <c r="X2240" s="128"/>
    </row>
    <row r="2241" spans="1:24" x14ac:dyDescent="0.3">
      <c r="A2241" s="156">
        <v>1109</v>
      </c>
      <c r="B2241" s="133"/>
      <c r="K2241" s="121" t="str">
        <f t="shared" si="455"/>
        <v/>
      </c>
      <c r="L2241" s="129" t="str">
        <f t="shared" si="458"/>
        <v/>
      </c>
      <c r="M2241" s="115" t="s">
        <v>155</v>
      </c>
      <c r="N2241" s="113" t="str">
        <f t="shared" si="451"/>
        <v/>
      </c>
      <c r="O2241" s="129" t="str">
        <f t="shared" si="459"/>
        <v/>
      </c>
      <c r="P2241" s="115" t="s">
        <v>155</v>
      </c>
      <c r="Q2241" s="116" t="str">
        <f t="shared" si="463"/>
        <v/>
      </c>
      <c r="R2241" s="117" t="s">
        <v>155</v>
      </c>
      <c r="S2241" s="118" t="str">
        <f t="shared" si="464"/>
        <v/>
      </c>
      <c r="T2241" s="127" t="str">
        <f t="shared" si="454"/>
        <v>0</v>
      </c>
      <c r="U2241" s="119" t="str">
        <f t="shared" si="462"/>
        <v>0</v>
      </c>
      <c r="V2241" s="119" t="str">
        <f t="shared" si="460"/>
        <v>0</v>
      </c>
      <c r="W2241" s="119" t="str">
        <f t="shared" si="461"/>
        <v>0</v>
      </c>
      <c r="X2241" s="120"/>
    </row>
    <row r="2242" spans="1:24" x14ac:dyDescent="0.3">
      <c r="A2242" s="156">
        <v>1110</v>
      </c>
      <c r="B2242" s="133"/>
      <c r="K2242" s="121" t="str">
        <f t="shared" si="455"/>
        <v/>
      </c>
      <c r="L2242" s="122" t="str">
        <f t="shared" si="458"/>
        <v/>
      </c>
      <c r="M2242" s="123" t="s">
        <v>155</v>
      </c>
      <c r="N2242" s="113" t="str">
        <f t="shared" si="451"/>
        <v/>
      </c>
      <c r="O2242" s="122" t="str">
        <f t="shared" si="459"/>
        <v/>
      </c>
      <c r="P2242" s="123" t="s">
        <v>155</v>
      </c>
      <c r="Q2242" s="124" t="str">
        <f t="shared" si="463"/>
        <v/>
      </c>
      <c r="R2242" s="125" t="s">
        <v>155</v>
      </c>
      <c r="S2242" s="126" t="str">
        <f t="shared" si="464"/>
        <v/>
      </c>
      <c r="T2242" s="127" t="str">
        <f t="shared" si="454"/>
        <v>0</v>
      </c>
      <c r="U2242" s="127" t="str">
        <f t="shared" si="462"/>
        <v>0</v>
      </c>
      <c r="V2242" s="127" t="str">
        <f t="shared" si="460"/>
        <v>0</v>
      </c>
      <c r="W2242" s="127" t="str">
        <f t="shared" si="461"/>
        <v>0</v>
      </c>
      <c r="X2242" s="128"/>
    </row>
    <row r="2243" spans="1:24" x14ac:dyDescent="0.3">
      <c r="A2243" s="156">
        <v>1111</v>
      </c>
      <c r="B2243" s="158"/>
      <c r="C2243" s="158"/>
      <c r="D2243" s="159"/>
      <c r="E2243" s="159"/>
      <c r="F2243" s="160"/>
      <c r="G2243" s="160"/>
      <c r="H2243" s="160"/>
      <c r="I2243" s="160"/>
      <c r="K2243" s="121" t="str">
        <f t="shared" si="455"/>
        <v/>
      </c>
      <c r="L2243" s="129" t="str">
        <f t="shared" si="458"/>
        <v/>
      </c>
      <c r="M2243" s="115" t="s">
        <v>155</v>
      </c>
      <c r="N2243" s="113" t="str">
        <f t="shared" si="451"/>
        <v/>
      </c>
      <c r="O2243" s="129" t="str">
        <f t="shared" si="459"/>
        <v/>
      </c>
      <c r="P2243" s="115" t="s">
        <v>155</v>
      </c>
      <c r="Q2243" s="116" t="str">
        <f t="shared" si="463"/>
        <v/>
      </c>
      <c r="R2243" s="117" t="s">
        <v>155</v>
      </c>
      <c r="S2243" s="118" t="str">
        <f t="shared" si="464"/>
        <v/>
      </c>
      <c r="T2243" s="127" t="str">
        <f t="shared" si="454"/>
        <v>0</v>
      </c>
      <c r="U2243" s="119" t="str">
        <f t="shared" si="462"/>
        <v>0</v>
      </c>
      <c r="V2243" s="119" t="str">
        <f t="shared" si="460"/>
        <v>0</v>
      </c>
      <c r="W2243" s="119" t="str">
        <f t="shared" si="461"/>
        <v>0</v>
      </c>
      <c r="X2243" s="120"/>
    </row>
    <row r="2244" spans="1:24" x14ac:dyDescent="0.3">
      <c r="A2244" s="156">
        <v>1112</v>
      </c>
      <c r="B2244" s="158"/>
      <c r="C2244" s="158"/>
      <c r="D2244" s="159"/>
      <c r="E2244" s="159"/>
      <c r="F2244" s="160"/>
      <c r="G2244" s="160"/>
      <c r="H2244" s="160"/>
      <c r="I2244" s="160"/>
      <c r="K2244" s="121" t="str">
        <f t="shared" si="455"/>
        <v/>
      </c>
      <c r="L2244" s="122" t="str">
        <f t="shared" si="458"/>
        <v/>
      </c>
      <c r="M2244" s="123" t="s">
        <v>155</v>
      </c>
      <c r="N2244" s="113" t="str">
        <f t="shared" si="451"/>
        <v/>
      </c>
      <c r="O2244" s="122" t="str">
        <f t="shared" si="459"/>
        <v/>
      </c>
      <c r="P2244" s="123" t="s">
        <v>155</v>
      </c>
      <c r="Q2244" s="124" t="str">
        <f t="shared" si="463"/>
        <v/>
      </c>
      <c r="R2244" s="125" t="s">
        <v>155</v>
      </c>
      <c r="S2244" s="126" t="str">
        <f t="shared" si="464"/>
        <v/>
      </c>
      <c r="T2244" s="127" t="str">
        <f t="shared" si="454"/>
        <v>0</v>
      </c>
      <c r="U2244" s="127" t="str">
        <f t="shared" si="462"/>
        <v>0</v>
      </c>
      <c r="V2244" s="127" t="str">
        <f t="shared" si="460"/>
        <v>0</v>
      </c>
      <c r="W2244" s="127" t="str">
        <f t="shared" si="461"/>
        <v>0</v>
      </c>
      <c r="X2244" s="128"/>
    </row>
    <row r="2245" spans="1:24" x14ac:dyDescent="0.3">
      <c r="A2245" s="156">
        <v>1113</v>
      </c>
      <c r="B2245" s="158"/>
      <c r="C2245" s="158"/>
      <c r="D2245" s="159"/>
      <c r="E2245" s="159"/>
      <c r="F2245" s="160"/>
      <c r="G2245" s="160"/>
      <c r="H2245" s="160"/>
      <c r="I2245" s="160"/>
      <c r="K2245" s="121" t="str">
        <f t="shared" si="455"/>
        <v/>
      </c>
      <c r="L2245" s="129" t="str">
        <f t="shared" si="458"/>
        <v/>
      </c>
      <c r="M2245" s="115" t="s">
        <v>155</v>
      </c>
      <c r="N2245" s="113" t="str">
        <f t="shared" si="451"/>
        <v/>
      </c>
      <c r="O2245" s="129" t="str">
        <f t="shared" si="459"/>
        <v/>
      </c>
      <c r="P2245" s="115" t="s">
        <v>155</v>
      </c>
      <c r="Q2245" s="116" t="str">
        <f t="shared" si="463"/>
        <v/>
      </c>
      <c r="R2245" s="117" t="s">
        <v>155</v>
      </c>
      <c r="S2245" s="118" t="str">
        <f t="shared" si="464"/>
        <v/>
      </c>
      <c r="T2245" s="127" t="str">
        <f t="shared" si="454"/>
        <v>0</v>
      </c>
      <c r="U2245" s="119" t="str">
        <f t="shared" si="462"/>
        <v>0</v>
      </c>
      <c r="V2245" s="119" t="str">
        <f t="shared" si="460"/>
        <v>0</v>
      </c>
      <c r="W2245" s="119" t="str">
        <f t="shared" si="461"/>
        <v>0</v>
      </c>
      <c r="X2245" s="120"/>
    </row>
    <row r="2246" spans="1:24" x14ac:dyDescent="0.3">
      <c r="A2246" s="156">
        <v>1114</v>
      </c>
      <c r="B2246" s="158"/>
      <c r="C2246" s="158"/>
      <c r="D2246" s="159"/>
      <c r="E2246" s="159"/>
      <c r="F2246" s="160"/>
      <c r="G2246" s="160"/>
      <c r="H2246" s="160"/>
      <c r="I2246" s="160"/>
      <c r="K2246" s="121" t="str">
        <f t="shared" si="455"/>
        <v/>
      </c>
      <c r="L2246" s="122" t="str">
        <f t="shared" si="458"/>
        <v/>
      </c>
      <c r="M2246" s="123" t="s">
        <v>155</v>
      </c>
      <c r="N2246" s="113" t="str">
        <f t="shared" ref="N2246:N2309" si="465">IF(ISBLANK(E2246),"",IF(E2246&lt;200,E2246-$E$2333,(400-E2246)-$E$2333))</f>
        <v/>
      </c>
      <c r="O2246" s="122" t="str">
        <f t="shared" si="459"/>
        <v/>
      </c>
      <c r="P2246" s="123" t="s">
        <v>155</v>
      </c>
      <c r="Q2246" s="124" t="str">
        <f t="shared" si="463"/>
        <v/>
      </c>
      <c r="R2246" s="125" t="s">
        <v>155</v>
      </c>
      <c r="S2246" s="126" t="str">
        <f t="shared" si="464"/>
        <v/>
      </c>
      <c r="T2246" s="127" t="str">
        <f t="shared" si="454"/>
        <v>0</v>
      </c>
      <c r="U2246" s="127" t="str">
        <f t="shared" si="462"/>
        <v>0</v>
      </c>
      <c r="V2246" s="127" t="str">
        <f t="shared" si="460"/>
        <v>0</v>
      </c>
      <c r="W2246" s="127" t="str">
        <f t="shared" si="461"/>
        <v>0</v>
      </c>
      <c r="X2246" s="128"/>
    </row>
    <row r="2247" spans="1:24" x14ac:dyDescent="0.3">
      <c r="A2247" s="156">
        <v>1115</v>
      </c>
      <c r="B2247" s="158"/>
      <c r="C2247" s="158"/>
      <c r="D2247" s="159"/>
      <c r="E2247" s="159"/>
      <c r="F2247" s="160"/>
      <c r="G2247" s="160"/>
      <c r="H2247" s="160"/>
      <c r="I2247" s="160"/>
      <c r="K2247" s="121" t="str">
        <f t="shared" si="455"/>
        <v/>
      </c>
      <c r="L2247" s="129" t="str">
        <f t="shared" si="458"/>
        <v/>
      </c>
      <c r="M2247" s="115" t="s">
        <v>155</v>
      </c>
      <c r="N2247" s="113" t="str">
        <f t="shared" si="465"/>
        <v/>
      </c>
      <c r="O2247" s="129" t="str">
        <f t="shared" si="459"/>
        <v/>
      </c>
      <c r="P2247" s="115" t="s">
        <v>155</v>
      </c>
      <c r="Q2247" s="116" t="str">
        <f t="shared" si="463"/>
        <v/>
      </c>
      <c r="R2247" s="117" t="s">
        <v>155</v>
      </c>
      <c r="S2247" s="118" t="str">
        <f t="shared" si="464"/>
        <v/>
      </c>
      <c r="T2247" s="127" t="str">
        <f t="shared" si="454"/>
        <v>0</v>
      </c>
      <c r="U2247" s="119" t="str">
        <f t="shared" si="462"/>
        <v>0</v>
      </c>
      <c r="V2247" s="119" t="str">
        <f t="shared" si="460"/>
        <v>0</v>
      </c>
      <c r="W2247" s="119" t="str">
        <f t="shared" si="461"/>
        <v>0</v>
      </c>
      <c r="X2247" s="120"/>
    </row>
    <row r="2248" spans="1:24" x14ac:dyDescent="0.3">
      <c r="A2248" s="156">
        <v>1116</v>
      </c>
      <c r="B2248" s="158"/>
      <c r="C2248" s="158"/>
      <c r="D2248" s="159"/>
      <c r="E2248" s="159"/>
      <c r="F2248" s="160"/>
      <c r="G2248" s="160"/>
      <c r="H2248" s="160"/>
      <c r="I2248" s="160"/>
      <c r="K2248" s="121" t="str">
        <f t="shared" si="455"/>
        <v/>
      </c>
      <c r="L2248" s="122" t="str">
        <f t="shared" si="458"/>
        <v/>
      </c>
      <c r="M2248" s="123" t="s">
        <v>155</v>
      </c>
      <c r="N2248" s="113" t="str">
        <f t="shared" si="465"/>
        <v/>
      </c>
      <c r="O2248" s="122" t="str">
        <f t="shared" si="459"/>
        <v/>
      </c>
      <c r="P2248" s="123" t="s">
        <v>155</v>
      </c>
      <c r="Q2248" s="124" t="str">
        <f t="shared" si="463"/>
        <v/>
      </c>
      <c r="R2248" s="125" t="s">
        <v>155</v>
      </c>
      <c r="S2248" s="126" t="str">
        <f t="shared" si="464"/>
        <v/>
      </c>
      <c r="T2248" s="127" t="str">
        <f t="shared" si="454"/>
        <v>0</v>
      </c>
      <c r="U2248" s="127" t="str">
        <f t="shared" si="462"/>
        <v>0</v>
      </c>
      <c r="V2248" s="127" t="str">
        <f t="shared" si="460"/>
        <v>0</v>
      </c>
      <c r="W2248" s="127" t="str">
        <f t="shared" si="461"/>
        <v>0</v>
      </c>
      <c r="X2248" s="128"/>
    </row>
    <row r="2249" spans="1:24" x14ac:dyDescent="0.3">
      <c r="A2249" s="156">
        <v>1117</v>
      </c>
      <c r="B2249" s="158"/>
      <c r="C2249" s="158"/>
      <c r="D2249" s="159"/>
      <c r="E2249" s="159"/>
      <c r="F2249" s="160"/>
      <c r="G2249" s="160"/>
      <c r="H2249" s="160"/>
      <c r="I2249" s="160"/>
      <c r="K2249" s="121" t="str">
        <f t="shared" si="455"/>
        <v/>
      </c>
      <c r="L2249" s="129" t="str">
        <f t="shared" si="458"/>
        <v/>
      </c>
      <c r="M2249" s="115" t="s">
        <v>155</v>
      </c>
      <c r="N2249" s="113" t="str">
        <f t="shared" si="465"/>
        <v/>
      </c>
      <c r="O2249" s="129" t="str">
        <f t="shared" si="459"/>
        <v/>
      </c>
      <c r="P2249" s="115" t="s">
        <v>155</v>
      </c>
      <c r="Q2249" s="116" t="str">
        <f t="shared" si="463"/>
        <v/>
      </c>
      <c r="R2249" s="117" t="s">
        <v>155</v>
      </c>
      <c r="S2249" s="118" t="str">
        <f t="shared" si="464"/>
        <v/>
      </c>
      <c r="T2249" s="127" t="str">
        <f t="shared" si="454"/>
        <v>0</v>
      </c>
      <c r="U2249" s="119" t="str">
        <f t="shared" si="462"/>
        <v>0</v>
      </c>
      <c r="V2249" s="119" t="str">
        <f t="shared" si="460"/>
        <v>0</v>
      </c>
      <c r="W2249" s="119" t="str">
        <f t="shared" si="461"/>
        <v>0</v>
      </c>
      <c r="X2249" s="120"/>
    </row>
    <row r="2250" spans="1:24" x14ac:dyDescent="0.3">
      <c r="A2250" s="156">
        <v>1118</v>
      </c>
      <c r="B2250" s="158"/>
      <c r="C2250" s="158"/>
      <c r="D2250" s="159"/>
      <c r="E2250" s="159"/>
      <c r="F2250" s="160"/>
      <c r="G2250" s="160"/>
      <c r="H2250" s="160"/>
      <c r="I2250" s="160"/>
      <c r="K2250" s="121" t="str">
        <f t="shared" si="455"/>
        <v/>
      </c>
      <c r="L2250" s="122" t="str">
        <f t="shared" si="458"/>
        <v/>
      </c>
      <c r="M2250" s="123" t="s">
        <v>155</v>
      </c>
      <c r="N2250" s="113" t="str">
        <f t="shared" si="465"/>
        <v/>
      </c>
      <c r="O2250" s="122" t="str">
        <f t="shared" si="459"/>
        <v/>
      </c>
      <c r="P2250" s="123" t="s">
        <v>155</v>
      </c>
      <c r="Q2250" s="124" t="str">
        <f t="shared" si="463"/>
        <v/>
      </c>
      <c r="R2250" s="125" t="s">
        <v>155</v>
      </c>
      <c r="S2250" s="126" t="str">
        <f t="shared" si="464"/>
        <v/>
      </c>
      <c r="T2250" s="127" t="str">
        <f t="shared" si="454"/>
        <v>0</v>
      </c>
      <c r="U2250" s="127" t="str">
        <f t="shared" si="462"/>
        <v>0</v>
      </c>
      <c r="V2250" s="127" t="str">
        <f t="shared" si="460"/>
        <v>0</v>
      </c>
      <c r="W2250" s="127" t="str">
        <f t="shared" si="461"/>
        <v>0</v>
      </c>
      <c r="X2250" s="128"/>
    </row>
    <row r="2251" spans="1:24" x14ac:dyDescent="0.3">
      <c r="A2251" s="156">
        <v>1119</v>
      </c>
      <c r="B2251" s="158"/>
      <c r="C2251" s="158"/>
      <c r="D2251" s="159"/>
      <c r="E2251" s="159"/>
      <c r="F2251" s="160"/>
      <c r="G2251" s="160"/>
      <c r="H2251" s="160"/>
      <c r="I2251" s="160"/>
      <c r="K2251" s="121" t="str">
        <f t="shared" si="455"/>
        <v/>
      </c>
      <c r="L2251" s="129" t="str">
        <f t="shared" si="458"/>
        <v/>
      </c>
      <c r="M2251" s="115" t="s">
        <v>155</v>
      </c>
      <c r="N2251" s="113" t="str">
        <f t="shared" si="465"/>
        <v/>
      </c>
      <c r="O2251" s="129" t="str">
        <f t="shared" si="459"/>
        <v/>
      </c>
      <c r="P2251" s="115" t="s">
        <v>155</v>
      </c>
      <c r="Q2251" s="116" t="str">
        <f t="shared" si="463"/>
        <v/>
      </c>
      <c r="R2251" s="117" t="s">
        <v>155</v>
      </c>
      <c r="S2251" s="118" t="str">
        <f t="shared" si="464"/>
        <v/>
      </c>
      <c r="T2251" s="127" t="str">
        <f t="shared" si="454"/>
        <v>0</v>
      </c>
      <c r="U2251" s="119" t="str">
        <f t="shared" si="462"/>
        <v>0</v>
      </c>
      <c r="V2251" s="119" t="str">
        <f t="shared" si="460"/>
        <v>0</v>
      </c>
      <c r="W2251" s="119" t="str">
        <f t="shared" si="461"/>
        <v>0</v>
      </c>
      <c r="X2251" s="120"/>
    </row>
    <row r="2252" spans="1:24" x14ac:dyDescent="0.3">
      <c r="A2252" s="156">
        <v>1120</v>
      </c>
      <c r="B2252" s="158"/>
      <c r="C2252" s="158"/>
      <c r="D2252" s="159"/>
      <c r="E2252" s="159"/>
      <c r="F2252" s="160"/>
      <c r="G2252" s="160"/>
      <c r="H2252" s="160"/>
      <c r="I2252" s="160"/>
      <c r="K2252" s="121" t="str">
        <f t="shared" si="455"/>
        <v/>
      </c>
      <c r="L2252" s="122" t="str">
        <f t="shared" si="458"/>
        <v/>
      </c>
      <c r="M2252" s="123" t="s">
        <v>155</v>
      </c>
      <c r="N2252" s="113" t="str">
        <f t="shared" si="465"/>
        <v/>
      </c>
      <c r="O2252" s="122" t="str">
        <f t="shared" si="459"/>
        <v/>
      </c>
      <c r="P2252" s="123" t="s">
        <v>155</v>
      </c>
      <c r="Q2252" s="124" t="str">
        <f t="shared" si="463"/>
        <v/>
      </c>
      <c r="R2252" s="125" t="s">
        <v>155</v>
      </c>
      <c r="S2252" s="126" t="str">
        <f t="shared" si="464"/>
        <v/>
      </c>
      <c r="T2252" s="127" t="str">
        <f t="shared" si="454"/>
        <v>0</v>
      </c>
      <c r="U2252" s="127" t="str">
        <f t="shared" si="462"/>
        <v>0</v>
      </c>
      <c r="V2252" s="127" t="str">
        <f t="shared" si="460"/>
        <v>0</v>
      </c>
      <c r="W2252" s="127" t="str">
        <f t="shared" si="461"/>
        <v>0</v>
      </c>
      <c r="X2252" s="128"/>
    </row>
    <row r="2253" spans="1:24" x14ac:dyDescent="0.3">
      <c r="A2253" s="156">
        <v>1121</v>
      </c>
      <c r="D2253" s="104"/>
      <c r="E2253" s="104"/>
      <c r="F2253" s="104"/>
      <c r="G2253" s="104"/>
      <c r="H2253" s="160"/>
      <c r="I2253" s="160"/>
      <c r="K2253" s="121" t="str">
        <f t="shared" si="455"/>
        <v/>
      </c>
      <c r="L2253" s="129" t="str">
        <f t="shared" si="458"/>
        <v/>
      </c>
      <c r="M2253" s="115" t="s">
        <v>155</v>
      </c>
      <c r="N2253" s="113" t="str">
        <f t="shared" si="465"/>
        <v/>
      </c>
      <c r="O2253" s="129" t="str">
        <f t="shared" si="459"/>
        <v/>
      </c>
      <c r="P2253" s="115" t="s">
        <v>155</v>
      </c>
      <c r="Q2253" s="116" t="str">
        <f>IF(ISBLANK(F2253),"",F2253-$F$2333)</f>
        <v/>
      </c>
      <c r="R2253" s="117" t="s">
        <v>155</v>
      </c>
      <c r="S2253" s="118" t="str">
        <f>IF(ISBLANK(G2253),"",G2253-$G$2333)</f>
        <v/>
      </c>
      <c r="T2253" s="127" t="str">
        <f t="shared" si="454"/>
        <v>0</v>
      </c>
      <c r="U2253" s="119" t="str">
        <f t="shared" si="462"/>
        <v>0</v>
      </c>
      <c r="V2253" s="119" t="str">
        <f t="shared" si="460"/>
        <v>0</v>
      </c>
      <c r="W2253" s="119" t="str">
        <f t="shared" si="461"/>
        <v>0</v>
      </c>
      <c r="X2253" s="120"/>
    </row>
    <row r="2254" spans="1:24" x14ac:dyDescent="0.3">
      <c r="A2254" s="156">
        <v>1122</v>
      </c>
      <c r="B2254" s="133"/>
      <c r="K2254" s="121" t="str">
        <f t="shared" si="455"/>
        <v/>
      </c>
      <c r="L2254" s="122" t="str">
        <f t="shared" si="458"/>
        <v/>
      </c>
      <c r="M2254" s="123" t="s">
        <v>155</v>
      </c>
      <c r="N2254" s="113" t="str">
        <f t="shared" si="465"/>
        <v/>
      </c>
      <c r="O2254" s="122" t="str">
        <f t="shared" si="459"/>
        <v/>
      </c>
      <c r="P2254" s="123" t="s">
        <v>155</v>
      </c>
      <c r="Q2254" s="124" t="str">
        <f t="shared" ref="Q2254:Q2272" si="466">IF(ISBLANK(F2254),"",F2254-$F$2333)</f>
        <v/>
      </c>
      <c r="R2254" s="125" t="s">
        <v>155</v>
      </c>
      <c r="S2254" s="126" t="str">
        <f t="shared" ref="S2254:S2272" si="467">IF(ISBLANK(G2254),"",G2254-$G$2333)</f>
        <v/>
      </c>
      <c r="T2254" s="127" t="str">
        <f t="shared" si="454"/>
        <v>0</v>
      </c>
      <c r="U2254" s="127" t="str">
        <f t="shared" si="462"/>
        <v>0</v>
      </c>
      <c r="V2254" s="127" t="str">
        <f t="shared" si="460"/>
        <v>0</v>
      </c>
      <c r="W2254" s="127" t="str">
        <f t="shared" si="461"/>
        <v>0</v>
      </c>
      <c r="X2254" s="128"/>
    </row>
    <row r="2255" spans="1:24" x14ac:dyDescent="0.3">
      <c r="A2255" s="156">
        <v>1123</v>
      </c>
      <c r="B2255" s="133"/>
      <c r="K2255" s="121" t="str">
        <f t="shared" si="455"/>
        <v/>
      </c>
      <c r="L2255" s="129" t="str">
        <f t="shared" si="458"/>
        <v/>
      </c>
      <c r="M2255" s="115" t="s">
        <v>155</v>
      </c>
      <c r="N2255" s="113" t="str">
        <f t="shared" si="465"/>
        <v/>
      </c>
      <c r="O2255" s="129" t="str">
        <f t="shared" si="459"/>
        <v/>
      </c>
      <c r="P2255" s="115" t="s">
        <v>155</v>
      </c>
      <c r="Q2255" s="116" t="str">
        <f t="shared" si="466"/>
        <v/>
      </c>
      <c r="R2255" s="117" t="s">
        <v>155</v>
      </c>
      <c r="S2255" s="118" t="str">
        <f t="shared" si="467"/>
        <v/>
      </c>
      <c r="T2255" s="127" t="str">
        <f t="shared" si="454"/>
        <v>0</v>
      </c>
      <c r="U2255" s="119" t="str">
        <f t="shared" si="462"/>
        <v>0</v>
      </c>
      <c r="V2255" s="119" t="str">
        <f t="shared" si="460"/>
        <v>0</v>
      </c>
      <c r="W2255" s="119" t="str">
        <f t="shared" si="461"/>
        <v>0</v>
      </c>
      <c r="X2255" s="120"/>
    </row>
    <row r="2256" spans="1:24" x14ac:dyDescent="0.3">
      <c r="A2256" s="156">
        <v>1124</v>
      </c>
      <c r="B2256" s="133"/>
      <c r="K2256" s="121" t="str">
        <f t="shared" si="455"/>
        <v/>
      </c>
      <c r="L2256" s="122" t="str">
        <f t="shared" si="458"/>
        <v/>
      </c>
      <c r="M2256" s="123" t="s">
        <v>155</v>
      </c>
      <c r="N2256" s="113" t="str">
        <f t="shared" si="465"/>
        <v/>
      </c>
      <c r="O2256" s="122" t="str">
        <f t="shared" si="459"/>
        <v/>
      </c>
      <c r="P2256" s="123" t="s">
        <v>155</v>
      </c>
      <c r="Q2256" s="124" t="str">
        <f t="shared" si="466"/>
        <v/>
      </c>
      <c r="R2256" s="125" t="s">
        <v>155</v>
      </c>
      <c r="S2256" s="126" t="str">
        <f t="shared" si="467"/>
        <v/>
      </c>
      <c r="T2256" s="127" t="str">
        <f t="shared" si="454"/>
        <v>0</v>
      </c>
      <c r="U2256" s="127" t="str">
        <f t="shared" si="462"/>
        <v>0</v>
      </c>
      <c r="V2256" s="127" t="str">
        <f t="shared" si="460"/>
        <v>0</v>
      </c>
      <c r="W2256" s="127" t="str">
        <f t="shared" si="461"/>
        <v>0</v>
      </c>
      <c r="X2256" s="128"/>
    </row>
    <row r="2257" spans="1:24" x14ac:dyDescent="0.3">
      <c r="A2257" s="156">
        <v>1125</v>
      </c>
      <c r="B2257" s="133"/>
      <c r="K2257" s="121" t="str">
        <f t="shared" si="455"/>
        <v/>
      </c>
      <c r="L2257" s="129" t="str">
        <f t="shared" si="458"/>
        <v/>
      </c>
      <c r="M2257" s="115" t="s">
        <v>155</v>
      </c>
      <c r="N2257" s="113" t="str">
        <f t="shared" si="465"/>
        <v/>
      </c>
      <c r="O2257" s="129" t="str">
        <f t="shared" si="459"/>
        <v/>
      </c>
      <c r="P2257" s="115" t="s">
        <v>155</v>
      </c>
      <c r="Q2257" s="116" t="str">
        <f t="shared" si="466"/>
        <v/>
      </c>
      <c r="R2257" s="117" t="s">
        <v>155</v>
      </c>
      <c r="S2257" s="118" t="str">
        <f t="shared" si="467"/>
        <v/>
      </c>
      <c r="T2257" s="127" t="str">
        <f t="shared" si="454"/>
        <v>0</v>
      </c>
      <c r="U2257" s="119" t="str">
        <f t="shared" si="462"/>
        <v>0</v>
      </c>
      <c r="V2257" s="119" t="str">
        <f t="shared" si="460"/>
        <v>0</v>
      </c>
      <c r="W2257" s="119" t="str">
        <f t="shared" si="461"/>
        <v>0</v>
      </c>
      <c r="X2257" s="120"/>
    </row>
    <row r="2258" spans="1:24" x14ac:dyDescent="0.3">
      <c r="A2258" s="156">
        <v>1126</v>
      </c>
      <c r="B2258" s="133"/>
      <c r="K2258" s="121" t="str">
        <f t="shared" si="455"/>
        <v/>
      </c>
      <c r="L2258" s="122" t="str">
        <f t="shared" si="458"/>
        <v/>
      </c>
      <c r="M2258" s="123" t="s">
        <v>155</v>
      </c>
      <c r="N2258" s="113" t="str">
        <f t="shared" si="465"/>
        <v/>
      </c>
      <c r="O2258" s="122" t="str">
        <f t="shared" si="459"/>
        <v/>
      </c>
      <c r="P2258" s="123" t="s">
        <v>155</v>
      </c>
      <c r="Q2258" s="124" t="str">
        <f t="shared" si="466"/>
        <v/>
      </c>
      <c r="R2258" s="125" t="s">
        <v>155</v>
      </c>
      <c r="S2258" s="126" t="str">
        <f t="shared" si="467"/>
        <v/>
      </c>
      <c r="T2258" s="127" t="str">
        <f t="shared" si="454"/>
        <v>0</v>
      </c>
      <c r="U2258" s="127" t="str">
        <f t="shared" si="462"/>
        <v>0</v>
      </c>
      <c r="V2258" s="127" t="str">
        <f t="shared" si="460"/>
        <v>0</v>
      </c>
      <c r="W2258" s="127" t="str">
        <f t="shared" si="461"/>
        <v>0</v>
      </c>
      <c r="X2258" s="128"/>
    </row>
    <row r="2259" spans="1:24" x14ac:dyDescent="0.3">
      <c r="A2259" s="156">
        <v>1127</v>
      </c>
      <c r="B2259" s="133"/>
      <c r="K2259" s="121" t="str">
        <f t="shared" si="455"/>
        <v/>
      </c>
      <c r="L2259" s="129" t="str">
        <f t="shared" si="458"/>
        <v/>
      </c>
      <c r="M2259" s="115" t="s">
        <v>155</v>
      </c>
      <c r="N2259" s="113" t="str">
        <f t="shared" si="465"/>
        <v/>
      </c>
      <c r="O2259" s="129" t="str">
        <f t="shared" si="459"/>
        <v/>
      </c>
      <c r="P2259" s="115" t="s">
        <v>155</v>
      </c>
      <c r="Q2259" s="116" t="str">
        <f t="shared" si="466"/>
        <v/>
      </c>
      <c r="R2259" s="117" t="s">
        <v>155</v>
      </c>
      <c r="S2259" s="118" t="str">
        <f t="shared" si="467"/>
        <v/>
      </c>
      <c r="T2259" s="127" t="str">
        <f t="shared" si="454"/>
        <v>0</v>
      </c>
      <c r="U2259" s="119" t="str">
        <f t="shared" si="462"/>
        <v>0</v>
      </c>
      <c r="V2259" s="119" t="str">
        <f t="shared" si="460"/>
        <v>0</v>
      </c>
      <c r="W2259" s="119" t="str">
        <f t="shared" si="461"/>
        <v>0</v>
      </c>
      <c r="X2259" s="120"/>
    </row>
    <row r="2260" spans="1:24" x14ac:dyDescent="0.3">
      <c r="A2260" s="156">
        <v>1128</v>
      </c>
      <c r="B2260" s="133"/>
      <c r="K2260" s="121" t="str">
        <f t="shared" si="455"/>
        <v/>
      </c>
      <c r="L2260" s="122" t="str">
        <f t="shared" si="458"/>
        <v/>
      </c>
      <c r="M2260" s="123" t="s">
        <v>155</v>
      </c>
      <c r="N2260" s="113" t="str">
        <f t="shared" si="465"/>
        <v/>
      </c>
      <c r="O2260" s="122" t="str">
        <f t="shared" si="459"/>
        <v/>
      </c>
      <c r="P2260" s="123" t="s">
        <v>155</v>
      </c>
      <c r="Q2260" s="124" t="str">
        <f t="shared" si="466"/>
        <v/>
      </c>
      <c r="R2260" s="125" t="s">
        <v>155</v>
      </c>
      <c r="S2260" s="126" t="str">
        <f t="shared" si="467"/>
        <v/>
      </c>
      <c r="T2260" s="127" t="str">
        <f>IF(M2260="ON",IF(ISBLANK(D2260),"0",IF(AND(J2260=1,D2260&lt;200),D2260,D2260-200)),"0")</f>
        <v>0</v>
      </c>
      <c r="U2260" s="127" t="str">
        <f t="shared" si="462"/>
        <v>0</v>
      </c>
      <c r="V2260" s="127" t="str">
        <f t="shared" si="460"/>
        <v>0</v>
      </c>
      <c r="W2260" s="127" t="str">
        <f t="shared" si="461"/>
        <v>0</v>
      </c>
      <c r="X2260" s="128"/>
    </row>
    <row r="2261" spans="1:24" x14ac:dyDescent="0.3">
      <c r="A2261" s="156">
        <v>1129</v>
      </c>
      <c r="B2261" s="133"/>
      <c r="K2261" s="121" t="str">
        <f t="shared" si="455"/>
        <v/>
      </c>
      <c r="L2261" s="129" t="str">
        <f t="shared" si="458"/>
        <v/>
      </c>
      <c r="M2261" s="115" t="s">
        <v>155</v>
      </c>
      <c r="N2261" s="113" t="str">
        <f t="shared" si="465"/>
        <v/>
      </c>
      <c r="O2261" s="129" t="str">
        <f t="shared" si="459"/>
        <v/>
      </c>
      <c r="P2261" s="115" t="s">
        <v>155</v>
      </c>
      <c r="Q2261" s="116" t="str">
        <f t="shared" si="466"/>
        <v/>
      </c>
      <c r="R2261" s="117" t="s">
        <v>155</v>
      </c>
      <c r="S2261" s="118" t="str">
        <f t="shared" si="467"/>
        <v/>
      </c>
      <c r="T2261" s="127" t="str">
        <f t="shared" ref="T2261:T2324" si="468">IF(M2261="ON",IF(ISBLANK(D2261),"0",IF(AND(J2261=1,D2261&lt;200),D2261,D2261-200)),"0")</f>
        <v>0</v>
      </c>
      <c r="U2261" s="119" t="str">
        <f t="shared" si="462"/>
        <v>0</v>
      </c>
      <c r="V2261" s="119" t="str">
        <f t="shared" si="460"/>
        <v>0</v>
      </c>
      <c r="W2261" s="119" t="str">
        <f t="shared" si="461"/>
        <v>0</v>
      </c>
      <c r="X2261" s="120"/>
    </row>
    <row r="2262" spans="1:24" x14ac:dyDescent="0.3">
      <c r="A2262" s="156">
        <v>1130</v>
      </c>
      <c r="B2262" s="133"/>
      <c r="K2262" s="121" t="str">
        <f t="shared" si="455"/>
        <v/>
      </c>
      <c r="L2262" s="122" t="str">
        <f t="shared" si="458"/>
        <v/>
      </c>
      <c r="M2262" s="123" t="s">
        <v>155</v>
      </c>
      <c r="N2262" s="113" t="str">
        <f t="shared" si="465"/>
        <v/>
      </c>
      <c r="O2262" s="122" t="str">
        <f t="shared" si="459"/>
        <v/>
      </c>
      <c r="P2262" s="123" t="s">
        <v>155</v>
      </c>
      <c r="Q2262" s="124" t="str">
        <f t="shared" si="466"/>
        <v/>
      </c>
      <c r="R2262" s="125" t="s">
        <v>155</v>
      </c>
      <c r="S2262" s="126" t="str">
        <f t="shared" si="467"/>
        <v/>
      </c>
      <c r="T2262" s="127" t="str">
        <f t="shared" si="468"/>
        <v>0</v>
      </c>
      <c r="U2262" s="127" t="str">
        <f t="shared" si="462"/>
        <v>0</v>
      </c>
      <c r="V2262" s="127" t="str">
        <f t="shared" si="460"/>
        <v>0</v>
      </c>
      <c r="W2262" s="127" t="str">
        <f t="shared" si="461"/>
        <v>0</v>
      </c>
      <c r="X2262" s="128"/>
    </row>
    <row r="2263" spans="1:24" x14ac:dyDescent="0.3">
      <c r="A2263" s="156">
        <v>1131</v>
      </c>
      <c r="B2263" s="158"/>
      <c r="C2263" s="158"/>
      <c r="D2263" s="159"/>
      <c r="E2263" s="159"/>
      <c r="F2263" s="160"/>
      <c r="G2263" s="160"/>
      <c r="H2263" s="160"/>
      <c r="I2263" s="160"/>
      <c r="K2263" s="121" t="str">
        <f t="shared" si="455"/>
        <v/>
      </c>
      <c r="L2263" s="129" t="str">
        <f t="shared" si="458"/>
        <v/>
      </c>
      <c r="M2263" s="115" t="s">
        <v>155</v>
      </c>
      <c r="N2263" s="113" t="str">
        <f t="shared" si="465"/>
        <v/>
      </c>
      <c r="O2263" s="129" t="str">
        <f t="shared" si="459"/>
        <v/>
      </c>
      <c r="P2263" s="115" t="s">
        <v>155</v>
      </c>
      <c r="Q2263" s="116" t="str">
        <f t="shared" si="466"/>
        <v/>
      </c>
      <c r="R2263" s="117" t="s">
        <v>155</v>
      </c>
      <c r="S2263" s="118" t="str">
        <f t="shared" si="467"/>
        <v/>
      </c>
      <c r="T2263" s="127" t="str">
        <f t="shared" si="468"/>
        <v>0</v>
      </c>
      <c r="U2263" s="119" t="str">
        <f t="shared" si="462"/>
        <v>0</v>
      </c>
      <c r="V2263" s="119" t="str">
        <f t="shared" si="460"/>
        <v>0</v>
      </c>
      <c r="W2263" s="119" t="str">
        <f t="shared" si="461"/>
        <v>0</v>
      </c>
      <c r="X2263" s="120"/>
    </row>
    <row r="2264" spans="1:24" x14ac:dyDescent="0.3">
      <c r="A2264" s="156">
        <v>1132</v>
      </c>
      <c r="B2264" s="158"/>
      <c r="C2264" s="158"/>
      <c r="D2264" s="159"/>
      <c r="E2264" s="159"/>
      <c r="F2264" s="160"/>
      <c r="G2264" s="160"/>
      <c r="H2264" s="160"/>
      <c r="I2264" s="160"/>
      <c r="K2264" s="121" t="str">
        <f t="shared" si="455"/>
        <v/>
      </c>
      <c r="L2264" s="122" t="str">
        <f t="shared" si="458"/>
        <v/>
      </c>
      <c r="M2264" s="123" t="s">
        <v>155</v>
      </c>
      <c r="N2264" s="113" t="str">
        <f t="shared" si="465"/>
        <v/>
      </c>
      <c r="O2264" s="122" t="str">
        <f t="shared" si="459"/>
        <v/>
      </c>
      <c r="P2264" s="123" t="s">
        <v>155</v>
      </c>
      <c r="Q2264" s="124" t="str">
        <f t="shared" si="466"/>
        <v/>
      </c>
      <c r="R2264" s="125" t="s">
        <v>155</v>
      </c>
      <c r="S2264" s="126" t="str">
        <f t="shared" si="467"/>
        <v/>
      </c>
      <c r="T2264" s="127" t="str">
        <f t="shared" si="468"/>
        <v>0</v>
      </c>
      <c r="U2264" s="127" t="str">
        <f t="shared" si="462"/>
        <v>0</v>
      </c>
      <c r="V2264" s="127" t="str">
        <f t="shared" si="460"/>
        <v>0</v>
      </c>
      <c r="W2264" s="127" t="str">
        <f t="shared" si="461"/>
        <v>0</v>
      </c>
      <c r="X2264" s="128"/>
    </row>
    <row r="2265" spans="1:24" x14ac:dyDescent="0.3">
      <c r="A2265" s="156">
        <v>1133</v>
      </c>
      <c r="B2265" s="158"/>
      <c r="C2265" s="158"/>
      <c r="D2265" s="159"/>
      <c r="E2265" s="159"/>
      <c r="F2265" s="160"/>
      <c r="G2265" s="160"/>
      <c r="H2265" s="160"/>
      <c r="I2265" s="160"/>
      <c r="K2265" s="121" t="str">
        <f t="shared" si="455"/>
        <v/>
      </c>
      <c r="L2265" s="129" t="str">
        <f t="shared" si="458"/>
        <v/>
      </c>
      <c r="M2265" s="115" t="s">
        <v>155</v>
      </c>
      <c r="N2265" s="113" t="str">
        <f t="shared" si="465"/>
        <v/>
      </c>
      <c r="O2265" s="129" t="str">
        <f t="shared" si="459"/>
        <v/>
      </c>
      <c r="P2265" s="115" t="s">
        <v>155</v>
      </c>
      <c r="Q2265" s="116" t="str">
        <f t="shared" si="466"/>
        <v/>
      </c>
      <c r="R2265" s="117" t="s">
        <v>155</v>
      </c>
      <c r="S2265" s="118" t="str">
        <f t="shared" si="467"/>
        <v/>
      </c>
      <c r="T2265" s="127" t="str">
        <f t="shared" si="468"/>
        <v>0</v>
      </c>
      <c r="U2265" s="119" t="str">
        <f t="shared" si="462"/>
        <v>0</v>
      </c>
      <c r="V2265" s="119" t="str">
        <f t="shared" si="460"/>
        <v>0</v>
      </c>
      <c r="W2265" s="119" t="str">
        <f t="shared" si="461"/>
        <v>0</v>
      </c>
      <c r="X2265" s="120"/>
    </row>
    <row r="2266" spans="1:24" x14ac:dyDescent="0.3">
      <c r="A2266" s="156">
        <v>1134</v>
      </c>
      <c r="B2266" s="158"/>
      <c r="C2266" s="158"/>
      <c r="D2266" s="159"/>
      <c r="E2266" s="159"/>
      <c r="F2266" s="160"/>
      <c r="G2266" s="160"/>
      <c r="H2266" s="160"/>
      <c r="I2266" s="160"/>
      <c r="K2266" s="121" t="str">
        <f t="shared" si="455"/>
        <v/>
      </c>
      <c r="L2266" s="122" t="str">
        <f t="shared" si="458"/>
        <v/>
      </c>
      <c r="M2266" s="123" t="s">
        <v>155</v>
      </c>
      <c r="N2266" s="113" t="str">
        <f t="shared" si="465"/>
        <v/>
      </c>
      <c r="O2266" s="122" t="str">
        <f t="shared" si="459"/>
        <v/>
      </c>
      <c r="P2266" s="123" t="s">
        <v>155</v>
      </c>
      <c r="Q2266" s="124" t="str">
        <f t="shared" si="466"/>
        <v/>
      </c>
      <c r="R2266" s="125" t="s">
        <v>155</v>
      </c>
      <c r="S2266" s="126" t="str">
        <f t="shared" si="467"/>
        <v/>
      </c>
      <c r="T2266" s="127" t="str">
        <f t="shared" si="468"/>
        <v>0</v>
      </c>
      <c r="U2266" s="127" t="str">
        <f t="shared" si="462"/>
        <v>0</v>
      </c>
      <c r="V2266" s="127" t="str">
        <f t="shared" si="460"/>
        <v>0</v>
      </c>
      <c r="W2266" s="127" t="str">
        <f t="shared" si="461"/>
        <v>0</v>
      </c>
      <c r="X2266" s="128"/>
    </row>
    <row r="2267" spans="1:24" x14ac:dyDescent="0.3">
      <c r="A2267" s="156">
        <v>1135</v>
      </c>
      <c r="B2267" s="158"/>
      <c r="C2267" s="158"/>
      <c r="D2267" s="159"/>
      <c r="E2267" s="159"/>
      <c r="F2267" s="160"/>
      <c r="G2267" s="160"/>
      <c r="H2267" s="160"/>
      <c r="I2267" s="160"/>
      <c r="K2267" s="121" t="str">
        <f t="shared" si="455"/>
        <v/>
      </c>
      <c r="L2267" s="129" t="str">
        <f t="shared" si="458"/>
        <v/>
      </c>
      <c r="M2267" s="115" t="s">
        <v>155</v>
      </c>
      <c r="N2267" s="113" t="str">
        <f t="shared" si="465"/>
        <v/>
      </c>
      <c r="O2267" s="129" t="str">
        <f t="shared" si="459"/>
        <v/>
      </c>
      <c r="P2267" s="115" t="s">
        <v>155</v>
      </c>
      <c r="Q2267" s="116" t="str">
        <f t="shared" si="466"/>
        <v/>
      </c>
      <c r="R2267" s="117" t="s">
        <v>155</v>
      </c>
      <c r="S2267" s="118" t="str">
        <f t="shared" si="467"/>
        <v/>
      </c>
      <c r="T2267" s="127" t="str">
        <f t="shared" si="468"/>
        <v>0</v>
      </c>
      <c r="U2267" s="119" t="str">
        <f t="shared" si="462"/>
        <v>0</v>
      </c>
      <c r="V2267" s="119" t="str">
        <f t="shared" si="460"/>
        <v>0</v>
      </c>
      <c r="W2267" s="119" t="str">
        <f t="shared" si="461"/>
        <v>0</v>
      </c>
      <c r="X2267" s="120"/>
    </row>
    <row r="2268" spans="1:24" x14ac:dyDescent="0.3">
      <c r="A2268" s="156">
        <v>1136</v>
      </c>
      <c r="B2268" s="158"/>
      <c r="C2268" s="158"/>
      <c r="D2268" s="159"/>
      <c r="E2268" s="159"/>
      <c r="F2268" s="160"/>
      <c r="G2268" s="160"/>
      <c r="H2268" s="160"/>
      <c r="I2268" s="160"/>
      <c r="K2268" s="121" t="str">
        <f t="shared" si="455"/>
        <v/>
      </c>
      <c r="L2268" s="122" t="str">
        <f t="shared" si="458"/>
        <v/>
      </c>
      <c r="M2268" s="123" t="s">
        <v>155</v>
      </c>
      <c r="N2268" s="113" t="str">
        <f t="shared" si="465"/>
        <v/>
      </c>
      <c r="O2268" s="122" t="str">
        <f t="shared" si="459"/>
        <v/>
      </c>
      <c r="P2268" s="123" t="s">
        <v>155</v>
      </c>
      <c r="Q2268" s="124" t="str">
        <f t="shared" si="466"/>
        <v/>
      </c>
      <c r="R2268" s="125" t="s">
        <v>155</v>
      </c>
      <c r="S2268" s="126" t="str">
        <f t="shared" si="467"/>
        <v/>
      </c>
      <c r="T2268" s="127" t="str">
        <f t="shared" si="468"/>
        <v>0</v>
      </c>
      <c r="U2268" s="127" t="str">
        <f t="shared" si="462"/>
        <v>0</v>
      </c>
      <c r="V2268" s="127" t="str">
        <f t="shared" si="460"/>
        <v>0</v>
      </c>
      <c r="W2268" s="127" t="str">
        <f t="shared" si="461"/>
        <v>0</v>
      </c>
      <c r="X2268" s="128"/>
    </row>
    <row r="2269" spans="1:24" x14ac:dyDescent="0.3">
      <c r="A2269" s="156">
        <v>1137</v>
      </c>
      <c r="B2269" s="158"/>
      <c r="C2269" s="158"/>
      <c r="D2269" s="159"/>
      <c r="E2269" s="159"/>
      <c r="F2269" s="160"/>
      <c r="G2269" s="160"/>
      <c r="H2269" s="160"/>
      <c r="I2269" s="160"/>
      <c r="K2269" s="121" t="str">
        <f t="shared" si="455"/>
        <v/>
      </c>
      <c r="L2269" s="129" t="str">
        <f t="shared" si="458"/>
        <v/>
      </c>
      <c r="M2269" s="115" t="s">
        <v>155</v>
      </c>
      <c r="N2269" s="113" t="str">
        <f t="shared" si="465"/>
        <v/>
      </c>
      <c r="O2269" s="129" t="str">
        <f t="shared" si="459"/>
        <v/>
      </c>
      <c r="P2269" s="115" t="s">
        <v>155</v>
      </c>
      <c r="Q2269" s="116" t="str">
        <f t="shared" si="466"/>
        <v/>
      </c>
      <c r="R2269" s="117" t="s">
        <v>155</v>
      </c>
      <c r="S2269" s="118" t="str">
        <f t="shared" si="467"/>
        <v/>
      </c>
      <c r="T2269" s="127" t="str">
        <f t="shared" si="468"/>
        <v>0</v>
      </c>
      <c r="U2269" s="119" t="str">
        <f t="shared" si="462"/>
        <v>0</v>
      </c>
      <c r="V2269" s="119" t="str">
        <f t="shared" si="460"/>
        <v>0</v>
      </c>
      <c r="W2269" s="119" t="str">
        <f t="shared" si="461"/>
        <v>0</v>
      </c>
      <c r="X2269" s="120"/>
    </row>
    <row r="2270" spans="1:24" x14ac:dyDescent="0.3">
      <c r="A2270" s="156">
        <v>1138</v>
      </c>
      <c r="B2270" s="158"/>
      <c r="C2270" s="158"/>
      <c r="D2270" s="159"/>
      <c r="E2270" s="159"/>
      <c r="F2270" s="160"/>
      <c r="G2270" s="160"/>
      <c r="H2270" s="160"/>
      <c r="I2270" s="160"/>
      <c r="K2270" s="121" t="str">
        <f t="shared" si="455"/>
        <v/>
      </c>
      <c r="L2270" s="122" t="str">
        <f t="shared" si="458"/>
        <v/>
      </c>
      <c r="M2270" s="123" t="s">
        <v>155</v>
      </c>
      <c r="N2270" s="113" t="str">
        <f t="shared" si="465"/>
        <v/>
      </c>
      <c r="O2270" s="122" t="str">
        <f t="shared" si="459"/>
        <v/>
      </c>
      <c r="P2270" s="123" t="s">
        <v>155</v>
      </c>
      <c r="Q2270" s="124" t="str">
        <f t="shared" si="466"/>
        <v/>
      </c>
      <c r="R2270" s="125" t="s">
        <v>155</v>
      </c>
      <c r="S2270" s="126" t="str">
        <f t="shared" si="467"/>
        <v/>
      </c>
      <c r="T2270" s="127" t="str">
        <f t="shared" si="468"/>
        <v>0</v>
      </c>
      <c r="U2270" s="127" t="str">
        <f t="shared" si="462"/>
        <v>0</v>
      </c>
      <c r="V2270" s="127" t="str">
        <f t="shared" si="460"/>
        <v>0</v>
      </c>
      <c r="W2270" s="127" t="str">
        <f t="shared" si="461"/>
        <v>0</v>
      </c>
      <c r="X2270" s="128"/>
    </row>
    <row r="2271" spans="1:24" x14ac:dyDescent="0.3">
      <c r="A2271" s="156">
        <v>1139</v>
      </c>
      <c r="B2271" s="158"/>
      <c r="C2271" s="158"/>
      <c r="D2271" s="159"/>
      <c r="E2271" s="159"/>
      <c r="F2271" s="160"/>
      <c r="G2271" s="160"/>
      <c r="H2271" s="160"/>
      <c r="I2271" s="160"/>
      <c r="K2271" s="121" t="str">
        <f t="shared" ref="K2271:K2332" si="469">IF(ISBLANK(D2271),"",IF(J2271=1,D2271-$D$2333,(IF(AND(J2271=2,D2271&gt;200),((D2271-200)-$D$2333),((D2271+200)-$D$2333)))))</f>
        <v/>
      </c>
      <c r="L2271" s="129" t="str">
        <f t="shared" si="458"/>
        <v/>
      </c>
      <c r="M2271" s="115" t="s">
        <v>155</v>
      </c>
      <c r="N2271" s="113" t="str">
        <f t="shared" si="465"/>
        <v/>
      </c>
      <c r="O2271" s="129" t="str">
        <f t="shared" si="459"/>
        <v/>
      </c>
      <c r="P2271" s="115" t="s">
        <v>155</v>
      </c>
      <c r="Q2271" s="116" t="str">
        <f t="shared" si="466"/>
        <v/>
      </c>
      <c r="R2271" s="117" t="s">
        <v>155</v>
      </c>
      <c r="S2271" s="118" t="str">
        <f t="shared" si="467"/>
        <v/>
      </c>
      <c r="T2271" s="127" t="str">
        <f t="shared" si="468"/>
        <v>0</v>
      </c>
      <c r="U2271" s="119" t="str">
        <f t="shared" si="462"/>
        <v>0</v>
      </c>
      <c r="V2271" s="119" t="str">
        <f t="shared" si="460"/>
        <v>0</v>
      </c>
      <c r="W2271" s="119" t="str">
        <f t="shared" si="461"/>
        <v>0</v>
      </c>
      <c r="X2271" s="120"/>
    </row>
    <row r="2272" spans="1:24" x14ac:dyDescent="0.3">
      <c r="A2272" s="156">
        <v>1140</v>
      </c>
      <c r="B2272" s="158"/>
      <c r="C2272" s="158"/>
      <c r="D2272" s="159"/>
      <c r="E2272" s="159"/>
      <c r="F2272" s="160"/>
      <c r="G2272" s="160"/>
      <c r="H2272" s="160"/>
      <c r="I2272" s="160"/>
      <c r="K2272" s="121" t="str">
        <f t="shared" si="469"/>
        <v/>
      </c>
      <c r="L2272" s="122" t="str">
        <f t="shared" si="458"/>
        <v/>
      </c>
      <c r="M2272" s="123" t="s">
        <v>155</v>
      </c>
      <c r="N2272" s="113" t="str">
        <f t="shared" si="465"/>
        <v/>
      </c>
      <c r="O2272" s="122" t="str">
        <f t="shared" si="459"/>
        <v/>
      </c>
      <c r="P2272" s="123" t="s">
        <v>155</v>
      </c>
      <c r="Q2272" s="124" t="str">
        <f t="shared" si="466"/>
        <v/>
      </c>
      <c r="R2272" s="125" t="s">
        <v>155</v>
      </c>
      <c r="S2272" s="126" t="str">
        <f t="shared" si="467"/>
        <v/>
      </c>
      <c r="T2272" s="127" t="str">
        <f t="shared" si="468"/>
        <v>0</v>
      </c>
      <c r="U2272" s="127" t="str">
        <f t="shared" si="462"/>
        <v>0</v>
      </c>
      <c r="V2272" s="127" t="str">
        <f t="shared" si="460"/>
        <v>0</v>
      </c>
      <c r="W2272" s="127" t="str">
        <f t="shared" si="461"/>
        <v>0</v>
      </c>
      <c r="X2272" s="128"/>
    </row>
    <row r="2273" spans="1:24" x14ac:dyDescent="0.3">
      <c r="A2273" s="156">
        <v>1141</v>
      </c>
      <c r="D2273" s="104"/>
      <c r="E2273" s="104"/>
      <c r="F2273" s="104"/>
      <c r="G2273" s="104"/>
      <c r="H2273" s="160"/>
      <c r="I2273" s="160"/>
      <c r="K2273" s="121" t="str">
        <f t="shared" si="469"/>
        <v/>
      </c>
      <c r="L2273" s="129" t="str">
        <f t="shared" si="458"/>
        <v/>
      </c>
      <c r="M2273" s="115" t="s">
        <v>155</v>
      </c>
      <c r="N2273" s="113" t="str">
        <f t="shared" si="465"/>
        <v/>
      </c>
      <c r="O2273" s="129" t="str">
        <f t="shared" si="459"/>
        <v/>
      </c>
      <c r="P2273" s="115" t="s">
        <v>155</v>
      </c>
      <c r="Q2273" s="116" t="str">
        <f>IF(ISBLANK(F2273),"",F2273-$F$2333)</f>
        <v/>
      </c>
      <c r="R2273" s="117" t="s">
        <v>155</v>
      </c>
      <c r="S2273" s="118" t="str">
        <f>IF(ISBLANK(G2273),"",G2273-$G$2333)</f>
        <v/>
      </c>
      <c r="T2273" s="127" t="str">
        <f t="shared" si="468"/>
        <v>0</v>
      </c>
      <c r="U2273" s="119" t="str">
        <f t="shared" si="462"/>
        <v>0</v>
      </c>
      <c r="V2273" s="119" t="str">
        <f t="shared" si="460"/>
        <v>0</v>
      </c>
      <c r="W2273" s="119" t="str">
        <f t="shared" si="461"/>
        <v>0</v>
      </c>
      <c r="X2273" s="120"/>
    </row>
    <row r="2274" spans="1:24" x14ac:dyDescent="0.3">
      <c r="A2274" s="156">
        <v>1142</v>
      </c>
      <c r="B2274" s="133"/>
      <c r="K2274" s="121" t="str">
        <f t="shared" si="469"/>
        <v/>
      </c>
      <c r="L2274" s="122" t="str">
        <f t="shared" si="458"/>
        <v/>
      </c>
      <c r="M2274" s="123" t="s">
        <v>155</v>
      </c>
      <c r="N2274" s="113" t="str">
        <f t="shared" si="465"/>
        <v/>
      </c>
      <c r="O2274" s="122" t="str">
        <f t="shared" si="459"/>
        <v/>
      </c>
      <c r="P2274" s="123" t="s">
        <v>155</v>
      </c>
      <c r="Q2274" s="124" t="str">
        <f t="shared" ref="Q2274:Q2292" si="470">IF(ISBLANK(F2274),"",F2274-$F$2333)</f>
        <v/>
      </c>
      <c r="R2274" s="125" t="s">
        <v>155</v>
      </c>
      <c r="S2274" s="126" t="str">
        <f t="shared" ref="S2274:S2292" si="471">IF(ISBLANK(G2274),"",G2274-$G$2333)</f>
        <v/>
      </c>
      <c r="T2274" s="127" t="str">
        <f t="shared" si="468"/>
        <v>0</v>
      </c>
      <c r="U2274" s="127" t="str">
        <f t="shared" si="462"/>
        <v>0</v>
      </c>
      <c r="V2274" s="127" t="str">
        <f t="shared" si="460"/>
        <v>0</v>
      </c>
      <c r="W2274" s="127" t="str">
        <f t="shared" si="461"/>
        <v>0</v>
      </c>
      <c r="X2274" s="128"/>
    </row>
    <row r="2275" spans="1:24" x14ac:dyDescent="0.3">
      <c r="A2275" s="156">
        <v>1143</v>
      </c>
      <c r="B2275" s="133"/>
      <c r="K2275" s="121" t="str">
        <f t="shared" si="469"/>
        <v/>
      </c>
      <c r="L2275" s="129" t="str">
        <f t="shared" si="458"/>
        <v/>
      </c>
      <c r="M2275" s="115" t="s">
        <v>155</v>
      </c>
      <c r="N2275" s="113" t="str">
        <f t="shared" si="465"/>
        <v/>
      </c>
      <c r="O2275" s="129" t="str">
        <f t="shared" si="459"/>
        <v/>
      </c>
      <c r="P2275" s="115" t="s">
        <v>155</v>
      </c>
      <c r="Q2275" s="116" t="str">
        <f t="shared" si="470"/>
        <v/>
      </c>
      <c r="R2275" s="117" t="s">
        <v>155</v>
      </c>
      <c r="S2275" s="118" t="str">
        <f t="shared" si="471"/>
        <v/>
      </c>
      <c r="T2275" s="127" t="str">
        <f t="shared" si="468"/>
        <v>0</v>
      </c>
      <c r="U2275" s="119" t="str">
        <f t="shared" si="462"/>
        <v>0</v>
      </c>
      <c r="V2275" s="119" t="str">
        <f t="shared" si="460"/>
        <v>0</v>
      </c>
      <c r="W2275" s="119" t="str">
        <f t="shared" si="461"/>
        <v>0</v>
      </c>
      <c r="X2275" s="120"/>
    </row>
    <row r="2276" spans="1:24" x14ac:dyDescent="0.3">
      <c r="A2276" s="156">
        <v>1144</v>
      </c>
      <c r="B2276" s="133"/>
      <c r="K2276" s="121" t="str">
        <f t="shared" si="469"/>
        <v/>
      </c>
      <c r="L2276" s="122" t="str">
        <f t="shared" si="458"/>
        <v/>
      </c>
      <c r="M2276" s="123" t="s">
        <v>155</v>
      </c>
      <c r="N2276" s="113" t="str">
        <f t="shared" si="465"/>
        <v/>
      </c>
      <c r="O2276" s="122" t="str">
        <f t="shared" si="459"/>
        <v/>
      </c>
      <c r="P2276" s="123" t="s">
        <v>155</v>
      </c>
      <c r="Q2276" s="124" t="str">
        <f t="shared" si="470"/>
        <v/>
      </c>
      <c r="R2276" s="125" t="s">
        <v>155</v>
      </c>
      <c r="S2276" s="126" t="str">
        <f t="shared" si="471"/>
        <v/>
      </c>
      <c r="T2276" s="127" t="str">
        <f t="shared" si="468"/>
        <v>0</v>
      </c>
      <c r="U2276" s="127" t="str">
        <f t="shared" si="462"/>
        <v>0</v>
      </c>
      <c r="V2276" s="127" t="str">
        <f t="shared" si="460"/>
        <v>0</v>
      </c>
      <c r="W2276" s="127" t="str">
        <f t="shared" si="461"/>
        <v>0</v>
      </c>
      <c r="X2276" s="128"/>
    </row>
    <row r="2277" spans="1:24" x14ac:dyDescent="0.3">
      <c r="A2277" s="156">
        <v>1145</v>
      </c>
      <c r="B2277" s="133"/>
      <c r="K2277" s="121" t="str">
        <f t="shared" si="469"/>
        <v/>
      </c>
      <c r="L2277" s="129" t="str">
        <f t="shared" si="458"/>
        <v/>
      </c>
      <c r="M2277" s="115" t="s">
        <v>155</v>
      </c>
      <c r="N2277" s="113" t="str">
        <f t="shared" si="465"/>
        <v/>
      </c>
      <c r="O2277" s="129" t="str">
        <f t="shared" si="459"/>
        <v/>
      </c>
      <c r="P2277" s="115" t="s">
        <v>155</v>
      </c>
      <c r="Q2277" s="116" t="str">
        <f t="shared" si="470"/>
        <v/>
      </c>
      <c r="R2277" s="117" t="s">
        <v>155</v>
      </c>
      <c r="S2277" s="118" t="str">
        <f t="shared" si="471"/>
        <v/>
      </c>
      <c r="T2277" s="127" t="str">
        <f t="shared" si="468"/>
        <v>0</v>
      </c>
      <c r="U2277" s="119" t="str">
        <f t="shared" si="462"/>
        <v>0</v>
      </c>
      <c r="V2277" s="119" t="str">
        <f t="shared" si="460"/>
        <v>0</v>
      </c>
      <c r="W2277" s="119" t="str">
        <f t="shared" si="461"/>
        <v>0</v>
      </c>
      <c r="X2277" s="120"/>
    </row>
    <row r="2278" spans="1:24" x14ac:dyDescent="0.3">
      <c r="A2278" s="156">
        <v>1146</v>
      </c>
      <c r="B2278" s="133"/>
      <c r="K2278" s="121" t="str">
        <f t="shared" si="469"/>
        <v/>
      </c>
      <c r="L2278" s="122" t="str">
        <f t="shared" si="458"/>
        <v/>
      </c>
      <c r="M2278" s="123" t="s">
        <v>155</v>
      </c>
      <c r="N2278" s="113" t="str">
        <f t="shared" si="465"/>
        <v/>
      </c>
      <c r="O2278" s="122" t="str">
        <f t="shared" si="459"/>
        <v/>
      </c>
      <c r="P2278" s="123" t="s">
        <v>155</v>
      </c>
      <c r="Q2278" s="124" t="str">
        <f t="shared" si="470"/>
        <v/>
      </c>
      <c r="R2278" s="125" t="s">
        <v>155</v>
      </c>
      <c r="S2278" s="126" t="str">
        <f t="shared" si="471"/>
        <v/>
      </c>
      <c r="T2278" s="127" t="str">
        <f t="shared" si="468"/>
        <v>0</v>
      </c>
      <c r="U2278" s="127" t="str">
        <f t="shared" si="462"/>
        <v>0</v>
      </c>
      <c r="V2278" s="127" t="str">
        <f t="shared" si="460"/>
        <v>0</v>
      </c>
      <c r="W2278" s="127" t="str">
        <f t="shared" si="461"/>
        <v>0</v>
      </c>
      <c r="X2278" s="128"/>
    </row>
    <row r="2279" spans="1:24" x14ac:dyDescent="0.3">
      <c r="A2279" s="156">
        <v>1147</v>
      </c>
      <c r="B2279" s="133"/>
      <c r="K2279" s="121" t="str">
        <f t="shared" si="469"/>
        <v/>
      </c>
      <c r="L2279" s="129" t="str">
        <f t="shared" si="458"/>
        <v/>
      </c>
      <c r="M2279" s="115" t="s">
        <v>155</v>
      </c>
      <c r="N2279" s="113" t="str">
        <f t="shared" si="465"/>
        <v/>
      </c>
      <c r="O2279" s="129" t="str">
        <f t="shared" si="459"/>
        <v/>
      </c>
      <c r="P2279" s="115" t="s">
        <v>155</v>
      </c>
      <c r="Q2279" s="116" t="str">
        <f t="shared" si="470"/>
        <v/>
      </c>
      <c r="R2279" s="117" t="s">
        <v>155</v>
      </c>
      <c r="S2279" s="118" t="str">
        <f t="shared" si="471"/>
        <v/>
      </c>
      <c r="T2279" s="127" t="str">
        <f t="shared" si="468"/>
        <v>0</v>
      </c>
      <c r="U2279" s="119" t="str">
        <f t="shared" si="462"/>
        <v>0</v>
      </c>
      <c r="V2279" s="119" t="str">
        <f t="shared" si="460"/>
        <v>0</v>
      </c>
      <c r="W2279" s="119" t="str">
        <f t="shared" si="461"/>
        <v>0</v>
      </c>
      <c r="X2279" s="120"/>
    </row>
    <row r="2280" spans="1:24" x14ac:dyDescent="0.3">
      <c r="A2280" s="156">
        <v>1148</v>
      </c>
      <c r="B2280" s="133"/>
      <c r="K2280" s="121" t="str">
        <f t="shared" si="469"/>
        <v/>
      </c>
      <c r="L2280" s="122" t="str">
        <f t="shared" si="458"/>
        <v/>
      </c>
      <c r="M2280" s="123" t="s">
        <v>155</v>
      </c>
      <c r="N2280" s="113" t="str">
        <f t="shared" si="465"/>
        <v/>
      </c>
      <c r="O2280" s="122" t="str">
        <f t="shared" si="459"/>
        <v/>
      </c>
      <c r="P2280" s="123" t="s">
        <v>155</v>
      </c>
      <c r="Q2280" s="124" t="str">
        <f t="shared" si="470"/>
        <v/>
      </c>
      <c r="R2280" s="125" t="s">
        <v>155</v>
      </c>
      <c r="S2280" s="126" t="str">
        <f t="shared" si="471"/>
        <v/>
      </c>
      <c r="T2280" s="127" t="str">
        <f t="shared" si="468"/>
        <v>0</v>
      </c>
      <c r="U2280" s="127" t="str">
        <f t="shared" si="462"/>
        <v>0</v>
      </c>
      <c r="V2280" s="127" t="str">
        <f t="shared" si="460"/>
        <v>0</v>
      </c>
      <c r="W2280" s="127" t="str">
        <f t="shared" si="461"/>
        <v>0</v>
      </c>
      <c r="X2280" s="128"/>
    </row>
    <row r="2281" spans="1:24" x14ac:dyDescent="0.3">
      <c r="A2281" s="156">
        <v>1149</v>
      </c>
      <c r="B2281" s="133"/>
      <c r="K2281" s="121" t="str">
        <f t="shared" si="469"/>
        <v/>
      </c>
      <c r="L2281" s="129" t="str">
        <f t="shared" si="458"/>
        <v/>
      </c>
      <c r="M2281" s="115" t="s">
        <v>155</v>
      </c>
      <c r="N2281" s="113" t="str">
        <f t="shared" si="465"/>
        <v/>
      </c>
      <c r="O2281" s="129" t="str">
        <f t="shared" si="459"/>
        <v/>
      </c>
      <c r="P2281" s="115" t="s">
        <v>155</v>
      </c>
      <c r="Q2281" s="116" t="str">
        <f t="shared" si="470"/>
        <v/>
      </c>
      <c r="R2281" s="117" t="s">
        <v>155</v>
      </c>
      <c r="S2281" s="118" t="str">
        <f t="shared" si="471"/>
        <v/>
      </c>
      <c r="T2281" s="127" t="str">
        <f t="shared" si="468"/>
        <v>0</v>
      </c>
      <c r="U2281" s="119" t="str">
        <f t="shared" si="462"/>
        <v>0</v>
      </c>
      <c r="V2281" s="119" t="str">
        <f t="shared" si="460"/>
        <v>0</v>
      </c>
      <c r="W2281" s="119" t="str">
        <f t="shared" si="461"/>
        <v>0</v>
      </c>
      <c r="X2281" s="120"/>
    </row>
    <row r="2282" spans="1:24" x14ac:dyDescent="0.3">
      <c r="A2282" s="156">
        <v>1150</v>
      </c>
      <c r="B2282" s="133"/>
      <c r="K2282" s="121" t="str">
        <f t="shared" si="469"/>
        <v/>
      </c>
      <c r="L2282" s="122" t="str">
        <f t="shared" si="458"/>
        <v/>
      </c>
      <c r="M2282" s="123" t="s">
        <v>155</v>
      </c>
      <c r="N2282" s="113" t="str">
        <f t="shared" si="465"/>
        <v/>
      </c>
      <c r="O2282" s="122" t="str">
        <f t="shared" si="459"/>
        <v/>
      </c>
      <c r="P2282" s="123" t="s">
        <v>155</v>
      </c>
      <c r="Q2282" s="124" t="str">
        <f t="shared" si="470"/>
        <v/>
      </c>
      <c r="R2282" s="125" t="s">
        <v>155</v>
      </c>
      <c r="S2282" s="126" t="str">
        <f t="shared" si="471"/>
        <v/>
      </c>
      <c r="T2282" s="127" t="str">
        <f t="shared" si="468"/>
        <v>0</v>
      </c>
      <c r="U2282" s="127" t="str">
        <f t="shared" si="462"/>
        <v>0</v>
      </c>
      <c r="V2282" s="127" t="str">
        <f t="shared" si="460"/>
        <v>0</v>
      </c>
      <c r="W2282" s="127" t="str">
        <f t="shared" si="461"/>
        <v>0</v>
      </c>
      <c r="X2282" s="128"/>
    </row>
    <row r="2283" spans="1:24" x14ac:dyDescent="0.3">
      <c r="A2283" s="156">
        <v>1151</v>
      </c>
      <c r="B2283" s="158"/>
      <c r="C2283" s="158"/>
      <c r="D2283" s="159"/>
      <c r="E2283" s="159"/>
      <c r="F2283" s="160"/>
      <c r="G2283" s="160"/>
      <c r="H2283" s="160"/>
      <c r="I2283" s="160"/>
      <c r="K2283" s="121" t="str">
        <f t="shared" si="469"/>
        <v/>
      </c>
      <c r="L2283" s="129" t="str">
        <f t="shared" si="458"/>
        <v/>
      </c>
      <c r="M2283" s="115" t="s">
        <v>155</v>
      </c>
      <c r="N2283" s="113" t="str">
        <f t="shared" si="465"/>
        <v/>
      </c>
      <c r="O2283" s="129" t="str">
        <f t="shared" si="459"/>
        <v/>
      </c>
      <c r="P2283" s="115" t="s">
        <v>155</v>
      </c>
      <c r="Q2283" s="116" t="str">
        <f t="shared" si="470"/>
        <v/>
      </c>
      <c r="R2283" s="117" t="s">
        <v>155</v>
      </c>
      <c r="S2283" s="118" t="str">
        <f t="shared" si="471"/>
        <v/>
      </c>
      <c r="T2283" s="127" t="str">
        <f t="shared" si="468"/>
        <v>0</v>
      </c>
      <c r="U2283" s="119" t="str">
        <f t="shared" si="462"/>
        <v>0</v>
      </c>
      <c r="V2283" s="119" t="str">
        <f t="shared" si="460"/>
        <v>0</v>
      </c>
      <c r="W2283" s="119" t="str">
        <f t="shared" si="461"/>
        <v>0</v>
      </c>
      <c r="X2283" s="120"/>
    </row>
    <row r="2284" spans="1:24" x14ac:dyDescent="0.3">
      <c r="A2284" s="156">
        <v>1152</v>
      </c>
      <c r="B2284" s="158"/>
      <c r="C2284" s="158"/>
      <c r="D2284" s="159"/>
      <c r="E2284" s="159"/>
      <c r="F2284" s="160"/>
      <c r="G2284" s="160"/>
      <c r="H2284" s="160"/>
      <c r="I2284" s="160"/>
      <c r="K2284" s="121" t="str">
        <f t="shared" si="469"/>
        <v/>
      </c>
      <c r="L2284" s="122" t="str">
        <f t="shared" si="458"/>
        <v/>
      </c>
      <c r="M2284" s="123" t="s">
        <v>155</v>
      </c>
      <c r="N2284" s="113" t="str">
        <f t="shared" si="465"/>
        <v/>
      </c>
      <c r="O2284" s="122" t="str">
        <f t="shared" si="459"/>
        <v/>
      </c>
      <c r="P2284" s="123" t="s">
        <v>155</v>
      </c>
      <c r="Q2284" s="124" t="str">
        <f t="shared" si="470"/>
        <v/>
      </c>
      <c r="R2284" s="125" t="s">
        <v>155</v>
      </c>
      <c r="S2284" s="126" t="str">
        <f t="shared" si="471"/>
        <v/>
      </c>
      <c r="T2284" s="127" t="str">
        <f t="shared" si="468"/>
        <v>0</v>
      </c>
      <c r="U2284" s="127" t="str">
        <f t="shared" si="462"/>
        <v>0</v>
      </c>
      <c r="V2284" s="127" t="str">
        <f t="shared" si="460"/>
        <v>0</v>
      </c>
      <c r="W2284" s="127" t="str">
        <f t="shared" si="461"/>
        <v>0</v>
      </c>
      <c r="X2284" s="128"/>
    </row>
    <row r="2285" spans="1:24" x14ac:dyDescent="0.3">
      <c r="A2285" s="156">
        <v>1153</v>
      </c>
      <c r="B2285" s="158"/>
      <c r="C2285" s="158"/>
      <c r="D2285" s="159"/>
      <c r="E2285" s="159"/>
      <c r="F2285" s="160"/>
      <c r="G2285" s="160"/>
      <c r="H2285" s="160"/>
      <c r="I2285" s="160"/>
      <c r="K2285" s="121" t="str">
        <f t="shared" si="469"/>
        <v/>
      </c>
      <c r="L2285" s="129" t="str">
        <f t="shared" ref="L2285:L2332" si="472">IF(K2285="","",SIN(K2285*PI()/200)*G2285)</f>
        <v/>
      </c>
      <c r="M2285" s="115" t="s">
        <v>155</v>
      </c>
      <c r="N2285" s="113" t="str">
        <f t="shared" si="465"/>
        <v/>
      </c>
      <c r="O2285" s="129" t="str">
        <f t="shared" ref="O2285:O2332" si="473">IF(N2285="","",SIN(N2285*PI()/200)*G2285)</f>
        <v/>
      </c>
      <c r="P2285" s="115" t="s">
        <v>155</v>
      </c>
      <c r="Q2285" s="116" t="str">
        <f t="shared" si="470"/>
        <v/>
      </c>
      <c r="R2285" s="117" t="s">
        <v>155</v>
      </c>
      <c r="S2285" s="118" t="str">
        <f t="shared" si="471"/>
        <v/>
      </c>
      <c r="T2285" s="127" t="str">
        <f t="shared" si="468"/>
        <v>0</v>
      </c>
      <c r="U2285" s="119" t="str">
        <f t="shared" si="462"/>
        <v>0</v>
      </c>
      <c r="V2285" s="119" t="str">
        <f t="shared" ref="V2285:V2332" si="474">IF(R2285="ON",IF(ISBLANK(F2285),"0",F2285),"0")</f>
        <v>0</v>
      </c>
      <c r="W2285" s="119" t="str">
        <f t="shared" ref="W2285:W2332" si="475">IF(R2285="ON",IF(ISBLANK(G2285),"0",G2285),"0")</f>
        <v>0</v>
      </c>
      <c r="X2285" s="120"/>
    </row>
    <row r="2286" spans="1:24" x14ac:dyDescent="0.3">
      <c r="A2286" s="156">
        <v>1154</v>
      </c>
      <c r="B2286" s="158"/>
      <c r="C2286" s="158"/>
      <c r="D2286" s="159"/>
      <c r="E2286" s="159"/>
      <c r="F2286" s="160"/>
      <c r="G2286" s="160"/>
      <c r="H2286" s="160"/>
      <c r="I2286" s="160"/>
      <c r="K2286" s="121" t="str">
        <f t="shared" si="469"/>
        <v/>
      </c>
      <c r="L2286" s="122" t="str">
        <f t="shared" si="472"/>
        <v/>
      </c>
      <c r="M2286" s="123" t="s">
        <v>155</v>
      </c>
      <c r="N2286" s="113" t="str">
        <f t="shared" si="465"/>
        <v/>
      </c>
      <c r="O2286" s="122" t="str">
        <f t="shared" si="473"/>
        <v/>
      </c>
      <c r="P2286" s="123" t="s">
        <v>155</v>
      </c>
      <c r="Q2286" s="124" t="str">
        <f t="shared" si="470"/>
        <v/>
      </c>
      <c r="R2286" s="125" t="s">
        <v>155</v>
      </c>
      <c r="S2286" s="126" t="str">
        <f t="shared" si="471"/>
        <v/>
      </c>
      <c r="T2286" s="127" t="str">
        <f t="shared" si="468"/>
        <v>0</v>
      </c>
      <c r="U2286" s="127" t="str">
        <f t="shared" ref="U2286:U2332" si="476">IF(P2286="ON",IF(ISBLANK(E2286),"0",IF(E2286&lt;200,E2286,(400-E2286))),"0")</f>
        <v>0</v>
      </c>
      <c r="V2286" s="127" t="str">
        <f t="shared" si="474"/>
        <v>0</v>
      </c>
      <c r="W2286" s="127" t="str">
        <f t="shared" si="475"/>
        <v>0</v>
      </c>
      <c r="X2286" s="128"/>
    </row>
    <row r="2287" spans="1:24" x14ac:dyDescent="0.3">
      <c r="A2287" s="156">
        <v>1155</v>
      </c>
      <c r="B2287" s="158"/>
      <c r="C2287" s="158"/>
      <c r="D2287" s="159"/>
      <c r="E2287" s="159"/>
      <c r="F2287" s="160"/>
      <c r="G2287" s="160"/>
      <c r="H2287" s="160"/>
      <c r="I2287" s="160"/>
      <c r="K2287" s="121" t="str">
        <f t="shared" si="469"/>
        <v/>
      </c>
      <c r="L2287" s="129" t="str">
        <f t="shared" si="472"/>
        <v/>
      </c>
      <c r="M2287" s="115" t="s">
        <v>155</v>
      </c>
      <c r="N2287" s="113" t="str">
        <f t="shared" si="465"/>
        <v/>
      </c>
      <c r="O2287" s="129" t="str">
        <f t="shared" si="473"/>
        <v/>
      </c>
      <c r="P2287" s="115" t="s">
        <v>155</v>
      </c>
      <c r="Q2287" s="116" t="str">
        <f t="shared" si="470"/>
        <v/>
      </c>
      <c r="R2287" s="117" t="s">
        <v>155</v>
      </c>
      <c r="S2287" s="118" t="str">
        <f t="shared" si="471"/>
        <v/>
      </c>
      <c r="T2287" s="127" t="str">
        <f t="shared" si="468"/>
        <v>0</v>
      </c>
      <c r="U2287" s="119" t="str">
        <f t="shared" si="476"/>
        <v>0</v>
      </c>
      <c r="V2287" s="119" t="str">
        <f t="shared" si="474"/>
        <v>0</v>
      </c>
      <c r="W2287" s="119" t="str">
        <f t="shared" si="475"/>
        <v>0</v>
      </c>
      <c r="X2287" s="120"/>
    </row>
    <row r="2288" spans="1:24" x14ac:dyDescent="0.3">
      <c r="A2288" s="156">
        <v>1156</v>
      </c>
      <c r="B2288" s="158"/>
      <c r="C2288" s="158"/>
      <c r="D2288" s="159"/>
      <c r="E2288" s="159"/>
      <c r="F2288" s="160"/>
      <c r="G2288" s="160"/>
      <c r="H2288" s="160"/>
      <c r="I2288" s="160"/>
      <c r="K2288" s="121" t="str">
        <f t="shared" si="469"/>
        <v/>
      </c>
      <c r="L2288" s="122" t="str">
        <f t="shared" si="472"/>
        <v/>
      </c>
      <c r="M2288" s="123" t="s">
        <v>155</v>
      </c>
      <c r="N2288" s="113" t="str">
        <f t="shared" si="465"/>
        <v/>
      </c>
      <c r="O2288" s="122" t="str">
        <f t="shared" si="473"/>
        <v/>
      </c>
      <c r="P2288" s="123" t="s">
        <v>155</v>
      </c>
      <c r="Q2288" s="124" t="str">
        <f t="shared" si="470"/>
        <v/>
      </c>
      <c r="R2288" s="125" t="s">
        <v>155</v>
      </c>
      <c r="S2288" s="126" t="str">
        <f t="shared" si="471"/>
        <v/>
      </c>
      <c r="T2288" s="127" t="str">
        <f t="shared" si="468"/>
        <v>0</v>
      </c>
      <c r="U2288" s="127" t="str">
        <f t="shared" si="476"/>
        <v>0</v>
      </c>
      <c r="V2288" s="127" t="str">
        <f t="shared" si="474"/>
        <v>0</v>
      </c>
      <c r="W2288" s="127" t="str">
        <f t="shared" si="475"/>
        <v>0</v>
      </c>
      <c r="X2288" s="128"/>
    </row>
    <row r="2289" spans="1:24" x14ac:dyDescent="0.3">
      <c r="A2289" s="156">
        <v>1157</v>
      </c>
      <c r="B2289" s="158"/>
      <c r="C2289" s="158"/>
      <c r="D2289" s="159"/>
      <c r="E2289" s="159"/>
      <c r="F2289" s="160"/>
      <c r="G2289" s="160"/>
      <c r="H2289" s="160"/>
      <c r="I2289" s="160"/>
      <c r="K2289" s="121" t="str">
        <f t="shared" si="469"/>
        <v/>
      </c>
      <c r="L2289" s="129" t="str">
        <f t="shared" si="472"/>
        <v/>
      </c>
      <c r="M2289" s="115" t="s">
        <v>155</v>
      </c>
      <c r="N2289" s="113" t="str">
        <f t="shared" si="465"/>
        <v/>
      </c>
      <c r="O2289" s="129" t="str">
        <f t="shared" si="473"/>
        <v/>
      </c>
      <c r="P2289" s="115" t="s">
        <v>155</v>
      </c>
      <c r="Q2289" s="116" t="str">
        <f t="shared" si="470"/>
        <v/>
      </c>
      <c r="R2289" s="117" t="s">
        <v>155</v>
      </c>
      <c r="S2289" s="118" t="str">
        <f t="shared" si="471"/>
        <v/>
      </c>
      <c r="T2289" s="127" t="str">
        <f t="shared" si="468"/>
        <v>0</v>
      </c>
      <c r="U2289" s="119" t="str">
        <f t="shared" si="476"/>
        <v>0</v>
      </c>
      <c r="V2289" s="119" t="str">
        <f t="shared" si="474"/>
        <v>0</v>
      </c>
      <c r="W2289" s="119" t="str">
        <f t="shared" si="475"/>
        <v>0</v>
      </c>
      <c r="X2289" s="120"/>
    </row>
    <row r="2290" spans="1:24" x14ac:dyDescent="0.3">
      <c r="A2290" s="156">
        <v>1158</v>
      </c>
      <c r="B2290" s="158"/>
      <c r="C2290" s="158"/>
      <c r="D2290" s="159"/>
      <c r="E2290" s="159"/>
      <c r="F2290" s="160"/>
      <c r="G2290" s="160"/>
      <c r="H2290" s="160"/>
      <c r="I2290" s="160"/>
      <c r="K2290" s="121" t="str">
        <f t="shared" si="469"/>
        <v/>
      </c>
      <c r="L2290" s="122" t="str">
        <f t="shared" si="472"/>
        <v/>
      </c>
      <c r="M2290" s="123" t="s">
        <v>155</v>
      </c>
      <c r="N2290" s="113" t="str">
        <f t="shared" si="465"/>
        <v/>
      </c>
      <c r="O2290" s="122" t="str">
        <f t="shared" si="473"/>
        <v/>
      </c>
      <c r="P2290" s="123" t="s">
        <v>155</v>
      </c>
      <c r="Q2290" s="124" t="str">
        <f t="shared" si="470"/>
        <v/>
      </c>
      <c r="R2290" s="125" t="s">
        <v>155</v>
      </c>
      <c r="S2290" s="126" t="str">
        <f t="shared" si="471"/>
        <v/>
      </c>
      <c r="T2290" s="127" t="str">
        <f t="shared" si="468"/>
        <v>0</v>
      </c>
      <c r="U2290" s="127" t="str">
        <f t="shared" si="476"/>
        <v>0</v>
      </c>
      <c r="V2290" s="127" t="str">
        <f t="shared" si="474"/>
        <v>0</v>
      </c>
      <c r="W2290" s="127" t="str">
        <f t="shared" si="475"/>
        <v>0</v>
      </c>
      <c r="X2290" s="128"/>
    </row>
    <row r="2291" spans="1:24" x14ac:dyDescent="0.3">
      <c r="A2291" s="156">
        <v>1159</v>
      </c>
      <c r="B2291" s="158"/>
      <c r="C2291" s="158"/>
      <c r="D2291" s="159"/>
      <c r="E2291" s="159"/>
      <c r="F2291" s="160"/>
      <c r="G2291" s="160"/>
      <c r="H2291" s="160"/>
      <c r="I2291" s="160"/>
      <c r="K2291" s="121" t="str">
        <f t="shared" si="469"/>
        <v/>
      </c>
      <c r="L2291" s="129" t="str">
        <f t="shared" si="472"/>
        <v/>
      </c>
      <c r="M2291" s="115" t="s">
        <v>155</v>
      </c>
      <c r="N2291" s="113" t="str">
        <f t="shared" si="465"/>
        <v/>
      </c>
      <c r="O2291" s="129" t="str">
        <f t="shared" si="473"/>
        <v/>
      </c>
      <c r="P2291" s="115" t="s">
        <v>155</v>
      </c>
      <c r="Q2291" s="116" t="str">
        <f t="shared" si="470"/>
        <v/>
      </c>
      <c r="R2291" s="117" t="s">
        <v>155</v>
      </c>
      <c r="S2291" s="118" t="str">
        <f t="shared" si="471"/>
        <v/>
      </c>
      <c r="T2291" s="127" t="str">
        <f t="shared" si="468"/>
        <v>0</v>
      </c>
      <c r="U2291" s="119" t="str">
        <f t="shared" si="476"/>
        <v>0</v>
      </c>
      <c r="V2291" s="119" t="str">
        <f t="shared" si="474"/>
        <v>0</v>
      </c>
      <c r="W2291" s="119" t="str">
        <f t="shared" si="475"/>
        <v>0</v>
      </c>
      <c r="X2291" s="120"/>
    </row>
    <row r="2292" spans="1:24" x14ac:dyDescent="0.3">
      <c r="A2292" s="156">
        <v>1160</v>
      </c>
      <c r="B2292" s="158"/>
      <c r="C2292" s="158"/>
      <c r="D2292" s="159"/>
      <c r="E2292" s="159"/>
      <c r="F2292" s="160"/>
      <c r="G2292" s="160"/>
      <c r="H2292" s="160"/>
      <c r="I2292" s="160"/>
      <c r="K2292" s="121" t="str">
        <f t="shared" si="469"/>
        <v/>
      </c>
      <c r="L2292" s="122" t="str">
        <f t="shared" si="472"/>
        <v/>
      </c>
      <c r="M2292" s="123" t="s">
        <v>155</v>
      </c>
      <c r="N2292" s="113" t="str">
        <f t="shared" si="465"/>
        <v/>
      </c>
      <c r="O2292" s="122" t="str">
        <f t="shared" si="473"/>
        <v/>
      </c>
      <c r="P2292" s="123" t="s">
        <v>155</v>
      </c>
      <c r="Q2292" s="124" t="str">
        <f t="shared" si="470"/>
        <v/>
      </c>
      <c r="R2292" s="125" t="s">
        <v>155</v>
      </c>
      <c r="S2292" s="126" t="str">
        <f t="shared" si="471"/>
        <v/>
      </c>
      <c r="T2292" s="127" t="str">
        <f t="shared" si="468"/>
        <v>0</v>
      </c>
      <c r="U2292" s="127" t="str">
        <f t="shared" si="476"/>
        <v>0</v>
      </c>
      <c r="V2292" s="127" t="str">
        <f t="shared" si="474"/>
        <v>0</v>
      </c>
      <c r="W2292" s="127" t="str">
        <f t="shared" si="475"/>
        <v>0</v>
      </c>
      <c r="X2292" s="128"/>
    </row>
    <row r="2293" spans="1:24" x14ac:dyDescent="0.3">
      <c r="A2293" s="156">
        <v>1161</v>
      </c>
      <c r="D2293" s="104"/>
      <c r="E2293" s="104"/>
      <c r="F2293" s="104"/>
      <c r="G2293" s="104"/>
      <c r="H2293" s="160"/>
      <c r="I2293" s="160"/>
      <c r="K2293" s="121" t="str">
        <f t="shared" si="469"/>
        <v/>
      </c>
      <c r="L2293" s="129" t="str">
        <f t="shared" si="472"/>
        <v/>
      </c>
      <c r="M2293" s="115" t="s">
        <v>155</v>
      </c>
      <c r="N2293" s="113" t="str">
        <f t="shared" si="465"/>
        <v/>
      </c>
      <c r="O2293" s="129" t="str">
        <f t="shared" si="473"/>
        <v/>
      </c>
      <c r="P2293" s="115" t="s">
        <v>155</v>
      </c>
      <c r="Q2293" s="116" t="str">
        <f>IF(ISBLANK(F2293),"",F2293-$F$2333)</f>
        <v/>
      </c>
      <c r="R2293" s="117" t="s">
        <v>155</v>
      </c>
      <c r="S2293" s="118" t="str">
        <f>IF(ISBLANK(G2293),"",G2293-$G$2333)</f>
        <v/>
      </c>
      <c r="T2293" s="127" t="str">
        <f t="shared" si="468"/>
        <v>0</v>
      </c>
      <c r="U2293" s="119" t="str">
        <f t="shared" si="476"/>
        <v>0</v>
      </c>
      <c r="V2293" s="119" t="str">
        <f t="shared" si="474"/>
        <v>0</v>
      </c>
      <c r="W2293" s="119" t="str">
        <f t="shared" si="475"/>
        <v>0</v>
      </c>
      <c r="X2293" s="120"/>
    </row>
    <row r="2294" spans="1:24" x14ac:dyDescent="0.3">
      <c r="A2294" s="156">
        <v>1162</v>
      </c>
      <c r="B2294" s="133"/>
      <c r="K2294" s="121" t="str">
        <f t="shared" si="469"/>
        <v/>
      </c>
      <c r="L2294" s="122" t="str">
        <f t="shared" si="472"/>
        <v/>
      </c>
      <c r="M2294" s="123" t="s">
        <v>155</v>
      </c>
      <c r="N2294" s="113" t="str">
        <f t="shared" si="465"/>
        <v/>
      </c>
      <c r="O2294" s="122" t="str">
        <f t="shared" si="473"/>
        <v/>
      </c>
      <c r="P2294" s="123" t="s">
        <v>155</v>
      </c>
      <c r="Q2294" s="124" t="str">
        <f t="shared" ref="Q2294:Q2312" si="477">IF(ISBLANK(F2294),"",F2294-$F$2333)</f>
        <v/>
      </c>
      <c r="R2294" s="125" t="s">
        <v>155</v>
      </c>
      <c r="S2294" s="126" t="str">
        <f t="shared" ref="S2294:S2312" si="478">IF(ISBLANK(G2294),"",G2294-$G$2333)</f>
        <v/>
      </c>
      <c r="T2294" s="127" t="str">
        <f t="shared" si="468"/>
        <v>0</v>
      </c>
      <c r="U2294" s="127" t="str">
        <f t="shared" si="476"/>
        <v>0</v>
      </c>
      <c r="V2294" s="127" t="str">
        <f t="shared" si="474"/>
        <v>0</v>
      </c>
      <c r="W2294" s="127" t="str">
        <f t="shared" si="475"/>
        <v>0</v>
      </c>
      <c r="X2294" s="128"/>
    </row>
    <row r="2295" spans="1:24" x14ac:dyDescent="0.3">
      <c r="A2295" s="156">
        <v>1163</v>
      </c>
      <c r="B2295" s="133"/>
      <c r="K2295" s="121" t="str">
        <f t="shared" si="469"/>
        <v/>
      </c>
      <c r="L2295" s="129" t="str">
        <f t="shared" si="472"/>
        <v/>
      </c>
      <c r="M2295" s="115" t="s">
        <v>155</v>
      </c>
      <c r="N2295" s="113" t="str">
        <f t="shared" si="465"/>
        <v/>
      </c>
      <c r="O2295" s="129" t="str">
        <f t="shared" si="473"/>
        <v/>
      </c>
      <c r="P2295" s="115" t="s">
        <v>155</v>
      </c>
      <c r="Q2295" s="116" t="str">
        <f t="shared" si="477"/>
        <v/>
      </c>
      <c r="R2295" s="117" t="s">
        <v>155</v>
      </c>
      <c r="S2295" s="118" t="str">
        <f t="shared" si="478"/>
        <v/>
      </c>
      <c r="T2295" s="127" t="str">
        <f t="shared" si="468"/>
        <v>0</v>
      </c>
      <c r="U2295" s="119" t="str">
        <f t="shared" si="476"/>
        <v>0</v>
      </c>
      <c r="V2295" s="119" t="str">
        <f t="shared" si="474"/>
        <v>0</v>
      </c>
      <c r="W2295" s="119" t="str">
        <f t="shared" si="475"/>
        <v>0</v>
      </c>
      <c r="X2295" s="120"/>
    </row>
    <row r="2296" spans="1:24" x14ac:dyDescent="0.3">
      <c r="A2296" s="156">
        <v>1164</v>
      </c>
      <c r="B2296" s="133"/>
      <c r="K2296" s="121" t="str">
        <f t="shared" si="469"/>
        <v/>
      </c>
      <c r="L2296" s="122" t="str">
        <f t="shared" si="472"/>
        <v/>
      </c>
      <c r="M2296" s="123" t="s">
        <v>155</v>
      </c>
      <c r="N2296" s="113" t="str">
        <f t="shared" si="465"/>
        <v/>
      </c>
      <c r="O2296" s="122" t="str">
        <f t="shared" si="473"/>
        <v/>
      </c>
      <c r="P2296" s="123" t="s">
        <v>155</v>
      </c>
      <c r="Q2296" s="124" t="str">
        <f t="shared" si="477"/>
        <v/>
      </c>
      <c r="R2296" s="125" t="s">
        <v>155</v>
      </c>
      <c r="S2296" s="126" t="str">
        <f t="shared" si="478"/>
        <v/>
      </c>
      <c r="T2296" s="127" t="str">
        <f t="shared" si="468"/>
        <v>0</v>
      </c>
      <c r="U2296" s="127" t="str">
        <f t="shared" si="476"/>
        <v>0</v>
      </c>
      <c r="V2296" s="127" t="str">
        <f t="shared" si="474"/>
        <v>0</v>
      </c>
      <c r="W2296" s="127" t="str">
        <f t="shared" si="475"/>
        <v>0</v>
      </c>
      <c r="X2296" s="128"/>
    </row>
    <row r="2297" spans="1:24" x14ac:dyDescent="0.3">
      <c r="A2297" s="156">
        <v>1165</v>
      </c>
      <c r="B2297" s="133"/>
      <c r="K2297" s="121" t="str">
        <f t="shared" si="469"/>
        <v/>
      </c>
      <c r="L2297" s="129" t="str">
        <f t="shared" si="472"/>
        <v/>
      </c>
      <c r="M2297" s="115" t="s">
        <v>155</v>
      </c>
      <c r="N2297" s="113" t="str">
        <f t="shared" si="465"/>
        <v/>
      </c>
      <c r="O2297" s="129" t="str">
        <f t="shared" si="473"/>
        <v/>
      </c>
      <c r="P2297" s="115" t="s">
        <v>155</v>
      </c>
      <c r="Q2297" s="116" t="str">
        <f t="shared" si="477"/>
        <v/>
      </c>
      <c r="R2297" s="117" t="s">
        <v>155</v>
      </c>
      <c r="S2297" s="118" t="str">
        <f t="shared" si="478"/>
        <v/>
      </c>
      <c r="T2297" s="127" t="str">
        <f t="shared" si="468"/>
        <v>0</v>
      </c>
      <c r="U2297" s="119" t="str">
        <f t="shared" si="476"/>
        <v>0</v>
      </c>
      <c r="V2297" s="119" t="str">
        <f t="shared" si="474"/>
        <v>0</v>
      </c>
      <c r="W2297" s="119" t="str">
        <f t="shared" si="475"/>
        <v>0</v>
      </c>
      <c r="X2297" s="120"/>
    </row>
    <row r="2298" spans="1:24" x14ac:dyDescent="0.3">
      <c r="A2298" s="156">
        <v>1166</v>
      </c>
      <c r="B2298" s="133"/>
      <c r="K2298" s="121" t="str">
        <f t="shared" si="469"/>
        <v/>
      </c>
      <c r="L2298" s="122" t="str">
        <f t="shared" si="472"/>
        <v/>
      </c>
      <c r="M2298" s="123" t="s">
        <v>155</v>
      </c>
      <c r="N2298" s="113" t="str">
        <f t="shared" si="465"/>
        <v/>
      </c>
      <c r="O2298" s="122" t="str">
        <f t="shared" si="473"/>
        <v/>
      </c>
      <c r="P2298" s="123" t="s">
        <v>155</v>
      </c>
      <c r="Q2298" s="124" t="str">
        <f t="shared" si="477"/>
        <v/>
      </c>
      <c r="R2298" s="125" t="s">
        <v>155</v>
      </c>
      <c r="S2298" s="126" t="str">
        <f t="shared" si="478"/>
        <v/>
      </c>
      <c r="T2298" s="127" t="str">
        <f t="shared" si="468"/>
        <v>0</v>
      </c>
      <c r="U2298" s="127" t="str">
        <f t="shared" si="476"/>
        <v>0</v>
      </c>
      <c r="V2298" s="127" t="str">
        <f t="shared" si="474"/>
        <v>0</v>
      </c>
      <c r="W2298" s="127" t="str">
        <f t="shared" si="475"/>
        <v>0</v>
      </c>
      <c r="X2298" s="128"/>
    </row>
    <row r="2299" spans="1:24" x14ac:dyDescent="0.3">
      <c r="A2299" s="156">
        <v>1167</v>
      </c>
      <c r="B2299" s="133"/>
      <c r="K2299" s="121" t="str">
        <f t="shared" si="469"/>
        <v/>
      </c>
      <c r="L2299" s="129" t="str">
        <f t="shared" si="472"/>
        <v/>
      </c>
      <c r="M2299" s="115" t="s">
        <v>155</v>
      </c>
      <c r="N2299" s="113" t="str">
        <f t="shared" si="465"/>
        <v/>
      </c>
      <c r="O2299" s="129" t="str">
        <f t="shared" si="473"/>
        <v/>
      </c>
      <c r="P2299" s="115" t="s">
        <v>155</v>
      </c>
      <c r="Q2299" s="116" t="str">
        <f t="shared" si="477"/>
        <v/>
      </c>
      <c r="R2299" s="117" t="s">
        <v>155</v>
      </c>
      <c r="S2299" s="118" t="str">
        <f t="shared" si="478"/>
        <v/>
      </c>
      <c r="T2299" s="127" t="str">
        <f t="shared" si="468"/>
        <v>0</v>
      </c>
      <c r="U2299" s="119" t="str">
        <f t="shared" si="476"/>
        <v>0</v>
      </c>
      <c r="V2299" s="119" t="str">
        <f t="shared" si="474"/>
        <v>0</v>
      </c>
      <c r="W2299" s="119" t="str">
        <f t="shared" si="475"/>
        <v>0</v>
      </c>
      <c r="X2299" s="120"/>
    </row>
    <row r="2300" spans="1:24" x14ac:dyDescent="0.3">
      <c r="A2300" s="156">
        <v>1168</v>
      </c>
      <c r="B2300" s="133"/>
      <c r="K2300" s="121" t="str">
        <f t="shared" si="469"/>
        <v/>
      </c>
      <c r="L2300" s="122" t="str">
        <f t="shared" si="472"/>
        <v/>
      </c>
      <c r="M2300" s="123" t="s">
        <v>155</v>
      </c>
      <c r="N2300" s="113" t="str">
        <f t="shared" si="465"/>
        <v/>
      </c>
      <c r="O2300" s="122" t="str">
        <f t="shared" si="473"/>
        <v/>
      </c>
      <c r="P2300" s="123" t="s">
        <v>155</v>
      </c>
      <c r="Q2300" s="124" t="str">
        <f t="shared" si="477"/>
        <v/>
      </c>
      <c r="R2300" s="125" t="s">
        <v>155</v>
      </c>
      <c r="S2300" s="126" t="str">
        <f t="shared" si="478"/>
        <v/>
      </c>
      <c r="T2300" s="127" t="str">
        <f t="shared" si="468"/>
        <v>0</v>
      </c>
      <c r="U2300" s="127" t="str">
        <f t="shared" si="476"/>
        <v>0</v>
      </c>
      <c r="V2300" s="127" t="str">
        <f t="shared" si="474"/>
        <v>0</v>
      </c>
      <c r="W2300" s="127" t="str">
        <f t="shared" si="475"/>
        <v>0</v>
      </c>
      <c r="X2300" s="128"/>
    </row>
    <row r="2301" spans="1:24" x14ac:dyDescent="0.3">
      <c r="A2301" s="156">
        <v>1169</v>
      </c>
      <c r="B2301" s="133"/>
      <c r="K2301" s="121" t="str">
        <f t="shared" si="469"/>
        <v/>
      </c>
      <c r="L2301" s="129" t="str">
        <f t="shared" si="472"/>
        <v/>
      </c>
      <c r="M2301" s="115" t="s">
        <v>155</v>
      </c>
      <c r="N2301" s="113" t="str">
        <f t="shared" si="465"/>
        <v/>
      </c>
      <c r="O2301" s="129" t="str">
        <f t="shared" si="473"/>
        <v/>
      </c>
      <c r="P2301" s="115" t="s">
        <v>155</v>
      </c>
      <c r="Q2301" s="116" t="str">
        <f t="shared" si="477"/>
        <v/>
      </c>
      <c r="R2301" s="117" t="s">
        <v>155</v>
      </c>
      <c r="S2301" s="118" t="str">
        <f t="shared" si="478"/>
        <v/>
      </c>
      <c r="T2301" s="127" t="str">
        <f t="shared" si="468"/>
        <v>0</v>
      </c>
      <c r="U2301" s="119" t="str">
        <f t="shared" si="476"/>
        <v>0</v>
      </c>
      <c r="V2301" s="119" t="str">
        <f t="shared" si="474"/>
        <v>0</v>
      </c>
      <c r="W2301" s="119" t="str">
        <f t="shared" si="475"/>
        <v>0</v>
      </c>
      <c r="X2301" s="120"/>
    </row>
    <row r="2302" spans="1:24" x14ac:dyDescent="0.3">
      <c r="A2302" s="156">
        <v>1170</v>
      </c>
      <c r="B2302" s="133"/>
      <c r="K2302" s="121" t="str">
        <f t="shared" si="469"/>
        <v/>
      </c>
      <c r="L2302" s="122" t="str">
        <f t="shared" si="472"/>
        <v/>
      </c>
      <c r="M2302" s="123" t="s">
        <v>155</v>
      </c>
      <c r="N2302" s="113" t="str">
        <f t="shared" si="465"/>
        <v/>
      </c>
      <c r="O2302" s="122" t="str">
        <f t="shared" si="473"/>
        <v/>
      </c>
      <c r="P2302" s="123" t="s">
        <v>155</v>
      </c>
      <c r="Q2302" s="124" t="str">
        <f t="shared" si="477"/>
        <v/>
      </c>
      <c r="R2302" s="125" t="s">
        <v>155</v>
      </c>
      <c r="S2302" s="126" t="str">
        <f t="shared" si="478"/>
        <v/>
      </c>
      <c r="T2302" s="127" t="str">
        <f t="shared" si="468"/>
        <v>0</v>
      </c>
      <c r="U2302" s="127" t="str">
        <f t="shared" si="476"/>
        <v>0</v>
      </c>
      <c r="V2302" s="127" t="str">
        <f t="shared" si="474"/>
        <v>0</v>
      </c>
      <c r="W2302" s="127" t="str">
        <f t="shared" si="475"/>
        <v>0</v>
      </c>
      <c r="X2302" s="128"/>
    </row>
    <row r="2303" spans="1:24" x14ac:dyDescent="0.3">
      <c r="A2303" s="156">
        <v>1171</v>
      </c>
      <c r="B2303" s="158"/>
      <c r="C2303" s="158"/>
      <c r="D2303" s="159"/>
      <c r="E2303" s="159"/>
      <c r="F2303" s="160"/>
      <c r="G2303" s="160"/>
      <c r="H2303" s="160"/>
      <c r="I2303" s="160"/>
      <c r="K2303" s="121" t="str">
        <f t="shared" si="469"/>
        <v/>
      </c>
      <c r="L2303" s="129" t="str">
        <f t="shared" si="472"/>
        <v/>
      </c>
      <c r="M2303" s="115" t="s">
        <v>155</v>
      </c>
      <c r="N2303" s="113" t="str">
        <f t="shared" si="465"/>
        <v/>
      </c>
      <c r="O2303" s="129" t="str">
        <f t="shared" si="473"/>
        <v/>
      </c>
      <c r="P2303" s="115" t="s">
        <v>155</v>
      </c>
      <c r="Q2303" s="116" t="str">
        <f t="shared" si="477"/>
        <v/>
      </c>
      <c r="R2303" s="117" t="s">
        <v>155</v>
      </c>
      <c r="S2303" s="118" t="str">
        <f t="shared" si="478"/>
        <v/>
      </c>
      <c r="T2303" s="127" t="str">
        <f t="shared" si="468"/>
        <v>0</v>
      </c>
      <c r="U2303" s="119" t="str">
        <f t="shared" si="476"/>
        <v>0</v>
      </c>
      <c r="V2303" s="119" t="str">
        <f t="shared" si="474"/>
        <v>0</v>
      </c>
      <c r="W2303" s="119" t="str">
        <f t="shared" si="475"/>
        <v>0</v>
      </c>
      <c r="X2303" s="120"/>
    </row>
    <row r="2304" spans="1:24" x14ac:dyDescent="0.3">
      <c r="A2304" s="156">
        <v>1172</v>
      </c>
      <c r="B2304" s="158"/>
      <c r="C2304" s="158"/>
      <c r="D2304" s="159"/>
      <c r="E2304" s="159"/>
      <c r="F2304" s="160"/>
      <c r="G2304" s="160"/>
      <c r="H2304" s="160"/>
      <c r="I2304" s="160"/>
      <c r="K2304" s="121" t="str">
        <f t="shared" si="469"/>
        <v/>
      </c>
      <c r="L2304" s="122" t="str">
        <f t="shared" si="472"/>
        <v/>
      </c>
      <c r="M2304" s="123" t="s">
        <v>155</v>
      </c>
      <c r="N2304" s="113" t="str">
        <f t="shared" si="465"/>
        <v/>
      </c>
      <c r="O2304" s="122" t="str">
        <f t="shared" si="473"/>
        <v/>
      </c>
      <c r="P2304" s="123" t="s">
        <v>155</v>
      </c>
      <c r="Q2304" s="124" t="str">
        <f t="shared" si="477"/>
        <v/>
      </c>
      <c r="R2304" s="125" t="s">
        <v>155</v>
      </c>
      <c r="S2304" s="126" t="str">
        <f t="shared" si="478"/>
        <v/>
      </c>
      <c r="T2304" s="127" t="str">
        <f t="shared" si="468"/>
        <v>0</v>
      </c>
      <c r="U2304" s="127" t="str">
        <f t="shared" si="476"/>
        <v>0</v>
      </c>
      <c r="V2304" s="127" t="str">
        <f t="shared" si="474"/>
        <v>0</v>
      </c>
      <c r="W2304" s="127" t="str">
        <f t="shared" si="475"/>
        <v>0</v>
      </c>
      <c r="X2304" s="128"/>
    </row>
    <row r="2305" spans="1:24" x14ac:dyDescent="0.3">
      <c r="A2305" s="156">
        <v>1173</v>
      </c>
      <c r="B2305" s="158"/>
      <c r="C2305" s="158"/>
      <c r="D2305" s="159"/>
      <c r="E2305" s="159"/>
      <c r="F2305" s="160"/>
      <c r="G2305" s="160"/>
      <c r="H2305" s="160"/>
      <c r="I2305" s="160"/>
      <c r="K2305" s="121" t="str">
        <f t="shared" si="469"/>
        <v/>
      </c>
      <c r="L2305" s="129" t="str">
        <f t="shared" si="472"/>
        <v/>
      </c>
      <c r="M2305" s="115" t="s">
        <v>155</v>
      </c>
      <c r="N2305" s="113" t="str">
        <f t="shared" si="465"/>
        <v/>
      </c>
      <c r="O2305" s="129" t="str">
        <f t="shared" si="473"/>
        <v/>
      </c>
      <c r="P2305" s="115" t="s">
        <v>155</v>
      </c>
      <c r="Q2305" s="116" t="str">
        <f t="shared" si="477"/>
        <v/>
      </c>
      <c r="R2305" s="117" t="s">
        <v>155</v>
      </c>
      <c r="S2305" s="118" t="str">
        <f t="shared" si="478"/>
        <v/>
      </c>
      <c r="T2305" s="127" t="str">
        <f t="shared" si="468"/>
        <v>0</v>
      </c>
      <c r="U2305" s="119" t="str">
        <f t="shared" si="476"/>
        <v>0</v>
      </c>
      <c r="V2305" s="119" t="str">
        <f t="shared" si="474"/>
        <v>0</v>
      </c>
      <c r="W2305" s="119" t="str">
        <f t="shared" si="475"/>
        <v>0</v>
      </c>
      <c r="X2305" s="120"/>
    </row>
    <row r="2306" spans="1:24" x14ac:dyDescent="0.3">
      <c r="A2306" s="156">
        <v>1174</v>
      </c>
      <c r="B2306" s="158"/>
      <c r="C2306" s="158"/>
      <c r="D2306" s="159"/>
      <c r="E2306" s="159"/>
      <c r="F2306" s="160"/>
      <c r="G2306" s="160"/>
      <c r="H2306" s="160"/>
      <c r="I2306" s="160"/>
      <c r="K2306" s="121" t="str">
        <f t="shared" si="469"/>
        <v/>
      </c>
      <c r="L2306" s="122" t="str">
        <f t="shared" si="472"/>
        <v/>
      </c>
      <c r="M2306" s="123" t="s">
        <v>155</v>
      </c>
      <c r="N2306" s="113" t="str">
        <f t="shared" si="465"/>
        <v/>
      </c>
      <c r="O2306" s="122" t="str">
        <f t="shared" si="473"/>
        <v/>
      </c>
      <c r="P2306" s="123" t="s">
        <v>155</v>
      </c>
      <c r="Q2306" s="124" t="str">
        <f t="shared" si="477"/>
        <v/>
      </c>
      <c r="R2306" s="125" t="s">
        <v>155</v>
      </c>
      <c r="S2306" s="126" t="str">
        <f t="shared" si="478"/>
        <v/>
      </c>
      <c r="T2306" s="127" t="str">
        <f t="shared" si="468"/>
        <v>0</v>
      </c>
      <c r="U2306" s="127" t="str">
        <f t="shared" si="476"/>
        <v>0</v>
      </c>
      <c r="V2306" s="127" t="str">
        <f t="shared" si="474"/>
        <v>0</v>
      </c>
      <c r="W2306" s="127" t="str">
        <f t="shared" si="475"/>
        <v>0</v>
      </c>
      <c r="X2306" s="128"/>
    </row>
    <row r="2307" spans="1:24" x14ac:dyDescent="0.3">
      <c r="A2307" s="156">
        <v>1175</v>
      </c>
      <c r="B2307" s="158"/>
      <c r="C2307" s="158"/>
      <c r="D2307" s="159"/>
      <c r="E2307" s="159"/>
      <c r="F2307" s="160"/>
      <c r="G2307" s="160"/>
      <c r="H2307" s="160"/>
      <c r="I2307" s="160"/>
      <c r="K2307" s="121" t="str">
        <f t="shared" si="469"/>
        <v/>
      </c>
      <c r="L2307" s="129" t="str">
        <f t="shared" si="472"/>
        <v/>
      </c>
      <c r="M2307" s="115" t="s">
        <v>155</v>
      </c>
      <c r="N2307" s="113" t="str">
        <f t="shared" si="465"/>
        <v/>
      </c>
      <c r="O2307" s="129" t="str">
        <f t="shared" si="473"/>
        <v/>
      </c>
      <c r="P2307" s="115" t="s">
        <v>155</v>
      </c>
      <c r="Q2307" s="116" t="str">
        <f t="shared" si="477"/>
        <v/>
      </c>
      <c r="R2307" s="117" t="s">
        <v>155</v>
      </c>
      <c r="S2307" s="118" t="str">
        <f t="shared" si="478"/>
        <v/>
      </c>
      <c r="T2307" s="127" t="str">
        <f t="shared" si="468"/>
        <v>0</v>
      </c>
      <c r="U2307" s="119" t="str">
        <f t="shared" si="476"/>
        <v>0</v>
      </c>
      <c r="V2307" s="119" t="str">
        <f t="shared" si="474"/>
        <v>0</v>
      </c>
      <c r="W2307" s="119" t="str">
        <f t="shared" si="475"/>
        <v>0</v>
      </c>
      <c r="X2307" s="120"/>
    </row>
    <row r="2308" spans="1:24" x14ac:dyDescent="0.3">
      <c r="A2308" s="156">
        <v>1176</v>
      </c>
      <c r="B2308" s="158"/>
      <c r="C2308" s="158"/>
      <c r="D2308" s="159"/>
      <c r="E2308" s="159"/>
      <c r="F2308" s="160"/>
      <c r="G2308" s="160"/>
      <c r="H2308" s="160"/>
      <c r="I2308" s="160"/>
      <c r="K2308" s="121" t="str">
        <f t="shared" si="469"/>
        <v/>
      </c>
      <c r="L2308" s="122" t="str">
        <f t="shared" si="472"/>
        <v/>
      </c>
      <c r="M2308" s="123" t="s">
        <v>155</v>
      </c>
      <c r="N2308" s="113" t="str">
        <f t="shared" si="465"/>
        <v/>
      </c>
      <c r="O2308" s="122" t="str">
        <f t="shared" si="473"/>
        <v/>
      </c>
      <c r="P2308" s="123" t="s">
        <v>155</v>
      </c>
      <c r="Q2308" s="124" t="str">
        <f t="shared" si="477"/>
        <v/>
      </c>
      <c r="R2308" s="125" t="s">
        <v>155</v>
      </c>
      <c r="S2308" s="126" t="str">
        <f t="shared" si="478"/>
        <v/>
      </c>
      <c r="T2308" s="127" t="str">
        <f t="shared" si="468"/>
        <v>0</v>
      </c>
      <c r="U2308" s="127" t="str">
        <f t="shared" si="476"/>
        <v>0</v>
      </c>
      <c r="V2308" s="127" t="str">
        <f t="shared" si="474"/>
        <v>0</v>
      </c>
      <c r="W2308" s="127" t="str">
        <f t="shared" si="475"/>
        <v>0</v>
      </c>
      <c r="X2308" s="128"/>
    </row>
    <row r="2309" spans="1:24" x14ac:dyDescent="0.3">
      <c r="A2309" s="156">
        <v>1177</v>
      </c>
      <c r="B2309" s="158"/>
      <c r="C2309" s="158"/>
      <c r="D2309" s="159"/>
      <c r="E2309" s="159"/>
      <c r="F2309" s="160"/>
      <c r="G2309" s="160"/>
      <c r="H2309" s="160"/>
      <c r="I2309" s="160"/>
      <c r="K2309" s="121" t="str">
        <f t="shared" si="469"/>
        <v/>
      </c>
      <c r="L2309" s="129" t="str">
        <f t="shared" si="472"/>
        <v/>
      </c>
      <c r="M2309" s="115" t="s">
        <v>155</v>
      </c>
      <c r="N2309" s="113" t="str">
        <f t="shared" si="465"/>
        <v/>
      </c>
      <c r="O2309" s="129" t="str">
        <f t="shared" si="473"/>
        <v/>
      </c>
      <c r="P2309" s="115" t="s">
        <v>155</v>
      </c>
      <c r="Q2309" s="116" t="str">
        <f t="shared" si="477"/>
        <v/>
      </c>
      <c r="R2309" s="117" t="s">
        <v>155</v>
      </c>
      <c r="S2309" s="118" t="str">
        <f t="shared" si="478"/>
        <v/>
      </c>
      <c r="T2309" s="127" t="str">
        <f t="shared" si="468"/>
        <v>0</v>
      </c>
      <c r="U2309" s="119" t="str">
        <f t="shared" si="476"/>
        <v>0</v>
      </c>
      <c r="V2309" s="119" t="str">
        <f t="shared" si="474"/>
        <v>0</v>
      </c>
      <c r="W2309" s="119" t="str">
        <f t="shared" si="475"/>
        <v>0</v>
      </c>
      <c r="X2309" s="120"/>
    </row>
    <row r="2310" spans="1:24" x14ac:dyDescent="0.3">
      <c r="A2310" s="156">
        <v>1178</v>
      </c>
      <c r="B2310" s="158"/>
      <c r="C2310" s="158"/>
      <c r="D2310" s="159"/>
      <c r="E2310" s="159"/>
      <c r="F2310" s="160"/>
      <c r="G2310" s="160"/>
      <c r="H2310" s="160"/>
      <c r="I2310" s="160"/>
      <c r="K2310" s="121" t="str">
        <f t="shared" si="469"/>
        <v/>
      </c>
      <c r="L2310" s="122" t="str">
        <f t="shared" si="472"/>
        <v/>
      </c>
      <c r="M2310" s="123" t="s">
        <v>155</v>
      </c>
      <c r="N2310" s="113" t="str">
        <f t="shared" ref="N2310:N2332" si="479">IF(ISBLANK(E2310),"",IF(E2310&lt;200,E2310-$E$2333,(400-E2310)-$E$2333))</f>
        <v/>
      </c>
      <c r="O2310" s="122" t="str">
        <f t="shared" si="473"/>
        <v/>
      </c>
      <c r="P2310" s="123" t="s">
        <v>155</v>
      </c>
      <c r="Q2310" s="124" t="str">
        <f t="shared" si="477"/>
        <v/>
      </c>
      <c r="R2310" s="125" t="s">
        <v>155</v>
      </c>
      <c r="S2310" s="126" t="str">
        <f t="shared" si="478"/>
        <v/>
      </c>
      <c r="T2310" s="127" t="str">
        <f t="shared" si="468"/>
        <v>0</v>
      </c>
      <c r="U2310" s="127" t="str">
        <f t="shared" si="476"/>
        <v>0</v>
      </c>
      <c r="V2310" s="127" t="str">
        <f t="shared" si="474"/>
        <v>0</v>
      </c>
      <c r="W2310" s="127" t="str">
        <f t="shared" si="475"/>
        <v>0</v>
      </c>
      <c r="X2310" s="128"/>
    </row>
    <row r="2311" spans="1:24" x14ac:dyDescent="0.3">
      <c r="A2311" s="156">
        <v>1179</v>
      </c>
      <c r="B2311" s="158"/>
      <c r="C2311" s="158"/>
      <c r="D2311" s="159"/>
      <c r="E2311" s="159"/>
      <c r="F2311" s="160"/>
      <c r="G2311" s="160"/>
      <c r="H2311" s="160"/>
      <c r="I2311" s="160"/>
      <c r="K2311" s="121" t="str">
        <f t="shared" si="469"/>
        <v/>
      </c>
      <c r="L2311" s="129" t="str">
        <f t="shared" si="472"/>
        <v/>
      </c>
      <c r="M2311" s="115" t="s">
        <v>155</v>
      </c>
      <c r="N2311" s="113" t="str">
        <f t="shared" si="479"/>
        <v/>
      </c>
      <c r="O2311" s="129" t="str">
        <f t="shared" si="473"/>
        <v/>
      </c>
      <c r="P2311" s="115" t="s">
        <v>155</v>
      </c>
      <c r="Q2311" s="116" t="str">
        <f t="shared" si="477"/>
        <v/>
      </c>
      <c r="R2311" s="117" t="s">
        <v>155</v>
      </c>
      <c r="S2311" s="118" t="str">
        <f t="shared" si="478"/>
        <v/>
      </c>
      <c r="T2311" s="127" t="str">
        <f t="shared" si="468"/>
        <v>0</v>
      </c>
      <c r="U2311" s="119" t="str">
        <f t="shared" si="476"/>
        <v>0</v>
      </c>
      <c r="V2311" s="119" t="str">
        <f t="shared" si="474"/>
        <v>0</v>
      </c>
      <c r="W2311" s="119" t="str">
        <f t="shared" si="475"/>
        <v>0</v>
      </c>
      <c r="X2311" s="120"/>
    </row>
    <row r="2312" spans="1:24" x14ac:dyDescent="0.3">
      <c r="A2312" s="156">
        <v>1180</v>
      </c>
      <c r="B2312" s="158"/>
      <c r="C2312" s="158"/>
      <c r="D2312" s="159"/>
      <c r="E2312" s="159"/>
      <c r="F2312" s="160"/>
      <c r="G2312" s="160"/>
      <c r="H2312" s="160"/>
      <c r="I2312" s="160"/>
      <c r="K2312" s="121" t="str">
        <f t="shared" si="469"/>
        <v/>
      </c>
      <c r="L2312" s="122" t="str">
        <f t="shared" si="472"/>
        <v/>
      </c>
      <c r="M2312" s="123" t="s">
        <v>155</v>
      </c>
      <c r="N2312" s="113" t="str">
        <f t="shared" si="479"/>
        <v/>
      </c>
      <c r="O2312" s="122" t="str">
        <f t="shared" si="473"/>
        <v/>
      </c>
      <c r="P2312" s="123" t="s">
        <v>155</v>
      </c>
      <c r="Q2312" s="124" t="str">
        <f t="shared" si="477"/>
        <v/>
      </c>
      <c r="R2312" s="125" t="s">
        <v>155</v>
      </c>
      <c r="S2312" s="126" t="str">
        <f t="shared" si="478"/>
        <v/>
      </c>
      <c r="T2312" s="127" t="str">
        <f t="shared" si="468"/>
        <v>0</v>
      </c>
      <c r="U2312" s="127" t="str">
        <f t="shared" si="476"/>
        <v>0</v>
      </c>
      <c r="V2312" s="127" t="str">
        <f t="shared" si="474"/>
        <v>0</v>
      </c>
      <c r="W2312" s="127" t="str">
        <f t="shared" si="475"/>
        <v>0</v>
      </c>
      <c r="X2312" s="128"/>
    </row>
    <row r="2313" spans="1:24" x14ac:dyDescent="0.3">
      <c r="A2313" s="156">
        <v>1181</v>
      </c>
      <c r="D2313" s="104"/>
      <c r="E2313" s="104"/>
      <c r="F2313" s="104"/>
      <c r="G2313" s="104"/>
      <c r="H2313" s="160"/>
      <c r="I2313" s="160"/>
      <c r="K2313" s="121" t="str">
        <f t="shared" si="469"/>
        <v/>
      </c>
      <c r="L2313" s="129" t="str">
        <f t="shared" si="472"/>
        <v/>
      </c>
      <c r="M2313" s="115" t="s">
        <v>155</v>
      </c>
      <c r="N2313" s="113" t="str">
        <f t="shared" si="479"/>
        <v/>
      </c>
      <c r="O2313" s="129" t="str">
        <f t="shared" si="473"/>
        <v/>
      </c>
      <c r="P2313" s="115" t="s">
        <v>155</v>
      </c>
      <c r="Q2313" s="116" t="str">
        <f>IF(ISBLANK(F2313),"",F2313-$F$2333)</f>
        <v/>
      </c>
      <c r="R2313" s="117" t="s">
        <v>155</v>
      </c>
      <c r="S2313" s="118" t="str">
        <f>IF(ISBLANK(G2313),"",G2313-$G$2333)</f>
        <v/>
      </c>
      <c r="T2313" s="127" t="str">
        <f t="shared" si="468"/>
        <v>0</v>
      </c>
      <c r="U2313" s="119" t="str">
        <f t="shared" si="476"/>
        <v>0</v>
      </c>
      <c r="V2313" s="119" t="str">
        <f t="shared" si="474"/>
        <v>0</v>
      </c>
      <c r="W2313" s="119" t="str">
        <f t="shared" si="475"/>
        <v>0</v>
      </c>
      <c r="X2313" s="120"/>
    </row>
    <row r="2314" spans="1:24" x14ac:dyDescent="0.3">
      <c r="A2314" s="156">
        <v>1182</v>
      </c>
      <c r="B2314" s="133"/>
      <c r="K2314" s="121" t="str">
        <f t="shared" si="469"/>
        <v/>
      </c>
      <c r="L2314" s="122" t="str">
        <f t="shared" si="472"/>
        <v/>
      </c>
      <c r="M2314" s="123" t="s">
        <v>155</v>
      </c>
      <c r="N2314" s="113" t="str">
        <f t="shared" si="479"/>
        <v/>
      </c>
      <c r="O2314" s="122" t="str">
        <f t="shared" si="473"/>
        <v/>
      </c>
      <c r="P2314" s="123" t="s">
        <v>155</v>
      </c>
      <c r="Q2314" s="124" t="str">
        <f t="shared" ref="Q2314:Q2332" si="480">IF(ISBLANK(F2314),"",F2314-$F$2333)</f>
        <v/>
      </c>
      <c r="R2314" s="125" t="s">
        <v>155</v>
      </c>
      <c r="S2314" s="126" t="str">
        <f t="shared" ref="S2314:S2332" si="481">IF(ISBLANK(G2314),"",G2314-$G$2333)</f>
        <v/>
      </c>
      <c r="T2314" s="127" t="str">
        <f t="shared" si="468"/>
        <v>0</v>
      </c>
      <c r="U2314" s="127" t="str">
        <f t="shared" si="476"/>
        <v>0</v>
      </c>
      <c r="V2314" s="127" t="str">
        <f t="shared" si="474"/>
        <v>0</v>
      </c>
      <c r="W2314" s="127" t="str">
        <f t="shared" si="475"/>
        <v>0</v>
      </c>
      <c r="X2314" s="128"/>
    </row>
    <row r="2315" spans="1:24" x14ac:dyDescent="0.3">
      <c r="A2315" s="156">
        <v>1183</v>
      </c>
      <c r="B2315" s="133"/>
      <c r="K2315" s="121" t="str">
        <f t="shared" si="469"/>
        <v/>
      </c>
      <c r="L2315" s="129" t="str">
        <f t="shared" si="472"/>
        <v/>
      </c>
      <c r="M2315" s="115" t="s">
        <v>155</v>
      </c>
      <c r="N2315" s="113" t="str">
        <f t="shared" si="479"/>
        <v/>
      </c>
      <c r="O2315" s="129" t="str">
        <f t="shared" si="473"/>
        <v/>
      </c>
      <c r="P2315" s="115" t="s">
        <v>155</v>
      </c>
      <c r="Q2315" s="116" t="str">
        <f t="shared" si="480"/>
        <v/>
      </c>
      <c r="R2315" s="117" t="s">
        <v>155</v>
      </c>
      <c r="S2315" s="118" t="str">
        <f t="shared" si="481"/>
        <v/>
      </c>
      <c r="T2315" s="127" t="str">
        <f t="shared" si="468"/>
        <v>0</v>
      </c>
      <c r="U2315" s="119" t="str">
        <f t="shared" si="476"/>
        <v>0</v>
      </c>
      <c r="V2315" s="119" t="str">
        <f t="shared" si="474"/>
        <v>0</v>
      </c>
      <c r="W2315" s="119" t="str">
        <f t="shared" si="475"/>
        <v>0</v>
      </c>
      <c r="X2315" s="120"/>
    </row>
    <row r="2316" spans="1:24" x14ac:dyDescent="0.3">
      <c r="A2316" s="156">
        <v>1184</v>
      </c>
      <c r="B2316" s="133"/>
      <c r="K2316" s="121" t="str">
        <f t="shared" si="469"/>
        <v/>
      </c>
      <c r="L2316" s="122" t="str">
        <f t="shared" si="472"/>
        <v/>
      </c>
      <c r="M2316" s="123" t="s">
        <v>155</v>
      </c>
      <c r="N2316" s="113" t="str">
        <f t="shared" si="479"/>
        <v/>
      </c>
      <c r="O2316" s="122" t="str">
        <f t="shared" si="473"/>
        <v/>
      </c>
      <c r="P2316" s="123" t="s">
        <v>155</v>
      </c>
      <c r="Q2316" s="124" t="str">
        <f t="shared" si="480"/>
        <v/>
      </c>
      <c r="R2316" s="125" t="s">
        <v>155</v>
      </c>
      <c r="S2316" s="126" t="str">
        <f t="shared" si="481"/>
        <v/>
      </c>
      <c r="T2316" s="127" t="str">
        <f t="shared" si="468"/>
        <v>0</v>
      </c>
      <c r="U2316" s="127" t="str">
        <f t="shared" si="476"/>
        <v>0</v>
      </c>
      <c r="V2316" s="127" t="str">
        <f t="shared" si="474"/>
        <v>0</v>
      </c>
      <c r="W2316" s="127" t="str">
        <f t="shared" si="475"/>
        <v>0</v>
      </c>
      <c r="X2316" s="128"/>
    </row>
    <row r="2317" spans="1:24" x14ac:dyDescent="0.3">
      <c r="A2317" s="156">
        <v>1185</v>
      </c>
      <c r="B2317" s="133"/>
      <c r="K2317" s="121" t="str">
        <f t="shared" si="469"/>
        <v/>
      </c>
      <c r="L2317" s="129" t="str">
        <f t="shared" si="472"/>
        <v/>
      </c>
      <c r="M2317" s="115" t="s">
        <v>155</v>
      </c>
      <c r="N2317" s="113" t="str">
        <f t="shared" si="479"/>
        <v/>
      </c>
      <c r="O2317" s="129" t="str">
        <f t="shared" si="473"/>
        <v/>
      </c>
      <c r="P2317" s="115" t="s">
        <v>155</v>
      </c>
      <c r="Q2317" s="116" t="str">
        <f t="shared" si="480"/>
        <v/>
      </c>
      <c r="R2317" s="117" t="s">
        <v>155</v>
      </c>
      <c r="S2317" s="118" t="str">
        <f t="shared" si="481"/>
        <v/>
      </c>
      <c r="T2317" s="127" t="str">
        <f>IF(M2317="ON",IF(ISBLANK(D2317),"0",IF(AND(J2317=1,D2317&lt;200),D2317,D2317-200)),"0")</f>
        <v>0</v>
      </c>
      <c r="U2317" s="119" t="str">
        <f t="shared" si="476"/>
        <v>0</v>
      </c>
      <c r="V2317" s="119" t="str">
        <f t="shared" si="474"/>
        <v>0</v>
      </c>
      <c r="W2317" s="119" t="str">
        <f t="shared" si="475"/>
        <v>0</v>
      </c>
      <c r="X2317" s="120"/>
    </row>
    <row r="2318" spans="1:24" x14ac:dyDescent="0.3">
      <c r="A2318" s="156">
        <v>1186</v>
      </c>
      <c r="B2318" s="133"/>
      <c r="K2318" s="121" t="str">
        <f t="shared" si="469"/>
        <v/>
      </c>
      <c r="L2318" s="122" t="str">
        <f t="shared" si="472"/>
        <v/>
      </c>
      <c r="M2318" s="123" t="s">
        <v>155</v>
      </c>
      <c r="N2318" s="113" t="str">
        <f t="shared" si="479"/>
        <v/>
      </c>
      <c r="O2318" s="122" t="str">
        <f t="shared" si="473"/>
        <v/>
      </c>
      <c r="P2318" s="123" t="s">
        <v>155</v>
      </c>
      <c r="Q2318" s="124" t="str">
        <f t="shared" si="480"/>
        <v/>
      </c>
      <c r="R2318" s="125" t="s">
        <v>155</v>
      </c>
      <c r="S2318" s="126" t="str">
        <f t="shared" si="481"/>
        <v/>
      </c>
      <c r="T2318" s="127" t="str">
        <f t="shared" si="468"/>
        <v>0</v>
      </c>
      <c r="U2318" s="127" t="str">
        <f t="shared" si="476"/>
        <v>0</v>
      </c>
      <c r="V2318" s="127" t="str">
        <f t="shared" si="474"/>
        <v>0</v>
      </c>
      <c r="W2318" s="127" t="str">
        <f t="shared" si="475"/>
        <v>0</v>
      </c>
      <c r="X2318" s="128"/>
    </row>
    <row r="2319" spans="1:24" x14ac:dyDescent="0.3">
      <c r="A2319" s="156">
        <v>1187</v>
      </c>
      <c r="B2319" s="133"/>
      <c r="K2319" s="121" t="str">
        <f t="shared" si="469"/>
        <v/>
      </c>
      <c r="L2319" s="129" t="str">
        <f t="shared" si="472"/>
        <v/>
      </c>
      <c r="M2319" s="115" t="s">
        <v>155</v>
      </c>
      <c r="N2319" s="113" t="str">
        <f t="shared" si="479"/>
        <v/>
      </c>
      <c r="O2319" s="129" t="str">
        <f t="shared" si="473"/>
        <v/>
      </c>
      <c r="P2319" s="115" t="s">
        <v>155</v>
      </c>
      <c r="Q2319" s="116" t="str">
        <f t="shared" si="480"/>
        <v/>
      </c>
      <c r="R2319" s="117" t="s">
        <v>155</v>
      </c>
      <c r="S2319" s="118" t="str">
        <f t="shared" si="481"/>
        <v/>
      </c>
      <c r="T2319" s="127" t="str">
        <f t="shared" si="468"/>
        <v>0</v>
      </c>
      <c r="U2319" s="119" t="str">
        <f t="shared" si="476"/>
        <v>0</v>
      </c>
      <c r="V2319" s="119" t="str">
        <f t="shared" si="474"/>
        <v>0</v>
      </c>
      <c r="W2319" s="119" t="str">
        <f t="shared" si="475"/>
        <v>0</v>
      </c>
      <c r="X2319" s="120"/>
    </row>
    <row r="2320" spans="1:24" x14ac:dyDescent="0.3">
      <c r="A2320" s="156">
        <v>1188</v>
      </c>
      <c r="B2320" s="133"/>
      <c r="K2320" s="121" t="str">
        <f t="shared" si="469"/>
        <v/>
      </c>
      <c r="L2320" s="122" t="str">
        <f t="shared" si="472"/>
        <v/>
      </c>
      <c r="M2320" s="123" t="s">
        <v>155</v>
      </c>
      <c r="N2320" s="113" t="str">
        <f t="shared" si="479"/>
        <v/>
      </c>
      <c r="O2320" s="122" t="str">
        <f t="shared" si="473"/>
        <v/>
      </c>
      <c r="P2320" s="123" t="s">
        <v>155</v>
      </c>
      <c r="Q2320" s="124" t="str">
        <f t="shared" si="480"/>
        <v/>
      </c>
      <c r="R2320" s="125" t="s">
        <v>155</v>
      </c>
      <c r="S2320" s="126" t="str">
        <f t="shared" si="481"/>
        <v/>
      </c>
      <c r="T2320" s="127" t="str">
        <f t="shared" si="468"/>
        <v>0</v>
      </c>
      <c r="U2320" s="127" t="str">
        <f t="shared" si="476"/>
        <v>0</v>
      </c>
      <c r="V2320" s="127" t="str">
        <f t="shared" si="474"/>
        <v>0</v>
      </c>
      <c r="W2320" s="127" t="str">
        <f t="shared" si="475"/>
        <v>0</v>
      </c>
      <c r="X2320" s="128"/>
    </row>
    <row r="2321" spans="1:24" x14ac:dyDescent="0.3">
      <c r="A2321" s="156">
        <v>1189</v>
      </c>
      <c r="B2321" s="133"/>
      <c r="K2321" s="121" t="str">
        <f t="shared" si="469"/>
        <v/>
      </c>
      <c r="L2321" s="129" t="str">
        <f t="shared" si="472"/>
        <v/>
      </c>
      <c r="M2321" s="115" t="s">
        <v>155</v>
      </c>
      <c r="N2321" s="113" t="str">
        <f t="shared" si="479"/>
        <v/>
      </c>
      <c r="O2321" s="129" t="str">
        <f t="shared" si="473"/>
        <v/>
      </c>
      <c r="P2321" s="115" t="s">
        <v>155</v>
      </c>
      <c r="Q2321" s="116" t="str">
        <f t="shared" si="480"/>
        <v/>
      </c>
      <c r="R2321" s="117" t="s">
        <v>155</v>
      </c>
      <c r="S2321" s="118" t="str">
        <f t="shared" si="481"/>
        <v/>
      </c>
      <c r="T2321" s="127" t="str">
        <f t="shared" si="468"/>
        <v>0</v>
      </c>
      <c r="U2321" s="119" t="str">
        <f t="shared" si="476"/>
        <v>0</v>
      </c>
      <c r="V2321" s="119" t="str">
        <f t="shared" si="474"/>
        <v>0</v>
      </c>
      <c r="W2321" s="119" t="str">
        <f t="shared" si="475"/>
        <v>0</v>
      </c>
      <c r="X2321" s="120"/>
    </row>
    <row r="2322" spans="1:24" x14ac:dyDescent="0.3">
      <c r="A2322" s="156">
        <v>1190</v>
      </c>
      <c r="B2322" s="133"/>
      <c r="K2322" s="121" t="str">
        <f t="shared" si="469"/>
        <v/>
      </c>
      <c r="L2322" s="122" t="str">
        <f t="shared" si="472"/>
        <v/>
      </c>
      <c r="M2322" s="123" t="s">
        <v>155</v>
      </c>
      <c r="N2322" s="113" t="str">
        <f t="shared" si="479"/>
        <v/>
      </c>
      <c r="O2322" s="122" t="str">
        <f t="shared" si="473"/>
        <v/>
      </c>
      <c r="P2322" s="123" t="s">
        <v>155</v>
      </c>
      <c r="Q2322" s="124" t="str">
        <f t="shared" si="480"/>
        <v/>
      </c>
      <c r="R2322" s="125" t="s">
        <v>155</v>
      </c>
      <c r="S2322" s="126" t="str">
        <f t="shared" si="481"/>
        <v/>
      </c>
      <c r="T2322" s="127" t="str">
        <f t="shared" si="468"/>
        <v>0</v>
      </c>
      <c r="U2322" s="127" t="str">
        <f t="shared" si="476"/>
        <v>0</v>
      </c>
      <c r="V2322" s="127" t="str">
        <f t="shared" si="474"/>
        <v>0</v>
      </c>
      <c r="W2322" s="127" t="str">
        <f t="shared" si="475"/>
        <v>0</v>
      </c>
      <c r="X2322" s="128"/>
    </row>
    <row r="2323" spans="1:24" x14ac:dyDescent="0.3">
      <c r="A2323" s="156">
        <v>1191</v>
      </c>
      <c r="B2323" s="158"/>
      <c r="C2323" s="158"/>
      <c r="D2323" s="159"/>
      <c r="E2323" s="159"/>
      <c r="F2323" s="160"/>
      <c r="G2323" s="160"/>
      <c r="H2323" s="160"/>
      <c r="I2323" s="160"/>
      <c r="K2323" s="121" t="str">
        <f t="shared" si="469"/>
        <v/>
      </c>
      <c r="L2323" s="129" t="str">
        <f t="shared" si="472"/>
        <v/>
      </c>
      <c r="M2323" s="115" t="s">
        <v>155</v>
      </c>
      <c r="N2323" s="113" t="str">
        <f t="shared" si="479"/>
        <v/>
      </c>
      <c r="O2323" s="129" t="str">
        <f t="shared" si="473"/>
        <v/>
      </c>
      <c r="P2323" s="115" t="s">
        <v>155</v>
      </c>
      <c r="Q2323" s="116" t="str">
        <f t="shared" si="480"/>
        <v/>
      </c>
      <c r="R2323" s="117" t="s">
        <v>155</v>
      </c>
      <c r="S2323" s="118" t="str">
        <f t="shared" si="481"/>
        <v/>
      </c>
      <c r="T2323" s="127" t="str">
        <f t="shared" si="468"/>
        <v>0</v>
      </c>
      <c r="U2323" s="119" t="str">
        <f t="shared" si="476"/>
        <v>0</v>
      </c>
      <c r="V2323" s="119" t="str">
        <f t="shared" si="474"/>
        <v>0</v>
      </c>
      <c r="W2323" s="119" t="str">
        <f t="shared" si="475"/>
        <v>0</v>
      </c>
      <c r="X2323" s="120"/>
    </row>
    <row r="2324" spans="1:24" x14ac:dyDescent="0.3">
      <c r="A2324" s="156">
        <v>1192</v>
      </c>
      <c r="B2324" s="158"/>
      <c r="C2324" s="158"/>
      <c r="D2324" s="159"/>
      <c r="E2324" s="159"/>
      <c r="F2324" s="160"/>
      <c r="G2324" s="160"/>
      <c r="H2324" s="160"/>
      <c r="I2324" s="160"/>
      <c r="K2324" s="121" t="str">
        <f t="shared" si="469"/>
        <v/>
      </c>
      <c r="L2324" s="122" t="str">
        <f t="shared" si="472"/>
        <v/>
      </c>
      <c r="M2324" s="123" t="s">
        <v>155</v>
      </c>
      <c r="N2324" s="113" t="str">
        <f t="shared" si="479"/>
        <v/>
      </c>
      <c r="O2324" s="122" t="str">
        <f t="shared" si="473"/>
        <v/>
      </c>
      <c r="P2324" s="123" t="s">
        <v>155</v>
      </c>
      <c r="Q2324" s="124" t="str">
        <f t="shared" si="480"/>
        <v/>
      </c>
      <c r="R2324" s="125" t="s">
        <v>155</v>
      </c>
      <c r="S2324" s="126" t="str">
        <f t="shared" si="481"/>
        <v/>
      </c>
      <c r="T2324" s="127" t="str">
        <f t="shared" si="468"/>
        <v>0</v>
      </c>
      <c r="U2324" s="127" t="str">
        <f t="shared" si="476"/>
        <v>0</v>
      </c>
      <c r="V2324" s="127" t="str">
        <f t="shared" si="474"/>
        <v>0</v>
      </c>
      <c r="W2324" s="127" t="str">
        <f t="shared" si="475"/>
        <v>0</v>
      </c>
      <c r="X2324" s="128"/>
    </row>
    <row r="2325" spans="1:24" x14ac:dyDescent="0.3">
      <c r="A2325" s="156">
        <v>1193</v>
      </c>
      <c r="B2325" s="158"/>
      <c r="C2325" s="158"/>
      <c r="D2325" s="159"/>
      <c r="E2325" s="159"/>
      <c r="F2325" s="160"/>
      <c r="G2325" s="160"/>
      <c r="H2325" s="160"/>
      <c r="I2325" s="160"/>
      <c r="K2325" s="121" t="str">
        <f t="shared" si="469"/>
        <v/>
      </c>
      <c r="L2325" s="129" t="str">
        <f t="shared" si="472"/>
        <v/>
      </c>
      <c r="M2325" s="115" t="s">
        <v>155</v>
      </c>
      <c r="N2325" s="113" t="str">
        <f t="shared" si="479"/>
        <v/>
      </c>
      <c r="O2325" s="129" t="str">
        <f t="shared" si="473"/>
        <v/>
      </c>
      <c r="P2325" s="115" t="s">
        <v>155</v>
      </c>
      <c r="Q2325" s="116" t="str">
        <f t="shared" si="480"/>
        <v/>
      </c>
      <c r="R2325" s="117" t="s">
        <v>155</v>
      </c>
      <c r="S2325" s="118" t="str">
        <f t="shared" si="481"/>
        <v/>
      </c>
      <c r="T2325" s="127" t="str">
        <f t="shared" ref="T2325:T2332" si="482">IF(M2325="ON",IF(ISBLANK(D2325),"0",IF(AND(J2325=1,D2325&lt;200),D2325,D2325-200)),"0")</f>
        <v>0</v>
      </c>
      <c r="U2325" s="119" t="str">
        <f t="shared" si="476"/>
        <v>0</v>
      </c>
      <c r="V2325" s="119" t="str">
        <f t="shared" si="474"/>
        <v>0</v>
      </c>
      <c r="W2325" s="119" t="str">
        <f t="shared" si="475"/>
        <v>0</v>
      </c>
      <c r="X2325" s="120"/>
    </row>
    <row r="2326" spans="1:24" x14ac:dyDescent="0.3">
      <c r="A2326" s="156">
        <v>1194</v>
      </c>
      <c r="B2326" s="158"/>
      <c r="C2326" s="158"/>
      <c r="D2326" s="159"/>
      <c r="E2326" s="159"/>
      <c r="F2326" s="160"/>
      <c r="G2326" s="160"/>
      <c r="H2326" s="160"/>
      <c r="I2326" s="160"/>
      <c r="K2326" s="121" t="str">
        <f t="shared" si="469"/>
        <v/>
      </c>
      <c r="L2326" s="122" t="str">
        <f t="shared" si="472"/>
        <v/>
      </c>
      <c r="M2326" s="123" t="s">
        <v>155</v>
      </c>
      <c r="N2326" s="113" t="str">
        <f t="shared" si="479"/>
        <v/>
      </c>
      <c r="O2326" s="122" t="str">
        <f t="shared" si="473"/>
        <v/>
      </c>
      <c r="P2326" s="123" t="s">
        <v>155</v>
      </c>
      <c r="Q2326" s="124" t="str">
        <f t="shared" si="480"/>
        <v/>
      </c>
      <c r="R2326" s="125" t="s">
        <v>155</v>
      </c>
      <c r="S2326" s="126" t="str">
        <f t="shared" si="481"/>
        <v/>
      </c>
      <c r="T2326" s="127" t="str">
        <f t="shared" si="482"/>
        <v>0</v>
      </c>
      <c r="U2326" s="127" t="str">
        <f t="shared" si="476"/>
        <v>0</v>
      </c>
      <c r="V2326" s="127" t="str">
        <f t="shared" si="474"/>
        <v>0</v>
      </c>
      <c r="W2326" s="127" t="str">
        <f t="shared" si="475"/>
        <v>0</v>
      </c>
      <c r="X2326" s="128"/>
    </row>
    <row r="2327" spans="1:24" x14ac:dyDescent="0.3">
      <c r="A2327" s="156">
        <v>1195</v>
      </c>
      <c r="B2327" s="158"/>
      <c r="C2327" s="158"/>
      <c r="D2327" s="159"/>
      <c r="E2327" s="159"/>
      <c r="F2327" s="160"/>
      <c r="G2327" s="160"/>
      <c r="H2327" s="160"/>
      <c r="I2327" s="160"/>
      <c r="K2327" s="121" t="str">
        <f t="shared" si="469"/>
        <v/>
      </c>
      <c r="L2327" s="129" t="str">
        <f t="shared" si="472"/>
        <v/>
      </c>
      <c r="M2327" s="115" t="s">
        <v>155</v>
      </c>
      <c r="N2327" s="113" t="str">
        <f t="shared" si="479"/>
        <v/>
      </c>
      <c r="O2327" s="129" t="str">
        <f t="shared" si="473"/>
        <v/>
      </c>
      <c r="P2327" s="115" t="s">
        <v>155</v>
      </c>
      <c r="Q2327" s="116" t="str">
        <f>IF(ISBLANK(F2327),"",F2327-$F$2333)</f>
        <v/>
      </c>
      <c r="R2327" s="117" t="s">
        <v>155</v>
      </c>
      <c r="S2327" s="118" t="str">
        <f t="shared" si="481"/>
        <v/>
      </c>
      <c r="T2327" s="127" t="str">
        <f t="shared" si="482"/>
        <v>0</v>
      </c>
      <c r="U2327" s="119" t="str">
        <f t="shared" si="476"/>
        <v>0</v>
      </c>
      <c r="V2327" s="119" t="str">
        <f t="shared" si="474"/>
        <v>0</v>
      </c>
      <c r="W2327" s="119" t="str">
        <f t="shared" si="475"/>
        <v>0</v>
      </c>
      <c r="X2327" s="120"/>
    </row>
    <row r="2328" spans="1:24" x14ac:dyDescent="0.3">
      <c r="A2328" s="156">
        <v>1196</v>
      </c>
      <c r="B2328" s="158"/>
      <c r="C2328" s="158"/>
      <c r="D2328" s="159"/>
      <c r="E2328" s="159"/>
      <c r="F2328" s="160"/>
      <c r="G2328" s="160"/>
      <c r="H2328" s="160"/>
      <c r="I2328" s="160"/>
      <c r="K2328" s="121" t="str">
        <f t="shared" si="469"/>
        <v/>
      </c>
      <c r="L2328" s="122" t="str">
        <f t="shared" si="472"/>
        <v/>
      </c>
      <c r="M2328" s="123" t="s">
        <v>155</v>
      </c>
      <c r="N2328" s="113" t="str">
        <f t="shared" si="479"/>
        <v/>
      </c>
      <c r="O2328" s="122" t="str">
        <f t="shared" si="473"/>
        <v/>
      </c>
      <c r="P2328" s="123" t="s">
        <v>155</v>
      </c>
      <c r="Q2328" s="124" t="str">
        <f t="shared" si="480"/>
        <v/>
      </c>
      <c r="R2328" s="125" t="s">
        <v>155</v>
      </c>
      <c r="S2328" s="126" t="str">
        <f t="shared" si="481"/>
        <v/>
      </c>
      <c r="T2328" s="127" t="str">
        <f t="shared" si="482"/>
        <v>0</v>
      </c>
      <c r="U2328" s="127" t="str">
        <f t="shared" si="476"/>
        <v>0</v>
      </c>
      <c r="V2328" s="127" t="str">
        <f t="shared" si="474"/>
        <v>0</v>
      </c>
      <c r="W2328" s="127" t="str">
        <f t="shared" si="475"/>
        <v>0</v>
      </c>
      <c r="X2328" s="128"/>
    </row>
    <row r="2329" spans="1:24" x14ac:dyDescent="0.3">
      <c r="A2329" s="156">
        <v>1197</v>
      </c>
      <c r="B2329" s="158"/>
      <c r="C2329" s="158"/>
      <c r="D2329" s="159"/>
      <c r="E2329" s="159"/>
      <c r="F2329" s="160"/>
      <c r="G2329" s="160"/>
      <c r="H2329" s="160"/>
      <c r="I2329" s="160"/>
      <c r="K2329" s="121" t="str">
        <f t="shared" si="469"/>
        <v/>
      </c>
      <c r="L2329" s="129" t="str">
        <f t="shared" si="472"/>
        <v/>
      </c>
      <c r="M2329" s="115" t="s">
        <v>155</v>
      </c>
      <c r="N2329" s="113" t="str">
        <f t="shared" si="479"/>
        <v/>
      </c>
      <c r="O2329" s="129" t="str">
        <f t="shared" si="473"/>
        <v/>
      </c>
      <c r="P2329" s="115" t="s">
        <v>155</v>
      </c>
      <c r="Q2329" s="116" t="str">
        <f t="shared" si="480"/>
        <v/>
      </c>
      <c r="R2329" s="117" t="s">
        <v>155</v>
      </c>
      <c r="S2329" s="118" t="str">
        <f t="shared" si="481"/>
        <v/>
      </c>
      <c r="T2329" s="127" t="str">
        <f t="shared" si="482"/>
        <v>0</v>
      </c>
      <c r="U2329" s="119" t="str">
        <f t="shared" si="476"/>
        <v>0</v>
      </c>
      <c r="V2329" s="119" t="str">
        <f t="shared" si="474"/>
        <v>0</v>
      </c>
      <c r="W2329" s="119" t="str">
        <f t="shared" si="475"/>
        <v>0</v>
      </c>
      <c r="X2329" s="120"/>
    </row>
    <row r="2330" spans="1:24" x14ac:dyDescent="0.3">
      <c r="A2330" s="156">
        <v>1198</v>
      </c>
      <c r="B2330" s="158"/>
      <c r="C2330" s="158"/>
      <c r="D2330" s="159"/>
      <c r="E2330" s="159"/>
      <c r="F2330" s="160"/>
      <c r="G2330" s="160"/>
      <c r="H2330" s="160"/>
      <c r="I2330" s="160"/>
      <c r="K2330" s="121" t="str">
        <f t="shared" si="469"/>
        <v/>
      </c>
      <c r="L2330" s="122" t="str">
        <f t="shared" si="472"/>
        <v/>
      </c>
      <c r="M2330" s="123" t="s">
        <v>155</v>
      </c>
      <c r="N2330" s="113" t="str">
        <f t="shared" si="479"/>
        <v/>
      </c>
      <c r="O2330" s="122" t="str">
        <f t="shared" si="473"/>
        <v/>
      </c>
      <c r="P2330" s="123" t="s">
        <v>155</v>
      </c>
      <c r="Q2330" s="124" t="str">
        <f t="shared" si="480"/>
        <v/>
      </c>
      <c r="R2330" s="125" t="s">
        <v>155</v>
      </c>
      <c r="S2330" s="126" t="str">
        <f t="shared" si="481"/>
        <v/>
      </c>
      <c r="T2330" s="127" t="str">
        <f t="shared" si="482"/>
        <v>0</v>
      </c>
      <c r="U2330" s="127" t="str">
        <f t="shared" si="476"/>
        <v>0</v>
      </c>
      <c r="V2330" s="127" t="str">
        <f t="shared" si="474"/>
        <v>0</v>
      </c>
      <c r="W2330" s="127" t="str">
        <f t="shared" si="475"/>
        <v>0</v>
      </c>
      <c r="X2330" s="128"/>
    </row>
    <row r="2331" spans="1:24" x14ac:dyDescent="0.3">
      <c r="A2331" s="156">
        <v>1199</v>
      </c>
      <c r="B2331" s="158"/>
      <c r="C2331" s="158"/>
      <c r="D2331" s="159"/>
      <c r="E2331" s="159"/>
      <c r="F2331" s="160"/>
      <c r="G2331" s="160"/>
      <c r="H2331" s="160"/>
      <c r="I2331" s="160"/>
      <c r="K2331" s="121" t="str">
        <f t="shared" si="469"/>
        <v/>
      </c>
      <c r="L2331" s="129" t="str">
        <f t="shared" si="472"/>
        <v/>
      </c>
      <c r="M2331" s="115" t="s">
        <v>155</v>
      </c>
      <c r="N2331" s="113" t="str">
        <f t="shared" si="479"/>
        <v/>
      </c>
      <c r="O2331" s="129" t="str">
        <f t="shared" si="473"/>
        <v/>
      </c>
      <c r="P2331" s="115" t="s">
        <v>155</v>
      </c>
      <c r="Q2331" s="116" t="str">
        <f t="shared" si="480"/>
        <v/>
      </c>
      <c r="R2331" s="117" t="s">
        <v>155</v>
      </c>
      <c r="S2331" s="118" t="str">
        <f t="shared" si="481"/>
        <v/>
      </c>
      <c r="T2331" s="127" t="str">
        <f t="shared" si="482"/>
        <v>0</v>
      </c>
      <c r="U2331" s="119" t="str">
        <f t="shared" si="476"/>
        <v>0</v>
      </c>
      <c r="V2331" s="119" t="str">
        <f t="shared" si="474"/>
        <v>0</v>
      </c>
      <c r="W2331" s="119" t="str">
        <f t="shared" si="475"/>
        <v>0</v>
      </c>
      <c r="X2331" s="120"/>
    </row>
    <row r="2332" spans="1:24" x14ac:dyDescent="0.3">
      <c r="A2332" s="156">
        <v>1200</v>
      </c>
      <c r="B2332" s="158"/>
      <c r="C2332" s="158"/>
      <c r="D2332" s="159"/>
      <c r="E2332" s="159"/>
      <c r="F2332" s="160"/>
      <c r="G2332" s="160"/>
      <c r="H2332" s="160"/>
      <c r="I2332" s="160"/>
      <c r="K2332" s="121" t="str">
        <f t="shared" si="469"/>
        <v/>
      </c>
      <c r="L2332" s="122" t="str">
        <f t="shared" si="472"/>
        <v/>
      </c>
      <c r="M2332" s="123" t="s">
        <v>155</v>
      </c>
      <c r="N2332" s="113" t="str">
        <f t="shared" si="479"/>
        <v/>
      </c>
      <c r="O2332" s="122" t="str">
        <f t="shared" si="473"/>
        <v/>
      </c>
      <c r="P2332" s="123" t="s">
        <v>155</v>
      </c>
      <c r="Q2332" s="124" t="str">
        <f t="shared" si="480"/>
        <v/>
      </c>
      <c r="R2332" s="125" t="s">
        <v>155</v>
      </c>
      <c r="S2332" s="126" t="str">
        <f t="shared" si="481"/>
        <v/>
      </c>
      <c r="T2332" s="127" t="str">
        <f t="shared" si="482"/>
        <v>0</v>
      </c>
      <c r="U2332" s="127" t="str">
        <f t="shared" si="476"/>
        <v>0</v>
      </c>
      <c r="V2332" s="127" t="str">
        <f t="shared" si="474"/>
        <v>0</v>
      </c>
      <c r="W2332" s="127" t="str">
        <f t="shared" si="475"/>
        <v>0</v>
      </c>
      <c r="X2332" s="128"/>
    </row>
    <row r="2333" spans="1:24" x14ac:dyDescent="0.3">
      <c r="A2333" s="138"/>
      <c r="B2333" s="135" t="str">
        <f>B1133</f>
        <v>BR04</v>
      </c>
      <c r="C2333" s="135" t="str">
        <f>C1133</f>
        <v>W2</v>
      </c>
      <c r="D2333" s="136">
        <f>T2333</f>
        <v>298.06533255274257</v>
      </c>
      <c r="E2333" s="136">
        <f>U2333</f>
        <v>82.912794299578096</v>
      </c>
      <c r="F2333" s="137">
        <f>V2333</f>
        <v>1.4827447257383919</v>
      </c>
      <c r="G2333" s="137">
        <f>W2333</f>
        <v>1.480953586497886</v>
      </c>
      <c r="H2333" s="161">
        <f>H1133</f>
        <v>0.23899999999999999</v>
      </c>
      <c r="I2333" s="161">
        <f>I1133</f>
        <v>0</v>
      </c>
      <c r="K2333" s="138"/>
      <c r="L2333" s="139"/>
      <c r="M2333" s="140"/>
      <c r="N2333" s="138"/>
      <c r="O2333" s="139"/>
      <c r="P2333" s="141"/>
      <c r="Q2333" s="138"/>
      <c r="R2333" s="141"/>
      <c r="S2333" s="140"/>
      <c r="T2333" s="142">
        <f>IF(T2334=0,VALUE(0),(SUM(T1133:T2332))/T2334)</f>
        <v>298.06533255274257</v>
      </c>
      <c r="U2333" s="142">
        <f>IF(U2334=0,VALUE(0),(SUM(U1133:U2332))/U2334)</f>
        <v>82.912794299578096</v>
      </c>
      <c r="V2333" s="142">
        <f>IF(V2334=0,VALUE(0),(SUM(V1133:V2332))/V2334)</f>
        <v>1.4827447257383919</v>
      </c>
      <c r="W2333" s="142">
        <f>IF(W2334=0,VALUE(0),(SUM(W1133:W2332))/W2334)</f>
        <v>1.480953586497886</v>
      </c>
      <c r="X2333" s="144"/>
    </row>
    <row r="2334" spans="1:24" x14ac:dyDescent="0.3">
      <c r="A2334" s="148"/>
      <c r="B2334" s="95"/>
      <c r="C2334" s="95"/>
      <c r="D2334" s="146"/>
      <c r="E2334" s="146"/>
      <c r="F2334" s="147"/>
      <c r="G2334" s="147"/>
      <c r="H2334" s="95"/>
      <c r="I2334" s="95"/>
      <c r="J2334" s="95"/>
      <c r="K2334" s="148"/>
      <c r="L2334" s="149"/>
      <c r="M2334" s="150"/>
      <c r="N2334" s="148"/>
      <c r="O2334" s="149"/>
      <c r="P2334" s="151"/>
      <c r="Q2334" s="148"/>
      <c r="R2334" s="151"/>
      <c r="S2334" s="150"/>
      <c r="T2334" s="152">
        <f>COUNT(T1133:T2332)</f>
        <v>237</v>
      </c>
      <c r="U2334" s="152">
        <f>COUNT(U1133:U2332)</f>
        <v>237</v>
      </c>
      <c r="V2334" s="152">
        <f>COUNT(V1133:V2332)</f>
        <v>237</v>
      </c>
      <c r="W2334" s="152">
        <f>COUNT(W1133:W2332)</f>
        <v>237</v>
      </c>
      <c r="X2334" s="150"/>
    </row>
    <row r="2336" spans="1:24" x14ac:dyDescent="0.3">
      <c r="A2336" s="98" t="s">
        <v>140</v>
      </c>
      <c r="B2336" s="98" t="s">
        <v>141</v>
      </c>
      <c r="C2336" s="98" t="s">
        <v>142</v>
      </c>
      <c r="D2336" s="98" t="s">
        <v>112</v>
      </c>
      <c r="E2336" s="98" t="s">
        <v>113</v>
      </c>
      <c r="F2336" s="98" t="s">
        <v>143</v>
      </c>
      <c r="G2336" s="98" t="s">
        <v>144</v>
      </c>
      <c r="H2336" s="98" t="s">
        <v>116</v>
      </c>
      <c r="I2336" s="99" t="s">
        <v>145</v>
      </c>
      <c r="J2336" s="100"/>
      <c r="K2336" s="99" t="s">
        <v>146</v>
      </c>
      <c r="L2336" s="101" t="s">
        <v>147</v>
      </c>
      <c r="M2336" s="100"/>
      <c r="N2336" s="99" t="s">
        <v>148</v>
      </c>
      <c r="O2336" s="101" t="s">
        <v>147</v>
      </c>
      <c r="P2336" s="100"/>
      <c r="Q2336" s="99" t="s">
        <v>149</v>
      </c>
      <c r="R2336" s="101"/>
      <c r="S2336" s="100" t="s">
        <v>150</v>
      </c>
      <c r="T2336" s="154" t="s">
        <v>151</v>
      </c>
      <c r="U2336" s="102" t="s">
        <v>151</v>
      </c>
      <c r="V2336" s="102" t="s">
        <v>152</v>
      </c>
      <c r="W2336" s="103" t="s">
        <v>152</v>
      </c>
      <c r="X2336" s="198" t="s">
        <v>139</v>
      </c>
    </row>
    <row r="2337" spans="1:24" x14ac:dyDescent="0.3">
      <c r="A2337" s="105"/>
      <c r="B2337" s="105"/>
      <c r="C2337" s="105"/>
      <c r="D2337" s="105"/>
      <c r="E2337" s="105"/>
      <c r="F2337" s="105"/>
      <c r="G2337" s="105"/>
      <c r="H2337" s="105"/>
      <c r="I2337" s="106"/>
      <c r="J2337" s="107"/>
      <c r="K2337" s="106"/>
      <c r="L2337" s="108"/>
      <c r="M2337" s="107"/>
      <c r="N2337" s="106"/>
      <c r="O2337" s="108"/>
      <c r="P2337" s="107"/>
      <c r="Q2337" s="106"/>
      <c r="R2337" s="108"/>
      <c r="S2337" s="107"/>
      <c r="T2337" s="155" t="s">
        <v>112</v>
      </c>
      <c r="U2337" s="109" t="s">
        <v>113</v>
      </c>
      <c r="V2337" s="109" t="s">
        <v>143</v>
      </c>
      <c r="W2337" s="110" t="s">
        <v>154</v>
      </c>
      <c r="X2337" s="199"/>
    </row>
    <row r="2338" spans="1:24" x14ac:dyDescent="0.3">
      <c r="A2338" s="156">
        <v>1</v>
      </c>
      <c r="B2338" s="130" t="s">
        <v>88</v>
      </c>
      <c r="C2338" s="165" t="s">
        <v>39</v>
      </c>
      <c r="D2338" s="44">
        <v>298.56437399999999</v>
      </c>
      <c r="E2338" s="44">
        <v>100.300245</v>
      </c>
      <c r="F2338" s="44">
        <v>13.127800000000001</v>
      </c>
      <c r="G2338" s="44">
        <v>13.125400000000001</v>
      </c>
      <c r="H2338" s="44">
        <v>0.23899999999999999</v>
      </c>
      <c r="I2338" s="44">
        <v>0</v>
      </c>
      <c r="J2338" s="44">
        <f>IF(E2338&lt;200,1,2)</f>
        <v>1</v>
      </c>
      <c r="K2338" s="121">
        <f>IF(ISBLANK(D2338),"",IF(J2338=1,D2338-$D$3538,(IF(AND(J2338=2,D2338&gt;200),((D2338-200)-$D$3538),((D2338+200)-$D$3538)))))</f>
        <v>6.322499999100728E-4</v>
      </c>
      <c r="L2338" s="114">
        <f t="shared" ref="L2338:L2401" si="483">IF(K2338="","",SIN(K2338*PI()/200)*G2338)</f>
        <v>1.3035306958533667E-4</v>
      </c>
      <c r="M2338" s="115" t="s">
        <v>155</v>
      </c>
      <c r="N2338" s="113">
        <f>IF(ISBLANK(E2338),"",IF(E2338&lt;200,E2338-$E$3538,(400-E2338)-$E$3538))</f>
        <v>0.49475791666672819</v>
      </c>
      <c r="O2338" s="114">
        <f t="shared" ref="O2338:O2401" si="484">IF(N2338="","",SIN(N2338*PI()/200)*G2338)</f>
        <v>0.10200484608482381</v>
      </c>
      <c r="P2338" s="115" t="s">
        <v>155</v>
      </c>
      <c r="Q2338" s="116">
        <f>IF(ISBLANK(F2338),"",F2338-$F$3538)</f>
        <v>-1.5416666670375889E-4</v>
      </c>
      <c r="R2338" s="117" t="s">
        <v>155</v>
      </c>
      <c r="S2338" s="118">
        <f>IF(ISBLANK(G2338),"",G2338-$G$3538)</f>
        <v>-7.0833333397857245E-5</v>
      </c>
      <c r="T2338" s="127">
        <f>D2338</f>
        <v>298.56437399999999</v>
      </c>
      <c r="U2338" s="119">
        <f>IF(P2338="ON",IF(ISBLANK(E2338),"0",IF(E2338&lt;200,E2338,(400-E2338))),"0")</f>
        <v>100.300245</v>
      </c>
      <c r="V2338" s="119">
        <f t="shared" ref="V2338:V2401" si="485">IF(R2338="ON",IF(ISBLANK(F2338),"0",F2338),"0")</f>
        <v>13.127800000000001</v>
      </c>
      <c r="W2338" s="119">
        <f t="shared" ref="W2338:W2401" si="486">IF(R2338="ON",IF(ISBLANK(G2338),"0",G2338),"0")</f>
        <v>13.125400000000001</v>
      </c>
      <c r="X2338" s="120"/>
    </row>
    <row r="2339" spans="1:24" x14ac:dyDescent="0.3">
      <c r="A2339" s="156">
        <v>2</v>
      </c>
      <c r="B2339" s="130" t="s">
        <v>88</v>
      </c>
      <c r="C2339" s="165" t="s">
        <v>39</v>
      </c>
      <c r="D2339" s="44">
        <v>298.56373500000001</v>
      </c>
      <c r="E2339" s="44">
        <v>100.283019</v>
      </c>
      <c r="F2339" s="44">
        <v>13.127800000000001</v>
      </c>
      <c r="G2339" s="44">
        <v>13.125400000000001</v>
      </c>
      <c r="H2339" s="44">
        <v>0.23899999999999999</v>
      </c>
      <c r="I2339" s="44">
        <v>0</v>
      </c>
      <c r="J2339" s="44">
        <f t="shared" ref="J2339:J2370" si="487">IF(E2339&lt;200,1,2)</f>
        <v>1</v>
      </c>
      <c r="K2339" s="121">
        <f t="shared" ref="K2339:K2402" si="488">IF(ISBLANK(D2339),"",IF(J2339=1,D2339-$D$3538,(IF(AND(J2339=2,D2339&gt;200),((D2339-200)-$D$3538),((D2339+200)-$D$3538)))))</f>
        <v>-6.7500000682230166E-6</v>
      </c>
      <c r="L2339" s="122">
        <f t="shared" si="483"/>
        <v>-1.3916697963364392E-6</v>
      </c>
      <c r="M2339" s="123" t="s">
        <v>155</v>
      </c>
      <c r="N2339" s="113">
        <f t="shared" ref="N2339:N2402" si="489">IF(ISBLANK(E2339),"",IF(E2339&lt;200,E2339-$E$3538,(400-E2339)-$E$3538))</f>
        <v>0.47753191666672024</v>
      </c>
      <c r="O2339" s="122">
        <f t="shared" si="484"/>
        <v>9.8453408362710867E-2</v>
      </c>
      <c r="P2339" s="123" t="s">
        <v>155</v>
      </c>
      <c r="Q2339" s="116">
        <f t="shared" ref="Q2339:Q2402" si="490">IF(ISBLANK(F2339),"",F2339-$F$3538)</f>
        <v>-1.5416666670375889E-4</v>
      </c>
      <c r="R2339" s="125" t="s">
        <v>155</v>
      </c>
      <c r="S2339" s="118">
        <f t="shared" ref="S2339:S2402" si="491">IF(ISBLANK(G2339),"",G2339-$G$3538)</f>
        <v>-7.0833333397857245E-5</v>
      </c>
      <c r="T2339" s="127">
        <f t="shared" ref="T2339:T2357" si="492">D2339</f>
        <v>298.56373500000001</v>
      </c>
      <c r="U2339" s="127">
        <f t="shared" ref="U2339:U2402" si="493">IF(P2339="ON",IF(ISBLANK(E2339),"0",IF(E2339&lt;200,E2339,(400-E2339))),"0")</f>
        <v>100.283019</v>
      </c>
      <c r="V2339" s="127">
        <f t="shared" si="485"/>
        <v>13.127800000000001</v>
      </c>
      <c r="W2339" s="127">
        <f t="shared" si="486"/>
        <v>13.125400000000001</v>
      </c>
      <c r="X2339" s="128"/>
    </row>
    <row r="2340" spans="1:24" x14ac:dyDescent="0.3">
      <c r="A2340" s="156">
        <v>3</v>
      </c>
      <c r="B2340" s="130" t="s">
        <v>88</v>
      </c>
      <c r="C2340" s="165" t="s">
        <v>39</v>
      </c>
      <c r="D2340" s="44">
        <v>298.56330400000002</v>
      </c>
      <c r="E2340" s="44">
        <v>100.282417</v>
      </c>
      <c r="F2340" s="44">
        <v>13.127800000000001</v>
      </c>
      <c r="G2340" s="44">
        <v>13.125400000000001</v>
      </c>
      <c r="H2340" s="44">
        <v>0.23899999999999999</v>
      </c>
      <c r="I2340" s="44">
        <v>0</v>
      </c>
      <c r="J2340" s="44">
        <f t="shared" si="487"/>
        <v>1</v>
      </c>
      <c r="K2340" s="121">
        <f t="shared" si="488"/>
        <v>-4.3775000006007758E-4</v>
      </c>
      <c r="L2340" s="129">
        <f t="shared" si="483"/>
        <v>-9.0252362558192062E-5</v>
      </c>
      <c r="M2340" s="115" t="s">
        <v>155</v>
      </c>
      <c r="N2340" s="113">
        <f t="shared" si="489"/>
        <v>0.47692991666671958</v>
      </c>
      <c r="O2340" s="129">
        <f t="shared" si="484"/>
        <v>9.8329295522798676E-2</v>
      </c>
      <c r="P2340" s="115" t="s">
        <v>155</v>
      </c>
      <c r="Q2340" s="116">
        <f t="shared" si="490"/>
        <v>-1.5416666670375889E-4</v>
      </c>
      <c r="R2340" s="117" t="s">
        <v>155</v>
      </c>
      <c r="S2340" s="118">
        <f t="shared" si="491"/>
        <v>-7.0833333397857245E-5</v>
      </c>
      <c r="T2340" s="127">
        <f t="shared" si="492"/>
        <v>298.56330400000002</v>
      </c>
      <c r="U2340" s="119">
        <f t="shared" si="493"/>
        <v>100.282417</v>
      </c>
      <c r="V2340" s="119">
        <f t="shared" si="485"/>
        <v>13.127800000000001</v>
      </c>
      <c r="W2340" s="119">
        <f t="shared" si="486"/>
        <v>13.125400000000001</v>
      </c>
      <c r="X2340" s="120"/>
    </row>
    <row r="2341" spans="1:24" x14ac:dyDescent="0.3">
      <c r="A2341" s="156">
        <v>4</v>
      </c>
      <c r="B2341" s="130" t="s">
        <v>88</v>
      </c>
      <c r="C2341" s="165" t="s">
        <v>39</v>
      </c>
      <c r="D2341" s="44">
        <v>298.56431300000003</v>
      </c>
      <c r="E2341" s="44">
        <v>100.28231100000001</v>
      </c>
      <c r="F2341" s="44">
        <v>13.127800000000001</v>
      </c>
      <c r="G2341" s="44">
        <v>13.125400000000001</v>
      </c>
      <c r="H2341" s="44">
        <v>0.23899999999999999</v>
      </c>
      <c r="I2341" s="44">
        <v>0</v>
      </c>
      <c r="J2341" s="44">
        <f t="shared" si="487"/>
        <v>1</v>
      </c>
      <c r="K2341" s="121">
        <f t="shared" si="488"/>
        <v>5.7124999995039616E-4</v>
      </c>
      <c r="L2341" s="122">
        <f t="shared" si="483"/>
        <v>1.177764982285072E-4</v>
      </c>
      <c r="M2341" s="123" t="s">
        <v>155</v>
      </c>
      <c r="N2341" s="113">
        <f t="shared" si="489"/>
        <v>0.47682391666673141</v>
      </c>
      <c r="O2341" s="122">
        <f t="shared" si="484"/>
        <v>9.8307441766025475E-2</v>
      </c>
      <c r="P2341" s="123" t="s">
        <v>155</v>
      </c>
      <c r="Q2341" s="116">
        <f t="shared" si="490"/>
        <v>-1.5416666670375889E-4</v>
      </c>
      <c r="R2341" s="125" t="s">
        <v>155</v>
      </c>
      <c r="S2341" s="118">
        <f t="shared" si="491"/>
        <v>-7.0833333397857245E-5</v>
      </c>
      <c r="T2341" s="127">
        <f t="shared" si="492"/>
        <v>298.56431300000003</v>
      </c>
      <c r="U2341" s="127">
        <f t="shared" si="493"/>
        <v>100.28231100000001</v>
      </c>
      <c r="V2341" s="127">
        <f t="shared" si="485"/>
        <v>13.127800000000001</v>
      </c>
      <c r="W2341" s="127">
        <f t="shared" si="486"/>
        <v>13.125400000000001</v>
      </c>
      <c r="X2341" s="128"/>
    </row>
    <row r="2342" spans="1:24" x14ac:dyDescent="0.3">
      <c r="A2342" s="156">
        <v>5</v>
      </c>
      <c r="B2342" s="130" t="s">
        <v>88</v>
      </c>
      <c r="C2342" s="165" t="s">
        <v>39</v>
      </c>
      <c r="D2342" s="44">
        <v>298.56665099999998</v>
      </c>
      <c r="E2342" s="44">
        <v>100.221541</v>
      </c>
      <c r="F2342" s="44">
        <v>13.127800000000001</v>
      </c>
      <c r="G2342" s="44">
        <v>13.125400000000001</v>
      </c>
      <c r="H2342" s="44">
        <v>0.23899999999999999</v>
      </c>
      <c r="I2342" s="44">
        <v>0</v>
      </c>
      <c r="J2342" s="44">
        <f t="shared" si="487"/>
        <v>1</v>
      </c>
      <c r="K2342" s="121">
        <f t="shared" si="488"/>
        <v>2.9092499999023858E-3</v>
      </c>
      <c r="L2342" s="129">
        <f t="shared" si="483"/>
        <v>5.998096759297683E-4</v>
      </c>
      <c r="M2342" s="115" t="s">
        <v>155</v>
      </c>
      <c r="N2342" s="113">
        <f t="shared" si="489"/>
        <v>0.41605391666672631</v>
      </c>
      <c r="O2342" s="129">
        <f t="shared" si="484"/>
        <v>8.577859880831612E-2</v>
      </c>
      <c r="P2342" s="115" t="s">
        <v>155</v>
      </c>
      <c r="Q2342" s="116">
        <f t="shared" si="490"/>
        <v>-1.5416666670375889E-4</v>
      </c>
      <c r="R2342" s="117" t="s">
        <v>155</v>
      </c>
      <c r="S2342" s="118">
        <f t="shared" si="491"/>
        <v>-7.0833333397857245E-5</v>
      </c>
      <c r="T2342" s="127">
        <f t="shared" si="492"/>
        <v>298.56665099999998</v>
      </c>
      <c r="U2342" s="119">
        <f t="shared" si="493"/>
        <v>100.221541</v>
      </c>
      <c r="V2342" s="119">
        <f t="shared" si="485"/>
        <v>13.127800000000001</v>
      </c>
      <c r="W2342" s="119">
        <f t="shared" si="486"/>
        <v>13.125400000000001</v>
      </c>
      <c r="X2342" s="120"/>
    </row>
    <row r="2343" spans="1:24" x14ac:dyDescent="0.3">
      <c r="A2343" s="156">
        <v>6</v>
      </c>
      <c r="B2343" s="130" t="s">
        <v>88</v>
      </c>
      <c r="C2343" s="165" t="s">
        <v>39</v>
      </c>
      <c r="D2343" s="44">
        <v>298.56514399999998</v>
      </c>
      <c r="E2343" s="44">
        <v>100.221541</v>
      </c>
      <c r="F2343" s="44">
        <v>13.127800000000001</v>
      </c>
      <c r="G2343" s="44">
        <v>13.125400000000001</v>
      </c>
      <c r="H2343" s="44">
        <v>0.23899999999999999</v>
      </c>
      <c r="I2343" s="44">
        <v>0</v>
      </c>
      <c r="J2343" s="44">
        <f t="shared" si="487"/>
        <v>1</v>
      </c>
      <c r="K2343" s="121">
        <f t="shared" si="488"/>
        <v>1.4022499998986859E-3</v>
      </c>
      <c r="L2343" s="122">
        <f t="shared" si="483"/>
        <v>2.8910651139115015E-4</v>
      </c>
      <c r="M2343" s="123" t="s">
        <v>155</v>
      </c>
      <c r="N2343" s="113">
        <f t="shared" si="489"/>
        <v>0.41605391666672631</v>
      </c>
      <c r="O2343" s="122">
        <f t="shared" si="484"/>
        <v>8.577859880831612E-2</v>
      </c>
      <c r="P2343" s="123" t="s">
        <v>155</v>
      </c>
      <c r="Q2343" s="116">
        <f t="shared" si="490"/>
        <v>-1.5416666670375889E-4</v>
      </c>
      <c r="R2343" s="125" t="s">
        <v>155</v>
      </c>
      <c r="S2343" s="118">
        <f t="shared" si="491"/>
        <v>-7.0833333397857245E-5</v>
      </c>
      <c r="T2343" s="127">
        <f t="shared" si="492"/>
        <v>298.56514399999998</v>
      </c>
      <c r="U2343" s="127">
        <f t="shared" si="493"/>
        <v>100.221541</v>
      </c>
      <c r="V2343" s="127">
        <f t="shared" si="485"/>
        <v>13.127800000000001</v>
      </c>
      <c r="W2343" s="127">
        <f t="shared" si="486"/>
        <v>13.125400000000001</v>
      </c>
      <c r="X2343" s="128"/>
    </row>
    <row r="2344" spans="1:24" x14ac:dyDescent="0.3">
      <c r="A2344" s="156">
        <v>7</v>
      </c>
      <c r="B2344" s="130" t="s">
        <v>88</v>
      </c>
      <c r="C2344" s="165" t="s">
        <v>39</v>
      </c>
      <c r="D2344" s="44">
        <v>298.56492800000001</v>
      </c>
      <c r="E2344" s="44">
        <v>100.221501</v>
      </c>
      <c r="F2344" s="44">
        <v>13.127800000000001</v>
      </c>
      <c r="G2344" s="44">
        <v>13.125400000000001</v>
      </c>
      <c r="H2344" s="44">
        <v>0.23899999999999999</v>
      </c>
      <c r="I2344" s="44">
        <v>0</v>
      </c>
      <c r="J2344" s="44">
        <f t="shared" si="487"/>
        <v>1</v>
      </c>
      <c r="K2344" s="121">
        <f t="shared" si="488"/>
        <v>1.1862499999324427E-3</v>
      </c>
      <c r="L2344" s="129">
        <f t="shared" si="483"/>
        <v>2.4457307837467263E-4</v>
      </c>
      <c r="M2344" s="115" t="s">
        <v>155</v>
      </c>
      <c r="N2344" s="113">
        <f t="shared" si="489"/>
        <v>0.41601391666672782</v>
      </c>
      <c r="O2344" s="129">
        <f t="shared" si="484"/>
        <v>8.577035205237285E-2</v>
      </c>
      <c r="P2344" s="115" t="s">
        <v>155</v>
      </c>
      <c r="Q2344" s="116">
        <f t="shared" si="490"/>
        <v>-1.5416666670375889E-4</v>
      </c>
      <c r="R2344" s="117" t="s">
        <v>155</v>
      </c>
      <c r="S2344" s="118">
        <f t="shared" si="491"/>
        <v>-7.0833333397857245E-5</v>
      </c>
      <c r="T2344" s="127">
        <f t="shared" si="492"/>
        <v>298.56492800000001</v>
      </c>
      <c r="U2344" s="119">
        <f t="shared" si="493"/>
        <v>100.221501</v>
      </c>
      <c r="V2344" s="119">
        <f t="shared" si="485"/>
        <v>13.127800000000001</v>
      </c>
      <c r="W2344" s="119">
        <f t="shared" si="486"/>
        <v>13.125400000000001</v>
      </c>
      <c r="X2344" s="120"/>
    </row>
    <row r="2345" spans="1:24" x14ac:dyDescent="0.3">
      <c r="A2345" s="156">
        <v>8</v>
      </c>
      <c r="B2345" s="130" t="s">
        <v>88</v>
      </c>
      <c r="C2345" s="165" t="s">
        <v>39</v>
      </c>
      <c r="D2345" s="44">
        <v>298.56408800000003</v>
      </c>
      <c r="E2345" s="44">
        <v>100.30579299999999</v>
      </c>
      <c r="F2345" s="44">
        <v>13.1279</v>
      </c>
      <c r="G2345" s="44">
        <v>13.125500000000001</v>
      </c>
      <c r="H2345" s="44">
        <v>0.23899999999999999</v>
      </c>
      <c r="I2345" s="44">
        <v>0</v>
      </c>
      <c r="J2345" s="44">
        <f t="shared" si="487"/>
        <v>1</v>
      </c>
      <c r="K2345" s="121">
        <f t="shared" si="488"/>
        <v>3.4624999995003236E-4</v>
      </c>
      <c r="L2345" s="122">
        <f t="shared" si="483"/>
        <v>7.1388049375532934E-5</v>
      </c>
      <c r="M2345" s="123" t="s">
        <v>155</v>
      </c>
      <c r="N2345" s="113">
        <f t="shared" si="489"/>
        <v>0.50030591666671853</v>
      </c>
      <c r="O2345" s="122">
        <f t="shared" si="484"/>
        <v>0.10314944649785565</v>
      </c>
      <c r="P2345" s="123" t="s">
        <v>155</v>
      </c>
      <c r="Q2345" s="116">
        <f t="shared" si="490"/>
        <v>-5.416666670399195E-5</v>
      </c>
      <c r="R2345" s="125" t="s">
        <v>155</v>
      </c>
      <c r="S2345" s="118">
        <f t="shared" si="491"/>
        <v>2.9166666601909697E-5</v>
      </c>
      <c r="T2345" s="127">
        <f t="shared" si="492"/>
        <v>298.56408800000003</v>
      </c>
      <c r="U2345" s="127">
        <f t="shared" si="493"/>
        <v>100.30579299999999</v>
      </c>
      <c r="V2345" s="127">
        <f t="shared" si="485"/>
        <v>13.1279</v>
      </c>
      <c r="W2345" s="127">
        <f t="shared" si="486"/>
        <v>13.125500000000001</v>
      </c>
      <c r="X2345" s="128"/>
    </row>
    <row r="2346" spans="1:24" x14ac:dyDescent="0.3">
      <c r="A2346" s="156">
        <v>9</v>
      </c>
      <c r="B2346" s="130" t="s">
        <v>88</v>
      </c>
      <c r="C2346" s="165" t="s">
        <v>39</v>
      </c>
      <c r="D2346" s="44">
        <v>298.56448899999998</v>
      </c>
      <c r="E2346" s="44">
        <v>100.24847</v>
      </c>
      <c r="F2346" s="44">
        <v>13.1279</v>
      </c>
      <c r="G2346" s="44">
        <v>13.125500000000001</v>
      </c>
      <c r="H2346" s="44">
        <v>0.23899999999999999</v>
      </c>
      <c r="I2346" s="44">
        <v>0</v>
      </c>
      <c r="J2346" s="44">
        <f t="shared" si="487"/>
        <v>1</v>
      </c>
      <c r="K2346" s="121">
        <f t="shared" si="488"/>
        <v>7.4724999990394281E-4</v>
      </c>
      <c r="L2346" s="129">
        <f t="shared" si="483"/>
        <v>1.540641729841038E-4</v>
      </c>
      <c r="M2346" s="115" t="s">
        <v>155</v>
      </c>
      <c r="N2346" s="113">
        <f t="shared" si="489"/>
        <v>0.44298291666672185</v>
      </c>
      <c r="O2346" s="129">
        <f t="shared" si="484"/>
        <v>9.1331209057668686E-2</v>
      </c>
      <c r="P2346" s="115" t="s">
        <v>155</v>
      </c>
      <c r="Q2346" s="116">
        <f t="shared" si="490"/>
        <v>-5.416666670399195E-5</v>
      </c>
      <c r="R2346" s="117" t="s">
        <v>155</v>
      </c>
      <c r="S2346" s="118">
        <f t="shared" si="491"/>
        <v>2.9166666601909697E-5</v>
      </c>
      <c r="T2346" s="127">
        <f t="shared" si="492"/>
        <v>298.56448899999998</v>
      </c>
      <c r="U2346" s="119">
        <f t="shared" si="493"/>
        <v>100.24847</v>
      </c>
      <c r="V2346" s="119">
        <f t="shared" si="485"/>
        <v>13.1279</v>
      </c>
      <c r="W2346" s="119">
        <f t="shared" si="486"/>
        <v>13.125500000000001</v>
      </c>
      <c r="X2346" s="120"/>
    </row>
    <row r="2347" spans="1:24" x14ac:dyDescent="0.3">
      <c r="A2347" s="156">
        <v>10</v>
      </c>
      <c r="B2347" s="130" t="s">
        <v>88</v>
      </c>
      <c r="C2347" s="165" t="s">
        <v>39</v>
      </c>
      <c r="D2347" s="44">
        <v>298.56455099999999</v>
      </c>
      <c r="E2347" s="44">
        <v>100.248519</v>
      </c>
      <c r="F2347" s="44">
        <v>13.1279</v>
      </c>
      <c r="G2347" s="44">
        <v>13.125500000000001</v>
      </c>
      <c r="H2347" s="44">
        <v>0.23899999999999999</v>
      </c>
      <c r="I2347" s="44">
        <v>0</v>
      </c>
      <c r="J2347" s="44">
        <f t="shared" si="487"/>
        <v>1</v>
      </c>
      <c r="K2347" s="121">
        <f t="shared" si="488"/>
        <v>8.0924999991793811E-4</v>
      </c>
      <c r="L2347" s="122">
        <f t="shared" si="483"/>
        <v>1.6684701504218841E-4</v>
      </c>
      <c r="M2347" s="123" t="s">
        <v>155</v>
      </c>
      <c r="N2347" s="113">
        <f t="shared" si="489"/>
        <v>0.44303191666672603</v>
      </c>
      <c r="O2347" s="122">
        <f t="shared" si="484"/>
        <v>9.1341311381788332E-2</v>
      </c>
      <c r="P2347" s="123" t="s">
        <v>155</v>
      </c>
      <c r="Q2347" s="116">
        <f t="shared" si="490"/>
        <v>-5.416666670399195E-5</v>
      </c>
      <c r="R2347" s="125" t="s">
        <v>155</v>
      </c>
      <c r="S2347" s="118">
        <f t="shared" si="491"/>
        <v>2.9166666601909697E-5</v>
      </c>
      <c r="T2347" s="127">
        <f t="shared" si="492"/>
        <v>298.56455099999999</v>
      </c>
      <c r="U2347" s="127">
        <f t="shared" si="493"/>
        <v>100.248519</v>
      </c>
      <c r="V2347" s="127">
        <f t="shared" si="485"/>
        <v>13.1279</v>
      </c>
      <c r="W2347" s="127">
        <f t="shared" si="486"/>
        <v>13.125500000000001</v>
      </c>
      <c r="X2347" s="128"/>
    </row>
    <row r="2348" spans="1:24" x14ac:dyDescent="0.3">
      <c r="A2348" s="156">
        <v>11</v>
      </c>
      <c r="B2348" s="130" t="s">
        <v>88</v>
      </c>
      <c r="C2348" s="165" t="s">
        <v>39</v>
      </c>
      <c r="D2348" s="44">
        <v>298.56425300000001</v>
      </c>
      <c r="E2348" s="44">
        <v>100.248453</v>
      </c>
      <c r="F2348" s="44">
        <v>13.1279</v>
      </c>
      <c r="G2348" s="44">
        <v>13.125500000000001</v>
      </c>
      <c r="H2348" s="44">
        <v>0.23899999999999999</v>
      </c>
      <c r="I2348" s="44">
        <v>0</v>
      </c>
      <c r="J2348" s="44">
        <f t="shared" si="487"/>
        <v>1</v>
      </c>
      <c r="K2348" s="121">
        <f t="shared" si="488"/>
        <v>5.1124999993135134E-4</v>
      </c>
      <c r="L2348" s="129">
        <f t="shared" si="483"/>
        <v>1.0540690323002193E-4</v>
      </c>
      <c r="M2348" s="115" t="s">
        <v>155</v>
      </c>
      <c r="N2348" s="113">
        <f t="shared" si="489"/>
        <v>0.44296591666672214</v>
      </c>
      <c r="O2348" s="129">
        <f t="shared" si="484"/>
        <v>9.132770416969653E-2</v>
      </c>
      <c r="P2348" s="115" t="s">
        <v>155</v>
      </c>
      <c r="Q2348" s="116">
        <f t="shared" si="490"/>
        <v>-5.416666670399195E-5</v>
      </c>
      <c r="R2348" s="117" t="s">
        <v>155</v>
      </c>
      <c r="S2348" s="118">
        <f t="shared" si="491"/>
        <v>2.9166666601909697E-5</v>
      </c>
      <c r="T2348" s="127">
        <f t="shared" si="492"/>
        <v>298.56425300000001</v>
      </c>
      <c r="U2348" s="119">
        <f t="shared" si="493"/>
        <v>100.248453</v>
      </c>
      <c r="V2348" s="119">
        <f t="shared" si="485"/>
        <v>13.1279</v>
      </c>
      <c r="W2348" s="119">
        <f t="shared" si="486"/>
        <v>13.125500000000001</v>
      </c>
      <c r="X2348" s="120"/>
    </row>
    <row r="2349" spans="1:24" x14ac:dyDescent="0.3">
      <c r="A2349" s="156">
        <v>12</v>
      </c>
      <c r="B2349" s="130" t="s">
        <v>88</v>
      </c>
      <c r="C2349" s="165" t="s">
        <v>39</v>
      </c>
      <c r="D2349" s="44">
        <v>298.563199</v>
      </c>
      <c r="E2349" s="44">
        <v>100.248321</v>
      </c>
      <c r="F2349" s="44">
        <v>13.1279</v>
      </c>
      <c r="G2349" s="44">
        <v>13.125500000000001</v>
      </c>
      <c r="H2349" s="44">
        <v>0.23899999999999999</v>
      </c>
      <c r="I2349" s="44">
        <v>0</v>
      </c>
      <c r="J2349" s="44">
        <f t="shared" si="487"/>
        <v>1</v>
      </c>
      <c r="K2349" s="121">
        <f t="shared" si="488"/>
        <v>-5.4275000007919516E-4</v>
      </c>
      <c r="L2349" s="122">
        <f t="shared" si="483"/>
        <v>-1.1190141172429513E-4</v>
      </c>
      <c r="M2349" s="123" t="s">
        <v>155</v>
      </c>
      <c r="N2349" s="113">
        <f t="shared" si="489"/>
        <v>0.44283391666672856</v>
      </c>
      <c r="O2349" s="122">
        <f t="shared" si="484"/>
        <v>9.1300489745221397E-2</v>
      </c>
      <c r="P2349" s="123" t="s">
        <v>155</v>
      </c>
      <c r="Q2349" s="116">
        <f t="shared" si="490"/>
        <v>-5.416666670399195E-5</v>
      </c>
      <c r="R2349" s="125" t="s">
        <v>155</v>
      </c>
      <c r="S2349" s="118">
        <f t="shared" si="491"/>
        <v>2.9166666601909697E-5</v>
      </c>
      <c r="T2349" s="127">
        <f t="shared" si="492"/>
        <v>298.563199</v>
      </c>
      <c r="U2349" s="127">
        <f t="shared" si="493"/>
        <v>100.248321</v>
      </c>
      <c r="V2349" s="127">
        <f t="shared" si="485"/>
        <v>13.1279</v>
      </c>
      <c r="W2349" s="127">
        <f t="shared" si="486"/>
        <v>13.125500000000001</v>
      </c>
      <c r="X2349" s="128"/>
    </row>
    <row r="2350" spans="1:24" x14ac:dyDescent="0.3">
      <c r="A2350" s="156">
        <v>13</v>
      </c>
      <c r="B2350" s="130" t="s">
        <v>88</v>
      </c>
      <c r="C2350" s="165" t="s">
        <v>39</v>
      </c>
      <c r="D2350" s="44">
        <v>298.56418000000002</v>
      </c>
      <c r="E2350" s="44">
        <v>100.24819100000001</v>
      </c>
      <c r="F2350" s="44">
        <v>13.1279</v>
      </c>
      <c r="G2350" s="44">
        <v>13.125500000000001</v>
      </c>
      <c r="H2350" s="44">
        <v>0.23899999999999999</v>
      </c>
      <c r="I2350" s="44">
        <v>0</v>
      </c>
      <c r="J2350" s="44">
        <f t="shared" si="487"/>
        <v>1</v>
      </c>
      <c r="K2350" s="121">
        <f t="shared" si="488"/>
        <v>4.3824999994512837E-4</v>
      </c>
      <c r="L2350" s="129">
        <f t="shared" si="483"/>
        <v>9.0356137586518852E-5</v>
      </c>
      <c r="M2350" s="115" t="s">
        <v>155</v>
      </c>
      <c r="N2350" s="113">
        <f t="shared" si="489"/>
        <v>0.44270391666672992</v>
      </c>
      <c r="O2350" s="129">
        <f t="shared" si="484"/>
        <v>9.1273687660126376E-2</v>
      </c>
      <c r="P2350" s="115" t="s">
        <v>155</v>
      </c>
      <c r="Q2350" s="116">
        <f t="shared" si="490"/>
        <v>-5.416666670399195E-5</v>
      </c>
      <c r="R2350" s="117" t="s">
        <v>155</v>
      </c>
      <c r="S2350" s="118">
        <f t="shared" si="491"/>
        <v>2.9166666601909697E-5</v>
      </c>
      <c r="T2350" s="127">
        <f t="shared" si="492"/>
        <v>298.56418000000002</v>
      </c>
      <c r="U2350" s="119">
        <f t="shared" si="493"/>
        <v>100.24819100000001</v>
      </c>
      <c r="V2350" s="119">
        <f t="shared" si="485"/>
        <v>13.1279</v>
      </c>
      <c r="W2350" s="119">
        <f t="shared" si="486"/>
        <v>13.125500000000001</v>
      </c>
      <c r="X2350" s="120"/>
    </row>
    <row r="2351" spans="1:24" x14ac:dyDescent="0.3">
      <c r="A2351" s="156">
        <v>14</v>
      </c>
      <c r="B2351" s="130" t="s">
        <v>88</v>
      </c>
      <c r="C2351" s="165" t="s">
        <v>39</v>
      </c>
      <c r="D2351" s="44">
        <v>298.56467600000002</v>
      </c>
      <c r="E2351" s="44">
        <v>100.248178</v>
      </c>
      <c r="F2351" s="44">
        <v>13.1279</v>
      </c>
      <c r="G2351" s="44">
        <v>13.125500000000001</v>
      </c>
      <c r="H2351" s="44">
        <v>0.23899999999999999</v>
      </c>
      <c r="I2351" s="44">
        <v>0</v>
      </c>
      <c r="J2351" s="44">
        <f t="shared" si="487"/>
        <v>1</v>
      </c>
      <c r="K2351" s="121">
        <f t="shared" si="488"/>
        <v>9.3424999994340396E-4</v>
      </c>
      <c r="L2351" s="122">
        <f t="shared" si="483"/>
        <v>1.9261887402920148E-4</v>
      </c>
      <c r="M2351" s="123" t="s">
        <v>155</v>
      </c>
      <c r="N2351" s="113">
        <f t="shared" si="489"/>
        <v>0.44269091666672011</v>
      </c>
      <c r="O2351" s="122">
        <f t="shared" si="484"/>
        <v>9.1271007451593875E-2</v>
      </c>
      <c r="P2351" s="123" t="s">
        <v>155</v>
      </c>
      <c r="Q2351" s="116">
        <f t="shared" si="490"/>
        <v>-5.416666670399195E-5</v>
      </c>
      <c r="R2351" s="125" t="s">
        <v>155</v>
      </c>
      <c r="S2351" s="118">
        <f t="shared" si="491"/>
        <v>2.9166666601909697E-5</v>
      </c>
      <c r="T2351" s="127">
        <f t="shared" si="492"/>
        <v>298.56467600000002</v>
      </c>
      <c r="U2351" s="127">
        <f t="shared" si="493"/>
        <v>100.248178</v>
      </c>
      <c r="V2351" s="127">
        <f t="shared" si="485"/>
        <v>13.1279</v>
      </c>
      <c r="W2351" s="127">
        <f t="shared" si="486"/>
        <v>13.125500000000001</v>
      </c>
      <c r="X2351" s="128"/>
    </row>
    <row r="2352" spans="1:24" x14ac:dyDescent="0.3">
      <c r="A2352" s="156">
        <v>15</v>
      </c>
      <c r="B2352" s="130" t="s">
        <v>88</v>
      </c>
      <c r="C2352" s="165" t="s">
        <v>39</v>
      </c>
      <c r="D2352" s="44">
        <v>298.56579900000003</v>
      </c>
      <c r="E2352" s="44">
        <v>100.3087</v>
      </c>
      <c r="F2352" s="44">
        <v>13.128</v>
      </c>
      <c r="G2352" s="44">
        <v>13.1256</v>
      </c>
      <c r="H2352" s="44">
        <v>0.23899999999999999</v>
      </c>
      <c r="I2352" s="44">
        <v>0</v>
      </c>
      <c r="J2352" s="44">
        <f t="shared" si="487"/>
        <v>1</v>
      </c>
      <c r="K2352" s="121">
        <f t="shared" si="488"/>
        <v>2.0572499999502725E-3</v>
      </c>
      <c r="L2352" s="129">
        <f t="shared" si="483"/>
        <v>4.2415648659835235E-4</v>
      </c>
      <c r="M2352" s="115" t="s">
        <v>155</v>
      </c>
      <c r="N2352" s="113">
        <f t="shared" si="489"/>
        <v>0.50321291666672607</v>
      </c>
      <c r="O2352" s="129">
        <f t="shared" si="484"/>
        <v>0.10374956867141261</v>
      </c>
      <c r="P2352" s="115" t="s">
        <v>155</v>
      </c>
      <c r="Q2352" s="116">
        <f t="shared" si="490"/>
        <v>4.5833333295774992E-5</v>
      </c>
      <c r="R2352" s="117" t="s">
        <v>155</v>
      </c>
      <c r="S2352" s="118">
        <f t="shared" si="491"/>
        <v>1.2916666660167664E-4</v>
      </c>
      <c r="T2352" s="127">
        <f t="shared" si="492"/>
        <v>298.56579900000003</v>
      </c>
      <c r="U2352" s="119">
        <f t="shared" si="493"/>
        <v>100.3087</v>
      </c>
      <c r="V2352" s="119">
        <f t="shared" si="485"/>
        <v>13.128</v>
      </c>
      <c r="W2352" s="119">
        <f t="shared" si="486"/>
        <v>13.1256</v>
      </c>
      <c r="X2352" s="120"/>
    </row>
    <row r="2353" spans="1:24" x14ac:dyDescent="0.3">
      <c r="A2353" s="156">
        <v>16</v>
      </c>
      <c r="B2353" s="130" t="s">
        <v>88</v>
      </c>
      <c r="C2353" s="165" t="s">
        <v>39</v>
      </c>
      <c r="D2353" s="44">
        <v>298.56371300000001</v>
      </c>
      <c r="E2353" s="44">
        <v>100.266395</v>
      </c>
      <c r="F2353" s="44">
        <v>13.128</v>
      </c>
      <c r="G2353" s="44">
        <v>13.1256</v>
      </c>
      <c r="H2353" s="44">
        <v>0.23899999999999999</v>
      </c>
      <c r="I2353" s="44">
        <v>0</v>
      </c>
      <c r="J2353" s="44">
        <f t="shared" si="487"/>
        <v>1</v>
      </c>
      <c r="K2353" s="121">
        <f t="shared" si="488"/>
        <v>-2.8750000069521775E-5</v>
      </c>
      <c r="L2353" s="122">
        <f t="shared" si="483"/>
        <v>-5.9275727410900412E-6</v>
      </c>
      <c r="M2353" s="123" t="s">
        <v>155</v>
      </c>
      <c r="N2353" s="113">
        <f t="shared" si="489"/>
        <v>0.46090791666672715</v>
      </c>
      <c r="O2353" s="122">
        <f t="shared" si="484"/>
        <v>9.5027524483104892E-2</v>
      </c>
      <c r="P2353" s="123" t="s">
        <v>155</v>
      </c>
      <c r="Q2353" s="116">
        <f t="shared" si="490"/>
        <v>4.5833333295774992E-5</v>
      </c>
      <c r="R2353" s="125" t="s">
        <v>155</v>
      </c>
      <c r="S2353" s="118">
        <f t="shared" si="491"/>
        <v>1.2916666660167664E-4</v>
      </c>
      <c r="T2353" s="127">
        <f t="shared" si="492"/>
        <v>298.56371300000001</v>
      </c>
      <c r="U2353" s="127">
        <f t="shared" si="493"/>
        <v>100.266395</v>
      </c>
      <c r="V2353" s="127">
        <f t="shared" si="485"/>
        <v>13.128</v>
      </c>
      <c r="W2353" s="127">
        <f t="shared" si="486"/>
        <v>13.1256</v>
      </c>
      <c r="X2353" s="128"/>
    </row>
    <row r="2354" spans="1:24" x14ac:dyDescent="0.3">
      <c r="A2354" s="156">
        <v>17</v>
      </c>
      <c r="B2354" s="130" t="s">
        <v>88</v>
      </c>
      <c r="C2354" s="165" t="s">
        <v>39</v>
      </c>
      <c r="D2354" s="44">
        <v>298.56424700000002</v>
      </c>
      <c r="E2354" s="44">
        <v>100.266176</v>
      </c>
      <c r="F2354" s="44">
        <v>13.128</v>
      </c>
      <c r="G2354" s="44">
        <v>13.1256</v>
      </c>
      <c r="H2354" s="44">
        <v>0.23899999999999999</v>
      </c>
      <c r="I2354" s="44">
        <v>0</v>
      </c>
      <c r="J2354" s="44">
        <f t="shared" si="487"/>
        <v>1</v>
      </c>
      <c r="K2354" s="121">
        <f t="shared" si="488"/>
        <v>5.0524999994649988E-4</v>
      </c>
      <c r="L2354" s="129">
        <f t="shared" si="483"/>
        <v>1.0417064764678784E-4</v>
      </c>
      <c r="M2354" s="115" t="s">
        <v>155</v>
      </c>
      <c r="N2354" s="113">
        <f t="shared" si="489"/>
        <v>0.46068891666672585</v>
      </c>
      <c r="O2354" s="129">
        <f t="shared" si="484"/>
        <v>9.498237302496447E-2</v>
      </c>
      <c r="P2354" s="115" t="s">
        <v>155</v>
      </c>
      <c r="Q2354" s="116">
        <f t="shared" si="490"/>
        <v>4.5833333295774992E-5</v>
      </c>
      <c r="R2354" s="117" t="s">
        <v>155</v>
      </c>
      <c r="S2354" s="118">
        <f t="shared" si="491"/>
        <v>1.2916666660167664E-4</v>
      </c>
      <c r="T2354" s="127">
        <f t="shared" si="492"/>
        <v>298.56424700000002</v>
      </c>
      <c r="U2354" s="119">
        <f t="shared" si="493"/>
        <v>100.266176</v>
      </c>
      <c r="V2354" s="119">
        <f t="shared" si="485"/>
        <v>13.128</v>
      </c>
      <c r="W2354" s="119">
        <f t="shared" si="486"/>
        <v>13.1256</v>
      </c>
      <c r="X2354" s="120"/>
    </row>
    <row r="2355" spans="1:24" x14ac:dyDescent="0.3">
      <c r="A2355" s="156">
        <v>18</v>
      </c>
      <c r="B2355" s="130" t="s">
        <v>88</v>
      </c>
      <c r="C2355" s="165" t="s">
        <v>39</v>
      </c>
      <c r="D2355" s="44">
        <v>298.56416899999999</v>
      </c>
      <c r="E2355" s="44">
        <v>100.266166</v>
      </c>
      <c r="F2355" s="44">
        <v>13.128</v>
      </c>
      <c r="G2355" s="44">
        <v>13.1256</v>
      </c>
      <c r="H2355" s="44">
        <v>0.23899999999999999</v>
      </c>
      <c r="I2355" s="44">
        <v>0</v>
      </c>
      <c r="J2355" s="44">
        <f>IF(E2355&lt;200,1,2)</f>
        <v>1</v>
      </c>
      <c r="K2355" s="121">
        <f t="shared" si="488"/>
        <v>4.2724999991605728E-4</v>
      </c>
      <c r="L2355" s="122">
        <f t="shared" si="483"/>
        <v>8.8088885112699904E-5</v>
      </c>
      <c r="M2355" s="123" t="s">
        <v>155</v>
      </c>
      <c r="N2355" s="113">
        <f t="shared" si="489"/>
        <v>0.46067891666672267</v>
      </c>
      <c r="O2355" s="122">
        <f t="shared" si="484"/>
        <v>9.4980311314519617E-2</v>
      </c>
      <c r="P2355" s="123" t="s">
        <v>155</v>
      </c>
      <c r="Q2355" s="116">
        <f t="shared" si="490"/>
        <v>4.5833333295774992E-5</v>
      </c>
      <c r="R2355" s="125" t="s">
        <v>155</v>
      </c>
      <c r="S2355" s="118">
        <f t="shared" si="491"/>
        <v>1.2916666660167664E-4</v>
      </c>
      <c r="T2355" s="127">
        <f t="shared" si="492"/>
        <v>298.56416899999999</v>
      </c>
      <c r="U2355" s="127">
        <f t="shared" si="493"/>
        <v>100.266166</v>
      </c>
      <c r="V2355" s="127">
        <f t="shared" si="485"/>
        <v>13.128</v>
      </c>
      <c r="W2355" s="127">
        <f t="shared" si="486"/>
        <v>13.1256</v>
      </c>
      <c r="X2355" s="128"/>
    </row>
    <row r="2356" spans="1:24" x14ac:dyDescent="0.3">
      <c r="A2356" s="156">
        <v>19</v>
      </c>
      <c r="B2356" s="130" t="s">
        <v>88</v>
      </c>
      <c r="C2356" s="165" t="s">
        <v>39</v>
      </c>
      <c r="D2356" s="44">
        <v>298.56421399999999</v>
      </c>
      <c r="E2356" s="44">
        <v>100.26598799999999</v>
      </c>
      <c r="F2356" s="44">
        <v>13.128</v>
      </c>
      <c r="G2356" s="44">
        <v>13.1256</v>
      </c>
      <c r="H2356" s="44">
        <v>0.23899999999999999</v>
      </c>
      <c r="I2356" s="44">
        <v>0</v>
      </c>
      <c r="J2356" s="44">
        <f t="shared" si="487"/>
        <v>1</v>
      </c>
      <c r="K2356" s="121">
        <f t="shared" si="488"/>
        <v>4.7224999991613004E-4</v>
      </c>
      <c r="L2356" s="129">
        <f t="shared" si="483"/>
        <v>9.7366825032623792E-5</v>
      </c>
      <c r="M2356" s="115" t="s">
        <v>155</v>
      </c>
      <c r="N2356" s="113">
        <f t="shared" si="489"/>
        <v>0.46050091666671733</v>
      </c>
      <c r="O2356" s="129">
        <f t="shared" si="484"/>
        <v>9.4943612868219757E-2</v>
      </c>
      <c r="P2356" s="115" t="s">
        <v>155</v>
      </c>
      <c r="Q2356" s="116">
        <f t="shared" si="490"/>
        <v>4.5833333295774992E-5</v>
      </c>
      <c r="R2356" s="117" t="s">
        <v>155</v>
      </c>
      <c r="S2356" s="118">
        <f t="shared" si="491"/>
        <v>1.2916666660167664E-4</v>
      </c>
      <c r="T2356" s="127">
        <f t="shared" si="492"/>
        <v>298.56421399999999</v>
      </c>
      <c r="U2356" s="119">
        <f t="shared" si="493"/>
        <v>100.26598799999999</v>
      </c>
      <c r="V2356" s="119">
        <f t="shared" si="485"/>
        <v>13.128</v>
      </c>
      <c r="W2356" s="119">
        <f t="shared" si="486"/>
        <v>13.1256</v>
      </c>
      <c r="X2356" s="120"/>
    </row>
    <row r="2357" spans="1:24" x14ac:dyDescent="0.3">
      <c r="A2357" s="156">
        <v>20</v>
      </c>
      <c r="B2357" s="130" t="s">
        <v>88</v>
      </c>
      <c r="C2357" s="165" t="s">
        <v>39</v>
      </c>
      <c r="D2357" s="44">
        <v>298.56444299999998</v>
      </c>
      <c r="E2357" s="44">
        <v>100.266322</v>
      </c>
      <c r="F2357" s="44">
        <v>13.128</v>
      </c>
      <c r="G2357" s="44">
        <v>13.1256</v>
      </c>
      <c r="H2357" s="44">
        <v>0.23899999999999999</v>
      </c>
      <c r="I2357" s="44">
        <v>0</v>
      </c>
      <c r="J2357" s="44">
        <f t="shared" si="487"/>
        <v>1</v>
      </c>
      <c r="K2357" s="121">
        <f t="shared" si="488"/>
        <v>7.0124999990639481E-4</v>
      </c>
      <c r="L2357" s="122">
        <f t="shared" si="483"/>
        <v>1.4458123039996792E-4</v>
      </c>
      <c r="M2357" s="123" t="s">
        <v>155</v>
      </c>
      <c r="N2357" s="113">
        <f t="shared" si="489"/>
        <v>0.46083491666672671</v>
      </c>
      <c r="O2357" s="122">
        <f t="shared" si="484"/>
        <v>9.5012473997183017E-2</v>
      </c>
      <c r="P2357" s="123" t="s">
        <v>155</v>
      </c>
      <c r="Q2357" s="116">
        <f t="shared" si="490"/>
        <v>4.5833333295774992E-5</v>
      </c>
      <c r="R2357" s="125" t="s">
        <v>155</v>
      </c>
      <c r="S2357" s="118">
        <f t="shared" si="491"/>
        <v>1.2916666660167664E-4</v>
      </c>
      <c r="T2357" s="127">
        <f t="shared" si="492"/>
        <v>298.56444299999998</v>
      </c>
      <c r="U2357" s="127">
        <f t="shared" si="493"/>
        <v>100.266322</v>
      </c>
      <c r="V2357" s="127">
        <f t="shared" si="485"/>
        <v>13.128</v>
      </c>
      <c r="W2357" s="127">
        <f t="shared" si="486"/>
        <v>13.1256</v>
      </c>
      <c r="X2357" s="128"/>
    </row>
    <row r="2358" spans="1:24" x14ac:dyDescent="0.3">
      <c r="A2358" s="156">
        <v>21</v>
      </c>
      <c r="B2358" s="130" t="s">
        <v>88</v>
      </c>
      <c r="C2358" s="165" t="s">
        <v>39</v>
      </c>
      <c r="D2358" s="44">
        <v>98.565289000000007</v>
      </c>
      <c r="E2358" s="44">
        <v>299.69179200000002</v>
      </c>
      <c r="F2358" s="44">
        <v>13.127599999999999</v>
      </c>
      <c r="G2358" s="44">
        <v>13.1252</v>
      </c>
      <c r="H2358" s="44">
        <v>0.23899999999999999</v>
      </c>
      <c r="I2358" s="44">
        <v>0</v>
      </c>
      <c r="J2358" s="44">
        <f t="shared" si="487"/>
        <v>2</v>
      </c>
      <c r="K2358" s="121">
        <f t="shared" si="488"/>
        <v>1.5472499999305001E-3</v>
      </c>
      <c r="L2358" s="129">
        <f t="shared" si="483"/>
        <v>3.1899677921663386E-4</v>
      </c>
      <c r="M2358" s="115" t="s">
        <v>155</v>
      </c>
      <c r="N2358" s="113">
        <f t="shared" si="489"/>
        <v>0.50272091666670349</v>
      </c>
      <c r="O2358" s="129">
        <f t="shared" si="484"/>
        <v>0.10364497437161677</v>
      </c>
      <c r="P2358" s="115" t="s">
        <v>155</v>
      </c>
      <c r="Q2358" s="116">
        <f t="shared" si="490"/>
        <v>-3.5416666670506913E-4</v>
      </c>
      <c r="R2358" s="117" t="s">
        <v>155</v>
      </c>
      <c r="S2358" s="118">
        <f t="shared" si="491"/>
        <v>-2.7083333339916749E-4</v>
      </c>
      <c r="T2358" s="127">
        <f>D2358+200</f>
        <v>298.56528900000001</v>
      </c>
      <c r="U2358" s="119">
        <f t="shared" si="493"/>
        <v>100.30820799999998</v>
      </c>
      <c r="V2358" s="119">
        <f t="shared" si="485"/>
        <v>13.127599999999999</v>
      </c>
      <c r="W2358" s="119">
        <f t="shared" si="486"/>
        <v>13.1252</v>
      </c>
      <c r="X2358" s="120"/>
    </row>
    <row r="2359" spans="1:24" x14ac:dyDescent="0.3">
      <c r="A2359" s="156">
        <v>22</v>
      </c>
      <c r="B2359" s="130" t="s">
        <v>88</v>
      </c>
      <c r="C2359" s="165" t="s">
        <v>39</v>
      </c>
      <c r="D2359" s="44">
        <v>98.565218000000002</v>
      </c>
      <c r="E2359" s="44">
        <v>299.69195400000001</v>
      </c>
      <c r="F2359" s="44">
        <v>13.127599999999999</v>
      </c>
      <c r="G2359" s="44">
        <v>13.1252</v>
      </c>
      <c r="H2359" s="44">
        <v>0.23899999999999999</v>
      </c>
      <c r="I2359" s="44">
        <v>0</v>
      </c>
      <c r="J2359" s="44">
        <f t="shared" si="487"/>
        <v>2</v>
      </c>
      <c r="K2359" s="121">
        <f t="shared" si="488"/>
        <v>1.4762499999392276E-3</v>
      </c>
      <c r="L2359" s="122">
        <f t="shared" si="483"/>
        <v>3.0435869789916285E-4</v>
      </c>
      <c r="M2359" s="123" t="s">
        <v>155</v>
      </c>
      <c r="N2359" s="113">
        <f t="shared" si="489"/>
        <v>0.50255891666671459</v>
      </c>
      <c r="O2359" s="122">
        <f t="shared" si="484"/>
        <v>0.10361157584681024</v>
      </c>
      <c r="P2359" s="123" t="s">
        <v>155</v>
      </c>
      <c r="Q2359" s="116">
        <f t="shared" si="490"/>
        <v>-3.5416666670506913E-4</v>
      </c>
      <c r="R2359" s="125" t="s">
        <v>155</v>
      </c>
      <c r="S2359" s="118">
        <f t="shared" si="491"/>
        <v>-2.7083333339916749E-4</v>
      </c>
      <c r="T2359" s="127">
        <f t="shared" ref="T2359:T2377" si="494">D2359+200</f>
        <v>298.56521800000002</v>
      </c>
      <c r="U2359" s="127">
        <f t="shared" si="493"/>
        <v>100.30804599999999</v>
      </c>
      <c r="V2359" s="127">
        <f t="shared" si="485"/>
        <v>13.127599999999999</v>
      </c>
      <c r="W2359" s="127">
        <f t="shared" si="486"/>
        <v>13.1252</v>
      </c>
      <c r="X2359" s="128"/>
    </row>
    <row r="2360" spans="1:24" x14ac:dyDescent="0.3">
      <c r="A2360" s="156">
        <v>23</v>
      </c>
      <c r="B2360" s="130" t="s">
        <v>88</v>
      </c>
      <c r="C2360" s="165" t="s">
        <v>39</v>
      </c>
      <c r="D2360" s="44">
        <v>98.564497000000003</v>
      </c>
      <c r="E2360" s="44">
        <v>299.78029900000001</v>
      </c>
      <c r="F2360" s="44">
        <v>13.127599999999999</v>
      </c>
      <c r="G2360" s="44">
        <v>13.1252</v>
      </c>
      <c r="H2360" s="44">
        <v>0.23899999999999999</v>
      </c>
      <c r="I2360" s="44">
        <v>0</v>
      </c>
      <c r="J2360" s="44">
        <f t="shared" si="487"/>
        <v>2</v>
      </c>
      <c r="K2360" s="121">
        <f t="shared" si="488"/>
        <v>7.5524999994058817E-4</v>
      </c>
      <c r="L2360" s="129">
        <f t="shared" si="483"/>
        <v>1.5571001293475492E-4</v>
      </c>
      <c r="M2360" s="115" t="s">
        <v>155</v>
      </c>
      <c r="N2360" s="113">
        <f t="shared" si="489"/>
        <v>0.4142139166667107</v>
      </c>
      <c r="O2360" s="129">
        <f t="shared" si="484"/>
        <v>8.5397946717694961E-2</v>
      </c>
      <c r="P2360" s="115" t="s">
        <v>155</v>
      </c>
      <c r="Q2360" s="116">
        <f t="shared" si="490"/>
        <v>-3.5416666670506913E-4</v>
      </c>
      <c r="R2360" s="117" t="s">
        <v>155</v>
      </c>
      <c r="S2360" s="118">
        <f t="shared" si="491"/>
        <v>-2.7083333339916749E-4</v>
      </c>
      <c r="T2360" s="127">
        <f t="shared" si="494"/>
        <v>298.56449700000002</v>
      </c>
      <c r="U2360" s="119">
        <f t="shared" si="493"/>
        <v>100.21970099999999</v>
      </c>
      <c r="V2360" s="119">
        <f t="shared" si="485"/>
        <v>13.127599999999999</v>
      </c>
      <c r="W2360" s="119">
        <f t="shared" si="486"/>
        <v>13.1252</v>
      </c>
      <c r="X2360" s="120"/>
    </row>
    <row r="2361" spans="1:24" x14ac:dyDescent="0.3">
      <c r="A2361" s="156">
        <v>24</v>
      </c>
      <c r="B2361" s="130" t="s">
        <v>88</v>
      </c>
      <c r="C2361" s="165" t="s">
        <v>39</v>
      </c>
      <c r="D2361" s="44">
        <v>98.565470000000005</v>
      </c>
      <c r="E2361" s="44">
        <v>299.78036900000001</v>
      </c>
      <c r="F2361" s="44">
        <v>13.127599999999999</v>
      </c>
      <c r="G2361" s="44">
        <v>13.1252</v>
      </c>
      <c r="H2361" s="44">
        <v>0.23899999999999999</v>
      </c>
      <c r="I2361" s="44">
        <v>0</v>
      </c>
      <c r="J2361" s="44">
        <f t="shared" si="487"/>
        <v>2</v>
      </c>
      <c r="K2361" s="121">
        <f t="shared" si="488"/>
        <v>1.7282499999282663E-3</v>
      </c>
      <c r="L2361" s="122">
        <f t="shared" si="483"/>
        <v>3.5631357807050393E-4</v>
      </c>
      <c r="M2361" s="123" t="s">
        <v>155</v>
      </c>
      <c r="N2361" s="113">
        <f t="shared" si="489"/>
        <v>0.4141439166667169</v>
      </c>
      <c r="O2361" s="122">
        <f t="shared" si="484"/>
        <v>8.5383515111959768E-2</v>
      </c>
      <c r="P2361" s="123" t="s">
        <v>155</v>
      </c>
      <c r="Q2361" s="116">
        <f t="shared" si="490"/>
        <v>-3.5416666670506913E-4</v>
      </c>
      <c r="R2361" s="125" t="s">
        <v>155</v>
      </c>
      <c r="S2361" s="118">
        <f t="shared" si="491"/>
        <v>-2.7083333339916749E-4</v>
      </c>
      <c r="T2361" s="127">
        <f t="shared" si="494"/>
        <v>298.56547</v>
      </c>
      <c r="U2361" s="127">
        <f t="shared" si="493"/>
        <v>100.21963099999999</v>
      </c>
      <c r="V2361" s="127">
        <f t="shared" si="485"/>
        <v>13.127599999999999</v>
      </c>
      <c r="W2361" s="127">
        <f t="shared" si="486"/>
        <v>13.1252</v>
      </c>
      <c r="X2361" s="128"/>
    </row>
    <row r="2362" spans="1:24" x14ac:dyDescent="0.3">
      <c r="A2362" s="156">
        <v>25</v>
      </c>
      <c r="B2362" s="130" t="s">
        <v>88</v>
      </c>
      <c r="C2362" s="165" t="s">
        <v>39</v>
      </c>
      <c r="D2362" s="44">
        <v>98.567601999999994</v>
      </c>
      <c r="E2362" s="44">
        <v>299.780305</v>
      </c>
      <c r="F2362" s="44">
        <v>13.127599999999999</v>
      </c>
      <c r="G2362" s="44">
        <v>13.1252</v>
      </c>
      <c r="H2362" s="44">
        <v>0.23899999999999999</v>
      </c>
      <c r="I2362" s="44">
        <v>0</v>
      </c>
      <c r="J2362" s="44">
        <f t="shared" si="487"/>
        <v>2</v>
      </c>
      <c r="K2362" s="121">
        <f t="shared" si="488"/>
        <v>3.8602499998887652E-3</v>
      </c>
      <c r="L2362" s="129">
        <f t="shared" si="483"/>
        <v>7.9586835763933625E-4</v>
      </c>
      <c r="M2362" s="115" t="s">
        <v>155</v>
      </c>
      <c r="N2362" s="113">
        <f t="shared" si="489"/>
        <v>0.41420791666672585</v>
      </c>
      <c r="O2362" s="129">
        <f t="shared" si="484"/>
        <v>8.5396709722924707E-2</v>
      </c>
      <c r="P2362" s="115" t="s">
        <v>155</v>
      </c>
      <c r="Q2362" s="116">
        <f t="shared" si="490"/>
        <v>-3.5416666670506913E-4</v>
      </c>
      <c r="R2362" s="117" t="s">
        <v>155</v>
      </c>
      <c r="S2362" s="118">
        <f t="shared" si="491"/>
        <v>-2.7083333339916749E-4</v>
      </c>
      <c r="T2362" s="127">
        <f t="shared" si="494"/>
        <v>298.56760199999997</v>
      </c>
      <c r="U2362" s="119">
        <f t="shared" si="493"/>
        <v>100.219695</v>
      </c>
      <c r="V2362" s="119">
        <f t="shared" si="485"/>
        <v>13.127599999999999</v>
      </c>
      <c r="W2362" s="119">
        <f t="shared" si="486"/>
        <v>13.1252</v>
      </c>
      <c r="X2362" s="120"/>
    </row>
    <row r="2363" spans="1:24" x14ac:dyDescent="0.3">
      <c r="A2363" s="156">
        <v>26</v>
      </c>
      <c r="B2363" s="130" t="s">
        <v>88</v>
      </c>
      <c r="C2363" s="165" t="s">
        <v>39</v>
      </c>
      <c r="D2363" s="44">
        <v>98.566301999999993</v>
      </c>
      <c r="E2363" s="44">
        <v>299.78039000000001</v>
      </c>
      <c r="F2363" s="44">
        <v>13.127599999999999</v>
      </c>
      <c r="G2363" s="44">
        <v>13.1252</v>
      </c>
      <c r="H2363" s="44">
        <v>0.23899999999999999</v>
      </c>
      <c r="I2363" s="44">
        <v>0</v>
      </c>
      <c r="J2363" s="44">
        <f t="shared" si="487"/>
        <v>2</v>
      </c>
      <c r="K2363" s="121">
        <f t="shared" si="488"/>
        <v>2.5602499999308748E-3</v>
      </c>
      <c r="L2363" s="122">
        <f t="shared" si="483"/>
        <v>5.2784715066361225E-4</v>
      </c>
      <c r="M2363" s="123" t="s">
        <v>155</v>
      </c>
      <c r="N2363" s="113">
        <f t="shared" si="489"/>
        <v>0.41412291666671308</v>
      </c>
      <c r="O2363" s="122">
        <f t="shared" si="484"/>
        <v>8.5379185630217902E-2</v>
      </c>
      <c r="P2363" s="123" t="s">
        <v>155</v>
      </c>
      <c r="Q2363" s="116">
        <f t="shared" si="490"/>
        <v>-3.5416666670506913E-4</v>
      </c>
      <c r="R2363" s="125" t="s">
        <v>155</v>
      </c>
      <c r="S2363" s="118">
        <f t="shared" si="491"/>
        <v>-2.7083333339916749E-4</v>
      </c>
      <c r="T2363" s="127">
        <f t="shared" si="494"/>
        <v>298.56630200000001</v>
      </c>
      <c r="U2363" s="127">
        <f t="shared" si="493"/>
        <v>100.21960999999999</v>
      </c>
      <c r="V2363" s="127">
        <f t="shared" si="485"/>
        <v>13.127599999999999</v>
      </c>
      <c r="W2363" s="127">
        <f t="shared" si="486"/>
        <v>13.1252</v>
      </c>
      <c r="X2363" s="128"/>
    </row>
    <row r="2364" spans="1:24" x14ac:dyDescent="0.3">
      <c r="A2364" s="156">
        <v>27</v>
      </c>
      <c r="B2364" s="130" t="s">
        <v>88</v>
      </c>
      <c r="C2364" s="165" t="s">
        <v>39</v>
      </c>
      <c r="D2364" s="44">
        <v>98.566562000000005</v>
      </c>
      <c r="E2364" s="44">
        <v>299.780325</v>
      </c>
      <c r="F2364" s="44">
        <v>13.127599999999999</v>
      </c>
      <c r="G2364" s="44">
        <v>13.1252</v>
      </c>
      <c r="H2364" s="44">
        <v>0.23899999999999999</v>
      </c>
      <c r="I2364" s="44">
        <v>0</v>
      </c>
      <c r="J2364" s="44">
        <f t="shared" si="487"/>
        <v>2</v>
      </c>
      <c r="K2364" s="121">
        <f t="shared" si="488"/>
        <v>2.8202499998997155E-3</v>
      </c>
      <c r="L2364" s="129">
        <f t="shared" si="483"/>
        <v>5.8145139207525429E-4</v>
      </c>
      <c r="M2364" s="115" t="s">
        <v>155</v>
      </c>
      <c r="N2364" s="113">
        <f t="shared" si="489"/>
        <v>0.4141879166667195</v>
      </c>
      <c r="O2364" s="129">
        <f t="shared" si="484"/>
        <v>8.5392586407006699E-2</v>
      </c>
      <c r="P2364" s="115" t="s">
        <v>155</v>
      </c>
      <c r="Q2364" s="116">
        <f t="shared" si="490"/>
        <v>-3.5416666670506913E-4</v>
      </c>
      <c r="R2364" s="117" t="s">
        <v>155</v>
      </c>
      <c r="S2364" s="118">
        <f t="shared" si="491"/>
        <v>-2.7083333339916749E-4</v>
      </c>
      <c r="T2364" s="127">
        <f t="shared" si="494"/>
        <v>298.56656199999998</v>
      </c>
      <c r="U2364" s="119">
        <f t="shared" si="493"/>
        <v>100.219675</v>
      </c>
      <c r="V2364" s="119">
        <f t="shared" si="485"/>
        <v>13.127599999999999</v>
      </c>
      <c r="W2364" s="119">
        <f t="shared" si="486"/>
        <v>13.1252</v>
      </c>
      <c r="X2364" s="120"/>
    </row>
    <row r="2365" spans="1:24" x14ac:dyDescent="0.3">
      <c r="A2365" s="156">
        <v>28</v>
      </c>
      <c r="B2365" s="130" t="s">
        <v>88</v>
      </c>
      <c r="C2365" s="165" t="s">
        <v>39</v>
      </c>
      <c r="D2365" s="44">
        <v>98.566471000000007</v>
      </c>
      <c r="E2365" s="44">
        <v>299.78040600000003</v>
      </c>
      <c r="F2365" s="44">
        <v>13.127599999999999</v>
      </c>
      <c r="G2365" s="44">
        <v>13.1252</v>
      </c>
      <c r="H2365" s="44">
        <v>0.23899999999999999</v>
      </c>
      <c r="I2365" s="44">
        <v>0</v>
      </c>
      <c r="J2365" s="44">
        <f t="shared" si="487"/>
        <v>2</v>
      </c>
      <c r="K2365" s="121">
        <f t="shared" si="488"/>
        <v>2.7292499999020947E-3</v>
      </c>
      <c r="L2365" s="122">
        <f t="shared" si="483"/>
        <v>5.6268990758047909E-4</v>
      </c>
      <c r="M2365" s="123" t="s">
        <v>155</v>
      </c>
      <c r="N2365" s="113">
        <f t="shared" si="489"/>
        <v>0.41410691666669663</v>
      </c>
      <c r="O2365" s="122">
        <f t="shared" si="484"/>
        <v>8.5375886977453172E-2</v>
      </c>
      <c r="P2365" s="123" t="s">
        <v>155</v>
      </c>
      <c r="Q2365" s="116">
        <f t="shared" si="490"/>
        <v>-3.5416666670506913E-4</v>
      </c>
      <c r="R2365" s="125" t="s">
        <v>155</v>
      </c>
      <c r="S2365" s="118">
        <f t="shared" si="491"/>
        <v>-2.7083333339916749E-4</v>
      </c>
      <c r="T2365" s="127">
        <f t="shared" si="494"/>
        <v>298.56647099999998</v>
      </c>
      <c r="U2365" s="127">
        <f t="shared" si="493"/>
        <v>100.21959399999997</v>
      </c>
      <c r="V2365" s="127">
        <f t="shared" si="485"/>
        <v>13.127599999999999</v>
      </c>
      <c r="W2365" s="127">
        <f t="shared" si="486"/>
        <v>13.1252</v>
      </c>
      <c r="X2365" s="128"/>
    </row>
    <row r="2366" spans="1:24" x14ac:dyDescent="0.3">
      <c r="A2366" s="156">
        <v>29</v>
      </c>
      <c r="B2366" s="130" t="s">
        <v>88</v>
      </c>
      <c r="C2366" s="165" t="s">
        <v>39</v>
      </c>
      <c r="D2366" s="44">
        <v>98.565965000000006</v>
      </c>
      <c r="E2366" s="44">
        <v>299.78137900000002</v>
      </c>
      <c r="F2366" s="44">
        <v>13.127599999999999</v>
      </c>
      <c r="G2366" s="44">
        <v>13.1252</v>
      </c>
      <c r="H2366" s="44">
        <v>0.23899999999999999</v>
      </c>
      <c r="I2366" s="44">
        <v>0</v>
      </c>
      <c r="J2366" s="44">
        <f t="shared" si="487"/>
        <v>2</v>
      </c>
      <c r="K2366" s="121">
        <f t="shared" si="488"/>
        <v>2.2232499999290667E-3</v>
      </c>
      <c r="L2366" s="129">
        <f t="shared" si="483"/>
        <v>4.5836780696608347E-4</v>
      </c>
      <c r="M2366" s="115" t="s">
        <v>155</v>
      </c>
      <c r="N2366" s="113">
        <f t="shared" si="489"/>
        <v>0.41313391666670896</v>
      </c>
      <c r="O2366" s="129">
        <f t="shared" si="484"/>
        <v>8.5175287646278866E-2</v>
      </c>
      <c r="P2366" s="115" t="s">
        <v>155</v>
      </c>
      <c r="Q2366" s="116">
        <f t="shared" si="490"/>
        <v>-3.5416666670506913E-4</v>
      </c>
      <c r="R2366" s="117" t="s">
        <v>155</v>
      </c>
      <c r="S2366" s="118">
        <f t="shared" si="491"/>
        <v>-2.7083333339916749E-4</v>
      </c>
      <c r="T2366" s="127">
        <f t="shared" si="494"/>
        <v>298.56596500000001</v>
      </c>
      <c r="U2366" s="119">
        <f t="shared" si="493"/>
        <v>100.21862099999998</v>
      </c>
      <c r="V2366" s="119">
        <f t="shared" si="485"/>
        <v>13.127599999999999</v>
      </c>
      <c r="W2366" s="119">
        <f t="shared" si="486"/>
        <v>13.1252</v>
      </c>
      <c r="X2366" s="120"/>
    </row>
    <row r="2367" spans="1:24" x14ac:dyDescent="0.3">
      <c r="A2367" s="156">
        <v>30</v>
      </c>
      <c r="B2367" s="130" t="s">
        <v>88</v>
      </c>
      <c r="C2367" s="165" t="s">
        <v>39</v>
      </c>
      <c r="D2367" s="44">
        <v>98.565870000000004</v>
      </c>
      <c r="E2367" s="44">
        <v>299.691868</v>
      </c>
      <c r="F2367" s="44">
        <v>13.1275</v>
      </c>
      <c r="G2367" s="44">
        <v>13.1251</v>
      </c>
      <c r="H2367" s="44">
        <v>0.23899999999999999</v>
      </c>
      <c r="I2367" s="44">
        <v>0</v>
      </c>
      <c r="J2367" s="44">
        <f t="shared" si="487"/>
        <v>2</v>
      </c>
      <c r="K2367" s="121">
        <f t="shared" si="488"/>
        <v>2.128249999941545E-3</v>
      </c>
      <c r="L2367" s="122">
        <f t="shared" si="483"/>
        <v>4.3877829878178893E-4</v>
      </c>
      <c r="M2367" s="123" t="s">
        <v>155</v>
      </c>
      <c r="N2367" s="113">
        <f t="shared" si="489"/>
        <v>0.50264491666672484</v>
      </c>
      <c r="O2367" s="122">
        <f t="shared" si="484"/>
        <v>0.10362851638338186</v>
      </c>
      <c r="P2367" s="123" t="s">
        <v>155</v>
      </c>
      <c r="Q2367" s="116">
        <f t="shared" si="490"/>
        <v>-4.5416666670483608E-4</v>
      </c>
      <c r="R2367" s="125" t="s">
        <v>155</v>
      </c>
      <c r="S2367" s="118">
        <f t="shared" si="491"/>
        <v>-3.7083333339893443E-4</v>
      </c>
      <c r="T2367" s="127">
        <f t="shared" si="494"/>
        <v>298.56587000000002</v>
      </c>
      <c r="U2367" s="127">
        <f t="shared" si="493"/>
        <v>100.308132</v>
      </c>
      <c r="V2367" s="127">
        <f t="shared" si="485"/>
        <v>13.1275</v>
      </c>
      <c r="W2367" s="127">
        <f t="shared" si="486"/>
        <v>13.1251</v>
      </c>
      <c r="X2367" s="128"/>
    </row>
    <row r="2368" spans="1:24" x14ac:dyDescent="0.3">
      <c r="A2368" s="156">
        <v>31</v>
      </c>
      <c r="B2368" s="130" t="s">
        <v>88</v>
      </c>
      <c r="C2368" s="165" t="s">
        <v>39</v>
      </c>
      <c r="D2368" s="44">
        <v>98.564909999999998</v>
      </c>
      <c r="E2368" s="44">
        <v>299.73449699999998</v>
      </c>
      <c r="F2368" s="44">
        <v>13.1275</v>
      </c>
      <c r="G2368" s="44">
        <v>13.1251</v>
      </c>
      <c r="H2368" s="44">
        <v>0.23899999999999999</v>
      </c>
      <c r="I2368" s="44">
        <v>0</v>
      </c>
      <c r="J2368" s="44">
        <f t="shared" si="487"/>
        <v>2</v>
      </c>
      <c r="K2368" s="121">
        <f t="shared" si="488"/>
        <v>1.1682499999210449E-3</v>
      </c>
      <c r="L2368" s="129">
        <f t="shared" si="483"/>
        <v>2.4085645370514313E-4</v>
      </c>
      <c r="M2368" s="115" t="s">
        <v>155</v>
      </c>
      <c r="N2368" s="113">
        <f t="shared" si="489"/>
        <v>0.46001591666674813</v>
      </c>
      <c r="O2368" s="129">
        <f t="shared" si="484"/>
        <v>9.4840006981728814E-2</v>
      </c>
      <c r="P2368" s="115" t="s">
        <v>155</v>
      </c>
      <c r="Q2368" s="116">
        <f>IF(ISBLANK(F2368),"",F2368-$F$3538)</f>
        <v>-4.5416666670483608E-4</v>
      </c>
      <c r="R2368" s="117" t="s">
        <v>155</v>
      </c>
      <c r="S2368" s="118">
        <f t="shared" si="491"/>
        <v>-3.7083333339893443E-4</v>
      </c>
      <c r="T2368" s="127">
        <f t="shared" si="494"/>
        <v>298.56491</v>
      </c>
      <c r="U2368" s="119">
        <f t="shared" si="493"/>
        <v>100.26550300000002</v>
      </c>
      <c r="V2368" s="119">
        <f t="shared" si="485"/>
        <v>13.1275</v>
      </c>
      <c r="W2368" s="119">
        <f t="shared" si="486"/>
        <v>13.1251</v>
      </c>
      <c r="X2368" s="120"/>
    </row>
    <row r="2369" spans="1:24" x14ac:dyDescent="0.3">
      <c r="A2369" s="156">
        <v>32</v>
      </c>
      <c r="B2369" s="130" t="s">
        <v>88</v>
      </c>
      <c r="C2369" s="165" t="s">
        <v>39</v>
      </c>
      <c r="D2369" s="44">
        <v>98.564752999999996</v>
      </c>
      <c r="E2369" s="44">
        <v>299.73448300000001</v>
      </c>
      <c r="F2369" s="44">
        <v>13.1275</v>
      </c>
      <c r="G2369" s="44">
        <v>13.1251</v>
      </c>
      <c r="H2369" s="44">
        <v>0.23899999999999999</v>
      </c>
      <c r="I2369" s="44">
        <v>0</v>
      </c>
      <c r="J2369" s="44">
        <f t="shared" si="487"/>
        <v>2</v>
      </c>
      <c r="K2369" s="121">
        <f t="shared" si="488"/>
        <v>1.0112499999195279E-3</v>
      </c>
      <c r="L2369" s="122">
        <f t="shared" si="483"/>
        <v>2.0848798528554021E-4</v>
      </c>
      <c r="M2369" s="123" t="s">
        <v>155</v>
      </c>
      <c r="N2369" s="113">
        <f t="shared" si="489"/>
        <v>0.46002991666671278</v>
      </c>
      <c r="O2369" s="122">
        <f t="shared" si="484"/>
        <v>9.4842893266607262E-2</v>
      </c>
      <c r="P2369" s="123" t="s">
        <v>155</v>
      </c>
      <c r="Q2369" s="116">
        <f t="shared" si="490"/>
        <v>-4.5416666670483608E-4</v>
      </c>
      <c r="R2369" s="125" t="s">
        <v>155</v>
      </c>
      <c r="S2369" s="118">
        <f t="shared" si="491"/>
        <v>-3.7083333339893443E-4</v>
      </c>
      <c r="T2369" s="127">
        <f t="shared" si="494"/>
        <v>298.564753</v>
      </c>
      <c r="U2369" s="127">
        <f t="shared" si="493"/>
        <v>100.26551699999999</v>
      </c>
      <c r="V2369" s="127">
        <f t="shared" si="485"/>
        <v>13.1275</v>
      </c>
      <c r="W2369" s="127">
        <f t="shared" si="486"/>
        <v>13.1251</v>
      </c>
      <c r="X2369" s="128"/>
    </row>
    <row r="2370" spans="1:24" x14ac:dyDescent="0.3">
      <c r="A2370" s="156">
        <v>33</v>
      </c>
      <c r="B2370" s="130" t="s">
        <v>88</v>
      </c>
      <c r="C2370" s="165" t="s">
        <v>39</v>
      </c>
      <c r="D2370" s="44">
        <v>98.564079000000007</v>
      </c>
      <c r="E2370" s="44">
        <v>299.73456800000002</v>
      </c>
      <c r="F2370" s="44">
        <v>13.1275</v>
      </c>
      <c r="G2370" s="44">
        <v>13.1251</v>
      </c>
      <c r="H2370" s="44">
        <v>0.23899999999999999</v>
      </c>
      <c r="I2370" s="44">
        <v>0</v>
      </c>
      <c r="J2370" s="44">
        <f t="shared" si="487"/>
        <v>2</v>
      </c>
      <c r="K2370" s="121">
        <f t="shared" si="488"/>
        <v>3.3724999991591176E-4</v>
      </c>
      <c r="L2370" s="129">
        <f t="shared" si="483"/>
        <v>6.9530356517419367E-5</v>
      </c>
      <c r="M2370" s="115" t="s">
        <v>155</v>
      </c>
      <c r="N2370" s="113">
        <f t="shared" si="489"/>
        <v>0.45994491666670001</v>
      </c>
      <c r="O2370" s="129">
        <f t="shared" si="484"/>
        <v>9.4825369394013564E-2</v>
      </c>
      <c r="P2370" s="115" t="s">
        <v>155</v>
      </c>
      <c r="Q2370" s="116">
        <f t="shared" si="490"/>
        <v>-4.5416666670483608E-4</v>
      </c>
      <c r="R2370" s="117" t="s">
        <v>155</v>
      </c>
      <c r="S2370" s="118">
        <f t="shared" si="491"/>
        <v>-3.7083333339893443E-4</v>
      </c>
      <c r="T2370" s="127">
        <f t="shared" si="494"/>
        <v>298.56407899999999</v>
      </c>
      <c r="U2370" s="119">
        <f t="shared" si="493"/>
        <v>100.26543199999998</v>
      </c>
      <c r="V2370" s="119">
        <f t="shared" si="485"/>
        <v>13.1275</v>
      </c>
      <c r="W2370" s="119">
        <f t="shared" si="486"/>
        <v>13.1251</v>
      </c>
      <c r="X2370" s="120"/>
    </row>
    <row r="2371" spans="1:24" x14ac:dyDescent="0.3">
      <c r="A2371" s="156">
        <v>34</v>
      </c>
      <c r="B2371" s="130" t="s">
        <v>88</v>
      </c>
      <c r="C2371" s="165" t="s">
        <v>39</v>
      </c>
      <c r="D2371" s="44">
        <v>98.564875000000001</v>
      </c>
      <c r="E2371" s="44">
        <v>299.73456900000002</v>
      </c>
      <c r="F2371" s="44">
        <v>13.1275</v>
      </c>
      <c r="G2371" s="44">
        <v>13.1251</v>
      </c>
      <c r="H2371" s="44">
        <v>0.23899999999999999</v>
      </c>
      <c r="I2371" s="44">
        <v>0</v>
      </c>
      <c r="J2371" s="44">
        <f>IF(E2371&lt;200,1,2)</f>
        <v>2</v>
      </c>
      <c r="K2371" s="121">
        <f t="shared" si="488"/>
        <v>1.133249999952568E-3</v>
      </c>
      <c r="L2371" s="122">
        <f t="shared" si="483"/>
        <v>2.3364055310873567E-4</v>
      </c>
      <c r="M2371" s="123" t="s">
        <v>155</v>
      </c>
      <c r="N2371" s="113">
        <f t="shared" si="489"/>
        <v>0.45994391666670253</v>
      </c>
      <c r="O2371" s="122">
        <f t="shared" si="484"/>
        <v>9.4825163230806128E-2</v>
      </c>
      <c r="P2371" s="123" t="s">
        <v>155</v>
      </c>
      <c r="Q2371" s="116">
        <f t="shared" si="490"/>
        <v>-4.5416666670483608E-4</v>
      </c>
      <c r="R2371" s="125" t="s">
        <v>155</v>
      </c>
      <c r="S2371" s="118">
        <f t="shared" si="491"/>
        <v>-3.7083333339893443E-4</v>
      </c>
      <c r="T2371" s="127">
        <f t="shared" si="494"/>
        <v>298.56487500000003</v>
      </c>
      <c r="U2371" s="127">
        <f t="shared" si="493"/>
        <v>100.26543099999998</v>
      </c>
      <c r="V2371" s="127">
        <f t="shared" si="485"/>
        <v>13.1275</v>
      </c>
      <c r="W2371" s="127">
        <f t="shared" si="486"/>
        <v>13.1251</v>
      </c>
      <c r="X2371" s="128"/>
    </row>
    <row r="2372" spans="1:24" x14ac:dyDescent="0.3">
      <c r="A2372" s="156">
        <v>35</v>
      </c>
      <c r="B2372" s="130" t="s">
        <v>88</v>
      </c>
      <c r="C2372" s="165" t="s">
        <v>39</v>
      </c>
      <c r="D2372" s="44">
        <v>98.564650999999998</v>
      </c>
      <c r="E2372" s="44">
        <v>299.734511</v>
      </c>
      <c r="F2372" s="44">
        <v>13.1275</v>
      </c>
      <c r="G2372" s="44">
        <v>13.1251</v>
      </c>
      <c r="H2372" s="44">
        <v>0.23899999999999999</v>
      </c>
      <c r="I2372" s="44">
        <v>0</v>
      </c>
      <c r="J2372" s="44">
        <f t="shared" ref="J2372:J2377" si="495">IF(E2372&lt;200,1,2)</f>
        <v>2</v>
      </c>
      <c r="K2372" s="121">
        <f t="shared" si="488"/>
        <v>9.0924999994967948E-4</v>
      </c>
      <c r="L2372" s="129">
        <f t="shared" si="483"/>
        <v>1.8745878924795897E-4</v>
      </c>
      <c r="M2372" s="115" t="s">
        <v>155</v>
      </c>
      <c r="N2372" s="113">
        <f t="shared" si="489"/>
        <v>0.46000191666672663</v>
      </c>
      <c r="O2372" s="129">
        <f t="shared" si="484"/>
        <v>9.4837120696834074E-2</v>
      </c>
      <c r="P2372" s="115" t="s">
        <v>155</v>
      </c>
      <c r="Q2372" s="116">
        <f t="shared" si="490"/>
        <v>-4.5416666670483608E-4</v>
      </c>
      <c r="R2372" s="117" t="s">
        <v>155</v>
      </c>
      <c r="S2372" s="118">
        <f t="shared" si="491"/>
        <v>-3.7083333339893443E-4</v>
      </c>
      <c r="T2372" s="127">
        <f t="shared" si="494"/>
        <v>298.56465100000003</v>
      </c>
      <c r="U2372" s="119">
        <f t="shared" si="493"/>
        <v>100.265489</v>
      </c>
      <c r="V2372" s="119">
        <f t="shared" si="485"/>
        <v>13.1275</v>
      </c>
      <c r="W2372" s="119">
        <f t="shared" si="486"/>
        <v>13.1251</v>
      </c>
      <c r="X2372" s="120"/>
    </row>
    <row r="2373" spans="1:24" x14ac:dyDescent="0.3">
      <c r="A2373" s="156">
        <v>36</v>
      </c>
      <c r="B2373" s="130" t="s">
        <v>88</v>
      </c>
      <c r="C2373" s="165" t="s">
        <v>39</v>
      </c>
      <c r="D2373" s="44">
        <v>98.565036000000006</v>
      </c>
      <c r="E2373" s="44">
        <v>299.73455200000001</v>
      </c>
      <c r="F2373" s="44">
        <v>13.1275</v>
      </c>
      <c r="G2373" s="44">
        <v>13.1251</v>
      </c>
      <c r="H2373" s="44">
        <v>0.23899999999999999</v>
      </c>
      <c r="I2373" s="44">
        <v>0</v>
      </c>
      <c r="J2373" s="44">
        <f t="shared" si="495"/>
        <v>2</v>
      </c>
      <c r="K2373" s="121">
        <f t="shared" si="488"/>
        <v>1.294249999943986E-3</v>
      </c>
      <c r="L2373" s="122">
        <f t="shared" si="483"/>
        <v>2.6683369587971801E-4</v>
      </c>
      <c r="M2373" s="123" t="s">
        <v>155</v>
      </c>
      <c r="N2373" s="113">
        <f t="shared" si="489"/>
        <v>0.45996091666671646</v>
      </c>
      <c r="O2373" s="122">
        <f t="shared" si="484"/>
        <v>9.4828668005341121E-2</v>
      </c>
      <c r="P2373" s="123" t="s">
        <v>155</v>
      </c>
      <c r="Q2373" s="116">
        <f t="shared" si="490"/>
        <v>-4.5416666670483608E-4</v>
      </c>
      <c r="R2373" s="125" t="s">
        <v>155</v>
      </c>
      <c r="S2373" s="118">
        <f t="shared" si="491"/>
        <v>-3.7083333339893443E-4</v>
      </c>
      <c r="T2373" s="127">
        <f t="shared" si="494"/>
        <v>298.56503600000002</v>
      </c>
      <c r="U2373" s="127">
        <f t="shared" si="493"/>
        <v>100.26544799999999</v>
      </c>
      <c r="V2373" s="127">
        <f t="shared" si="485"/>
        <v>13.1275</v>
      </c>
      <c r="W2373" s="127">
        <f t="shared" si="486"/>
        <v>13.1251</v>
      </c>
      <c r="X2373" s="128"/>
    </row>
    <row r="2374" spans="1:24" x14ac:dyDescent="0.3">
      <c r="A2374" s="156">
        <v>37</v>
      </c>
      <c r="B2374" s="130" t="s">
        <v>88</v>
      </c>
      <c r="C2374" s="165" t="s">
        <v>39</v>
      </c>
      <c r="D2374" s="44">
        <v>98.564993000000001</v>
      </c>
      <c r="E2374" s="44">
        <v>299.73441100000002</v>
      </c>
      <c r="F2374" s="44">
        <v>13.1275</v>
      </c>
      <c r="G2374" s="44">
        <v>13.1251</v>
      </c>
      <c r="H2374" s="44">
        <v>0.23899999999999999</v>
      </c>
      <c r="I2374" s="44">
        <v>0</v>
      </c>
      <c r="J2374" s="44">
        <f t="shared" si="495"/>
        <v>2</v>
      </c>
      <c r="K2374" s="121">
        <f t="shared" si="488"/>
        <v>1.2512499999388638E-3</v>
      </c>
      <c r="L2374" s="129">
        <f t="shared" si="483"/>
        <v>2.5796844656684304E-4</v>
      </c>
      <c r="M2374" s="115" t="s">
        <v>155</v>
      </c>
      <c r="N2374" s="113">
        <f t="shared" si="489"/>
        <v>0.46010191666670153</v>
      </c>
      <c r="O2374" s="129">
        <f t="shared" si="484"/>
        <v>9.4857737017373309E-2</v>
      </c>
      <c r="P2374" s="115" t="s">
        <v>155</v>
      </c>
      <c r="Q2374" s="116">
        <f t="shared" si="490"/>
        <v>-4.5416666670483608E-4</v>
      </c>
      <c r="R2374" s="117" t="s">
        <v>155</v>
      </c>
      <c r="S2374" s="118">
        <f t="shared" si="491"/>
        <v>-3.7083333339893443E-4</v>
      </c>
      <c r="T2374" s="127">
        <f t="shared" si="494"/>
        <v>298.56499300000002</v>
      </c>
      <c r="U2374" s="119">
        <f t="shared" si="493"/>
        <v>100.26558899999998</v>
      </c>
      <c r="V2374" s="119">
        <f t="shared" si="485"/>
        <v>13.1275</v>
      </c>
      <c r="W2374" s="119">
        <f t="shared" si="486"/>
        <v>13.1251</v>
      </c>
      <c r="X2374" s="120"/>
    </row>
    <row r="2375" spans="1:24" x14ac:dyDescent="0.3">
      <c r="A2375" s="156">
        <v>38</v>
      </c>
      <c r="B2375" s="130" t="s">
        <v>88</v>
      </c>
      <c r="C2375" s="165" t="s">
        <v>39</v>
      </c>
      <c r="D2375" s="44">
        <v>98.565663999999998</v>
      </c>
      <c r="E2375" s="44">
        <v>299.73452600000002</v>
      </c>
      <c r="F2375" s="44">
        <v>13.1275</v>
      </c>
      <c r="G2375" s="44">
        <v>13.1251</v>
      </c>
      <c r="H2375" s="44">
        <v>0.23899999999999999</v>
      </c>
      <c r="I2375" s="44">
        <v>0</v>
      </c>
      <c r="J2375" s="44">
        <f t="shared" si="495"/>
        <v>2</v>
      </c>
      <c r="K2375" s="121">
        <f t="shared" si="488"/>
        <v>1.9222499998932108E-3</v>
      </c>
      <c r="L2375" s="122">
        <f t="shared" si="483"/>
        <v>3.9630756952357314E-4</v>
      </c>
      <c r="M2375" s="123" t="s">
        <v>155</v>
      </c>
      <c r="N2375" s="113">
        <f t="shared" si="489"/>
        <v>0.45998691666670766</v>
      </c>
      <c r="O2375" s="122">
        <f t="shared" si="484"/>
        <v>9.4834028248728316E-2</v>
      </c>
      <c r="P2375" s="123" t="s">
        <v>155</v>
      </c>
      <c r="Q2375" s="116">
        <f t="shared" si="490"/>
        <v>-4.5416666670483608E-4</v>
      </c>
      <c r="R2375" s="125" t="s">
        <v>155</v>
      </c>
      <c r="S2375" s="118">
        <f t="shared" si="491"/>
        <v>-3.7083333339893443E-4</v>
      </c>
      <c r="T2375" s="127">
        <f t="shared" si="494"/>
        <v>298.56566399999997</v>
      </c>
      <c r="U2375" s="127">
        <f t="shared" si="493"/>
        <v>100.26547399999998</v>
      </c>
      <c r="V2375" s="127">
        <f t="shared" si="485"/>
        <v>13.1275</v>
      </c>
      <c r="W2375" s="127">
        <f t="shared" si="486"/>
        <v>13.1251</v>
      </c>
      <c r="X2375" s="128"/>
    </row>
    <row r="2376" spans="1:24" x14ac:dyDescent="0.3">
      <c r="A2376" s="156">
        <v>39</v>
      </c>
      <c r="B2376" s="130" t="s">
        <v>88</v>
      </c>
      <c r="C2376" s="165" t="s">
        <v>39</v>
      </c>
      <c r="D2376" s="44">
        <v>98.565337</v>
      </c>
      <c r="E2376" s="44">
        <v>299.69077900000002</v>
      </c>
      <c r="F2376" s="44">
        <v>13.127599999999999</v>
      </c>
      <c r="G2376" s="44">
        <v>13.1252</v>
      </c>
      <c r="H2376" s="44">
        <v>0.23899999999999999</v>
      </c>
      <c r="I2376" s="44">
        <v>0</v>
      </c>
      <c r="J2376" s="44">
        <f t="shared" si="495"/>
        <v>2</v>
      </c>
      <c r="K2376" s="121">
        <f t="shared" si="488"/>
        <v>1.5952499999229985E-3</v>
      </c>
      <c r="L2376" s="129">
        <f t="shared" si="483"/>
        <v>3.2889294686732815E-4</v>
      </c>
      <c r="M2376" s="115" t="s">
        <v>155</v>
      </c>
      <c r="N2376" s="113">
        <f t="shared" si="489"/>
        <v>0.50373391666670386</v>
      </c>
      <c r="O2376" s="129">
        <f t="shared" si="484"/>
        <v>0.10385381821831034</v>
      </c>
      <c r="P2376" s="115" t="s">
        <v>155</v>
      </c>
      <c r="Q2376" s="116">
        <f t="shared" si="490"/>
        <v>-3.5416666670506913E-4</v>
      </c>
      <c r="R2376" s="117" t="s">
        <v>155</v>
      </c>
      <c r="S2376" s="118">
        <f t="shared" si="491"/>
        <v>-2.7083333339916749E-4</v>
      </c>
      <c r="T2376" s="127">
        <f t="shared" si="494"/>
        <v>298.565337</v>
      </c>
      <c r="U2376" s="119">
        <f t="shared" si="493"/>
        <v>100.30922099999998</v>
      </c>
      <c r="V2376" s="119">
        <f t="shared" si="485"/>
        <v>13.127599999999999</v>
      </c>
      <c r="W2376" s="119">
        <f t="shared" si="486"/>
        <v>13.1252</v>
      </c>
      <c r="X2376" s="120"/>
    </row>
    <row r="2377" spans="1:24" x14ac:dyDescent="0.3">
      <c r="A2377" s="156">
        <v>40</v>
      </c>
      <c r="B2377" s="130" t="s">
        <v>88</v>
      </c>
      <c r="C2377" s="165" t="s">
        <v>39</v>
      </c>
      <c r="D2377" s="44">
        <v>98.564895000000007</v>
      </c>
      <c r="E2377" s="44">
        <v>299.71445499999999</v>
      </c>
      <c r="F2377" s="44">
        <v>13.127599999999999</v>
      </c>
      <c r="G2377" s="44">
        <v>13.1252</v>
      </c>
      <c r="H2377" s="44">
        <v>0.23899999999999999</v>
      </c>
      <c r="I2377" s="44">
        <v>0</v>
      </c>
      <c r="J2377" s="44">
        <f t="shared" si="495"/>
        <v>2</v>
      </c>
      <c r="K2377" s="121">
        <f t="shared" si="488"/>
        <v>1.1532499999020729E-3</v>
      </c>
      <c r="L2377" s="122">
        <f t="shared" si="483"/>
        <v>2.3776573639228702E-4</v>
      </c>
      <c r="M2377" s="123" t="s">
        <v>155</v>
      </c>
      <c r="N2377" s="113">
        <f t="shared" si="489"/>
        <v>0.48005791666673758</v>
      </c>
      <c r="O2377" s="122">
        <f t="shared" si="484"/>
        <v>9.897267926009401E-2</v>
      </c>
      <c r="P2377" s="123" t="s">
        <v>155</v>
      </c>
      <c r="Q2377" s="116">
        <f t="shared" si="490"/>
        <v>-3.5416666670506913E-4</v>
      </c>
      <c r="R2377" s="125" t="s">
        <v>155</v>
      </c>
      <c r="S2377" s="118">
        <f t="shared" si="491"/>
        <v>-2.7083333339916749E-4</v>
      </c>
      <c r="T2377" s="127">
        <f t="shared" si="494"/>
        <v>298.56489499999998</v>
      </c>
      <c r="U2377" s="127">
        <f t="shared" si="493"/>
        <v>100.28554500000001</v>
      </c>
      <c r="V2377" s="127">
        <f t="shared" si="485"/>
        <v>13.127599999999999</v>
      </c>
      <c r="W2377" s="127">
        <f t="shared" si="486"/>
        <v>13.1252</v>
      </c>
      <c r="X2377" s="128"/>
    </row>
    <row r="2378" spans="1:24" x14ac:dyDescent="0.3">
      <c r="A2378" s="156">
        <v>41</v>
      </c>
      <c r="B2378" s="112" t="s">
        <v>88</v>
      </c>
      <c r="C2378" s="130" t="s">
        <v>39</v>
      </c>
      <c r="D2378" s="44">
        <v>298.56266900000003</v>
      </c>
      <c r="E2378" s="44">
        <v>100.36527700000001</v>
      </c>
      <c r="F2378" s="44">
        <v>13.128</v>
      </c>
      <c r="G2378" s="44">
        <v>13.125500000000001</v>
      </c>
      <c r="H2378" s="44">
        <v>0.23899999999999999</v>
      </c>
      <c r="I2378" s="44">
        <v>0</v>
      </c>
      <c r="J2378" s="44">
        <v>1</v>
      </c>
      <c r="K2378" s="121">
        <f t="shared" si="488"/>
        <v>-1.0727500000484724E-3</v>
      </c>
      <c r="L2378" s="129">
        <f t="shared" si="483"/>
        <v>-2.2117409380178555E-4</v>
      </c>
      <c r="M2378" s="115" t="s">
        <v>155</v>
      </c>
      <c r="N2378" s="113">
        <f t="shared" si="489"/>
        <v>0.55978991666673039</v>
      </c>
      <c r="O2378" s="129">
        <f t="shared" si="484"/>
        <v>0.11541312704757971</v>
      </c>
      <c r="P2378" s="115" t="s">
        <v>155</v>
      </c>
      <c r="Q2378" s="116">
        <f t="shared" si="490"/>
        <v>4.5833333295774992E-5</v>
      </c>
      <c r="R2378" s="117" t="s">
        <v>155</v>
      </c>
      <c r="S2378" s="118">
        <f t="shared" si="491"/>
        <v>2.9166666601909697E-5</v>
      </c>
      <c r="T2378" s="209">
        <f>D2378</f>
        <v>298.56266900000003</v>
      </c>
      <c r="U2378" s="119">
        <f t="shared" si="493"/>
        <v>100.36527700000001</v>
      </c>
      <c r="V2378" s="119">
        <f t="shared" si="485"/>
        <v>13.128</v>
      </c>
      <c r="W2378" s="119">
        <f t="shared" si="486"/>
        <v>13.125500000000001</v>
      </c>
      <c r="X2378" s="120"/>
    </row>
    <row r="2379" spans="1:24" x14ac:dyDescent="0.3">
      <c r="A2379" s="156">
        <v>42</v>
      </c>
      <c r="B2379" s="112" t="s">
        <v>88</v>
      </c>
      <c r="C2379" s="130" t="s">
        <v>39</v>
      </c>
      <c r="D2379" s="44">
        <v>298.564009</v>
      </c>
      <c r="E2379" s="44">
        <v>99.800601999999998</v>
      </c>
      <c r="F2379" s="44">
        <v>13.128</v>
      </c>
      <c r="G2379" s="44">
        <v>13.125500000000001</v>
      </c>
      <c r="H2379" s="44">
        <v>0.23899999999999999</v>
      </c>
      <c r="I2379" s="44">
        <v>0</v>
      </c>
      <c r="J2379" s="44">
        <v>1</v>
      </c>
      <c r="K2379" s="121">
        <f t="shared" si="488"/>
        <v>2.6724999992211451E-4</v>
      </c>
      <c r="L2379" s="122">
        <f t="shared" si="483"/>
        <v>5.5100234491963428E-5</v>
      </c>
      <c r="M2379" s="123" t="s">
        <v>155</v>
      </c>
      <c r="N2379" s="113">
        <f t="shared" si="489"/>
        <v>-4.885083333277862E-3</v>
      </c>
      <c r="O2379" s="122">
        <f t="shared" si="484"/>
        <v>-1.0071814293413413E-3</v>
      </c>
      <c r="P2379" s="123" t="s">
        <v>155</v>
      </c>
      <c r="Q2379" s="116">
        <f t="shared" si="490"/>
        <v>4.5833333295774992E-5</v>
      </c>
      <c r="R2379" s="125" t="s">
        <v>155</v>
      </c>
      <c r="S2379" s="118">
        <f t="shared" si="491"/>
        <v>2.9166666601909697E-5</v>
      </c>
      <c r="T2379" s="209">
        <f t="shared" ref="T2379:T2442" si="496">D2379</f>
        <v>298.564009</v>
      </c>
      <c r="U2379" s="127">
        <f t="shared" si="493"/>
        <v>99.800601999999998</v>
      </c>
      <c r="V2379" s="127">
        <f t="shared" si="485"/>
        <v>13.128</v>
      </c>
      <c r="W2379" s="127">
        <f t="shared" si="486"/>
        <v>13.125500000000001</v>
      </c>
      <c r="X2379" s="128"/>
    </row>
    <row r="2380" spans="1:24" x14ac:dyDescent="0.3">
      <c r="A2380" s="156">
        <v>43</v>
      </c>
      <c r="B2380" s="112" t="s">
        <v>88</v>
      </c>
      <c r="C2380" s="130" t="s">
        <v>39</v>
      </c>
      <c r="D2380" s="44">
        <v>298.56350099999997</v>
      </c>
      <c r="E2380" s="44">
        <v>99.800526000000005</v>
      </c>
      <c r="F2380" s="44">
        <v>13.128</v>
      </c>
      <c r="G2380" s="44">
        <v>13.125500000000001</v>
      </c>
      <c r="H2380" s="44">
        <v>0.23899999999999999</v>
      </c>
      <c r="I2380" s="44">
        <v>0</v>
      </c>
      <c r="J2380" s="44">
        <v>1</v>
      </c>
      <c r="K2380" s="121">
        <f t="shared" si="488"/>
        <v>-2.4075000010270742E-4</v>
      </c>
      <c r="L2380" s="129">
        <f t="shared" si="483"/>
        <v>-4.9636600424593878E-5</v>
      </c>
      <c r="M2380" s="115" t="s">
        <v>155</v>
      </c>
      <c r="N2380" s="113">
        <f t="shared" si="489"/>
        <v>-4.9610833332707216E-3</v>
      </c>
      <c r="O2380" s="129">
        <f t="shared" si="484"/>
        <v>-1.022850719555399E-3</v>
      </c>
      <c r="P2380" s="115" t="s">
        <v>155</v>
      </c>
      <c r="Q2380" s="116">
        <f t="shared" si="490"/>
        <v>4.5833333295774992E-5</v>
      </c>
      <c r="R2380" s="117" t="s">
        <v>155</v>
      </c>
      <c r="S2380" s="118">
        <f t="shared" si="491"/>
        <v>2.9166666601909697E-5</v>
      </c>
      <c r="T2380" s="209">
        <f t="shared" si="496"/>
        <v>298.56350099999997</v>
      </c>
      <c r="U2380" s="119">
        <f t="shared" si="493"/>
        <v>99.800526000000005</v>
      </c>
      <c r="V2380" s="119">
        <f t="shared" si="485"/>
        <v>13.128</v>
      </c>
      <c r="W2380" s="119">
        <f t="shared" si="486"/>
        <v>13.125500000000001</v>
      </c>
      <c r="X2380" s="120"/>
    </row>
    <row r="2381" spans="1:24" x14ac:dyDescent="0.3">
      <c r="A2381" s="156">
        <v>44</v>
      </c>
      <c r="B2381" s="112" t="s">
        <v>88</v>
      </c>
      <c r="C2381" s="130" t="s">
        <v>39</v>
      </c>
      <c r="D2381" s="44">
        <v>298.56381800000003</v>
      </c>
      <c r="E2381" s="44">
        <v>99.800576000000007</v>
      </c>
      <c r="F2381" s="44">
        <v>13.128</v>
      </c>
      <c r="G2381" s="44">
        <v>13.125500000000001</v>
      </c>
      <c r="H2381" s="44">
        <v>0.23899999999999999</v>
      </c>
      <c r="I2381" s="44">
        <v>0</v>
      </c>
      <c r="J2381" s="44">
        <v>1</v>
      </c>
      <c r="K2381" s="121">
        <f t="shared" si="488"/>
        <v>7.6249999949595804E-5</v>
      </c>
      <c r="L2381" s="122">
        <f t="shared" si="483"/>
        <v>1.5720833969955806E-5</v>
      </c>
      <c r="M2381" s="123" t="s">
        <v>155</v>
      </c>
      <c r="N2381" s="113">
        <f t="shared" si="489"/>
        <v>-4.9110833332690618E-3</v>
      </c>
      <c r="O2381" s="122">
        <f t="shared" si="484"/>
        <v>-1.012541975992371E-3</v>
      </c>
      <c r="P2381" s="123" t="s">
        <v>155</v>
      </c>
      <c r="Q2381" s="116">
        <f t="shared" si="490"/>
        <v>4.5833333295774992E-5</v>
      </c>
      <c r="R2381" s="125" t="s">
        <v>155</v>
      </c>
      <c r="S2381" s="118">
        <f t="shared" si="491"/>
        <v>2.9166666601909697E-5</v>
      </c>
      <c r="T2381" s="209">
        <f t="shared" si="496"/>
        <v>298.56381800000003</v>
      </c>
      <c r="U2381" s="127">
        <f t="shared" si="493"/>
        <v>99.800576000000007</v>
      </c>
      <c r="V2381" s="127">
        <f t="shared" si="485"/>
        <v>13.128</v>
      </c>
      <c r="W2381" s="127">
        <f t="shared" si="486"/>
        <v>13.125500000000001</v>
      </c>
      <c r="X2381" s="128"/>
    </row>
    <row r="2382" spans="1:24" x14ac:dyDescent="0.3">
      <c r="A2382" s="156">
        <v>45</v>
      </c>
      <c r="B2382" s="112" t="s">
        <v>88</v>
      </c>
      <c r="C2382" s="130" t="s">
        <v>39</v>
      </c>
      <c r="D2382" s="44">
        <v>298.565358</v>
      </c>
      <c r="E2382" s="44">
        <v>99.800537000000006</v>
      </c>
      <c r="F2382" s="44">
        <v>13.128</v>
      </c>
      <c r="G2382" s="44">
        <v>13.125500000000001</v>
      </c>
      <c r="H2382" s="44">
        <v>0.23899999999999999</v>
      </c>
      <c r="I2382" s="44">
        <v>0</v>
      </c>
      <c r="J2382" s="44">
        <v>1</v>
      </c>
      <c r="K2382" s="121">
        <f t="shared" si="488"/>
        <v>1.6162499999268221E-3</v>
      </c>
      <c r="L2382" s="129">
        <f t="shared" si="483"/>
        <v>3.3323013661460169E-4</v>
      </c>
      <c r="M2382" s="115" t="s">
        <v>155</v>
      </c>
      <c r="N2382" s="113">
        <f t="shared" si="489"/>
        <v>-4.9500833332700722E-3</v>
      </c>
      <c r="O2382" s="129">
        <f t="shared" si="484"/>
        <v>-1.0205827959715282E-3</v>
      </c>
      <c r="P2382" s="115" t="s">
        <v>155</v>
      </c>
      <c r="Q2382" s="116">
        <f t="shared" si="490"/>
        <v>4.5833333295774992E-5</v>
      </c>
      <c r="R2382" s="117" t="s">
        <v>155</v>
      </c>
      <c r="S2382" s="118">
        <f t="shared" si="491"/>
        <v>2.9166666601909697E-5</v>
      </c>
      <c r="T2382" s="209">
        <f t="shared" si="496"/>
        <v>298.565358</v>
      </c>
      <c r="U2382" s="119">
        <f t="shared" si="493"/>
        <v>99.800537000000006</v>
      </c>
      <c r="V2382" s="119">
        <f t="shared" si="485"/>
        <v>13.128</v>
      </c>
      <c r="W2382" s="119">
        <f t="shared" si="486"/>
        <v>13.125500000000001</v>
      </c>
      <c r="X2382" s="120"/>
    </row>
    <row r="2383" spans="1:24" x14ac:dyDescent="0.3">
      <c r="A2383" s="156">
        <v>46</v>
      </c>
      <c r="B2383" s="112" t="s">
        <v>88</v>
      </c>
      <c r="C2383" s="130" t="s">
        <v>39</v>
      </c>
      <c r="D2383" s="44">
        <v>298.56481000000002</v>
      </c>
      <c r="E2383" s="44">
        <v>99.800437000000002</v>
      </c>
      <c r="F2383" s="44">
        <v>13.128</v>
      </c>
      <c r="G2383" s="44">
        <v>13.125500000000001</v>
      </c>
      <c r="H2383" s="44">
        <v>0.23899999999999999</v>
      </c>
      <c r="I2383" s="44">
        <v>0</v>
      </c>
      <c r="J2383" s="44">
        <v>1</v>
      </c>
      <c r="K2383" s="121">
        <f t="shared" si="488"/>
        <v>1.068249999946147E-3</v>
      </c>
      <c r="L2383" s="122">
        <f t="shared" si="483"/>
        <v>2.2024630685738917E-4</v>
      </c>
      <c r="M2383" s="123" t="s">
        <v>155</v>
      </c>
      <c r="N2383" s="113">
        <f t="shared" si="489"/>
        <v>-5.0500833332733919E-3</v>
      </c>
      <c r="O2383" s="122">
        <f t="shared" si="484"/>
        <v>-1.0412002830959654E-3</v>
      </c>
      <c r="P2383" s="123" t="s">
        <v>155</v>
      </c>
      <c r="Q2383" s="116">
        <f t="shared" si="490"/>
        <v>4.5833333295774992E-5</v>
      </c>
      <c r="R2383" s="125" t="s">
        <v>155</v>
      </c>
      <c r="S2383" s="118">
        <f t="shared" si="491"/>
        <v>2.9166666601909697E-5</v>
      </c>
      <c r="T2383" s="209">
        <f t="shared" si="496"/>
        <v>298.56481000000002</v>
      </c>
      <c r="U2383" s="127">
        <f t="shared" si="493"/>
        <v>99.800437000000002</v>
      </c>
      <c r="V2383" s="127">
        <f t="shared" si="485"/>
        <v>13.128</v>
      </c>
      <c r="W2383" s="127">
        <f t="shared" si="486"/>
        <v>13.125500000000001</v>
      </c>
      <c r="X2383" s="128"/>
    </row>
    <row r="2384" spans="1:24" x14ac:dyDescent="0.3">
      <c r="A2384" s="156">
        <v>47</v>
      </c>
      <c r="B2384" s="112" t="s">
        <v>88</v>
      </c>
      <c r="C2384" s="130" t="s">
        <v>39</v>
      </c>
      <c r="D2384" s="44">
        <v>298.56379700000002</v>
      </c>
      <c r="E2384" s="44">
        <v>99.800417999999993</v>
      </c>
      <c r="F2384" s="44">
        <v>13.128</v>
      </c>
      <c r="G2384" s="44">
        <v>13.125500000000001</v>
      </c>
      <c r="H2384" s="44">
        <v>0.23899999999999999</v>
      </c>
      <c r="I2384" s="44">
        <v>0</v>
      </c>
      <c r="J2384" s="44">
        <v>1</v>
      </c>
      <c r="K2384" s="121">
        <f t="shared" si="488"/>
        <v>5.5249999945772288E-5</v>
      </c>
      <c r="L2384" s="129">
        <f t="shared" si="483"/>
        <v>1.1391161659827074E-5</v>
      </c>
      <c r="M2384" s="115" t="s">
        <v>155</v>
      </c>
      <c r="N2384" s="113">
        <f t="shared" si="489"/>
        <v>-5.0690833332822649E-3</v>
      </c>
      <c r="O2384" s="129">
        <f t="shared" si="484"/>
        <v>-1.0451176056510188E-3</v>
      </c>
      <c r="P2384" s="115" t="s">
        <v>155</v>
      </c>
      <c r="Q2384" s="116">
        <f t="shared" si="490"/>
        <v>4.5833333295774992E-5</v>
      </c>
      <c r="R2384" s="117" t="s">
        <v>155</v>
      </c>
      <c r="S2384" s="118">
        <f t="shared" si="491"/>
        <v>2.9166666601909697E-5</v>
      </c>
      <c r="T2384" s="209">
        <f t="shared" si="496"/>
        <v>298.56379700000002</v>
      </c>
      <c r="U2384" s="119">
        <f t="shared" si="493"/>
        <v>99.800417999999993</v>
      </c>
      <c r="V2384" s="119">
        <f t="shared" si="485"/>
        <v>13.128</v>
      </c>
      <c r="W2384" s="119">
        <f t="shared" si="486"/>
        <v>13.125500000000001</v>
      </c>
      <c r="X2384" s="120"/>
    </row>
    <row r="2385" spans="1:24" x14ac:dyDescent="0.3">
      <c r="A2385" s="156">
        <v>48</v>
      </c>
      <c r="B2385" s="112" t="s">
        <v>88</v>
      </c>
      <c r="C2385" s="130" t="s">
        <v>39</v>
      </c>
      <c r="D2385" s="44">
        <v>298.56372599999997</v>
      </c>
      <c r="E2385" s="44">
        <v>99.800391000000005</v>
      </c>
      <c r="F2385" s="44">
        <v>13.128</v>
      </c>
      <c r="G2385" s="44">
        <v>13.125500000000001</v>
      </c>
      <c r="H2385" s="44">
        <v>0.23899999999999999</v>
      </c>
      <c r="I2385" s="44">
        <v>0</v>
      </c>
      <c r="J2385" s="44">
        <v>1</v>
      </c>
      <c r="K2385" s="121">
        <f t="shared" si="488"/>
        <v>-1.575000010234362E-5</v>
      </c>
      <c r="L2385" s="122">
        <f t="shared" si="483"/>
        <v>-3.2472542531077098E-6</v>
      </c>
      <c r="M2385" s="123" t="s">
        <v>155</v>
      </c>
      <c r="N2385" s="113">
        <f t="shared" si="489"/>
        <v>-5.0960833332709399E-3</v>
      </c>
      <c r="O2385" s="122">
        <f t="shared" si="484"/>
        <v>-1.0506843271715263E-3</v>
      </c>
      <c r="P2385" s="123" t="s">
        <v>155</v>
      </c>
      <c r="Q2385" s="116">
        <f t="shared" si="490"/>
        <v>4.5833333295774992E-5</v>
      </c>
      <c r="R2385" s="125" t="s">
        <v>155</v>
      </c>
      <c r="S2385" s="118">
        <f t="shared" si="491"/>
        <v>2.9166666601909697E-5</v>
      </c>
      <c r="T2385" s="209">
        <f t="shared" si="496"/>
        <v>298.56372599999997</v>
      </c>
      <c r="U2385" s="127">
        <f t="shared" si="493"/>
        <v>99.800391000000005</v>
      </c>
      <c r="V2385" s="127">
        <f t="shared" si="485"/>
        <v>13.128</v>
      </c>
      <c r="W2385" s="127">
        <f t="shared" si="486"/>
        <v>13.125500000000001</v>
      </c>
      <c r="X2385" s="128"/>
    </row>
    <row r="2386" spans="1:24" x14ac:dyDescent="0.3">
      <c r="A2386" s="156">
        <v>49</v>
      </c>
      <c r="B2386" s="112" t="s">
        <v>88</v>
      </c>
      <c r="C2386" s="130" t="s">
        <v>39</v>
      </c>
      <c r="D2386" s="44">
        <v>298.56351599999999</v>
      </c>
      <c r="E2386" s="44">
        <v>99.800443000000001</v>
      </c>
      <c r="F2386" s="44">
        <v>13.128</v>
      </c>
      <c r="G2386" s="44">
        <v>13.125500000000001</v>
      </c>
      <c r="H2386" s="44">
        <v>0.23899999999999999</v>
      </c>
      <c r="I2386" s="44">
        <v>0</v>
      </c>
      <c r="J2386" s="44">
        <v>1</v>
      </c>
      <c r="K2386" s="121">
        <f t="shared" si="488"/>
        <v>-2.2575000008373536E-4</v>
      </c>
      <c r="L2386" s="129">
        <f t="shared" si="483"/>
        <v>-4.6543977342601114E-5</v>
      </c>
      <c r="M2386" s="115" t="s">
        <v>155</v>
      </c>
      <c r="N2386" s="113">
        <f t="shared" si="489"/>
        <v>-5.0440833332743296E-3</v>
      </c>
      <c r="O2386" s="129">
        <f t="shared" si="484"/>
        <v>-1.0399632338688053E-3</v>
      </c>
      <c r="P2386" s="115" t="s">
        <v>155</v>
      </c>
      <c r="Q2386" s="116">
        <f t="shared" si="490"/>
        <v>4.5833333295774992E-5</v>
      </c>
      <c r="R2386" s="117" t="s">
        <v>155</v>
      </c>
      <c r="S2386" s="118">
        <f t="shared" si="491"/>
        <v>2.9166666601909697E-5</v>
      </c>
      <c r="T2386" s="209">
        <f t="shared" si="496"/>
        <v>298.56351599999999</v>
      </c>
      <c r="U2386" s="119">
        <f t="shared" si="493"/>
        <v>99.800443000000001</v>
      </c>
      <c r="V2386" s="119">
        <f t="shared" si="485"/>
        <v>13.128</v>
      </c>
      <c r="W2386" s="119">
        <f t="shared" si="486"/>
        <v>13.125500000000001</v>
      </c>
      <c r="X2386" s="120"/>
    </row>
    <row r="2387" spans="1:24" x14ac:dyDescent="0.3">
      <c r="A2387" s="156">
        <v>50</v>
      </c>
      <c r="B2387" s="112" t="s">
        <v>88</v>
      </c>
      <c r="C2387" s="130" t="s">
        <v>39</v>
      </c>
      <c r="D2387" s="44">
        <v>298.563942</v>
      </c>
      <c r="E2387" s="44">
        <v>99.800424000000007</v>
      </c>
      <c r="F2387" s="44">
        <v>13.128</v>
      </c>
      <c r="G2387" s="44">
        <v>13.125500000000001</v>
      </c>
      <c r="H2387" s="44">
        <v>0.23899999999999999</v>
      </c>
      <c r="I2387" s="44">
        <v>0</v>
      </c>
      <c r="J2387" s="44">
        <v>1</v>
      </c>
      <c r="K2387" s="121">
        <f t="shared" si="488"/>
        <v>2.0024999992074299E-4</v>
      </c>
      <c r="L2387" s="122">
        <f t="shared" si="483"/>
        <v>4.1286518076252313E-5</v>
      </c>
      <c r="M2387" s="123" t="s">
        <v>155</v>
      </c>
      <c r="N2387" s="113">
        <f t="shared" si="489"/>
        <v>-5.0630833332689917E-3</v>
      </c>
      <c r="O2387" s="122">
        <f t="shared" si="484"/>
        <v>-1.0438805564209584E-3</v>
      </c>
      <c r="P2387" s="123" t="s">
        <v>155</v>
      </c>
      <c r="Q2387" s="116">
        <f t="shared" si="490"/>
        <v>4.5833333295774992E-5</v>
      </c>
      <c r="R2387" s="125" t="s">
        <v>155</v>
      </c>
      <c r="S2387" s="118">
        <f t="shared" si="491"/>
        <v>2.9166666601909697E-5</v>
      </c>
      <c r="T2387" s="209">
        <f t="shared" si="496"/>
        <v>298.563942</v>
      </c>
      <c r="U2387" s="127">
        <f t="shared" si="493"/>
        <v>99.800424000000007</v>
      </c>
      <c r="V2387" s="127">
        <f t="shared" si="485"/>
        <v>13.128</v>
      </c>
      <c r="W2387" s="127">
        <f t="shared" si="486"/>
        <v>13.125500000000001</v>
      </c>
      <c r="X2387" s="128"/>
    </row>
    <row r="2388" spans="1:24" x14ac:dyDescent="0.3">
      <c r="A2388" s="156">
        <v>51</v>
      </c>
      <c r="B2388" s="112" t="s">
        <v>88</v>
      </c>
      <c r="C2388" s="130" t="s">
        <v>39</v>
      </c>
      <c r="D2388" s="44">
        <v>298.56421799999998</v>
      </c>
      <c r="E2388" s="44">
        <v>99.800331</v>
      </c>
      <c r="F2388" s="44">
        <v>13.128</v>
      </c>
      <c r="G2388" s="44">
        <v>13.125500000000001</v>
      </c>
      <c r="H2388" s="44">
        <v>0.23899999999999999</v>
      </c>
      <c r="I2388" s="44">
        <v>0</v>
      </c>
      <c r="J2388" s="44">
        <v>1</v>
      </c>
      <c r="K2388" s="121">
        <f t="shared" si="488"/>
        <v>4.7624999990603101E-4</v>
      </c>
      <c r="L2388" s="129">
        <f t="shared" si="483"/>
        <v>9.8190782709447406E-5</v>
      </c>
      <c r="M2388" s="115" t="s">
        <v>155</v>
      </c>
      <c r="N2388" s="113">
        <f t="shared" si="489"/>
        <v>-5.1560833332757738E-3</v>
      </c>
      <c r="O2388" s="129">
        <f t="shared" si="484"/>
        <v>-1.0630548194448283E-3</v>
      </c>
      <c r="P2388" s="115" t="s">
        <v>155</v>
      </c>
      <c r="Q2388" s="116">
        <f t="shared" si="490"/>
        <v>4.5833333295774992E-5</v>
      </c>
      <c r="R2388" s="117" t="s">
        <v>155</v>
      </c>
      <c r="S2388" s="118">
        <f t="shared" si="491"/>
        <v>2.9166666601909697E-5</v>
      </c>
      <c r="T2388" s="209">
        <f t="shared" si="496"/>
        <v>298.56421799999998</v>
      </c>
      <c r="U2388" s="119">
        <f t="shared" si="493"/>
        <v>99.800331</v>
      </c>
      <c r="V2388" s="119">
        <f t="shared" si="485"/>
        <v>13.128</v>
      </c>
      <c r="W2388" s="119">
        <f t="shared" si="486"/>
        <v>13.125500000000001</v>
      </c>
      <c r="X2388" s="120"/>
    </row>
    <row r="2389" spans="1:24" x14ac:dyDescent="0.3">
      <c r="A2389" s="156">
        <v>52</v>
      </c>
      <c r="B2389" s="112" t="s">
        <v>88</v>
      </c>
      <c r="C2389" s="130" t="s">
        <v>39</v>
      </c>
      <c r="D2389" s="44">
        <v>298.56413500000002</v>
      </c>
      <c r="E2389" s="44">
        <v>99.800460999999999</v>
      </c>
      <c r="F2389" s="44">
        <v>13.128</v>
      </c>
      <c r="G2389" s="44">
        <v>13.125500000000001</v>
      </c>
      <c r="H2389" s="44">
        <v>0.23899999999999999</v>
      </c>
      <c r="I2389" s="44">
        <v>0</v>
      </c>
      <c r="J2389" s="44">
        <v>1</v>
      </c>
      <c r="K2389" s="121">
        <f t="shared" si="488"/>
        <v>3.9324999994505561E-4</v>
      </c>
      <c r="L2389" s="122">
        <f t="shared" si="483"/>
        <v>8.1078268352396008E-5</v>
      </c>
      <c r="M2389" s="123" t="s">
        <v>155</v>
      </c>
      <c r="N2389" s="113">
        <f t="shared" si="489"/>
        <v>-5.0260833332771426E-3</v>
      </c>
      <c r="O2389" s="122">
        <f t="shared" si="484"/>
        <v>-1.0362520861872703E-3</v>
      </c>
      <c r="P2389" s="123" t="s">
        <v>155</v>
      </c>
      <c r="Q2389" s="116">
        <f t="shared" si="490"/>
        <v>4.5833333295774992E-5</v>
      </c>
      <c r="R2389" s="125" t="s">
        <v>155</v>
      </c>
      <c r="S2389" s="118">
        <f t="shared" si="491"/>
        <v>2.9166666601909697E-5</v>
      </c>
      <c r="T2389" s="209">
        <f t="shared" si="496"/>
        <v>298.56413500000002</v>
      </c>
      <c r="U2389" s="127">
        <f t="shared" si="493"/>
        <v>99.800460999999999</v>
      </c>
      <c r="V2389" s="127">
        <f t="shared" si="485"/>
        <v>13.128</v>
      </c>
      <c r="W2389" s="127">
        <f t="shared" si="486"/>
        <v>13.125500000000001</v>
      </c>
      <c r="X2389" s="128"/>
    </row>
    <row r="2390" spans="1:24" x14ac:dyDescent="0.3">
      <c r="A2390" s="156">
        <v>53</v>
      </c>
      <c r="B2390" s="112" t="s">
        <v>88</v>
      </c>
      <c r="C2390" s="130" t="s">
        <v>39</v>
      </c>
      <c r="D2390" s="44">
        <v>298.56488200000001</v>
      </c>
      <c r="E2390" s="44">
        <v>99.800483999999997</v>
      </c>
      <c r="F2390" s="44">
        <v>13.128</v>
      </c>
      <c r="G2390" s="44">
        <v>13.125500000000001</v>
      </c>
      <c r="H2390" s="44">
        <v>0.23899999999999999</v>
      </c>
      <c r="I2390" s="44">
        <v>0</v>
      </c>
      <c r="J2390" s="44">
        <v>1</v>
      </c>
      <c r="K2390" s="121">
        <f t="shared" si="488"/>
        <v>1.1402499999348947E-3</v>
      </c>
      <c r="L2390" s="129">
        <f t="shared" si="483"/>
        <v>2.3509089762772475E-4</v>
      </c>
      <c r="M2390" s="115" t="s">
        <v>155</v>
      </c>
      <c r="N2390" s="113">
        <f t="shared" si="489"/>
        <v>-5.0030833332783686E-3</v>
      </c>
      <c r="O2390" s="129">
        <f t="shared" si="484"/>
        <v>-1.0315100641491446E-3</v>
      </c>
      <c r="P2390" s="115" t="s">
        <v>155</v>
      </c>
      <c r="Q2390" s="116">
        <f t="shared" si="490"/>
        <v>4.5833333295774992E-5</v>
      </c>
      <c r="R2390" s="117" t="s">
        <v>155</v>
      </c>
      <c r="S2390" s="118">
        <f t="shared" si="491"/>
        <v>2.9166666601909697E-5</v>
      </c>
      <c r="T2390" s="209">
        <f t="shared" si="496"/>
        <v>298.56488200000001</v>
      </c>
      <c r="U2390" s="119">
        <f t="shared" si="493"/>
        <v>99.800483999999997</v>
      </c>
      <c r="V2390" s="119">
        <f t="shared" si="485"/>
        <v>13.128</v>
      </c>
      <c r="W2390" s="119">
        <f t="shared" si="486"/>
        <v>13.125500000000001</v>
      </c>
      <c r="X2390" s="120"/>
    </row>
    <row r="2391" spans="1:24" x14ac:dyDescent="0.3">
      <c r="A2391" s="156">
        <v>54</v>
      </c>
      <c r="B2391" s="112" t="s">
        <v>88</v>
      </c>
      <c r="C2391" s="130" t="s">
        <v>39</v>
      </c>
      <c r="D2391" s="44">
        <v>298.565226</v>
      </c>
      <c r="E2391" s="44">
        <v>99.800449999999998</v>
      </c>
      <c r="F2391" s="44">
        <v>13.128</v>
      </c>
      <c r="G2391" s="44">
        <v>13.125500000000001</v>
      </c>
      <c r="H2391" s="44">
        <v>0.23899999999999999</v>
      </c>
      <c r="I2391" s="44">
        <v>0</v>
      </c>
      <c r="J2391" s="44">
        <v>1</v>
      </c>
      <c r="K2391" s="121">
        <f t="shared" si="488"/>
        <v>1.4842499999190295E-3</v>
      </c>
      <c r="L2391" s="122">
        <f t="shared" si="483"/>
        <v>3.0601505353377179E-4</v>
      </c>
      <c r="M2391" s="123" t="s">
        <v>155</v>
      </c>
      <c r="N2391" s="113">
        <f t="shared" si="489"/>
        <v>-5.037083333277792E-3</v>
      </c>
      <c r="O2391" s="122">
        <f t="shared" si="484"/>
        <v>-1.0385200097709287E-3</v>
      </c>
      <c r="P2391" s="123" t="s">
        <v>155</v>
      </c>
      <c r="Q2391" s="116">
        <f t="shared" si="490"/>
        <v>4.5833333295774992E-5</v>
      </c>
      <c r="R2391" s="125" t="s">
        <v>155</v>
      </c>
      <c r="S2391" s="118">
        <f t="shared" si="491"/>
        <v>2.9166666601909697E-5</v>
      </c>
      <c r="T2391" s="209">
        <f t="shared" si="496"/>
        <v>298.565226</v>
      </c>
      <c r="U2391" s="127">
        <f t="shared" si="493"/>
        <v>99.800449999999998</v>
      </c>
      <c r="V2391" s="127">
        <f t="shared" si="485"/>
        <v>13.128</v>
      </c>
      <c r="W2391" s="127">
        <f t="shared" si="486"/>
        <v>13.125500000000001</v>
      </c>
      <c r="X2391" s="128"/>
    </row>
    <row r="2392" spans="1:24" x14ac:dyDescent="0.3">
      <c r="A2392" s="156">
        <v>55</v>
      </c>
      <c r="B2392" s="112" t="s">
        <v>88</v>
      </c>
      <c r="C2392" s="131" t="s">
        <v>39</v>
      </c>
      <c r="D2392" s="44">
        <v>298.56501400000002</v>
      </c>
      <c r="E2392" s="44">
        <v>99.800566000000003</v>
      </c>
      <c r="F2392" s="44">
        <v>13.128</v>
      </c>
      <c r="G2392" s="44">
        <v>13.125500000000001</v>
      </c>
      <c r="H2392" s="44">
        <v>0.23899999999999999</v>
      </c>
      <c r="I2392" s="44">
        <v>0</v>
      </c>
      <c r="J2392" s="44">
        <v>1</v>
      </c>
      <c r="K2392" s="121">
        <f t="shared" si="488"/>
        <v>1.2722499999426873E-3</v>
      </c>
      <c r="L2392" s="129">
        <f t="shared" si="483"/>
        <v>2.6230598071173838E-4</v>
      </c>
      <c r="M2392" s="115" t="s">
        <v>155</v>
      </c>
      <c r="N2392" s="113">
        <f t="shared" si="489"/>
        <v>-4.9210833332722359E-3</v>
      </c>
      <c r="O2392" s="129">
        <f t="shared" si="484"/>
        <v>-1.0146037247056128E-3</v>
      </c>
      <c r="P2392" s="115" t="s">
        <v>155</v>
      </c>
      <c r="Q2392" s="116">
        <f t="shared" si="490"/>
        <v>4.5833333295774992E-5</v>
      </c>
      <c r="R2392" s="117" t="s">
        <v>155</v>
      </c>
      <c r="S2392" s="118">
        <f t="shared" si="491"/>
        <v>2.9166666601909697E-5</v>
      </c>
      <c r="T2392" s="209">
        <f t="shared" si="496"/>
        <v>298.56501400000002</v>
      </c>
      <c r="U2392" s="119">
        <f t="shared" si="493"/>
        <v>99.800566000000003</v>
      </c>
      <c r="V2392" s="119">
        <f t="shared" si="485"/>
        <v>13.128</v>
      </c>
      <c r="W2392" s="119">
        <f t="shared" si="486"/>
        <v>13.125500000000001</v>
      </c>
      <c r="X2392" s="120"/>
    </row>
    <row r="2393" spans="1:24" x14ac:dyDescent="0.3">
      <c r="A2393" s="156">
        <v>56</v>
      </c>
      <c r="B2393" s="112" t="s">
        <v>88</v>
      </c>
      <c r="C2393" s="131" t="s">
        <v>39</v>
      </c>
      <c r="D2393" s="44">
        <v>298.564188</v>
      </c>
      <c r="E2393" s="44">
        <v>99.800473999999994</v>
      </c>
      <c r="F2393" s="44">
        <v>13.128</v>
      </c>
      <c r="G2393" s="44">
        <v>13.125500000000001</v>
      </c>
      <c r="H2393" s="44">
        <v>0.23899999999999999</v>
      </c>
      <c r="I2393" s="44">
        <v>0</v>
      </c>
      <c r="J2393" s="44">
        <v>1</v>
      </c>
      <c r="K2393" s="121">
        <f t="shared" si="488"/>
        <v>4.4624999992493031E-4</v>
      </c>
      <c r="L2393" s="122">
        <f t="shared" si="483"/>
        <v>9.2005536557302424E-5</v>
      </c>
      <c r="M2393" s="123" t="s">
        <v>155</v>
      </c>
      <c r="N2393" s="113">
        <f t="shared" si="489"/>
        <v>-5.0130833332815428E-3</v>
      </c>
      <c r="O2393" s="122">
        <f t="shared" si="484"/>
        <v>-1.0335718128621542E-3</v>
      </c>
      <c r="P2393" s="123" t="s">
        <v>155</v>
      </c>
      <c r="Q2393" s="116">
        <f t="shared" si="490"/>
        <v>4.5833333295774992E-5</v>
      </c>
      <c r="R2393" s="125" t="s">
        <v>155</v>
      </c>
      <c r="S2393" s="118">
        <f t="shared" si="491"/>
        <v>2.9166666601909697E-5</v>
      </c>
      <c r="T2393" s="209">
        <f t="shared" si="496"/>
        <v>298.564188</v>
      </c>
      <c r="U2393" s="127">
        <f t="shared" si="493"/>
        <v>99.800473999999994</v>
      </c>
      <c r="V2393" s="127">
        <f t="shared" si="485"/>
        <v>13.128</v>
      </c>
      <c r="W2393" s="127">
        <f t="shared" si="486"/>
        <v>13.125500000000001</v>
      </c>
      <c r="X2393" s="128"/>
    </row>
    <row r="2394" spans="1:24" x14ac:dyDescent="0.3">
      <c r="A2394" s="156">
        <v>57</v>
      </c>
      <c r="B2394" s="112" t="s">
        <v>88</v>
      </c>
      <c r="C2394" s="131" t="s">
        <v>39</v>
      </c>
      <c r="D2394" s="44">
        <v>298.56459799999999</v>
      </c>
      <c r="E2394" s="44">
        <v>99.800524999999993</v>
      </c>
      <c r="F2394" s="44">
        <v>13.128</v>
      </c>
      <c r="G2394" s="44">
        <v>13.125500000000001</v>
      </c>
      <c r="H2394" s="44">
        <v>0.23899999999999999</v>
      </c>
      <c r="I2394" s="44">
        <v>0</v>
      </c>
      <c r="J2394" s="44">
        <v>1</v>
      </c>
      <c r="K2394" s="121">
        <f t="shared" si="488"/>
        <v>8.5624999991296136E-4</v>
      </c>
      <c r="L2394" s="129">
        <f t="shared" si="483"/>
        <v>1.7653723401838588E-4</v>
      </c>
      <c r="M2394" s="115" t="s">
        <v>155</v>
      </c>
      <c r="N2394" s="113">
        <f t="shared" si="489"/>
        <v>-4.9620833332824077E-3</v>
      </c>
      <c r="O2394" s="129">
        <f t="shared" si="484"/>
        <v>-1.0230568944290558E-3</v>
      </c>
      <c r="P2394" s="115" t="s">
        <v>155</v>
      </c>
      <c r="Q2394" s="116">
        <f t="shared" si="490"/>
        <v>4.5833333295774992E-5</v>
      </c>
      <c r="R2394" s="117" t="s">
        <v>155</v>
      </c>
      <c r="S2394" s="118">
        <f t="shared" si="491"/>
        <v>2.9166666601909697E-5</v>
      </c>
      <c r="T2394" s="209">
        <f t="shared" si="496"/>
        <v>298.56459799999999</v>
      </c>
      <c r="U2394" s="119">
        <f t="shared" si="493"/>
        <v>99.800524999999993</v>
      </c>
      <c r="V2394" s="119">
        <f t="shared" si="485"/>
        <v>13.128</v>
      </c>
      <c r="W2394" s="119">
        <f t="shared" si="486"/>
        <v>13.125500000000001</v>
      </c>
      <c r="X2394" s="120"/>
    </row>
    <row r="2395" spans="1:24" x14ac:dyDescent="0.3">
      <c r="A2395" s="156">
        <v>58</v>
      </c>
      <c r="B2395" s="112" t="s">
        <v>88</v>
      </c>
      <c r="C2395" s="131" t="s">
        <v>39</v>
      </c>
      <c r="D2395" s="44">
        <v>298.56410099999999</v>
      </c>
      <c r="E2395" s="44">
        <v>99.800539999999998</v>
      </c>
      <c r="F2395" s="44">
        <v>13.128</v>
      </c>
      <c r="G2395" s="44">
        <v>13.125500000000001</v>
      </c>
      <c r="H2395" s="44">
        <v>0.23899999999999999</v>
      </c>
      <c r="I2395" s="44">
        <v>0</v>
      </c>
      <c r="J2395" s="44">
        <v>1</v>
      </c>
      <c r="K2395" s="121">
        <f t="shared" si="488"/>
        <v>3.5924999991721052E-4</v>
      </c>
      <c r="L2395" s="122">
        <f t="shared" si="483"/>
        <v>7.4068322703079763E-5</v>
      </c>
      <c r="M2395" s="123" t="s">
        <v>155</v>
      </c>
      <c r="N2395" s="113">
        <f t="shared" si="489"/>
        <v>-4.9470833332776465E-3</v>
      </c>
      <c r="O2395" s="122">
        <f t="shared" si="484"/>
        <v>-1.0199642713593379E-3</v>
      </c>
      <c r="P2395" s="123" t="s">
        <v>155</v>
      </c>
      <c r="Q2395" s="116">
        <f t="shared" si="490"/>
        <v>4.5833333295774992E-5</v>
      </c>
      <c r="R2395" s="125" t="s">
        <v>155</v>
      </c>
      <c r="S2395" s="118">
        <f t="shared" si="491"/>
        <v>2.9166666601909697E-5</v>
      </c>
      <c r="T2395" s="209">
        <f t="shared" si="496"/>
        <v>298.56410099999999</v>
      </c>
      <c r="U2395" s="127">
        <f t="shared" si="493"/>
        <v>99.800539999999998</v>
      </c>
      <c r="V2395" s="127">
        <f t="shared" si="485"/>
        <v>13.128</v>
      </c>
      <c r="W2395" s="127">
        <f t="shared" si="486"/>
        <v>13.125500000000001</v>
      </c>
      <c r="X2395" s="128"/>
    </row>
    <row r="2396" spans="1:24" x14ac:dyDescent="0.3">
      <c r="A2396" s="156">
        <v>59</v>
      </c>
      <c r="B2396" s="112" t="s">
        <v>88</v>
      </c>
      <c r="C2396" s="131" t="s">
        <v>39</v>
      </c>
      <c r="D2396" s="44">
        <v>298.564233</v>
      </c>
      <c r="E2396" s="44">
        <v>99.800533000000001</v>
      </c>
      <c r="F2396" s="44">
        <v>13.128</v>
      </c>
      <c r="G2396" s="44">
        <v>13.125500000000001</v>
      </c>
      <c r="H2396" s="44">
        <v>0.23899999999999999</v>
      </c>
      <c r="I2396" s="44">
        <v>0</v>
      </c>
      <c r="J2396" s="44">
        <v>1</v>
      </c>
      <c r="K2396" s="121">
        <f t="shared" si="488"/>
        <v>4.9124999992500307E-4</v>
      </c>
      <c r="L2396" s="129">
        <f t="shared" si="483"/>
        <v>1.0128340579137163E-4</v>
      </c>
      <c r="M2396" s="115" t="s">
        <v>155</v>
      </c>
      <c r="N2396" s="113">
        <f t="shared" si="489"/>
        <v>-4.954083333274184E-3</v>
      </c>
      <c r="O2396" s="129">
        <f t="shared" si="484"/>
        <v>-1.0214074954573748E-3</v>
      </c>
      <c r="P2396" s="115" t="s">
        <v>155</v>
      </c>
      <c r="Q2396" s="116">
        <f t="shared" si="490"/>
        <v>4.5833333295774992E-5</v>
      </c>
      <c r="R2396" s="117" t="s">
        <v>155</v>
      </c>
      <c r="S2396" s="118">
        <f t="shared" si="491"/>
        <v>2.9166666601909697E-5</v>
      </c>
      <c r="T2396" s="209">
        <f t="shared" si="496"/>
        <v>298.564233</v>
      </c>
      <c r="U2396" s="119">
        <f t="shared" si="493"/>
        <v>99.800533000000001</v>
      </c>
      <c r="V2396" s="119">
        <f t="shared" si="485"/>
        <v>13.128</v>
      </c>
      <c r="W2396" s="119">
        <f t="shared" si="486"/>
        <v>13.125500000000001</v>
      </c>
      <c r="X2396" s="120"/>
    </row>
    <row r="2397" spans="1:24" x14ac:dyDescent="0.3">
      <c r="A2397" s="156">
        <v>60</v>
      </c>
      <c r="B2397" s="112" t="s">
        <v>88</v>
      </c>
      <c r="C2397" s="131" t="s">
        <v>39</v>
      </c>
      <c r="D2397" s="44">
        <v>298.56380100000001</v>
      </c>
      <c r="E2397" s="44">
        <v>99.800500999999997</v>
      </c>
      <c r="F2397" s="44">
        <v>13.128</v>
      </c>
      <c r="G2397" s="44">
        <v>13.125500000000001</v>
      </c>
      <c r="H2397" s="44">
        <v>0.23899999999999999</v>
      </c>
      <c r="I2397" s="44">
        <v>0</v>
      </c>
      <c r="J2397" s="44">
        <v>1</v>
      </c>
      <c r="K2397" s="121">
        <f t="shared" si="488"/>
        <v>5.9249999935673259E-5</v>
      </c>
      <c r="L2397" s="122">
        <f t="shared" si="483"/>
        <v>1.221586114523843E-5</v>
      </c>
      <c r="M2397" s="123" t="s">
        <v>155</v>
      </c>
      <c r="N2397" s="113">
        <f t="shared" si="489"/>
        <v>-4.9860833332786569E-3</v>
      </c>
      <c r="O2397" s="122">
        <f t="shared" si="484"/>
        <v>-1.0280050913381419E-3</v>
      </c>
      <c r="P2397" s="123" t="s">
        <v>155</v>
      </c>
      <c r="Q2397" s="116">
        <f t="shared" si="490"/>
        <v>4.5833333295774992E-5</v>
      </c>
      <c r="R2397" s="125" t="s">
        <v>155</v>
      </c>
      <c r="S2397" s="118">
        <f t="shared" si="491"/>
        <v>2.9166666601909697E-5</v>
      </c>
      <c r="T2397" s="209">
        <f t="shared" si="496"/>
        <v>298.56380100000001</v>
      </c>
      <c r="U2397" s="127">
        <f t="shared" si="493"/>
        <v>99.800500999999997</v>
      </c>
      <c r="V2397" s="127">
        <f t="shared" si="485"/>
        <v>13.128</v>
      </c>
      <c r="W2397" s="127">
        <f t="shared" si="486"/>
        <v>13.125500000000001</v>
      </c>
      <c r="X2397" s="128"/>
    </row>
    <row r="2398" spans="1:24" x14ac:dyDescent="0.3">
      <c r="A2398" s="156">
        <v>61</v>
      </c>
      <c r="B2398" s="112" t="s">
        <v>88</v>
      </c>
      <c r="C2398" s="131" t="s">
        <v>39</v>
      </c>
      <c r="D2398" s="44">
        <v>298.56382000000002</v>
      </c>
      <c r="E2398" s="44">
        <v>99.800492000000006</v>
      </c>
      <c r="F2398" s="44">
        <v>13.128</v>
      </c>
      <c r="G2398" s="44">
        <v>13.125500000000001</v>
      </c>
      <c r="H2398" s="44">
        <v>0.23899999999999999</v>
      </c>
      <c r="I2398" s="44">
        <v>0</v>
      </c>
      <c r="J2398" s="44">
        <v>1</v>
      </c>
      <c r="K2398" s="121">
        <f t="shared" si="488"/>
        <v>7.8249999944546289E-5</v>
      </c>
      <c r="L2398" s="129">
        <f t="shared" si="483"/>
        <v>1.6133183712661348E-5</v>
      </c>
      <c r="M2398" s="115" t="s">
        <v>155</v>
      </c>
      <c r="N2398" s="113">
        <f t="shared" si="489"/>
        <v>-4.995083333270145E-3</v>
      </c>
      <c r="O2398" s="129">
        <f t="shared" si="484"/>
        <v>-1.0298606651775466E-3</v>
      </c>
      <c r="P2398" s="115" t="s">
        <v>155</v>
      </c>
      <c r="Q2398" s="116">
        <f t="shared" si="490"/>
        <v>4.5833333295774992E-5</v>
      </c>
      <c r="R2398" s="117" t="s">
        <v>155</v>
      </c>
      <c r="S2398" s="118">
        <f t="shared" si="491"/>
        <v>2.9166666601909697E-5</v>
      </c>
      <c r="T2398" s="209">
        <f t="shared" si="496"/>
        <v>298.56382000000002</v>
      </c>
      <c r="U2398" s="119">
        <f t="shared" si="493"/>
        <v>99.800492000000006</v>
      </c>
      <c r="V2398" s="119">
        <f t="shared" si="485"/>
        <v>13.128</v>
      </c>
      <c r="W2398" s="119">
        <f t="shared" si="486"/>
        <v>13.125500000000001</v>
      </c>
      <c r="X2398" s="120"/>
    </row>
    <row r="2399" spans="1:24" x14ac:dyDescent="0.3">
      <c r="A2399" s="156">
        <v>62</v>
      </c>
      <c r="B2399" s="112" t="s">
        <v>88</v>
      </c>
      <c r="C2399" s="131" t="s">
        <v>39</v>
      </c>
      <c r="D2399" s="44">
        <v>298.56487900000002</v>
      </c>
      <c r="E2399" s="44">
        <v>99.696308000000002</v>
      </c>
      <c r="F2399" s="44">
        <v>13.128</v>
      </c>
      <c r="G2399" s="44">
        <v>13.125500000000001</v>
      </c>
      <c r="H2399" s="44">
        <v>0.23899999999999999</v>
      </c>
      <c r="I2399" s="44">
        <v>0</v>
      </c>
      <c r="J2399" s="44">
        <v>1</v>
      </c>
      <c r="K2399" s="121">
        <f t="shared" si="488"/>
        <v>1.137249999942469E-3</v>
      </c>
      <c r="L2399" s="122">
        <f t="shared" si="483"/>
        <v>2.3447237301376495E-4</v>
      </c>
      <c r="M2399" s="123" t="s">
        <v>155</v>
      </c>
      <c r="N2399" s="113">
        <f t="shared" si="489"/>
        <v>-0.10917908333327375</v>
      </c>
      <c r="O2399" s="122">
        <f t="shared" si="484"/>
        <v>-2.2509972483257996E-2</v>
      </c>
      <c r="P2399" s="123" t="s">
        <v>155</v>
      </c>
      <c r="Q2399" s="116">
        <f t="shared" si="490"/>
        <v>4.5833333295774992E-5</v>
      </c>
      <c r="R2399" s="125" t="s">
        <v>155</v>
      </c>
      <c r="S2399" s="118">
        <f t="shared" si="491"/>
        <v>2.9166666601909697E-5</v>
      </c>
      <c r="T2399" s="209">
        <f t="shared" si="496"/>
        <v>298.56487900000002</v>
      </c>
      <c r="U2399" s="127">
        <f t="shared" si="493"/>
        <v>99.696308000000002</v>
      </c>
      <c r="V2399" s="127">
        <f t="shared" si="485"/>
        <v>13.128</v>
      </c>
      <c r="W2399" s="127">
        <f t="shared" si="486"/>
        <v>13.125500000000001</v>
      </c>
      <c r="X2399" s="128"/>
    </row>
    <row r="2400" spans="1:24" x14ac:dyDescent="0.3">
      <c r="A2400" s="156">
        <v>63</v>
      </c>
      <c r="B2400" s="112" t="s">
        <v>88</v>
      </c>
      <c r="C2400" s="131" t="s">
        <v>39</v>
      </c>
      <c r="D2400" s="44">
        <v>298.56512500000002</v>
      </c>
      <c r="E2400" s="44">
        <v>99.696314000000001</v>
      </c>
      <c r="F2400" s="44">
        <v>13.128</v>
      </c>
      <c r="G2400" s="44">
        <v>13.125500000000001</v>
      </c>
      <c r="H2400" s="44">
        <v>0.23899999999999999</v>
      </c>
      <c r="I2400" s="44">
        <v>0</v>
      </c>
      <c r="J2400" s="44">
        <v>1</v>
      </c>
      <c r="K2400" s="121">
        <f t="shared" si="488"/>
        <v>1.3832499999466563E-3</v>
      </c>
      <c r="L2400" s="129">
        <f t="shared" si="483"/>
        <v>2.8519139148553102E-4</v>
      </c>
      <c r="M2400" s="115" t="s">
        <v>155</v>
      </c>
      <c r="N2400" s="113">
        <f t="shared" si="489"/>
        <v>-0.10917308333327469</v>
      </c>
      <c r="O2400" s="129">
        <f t="shared" si="484"/>
        <v>-2.2508735435846024E-2</v>
      </c>
      <c r="P2400" s="115" t="s">
        <v>155</v>
      </c>
      <c r="Q2400" s="116">
        <f t="shared" si="490"/>
        <v>4.5833333295774992E-5</v>
      </c>
      <c r="R2400" s="117" t="s">
        <v>155</v>
      </c>
      <c r="S2400" s="118">
        <f t="shared" si="491"/>
        <v>2.9166666601909697E-5</v>
      </c>
      <c r="T2400" s="209">
        <f t="shared" si="496"/>
        <v>298.56512500000002</v>
      </c>
      <c r="U2400" s="119">
        <f t="shared" si="493"/>
        <v>99.696314000000001</v>
      </c>
      <c r="V2400" s="119">
        <f t="shared" si="485"/>
        <v>13.128</v>
      </c>
      <c r="W2400" s="119">
        <f t="shared" si="486"/>
        <v>13.125500000000001</v>
      </c>
      <c r="X2400" s="120"/>
    </row>
    <row r="2401" spans="1:24" x14ac:dyDescent="0.3">
      <c r="A2401" s="156">
        <v>64</v>
      </c>
      <c r="B2401" s="112" t="s">
        <v>88</v>
      </c>
      <c r="C2401" s="131" t="s">
        <v>39</v>
      </c>
      <c r="D2401" s="44">
        <v>298.56435499999998</v>
      </c>
      <c r="E2401" s="44">
        <v>99.696158999999994</v>
      </c>
      <c r="F2401" s="44">
        <v>13.128</v>
      </c>
      <c r="G2401" s="44">
        <v>13.125500000000001</v>
      </c>
      <c r="H2401" s="44">
        <v>0.23899999999999999</v>
      </c>
      <c r="I2401" s="44">
        <v>0</v>
      </c>
      <c r="J2401" s="44">
        <v>1</v>
      </c>
      <c r="K2401" s="121">
        <f t="shared" si="488"/>
        <v>6.1324999990119977E-4</v>
      </c>
      <c r="L2401" s="122">
        <f t="shared" si="483"/>
        <v>1.2643674015407635E-4</v>
      </c>
      <c r="M2401" s="123" t="s">
        <v>155</v>
      </c>
      <c r="N2401" s="113">
        <f t="shared" si="489"/>
        <v>-0.10932808333328126</v>
      </c>
      <c r="O2401" s="122">
        <f t="shared" si="484"/>
        <v>-2.2540692493930713E-2</v>
      </c>
      <c r="P2401" s="123" t="s">
        <v>155</v>
      </c>
      <c r="Q2401" s="116">
        <f t="shared" si="490"/>
        <v>4.5833333295774992E-5</v>
      </c>
      <c r="R2401" s="125" t="s">
        <v>155</v>
      </c>
      <c r="S2401" s="118">
        <f t="shared" si="491"/>
        <v>2.9166666601909697E-5</v>
      </c>
      <c r="T2401" s="209">
        <f t="shared" si="496"/>
        <v>298.56435499999998</v>
      </c>
      <c r="U2401" s="127">
        <f t="shared" si="493"/>
        <v>99.696158999999994</v>
      </c>
      <c r="V2401" s="127">
        <f t="shared" si="485"/>
        <v>13.128</v>
      </c>
      <c r="W2401" s="127">
        <f t="shared" si="486"/>
        <v>13.125500000000001</v>
      </c>
      <c r="X2401" s="128"/>
    </row>
    <row r="2402" spans="1:24" x14ac:dyDescent="0.3">
      <c r="A2402" s="156">
        <v>65</v>
      </c>
      <c r="B2402" s="112" t="s">
        <v>88</v>
      </c>
      <c r="C2402" s="131" t="s">
        <v>39</v>
      </c>
      <c r="D2402" s="44">
        <v>298.56349399999999</v>
      </c>
      <c r="E2402" s="44">
        <v>99.696162000000001</v>
      </c>
      <c r="F2402" s="44">
        <v>13.128</v>
      </c>
      <c r="G2402" s="44">
        <v>13.125500000000001</v>
      </c>
      <c r="H2402" s="44">
        <v>0.23899999999999999</v>
      </c>
      <c r="I2402" s="44">
        <v>0</v>
      </c>
      <c r="J2402" s="44">
        <v>1</v>
      </c>
      <c r="K2402" s="121">
        <f t="shared" si="488"/>
        <v>-2.4775000008503412E-4</v>
      </c>
      <c r="L2402" s="129">
        <f t="shared" ref="L2402:L2465" si="497">IF(K2402="","",SIN(K2402*PI()/200)*G2402)</f>
        <v>-5.1079824524053719E-5</v>
      </c>
      <c r="M2402" s="115" t="s">
        <v>155</v>
      </c>
      <c r="N2402" s="113">
        <f t="shared" si="489"/>
        <v>-0.10932508333327462</v>
      </c>
      <c r="O2402" s="129">
        <f t="shared" ref="O2402:O2465" si="498">IF(N2402="","",SIN(N2402*PI()/200)*G2402)</f>
        <v>-2.2540073970225779E-2</v>
      </c>
      <c r="P2402" s="115" t="s">
        <v>155</v>
      </c>
      <c r="Q2402" s="116">
        <f t="shared" si="490"/>
        <v>4.5833333295774992E-5</v>
      </c>
      <c r="R2402" s="117" t="s">
        <v>155</v>
      </c>
      <c r="S2402" s="118">
        <f t="shared" si="491"/>
        <v>2.9166666601909697E-5</v>
      </c>
      <c r="T2402" s="209">
        <f t="shared" si="496"/>
        <v>298.56349399999999</v>
      </c>
      <c r="U2402" s="119">
        <f t="shared" si="493"/>
        <v>99.696162000000001</v>
      </c>
      <c r="V2402" s="119">
        <f t="shared" ref="V2402:V2465" si="499">IF(R2402="ON",IF(ISBLANK(F2402),"0",F2402),"0")</f>
        <v>13.128</v>
      </c>
      <c r="W2402" s="119">
        <f t="shared" ref="W2402:W2465" si="500">IF(R2402="ON",IF(ISBLANK(G2402),"0",G2402),"0")</f>
        <v>13.125500000000001</v>
      </c>
      <c r="X2402" s="120"/>
    </row>
    <row r="2403" spans="1:24" x14ac:dyDescent="0.3">
      <c r="A2403" s="156">
        <v>66</v>
      </c>
      <c r="B2403" s="112" t="s">
        <v>88</v>
      </c>
      <c r="C2403" s="131" t="s">
        <v>39</v>
      </c>
      <c r="D2403" s="44">
        <v>298.56338899999997</v>
      </c>
      <c r="E2403" s="44">
        <v>99.696150000000003</v>
      </c>
      <c r="F2403" s="44">
        <v>13.128</v>
      </c>
      <c r="G2403" s="44">
        <v>13.125500000000001</v>
      </c>
      <c r="H2403" s="44">
        <v>0.23899999999999999</v>
      </c>
      <c r="I2403" s="44">
        <v>0</v>
      </c>
      <c r="J2403" s="44">
        <v>1</v>
      </c>
      <c r="K2403" s="121">
        <f t="shared" ref="K2403:K2466" si="501">IF(ISBLANK(D2403),"",IF(J2403=1,D2403-$D$3538,(IF(AND(J2403=2,D2403&gt;200),((D2403-200)-$D$3538),((D2403+200)-$D$3538)))))</f>
        <v>-3.527500001041517E-4</v>
      </c>
      <c r="L2403" s="122">
        <f t="shared" si="497"/>
        <v>-7.2728186074465798E-5</v>
      </c>
      <c r="M2403" s="123" t="s">
        <v>155</v>
      </c>
      <c r="N2403" s="113">
        <f t="shared" ref="N2403:N2466" si="502">IF(ISBLANK(E2403),"",IF(E2403&lt;200,E2403-$E$3538,(400-E2403)-$E$3538))</f>
        <v>-0.10933708333327274</v>
      </c>
      <c r="O2403" s="122">
        <f t="shared" si="498"/>
        <v>-2.2542548065039376E-2</v>
      </c>
      <c r="P2403" s="123" t="s">
        <v>155</v>
      </c>
      <c r="Q2403" s="116">
        <f t="shared" ref="Q2403:Q2466" si="503">IF(ISBLANK(F2403),"",F2403-$F$3538)</f>
        <v>4.5833333295774992E-5</v>
      </c>
      <c r="R2403" s="125" t="s">
        <v>155</v>
      </c>
      <c r="S2403" s="118">
        <f t="shared" ref="S2403:S2466" si="504">IF(ISBLANK(G2403),"",G2403-$G$3538)</f>
        <v>2.9166666601909697E-5</v>
      </c>
      <c r="T2403" s="209">
        <f t="shared" si="496"/>
        <v>298.56338899999997</v>
      </c>
      <c r="U2403" s="127">
        <f t="shared" ref="U2403:U2466" si="505">IF(P2403="ON",IF(ISBLANK(E2403),"0",IF(E2403&lt;200,E2403,(400-E2403))),"0")</f>
        <v>99.696150000000003</v>
      </c>
      <c r="V2403" s="127">
        <f t="shared" si="499"/>
        <v>13.128</v>
      </c>
      <c r="W2403" s="127">
        <f t="shared" si="500"/>
        <v>13.125500000000001</v>
      </c>
      <c r="X2403" s="128"/>
    </row>
    <row r="2404" spans="1:24" x14ac:dyDescent="0.3">
      <c r="A2404" s="156">
        <v>67</v>
      </c>
      <c r="B2404" s="112" t="s">
        <v>88</v>
      </c>
      <c r="C2404" s="131" t="s">
        <v>39</v>
      </c>
      <c r="D2404" s="44">
        <v>298.56347</v>
      </c>
      <c r="E2404" s="44">
        <v>99.696270999999996</v>
      </c>
      <c r="F2404" s="44">
        <v>13.128</v>
      </c>
      <c r="G2404" s="44">
        <v>13.125500000000001</v>
      </c>
      <c r="H2404" s="44">
        <v>0.23899999999999999</v>
      </c>
      <c r="I2404" s="44">
        <v>0</v>
      </c>
      <c r="J2404" s="44">
        <v>1</v>
      </c>
      <c r="K2404" s="121">
        <f t="shared" si="501"/>
        <v>-2.7175000008128336E-4</v>
      </c>
      <c r="L2404" s="129">
        <f t="shared" si="497"/>
        <v>-5.6028021448202324E-5</v>
      </c>
      <c r="M2404" s="115" t="s">
        <v>155</v>
      </c>
      <c r="N2404" s="113">
        <f t="shared" si="502"/>
        <v>-0.10921608333327981</v>
      </c>
      <c r="O2404" s="129">
        <f t="shared" si="498"/>
        <v>-2.2517600942296486E-2</v>
      </c>
      <c r="P2404" s="115" t="s">
        <v>155</v>
      </c>
      <c r="Q2404" s="116">
        <f t="shared" si="503"/>
        <v>4.5833333295774992E-5</v>
      </c>
      <c r="R2404" s="117" t="s">
        <v>155</v>
      </c>
      <c r="S2404" s="118">
        <f t="shared" si="504"/>
        <v>2.9166666601909697E-5</v>
      </c>
      <c r="T2404" s="209">
        <f t="shared" si="496"/>
        <v>298.56347</v>
      </c>
      <c r="U2404" s="119">
        <f t="shared" si="505"/>
        <v>99.696270999999996</v>
      </c>
      <c r="V2404" s="119">
        <f t="shared" si="499"/>
        <v>13.128</v>
      </c>
      <c r="W2404" s="119">
        <f t="shared" si="500"/>
        <v>13.125500000000001</v>
      </c>
      <c r="X2404" s="120"/>
    </row>
    <row r="2405" spans="1:24" x14ac:dyDescent="0.3">
      <c r="A2405" s="156">
        <v>68</v>
      </c>
      <c r="B2405" s="112" t="s">
        <v>88</v>
      </c>
      <c r="C2405" s="131" t="s">
        <v>39</v>
      </c>
      <c r="D2405" s="44">
        <v>298.56320599999998</v>
      </c>
      <c r="E2405" s="44">
        <v>99.696278000000007</v>
      </c>
      <c r="F2405" s="44">
        <v>13.128</v>
      </c>
      <c r="G2405" s="44">
        <v>13.125500000000001</v>
      </c>
      <c r="H2405" s="44">
        <v>0.23899999999999999</v>
      </c>
      <c r="I2405" s="44">
        <v>0</v>
      </c>
      <c r="J2405" s="44">
        <v>1</v>
      </c>
      <c r="K2405" s="121">
        <f t="shared" si="501"/>
        <v>-5.3575000009686846E-4</v>
      </c>
      <c r="L2405" s="122">
        <f t="shared" si="497"/>
        <v>-1.1045818762487646E-4</v>
      </c>
      <c r="M2405" s="123" t="s">
        <v>155</v>
      </c>
      <c r="N2405" s="113">
        <f t="shared" si="502"/>
        <v>-0.10920908333326906</v>
      </c>
      <c r="O2405" s="122">
        <f t="shared" si="498"/>
        <v>-2.2516157720314831E-2</v>
      </c>
      <c r="P2405" s="123" t="s">
        <v>155</v>
      </c>
      <c r="Q2405" s="116">
        <f t="shared" si="503"/>
        <v>4.5833333295774992E-5</v>
      </c>
      <c r="R2405" s="125" t="s">
        <v>155</v>
      </c>
      <c r="S2405" s="118">
        <f t="shared" si="504"/>
        <v>2.9166666601909697E-5</v>
      </c>
      <c r="T2405" s="209">
        <f t="shared" si="496"/>
        <v>298.56320599999998</v>
      </c>
      <c r="U2405" s="127">
        <f t="shared" si="505"/>
        <v>99.696278000000007</v>
      </c>
      <c r="V2405" s="127">
        <f t="shared" si="499"/>
        <v>13.128</v>
      </c>
      <c r="W2405" s="127">
        <f t="shared" si="500"/>
        <v>13.125500000000001</v>
      </c>
      <c r="X2405" s="128"/>
    </row>
    <row r="2406" spans="1:24" x14ac:dyDescent="0.3">
      <c r="A2406" s="156">
        <v>69</v>
      </c>
      <c r="B2406" s="112" t="s">
        <v>88</v>
      </c>
      <c r="C2406" s="131" t="s">
        <v>39</v>
      </c>
      <c r="D2406" s="44">
        <v>298.56339300000002</v>
      </c>
      <c r="E2406" s="44">
        <v>99.696178000000003</v>
      </c>
      <c r="F2406" s="44">
        <v>13.128</v>
      </c>
      <c r="G2406" s="44">
        <v>13.125500000000001</v>
      </c>
      <c r="H2406" s="44">
        <v>0.23899999999999999</v>
      </c>
      <c r="I2406" s="44">
        <v>0</v>
      </c>
      <c r="J2406" s="44">
        <v>1</v>
      </c>
      <c r="K2406" s="121">
        <f t="shared" si="501"/>
        <v>-3.4875000005740731E-4</v>
      </c>
      <c r="L2406" s="129">
        <f t="shared" si="497"/>
        <v>-7.1903486577346929E-5</v>
      </c>
      <c r="M2406" s="115" t="s">
        <v>155</v>
      </c>
      <c r="N2406" s="113">
        <f t="shared" si="502"/>
        <v>-0.10930908333327238</v>
      </c>
      <c r="O2406" s="129">
        <f t="shared" si="498"/>
        <v>-2.2536775177138757E-2</v>
      </c>
      <c r="P2406" s="115" t="s">
        <v>155</v>
      </c>
      <c r="Q2406" s="116">
        <f t="shared" si="503"/>
        <v>4.5833333295774992E-5</v>
      </c>
      <c r="R2406" s="117" t="s">
        <v>155</v>
      </c>
      <c r="S2406" s="118">
        <f t="shared" si="504"/>
        <v>2.9166666601909697E-5</v>
      </c>
      <c r="T2406" s="209">
        <f t="shared" si="496"/>
        <v>298.56339300000002</v>
      </c>
      <c r="U2406" s="119">
        <f t="shared" si="505"/>
        <v>99.696178000000003</v>
      </c>
      <c r="V2406" s="119">
        <f t="shared" si="499"/>
        <v>13.128</v>
      </c>
      <c r="W2406" s="119">
        <f t="shared" si="500"/>
        <v>13.125500000000001</v>
      </c>
      <c r="X2406" s="120"/>
    </row>
    <row r="2407" spans="1:24" x14ac:dyDescent="0.3">
      <c r="A2407" s="156">
        <v>70</v>
      </c>
      <c r="B2407" s="112" t="s">
        <v>88</v>
      </c>
      <c r="C2407" s="131" t="s">
        <v>39</v>
      </c>
      <c r="D2407" s="44">
        <v>298.56355600000001</v>
      </c>
      <c r="E2407" s="44">
        <v>99.696287999999996</v>
      </c>
      <c r="F2407" s="44">
        <v>13.128</v>
      </c>
      <c r="G2407" s="44">
        <v>13.125500000000001</v>
      </c>
      <c r="H2407" s="44">
        <v>0.23899999999999999</v>
      </c>
      <c r="I2407" s="44">
        <v>0</v>
      </c>
      <c r="J2407" s="44">
        <v>1</v>
      </c>
      <c r="K2407" s="121">
        <f t="shared" si="501"/>
        <v>-1.8575000007103881E-4</v>
      </c>
      <c r="L2407" s="122">
        <f t="shared" si="497"/>
        <v>-3.8296982465088044E-5</v>
      </c>
      <c r="M2407" s="123" t="s">
        <v>155</v>
      </c>
      <c r="N2407" s="113">
        <f t="shared" si="502"/>
        <v>-0.1091990833332801</v>
      </c>
      <c r="O2407" s="122">
        <f t="shared" si="498"/>
        <v>-2.2514095974631731E-2</v>
      </c>
      <c r="P2407" s="123" t="s">
        <v>155</v>
      </c>
      <c r="Q2407" s="116">
        <f t="shared" si="503"/>
        <v>4.5833333295774992E-5</v>
      </c>
      <c r="R2407" s="125" t="s">
        <v>155</v>
      </c>
      <c r="S2407" s="118">
        <f t="shared" si="504"/>
        <v>2.9166666601909697E-5</v>
      </c>
      <c r="T2407" s="209">
        <f t="shared" si="496"/>
        <v>298.56355600000001</v>
      </c>
      <c r="U2407" s="127">
        <f t="shared" si="505"/>
        <v>99.696287999999996</v>
      </c>
      <c r="V2407" s="127">
        <f t="shared" si="499"/>
        <v>13.128</v>
      </c>
      <c r="W2407" s="127">
        <f t="shared" si="500"/>
        <v>13.125500000000001</v>
      </c>
      <c r="X2407" s="128"/>
    </row>
    <row r="2408" spans="1:24" x14ac:dyDescent="0.3">
      <c r="A2408" s="156">
        <v>71</v>
      </c>
      <c r="B2408" s="112" t="s">
        <v>88</v>
      </c>
      <c r="C2408" s="131" t="s">
        <v>39</v>
      </c>
      <c r="D2408" s="44">
        <v>298.56348000000003</v>
      </c>
      <c r="E2408" s="44">
        <v>99.696282999999994</v>
      </c>
      <c r="F2408" s="44">
        <v>13.128</v>
      </c>
      <c r="G2408" s="44">
        <v>13.125500000000001</v>
      </c>
      <c r="H2408" s="44">
        <v>0.23899999999999999</v>
      </c>
      <c r="I2408" s="44">
        <v>0</v>
      </c>
      <c r="J2408" s="44">
        <v>1</v>
      </c>
      <c r="K2408" s="121">
        <f t="shared" si="501"/>
        <v>-2.6175000004968751E-4</v>
      </c>
      <c r="L2408" s="129">
        <f t="shared" si="497"/>
        <v>-5.3966272722971517E-5</v>
      </c>
      <c r="M2408" s="115" t="s">
        <v>155</v>
      </c>
      <c r="N2408" s="113">
        <f t="shared" si="502"/>
        <v>-0.10920408333328169</v>
      </c>
      <c r="O2408" s="129">
        <f t="shared" si="498"/>
        <v>-2.2515126847474816E-2</v>
      </c>
      <c r="P2408" s="115" t="s">
        <v>155</v>
      </c>
      <c r="Q2408" s="116">
        <f t="shared" si="503"/>
        <v>4.5833333295774992E-5</v>
      </c>
      <c r="R2408" s="117" t="s">
        <v>155</v>
      </c>
      <c r="S2408" s="118">
        <f t="shared" si="504"/>
        <v>2.9166666601909697E-5</v>
      </c>
      <c r="T2408" s="209">
        <f t="shared" si="496"/>
        <v>298.56348000000003</v>
      </c>
      <c r="U2408" s="119">
        <f t="shared" si="505"/>
        <v>99.696282999999994</v>
      </c>
      <c r="V2408" s="119">
        <f t="shared" si="499"/>
        <v>13.128</v>
      </c>
      <c r="W2408" s="119">
        <f t="shared" si="500"/>
        <v>13.125500000000001</v>
      </c>
      <c r="X2408" s="120"/>
    </row>
    <row r="2409" spans="1:24" x14ac:dyDescent="0.3">
      <c r="A2409" s="156">
        <v>72</v>
      </c>
      <c r="B2409" s="112" t="s">
        <v>88</v>
      </c>
      <c r="C2409" s="131" t="s">
        <v>39</v>
      </c>
      <c r="D2409" s="44">
        <v>298.56363499999998</v>
      </c>
      <c r="E2409" s="44">
        <v>99.696256000000005</v>
      </c>
      <c r="F2409" s="44">
        <v>13.128</v>
      </c>
      <c r="G2409" s="44">
        <v>13.125500000000001</v>
      </c>
      <c r="H2409" s="44">
        <v>0.23899999999999999</v>
      </c>
      <c r="I2409" s="44">
        <v>0</v>
      </c>
      <c r="J2409" s="44">
        <v>1</v>
      </c>
      <c r="K2409" s="121">
        <f t="shared" si="501"/>
        <v>-1.0675000009996438E-4</v>
      </c>
      <c r="L2409" s="122">
        <f t="shared" si="497"/>
        <v>-2.2009167593092126E-5</v>
      </c>
      <c r="M2409" s="123" t="s">
        <v>155</v>
      </c>
      <c r="N2409" s="113">
        <f t="shared" si="502"/>
        <v>-0.10923108333327036</v>
      </c>
      <c r="O2409" s="122">
        <f t="shared" si="498"/>
        <v>-2.2520693560820981E-2</v>
      </c>
      <c r="P2409" s="123" t="s">
        <v>155</v>
      </c>
      <c r="Q2409" s="116">
        <f t="shared" si="503"/>
        <v>4.5833333295774992E-5</v>
      </c>
      <c r="R2409" s="125" t="s">
        <v>155</v>
      </c>
      <c r="S2409" s="118">
        <f t="shared" si="504"/>
        <v>2.9166666601909697E-5</v>
      </c>
      <c r="T2409" s="209">
        <f t="shared" si="496"/>
        <v>298.56363499999998</v>
      </c>
      <c r="U2409" s="127">
        <f t="shared" si="505"/>
        <v>99.696256000000005</v>
      </c>
      <c r="V2409" s="127">
        <f t="shared" si="499"/>
        <v>13.128</v>
      </c>
      <c r="W2409" s="127">
        <f t="shared" si="500"/>
        <v>13.125500000000001</v>
      </c>
      <c r="X2409" s="128"/>
    </row>
    <row r="2410" spans="1:24" x14ac:dyDescent="0.3">
      <c r="A2410" s="156">
        <v>73</v>
      </c>
      <c r="B2410" s="112" t="s">
        <v>88</v>
      </c>
      <c r="C2410" s="131" t="s">
        <v>39</v>
      </c>
      <c r="D2410" s="44">
        <v>298.563557</v>
      </c>
      <c r="E2410" s="44">
        <v>99.696158999999994</v>
      </c>
      <c r="F2410" s="44">
        <v>13.128</v>
      </c>
      <c r="G2410" s="44">
        <v>13.125500000000001</v>
      </c>
      <c r="H2410" s="44">
        <v>0.23899999999999999</v>
      </c>
      <c r="I2410" s="44">
        <v>0</v>
      </c>
      <c r="J2410" s="44">
        <v>1</v>
      </c>
      <c r="K2410" s="121">
        <f t="shared" si="501"/>
        <v>-1.8475000007356357E-4</v>
      </c>
      <c r="L2410" s="129">
        <f t="shared" si="497"/>
        <v>-3.8090807593735995E-5</v>
      </c>
      <c r="M2410" s="115" t="s">
        <v>155</v>
      </c>
      <c r="N2410" s="113">
        <f t="shared" si="502"/>
        <v>-0.10932808333328126</v>
      </c>
      <c r="O2410" s="129">
        <f t="shared" si="498"/>
        <v>-2.2540692493930713E-2</v>
      </c>
      <c r="P2410" s="115" t="s">
        <v>155</v>
      </c>
      <c r="Q2410" s="116">
        <f t="shared" si="503"/>
        <v>4.5833333295774992E-5</v>
      </c>
      <c r="R2410" s="117" t="s">
        <v>155</v>
      </c>
      <c r="S2410" s="118">
        <f t="shared" si="504"/>
        <v>2.9166666601909697E-5</v>
      </c>
      <c r="T2410" s="209">
        <f t="shared" si="496"/>
        <v>298.563557</v>
      </c>
      <c r="U2410" s="119">
        <f t="shared" si="505"/>
        <v>99.696158999999994</v>
      </c>
      <c r="V2410" s="119">
        <f t="shared" si="499"/>
        <v>13.128</v>
      </c>
      <c r="W2410" s="119">
        <f t="shared" si="500"/>
        <v>13.125500000000001</v>
      </c>
      <c r="X2410" s="120"/>
    </row>
    <row r="2411" spans="1:24" x14ac:dyDescent="0.3">
      <c r="A2411" s="156">
        <v>74</v>
      </c>
      <c r="B2411" s="112" t="s">
        <v>88</v>
      </c>
      <c r="C2411" s="131" t="s">
        <v>39</v>
      </c>
      <c r="D2411" s="44">
        <v>298.56386900000001</v>
      </c>
      <c r="E2411" s="44">
        <v>99.696319000000003</v>
      </c>
      <c r="F2411" s="44">
        <v>13.128</v>
      </c>
      <c r="G2411" s="44">
        <v>13.125500000000001</v>
      </c>
      <c r="H2411" s="44">
        <v>0.23899999999999999</v>
      </c>
      <c r="I2411" s="44">
        <v>0</v>
      </c>
      <c r="J2411" s="44">
        <v>1</v>
      </c>
      <c r="K2411" s="121">
        <f t="shared" si="501"/>
        <v>1.2724999993452002E-4</v>
      </c>
      <c r="L2411" s="122">
        <f t="shared" si="497"/>
        <v>2.6235752432380517E-5</v>
      </c>
      <c r="M2411" s="123" t="s">
        <v>155</v>
      </c>
      <c r="N2411" s="113">
        <f t="shared" si="502"/>
        <v>-0.1091680833332731</v>
      </c>
      <c r="O2411" s="122">
        <f t="shared" si="498"/>
        <v>-2.2507704563002079E-2</v>
      </c>
      <c r="P2411" s="123" t="s">
        <v>155</v>
      </c>
      <c r="Q2411" s="116">
        <f t="shared" si="503"/>
        <v>4.5833333295774992E-5</v>
      </c>
      <c r="R2411" s="125" t="s">
        <v>155</v>
      </c>
      <c r="S2411" s="118">
        <f t="shared" si="504"/>
        <v>2.9166666601909697E-5</v>
      </c>
      <c r="T2411" s="209">
        <f t="shared" si="496"/>
        <v>298.56386900000001</v>
      </c>
      <c r="U2411" s="127">
        <f t="shared" si="505"/>
        <v>99.696319000000003</v>
      </c>
      <c r="V2411" s="127">
        <f t="shared" si="499"/>
        <v>13.128</v>
      </c>
      <c r="W2411" s="127">
        <f t="shared" si="500"/>
        <v>13.125500000000001</v>
      </c>
      <c r="X2411" s="128"/>
    </row>
    <row r="2412" spans="1:24" x14ac:dyDescent="0.3">
      <c r="A2412" s="156">
        <v>75</v>
      </c>
      <c r="B2412" s="112" t="s">
        <v>88</v>
      </c>
      <c r="C2412" s="131" t="s">
        <v>39</v>
      </c>
      <c r="D2412" s="44">
        <v>298.56379399999997</v>
      </c>
      <c r="E2412" s="44">
        <v>99.696268000000003</v>
      </c>
      <c r="F2412" s="44">
        <v>13.128</v>
      </c>
      <c r="G2412" s="44">
        <v>13.125500000000001</v>
      </c>
      <c r="H2412" s="44">
        <v>0.23899999999999999</v>
      </c>
      <c r="I2412" s="44">
        <v>0</v>
      </c>
      <c r="J2412" s="44">
        <v>1</v>
      </c>
      <c r="K2412" s="121">
        <f t="shared" si="501"/>
        <v>5.2249999896503141E-5</v>
      </c>
      <c r="L2412" s="129">
        <f t="shared" si="497"/>
        <v>1.0772637034048841E-5</v>
      </c>
      <c r="M2412" s="115" t="s">
        <v>155</v>
      </c>
      <c r="N2412" s="113">
        <f t="shared" si="502"/>
        <v>-0.10921908333327224</v>
      </c>
      <c r="O2412" s="129">
        <f t="shared" si="498"/>
        <v>-2.2518219466000314E-2</v>
      </c>
      <c r="P2412" s="115" t="s">
        <v>155</v>
      </c>
      <c r="Q2412" s="116">
        <f t="shared" si="503"/>
        <v>4.5833333295774992E-5</v>
      </c>
      <c r="R2412" s="117" t="s">
        <v>155</v>
      </c>
      <c r="S2412" s="118">
        <f t="shared" si="504"/>
        <v>2.9166666601909697E-5</v>
      </c>
      <c r="T2412" s="209">
        <f t="shared" si="496"/>
        <v>298.56379399999997</v>
      </c>
      <c r="U2412" s="119">
        <f t="shared" si="505"/>
        <v>99.696268000000003</v>
      </c>
      <c r="V2412" s="119">
        <f t="shared" si="499"/>
        <v>13.128</v>
      </c>
      <c r="W2412" s="119">
        <f t="shared" si="500"/>
        <v>13.125500000000001</v>
      </c>
      <c r="X2412" s="120"/>
    </row>
    <row r="2413" spans="1:24" x14ac:dyDescent="0.3">
      <c r="A2413" s="156">
        <v>76</v>
      </c>
      <c r="B2413" s="112" t="s">
        <v>88</v>
      </c>
      <c r="C2413" s="131" t="s">
        <v>39</v>
      </c>
      <c r="D2413" s="44">
        <v>298.56314200000003</v>
      </c>
      <c r="E2413" s="44">
        <v>99.696340000000006</v>
      </c>
      <c r="F2413" s="44">
        <v>13.128</v>
      </c>
      <c r="G2413" s="44">
        <v>13.125500000000001</v>
      </c>
      <c r="H2413" s="44">
        <v>0.23899999999999999</v>
      </c>
      <c r="I2413" s="44">
        <v>0</v>
      </c>
      <c r="J2413" s="44">
        <v>1</v>
      </c>
      <c r="K2413" s="121">
        <f t="shared" si="501"/>
        <v>-5.9975000004897083E-4</v>
      </c>
      <c r="L2413" s="122">
        <f t="shared" si="497"/>
        <v>-1.2365337941437759E-4</v>
      </c>
      <c r="M2413" s="123" t="s">
        <v>155</v>
      </c>
      <c r="N2413" s="113">
        <f t="shared" si="502"/>
        <v>-0.10914708333326928</v>
      </c>
      <c r="O2413" s="122">
        <f t="shared" si="498"/>
        <v>-2.2503374897056564E-2</v>
      </c>
      <c r="P2413" s="123" t="s">
        <v>155</v>
      </c>
      <c r="Q2413" s="116">
        <f t="shared" si="503"/>
        <v>4.5833333295774992E-5</v>
      </c>
      <c r="R2413" s="125" t="s">
        <v>155</v>
      </c>
      <c r="S2413" s="118">
        <f t="shared" si="504"/>
        <v>2.9166666601909697E-5</v>
      </c>
      <c r="T2413" s="209">
        <f t="shared" si="496"/>
        <v>298.56314200000003</v>
      </c>
      <c r="U2413" s="127">
        <f t="shared" si="505"/>
        <v>99.696340000000006</v>
      </c>
      <c r="V2413" s="127">
        <f t="shared" si="499"/>
        <v>13.128</v>
      </c>
      <c r="W2413" s="127">
        <f t="shared" si="500"/>
        <v>13.125500000000001</v>
      </c>
      <c r="X2413" s="128"/>
    </row>
    <row r="2414" spans="1:24" x14ac:dyDescent="0.3">
      <c r="A2414" s="156">
        <v>77</v>
      </c>
      <c r="B2414" s="112" t="s">
        <v>88</v>
      </c>
      <c r="C2414" s="131" t="s">
        <v>39</v>
      </c>
      <c r="D2414" s="44">
        <v>298.56320699999998</v>
      </c>
      <c r="E2414" s="44">
        <v>99.69623</v>
      </c>
      <c r="F2414" s="44">
        <v>13.128</v>
      </c>
      <c r="G2414" s="44">
        <v>13.125500000000001</v>
      </c>
      <c r="H2414" s="44">
        <v>0.23899999999999999</v>
      </c>
      <c r="I2414" s="44">
        <v>0</v>
      </c>
      <c r="J2414" s="44">
        <v>1</v>
      </c>
      <c r="K2414" s="121">
        <f t="shared" si="501"/>
        <v>-5.3475000009939322E-4</v>
      </c>
      <c r="L2414" s="129">
        <f t="shared" si="497"/>
        <v>-1.1025201275353083E-4</v>
      </c>
      <c r="M2414" s="115" t="s">
        <v>155</v>
      </c>
      <c r="N2414" s="113">
        <f t="shared" si="502"/>
        <v>-0.10925708333327577</v>
      </c>
      <c r="O2414" s="129">
        <f t="shared" si="498"/>
        <v>-2.2526054099598309E-2</v>
      </c>
      <c r="P2414" s="115" t="s">
        <v>155</v>
      </c>
      <c r="Q2414" s="116">
        <f t="shared" si="503"/>
        <v>4.5833333295774992E-5</v>
      </c>
      <c r="R2414" s="117" t="s">
        <v>155</v>
      </c>
      <c r="S2414" s="118">
        <f t="shared" si="504"/>
        <v>2.9166666601909697E-5</v>
      </c>
      <c r="T2414" s="209">
        <f t="shared" si="496"/>
        <v>298.56320699999998</v>
      </c>
      <c r="U2414" s="119">
        <f t="shared" si="505"/>
        <v>99.69623</v>
      </c>
      <c r="V2414" s="119">
        <f t="shared" si="499"/>
        <v>13.128</v>
      </c>
      <c r="W2414" s="119">
        <f t="shared" si="500"/>
        <v>13.125500000000001</v>
      </c>
      <c r="X2414" s="120"/>
    </row>
    <row r="2415" spans="1:24" x14ac:dyDescent="0.3">
      <c r="A2415" s="156">
        <v>78</v>
      </c>
      <c r="B2415" s="112" t="s">
        <v>88</v>
      </c>
      <c r="C2415" s="131" t="s">
        <v>39</v>
      </c>
      <c r="D2415" s="44">
        <v>298.56422500000002</v>
      </c>
      <c r="E2415" s="44">
        <v>99.696234000000004</v>
      </c>
      <c r="F2415" s="44">
        <v>13.128</v>
      </c>
      <c r="G2415" s="44">
        <v>13.125500000000001</v>
      </c>
      <c r="H2415" s="44">
        <v>0.23899999999999999</v>
      </c>
      <c r="I2415" s="44">
        <v>0</v>
      </c>
      <c r="J2415" s="44">
        <v>1</v>
      </c>
      <c r="K2415" s="121">
        <f t="shared" si="501"/>
        <v>4.8324999994520113E-4</v>
      </c>
      <c r="L2415" s="122">
        <f t="shared" si="497"/>
        <v>9.9634006820596566E-5</v>
      </c>
      <c r="M2415" s="123" t="s">
        <v>155</v>
      </c>
      <c r="N2415" s="113">
        <f t="shared" si="502"/>
        <v>-0.10925308333327166</v>
      </c>
      <c r="O2415" s="122">
        <f t="shared" si="498"/>
        <v>-2.252522940132444E-2</v>
      </c>
      <c r="P2415" s="123" t="s">
        <v>155</v>
      </c>
      <c r="Q2415" s="116">
        <f t="shared" si="503"/>
        <v>4.5833333295774992E-5</v>
      </c>
      <c r="R2415" s="125" t="s">
        <v>155</v>
      </c>
      <c r="S2415" s="118">
        <f t="shared" si="504"/>
        <v>2.9166666601909697E-5</v>
      </c>
      <c r="T2415" s="209">
        <f t="shared" si="496"/>
        <v>298.56422500000002</v>
      </c>
      <c r="U2415" s="127">
        <f t="shared" si="505"/>
        <v>99.696234000000004</v>
      </c>
      <c r="V2415" s="127">
        <f t="shared" si="499"/>
        <v>13.128</v>
      </c>
      <c r="W2415" s="127">
        <f t="shared" si="500"/>
        <v>13.125500000000001</v>
      </c>
      <c r="X2415" s="128"/>
    </row>
    <row r="2416" spans="1:24" x14ac:dyDescent="0.3">
      <c r="A2416" s="156">
        <v>79</v>
      </c>
      <c r="B2416" s="112" t="s">
        <v>88</v>
      </c>
      <c r="C2416" s="131" t="s">
        <v>39</v>
      </c>
      <c r="D2416" s="44">
        <v>298.563785</v>
      </c>
      <c r="E2416" s="44">
        <v>99.696280999999999</v>
      </c>
      <c r="F2416" s="44">
        <v>13.128</v>
      </c>
      <c r="G2416" s="44">
        <v>13.125500000000001</v>
      </c>
      <c r="H2416" s="44">
        <v>0.23899999999999999</v>
      </c>
      <c r="I2416" s="44">
        <v>0</v>
      </c>
      <c r="J2416" s="44">
        <v>1</v>
      </c>
      <c r="K2416" s="121">
        <f t="shared" si="501"/>
        <v>4.3249999919225957E-5</v>
      </c>
      <c r="L2416" s="129">
        <f t="shared" si="497"/>
        <v>8.9170631918730611E-6</v>
      </c>
      <c r="M2416" s="115" t="s">
        <v>155</v>
      </c>
      <c r="N2416" s="113">
        <f t="shared" si="502"/>
        <v>-0.10920608333327664</v>
      </c>
      <c r="O2416" s="129">
        <f t="shared" si="498"/>
        <v>-2.2515539196610836E-2</v>
      </c>
      <c r="P2416" s="115" t="s">
        <v>155</v>
      </c>
      <c r="Q2416" s="116">
        <f t="shared" si="503"/>
        <v>4.5833333295774992E-5</v>
      </c>
      <c r="R2416" s="117" t="s">
        <v>155</v>
      </c>
      <c r="S2416" s="118">
        <f t="shared" si="504"/>
        <v>2.9166666601909697E-5</v>
      </c>
      <c r="T2416" s="209">
        <f t="shared" si="496"/>
        <v>298.563785</v>
      </c>
      <c r="U2416" s="119">
        <f t="shared" si="505"/>
        <v>99.696280999999999</v>
      </c>
      <c r="V2416" s="119">
        <f t="shared" si="499"/>
        <v>13.128</v>
      </c>
      <c r="W2416" s="119">
        <f t="shared" si="500"/>
        <v>13.125500000000001</v>
      </c>
      <c r="X2416" s="120"/>
    </row>
    <row r="2417" spans="1:24" x14ac:dyDescent="0.3">
      <c r="A2417" s="156">
        <v>80</v>
      </c>
      <c r="B2417" s="112" t="s">
        <v>88</v>
      </c>
      <c r="C2417" s="131" t="s">
        <v>39</v>
      </c>
      <c r="D2417" s="44">
        <v>298.563335</v>
      </c>
      <c r="E2417" s="44">
        <v>99.696421000000001</v>
      </c>
      <c r="F2417" s="44">
        <v>13.128</v>
      </c>
      <c r="G2417" s="44">
        <v>13.125500000000001</v>
      </c>
      <c r="H2417" s="44">
        <v>0.23899999999999999</v>
      </c>
      <c r="I2417" s="44">
        <v>0</v>
      </c>
      <c r="J2417" s="44">
        <v>1</v>
      </c>
      <c r="K2417" s="121">
        <f t="shared" si="501"/>
        <v>-4.0675000008150164E-4</v>
      </c>
      <c r="L2417" s="122">
        <f t="shared" si="497"/>
        <v>-8.3861629150764583E-5</v>
      </c>
      <c r="M2417" s="123" t="s">
        <v>155</v>
      </c>
      <c r="N2417" s="113">
        <f t="shared" si="502"/>
        <v>-0.10906608333327483</v>
      </c>
      <c r="O2417" s="122">
        <f t="shared" si="498"/>
        <v>-2.2486674756962276E-2</v>
      </c>
      <c r="P2417" s="123" t="s">
        <v>155</v>
      </c>
      <c r="Q2417" s="116">
        <f t="shared" si="503"/>
        <v>4.5833333295774992E-5</v>
      </c>
      <c r="R2417" s="125" t="s">
        <v>155</v>
      </c>
      <c r="S2417" s="118">
        <f t="shared" si="504"/>
        <v>2.9166666601909697E-5</v>
      </c>
      <c r="T2417" s="209">
        <f t="shared" si="496"/>
        <v>298.563335</v>
      </c>
      <c r="U2417" s="127">
        <f t="shared" si="505"/>
        <v>99.696421000000001</v>
      </c>
      <c r="V2417" s="127">
        <f t="shared" si="499"/>
        <v>13.128</v>
      </c>
      <c r="W2417" s="127">
        <f t="shared" si="500"/>
        <v>13.125500000000001</v>
      </c>
      <c r="X2417" s="128"/>
    </row>
    <row r="2418" spans="1:24" x14ac:dyDescent="0.3">
      <c r="A2418" s="156">
        <v>81</v>
      </c>
      <c r="B2418" s="112" t="s">
        <v>88</v>
      </c>
      <c r="C2418" s="131" t="s">
        <v>39</v>
      </c>
      <c r="D2418" s="44">
        <v>298.56308999999999</v>
      </c>
      <c r="E2418" s="44">
        <v>99.696231999999995</v>
      </c>
      <c r="F2418" s="44">
        <v>13.128</v>
      </c>
      <c r="G2418" s="44">
        <v>13.125500000000001</v>
      </c>
      <c r="H2418" s="44">
        <v>0.23899999999999999</v>
      </c>
      <c r="I2418" s="44">
        <v>0</v>
      </c>
      <c r="J2418" s="44">
        <v>1</v>
      </c>
      <c r="K2418" s="121">
        <f t="shared" si="501"/>
        <v>-6.5175000008821371E-4</v>
      </c>
      <c r="L2418" s="129">
        <f t="shared" si="497"/>
        <v>-1.3437447275937043E-4</v>
      </c>
      <c r="M2418" s="115" t="s">
        <v>155</v>
      </c>
      <c r="N2418" s="113">
        <f t="shared" si="502"/>
        <v>-0.10925508333328082</v>
      </c>
      <c r="O2418" s="129">
        <f t="shared" si="498"/>
        <v>-2.2525641750462851E-2</v>
      </c>
      <c r="P2418" s="115" t="s">
        <v>155</v>
      </c>
      <c r="Q2418" s="116">
        <f t="shared" si="503"/>
        <v>4.5833333295774992E-5</v>
      </c>
      <c r="R2418" s="117" t="s">
        <v>155</v>
      </c>
      <c r="S2418" s="118">
        <f t="shared" si="504"/>
        <v>2.9166666601909697E-5</v>
      </c>
      <c r="T2418" s="209">
        <f t="shared" si="496"/>
        <v>298.56308999999999</v>
      </c>
      <c r="U2418" s="119">
        <f t="shared" si="505"/>
        <v>99.696231999999995</v>
      </c>
      <c r="V2418" s="119">
        <f t="shared" si="499"/>
        <v>13.128</v>
      </c>
      <c r="W2418" s="119">
        <f t="shared" si="500"/>
        <v>13.125500000000001</v>
      </c>
      <c r="X2418" s="120"/>
    </row>
    <row r="2419" spans="1:24" x14ac:dyDescent="0.3">
      <c r="A2419" s="156">
        <v>82</v>
      </c>
      <c r="B2419" s="112" t="s">
        <v>88</v>
      </c>
      <c r="C2419" s="131" t="s">
        <v>39</v>
      </c>
      <c r="D2419" s="44">
        <v>298.56334900000002</v>
      </c>
      <c r="E2419" s="44">
        <v>99.696365</v>
      </c>
      <c r="F2419" s="44">
        <v>13.128</v>
      </c>
      <c r="G2419" s="44">
        <v>13.125500000000001</v>
      </c>
      <c r="H2419" s="44">
        <v>0.23899999999999999</v>
      </c>
      <c r="I2419" s="44">
        <v>0</v>
      </c>
      <c r="J2419" s="44">
        <v>1</v>
      </c>
      <c r="K2419" s="121">
        <f t="shared" si="501"/>
        <v>-3.9275000006000482E-4</v>
      </c>
      <c r="L2419" s="122">
        <f t="shared" si="497"/>
        <v>-8.0975180940160875E-5</v>
      </c>
      <c r="M2419" s="123" t="s">
        <v>155</v>
      </c>
      <c r="N2419" s="113">
        <f t="shared" si="502"/>
        <v>-0.10912208333327555</v>
      </c>
      <c r="O2419" s="122">
        <f t="shared" si="498"/>
        <v>-2.2498220532834758E-2</v>
      </c>
      <c r="P2419" s="123" t="s">
        <v>155</v>
      </c>
      <c r="Q2419" s="116">
        <f t="shared" si="503"/>
        <v>4.5833333295774992E-5</v>
      </c>
      <c r="R2419" s="125" t="s">
        <v>155</v>
      </c>
      <c r="S2419" s="118">
        <f t="shared" si="504"/>
        <v>2.9166666601909697E-5</v>
      </c>
      <c r="T2419" s="209">
        <f t="shared" si="496"/>
        <v>298.56334900000002</v>
      </c>
      <c r="U2419" s="127">
        <f t="shared" si="505"/>
        <v>99.696365</v>
      </c>
      <c r="V2419" s="127">
        <f t="shared" si="499"/>
        <v>13.128</v>
      </c>
      <c r="W2419" s="127">
        <f t="shared" si="500"/>
        <v>13.125500000000001</v>
      </c>
      <c r="X2419" s="128"/>
    </row>
    <row r="2420" spans="1:24" x14ac:dyDescent="0.3">
      <c r="A2420" s="156">
        <v>83</v>
      </c>
      <c r="B2420" s="112" t="s">
        <v>88</v>
      </c>
      <c r="C2420" s="131" t="s">
        <v>39</v>
      </c>
      <c r="D2420" s="44">
        <v>298.56413199999997</v>
      </c>
      <c r="E2420" s="44">
        <v>99.696341000000004</v>
      </c>
      <c r="F2420" s="44">
        <v>13.128</v>
      </c>
      <c r="G2420" s="44">
        <v>13.125500000000001</v>
      </c>
      <c r="H2420" s="44">
        <v>0.23899999999999999</v>
      </c>
      <c r="I2420" s="44">
        <v>0</v>
      </c>
      <c r="J2420" s="44">
        <v>1</v>
      </c>
      <c r="K2420" s="121">
        <f t="shared" si="501"/>
        <v>3.9024999989578646E-4</v>
      </c>
      <c r="L2420" s="129">
        <f t="shared" si="497"/>
        <v>8.0459743726629256E-5</v>
      </c>
      <c r="M2420" s="115" t="s">
        <v>155</v>
      </c>
      <c r="N2420" s="113">
        <f t="shared" si="502"/>
        <v>-0.1091460833332718</v>
      </c>
      <c r="O2420" s="129">
        <f t="shared" si="498"/>
        <v>-2.2503168722488233E-2</v>
      </c>
      <c r="P2420" s="115" t="s">
        <v>155</v>
      </c>
      <c r="Q2420" s="116">
        <f t="shared" si="503"/>
        <v>4.5833333295774992E-5</v>
      </c>
      <c r="R2420" s="117" t="s">
        <v>155</v>
      </c>
      <c r="S2420" s="118">
        <f t="shared" si="504"/>
        <v>2.9166666601909697E-5</v>
      </c>
      <c r="T2420" s="209">
        <f t="shared" si="496"/>
        <v>298.56413199999997</v>
      </c>
      <c r="U2420" s="119">
        <f t="shared" si="505"/>
        <v>99.696341000000004</v>
      </c>
      <c r="V2420" s="119">
        <f t="shared" si="499"/>
        <v>13.128</v>
      </c>
      <c r="W2420" s="119">
        <f t="shared" si="500"/>
        <v>13.125500000000001</v>
      </c>
      <c r="X2420" s="120"/>
    </row>
    <row r="2421" spans="1:24" x14ac:dyDescent="0.3">
      <c r="A2421" s="156">
        <v>84</v>
      </c>
      <c r="B2421" s="112" t="s">
        <v>88</v>
      </c>
      <c r="C2421" s="131" t="s">
        <v>39</v>
      </c>
      <c r="D2421" s="44">
        <v>298.56354599999997</v>
      </c>
      <c r="E2421" s="44">
        <v>99.696164999999993</v>
      </c>
      <c r="F2421" s="44">
        <v>13.128</v>
      </c>
      <c r="G2421" s="44">
        <v>13.125500000000001</v>
      </c>
      <c r="H2421" s="44">
        <v>0.23899999999999999</v>
      </c>
      <c r="I2421" s="44">
        <v>0</v>
      </c>
      <c r="J2421" s="44">
        <v>1</v>
      </c>
      <c r="K2421" s="121">
        <f t="shared" si="501"/>
        <v>-1.9575000010263466E-4</v>
      </c>
      <c r="L2421" s="122">
        <f t="shared" si="497"/>
        <v>-4.0358731190327702E-5</v>
      </c>
      <c r="M2421" s="123" t="s">
        <v>155</v>
      </c>
      <c r="N2421" s="113">
        <f t="shared" si="502"/>
        <v>-0.10932208333328219</v>
      </c>
      <c r="O2421" s="122">
        <f t="shared" si="498"/>
        <v>-2.2539455446523717E-2</v>
      </c>
      <c r="P2421" s="123" t="s">
        <v>155</v>
      </c>
      <c r="Q2421" s="116">
        <f t="shared" si="503"/>
        <v>4.5833333295774992E-5</v>
      </c>
      <c r="R2421" s="125" t="s">
        <v>155</v>
      </c>
      <c r="S2421" s="118">
        <f t="shared" si="504"/>
        <v>2.9166666601909697E-5</v>
      </c>
      <c r="T2421" s="209">
        <f t="shared" si="496"/>
        <v>298.56354599999997</v>
      </c>
      <c r="U2421" s="127">
        <f t="shared" si="505"/>
        <v>99.696164999999993</v>
      </c>
      <c r="V2421" s="127">
        <f t="shared" si="499"/>
        <v>13.128</v>
      </c>
      <c r="W2421" s="127">
        <f t="shared" si="500"/>
        <v>13.125500000000001</v>
      </c>
      <c r="X2421" s="128"/>
    </row>
    <row r="2422" spans="1:24" x14ac:dyDescent="0.3">
      <c r="A2422" s="156">
        <v>85</v>
      </c>
      <c r="B2422" s="112" t="s">
        <v>88</v>
      </c>
      <c r="C2422" s="131" t="s">
        <v>39</v>
      </c>
      <c r="D2422" s="44">
        <v>298.56357700000001</v>
      </c>
      <c r="E2422" s="44">
        <v>99.696239000000006</v>
      </c>
      <c r="F2422" s="44">
        <v>13.128</v>
      </c>
      <c r="G2422" s="44">
        <v>13.125500000000001</v>
      </c>
      <c r="H2422" s="44">
        <v>0.23899999999999999</v>
      </c>
      <c r="I2422" s="44">
        <v>0</v>
      </c>
      <c r="J2422" s="44">
        <v>1</v>
      </c>
      <c r="K2422" s="121">
        <f t="shared" si="501"/>
        <v>-1.647500000672153E-4</v>
      </c>
      <c r="L2422" s="129">
        <f t="shared" si="497"/>
        <v>-3.3967310154973416E-5</v>
      </c>
      <c r="M2422" s="115" t="s">
        <v>155</v>
      </c>
      <c r="N2422" s="113">
        <f t="shared" si="502"/>
        <v>-0.10924808333327007</v>
      </c>
      <c r="O2422" s="129">
        <f t="shared" si="498"/>
        <v>-2.2524198528482715E-2</v>
      </c>
      <c r="P2422" s="115" t="s">
        <v>155</v>
      </c>
      <c r="Q2422" s="116">
        <f t="shared" si="503"/>
        <v>4.5833333295774992E-5</v>
      </c>
      <c r="R2422" s="117" t="s">
        <v>155</v>
      </c>
      <c r="S2422" s="118">
        <f t="shared" si="504"/>
        <v>2.9166666601909697E-5</v>
      </c>
      <c r="T2422" s="209">
        <f t="shared" si="496"/>
        <v>298.56357700000001</v>
      </c>
      <c r="U2422" s="119">
        <f t="shared" si="505"/>
        <v>99.696239000000006</v>
      </c>
      <c r="V2422" s="119">
        <f t="shared" si="499"/>
        <v>13.128</v>
      </c>
      <c r="W2422" s="119">
        <f t="shared" si="500"/>
        <v>13.125500000000001</v>
      </c>
      <c r="X2422" s="120"/>
    </row>
    <row r="2423" spans="1:24" x14ac:dyDescent="0.3">
      <c r="A2423" s="156">
        <v>86</v>
      </c>
      <c r="B2423" s="112" t="s">
        <v>88</v>
      </c>
      <c r="C2423" s="131" t="s">
        <v>39</v>
      </c>
      <c r="D2423" s="44">
        <v>298.563739</v>
      </c>
      <c r="E2423" s="44">
        <v>99.696128999999999</v>
      </c>
      <c r="F2423" s="44">
        <v>13.128</v>
      </c>
      <c r="G2423" s="44">
        <v>13.125500000000001</v>
      </c>
      <c r="H2423" s="44">
        <v>0.23899999999999999</v>
      </c>
      <c r="I2423" s="44">
        <v>0</v>
      </c>
      <c r="J2423" s="44">
        <v>1</v>
      </c>
      <c r="K2423" s="121">
        <f t="shared" si="501"/>
        <v>-2.7500000783220457E-6</v>
      </c>
      <c r="L2423" s="122">
        <f t="shared" si="497"/>
        <v>-5.6698091380006406E-7</v>
      </c>
      <c r="M2423" s="123" t="s">
        <v>155</v>
      </c>
      <c r="N2423" s="113">
        <f t="shared" si="502"/>
        <v>-0.10935808333327657</v>
      </c>
      <c r="O2423" s="122">
        <f t="shared" si="498"/>
        <v>-2.254687773096271E-2</v>
      </c>
      <c r="P2423" s="123" t="s">
        <v>155</v>
      </c>
      <c r="Q2423" s="116">
        <f t="shared" si="503"/>
        <v>4.5833333295774992E-5</v>
      </c>
      <c r="R2423" s="125" t="s">
        <v>155</v>
      </c>
      <c r="S2423" s="118">
        <f t="shared" si="504"/>
        <v>2.9166666601909697E-5</v>
      </c>
      <c r="T2423" s="209">
        <f t="shared" si="496"/>
        <v>298.563739</v>
      </c>
      <c r="U2423" s="127">
        <f t="shared" si="505"/>
        <v>99.696128999999999</v>
      </c>
      <c r="V2423" s="127">
        <f t="shared" si="499"/>
        <v>13.128</v>
      </c>
      <c r="W2423" s="127">
        <f t="shared" si="500"/>
        <v>13.125500000000001</v>
      </c>
      <c r="X2423" s="128"/>
    </row>
    <row r="2424" spans="1:24" x14ac:dyDescent="0.3">
      <c r="A2424" s="156">
        <v>87</v>
      </c>
      <c r="B2424" s="112" t="s">
        <v>88</v>
      </c>
      <c r="C2424" s="131" t="s">
        <v>39</v>
      </c>
      <c r="D2424" s="44">
        <v>298.56359600000002</v>
      </c>
      <c r="E2424" s="44">
        <v>99.696363000000005</v>
      </c>
      <c r="F2424" s="44">
        <v>13.128</v>
      </c>
      <c r="G2424" s="44">
        <v>13.125500000000001</v>
      </c>
      <c r="H2424" s="44">
        <v>0.23899999999999999</v>
      </c>
      <c r="I2424" s="44">
        <v>0</v>
      </c>
      <c r="J2424" s="44">
        <v>1</v>
      </c>
      <c r="K2424" s="121">
        <f t="shared" si="501"/>
        <v>-1.4575000005834227E-4</v>
      </c>
      <c r="L2424" s="129">
        <f t="shared" si="497"/>
        <v>-3.004998758755986E-5</v>
      </c>
      <c r="M2424" s="115" t="s">
        <v>155</v>
      </c>
      <c r="N2424" s="113">
        <f t="shared" si="502"/>
        <v>-0.10912408333327051</v>
      </c>
      <c r="O2424" s="129">
        <f t="shared" si="498"/>
        <v>-2.2498632881971698E-2</v>
      </c>
      <c r="P2424" s="115" t="s">
        <v>155</v>
      </c>
      <c r="Q2424" s="116">
        <f t="shared" si="503"/>
        <v>4.5833333295774992E-5</v>
      </c>
      <c r="R2424" s="117" t="s">
        <v>155</v>
      </c>
      <c r="S2424" s="118">
        <f t="shared" si="504"/>
        <v>2.9166666601909697E-5</v>
      </c>
      <c r="T2424" s="209">
        <f t="shared" si="496"/>
        <v>298.56359600000002</v>
      </c>
      <c r="U2424" s="119">
        <f t="shared" si="505"/>
        <v>99.696363000000005</v>
      </c>
      <c r="V2424" s="119">
        <f t="shared" si="499"/>
        <v>13.128</v>
      </c>
      <c r="W2424" s="119">
        <f t="shared" si="500"/>
        <v>13.125500000000001</v>
      </c>
      <c r="X2424" s="120"/>
    </row>
    <row r="2425" spans="1:24" x14ac:dyDescent="0.3">
      <c r="A2425" s="156">
        <v>88</v>
      </c>
      <c r="B2425" s="112" t="s">
        <v>88</v>
      </c>
      <c r="C2425" s="131" t="s">
        <v>39</v>
      </c>
      <c r="D2425" s="44">
        <v>298.56351100000001</v>
      </c>
      <c r="E2425" s="44">
        <v>99.696353999999999</v>
      </c>
      <c r="F2425" s="44">
        <v>13.128</v>
      </c>
      <c r="G2425" s="44">
        <v>13.125500000000001</v>
      </c>
      <c r="H2425" s="44">
        <v>0.23899999999999999</v>
      </c>
      <c r="I2425" s="44">
        <v>0</v>
      </c>
      <c r="J2425" s="44">
        <v>1</v>
      </c>
      <c r="K2425" s="121">
        <f t="shared" si="501"/>
        <v>-2.3075000007111157E-4</v>
      </c>
      <c r="L2425" s="122">
        <f t="shared" si="497"/>
        <v>-4.7574851699359099E-5</v>
      </c>
      <c r="M2425" s="123" t="s">
        <v>155</v>
      </c>
      <c r="N2425" s="113">
        <f t="shared" si="502"/>
        <v>-0.1091330833332762</v>
      </c>
      <c r="O2425" s="122">
        <f t="shared" si="498"/>
        <v>-2.2500488453093485E-2</v>
      </c>
      <c r="P2425" s="123" t="s">
        <v>155</v>
      </c>
      <c r="Q2425" s="116">
        <f t="shared" si="503"/>
        <v>4.5833333295774992E-5</v>
      </c>
      <c r="R2425" s="125" t="s">
        <v>155</v>
      </c>
      <c r="S2425" s="118">
        <f t="shared" si="504"/>
        <v>2.9166666601909697E-5</v>
      </c>
      <c r="T2425" s="209">
        <f t="shared" si="496"/>
        <v>298.56351100000001</v>
      </c>
      <c r="U2425" s="127">
        <f t="shared" si="505"/>
        <v>99.696353999999999</v>
      </c>
      <c r="V2425" s="127">
        <f t="shared" si="499"/>
        <v>13.128</v>
      </c>
      <c r="W2425" s="127">
        <f t="shared" si="500"/>
        <v>13.125500000000001</v>
      </c>
      <c r="X2425" s="128"/>
    </row>
    <row r="2426" spans="1:24" x14ac:dyDescent="0.3">
      <c r="A2426" s="156">
        <v>89</v>
      </c>
      <c r="B2426" s="112" t="s">
        <v>88</v>
      </c>
      <c r="C2426" s="131" t="s">
        <v>39</v>
      </c>
      <c r="D2426" s="44">
        <v>298.56336800000003</v>
      </c>
      <c r="E2426" s="44">
        <v>99.696316999999993</v>
      </c>
      <c r="F2426" s="44">
        <v>13.128</v>
      </c>
      <c r="G2426" s="44">
        <v>13.125500000000001</v>
      </c>
      <c r="H2426" s="44">
        <v>0.23899999999999999</v>
      </c>
      <c r="I2426" s="44">
        <v>0</v>
      </c>
      <c r="J2426" s="44">
        <v>1</v>
      </c>
      <c r="K2426" s="121">
        <f t="shared" si="501"/>
        <v>-3.7375000005113179E-4</v>
      </c>
      <c r="L2426" s="129">
        <f t="shared" si="497"/>
        <v>-7.7057858372806676E-5</v>
      </c>
      <c r="M2426" s="115" t="s">
        <v>155</v>
      </c>
      <c r="N2426" s="113">
        <f t="shared" si="502"/>
        <v>-0.10917008333328226</v>
      </c>
      <c r="O2426" s="129">
        <f t="shared" si="498"/>
        <v>-2.2508116912141427E-2</v>
      </c>
      <c r="P2426" s="115" t="s">
        <v>155</v>
      </c>
      <c r="Q2426" s="116">
        <f t="shared" si="503"/>
        <v>4.5833333295774992E-5</v>
      </c>
      <c r="R2426" s="117" t="s">
        <v>155</v>
      </c>
      <c r="S2426" s="118">
        <f t="shared" si="504"/>
        <v>2.9166666601909697E-5</v>
      </c>
      <c r="T2426" s="209">
        <f t="shared" si="496"/>
        <v>298.56336800000003</v>
      </c>
      <c r="U2426" s="119">
        <f t="shared" si="505"/>
        <v>99.696316999999993</v>
      </c>
      <c r="V2426" s="119">
        <f t="shared" si="499"/>
        <v>13.128</v>
      </c>
      <c r="W2426" s="119">
        <f t="shared" si="500"/>
        <v>13.125500000000001</v>
      </c>
      <c r="X2426" s="120"/>
    </row>
    <row r="2427" spans="1:24" x14ac:dyDescent="0.3">
      <c r="A2427" s="156">
        <v>90</v>
      </c>
      <c r="B2427" s="112" t="s">
        <v>88</v>
      </c>
      <c r="C2427" s="131" t="s">
        <v>39</v>
      </c>
      <c r="D2427" s="44">
        <v>298.563086</v>
      </c>
      <c r="E2427" s="44">
        <v>99.696393999999998</v>
      </c>
      <c r="F2427" s="44">
        <v>13.128</v>
      </c>
      <c r="G2427" s="44">
        <v>13.125500000000001</v>
      </c>
      <c r="H2427" s="44">
        <v>0.23899999999999999</v>
      </c>
      <c r="I2427" s="44">
        <v>0</v>
      </c>
      <c r="J2427" s="44">
        <v>1</v>
      </c>
      <c r="K2427" s="121">
        <f t="shared" si="501"/>
        <v>-6.5575000007811468E-4</v>
      </c>
      <c r="L2427" s="122">
        <f t="shared" si="497"/>
        <v>-1.3519917224473862E-4</v>
      </c>
      <c r="M2427" s="123" t="s">
        <v>155</v>
      </c>
      <c r="N2427" s="113">
        <f t="shared" si="502"/>
        <v>-0.10909308333327772</v>
      </c>
      <c r="O2427" s="122">
        <f t="shared" si="498"/>
        <v>-2.2492241470332068E-2</v>
      </c>
      <c r="P2427" s="123" t="s">
        <v>155</v>
      </c>
      <c r="Q2427" s="116">
        <f t="shared" si="503"/>
        <v>4.5833333295774992E-5</v>
      </c>
      <c r="R2427" s="125" t="s">
        <v>155</v>
      </c>
      <c r="S2427" s="118">
        <f t="shared" si="504"/>
        <v>2.9166666601909697E-5</v>
      </c>
      <c r="T2427" s="209">
        <f t="shared" si="496"/>
        <v>298.563086</v>
      </c>
      <c r="U2427" s="127">
        <f t="shared" si="505"/>
        <v>99.696393999999998</v>
      </c>
      <c r="V2427" s="127">
        <f t="shared" si="499"/>
        <v>13.128</v>
      </c>
      <c r="W2427" s="127">
        <f t="shared" si="500"/>
        <v>13.125500000000001</v>
      </c>
      <c r="X2427" s="128"/>
    </row>
    <row r="2428" spans="1:24" x14ac:dyDescent="0.3">
      <c r="A2428" s="156">
        <v>91</v>
      </c>
      <c r="B2428" s="112" t="s">
        <v>88</v>
      </c>
      <c r="C2428" s="131" t="s">
        <v>39</v>
      </c>
      <c r="D2428" s="44">
        <v>298.56290100000001</v>
      </c>
      <c r="E2428" s="44">
        <v>99.696460999999999</v>
      </c>
      <c r="F2428" s="44">
        <v>13.128</v>
      </c>
      <c r="G2428" s="44">
        <v>13.125500000000001</v>
      </c>
      <c r="H2428" s="44">
        <v>0.23899999999999999</v>
      </c>
      <c r="I2428" s="44">
        <v>0</v>
      </c>
      <c r="J2428" s="44">
        <v>1</v>
      </c>
      <c r="K2428" s="121">
        <f t="shared" si="501"/>
        <v>-8.4075000006578193E-4</v>
      </c>
      <c r="L2428" s="129">
        <f t="shared" si="497"/>
        <v>-1.7334152353613876E-4</v>
      </c>
      <c r="M2428" s="115" t="s">
        <v>155</v>
      </c>
      <c r="N2428" s="113">
        <f t="shared" si="502"/>
        <v>-0.10902608333327635</v>
      </c>
      <c r="O2428" s="129">
        <f t="shared" si="498"/>
        <v>-2.2478427774185985E-2</v>
      </c>
      <c r="P2428" s="115" t="s">
        <v>155</v>
      </c>
      <c r="Q2428" s="116">
        <f t="shared" si="503"/>
        <v>4.5833333295774992E-5</v>
      </c>
      <c r="R2428" s="117" t="s">
        <v>155</v>
      </c>
      <c r="S2428" s="118">
        <f t="shared" si="504"/>
        <v>2.9166666601909697E-5</v>
      </c>
      <c r="T2428" s="209">
        <f t="shared" si="496"/>
        <v>298.56290100000001</v>
      </c>
      <c r="U2428" s="119">
        <f t="shared" si="505"/>
        <v>99.696460999999999</v>
      </c>
      <c r="V2428" s="119">
        <f t="shared" si="499"/>
        <v>13.128</v>
      </c>
      <c r="W2428" s="119">
        <f t="shared" si="500"/>
        <v>13.125500000000001</v>
      </c>
      <c r="X2428" s="120"/>
    </row>
    <row r="2429" spans="1:24" x14ac:dyDescent="0.3">
      <c r="A2429" s="156">
        <v>92</v>
      </c>
      <c r="B2429" s="112" t="s">
        <v>88</v>
      </c>
      <c r="C2429" s="131" t="s">
        <v>39</v>
      </c>
      <c r="D2429" s="44">
        <v>298.563309</v>
      </c>
      <c r="E2429" s="44">
        <v>99.696349999999995</v>
      </c>
      <c r="F2429" s="44">
        <v>13.128</v>
      </c>
      <c r="G2429" s="44">
        <v>13.125500000000001</v>
      </c>
      <c r="H2429" s="44">
        <v>0.23899999999999999</v>
      </c>
      <c r="I2429" s="44">
        <v>0</v>
      </c>
      <c r="J2429" s="44">
        <v>1</v>
      </c>
      <c r="K2429" s="121">
        <f t="shared" si="501"/>
        <v>-4.3275000007270137E-4</v>
      </c>
      <c r="L2429" s="122">
        <f t="shared" si="497"/>
        <v>-8.9222175817543691E-5</v>
      </c>
      <c r="M2429" s="123" t="s">
        <v>155</v>
      </c>
      <c r="N2429" s="113">
        <f t="shared" si="502"/>
        <v>-0.10913708333328032</v>
      </c>
      <c r="O2429" s="122">
        <f t="shared" si="498"/>
        <v>-2.2501313151370019E-2</v>
      </c>
      <c r="P2429" s="123" t="s">
        <v>155</v>
      </c>
      <c r="Q2429" s="116">
        <f t="shared" si="503"/>
        <v>4.5833333295774992E-5</v>
      </c>
      <c r="R2429" s="125" t="s">
        <v>155</v>
      </c>
      <c r="S2429" s="118">
        <f t="shared" si="504"/>
        <v>2.9166666601909697E-5</v>
      </c>
      <c r="T2429" s="209">
        <f t="shared" si="496"/>
        <v>298.563309</v>
      </c>
      <c r="U2429" s="127">
        <f t="shared" si="505"/>
        <v>99.696349999999995</v>
      </c>
      <c r="V2429" s="127">
        <f t="shared" si="499"/>
        <v>13.128</v>
      </c>
      <c r="W2429" s="127">
        <f t="shared" si="500"/>
        <v>13.125500000000001</v>
      </c>
      <c r="X2429" s="128"/>
    </row>
    <row r="2430" spans="1:24" x14ac:dyDescent="0.3">
      <c r="A2430" s="156">
        <v>93</v>
      </c>
      <c r="B2430" s="112" t="s">
        <v>88</v>
      </c>
      <c r="C2430" s="131" t="s">
        <v>39</v>
      </c>
      <c r="D2430" s="44">
        <v>298.56296099999997</v>
      </c>
      <c r="E2430" s="44">
        <v>99.696448000000004</v>
      </c>
      <c r="F2430" s="44">
        <v>13.128</v>
      </c>
      <c r="G2430" s="44">
        <v>13.125500000000001</v>
      </c>
      <c r="H2430" s="44">
        <v>0.23899999999999999</v>
      </c>
      <c r="I2430" s="44">
        <v>0</v>
      </c>
      <c r="J2430" s="44">
        <v>1</v>
      </c>
      <c r="K2430" s="121">
        <f t="shared" si="501"/>
        <v>-7.8075000010358053E-4</v>
      </c>
      <c r="L2430" s="129">
        <f t="shared" si="497"/>
        <v>-1.609710312325277E-4</v>
      </c>
      <c r="M2430" s="115" t="s">
        <v>155</v>
      </c>
      <c r="N2430" s="113">
        <f t="shared" si="502"/>
        <v>-0.10903908333327195</v>
      </c>
      <c r="O2430" s="129">
        <f t="shared" si="498"/>
        <v>-2.2481108043588448E-2</v>
      </c>
      <c r="P2430" s="115" t="s">
        <v>155</v>
      </c>
      <c r="Q2430" s="116">
        <f t="shared" si="503"/>
        <v>4.5833333295774992E-5</v>
      </c>
      <c r="R2430" s="117" t="s">
        <v>155</v>
      </c>
      <c r="S2430" s="118">
        <f t="shared" si="504"/>
        <v>2.9166666601909697E-5</v>
      </c>
      <c r="T2430" s="209">
        <f t="shared" si="496"/>
        <v>298.56296099999997</v>
      </c>
      <c r="U2430" s="119">
        <f t="shared" si="505"/>
        <v>99.696448000000004</v>
      </c>
      <c r="V2430" s="119">
        <f t="shared" si="499"/>
        <v>13.128</v>
      </c>
      <c r="W2430" s="119">
        <f t="shared" si="500"/>
        <v>13.125500000000001</v>
      </c>
      <c r="X2430" s="120"/>
    </row>
    <row r="2431" spans="1:24" x14ac:dyDescent="0.3">
      <c r="A2431" s="156">
        <v>94</v>
      </c>
      <c r="B2431" s="112" t="s">
        <v>88</v>
      </c>
      <c r="C2431" s="131" t="s">
        <v>39</v>
      </c>
      <c r="D2431" s="44">
        <v>298.56261000000001</v>
      </c>
      <c r="E2431" s="44">
        <v>99.696342999999999</v>
      </c>
      <c r="F2431" s="44">
        <v>13.128</v>
      </c>
      <c r="G2431" s="44">
        <v>13.125500000000001</v>
      </c>
      <c r="H2431" s="44">
        <v>0.23899999999999999</v>
      </c>
      <c r="I2431" s="44">
        <v>0</v>
      </c>
      <c r="J2431" s="44">
        <v>1</v>
      </c>
      <c r="K2431" s="121">
        <f t="shared" si="501"/>
        <v>-1.131750000070042E-3</v>
      </c>
      <c r="L2431" s="122">
        <f t="shared" si="497"/>
        <v>-2.3333841124494324E-4</v>
      </c>
      <c r="M2431" s="123" t="s">
        <v>155</v>
      </c>
      <c r="N2431" s="113">
        <f t="shared" si="502"/>
        <v>-0.10914408333327685</v>
      </c>
      <c r="O2431" s="122">
        <f t="shared" si="498"/>
        <v>-2.2502756373351536E-2</v>
      </c>
      <c r="P2431" s="123" t="s">
        <v>155</v>
      </c>
      <c r="Q2431" s="116">
        <f t="shared" si="503"/>
        <v>4.5833333295774992E-5</v>
      </c>
      <c r="R2431" s="125" t="s">
        <v>155</v>
      </c>
      <c r="S2431" s="118">
        <f t="shared" si="504"/>
        <v>2.9166666601909697E-5</v>
      </c>
      <c r="T2431" s="209">
        <f t="shared" si="496"/>
        <v>298.56261000000001</v>
      </c>
      <c r="U2431" s="127">
        <f t="shared" si="505"/>
        <v>99.696342999999999</v>
      </c>
      <c r="V2431" s="127">
        <f t="shared" si="499"/>
        <v>13.128</v>
      </c>
      <c r="W2431" s="127">
        <f t="shared" si="500"/>
        <v>13.125500000000001</v>
      </c>
      <c r="X2431" s="128"/>
    </row>
    <row r="2432" spans="1:24" x14ac:dyDescent="0.3">
      <c r="A2432" s="156">
        <v>95</v>
      </c>
      <c r="B2432" s="112" t="s">
        <v>88</v>
      </c>
      <c r="C2432" s="131" t="s">
        <v>39</v>
      </c>
      <c r="D2432" s="44">
        <v>298.56313799999998</v>
      </c>
      <c r="E2432" s="44">
        <v>99.696465000000003</v>
      </c>
      <c r="F2432" s="44">
        <v>13.128</v>
      </c>
      <c r="G2432" s="44">
        <v>13.125500000000001</v>
      </c>
      <c r="H2432" s="44">
        <v>0.23899999999999999</v>
      </c>
      <c r="I2432" s="44">
        <v>0</v>
      </c>
      <c r="J2432" s="44">
        <v>1</v>
      </c>
      <c r="K2432" s="121">
        <f t="shared" si="501"/>
        <v>-6.0375000009571522E-4</v>
      </c>
      <c r="L2432" s="129">
        <f t="shared" si="497"/>
        <v>-1.2447807891147213E-4</v>
      </c>
      <c r="M2432" s="115" t="s">
        <v>155</v>
      </c>
      <c r="N2432" s="113">
        <f t="shared" si="502"/>
        <v>-0.10902208333327223</v>
      </c>
      <c r="O2432" s="129">
        <f t="shared" si="498"/>
        <v>-2.2477603075906988E-2</v>
      </c>
      <c r="P2432" s="115" t="s">
        <v>155</v>
      </c>
      <c r="Q2432" s="116">
        <f t="shared" si="503"/>
        <v>4.5833333295774992E-5</v>
      </c>
      <c r="R2432" s="117" t="s">
        <v>155</v>
      </c>
      <c r="S2432" s="118">
        <f t="shared" si="504"/>
        <v>2.9166666601909697E-5</v>
      </c>
      <c r="T2432" s="209">
        <f t="shared" si="496"/>
        <v>298.56313799999998</v>
      </c>
      <c r="U2432" s="119">
        <f t="shared" si="505"/>
        <v>99.696465000000003</v>
      </c>
      <c r="V2432" s="119">
        <f t="shared" si="499"/>
        <v>13.128</v>
      </c>
      <c r="W2432" s="119">
        <f t="shared" si="500"/>
        <v>13.125500000000001</v>
      </c>
      <c r="X2432" s="120"/>
    </row>
    <row r="2433" spans="1:24" x14ac:dyDescent="0.3">
      <c r="A2433" s="156">
        <v>96</v>
      </c>
      <c r="B2433" s="112" t="s">
        <v>88</v>
      </c>
      <c r="C2433" s="131" t="s">
        <v>39</v>
      </c>
      <c r="D2433" s="44">
        <v>298.56365399999999</v>
      </c>
      <c r="E2433" s="44">
        <v>99.696537000000006</v>
      </c>
      <c r="F2433" s="44">
        <v>13.128</v>
      </c>
      <c r="G2433" s="44">
        <v>13.125500000000001</v>
      </c>
      <c r="H2433" s="44">
        <v>0.23899999999999999</v>
      </c>
      <c r="I2433" s="44">
        <v>0</v>
      </c>
      <c r="J2433" s="44">
        <v>1</v>
      </c>
      <c r="K2433" s="121">
        <f t="shared" si="501"/>
        <v>-8.7750000091091351E-5</v>
      </c>
      <c r="L2433" s="122">
        <f t="shared" si="497"/>
        <v>-1.8091845025671497E-5</v>
      </c>
      <c r="M2433" s="123" t="s">
        <v>155</v>
      </c>
      <c r="N2433" s="113">
        <f t="shared" si="502"/>
        <v>-0.10895008333326928</v>
      </c>
      <c r="O2433" s="122">
        <f t="shared" si="498"/>
        <v>-2.2462758506884527E-2</v>
      </c>
      <c r="P2433" s="123" t="s">
        <v>155</v>
      </c>
      <c r="Q2433" s="116">
        <f t="shared" si="503"/>
        <v>4.5833333295774992E-5</v>
      </c>
      <c r="R2433" s="125" t="s">
        <v>155</v>
      </c>
      <c r="S2433" s="118">
        <f t="shared" si="504"/>
        <v>2.9166666601909697E-5</v>
      </c>
      <c r="T2433" s="209">
        <f t="shared" si="496"/>
        <v>298.56365399999999</v>
      </c>
      <c r="U2433" s="127">
        <f t="shared" si="505"/>
        <v>99.696537000000006</v>
      </c>
      <c r="V2433" s="127">
        <f t="shared" si="499"/>
        <v>13.128</v>
      </c>
      <c r="W2433" s="127">
        <f t="shared" si="500"/>
        <v>13.125500000000001</v>
      </c>
      <c r="X2433" s="128"/>
    </row>
    <row r="2434" spans="1:24" x14ac:dyDescent="0.3">
      <c r="A2434" s="156">
        <v>97</v>
      </c>
      <c r="B2434" s="112" t="s">
        <v>88</v>
      </c>
      <c r="C2434" s="131" t="s">
        <v>39</v>
      </c>
      <c r="D2434" s="44">
        <v>298.56427000000002</v>
      </c>
      <c r="E2434" s="44">
        <v>99.696516000000003</v>
      </c>
      <c r="F2434" s="44">
        <v>13.128</v>
      </c>
      <c r="G2434" s="44">
        <v>13.125500000000001</v>
      </c>
      <c r="H2434" s="44">
        <v>0.23899999999999999</v>
      </c>
      <c r="I2434" s="44">
        <v>0</v>
      </c>
      <c r="J2434" s="44">
        <v>1</v>
      </c>
      <c r="K2434" s="121">
        <f t="shared" si="501"/>
        <v>5.2824999994527388E-4</v>
      </c>
      <c r="L2434" s="129">
        <f t="shared" si="497"/>
        <v>1.0891187605462449E-4</v>
      </c>
      <c r="M2434" s="115" t="s">
        <v>155</v>
      </c>
      <c r="N2434" s="113">
        <f t="shared" si="502"/>
        <v>-0.1089710833332731</v>
      </c>
      <c r="O2434" s="129">
        <f t="shared" si="498"/>
        <v>-2.2467088172852995E-2</v>
      </c>
      <c r="P2434" s="115" t="s">
        <v>155</v>
      </c>
      <c r="Q2434" s="116">
        <f t="shared" si="503"/>
        <v>4.5833333295774992E-5</v>
      </c>
      <c r="R2434" s="117" t="s">
        <v>155</v>
      </c>
      <c r="S2434" s="118">
        <f t="shared" si="504"/>
        <v>2.9166666601909697E-5</v>
      </c>
      <c r="T2434" s="209">
        <f t="shared" si="496"/>
        <v>298.56427000000002</v>
      </c>
      <c r="U2434" s="119">
        <f t="shared" si="505"/>
        <v>99.696516000000003</v>
      </c>
      <c r="V2434" s="119">
        <f t="shared" si="499"/>
        <v>13.128</v>
      </c>
      <c r="W2434" s="119">
        <f t="shared" si="500"/>
        <v>13.125500000000001</v>
      </c>
      <c r="X2434" s="120"/>
    </row>
    <row r="2435" spans="1:24" x14ac:dyDescent="0.3">
      <c r="A2435" s="156">
        <v>98</v>
      </c>
      <c r="B2435" s="112" t="s">
        <v>88</v>
      </c>
      <c r="C2435" s="131" t="s">
        <v>39</v>
      </c>
      <c r="D2435" s="44">
        <v>298.56346400000001</v>
      </c>
      <c r="E2435" s="44">
        <v>99.696600000000004</v>
      </c>
      <c r="F2435" s="44">
        <v>13.128</v>
      </c>
      <c r="G2435" s="44">
        <v>13.125500000000001</v>
      </c>
      <c r="H2435" s="44">
        <v>0.23899999999999999</v>
      </c>
      <c r="I2435" s="44">
        <v>0</v>
      </c>
      <c r="J2435" s="44">
        <v>1</v>
      </c>
      <c r="K2435" s="121">
        <f t="shared" si="501"/>
        <v>-2.7775000006613482E-4</v>
      </c>
      <c r="L2435" s="122">
        <f t="shared" si="497"/>
        <v>-5.7265070676308333E-5</v>
      </c>
      <c r="M2435" s="123" t="s">
        <v>155</v>
      </c>
      <c r="N2435" s="113">
        <f t="shared" si="502"/>
        <v>-0.10888708333327202</v>
      </c>
      <c r="O2435" s="122">
        <f t="shared" si="498"/>
        <v>-2.2449769508967408E-2</v>
      </c>
      <c r="P2435" s="123" t="s">
        <v>155</v>
      </c>
      <c r="Q2435" s="116">
        <f t="shared" si="503"/>
        <v>4.5833333295774992E-5</v>
      </c>
      <c r="R2435" s="125" t="s">
        <v>155</v>
      </c>
      <c r="S2435" s="118">
        <f t="shared" si="504"/>
        <v>2.9166666601909697E-5</v>
      </c>
      <c r="T2435" s="209">
        <f t="shared" si="496"/>
        <v>298.56346400000001</v>
      </c>
      <c r="U2435" s="127">
        <f t="shared" si="505"/>
        <v>99.696600000000004</v>
      </c>
      <c r="V2435" s="127">
        <f t="shared" si="499"/>
        <v>13.128</v>
      </c>
      <c r="W2435" s="127">
        <f t="shared" si="500"/>
        <v>13.125500000000001</v>
      </c>
      <c r="X2435" s="128"/>
    </row>
    <row r="2436" spans="1:24" x14ac:dyDescent="0.3">
      <c r="A2436" s="156">
        <v>99</v>
      </c>
      <c r="B2436" s="112" t="s">
        <v>88</v>
      </c>
      <c r="C2436" s="131" t="s">
        <v>39</v>
      </c>
      <c r="D2436" s="44">
        <v>298.56359300000003</v>
      </c>
      <c r="E2436" s="44">
        <v>99.696557999999996</v>
      </c>
      <c r="F2436" s="44">
        <v>13.128</v>
      </c>
      <c r="G2436" s="44">
        <v>13.125500000000001</v>
      </c>
      <c r="H2436" s="44">
        <v>0.23899999999999999</v>
      </c>
      <c r="I2436" s="44">
        <v>0</v>
      </c>
      <c r="J2436" s="44">
        <v>1</v>
      </c>
      <c r="K2436" s="121">
        <f t="shared" si="501"/>
        <v>-1.4875000005076799E-4</v>
      </c>
      <c r="L2436" s="129">
        <f t="shared" si="497"/>
        <v>-3.0668512201616975E-5</v>
      </c>
      <c r="M2436" s="115" t="s">
        <v>155</v>
      </c>
      <c r="N2436" s="113">
        <f t="shared" si="502"/>
        <v>-0.10892908333327966</v>
      </c>
      <c r="O2436" s="129">
        <f t="shared" si="498"/>
        <v>-2.2458428840916554E-2</v>
      </c>
      <c r="P2436" s="115" t="s">
        <v>155</v>
      </c>
      <c r="Q2436" s="116">
        <f t="shared" si="503"/>
        <v>4.5833333295774992E-5</v>
      </c>
      <c r="R2436" s="117" t="s">
        <v>155</v>
      </c>
      <c r="S2436" s="118">
        <f t="shared" si="504"/>
        <v>2.9166666601909697E-5</v>
      </c>
      <c r="T2436" s="209">
        <f t="shared" si="496"/>
        <v>298.56359300000003</v>
      </c>
      <c r="U2436" s="119">
        <f t="shared" si="505"/>
        <v>99.696557999999996</v>
      </c>
      <c r="V2436" s="119">
        <f t="shared" si="499"/>
        <v>13.128</v>
      </c>
      <c r="W2436" s="119">
        <f t="shared" si="500"/>
        <v>13.125500000000001</v>
      </c>
      <c r="X2436" s="120"/>
    </row>
    <row r="2437" spans="1:24" x14ac:dyDescent="0.3">
      <c r="A2437" s="156">
        <v>100</v>
      </c>
      <c r="B2437" s="112" t="s">
        <v>88</v>
      </c>
      <c r="C2437" s="131" t="s">
        <v>39</v>
      </c>
      <c r="D2437" s="44">
        <v>298.56437699999998</v>
      </c>
      <c r="E2437" s="44">
        <v>99.696432999999999</v>
      </c>
      <c r="F2437" s="44">
        <v>13.128</v>
      </c>
      <c r="G2437" s="44">
        <v>13.125500000000001</v>
      </c>
      <c r="H2437" s="44">
        <v>0.23899999999999999</v>
      </c>
      <c r="I2437" s="44">
        <v>0</v>
      </c>
      <c r="J2437" s="44">
        <v>1</v>
      </c>
      <c r="K2437" s="121">
        <f t="shared" si="501"/>
        <v>6.3524999990249853E-4</v>
      </c>
      <c r="L2437" s="122">
        <f t="shared" si="497"/>
        <v>1.3097258733534226E-4</v>
      </c>
      <c r="M2437" s="123" t="s">
        <v>155</v>
      </c>
      <c r="N2437" s="113">
        <f t="shared" si="502"/>
        <v>-0.10905408333327671</v>
      </c>
      <c r="O2437" s="122">
        <f t="shared" si="498"/>
        <v>-2.2484200662130614E-2</v>
      </c>
      <c r="P2437" s="123" t="s">
        <v>155</v>
      </c>
      <c r="Q2437" s="116">
        <f t="shared" si="503"/>
        <v>4.5833333295774992E-5</v>
      </c>
      <c r="R2437" s="125" t="s">
        <v>155</v>
      </c>
      <c r="S2437" s="118">
        <f t="shared" si="504"/>
        <v>2.9166666601909697E-5</v>
      </c>
      <c r="T2437" s="209">
        <f t="shared" si="496"/>
        <v>298.56437699999998</v>
      </c>
      <c r="U2437" s="127">
        <f t="shared" si="505"/>
        <v>99.696432999999999</v>
      </c>
      <c r="V2437" s="127">
        <f t="shared" si="499"/>
        <v>13.128</v>
      </c>
      <c r="W2437" s="127">
        <f t="shared" si="500"/>
        <v>13.125500000000001</v>
      </c>
      <c r="X2437" s="128"/>
    </row>
    <row r="2438" spans="1:24" x14ac:dyDescent="0.3">
      <c r="A2438" s="156">
        <v>101</v>
      </c>
      <c r="B2438" s="112" t="s">
        <v>88</v>
      </c>
      <c r="C2438" s="131" t="s">
        <v>39</v>
      </c>
      <c r="D2438" s="44">
        <v>298.56431400000002</v>
      </c>
      <c r="E2438" s="44">
        <v>99.696485999999993</v>
      </c>
      <c r="F2438" s="44">
        <v>13.128</v>
      </c>
      <c r="G2438" s="44">
        <v>13.125500000000001</v>
      </c>
      <c r="H2438" s="44">
        <v>0.23899999999999999</v>
      </c>
      <c r="I2438" s="44">
        <v>0</v>
      </c>
      <c r="J2438" s="44">
        <v>1</v>
      </c>
      <c r="K2438" s="121">
        <f t="shared" si="501"/>
        <v>5.722499999478714E-4</v>
      </c>
      <c r="L2438" s="129">
        <f t="shared" si="497"/>
        <v>1.1798357041725344E-4</v>
      </c>
      <c r="M2438" s="115" t="s">
        <v>155</v>
      </c>
      <c r="N2438" s="113">
        <f t="shared" si="502"/>
        <v>-0.10900108333328262</v>
      </c>
      <c r="O2438" s="129">
        <f t="shared" si="498"/>
        <v>-2.2473273409947394E-2</v>
      </c>
      <c r="P2438" s="115" t="s">
        <v>155</v>
      </c>
      <c r="Q2438" s="116">
        <f t="shared" si="503"/>
        <v>4.5833333295774992E-5</v>
      </c>
      <c r="R2438" s="117" t="s">
        <v>155</v>
      </c>
      <c r="S2438" s="118">
        <f t="shared" si="504"/>
        <v>2.9166666601909697E-5</v>
      </c>
      <c r="T2438" s="209">
        <f t="shared" si="496"/>
        <v>298.56431400000002</v>
      </c>
      <c r="U2438" s="119">
        <f t="shared" si="505"/>
        <v>99.696485999999993</v>
      </c>
      <c r="V2438" s="119">
        <f t="shared" si="499"/>
        <v>13.128</v>
      </c>
      <c r="W2438" s="119">
        <f t="shared" si="500"/>
        <v>13.125500000000001</v>
      </c>
      <c r="X2438" s="120"/>
    </row>
    <row r="2439" spans="1:24" x14ac:dyDescent="0.3">
      <c r="A2439" s="156">
        <v>102</v>
      </c>
      <c r="B2439" s="112" t="s">
        <v>88</v>
      </c>
      <c r="C2439" s="131" t="s">
        <v>39</v>
      </c>
      <c r="D2439" s="44">
        <v>298.56437399999999</v>
      </c>
      <c r="E2439" s="44">
        <v>99.696395999999993</v>
      </c>
      <c r="F2439" s="44">
        <v>13.128</v>
      </c>
      <c r="G2439" s="44">
        <v>13.125500000000001</v>
      </c>
      <c r="H2439" s="44">
        <v>0.23899999999999999</v>
      </c>
      <c r="I2439" s="44">
        <v>0</v>
      </c>
      <c r="J2439" s="44">
        <v>1</v>
      </c>
      <c r="K2439" s="121">
        <f t="shared" si="501"/>
        <v>6.322499999100728E-4</v>
      </c>
      <c r="L2439" s="122">
        <f t="shared" si="497"/>
        <v>1.3035406272131412E-4</v>
      </c>
      <c r="M2439" s="123" t="s">
        <v>155</v>
      </c>
      <c r="N2439" s="113">
        <f t="shared" si="502"/>
        <v>-0.10909108333328277</v>
      </c>
      <c r="O2439" s="122">
        <f t="shared" si="498"/>
        <v>-2.2491829121194781E-2</v>
      </c>
      <c r="P2439" s="123" t="s">
        <v>155</v>
      </c>
      <c r="Q2439" s="116">
        <f t="shared" si="503"/>
        <v>4.5833333295774992E-5</v>
      </c>
      <c r="R2439" s="125" t="s">
        <v>155</v>
      </c>
      <c r="S2439" s="118">
        <f t="shared" si="504"/>
        <v>2.9166666601909697E-5</v>
      </c>
      <c r="T2439" s="209">
        <f t="shared" si="496"/>
        <v>298.56437399999999</v>
      </c>
      <c r="U2439" s="127">
        <f t="shared" si="505"/>
        <v>99.696395999999993</v>
      </c>
      <c r="V2439" s="127">
        <f t="shared" si="499"/>
        <v>13.128</v>
      </c>
      <c r="W2439" s="127">
        <f t="shared" si="500"/>
        <v>13.125500000000001</v>
      </c>
      <c r="X2439" s="128"/>
    </row>
    <row r="2440" spans="1:24" x14ac:dyDescent="0.3">
      <c r="A2440" s="156">
        <v>103</v>
      </c>
      <c r="B2440" s="112" t="s">
        <v>88</v>
      </c>
      <c r="C2440" s="131" t="s">
        <v>39</v>
      </c>
      <c r="D2440" s="44">
        <v>298.56405799999999</v>
      </c>
      <c r="E2440" s="44">
        <v>99.696428999999995</v>
      </c>
      <c r="F2440" s="44">
        <v>13.128</v>
      </c>
      <c r="G2440" s="44">
        <v>13.125500000000001</v>
      </c>
      <c r="H2440" s="44">
        <v>0.23899999999999999</v>
      </c>
      <c r="I2440" s="44">
        <v>0</v>
      </c>
      <c r="J2440" s="44">
        <v>1</v>
      </c>
      <c r="K2440" s="121">
        <f t="shared" si="501"/>
        <v>3.1624999991208824E-4</v>
      </c>
      <c r="L2440" s="129">
        <f t="shared" si="497"/>
        <v>6.5202803211589677E-5</v>
      </c>
      <c r="M2440" s="115" t="s">
        <v>155</v>
      </c>
      <c r="N2440" s="113">
        <f t="shared" si="502"/>
        <v>-0.10905808333328082</v>
      </c>
      <c r="O2440" s="129">
        <f t="shared" si="498"/>
        <v>-2.2485025360408899E-2</v>
      </c>
      <c r="P2440" s="115" t="s">
        <v>155</v>
      </c>
      <c r="Q2440" s="116">
        <f t="shared" si="503"/>
        <v>4.5833333295774992E-5</v>
      </c>
      <c r="R2440" s="117" t="s">
        <v>155</v>
      </c>
      <c r="S2440" s="118">
        <f t="shared" si="504"/>
        <v>2.9166666601909697E-5</v>
      </c>
      <c r="T2440" s="209">
        <f t="shared" si="496"/>
        <v>298.56405799999999</v>
      </c>
      <c r="U2440" s="119">
        <f t="shared" si="505"/>
        <v>99.696428999999995</v>
      </c>
      <c r="V2440" s="119">
        <f t="shared" si="499"/>
        <v>13.128</v>
      </c>
      <c r="W2440" s="119">
        <f t="shared" si="500"/>
        <v>13.125500000000001</v>
      </c>
      <c r="X2440" s="120"/>
    </row>
    <row r="2441" spans="1:24" x14ac:dyDescent="0.3">
      <c r="A2441" s="156">
        <v>104</v>
      </c>
      <c r="B2441" s="112" t="s">
        <v>88</v>
      </c>
      <c r="C2441" s="131" t="s">
        <v>39</v>
      </c>
      <c r="D2441" s="44">
        <v>298.56336199999998</v>
      </c>
      <c r="E2441" s="44">
        <v>99.696331999999998</v>
      </c>
      <c r="F2441" s="44">
        <v>13.128</v>
      </c>
      <c r="G2441" s="44">
        <v>13.125500000000001</v>
      </c>
      <c r="H2441" s="44">
        <v>0.23899999999999999</v>
      </c>
      <c r="I2441" s="44">
        <v>0</v>
      </c>
      <c r="J2441" s="44">
        <v>1</v>
      </c>
      <c r="K2441" s="121">
        <f t="shared" si="501"/>
        <v>-3.7975000009282667E-4</v>
      </c>
      <c r="L2441" s="122">
        <f t="shared" si="497"/>
        <v>-7.8294907612622218E-5</v>
      </c>
      <c r="M2441" s="123" t="s">
        <v>155</v>
      </c>
      <c r="N2441" s="113">
        <f t="shared" si="502"/>
        <v>-0.1091550833332775</v>
      </c>
      <c r="O2441" s="122">
        <f t="shared" si="498"/>
        <v>-2.2505024293608924E-2</v>
      </c>
      <c r="P2441" s="123" t="s">
        <v>155</v>
      </c>
      <c r="Q2441" s="116">
        <f t="shared" si="503"/>
        <v>4.5833333295774992E-5</v>
      </c>
      <c r="R2441" s="125" t="s">
        <v>155</v>
      </c>
      <c r="S2441" s="118">
        <f t="shared" si="504"/>
        <v>2.9166666601909697E-5</v>
      </c>
      <c r="T2441" s="209">
        <f t="shared" si="496"/>
        <v>298.56336199999998</v>
      </c>
      <c r="U2441" s="127">
        <f t="shared" si="505"/>
        <v>99.696331999999998</v>
      </c>
      <c r="V2441" s="127">
        <f t="shared" si="499"/>
        <v>13.128</v>
      </c>
      <c r="W2441" s="127">
        <f t="shared" si="500"/>
        <v>13.125500000000001</v>
      </c>
      <c r="X2441" s="128"/>
    </row>
    <row r="2442" spans="1:24" x14ac:dyDescent="0.3">
      <c r="A2442" s="156">
        <v>105</v>
      </c>
      <c r="B2442" s="112" t="s">
        <v>88</v>
      </c>
      <c r="C2442" s="131" t="s">
        <v>39</v>
      </c>
      <c r="D2442" s="44">
        <v>298.56328500000001</v>
      </c>
      <c r="E2442" s="44">
        <v>99.696251000000004</v>
      </c>
      <c r="F2442" s="44">
        <v>13.128</v>
      </c>
      <c r="G2442" s="44">
        <v>13.125500000000001</v>
      </c>
      <c r="H2442" s="44">
        <v>0.23899999999999999</v>
      </c>
      <c r="I2442" s="44">
        <v>0</v>
      </c>
      <c r="J2442" s="44">
        <v>1</v>
      </c>
      <c r="K2442" s="121">
        <f t="shared" si="501"/>
        <v>-4.5675000006895061E-4</v>
      </c>
      <c r="L2442" s="129">
        <f t="shared" si="497"/>
        <v>-9.4170372741612737E-5</v>
      </c>
      <c r="M2442" s="115" t="s">
        <v>155</v>
      </c>
      <c r="N2442" s="113">
        <f t="shared" si="502"/>
        <v>-0.10923608333327195</v>
      </c>
      <c r="O2442" s="129">
        <f t="shared" si="498"/>
        <v>-2.2521724433663182E-2</v>
      </c>
      <c r="P2442" s="115" t="s">
        <v>155</v>
      </c>
      <c r="Q2442" s="116">
        <f t="shared" si="503"/>
        <v>4.5833333295774992E-5</v>
      </c>
      <c r="R2442" s="117" t="s">
        <v>155</v>
      </c>
      <c r="S2442" s="118">
        <f t="shared" si="504"/>
        <v>2.9166666601909697E-5</v>
      </c>
      <c r="T2442" s="209">
        <f t="shared" si="496"/>
        <v>298.56328500000001</v>
      </c>
      <c r="U2442" s="119">
        <f t="shared" si="505"/>
        <v>99.696251000000004</v>
      </c>
      <c r="V2442" s="119">
        <f t="shared" si="499"/>
        <v>13.128</v>
      </c>
      <c r="W2442" s="119">
        <f t="shared" si="500"/>
        <v>13.125500000000001</v>
      </c>
      <c r="X2442" s="120"/>
    </row>
    <row r="2443" spans="1:24" x14ac:dyDescent="0.3">
      <c r="A2443" s="156">
        <v>106</v>
      </c>
      <c r="B2443" s="112" t="s">
        <v>88</v>
      </c>
      <c r="C2443" s="131" t="s">
        <v>39</v>
      </c>
      <c r="D2443" s="44">
        <v>298.56347199999999</v>
      </c>
      <c r="E2443" s="44">
        <v>99.696331000000001</v>
      </c>
      <c r="F2443" s="44">
        <v>13.128</v>
      </c>
      <c r="G2443" s="44">
        <v>13.125500000000001</v>
      </c>
      <c r="H2443" s="44">
        <v>0.23899999999999999</v>
      </c>
      <c r="I2443" s="44">
        <v>0</v>
      </c>
      <c r="J2443" s="44">
        <v>1</v>
      </c>
      <c r="K2443" s="121">
        <f t="shared" si="501"/>
        <v>-2.6975000008633288E-4</v>
      </c>
      <c r="L2443" s="122">
        <f t="shared" si="497"/>
        <v>-5.5615671705500204E-5</v>
      </c>
      <c r="M2443" s="123" t="s">
        <v>155</v>
      </c>
      <c r="N2443" s="113">
        <f t="shared" si="502"/>
        <v>-0.10915608333327498</v>
      </c>
      <c r="O2443" s="122">
        <f t="shared" si="498"/>
        <v>-2.2505230468177206E-2</v>
      </c>
      <c r="P2443" s="123" t="s">
        <v>155</v>
      </c>
      <c r="Q2443" s="116">
        <f t="shared" si="503"/>
        <v>4.5833333295774992E-5</v>
      </c>
      <c r="R2443" s="125" t="s">
        <v>155</v>
      </c>
      <c r="S2443" s="118">
        <f t="shared" si="504"/>
        <v>2.9166666601909697E-5</v>
      </c>
      <c r="T2443" s="209">
        <f t="shared" ref="T2443:T2478" si="506">D2443</f>
        <v>298.56347199999999</v>
      </c>
      <c r="U2443" s="127">
        <f t="shared" si="505"/>
        <v>99.696331000000001</v>
      </c>
      <c r="V2443" s="127">
        <f t="shared" si="499"/>
        <v>13.128</v>
      </c>
      <c r="W2443" s="127">
        <f t="shared" si="500"/>
        <v>13.125500000000001</v>
      </c>
      <c r="X2443" s="128"/>
    </row>
    <row r="2444" spans="1:24" x14ac:dyDescent="0.3">
      <c r="A2444" s="156">
        <v>107</v>
      </c>
      <c r="B2444" s="112" t="s">
        <v>88</v>
      </c>
      <c r="C2444" s="131" t="s">
        <v>39</v>
      </c>
      <c r="D2444" s="44">
        <v>298.56378699999999</v>
      </c>
      <c r="E2444" s="44">
        <v>99.696475000000007</v>
      </c>
      <c r="F2444" s="44">
        <v>13.128</v>
      </c>
      <c r="G2444" s="44">
        <v>13.125500000000001</v>
      </c>
      <c r="H2444" s="44">
        <v>0.23899999999999999</v>
      </c>
      <c r="I2444" s="44">
        <v>0</v>
      </c>
      <c r="J2444" s="44">
        <v>1</v>
      </c>
      <c r="K2444" s="121">
        <f t="shared" si="501"/>
        <v>4.5249999914176442E-5</v>
      </c>
      <c r="L2444" s="129">
        <f t="shared" si="497"/>
        <v>9.3294129345788052E-6</v>
      </c>
      <c r="M2444" s="115" t="s">
        <v>155</v>
      </c>
      <c r="N2444" s="113">
        <f t="shared" si="502"/>
        <v>-0.10901208333326906</v>
      </c>
      <c r="O2444" s="129">
        <f t="shared" si="498"/>
        <v>-2.2475541330210572E-2</v>
      </c>
      <c r="P2444" s="115" t="s">
        <v>155</v>
      </c>
      <c r="Q2444" s="116">
        <f t="shared" si="503"/>
        <v>4.5833333295774992E-5</v>
      </c>
      <c r="R2444" s="117" t="s">
        <v>155</v>
      </c>
      <c r="S2444" s="118">
        <f t="shared" si="504"/>
        <v>2.9166666601909697E-5</v>
      </c>
      <c r="T2444" s="209">
        <f t="shared" si="506"/>
        <v>298.56378699999999</v>
      </c>
      <c r="U2444" s="119">
        <f t="shared" si="505"/>
        <v>99.696475000000007</v>
      </c>
      <c r="V2444" s="119">
        <f t="shared" si="499"/>
        <v>13.128</v>
      </c>
      <c r="W2444" s="119">
        <f t="shared" si="500"/>
        <v>13.125500000000001</v>
      </c>
      <c r="X2444" s="120"/>
    </row>
    <row r="2445" spans="1:24" x14ac:dyDescent="0.3">
      <c r="A2445" s="156">
        <v>108</v>
      </c>
      <c r="B2445" s="112" t="s">
        <v>88</v>
      </c>
      <c r="C2445" s="131" t="s">
        <v>39</v>
      </c>
      <c r="D2445" s="44">
        <v>298.56349299999999</v>
      </c>
      <c r="E2445" s="44">
        <v>99.696545999999998</v>
      </c>
      <c r="F2445" s="44">
        <v>13.128</v>
      </c>
      <c r="G2445" s="44">
        <v>13.125500000000001</v>
      </c>
      <c r="H2445" s="44">
        <v>0.23899999999999999</v>
      </c>
      <c r="I2445" s="44">
        <v>0</v>
      </c>
      <c r="J2445" s="44">
        <v>1</v>
      </c>
      <c r="K2445" s="121">
        <f t="shared" si="501"/>
        <v>-2.4875000008250936E-4</v>
      </c>
      <c r="L2445" s="122">
        <f t="shared" si="497"/>
        <v>-5.1285999395405063E-5</v>
      </c>
      <c r="M2445" s="123" t="s">
        <v>155</v>
      </c>
      <c r="N2445" s="113">
        <f t="shared" si="502"/>
        <v>-0.10894108333327779</v>
      </c>
      <c r="O2445" s="122">
        <f t="shared" si="498"/>
        <v>-2.2460902935756533E-2</v>
      </c>
      <c r="P2445" s="123" t="s">
        <v>155</v>
      </c>
      <c r="Q2445" s="116">
        <f t="shared" si="503"/>
        <v>4.5833333295774992E-5</v>
      </c>
      <c r="R2445" s="125" t="s">
        <v>155</v>
      </c>
      <c r="S2445" s="118">
        <f t="shared" si="504"/>
        <v>2.9166666601909697E-5</v>
      </c>
      <c r="T2445" s="209">
        <f t="shared" si="506"/>
        <v>298.56349299999999</v>
      </c>
      <c r="U2445" s="127">
        <f t="shared" si="505"/>
        <v>99.696545999999998</v>
      </c>
      <c r="V2445" s="127">
        <f t="shared" si="499"/>
        <v>13.128</v>
      </c>
      <c r="W2445" s="127">
        <f t="shared" si="500"/>
        <v>13.125500000000001</v>
      </c>
      <c r="X2445" s="128"/>
    </row>
    <row r="2446" spans="1:24" x14ac:dyDescent="0.3">
      <c r="A2446" s="156">
        <v>109</v>
      </c>
      <c r="B2446" s="112" t="s">
        <v>88</v>
      </c>
      <c r="C2446" s="130" t="s">
        <v>39</v>
      </c>
      <c r="D2446" s="44">
        <v>298.56341700000002</v>
      </c>
      <c r="E2446" s="44">
        <v>99.696549000000005</v>
      </c>
      <c r="F2446" s="44">
        <v>13.128</v>
      </c>
      <c r="G2446" s="44">
        <v>13.125500000000001</v>
      </c>
      <c r="H2446" s="44">
        <v>0.23899999999999999</v>
      </c>
      <c r="I2446" s="44">
        <v>0</v>
      </c>
      <c r="J2446" s="44">
        <v>1</v>
      </c>
      <c r="K2446" s="121">
        <f t="shared" si="501"/>
        <v>-3.2475000006115806E-4</v>
      </c>
      <c r="L2446" s="129">
        <f t="shared" si="497"/>
        <v>-6.6955289653226343E-5</v>
      </c>
      <c r="M2446" s="115" t="s">
        <v>155</v>
      </c>
      <c r="N2446" s="113">
        <f t="shared" si="502"/>
        <v>-0.10893808333327115</v>
      </c>
      <c r="O2446" s="129">
        <f t="shared" si="498"/>
        <v>-2.2460284412045148E-2</v>
      </c>
      <c r="P2446" s="115" t="s">
        <v>155</v>
      </c>
      <c r="Q2446" s="116">
        <f t="shared" si="503"/>
        <v>4.5833333295774992E-5</v>
      </c>
      <c r="R2446" s="117" t="s">
        <v>155</v>
      </c>
      <c r="S2446" s="118">
        <f t="shared" si="504"/>
        <v>2.9166666601909697E-5</v>
      </c>
      <c r="T2446" s="209">
        <f t="shared" si="506"/>
        <v>298.56341700000002</v>
      </c>
      <c r="U2446" s="119">
        <f t="shared" si="505"/>
        <v>99.696549000000005</v>
      </c>
      <c r="V2446" s="119">
        <f t="shared" si="499"/>
        <v>13.128</v>
      </c>
      <c r="W2446" s="119">
        <f t="shared" si="500"/>
        <v>13.125500000000001</v>
      </c>
      <c r="X2446" s="120"/>
    </row>
    <row r="2447" spans="1:24" x14ac:dyDescent="0.3">
      <c r="A2447" s="156">
        <v>110</v>
      </c>
      <c r="B2447" s="112" t="s">
        <v>88</v>
      </c>
      <c r="C2447" s="130" t="s">
        <v>39</v>
      </c>
      <c r="D2447" s="44">
        <v>298.56306799999999</v>
      </c>
      <c r="E2447" s="44">
        <v>99.696387000000001</v>
      </c>
      <c r="F2447" s="44">
        <v>13.128</v>
      </c>
      <c r="G2447" s="44">
        <v>13.125500000000001</v>
      </c>
      <c r="H2447" s="44">
        <v>0.23899999999999999</v>
      </c>
      <c r="I2447" s="44">
        <v>0</v>
      </c>
      <c r="J2447" s="44">
        <v>1</v>
      </c>
      <c r="K2447" s="121">
        <f t="shared" si="501"/>
        <v>-6.7375000008951247E-4</v>
      </c>
      <c r="L2447" s="122">
        <f t="shared" si="497"/>
        <v>-1.3891031994060858E-4</v>
      </c>
      <c r="M2447" s="123" t="s">
        <v>155</v>
      </c>
      <c r="N2447" s="113">
        <f t="shared" si="502"/>
        <v>-0.10910008333327426</v>
      </c>
      <c r="O2447" s="122">
        <f t="shared" si="498"/>
        <v>-2.2493684692315292E-2</v>
      </c>
      <c r="P2447" s="123" t="s">
        <v>155</v>
      </c>
      <c r="Q2447" s="116">
        <f t="shared" si="503"/>
        <v>4.5833333295774992E-5</v>
      </c>
      <c r="R2447" s="125" t="s">
        <v>155</v>
      </c>
      <c r="S2447" s="118">
        <f t="shared" si="504"/>
        <v>2.9166666601909697E-5</v>
      </c>
      <c r="T2447" s="209">
        <f t="shared" si="506"/>
        <v>298.56306799999999</v>
      </c>
      <c r="U2447" s="127">
        <f t="shared" si="505"/>
        <v>99.696387000000001</v>
      </c>
      <c r="V2447" s="127">
        <f t="shared" si="499"/>
        <v>13.128</v>
      </c>
      <c r="W2447" s="127">
        <f t="shared" si="500"/>
        <v>13.125500000000001</v>
      </c>
      <c r="X2447" s="128"/>
    </row>
    <row r="2448" spans="1:24" x14ac:dyDescent="0.3">
      <c r="A2448" s="156">
        <v>111</v>
      </c>
      <c r="B2448" s="112" t="s">
        <v>88</v>
      </c>
      <c r="C2448" s="130" t="s">
        <v>39</v>
      </c>
      <c r="D2448" s="44">
        <v>298.56304399999999</v>
      </c>
      <c r="E2448" s="44">
        <v>99.696524999999994</v>
      </c>
      <c r="F2448" s="44">
        <v>13.128</v>
      </c>
      <c r="G2448" s="44">
        <v>13.125500000000001</v>
      </c>
      <c r="H2448" s="44">
        <v>0.23899999999999999</v>
      </c>
      <c r="I2448" s="44">
        <v>0</v>
      </c>
      <c r="J2448" s="44">
        <v>1</v>
      </c>
      <c r="K2448" s="121">
        <f t="shared" si="501"/>
        <v>-6.9775000008576171E-4</v>
      </c>
      <c r="L2448" s="129">
        <f t="shared" si="497"/>
        <v>-1.4385851686451133E-4</v>
      </c>
      <c r="M2448" s="115" t="s">
        <v>155</v>
      </c>
      <c r="N2448" s="113">
        <f t="shared" si="502"/>
        <v>-0.10896208333328161</v>
      </c>
      <c r="O2448" s="129">
        <f t="shared" si="498"/>
        <v>-2.2465232601726042E-2</v>
      </c>
      <c r="P2448" s="115" t="s">
        <v>155</v>
      </c>
      <c r="Q2448" s="116">
        <f t="shared" si="503"/>
        <v>4.5833333295774992E-5</v>
      </c>
      <c r="R2448" s="117" t="s">
        <v>155</v>
      </c>
      <c r="S2448" s="118">
        <f t="shared" si="504"/>
        <v>2.9166666601909697E-5</v>
      </c>
      <c r="T2448" s="209">
        <f t="shared" si="506"/>
        <v>298.56304399999999</v>
      </c>
      <c r="U2448" s="119">
        <f t="shared" si="505"/>
        <v>99.696524999999994</v>
      </c>
      <c r="V2448" s="119">
        <f t="shared" si="499"/>
        <v>13.128</v>
      </c>
      <c r="W2448" s="119">
        <f t="shared" si="500"/>
        <v>13.125500000000001</v>
      </c>
      <c r="X2448" s="120"/>
    </row>
    <row r="2449" spans="1:24" x14ac:dyDescent="0.3">
      <c r="A2449" s="156">
        <v>112</v>
      </c>
      <c r="B2449" s="112" t="s">
        <v>88</v>
      </c>
      <c r="C2449" s="130" t="s">
        <v>39</v>
      </c>
      <c r="D2449" s="44">
        <v>298.56304</v>
      </c>
      <c r="E2449" s="44">
        <v>99.696353999999999</v>
      </c>
      <c r="F2449" s="44">
        <v>13.128</v>
      </c>
      <c r="G2449" s="44">
        <v>13.125500000000001</v>
      </c>
      <c r="H2449" s="44">
        <v>0.23899999999999999</v>
      </c>
      <c r="I2449" s="44">
        <v>0</v>
      </c>
      <c r="J2449" s="44">
        <v>1</v>
      </c>
      <c r="K2449" s="121">
        <f t="shared" si="501"/>
        <v>-7.0175000007566268E-4</v>
      </c>
      <c r="L2449" s="122">
        <f t="shared" si="497"/>
        <v>-1.4468321634987318E-4</v>
      </c>
      <c r="M2449" s="123" t="s">
        <v>155</v>
      </c>
      <c r="N2449" s="113">
        <f t="shared" si="502"/>
        <v>-0.1091330833332762</v>
      </c>
      <c r="O2449" s="122">
        <f t="shared" si="498"/>
        <v>-2.2500488453093485E-2</v>
      </c>
      <c r="P2449" s="123" t="s">
        <v>155</v>
      </c>
      <c r="Q2449" s="116">
        <f t="shared" si="503"/>
        <v>4.5833333295774992E-5</v>
      </c>
      <c r="R2449" s="125" t="s">
        <v>155</v>
      </c>
      <c r="S2449" s="118">
        <f t="shared" si="504"/>
        <v>2.9166666601909697E-5</v>
      </c>
      <c r="T2449" s="209">
        <f t="shared" si="506"/>
        <v>298.56304</v>
      </c>
      <c r="U2449" s="127">
        <f t="shared" si="505"/>
        <v>99.696353999999999</v>
      </c>
      <c r="V2449" s="127">
        <f t="shared" si="499"/>
        <v>13.128</v>
      </c>
      <c r="W2449" s="127">
        <f t="shared" si="500"/>
        <v>13.125500000000001</v>
      </c>
      <c r="X2449" s="128"/>
    </row>
    <row r="2450" spans="1:24" x14ac:dyDescent="0.3">
      <c r="A2450" s="156">
        <v>113</v>
      </c>
      <c r="B2450" s="112" t="s">
        <v>88</v>
      </c>
      <c r="C2450" s="130" t="s">
        <v>39</v>
      </c>
      <c r="D2450" s="44">
        <v>298.56314099999997</v>
      </c>
      <c r="E2450" s="44">
        <v>99.696432000000001</v>
      </c>
      <c r="F2450" s="44">
        <v>13.128</v>
      </c>
      <c r="G2450" s="44">
        <v>13.125500000000001</v>
      </c>
      <c r="H2450" s="44">
        <v>0.23899999999999999</v>
      </c>
      <c r="I2450" s="44">
        <v>0</v>
      </c>
      <c r="J2450" s="44">
        <v>1</v>
      </c>
      <c r="K2450" s="121">
        <f t="shared" si="501"/>
        <v>-6.0075000010328949E-4</v>
      </c>
      <c r="L2450" s="129">
        <f t="shared" si="497"/>
        <v>-1.2385955429744104E-4</v>
      </c>
      <c r="M2450" s="115" t="s">
        <v>155</v>
      </c>
      <c r="N2450" s="113">
        <f t="shared" si="502"/>
        <v>-0.10905508333327418</v>
      </c>
      <c r="O2450" s="129">
        <f t="shared" si="498"/>
        <v>-2.2484406836699462E-2</v>
      </c>
      <c r="P2450" s="115" t="s">
        <v>155</v>
      </c>
      <c r="Q2450" s="116">
        <f t="shared" si="503"/>
        <v>4.5833333295774992E-5</v>
      </c>
      <c r="R2450" s="117" t="s">
        <v>155</v>
      </c>
      <c r="S2450" s="118">
        <f t="shared" si="504"/>
        <v>2.9166666601909697E-5</v>
      </c>
      <c r="T2450" s="209">
        <f t="shared" si="506"/>
        <v>298.56314099999997</v>
      </c>
      <c r="U2450" s="119">
        <f t="shared" si="505"/>
        <v>99.696432000000001</v>
      </c>
      <c r="V2450" s="119">
        <f t="shared" si="499"/>
        <v>13.128</v>
      </c>
      <c r="W2450" s="119">
        <f t="shared" si="500"/>
        <v>13.125500000000001</v>
      </c>
      <c r="X2450" s="120"/>
    </row>
    <row r="2451" spans="1:24" x14ac:dyDescent="0.3">
      <c r="A2451" s="156">
        <v>114</v>
      </c>
      <c r="B2451" s="112" t="s">
        <v>88</v>
      </c>
      <c r="C2451" s="130" t="s">
        <v>39</v>
      </c>
      <c r="D2451" s="44">
        <v>298.56261999999998</v>
      </c>
      <c r="E2451" s="44">
        <v>99.696568999999997</v>
      </c>
      <c r="F2451" s="44">
        <v>13.128</v>
      </c>
      <c r="G2451" s="44">
        <v>13.125500000000001</v>
      </c>
      <c r="H2451" s="44">
        <v>0.23899999999999999</v>
      </c>
      <c r="I2451" s="44">
        <v>0</v>
      </c>
      <c r="J2451" s="44">
        <v>1</v>
      </c>
      <c r="K2451" s="121">
        <f t="shared" si="501"/>
        <v>-1.1217500000952896E-3</v>
      </c>
      <c r="L2451" s="122">
        <f t="shared" si="497"/>
        <v>-2.31276662531737E-4</v>
      </c>
      <c r="M2451" s="123" t="s">
        <v>155</v>
      </c>
      <c r="N2451" s="113">
        <f t="shared" si="502"/>
        <v>-0.10891808333327901</v>
      </c>
      <c r="O2451" s="122">
        <f t="shared" si="498"/>
        <v>-2.2456160920645379E-2</v>
      </c>
      <c r="P2451" s="123" t="s">
        <v>155</v>
      </c>
      <c r="Q2451" s="116">
        <f t="shared" si="503"/>
        <v>4.5833333295774992E-5</v>
      </c>
      <c r="R2451" s="125" t="s">
        <v>155</v>
      </c>
      <c r="S2451" s="118">
        <f t="shared" si="504"/>
        <v>2.9166666601909697E-5</v>
      </c>
      <c r="T2451" s="209">
        <f t="shared" si="506"/>
        <v>298.56261999999998</v>
      </c>
      <c r="U2451" s="127">
        <f t="shared" si="505"/>
        <v>99.696568999999997</v>
      </c>
      <c r="V2451" s="127">
        <f t="shared" si="499"/>
        <v>13.128</v>
      </c>
      <c r="W2451" s="127">
        <f t="shared" si="500"/>
        <v>13.125500000000001</v>
      </c>
      <c r="X2451" s="128"/>
    </row>
    <row r="2452" spans="1:24" x14ac:dyDescent="0.3">
      <c r="A2452" s="156">
        <v>115</v>
      </c>
      <c r="B2452" s="112" t="s">
        <v>88</v>
      </c>
      <c r="C2452" s="130" t="s">
        <v>39</v>
      </c>
      <c r="D2452" s="44">
        <v>298.56296200000003</v>
      </c>
      <c r="E2452" s="44">
        <v>99.696409000000003</v>
      </c>
      <c r="F2452" s="44">
        <v>13.128</v>
      </c>
      <c r="G2452" s="44">
        <v>13.125500000000001</v>
      </c>
      <c r="H2452" s="44">
        <v>0.23899999999999999</v>
      </c>
      <c r="I2452" s="44">
        <v>0</v>
      </c>
      <c r="J2452" s="44">
        <v>1</v>
      </c>
      <c r="K2452" s="121">
        <f t="shared" si="501"/>
        <v>-7.7975000004926187E-4</v>
      </c>
      <c r="L2452" s="129">
        <f t="shared" si="497"/>
        <v>-1.6076485634947056E-4</v>
      </c>
      <c r="M2452" s="115" t="s">
        <v>155</v>
      </c>
      <c r="N2452" s="113">
        <f t="shared" si="502"/>
        <v>-0.10907808333327296</v>
      </c>
      <c r="O2452" s="129">
        <f t="shared" si="498"/>
        <v>-2.2489148851793143E-2</v>
      </c>
      <c r="P2452" s="115" t="s">
        <v>155</v>
      </c>
      <c r="Q2452" s="116">
        <f t="shared" si="503"/>
        <v>4.5833333295774992E-5</v>
      </c>
      <c r="R2452" s="117" t="s">
        <v>155</v>
      </c>
      <c r="S2452" s="118">
        <f t="shared" si="504"/>
        <v>2.9166666601909697E-5</v>
      </c>
      <c r="T2452" s="209">
        <f t="shared" si="506"/>
        <v>298.56296200000003</v>
      </c>
      <c r="U2452" s="119">
        <f t="shared" si="505"/>
        <v>99.696409000000003</v>
      </c>
      <c r="V2452" s="119">
        <f t="shared" si="499"/>
        <v>13.128</v>
      </c>
      <c r="W2452" s="119">
        <f t="shared" si="500"/>
        <v>13.125500000000001</v>
      </c>
      <c r="X2452" s="120"/>
    </row>
    <row r="2453" spans="1:24" x14ac:dyDescent="0.3">
      <c r="A2453" s="156">
        <v>116</v>
      </c>
      <c r="B2453" s="112" t="s">
        <v>88</v>
      </c>
      <c r="C2453" s="130" t="s">
        <v>39</v>
      </c>
      <c r="D2453" s="44">
        <v>298.56402500000002</v>
      </c>
      <c r="E2453" s="44">
        <v>99.696427</v>
      </c>
      <c r="F2453" s="44">
        <v>13.128</v>
      </c>
      <c r="G2453" s="44">
        <v>13.125500000000001</v>
      </c>
      <c r="H2453" s="44">
        <v>0.23899999999999999</v>
      </c>
      <c r="I2453" s="44">
        <v>0</v>
      </c>
      <c r="J2453" s="44">
        <v>1</v>
      </c>
      <c r="K2453" s="121">
        <f t="shared" si="501"/>
        <v>2.8324999993856181E-4</v>
      </c>
      <c r="L2453" s="122">
        <f t="shared" si="497"/>
        <v>5.8399032445299032E-5</v>
      </c>
      <c r="M2453" s="123" t="s">
        <v>155</v>
      </c>
      <c r="N2453" s="113">
        <f t="shared" si="502"/>
        <v>-0.10906008333327577</v>
      </c>
      <c r="O2453" s="122">
        <f t="shared" si="498"/>
        <v>-2.2485437709546547E-2</v>
      </c>
      <c r="P2453" s="123" t="s">
        <v>155</v>
      </c>
      <c r="Q2453" s="116">
        <f t="shared" si="503"/>
        <v>4.5833333295774992E-5</v>
      </c>
      <c r="R2453" s="125" t="s">
        <v>155</v>
      </c>
      <c r="S2453" s="118">
        <f t="shared" si="504"/>
        <v>2.9166666601909697E-5</v>
      </c>
      <c r="T2453" s="209">
        <f t="shared" si="506"/>
        <v>298.56402500000002</v>
      </c>
      <c r="U2453" s="127">
        <f t="shared" si="505"/>
        <v>99.696427</v>
      </c>
      <c r="V2453" s="127">
        <f t="shared" si="499"/>
        <v>13.128</v>
      </c>
      <c r="W2453" s="127">
        <f t="shared" si="500"/>
        <v>13.125500000000001</v>
      </c>
      <c r="X2453" s="128"/>
    </row>
    <row r="2454" spans="1:24" x14ac:dyDescent="0.3">
      <c r="A2454" s="156">
        <v>117</v>
      </c>
      <c r="B2454" s="112" t="s">
        <v>88</v>
      </c>
      <c r="C2454" s="130" t="s">
        <v>39</v>
      </c>
      <c r="D2454" s="44">
        <v>298.56327199999998</v>
      </c>
      <c r="E2454" s="44">
        <v>99.696444</v>
      </c>
      <c r="F2454" s="44">
        <v>13.128</v>
      </c>
      <c r="G2454" s="44">
        <v>13.125500000000001</v>
      </c>
      <c r="H2454" s="44">
        <v>0.23899999999999999</v>
      </c>
      <c r="I2454" s="44">
        <v>0</v>
      </c>
      <c r="J2454" s="44">
        <v>1</v>
      </c>
      <c r="K2454" s="121">
        <f t="shared" si="501"/>
        <v>-4.6975000009297219E-4</v>
      </c>
      <c r="L2454" s="129">
        <f t="shared" si="497"/>
        <v>-9.6850646080849434E-5</v>
      </c>
      <c r="M2454" s="115" t="s">
        <v>155</v>
      </c>
      <c r="N2454" s="113">
        <f t="shared" si="502"/>
        <v>-0.10904308333327606</v>
      </c>
      <c r="O2454" s="129">
        <f t="shared" si="498"/>
        <v>-2.2481932741867064E-2</v>
      </c>
      <c r="P2454" s="115" t="s">
        <v>155</v>
      </c>
      <c r="Q2454" s="116">
        <f t="shared" si="503"/>
        <v>4.5833333295774992E-5</v>
      </c>
      <c r="R2454" s="117" t="s">
        <v>155</v>
      </c>
      <c r="S2454" s="118">
        <f t="shared" si="504"/>
        <v>2.9166666601909697E-5</v>
      </c>
      <c r="T2454" s="209">
        <f t="shared" si="506"/>
        <v>298.56327199999998</v>
      </c>
      <c r="U2454" s="119">
        <f t="shared" si="505"/>
        <v>99.696444</v>
      </c>
      <c r="V2454" s="119">
        <f t="shared" si="499"/>
        <v>13.128</v>
      </c>
      <c r="W2454" s="119">
        <f t="shared" si="500"/>
        <v>13.125500000000001</v>
      </c>
      <c r="X2454" s="120"/>
    </row>
    <row r="2455" spans="1:24" x14ac:dyDescent="0.3">
      <c r="A2455" s="156">
        <v>118</v>
      </c>
      <c r="B2455" s="112" t="s">
        <v>88</v>
      </c>
      <c r="C2455" s="130" t="s">
        <v>39</v>
      </c>
      <c r="D2455" s="44">
        <v>298.56317799999999</v>
      </c>
      <c r="E2455" s="44">
        <v>99.696414000000004</v>
      </c>
      <c r="F2455" s="44">
        <v>13.128</v>
      </c>
      <c r="G2455" s="44">
        <v>13.125500000000001</v>
      </c>
      <c r="H2455" s="44">
        <v>0.23899999999999999</v>
      </c>
      <c r="I2455" s="44">
        <v>0</v>
      </c>
      <c r="J2455" s="44">
        <v>1</v>
      </c>
      <c r="K2455" s="121">
        <f t="shared" si="501"/>
        <v>-5.6375000008301868E-4</v>
      </c>
      <c r="L2455" s="122">
        <f t="shared" si="497"/>
        <v>-1.1623108403426271E-4</v>
      </c>
      <c r="M2455" s="123" t="s">
        <v>155</v>
      </c>
      <c r="N2455" s="113">
        <f t="shared" si="502"/>
        <v>-0.10907308333327137</v>
      </c>
      <c r="O2455" s="122">
        <f t="shared" si="498"/>
        <v>-2.2488117978946558E-2</v>
      </c>
      <c r="P2455" s="123" t="s">
        <v>155</v>
      </c>
      <c r="Q2455" s="116">
        <f t="shared" si="503"/>
        <v>4.5833333295774992E-5</v>
      </c>
      <c r="R2455" s="125" t="s">
        <v>155</v>
      </c>
      <c r="S2455" s="118">
        <f t="shared" si="504"/>
        <v>2.9166666601909697E-5</v>
      </c>
      <c r="T2455" s="209">
        <f t="shared" si="506"/>
        <v>298.56317799999999</v>
      </c>
      <c r="U2455" s="127">
        <f t="shared" si="505"/>
        <v>99.696414000000004</v>
      </c>
      <c r="V2455" s="127">
        <f t="shared" si="499"/>
        <v>13.128</v>
      </c>
      <c r="W2455" s="127">
        <f t="shared" si="500"/>
        <v>13.125500000000001</v>
      </c>
      <c r="X2455" s="128"/>
    </row>
    <row r="2456" spans="1:24" x14ac:dyDescent="0.3">
      <c r="A2456" s="156">
        <v>119</v>
      </c>
      <c r="B2456" s="112" t="s">
        <v>88</v>
      </c>
      <c r="C2456" s="130" t="s">
        <v>39</v>
      </c>
      <c r="D2456" s="44">
        <v>298.563177</v>
      </c>
      <c r="E2456" s="44">
        <v>99.696524999999994</v>
      </c>
      <c r="F2456" s="44">
        <v>13.128</v>
      </c>
      <c r="G2456" s="44">
        <v>13.125500000000001</v>
      </c>
      <c r="H2456" s="44">
        <v>0.23899999999999999</v>
      </c>
      <c r="I2456" s="44">
        <v>0</v>
      </c>
      <c r="J2456" s="44">
        <v>1</v>
      </c>
      <c r="K2456" s="121">
        <f t="shared" si="501"/>
        <v>-5.6475000008049392E-4</v>
      </c>
      <c r="L2456" s="129">
        <f t="shared" si="497"/>
        <v>-1.1643725890560751E-4</v>
      </c>
      <c r="M2456" s="115" t="s">
        <v>155</v>
      </c>
      <c r="N2456" s="113">
        <f t="shared" si="502"/>
        <v>-0.10896208333328161</v>
      </c>
      <c r="O2456" s="129">
        <f t="shared" si="498"/>
        <v>-2.2465232601726042E-2</v>
      </c>
      <c r="P2456" s="115" t="s">
        <v>155</v>
      </c>
      <c r="Q2456" s="116">
        <f t="shared" si="503"/>
        <v>4.5833333295774992E-5</v>
      </c>
      <c r="R2456" s="117" t="s">
        <v>155</v>
      </c>
      <c r="S2456" s="118">
        <f t="shared" si="504"/>
        <v>2.9166666601909697E-5</v>
      </c>
      <c r="T2456" s="209">
        <f t="shared" si="506"/>
        <v>298.563177</v>
      </c>
      <c r="U2456" s="119">
        <f t="shared" si="505"/>
        <v>99.696524999999994</v>
      </c>
      <c r="V2456" s="119">
        <f t="shared" si="499"/>
        <v>13.128</v>
      </c>
      <c r="W2456" s="119">
        <f t="shared" si="500"/>
        <v>13.125500000000001</v>
      </c>
      <c r="X2456" s="120"/>
    </row>
    <row r="2457" spans="1:24" x14ac:dyDescent="0.3">
      <c r="A2457" s="156">
        <v>120</v>
      </c>
      <c r="B2457" s="112" t="s">
        <v>88</v>
      </c>
      <c r="C2457" s="130" t="s">
        <v>39</v>
      </c>
      <c r="D2457" s="44">
        <v>298.563513</v>
      </c>
      <c r="E2457" s="44">
        <v>99.696464000000006</v>
      </c>
      <c r="F2457" s="44">
        <v>13.128</v>
      </c>
      <c r="G2457" s="44">
        <v>13.125500000000001</v>
      </c>
      <c r="H2457" s="44">
        <v>0.23899999999999999</v>
      </c>
      <c r="I2457" s="44">
        <v>0</v>
      </c>
      <c r="J2457" s="44">
        <v>1</v>
      </c>
      <c r="K2457" s="121">
        <f t="shared" si="501"/>
        <v>-2.2875000007616109E-4</v>
      </c>
      <c r="L2457" s="122">
        <f t="shared" si="497"/>
        <v>-4.7162501956655942E-5</v>
      </c>
      <c r="M2457" s="123" t="s">
        <v>155</v>
      </c>
      <c r="N2457" s="113">
        <f t="shared" si="502"/>
        <v>-0.10902308333326971</v>
      </c>
      <c r="O2457" s="122">
        <f t="shared" si="498"/>
        <v>-2.2477809250476016E-2</v>
      </c>
      <c r="P2457" s="123" t="s">
        <v>155</v>
      </c>
      <c r="Q2457" s="116">
        <f t="shared" si="503"/>
        <v>4.5833333295774992E-5</v>
      </c>
      <c r="R2457" s="125" t="s">
        <v>155</v>
      </c>
      <c r="S2457" s="118">
        <f t="shared" si="504"/>
        <v>2.9166666601909697E-5</v>
      </c>
      <c r="T2457" s="209">
        <f t="shared" si="506"/>
        <v>298.563513</v>
      </c>
      <c r="U2457" s="127">
        <f t="shared" si="505"/>
        <v>99.696464000000006</v>
      </c>
      <c r="V2457" s="127">
        <f t="shared" si="499"/>
        <v>13.128</v>
      </c>
      <c r="W2457" s="127">
        <f t="shared" si="500"/>
        <v>13.125500000000001</v>
      </c>
      <c r="X2457" s="128"/>
    </row>
    <row r="2458" spans="1:24" x14ac:dyDescent="0.3">
      <c r="A2458" s="156">
        <v>121</v>
      </c>
      <c r="B2458" s="112" t="s">
        <v>88</v>
      </c>
      <c r="C2458" s="130" t="s">
        <v>39</v>
      </c>
      <c r="D2458" s="44">
        <v>298.56318700000003</v>
      </c>
      <c r="E2458" s="44">
        <v>99.696612000000002</v>
      </c>
      <c r="F2458" s="44">
        <v>13.128</v>
      </c>
      <c r="G2458" s="44">
        <v>13.125500000000001</v>
      </c>
      <c r="H2458" s="44">
        <v>0.23899999999999999</v>
      </c>
      <c r="I2458" s="44">
        <v>0</v>
      </c>
      <c r="J2458" s="44">
        <v>1</v>
      </c>
      <c r="K2458" s="121">
        <f t="shared" si="501"/>
        <v>-5.5475000004889807E-4</v>
      </c>
      <c r="L2458" s="129">
        <f t="shared" si="497"/>
        <v>-1.1437551018043832E-4</v>
      </c>
      <c r="M2458" s="115" t="s">
        <v>155</v>
      </c>
      <c r="N2458" s="113">
        <f t="shared" si="502"/>
        <v>-0.10887508333327389</v>
      </c>
      <c r="O2458" s="129">
        <f t="shared" si="498"/>
        <v>-2.2447295414123842E-2</v>
      </c>
      <c r="P2458" s="115" t="s">
        <v>155</v>
      </c>
      <c r="Q2458" s="116">
        <f t="shared" si="503"/>
        <v>4.5833333295774992E-5</v>
      </c>
      <c r="R2458" s="117" t="s">
        <v>155</v>
      </c>
      <c r="S2458" s="118">
        <f t="shared" si="504"/>
        <v>2.9166666601909697E-5</v>
      </c>
      <c r="T2458" s="209">
        <f t="shared" si="506"/>
        <v>298.56318700000003</v>
      </c>
      <c r="U2458" s="119">
        <f t="shared" si="505"/>
        <v>99.696612000000002</v>
      </c>
      <c r="V2458" s="119">
        <f t="shared" si="499"/>
        <v>13.128</v>
      </c>
      <c r="W2458" s="119">
        <f t="shared" si="500"/>
        <v>13.125500000000001</v>
      </c>
      <c r="X2458" s="120"/>
    </row>
    <row r="2459" spans="1:24" x14ac:dyDescent="0.3">
      <c r="A2459" s="156">
        <v>122</v>
      </c>
      <c r="B2459" s="112" t="s">
        <v>88</v>
      </c>
      <c r="C2459" s="130" t="s">
        <v>39</v>
      </c>
      <c r="D2459" s="44">
        <v>298.562971</v>
      </c>
      <c r="E2459" s="44">
        <v>99.696420000000003</v>
      </c>
      <c r="F2459" s="44">
        <v>13.128</v>
      </c>
      <c r="G2459" s="44">
        <v>13.125500000000001</v>
      </c>
      <c r="H2459" s="44">
        <v>0.23899999999999999</v>
      </c>
      <c r="I2459" s="44">
        <v>0</v>
      </c>
      <c r="J2459" s="44">
        <v>1</v>
      </c>
      <c r="K2459" s="121">
        <f t="shared" si="501"/>
        <v>-7.7075000007198469E-4</v>
      </c>
      <c r="L2459" s="122">
        <f t="shared" si="497"/>
        <v>-1.5890928250743186E-4</v>
      </c>
      <c r="M2459" s="123" t="s">
        <v>155</v>
      </c>
      <c r="N2459" s="113">
        <f t="shared" si="502"/>
        <v>-0.10906708333327231</v>
      </c>
      <c r="O2459" s="122">
        <f t="shared" si="498"/>
        <v>-2.2486880931531061E-2</v>
      </c>
      <c r="P2459" s="123" t="s">
        <v>155</v>
      </c>
      <c r="Q2459" s="116">
        <f t="shared" si="503"/>
        <v>4.5833333295774992E-5</v>
      </c>
      <c r="R2459" s="125" t="s">
        <v>155</v>
      </c>
      <c r="S2459" s="118">
        <f t="shared" si="504"/>
        <v>2.9166666601909697E-5</v>
      </c>
      <c r="T2459" s="209">
        <f t="shared" si="506"/>
        <v>298.562971</v>
      </c>
      <c r="U2459" s="127">
        <f t="shared" si="505"/>
        <v>99.696420000000003</v>
      </c>
      <c r="V2459" s="127">
        <f t="shared" si="499"/>
        <v>13.128</v>
      </c>
      <c r="W2459" s="127">
        <f t="shared" si="500"/>
        <v>13.125500000000001</v>
      </c>
      <c r="X2459" s="128"/>
    </row>
    <row r="2460" spans="1:24" x14ac:dyDescent="0.3">
      <c r="A2460" s="156">
        <v>123</v>
      </c>
      <c r="B2460" s="112" t="s">
        <v>88</v>
      </c>
      <c r="C2460" s="130" t="s">
        <v>39</v>
      </c>
      <c r="D2460" s="44">
        <v>298.56483600000001</v>
      </c>
      <c r="E2460" s="44">
        <v>99.696417999999994</v>
      </c>
      <c r="F2460" s="44">
        <v>13.128</v>
      </c>
      <c r="G2460" s="44">
        <v>13.125500000000001</v>
      </c>
      <c r="H2460" s="44">
        <v>0.23899999999999999</v>
      </c>
      <c r="I2460" s="44">
        <v>0</v>
      </c>
      <c r="J2460" s="44">
        <v>1</v>
      </c>
      <c r="K2460" s="121">
        <f t="shared" si="501"/>
        <v>1.0942499999373467E-3</v>
      </c>
      <c r="L2460" s="129">
        <f t="shared" si="497"/>
        <v>2.2560685352351166E-4</v>
      </c>
      <c r="M2460" s="115" t="s">
        <v>155</v>
      </c>
      <c r="N2460" s="113">
        <f t="shared" si="502"/>
        <v>-0.10906908333328147</v>
      </c>
      <c r="O2460" s="129">
        <f t="shared" si="498"/>
        <v>-2.2487293280671537E-2</v>
      </c>
      <c r="P2460" s="115" t="s">
        <v>155</v>
      </c>
      <c r="Q2460" s="116">
        <f t="shared" si="503"/>
        <v>4.5833333295774992E-5</v>
      </c>
      <c r="R2460" s="117" t="s">
        <v>155</v>
      </c>
      <c r="S2460" s="118">
        <f t="shared" si="504"/>
        <v>2.9166666601909697E-5</v>
      </c>
      <c r="T2460" s="209">
        <f t="shared" si="506"/>
        <v>298.56483600000001</v>
      </c>
      <c r="U2460" s="119">
        <f t="shared" si="505"/>
        <v>99.696417999999994</v>
      </c>
      <c r="V2460" s="119">
        <f t="shared" si="499"/>
        <v>13.128</v>
      </c>
      <c r="W2460" s="119">
        <f t="shared" si="500"/>
        <v>13.125500000000001</v>
      </c>
      <c r="X2460" s="120"/>
    </row>
    <row r="2461" spans="1:24" x14ac:dyDescent="0.3">
      <c r="A2461" s="156">
        <v>124</v>
      </c>
      <c r="B2461" s="112" t="s">
        <v>88</v>
      </c>
      <c r="C2461" s="130" t="s">
        <v>39</v>
      </c>
      <c r="D2461" s="44">
        <v>298.56395700000002</v>
      </c>
      <c r="E2461" s="44">
        <v>99.696365</v>
      </c>
      <c r="F2461" s="44">
        <v>13.128</v>
      </c>
      <c r="G2461" s="44">
        <v>13.125500000000001</v>
      </c>
      <c r="H2461" s="44">
        <v>0.23899999999999999</v>
      </c>
      <c r="I2461" s="44">
        <v>0</v>
      </c>
      <c r="J2461" s="44">
        <v>1</v>
      </c>
      <c r="K2461" s="121">
        <f t="shared" si="501"/>
        <v>2.1524999993971505E-4</v>
      </c>
      <c r="L2461" s="122">
        <f t="shared" si="497"/>
        <v>4.4379141158249365E-5</v>
      </c>
      <c r="M2461" s="123" t="s">
        <v>155</v>
      </c>
      <c r="N2461" s="113">
        <f t="shared" si="502"/>
        <v>-0.10912208333327555</v>
      </c>
      <c r="O2461" s="122">
        <f t="shared" si="498"/>
        <v>-2.2498220532834758E-2</v>
      </c>
      <c r="P2461" s="123" t="s">
        <v>155</v>
      </c>
      <c r="Q2461" s="116">
        <f t="shared" si="503"/>
        <v>4.5833333295774992E-5</v>
      </c>
      <c r="R2461" s="125" t="s">
        <v>155</v>
      </c>
      <c r="S2461" s="118">
        <f t="shared" si="504"/>
        <v>2.9166666601909697E-5</v>
      </c>
      <c r="T2461" s="209">
        <f t="shared" si="506"/>
        <v>298.56395700000002</v>
      </c>
      <c r="U2461" s="127">
        <f t="shared" si="505"/>
        <v>99.696365</v>
      </c>
      <c r="V2461" s="127">
        <f t="shared" si="499"/>
        <v>13.128</v>
      </c>
      <c r="W2461" s="127">
        <f t="shared" si="500"/>
        <v>13.125500000000001</v>
      </c>
      <c r="X2461" s="128"/>
    </row>
    <row r="2462" spans="1:24" x14ac:dyDescent="0.3">
      <c r="A2462" s="156">
        <v>125</v>
      </c>
      <c r="B2462" s="112" t="s">
        <v>88</v>
      </c>
      <c r="C2462" s="130" t="s">
        <v>39</v>
      </c>
      <c r="D2462" s="44">
        <v>298.56431600000002</v>
      </c>
      <c r="E2462" s="44">
        <v>99.696218999999999</v>
      </c>
      <c r="F2462" s="44">
        <v>13.128</v>
      </c>
      <c r="G2462" s="44">
        <v>13.125500000000001</v>
      </c>
      <c r="H2462" s="44">
        <v>0.23899999999999999</v>
      </c>
      <c r="I2462" s="44">
        <v>0</v>
      </c>
      <c r="J2462" s="44">
        <v>1</v>
      </c>
      <c r="K2462" s="121">
        <f t="shared" si="501"/>
        <v>5.7424999994282189E-4</v>
      </c>
      <c r="L2462" s="129">
        <f t="shared" si="497"/>
        <v>1.1839592015994255E-4</v>
      </c>
      <c r="M2462" s="115" t="s">
        <v>155</v>
      </c>
      <c r="N2462" s="113">
        <f t="shared" si="502"/>
        <v>-0.10926808333327642</v>
      </c>
      <c r="O2462" s="129">
        <f t="shared" si="498"/>
        <v>-2.2528322019848782E-2</v>
      </c>
      <c r="P2462" s="115" t="s">
        <v>155</v>
      </c>
      <c r="Q2462" s="116">
        <f t="shared" si="503"/>
        <v>4.5833333295774992E-5</v>
      </c>
      <c r="R2462" s="117" t="s">
        <v>155</v>
      </c>
      <c r="S2462" s="118">
        <f t="shared" si="504"/>
        <v>2.9166666601909697E-5</v>
      </c>
      <c r="T2462" s="209">
        <f t="shared" si="506"/>
        <v>298.56431600000002</v>
      </c>
      <c r="U2462" s="119">
        <f t="shared" si="505"/>
        <v>99.696218999999999</v>
      </c>
      <c r="V2462" s="119">
        <f t="shared" si="499"/>
        <v>13.128</v>
      </c>
      <c r="W2462" s="119">
        <f t="shared" si="500"/>
        <v>13.125500000000001</v>
      </c>
      <c r="X2462" s="120"/>
    </row>
    <row r="2463" spans="1:24" x14ac:dyDescent="0.3">
      <c r="A2463" s="156">
        <v>126</v>
      </c>
      <c r="B2463" s="112" t="s">
        <v>88</v>
      </c>
      <c r="C2463" s="130" t="s">
        <v>39</v>
      </c>
      <c r="D2463" s="44">
        <v>298.56359900000001</v>
      </c>
      <c r="E2463" s="44">
        <v>99.696192999999994</v>
      </c>
      <c r="F2463" s="44">
        <v>13.128</v>
      </c>
      <c r="G2463" s="44">
        <v>13.125500000000001</v>
      </c>
      <c r="H2463" s="44">
        <v>0.23899999999999999</v>
      </c>
      <c r="I2463" s="44">
        <v>0</v>
      </c>
      <c r="J2463" s="44">
        <v>1</v>
      </c>
      <c r="K2463" s="121">
        <f t="shared" si="501"/>
        <v>-1.4275000006591654E-4</v>
      </c>
      <c r="L2463" s="122">
        <f t="shared" si="497"/>
        <v>-2.9431462973502678E-5</v>
      </c>
      <c r="M2463" s="123" t="s">
        <v>155</v>
      </c>
      <c r="N2463" s="113">
        <f t="shared" si="502"/>
        <v>-0.10929408333328183</v>
      </c>
      <c r="O2463" s="122">
        <f t="shared" si="498"/>
        <v>-2.2533682558620764E-2</v>
      </c>
      <c r="P2463" s="123" t="s">
        <v>155</v>
      </c>
      <c r="Q2463" s="116">
        <f t="shared" si="503"/>
        <v>4.5833333295774992E-5</v>
      </c>
      <c r="R2463" s="125" t="s">
        <v>155</v>
      </c>
      <c r="S2463" s="118">
        <f t="shared" si="504"/>
        <v>2.9166666601909697E-5</v>
      </c>
      <c r="T2463" s="209">
        <f t="shared" si="506"/>
        <v>298.56359900000001</v>
      </c>
      <c r="U2463" s="127">
        <f t="shared" si="505"/>
        <v>99.696192999999994</v>
      </c>
      <c r="V2463" s="127">
        <f t="shared" si="499"/>
        <v>13.128</v>
      </c>
      <c r="W2463" s="127">
        <f t="shared" si="500"/>
        <v>13.125500000000001</v>
      </c>
      <c r="X2463" s="128"/>
    </row>
    <row r="2464" spans="1:24" x14ac:dyDescent="0.3">
      <c r="A2464" s="156">
        <v>127</v>
      </c>
      <c r="B2464" s="112" t="s">
        <v>88</v>
      </c>
      <c r="C2464" s="130" t="s">
        <v>39</v>
      </c>
      <c r="D2464" s="44">
        <v>298.56308799999999</v>
      </c>
      <c r="E2464" s="44">
        <v>99.696385000000006</v>
      </c>
      <c r="F2464" s="44">
        <v>13.128</v>
      </c>
      <c r="G2464" s="44">
        <v>13.125500000000001</v>
      </c>
      <c r="H2464" s="44">
        <v>0.23899999999999999</v>
      </c>
      <c r="I2464" s="44">
        <v>0</v>
      </c>
      <c r="J2464" s="44">
        <v>1</v>
      </c>
      <c r="K2464" s="121">
        <f t="shared" si="501"/>
        <v>-6.537500000831642E-4</v>
      </c>
      <c r="L2464" s="129">
        <f t="shared" si="497"/>
        <v>-1.3478682250205458E-4</v>
      </c>
      <c r="M2464" s="115" t="s">
        <v>155</v>
      </c>
      <c r="N2464" s="113">
        <f t="shared" si="502"/>
        <v>-0.10910208333326921</v>
      </c>
      <c r="O2464" s="129">
        <f t="shared" si="498"/>
        <v>-2.2494097041452474E-2</v>
      </c>
      <c r="P2464" s="115" t="s">
        <v>155</v>
      </c>
      <c r="Q2464" s="116">
        <f t="shared" si="503"/>
        <v>4.5833333295774992E-5</v>
      </c>
      <c r="R2464" s="117" t="s">
        <v>155</v>
      </c>
      <c r="S2464" s="118">
        <f t="shared" si="504"/>
        <v>2.9166666601909697E-5</v>
      </c>
      <c r="T2464" s="209">
        <f t="shared" si="506"/>
        <v>298.56308799999999</v>
      </c>
      <c r="U2464" s="119">
        <f t="shared" si="505"/>
        <v>99.696385000000006</v>
      </c>
      <c r="V2464" s="119">
        <f t="shared" si="499"/>
        <v>13.128</v>
      </c>
      <c r="W2464" s="119">
        <f t="shared" si="500"/>
        <v>13.125500000000001</v>
      </c>
      <c r="X2464" s="120"/>
    </row>
    <row r="2465" spans="1:24" x14ac:dyDescent="0.3">
      <c r="A2465" s="156">
        <v>128</v>
      </c>
      <c r="B2465" s="112" t="s">
        <v>88</v>
      </c>
      <c r="C2465" s="130" t="s">
        <v>39</v>
      </c>
      <c r="D2465" s="44">
        <v>298.56280800000002</v>
      </c>
      <c r="E2465" s="44">
        <v>99.696427999999997</v>
      </c>
      <c r="F2465" s="44">
        <v>13.128</v>
      </c>
      <c r="G2465" s="44">
        <v>13.125500000000001</v>
      </c>
      <c r="H2465" s="44">
        <v>0.23899999999999999</v>
      </c>
      <c r="I2465" s="44">
        <v>0</v>
      </c>
      <c r="J2465" s="44">
        <v>1</v>
      </c>
      <c r="K2465" s="121">
        <f t="shared" si="501"/>
        <v>-9.3375000005835318E-4</v>
      </c>
      <c r="L2465" s="122">
        <f t="shared" si="497"/>
        <v>-1.9251578661697548E-4</v>
      </c>
      <c r="M2465" s="123" t="s">
        <v>155</v>
      </c>
      <c r="N2465" s="113">
        <f t="shared" si="502"/>
        <v>-0.10905908333327829</v>
      </c>
      <c r="O2465" s="122">
        <f t="shared" si="498"/>
        <v>-2.2485231534977727E-2</v>
      </c>
      <c r="P2465" s="123" t="s">
        <v>155</v>
      </c>
      <c r="Q2465" s="116">
        <f t="shared" si="503"/>
        <v>4.5833333295774992E-5</v>
      </c>
      <c r="R2465" s="125" t="s">
        <v>155</v>
      </c>
      <c r="S2465" s="118">
        <f t="shared" si="504"/>
        <v>2.9166666601909697E-5</v>
      </c>
      <c r="T2465" s="209">
        <f t="shared" si="506"/>
        <v>298.56280800000002</v>
      </c>
      <c r="U2465" s="127">
        <f t="shared" si="505"/>
        <v>99.696427999999997</v>
      </c>
      <c r="V2465" s="127">
        <f t="shared" si="499"/>
        <v>13.128</v>
      </c>
      <c r="W2465" s="127">
        <f t="shared" si="500"/>
        <v>13.125500000000001</v>
      </c>
      <c r="X2465" s="128"/>
    </row>
    <row r="2466" spans="1:24" x14ac:dyDescent="0.3">
      <c r="A2466" s="156">
        <v>129</v>
      </c>
      <c r="B2466" s="112" t="s">
        <v>88</v>
      </c>
      <c r="C2466" s="130" t="s">
        <v>39</v>
      </c>
      <c r="D2466" s="44">
        <v>298.56395099999997</v>
      </c>
      <c r="E2466" s="44">
        <v>99.696399999999997</v>
      </c>
      <c r="F2466" s="44">
        <v>13.128</v>
      </c>
      <c r="G2466" s="44">
        <v>13.125500000000001</v>
      </c>
      <c r="H2466" s="44">
        <v>0.23899999999999999</v>
      </c>
      <c r="I2466" s="44">
        <v>0</v>
      </c>
      <c r="J2466" s="44">
        <v>1</v>
      </c>
      <c r="K2466" s="121">
        <f t="shared" si="501"/>
        <v>2.0924999989802018E-4</v>
      </c>
      <c r="L2466" s="129">
        <f t="shared" ref="L2466:L2529" si="507">IF(K2466="","",SIN(K2466*PI()/200)*G2466)</f>
        <v>4.3142091918419017E-5</v>
      </c>
      <c r="M2466" s="115" t="s">
        <v>155</v>
      </c>
      <c r="N2466" s="113">
        <f t="shared" si="502"/>
        <v>-0.10908708333327866</v>
      </c>
      <c r="O2466" s="129">
        <f t="shared" ref="O2466:O2529" si="508">IF(N2466="","",SIN(N2466*PI()/200)*G2466)</f>
        <v>-2.2491004422917227E-2</v>
      </c>
      <c r="P2466" s="115" t="s">
        <v>155</v>
      </c>
      <c r="Q2466" s="116">
        <f t="shared" si="503"/>
        <v>4.5833333295774992E-5</v>
      </c>
      <c r="R2466" s="117" t="s">
        <v>155</v>
      </c>
      <c r="S2466" s="118">
        <f t="shared" si="504"/>
        <v>2.9166666601909697E-5</v>
      </c>
      <c r="T2466" s="209">
        <f t="shared" si="506"/>
        <v>298.56395099999997</v>
      </c>
      <c r="U2466" s="119">
        <f t="shared" si="505"/>
        <v>99.696399999999997</v>
      </c>
      <c r="V2466" s="119">
        <f t="shared" ref="V2466:V2529" si="509">IF(R2466="ON",IF(ISBLANK(F2466),"0",F2466),"0")</f>
        <v>13.128</v>
      </c>
      <c r="W2466" s="119">
        <f t="shared" ref="W2466:W2529" si="510">IF(R2466="ON",IF(ISBLANK(G2466),"0",G2466),"0")</f>
        <v>13.125500000000001</v>
      </c>
      <c r="X2466" s="120"/>
    </row>
    <row r="2467" spans="1:24" x14ac:dyDescent="0.3">
      <c r="A2467" s="156">
        <v>130</v>
      </c>
      <c r="B2467" s="112" t="s">
        <v>88</v>
      </c>
      <c r="C2467" s="130" t="s">
        <v>39</v>
      </c>
      <c r="D2467" s="44">
        <v>298.56348700000001</v>
      </c>
      <c r="E2467" s="44">
        <v>99.696335000000005</v>
      </c>
      <c r="F2467" s="44">
        <v>13.128</v>
      </c>
      <c r="G2467" s="44">
        <v>13.125500000000001</v>
      </c>
      <c r="H2467" s="44">
        <v>0.23899999999999999</v>
      </c>
      <c r="I2467" s="44">
        <v>0</v>
      </c>
      <c r="J2467" s="44">
        <v>1</v>
      </c>
      <c r="K2467" s="121">
        <f t="shared" ref="K2467:K2530" si="511">IF(ISBLANK(D2467),"",IF(J2467=1,D2467-$D$3538,(IF(AND(J2467=2,D2467&gt;200),((D2467-200)-$D$3538),((D2467+200)-$D$3538)))))</f>
        <v>-2.5475000006736082E-4</v>
      </c>
      <c r="L2467" s="122">
        <f t="shared" si="507"/>
        <v>-5.2523048623512936E-5</v>
      </c>
      <c r="M2467" s="123" t="s">
        <v>155</v>
      </c>
      <c r="N2467" s="113">
        <f t="shared" ref="N2467:N2530" si="512">IF(ISBLANK(E2467),"",IF(E2467&lt;200,E2467-$E$3538,(400-E2467)-$E$3538))</f>
        <v>-0.10915208333327087</v>
      </c>
      <c r="O2467" s="122">
        <f t="shared" si="508"/>
        <v>-2.2504405769901096E-2</v>
      </c>
      <c r="P2467" s="123" t="s">
        <v>155</v>
      </c>
      <c r="Q2467" s="116">
        <f t="shared" ref="Q2467:Q2530" si="513">IF(ISBLANK(F2467),"",F2467-$F$3538)</f>
        <v>4.5833333295774992E-5</v>
      </c>
      <c r="R2467" s="125" t="s">
        <v>155</v>
      </c>
      <c r="S2467" s="118">
        <f t="shared" ref="S2467:S2530" si="514">IF(ISBLANK(G2467),"",G2467-$G$3538)</f>
        <v>2.9166666601909697E-5</v>
      </c>
      <c r="T2467" s="209">
        <f t="shared" si="506"/>
        <v>298.56348700000001</v>
      </c>
      <c r="U2467" s="127">
        <f t="shared" ref="U2467:U2530" si="515">IF(P2467="ON",IF(ISBLANK(E2467),"0",IF(E2467&lt;200,E2467,(400-E2467))),"0")</f>
        <v>99.696335000000005</v>
      </c>
      <c r="V2467" s="127">
        <f t="shared" si="509"/>
        <v>13.128</v>
      </c>
      <c r="W2467" s="127">
        <f t="shared" si="510"/>
        <v>13.125500000000001</v>
      </c>
      <c r="X2467" s="128"/>
    </row>
    <row r="2468" spans="1:24" x14ac:dyDescent="0.3">
      <c r="A2468" s="156">
        <v>131</v>
      </c>
      <c r="B2468" s="112" t="s">
        <v>88</v>
      </c>
      <c r="C2468" s="130" t="s">
        <v>39</v>
      </c>
      <c r="D2468" s="44">
        <v>298.56363599999997</v>
      </c>
      <c r="E2468" s="44">
        <v>99.696276999999995</v>
      </c>
      <c r="F2468" s="44">
        <v>13.128</v>
      </c>
      <c r="G2468" s="44">
        <v>13.125500000000001</v>
      </c>
      <c r="H2468" s="44">
        <v>0.23899999999999999</v>
      </c>
      <c r="I2468" s="44">
        <v>0</v>
      </c>
      <c r="J2468" s="44">
        <v>1</v>
      </c>
      <c r="K2468" s="121">
        <f t="shared" si="511"/>
        <v>-1.0575000010248914E-4</v>
      </c>
      <c r="L2468" s="129">
        <f t="shared" si="507"/>
        <v>-2.1802992721739491E-5</v>
      </c>
      <c r="M2468" s="115" t="s">
        <v>155</v>
      </c>
      <c r="N2468" s="113">
        <f t="shared" si="512"/>
        <v>-0.10921008333328075</v>
      </c>
      <c r="O2468" s="129">
        <f t="shared" si="508"/>
        <v>-2.251636389488575E-2</v>
      </c>
      <c r="P2468" s="115" t="s">
        <v>155</v>
      </c>
      <c r="Q2468" s="116">
        <f t="shared" si="513"/>
        <v>4.5833333295774992E-5</v>
      </c>
      <c r="R2468" s="117" t="s">
        <v>155</v>
      </c>
      <c r="S2468" s="118">
        <f t="shared" si="514"/>
        <v>2.9166666601909697E-5</v>
      </c>
      <c r="T2468" s="209">
        <f t="shared" si="506"/>
        <v>298.56363599999997</v>
      </c>
      <c r="U2468" s="119">
        <f t="shared" si="515"/>
        <v>99.696276999999995</v>
      </c>
      <c r="V2468" s="119">
        <f t="shared" si="509"/>
        <v>13.128</v>
      </c>
      <c r="W2468" s="119">
        <f t="shared" si="510"/>
        <v>13.125500000000001</v>
      </c>
      <c r="X2468" s="120"/>
    </row>
    <row r="2469" spans="1:24" x14ac:dyDescent="0.3">
      <c r="A2469" s="156">
        <v>132</v>
      </c>
      <c r="B2469" s="112" t="s">
        <v>88</v>
      </c>
      <c r="C2469" s="130" t="s">
        <v>39</v>
      </c>
      <c r="D2469" s="44">
        <v>298.56414100000001</v>
      </c>
      <c r="E2469" s="44">
        <v>99.696535999999995</v>
      </c>
      <c r="F2469" s="44">
        <v>13.128</v>
      </c>
      <c r="G2469" s="44">
        <v>13.125500000000001</v>
      </c>
      <c r="H2469" s="44">
        <v>0.23899999999999999</v>
      </c>
      <c r="I2469" s="44">
        <v>0</v>
      </c>
      <c r="J2469" s="44">
        <v>1</v>
      </c>
      <c r="K2469" s="121">
        <f t="shared" si="511"/>
        <v>3.9924999992990706E-4</v>
      </c>
      <c r="L2469" s="122">
        <f t="shared" si="507"/>
        <v>8.2315317580489562E-5</v>
      </c>
      <c r="M2469" s="123" t="s">
        <v>155</v>
      </c>
      <c r="N2469" s="113">
        <f t="shared" si="512"/>
        <v>-0.10895108333328096</v>
      </c>
      <c r="O2469" s="122">
        <f t="shared" si="508"/>
        <v>-2.2462964681456886E-2</v>
      </c>
      <c r="P2469" s="123" t="s">
        <v>155</v>
      </c>
      <c r="Q2469" s="116">
        <f t="shared" si="513"/>
        <v>4.5833333295774992E-5</v>
      </c>
      <c r="R2469" s="125" t="s">
        <v>155</v>
      </c>
      <c r="S2469" s="118">
        <f t="shared" si="514"/>
        <v>2.9166666601909697E-5</v>
      </c>
      <c r="T2469" s="209">
        <f t="shared" si="506"/>
        <v>298.56414100000001</v>
      </c>
      <c r="U2469" s="127">
        <f t="shared" si="515"/>
        <v>99.696535999999995</v>
      </c>
      <c r="V2469" s="127">
        <f t="shared" si="509"/>
        <v>13.128</v>
      </c>
      <c r="W2469" s="127">
        <f t="shared" si="510"/>
        <v>13.125500000000001</v>
      </c>
      <c r="X2469" s="128"/>
    </row>
    <row r="2470" spans="1:24" x14ac:dyDescent="0.3">
      <c r="A2470" s="156">
        <v>133</v>
      </c>
      <c r="B2470" s="112" t="s">
        <v>88</v>
      </c>
      <c r="C2470" s="130" t="s">
        <v>39</v>
      </c>
      <c r="D2470" s="44">
        <v>298.563875</v>
      </c>
      <c r="E2470" s="44">
        <v>99.696427999999997</v>
      </c>
      <c r="F2470" s="44">
        <v>13.128</v>
      </c>
      <c r="G2470" s="44">
        <v>13.125500000000001</v>
      </c>
      <c r="H2470" s="44">
        <v>0.23899999999999999</v>
      </c>
      <c r="I2470" s="44">
        <v>0</v>
      </c>
      <c r="J2470" s="44">
        <v>1</v>
      </c>
      <c r="K2470" s="121">
        <f t="shared" si="511"/>
        <v>1.3324999991937148E-4</v>
      </c>
      <c r="L2470" s="129">
        <f t="shared" si="507"/>
        <v>2.747280166049546E-5</v>
      </c>
      <c r="M2470" s="115" t="s">
        <v>155</v>
      </c>
      <c r="N2470" s="113">
        <f t="shared" si="512"/>
        <v>-0.10905908333327829</v>
      </c>
      <c r="O2470" s="129">
        <f t="shared" si="508"/>
        <v>-2.2485231534977727E-2</v>
      </c>
      <c r="P2470" s="115" t="s">
        <v>155</v>
      </c>
      <c r="Q2470" s="116">
        <f t="shared" si="513"/>
        <v>4.5833333295774992E-5</v>
      </c>
      <c r="R2470" s="117" t="s">
        <v>155</v>
      </c>
      <c r="S2470" s="118">
        <f t="shared" si="514"/>
        <v>2.9166666601909697E-5</v>
      </c>
      <c r="T2470" s="209">
        <f t="shared" si="506"/>
        <v>298.563875</v>
      </c>
      <c r="U2470" s="119">
        <f t="shared" si="515"/>
        <v>99.696427999999997</v>
      </c>
      <c r="V2470" s="119">
        <f t="shared" si="509"/>
        <v>13.128</v>
      </c>
      <c r="W2470" s="119">
        <f t="shared" si="510"/>
        <v>13.125500000000001</v>
      </c>
      <c r="X2470" s="120"/>
    </row>
    <row r="2471" spans="1:24" x14ac:dyDescent="0.3">
      <c r="A2471" s="156">
        <v>134</v>
      </c>
      <c r="B2471" s="112" t="s">
        <v>88</v>
      </c>
      <c r="C2471" s="130" t="s">
        <v>39</v>
      </c>
      <c r="D2471" s="44">
        <v>298.56471099999999</v>
      </c>
      <c r="E2471" s="44">
        <v>99.696208999999996</v>
      </c>
      <c r="F2471" s="44">
        <v>13.128</v>
      </c>
      <c r="G2471" s="44">
        <v>13.125500000000001</v>
      </c>
      <c r="H2471" s="44">
        <v>0.23899999999999999</v>
      </c>
      <c r="I2471" s="44">
        <v>0</v>
      </c>
      <c r="J2471" s="44">
        <v>1</v>
      </c>
      <c r="K2471" s="121">
        <f t="shared" si="511"/>
        <v>9.6924999991188088E-4</v>
      </c>
      <c r="L2471" s="122">
        <f t="shared" si="507"/>
        <v>1.9983499453746692E-4</v>
      </c>
      <c r="M2471" s="123" t="s">
        <v>155</v>
      </c>
      <c r="N2471" s="113">
        <f t="shared" si="512"/>
        <v>-0.1092780833332796</v>
      </c>
      <c r="O2471" s="122">
        <f t="shared" si="508"/>
        <v>-2.2530383765530987E-2</v>
      </c>
      <c r="P2471" s="123" t="s">
        <v>155</v>
      </c>
      <c r="Q2471" s="116">
        <f t="shared" si="513"/>
        <v>4.5833333295774992E-5</v>
      </c>
      <c r="R2471" s="125" t="s">
        <v>155</v>
      </c>
      <c r="S2471" s="118">
        <f t="shared" si="514"/>
        <v>2.9166666601909697E-5</v>
      </c>
      <c r="T2471" s="209">
        <f t="shared" si="506"/>
        <v>298.56471099999999</v>
      </c>
      <c r="U2471" s="127">
        <f t="shared" si="515"/>
        <v>99.696208999999996</v>
      </c>
      <c r="V2471" s="127">
        <f t="shared" si="509"/>
        <v>13.128</v>
      </c>
      <c r="W2471" s="127">
        <f t="shared" si="510"/>
        <v>13.125500000000001</v>
      </c>
      <c r="X2471" s="128"/>
    </row>
    <row r="2472" spans="1:24" x14ac:dyDescent="0.3">
      <c r="A2472" s="156">
        <v>135</v>
      </c>
      <c r="B2472" s="112" t="s">
        <v>88</v>
      </c>
      <c r="C2472" s="130" t="s">
        <v>39</v>
      </c>
      <c r="D2472" s="44">
        <v>298.56461400000001</v>
      </c>
      <c r="E2472" s="44">
        <v>99.696203999999994</v>
      </c>
      <c r="F2472" s="44">
        <v>13.128</v>
      </c>
      <c r="G2472" s="44">
        <v>13.125500000000001</v>
      </c>
      <c r="H2472" s="44">
        <v>0.23899999999999999</v>
      </c>
      <c r="I2472" s="44">
        <v>0</v>
      </c>
      <c r="J2472" s="44">
        <v>1</v>
      </c>
      <c r="K2472" s="121">
        <f t="shared" si="511"/>
        <v>8.7224999992940866E-4</v>
      </c>
      <c r="L2472" s="129">
        <f t="shared" si="507"/>
        <v>1.7983603197144833E-4</v>
      </c>
      <c r="M2472" s="115" t="s">
        <v>155</v>
      </c>
      <c r="N2472" s="113">
        <f t="shared" si="512"/>
        <v>-0.10928308333328118</v>
      </c>
      <c r="O2472" s="129">
        <f t="shared" si="508"/>
        <v>-2.2531414638371876E-2</v>
      </c>
      <c r="P2472" s="115" t="s">
        <v>155</v>
      </c>
      <c r="Q2472" s="116">
        <f t="shared" si="513"/>
        <v>4.5833333295774992E-5</v>
      </c>
      <c r="R2472" s="117" t="s">
        <v>155</v>
      </c>
      <c r="S2472" s="118">
        <f t="shared" si="514"/>
        <v>2.9166666601909697E-5</v>
      </c>
      <c r="T2472" s="209">
        <f t="shared" si="506"/>
        <v>298.56461400000001</v>
      </c>
      <c r="U2472" s="119">
        <f t="shared" si="515"/>
        <v>99.696203999999994</v>
      </c>
      <c r="V2472" s="119">
        <f t="shared" si="509"/>
        <v>13.128</v>
      </c>
      <c r="W2472" s="119">
        <f t="shared" si="510"/>
        <v>13.125500000000001</v>
      </c>
      <c r="X2472" s="120"/>
    </row>
    <row r="2473" spans="1:24" x14ac:dyDescent="0.3">
      <c r="A2473" s="156">
        <v>136</v>
      </c>
      <c r="B2473" s="112" t="s">
        <v>88</v>
      </c>
      <c r="C2473" s="130" t="s">
        <v>39</v>
      </c>
      <c r="D2473" s="44">
        <v>298.56465200000002</v>
      </c>
      <c r="E2473" s="44">
        <v>99.696144000000004</v>
      </c>
      <c r="F2473" s="44">
        <v>13.128</v>
      </c>
      <c r="G2473" s="44">
        <v>13.125500000000001</v>
      </c>
      <c r="H2473" s="44">
        <v>0.23899999999999999</v>
      </c>
      <c r="I2473" s="44">
        <v>0</v>
      </c>
      <c r="J2473" s="44">
        <v>1</v>
      </c>
      <c r="K2473" s="121">
        <f t="shared" si="511"/>
        <v>9.1024999994715472E-4</v>
      </c>
      <c r="L2473" s="122">
        <f t="shared" si="507"/>
        <v>1.876706771055309E-4</v>
      </c>
      <c r="M2473" s="123" t="s">
        <v>155</v>
      </c>
      <c r="N2473" s="113">
        <f t="shared" si="512"/>
        <v>-0.10934308333327181</v>
      </c>
      <c r="O2473" s="122">
        <f t="shared" si="508"/>
        <v>-2.2543785112445876E-2</v>
      </c>
      <c r="P2473" s="123" t="s">
        <v>155</v>
      </c>
      <c r="Q2473" s="116">
        <f t="shared" si="513"/>
        <v>4.5833333295774992E-5</v>
      </c>
      <c r="R2473" s="125" t="s">
        <v>155</v>
      </c>
      <c r="S2473" s="118">
        <f t="shared" si="514"/>
        <v>2.9166666601909697E-5</v>
      </c>
      <c r="T2473" s="209">
        <f t="shared" si="506"/>
        <v>298.56465200000002</v>
      </c>
      <c r="U2473" s="127">
        <f t="shared" si="515"/>
        <v>99.696144000000004</v>
      </c>
      <c r="V2473" s="127">
        <f t="shared" si="509"/>
        <v>13.128</v>
      </c>
      <c r="W2473" s="127">
        <f t="shared" si="510"/>
        <v>13.125500000000001</v>
      </c>
      <c r="X2473" s="128"/>
    </row>
    <row r="2474" spans="1:24" x14ac:dyDescent="0.3">
      <c r="A2474" s="156">
        <v>137</v>
      </c>
      <c r="B2474" s="112" t="s">
        <v>88</v>
      </c>
      <c r="C2474" s="130" t="s">
        <v>39</v>
      </c>
      <c r="D2474" s="44">
        <v>298.56460399999997</v>
      </c>
      <c r="E2474" s="44">
        <v>99.696247</v>
      </c>
      <c r="F2474" s="44">
        <v>13.128</v>
      </c>
      <c r="G2474" s="44">
        <v>13.125500000000001</v>
      </c>
      <c r="H2474" s="44">
        <v>0.23899999999999999</v>
      </c>
      <c r="I2474" s="44">
        <v>0</v>
      </c>
      <c r="J2474" s="44">
        <v>1</v>
      </c>
      <c r="K2474" s="121">
        <f t="shared" si="511"/>
        <v>8.6224999989781281E-4</v>
      </c>
      <c r="L2474" s="129">
        <f t="shared" si="507"/>
        <v>1.7777428324639073E-4</v>
      </c>
      <c r="M2474" s="115" t="s">
        <v>155</v>
      </c>
      <c r="N2474" s="113">
        <f t="shared" si="512"/>
        <v>-0.10924008333327606</v>
      </c>
      <c r="O2474" s="129">
        <f t="shared" si="508"/>
        <v>-2.2522549131937422E-2</v>
      </c>
      <c r="P2474" s="115" t="s">
        <v>155</v>
      </c>
      <c r="Q2474" s="116">
        <f t="shared" si="513"/>
        <v>4.5833333295774992E-5</v>
      </c>
      <c r="R2474" s="117" t="s">
        <v>155</v>
      </c>
      <c r="S2474" s="118">
        <f t="shared" si="514"/>
        <v>2.9166666601909697E-5</v>
      </c>
      <c r="T2474" s="209">
        <f t="shared" si="506"/>
        <v>298.56460399999997</v>
      </c>
      <c r="U2474" s="119">
        <f t="shared" si="515"/>
        <v>99.696247</v>
      </c>
      <c r="V2474" s="119">
        <f t="shared" si="509"/>
        <v>13.128</v>
      </c>
      <c r="W2474" s="119">
        <f t="shared" si="510"/>
        <v>13.125500000000001</v>
      </c>
      <c r="X2474" s="120"/>
    </row>
    <row r="2475" spans="1:24" x14ac:dyDescent="0.3">
      <c r="A2475" s="156">
        <v>138</v>
      </c>
      <c r="B2475" s="112" t="s">
        <v>88</v>
      </c>
      <c r="C2475" s="130" t="s">
        <v>39</v>
      </c>
      <c r="D2475" s="44">
        <v>298.56477000000001</v>
      </c>
      <c r="E2475" s="44">
        <v>99.696213999999998</v>
      </c>
      <c r="F2475" s="44">
        <v>13.128</v>
      </c>
      <c r="G2475" s="44">
        <v>13.125500000000001</v>
      </c>
      <c r="H2475" s="44">
        <v>0.23899999999999999</v>
      </c>
      <c r="I2475" s="44">
        <v>0</v>
      </c>
      <c r="J2475" s="44">
        <v>1</v>
      </c>
      <c r="K2475" s="121">
        <f t="shared" si="511"/>
        <v>1.0282499999334505E-3</v>
      </c>
      <c r="L2475" s="122">
        <f t="shared" si="507"/>
        <v>2.1199931198095102E-4</v>
      </c>
      <c r="M2475" s="123" t="s">
        <v>155</v>
      </c>
      <c r="N2475" s="113">
        <f t="shared" si="512"/>
        <v>-0.10927308333327801</v>
      </c>
      <c r="O2475" s="122">
        <f t="shared" si="508"/>
        <v>-2.2529352892689956E-2</v>
      </c>
      <c r="P2475" s="123" t="s">
        <v>155</v>
      </c>
      <c r="Q2475" s="116">
        <f t="shared" si="513"/>
        <v>4.5833333295774992E-5</v>
      </c>
      <c r="R2475" s="125" t="s">
        <v>155</v>
      </c>
      <c r="S2475" s="118">
        <f t="shared" si="514"/>
        <v>2.9166666601909697E-5</v>
      </c>
      <c r="T2475" s="209">
        <f t="shared" si="506"/>
        <v>298.56477000000001</v>
      </c>
      <c r="U2475" s="127">
        <f t="shared" si="515"/>
        <v>99.696213999999998</v>
      </c>
      <c r="V2475" s="127">
        <f t="shared" si="509"/>
        <v>13.128</v>
      </c>
      <c r="W2475" s="127">
        <f t="shared" si="510"/>
        <v>13.125500000000001</v>
      </c>
      <c r="X2475" s="128"/>
    </row>
    <row r="2476" spans="1:24" x14ac:dyDescent="0.3">
      <c r="A2476" s="156">
        <v>139</v>
      </c>
      <c r="B2476" s="112" t="s">
        <v>88</v>
      </c>
      <c r="C2476" s="130" t="s">
        <v>39</v>
      </c>
      <c r="D2476" s="44">
        <v>298.56493799999998</v>
      </c>
      <c r="E2476" s="44">
        <v>99.696257000000003</v>
      </c>
      <c r="F2476" s="44">
        <v>13.128</v>
      </c>
      <c r="G2476" s="44">
        <v>13.125500000000001</v>
      </c>
      <c r="H2476" s="44">
        <v>0.23899999999999999</v>
      </c>
      <c r="I2476" s="44">
        <v>0</v>
      </c>
      <c r="J2476" s="44">
        <v>1</v>
      </c>
      <c r="K2476" s="121">
        <f t="shared" si="511"/>
        <v>1.1962499999071952E-3</v>
      </c>
      <c r="L2476" s="129">
        <f t="shared" si="507"/>
        <v>2.4663669044498336E-4</v>
      </c>
      <c r="M2476" s="115" t="s">
        <v>155</v>
      </c>
      <c r="N2476" s="113">
        <f t="shared" si="512"/>
        <v>-0.10923008333327289</v>
      </c>
      <c r="O2476" s="129">
        <f t="shared" si="508"/>
        <v>-2.2520487386253112E-2</v>
      </c>
      <c r="P2476" s="115" t="s">
        <v>155</v>
      </c>
      <c r="Q2476" s="116">
        <f t="shared" si="513"/>
        <v>4.5833333295774992E-5</v>
      </c>
      <c r="R2476" s="117" t="s">
        <v>155</v>
      </c>
      <c r="S2476" s="118">
        <f t="shared" si="514"/>
        <v>2.9166666601909697E-5</v>
      </c>
      <c r="T2476" s="209">
        <f t="shared" si="506"/>
        <v>298.56493799999998</v>
      </c>
      <c r="U2476" s="119">
        <f t="shared" si="515"/>
        <v>99.696257000000003</v>
      </c>
      <c r="V2476" s="119">
        <f t="shared" si="509"/>
        <v>13.128</v>
      </c>
      <c r="W2476" s="119">
        <f t="shared" si="510"/>
        <v>13.125500000000001</v>
      </c>
      <c r="X2476" s="120"/>
    </row>
    <row r="2477" spans="1:24" x14ac:dyDescent="0.3">
      <c r="A2477" s="156">
        <v>140</v>
      </c>
      <c r="B2477" s="112" t="s">
        <v>88</v>
      </c>
      <c r="C2477" s="130" t="s">
        <v>39</v>
      </c>
      <c r="D2477" s="44">
        <v>298.56407799999999</v>
      </c>
      <c r="E2477" s="44">
        <v>99.696330000000003</v>
      </c>
      <c r="F2477" s="44">
        <v>13.128</v>
      </c>
      <c r="G2477" s="44">
        <v>13.125500000000001</v>
      </c>
      <c r="H2477" s="44">
        <v>0.23899999999999999</v>
      </c>
      <c r="I2477" s="44">
        <v>0</v>
      </c>
      <c r="J2477" s="44">
        <v>1</v>
      </c>
      <c r="K2477" s="121">
        <f t="shared" si="511"/>
        <v>3.3624999991843652E-4</v>
      </c>
      <c r="L2477" s="122">
        <f t="shared" si="507"/>
        <v>6.9326300650313652E-5</v>
      </c>
      <c r="M2477" s="123" t="s">
        <v>155</v>
      </c>
      <c r="N2477" s="113">
        <f t="shared" si="512"/>
        <v>-0.10915708333327245</v>
      </c>
      <c r="O2477" s="122">
        <f t="shared" si="508"/>
        <v>-2.2505436642745489E-2</v>
      </c>
      <c r="P2477" s="123" t="s">
        <v>155</v>
      </c>
      <c r="Q2477" s="116">
        <f t="shared" si="513"/>
        <v>4.5833333295774992E-5</v>
      </c>
      <c r="R2477" s="125" t="s">
        <v>155</v>
      </c>
      <c r="S2477" s="118">
        <f t="shared" si="514"/>
        <v>2.9166666601909697E-5</v>
      </c>
      <c r="T2477" s="209">
        <f t="shared" si="506"/>
        <v>298.56407799999999</v>
      </c>
      <c r="U2477" s="127">
        <f t="shared" si="515"/>
        <v>99.696330000000003</v>
      </c>
      <c r="V2477" s="127">
        <f t="shared" si="509"/>
        <v>13.128</v>
      </c>
      <c r="W2477" s="127">
        <f t="shared" si="510"/>
        <v>13.125500000000001</v>
      </c>
      <c r="X2477" s="128"/>
    </row>
    <row r="2478" spans="1:24" x14ac:dyDescent="0.3">
      <c r="A2478" s="156">
        <v>141</v>
      </c>
      <c r="B2478" s="112" t="s">
        <v>88</v>
      </c>
      <c r="C2478" s="130" t="s">
        <v>39</v>
      </c>
      <c r="D2478" s="44">
        <v>298.56363399999998</v>
      </c>
      <c r="E2478" s="44">
        <v>99.696306000000007</v>
      </c>
      <c r="F2478" s="44">
        <v>13.128</v>
      </c>
      <c r="G2478" s="44">
        <v>13.125500000000001</v>
      </c>
      <c r="H2478" s="44">
        <v>0.23899999999999999</v>
      </c>
      <c r="I2478" s="44">
        <v>0</v>
      </c>
      <c r="J2478" s="44">
        <v>1</v>
      </c>
      <c r="K2478" s="121">
        <f t="shared" si="511"/>
        <v>-1.0775000009743962E-4</v>
      </c>
      <c r="L2478" s="129">
        <f t="shared" si="507"/>
        <v>-2.2215342464444759E-5</v>
      </c>
      <c r="M2478" s="115" t="s">
        <v>155</v>
      </c>
      <c r="N2478" s="113">
        <f t="shared" si="512"/>
        <v>-0.1091810833332687</v>
      </c>
      <c r="O2478" s="129">
        <f t="shared" si="508"/>
        <v>-2.2510384832394297E-2</v>
      </c>
      <c r="P2478" s="115" t="s">
        <v>155</v>
      </c>
      <c r="Q2478" s="116">
        <f t="shared" si="513"/>
        <v>4.5833333295774992E-5</v>
      </c>
      <c r="R2478" s="117" t="s">
        <v>155</v>
      </c>
      <c r="S2478" s="118">
        <f t="shared" si="514"/>
        <v>2.9166666601909697E-5</v>
      </c>
      <c r="T2478" s="209">
        <f t="shared" si="506"/>
        <v>298.56363399999998</v>
      </c>
      <c r="U2478" s="119">
        <f t="shared" si="515"/>
        <v>99.696306000000007</v>
      </c>
      <c r="V2478" s="119">
        <f t="shared" si="509"/>
        <v>13.128</v>
      </c>
      <c r="W2478" s="119">
        <f t="shared" si="510"/>
        <v>13.125500000000001</v>
      </c>
      <c r="X2478" s="120"/>
    </row>
    <row r="2479" spans="1:24" x14ac:dyDescent="0.3">
      <c r="A2479" s="156">
        <v>142</v>
      </c>
      <c r="B2479" s="112" t="s">
        <v>88</v>
      </c>
      <c r="C2479" s="130" t="s">
        <v>39</v>
      </c>
      <c r="D2479" s="44">
        <v>98.562985999999995</v>
      </c>
      <c r="E2479" s="44">
        <v>300.29486200000002</v>
      </c>
      <c r="F2479" s="44">
        <v>13.128</v>
      </c>
      <c r="G2479" s="44">
        <v>13.125500000000001</v>
      </c>
      <c r="H2479" s="44">
        <v>0.23899999999999999</v>
      </c>
      <c r="I2479" s="44">
        <v>0</v>
      </c>
      <c r="J2479" s="44">
        <v>2</v>
      </c>
      <c r="K2479" s="121">
        <f t="shared" si="511"/>
        <v>-7.5575000005301263E-4</v>
      </c>
      <c r="L2479" s="122">
        <f t="shared" si="507"/>
        <v>-1.5581665942564061E-4</v>
      </c>
      <c r="M2479" s="123" t="s">
        <v>155</v>
      </c>
      <c r="N2479" s="113">
        <f t="shared" si="512"/>
        <v>-0.10034908333329895</v>
      </c>
      <c r="O2479" s="122">
        <f t="shared" si="508"/>
        <v>-2.0689450831159317E-2</v>
      </c>
      <c r="P2479" s="123" t="s">
        <v>155</v>
      </c>
      <c r="Q2479" s="116">
        <f t="shared" si="513"/>
        <v>4.5833333295774992E-5</v>
      </c>
      <c r="R2479" s="125" t="s">
        <v>155</v>
      </c>
      <c r="S2479" s="118">
        <f t="shared" si="514"/>
        <v>2.9166666601909697E-5</v>
      </c>
      <c r="T2479" s="209">
        <f>D2479+200</f>
        <v>298.56298600000002</v>
      </c>
      <c r="U2479" s="127">
        <f t="shared" si="515"/>
        <v>99.705137999999977</v>
      </c>
      <c r="V2479" s="127">
        <f t="shared" si="509"/>
        <v>13.128</v>
      </c>
      <c r="W2479" s="127">
        <f t="shared" si="510"/>
        <v>13.125500000000001</v>
      </c>
      <c r="X2479" s="128"/>
    </row>
    <row r="2480" spans="1:24" x14ac:dyDescent="0.3">
      <c r="A2480" s="156">
        <v>143</v>
      </c>
      <c r="B2480" s="112" t="s">
        <v>88</v>
      </c>
      <c r="C2480" s="130" t="s">
        <v>39</v>
      </c>
      <c r="D2480" s="44">
        <v>98.563693000000001</v>
      </c>
      <c r="E2480" s="44">
        <v>300.29482100000001</v>
      </c>
      <c r="F2480" s="44">
        <v>13.128</v>
      </c>
      <c r="G2480" s="44">
        <v>13.125500000000001</v>
      </c>
      <c r="H2480" s="44">
        <v>0.23899999999999999</v>
      </c>
      <c r="I2480" s="44">
        <v>0</v>
      </c>
      <c r="J2480" s="44">
        <v>2</v>
      </c>
      <c r="K2480" s="121">
        <f t="shared" si="511"/>
        <v>-4.8750000075870048E-5</v>
      </c>
      <c r="L2480" s="129">
        <f t="shared" si="507"/>
        <v>-1.0051025019472892E-5</v>
      </c>
      <c r="M2480" s="115" t="s">
        <v>155</v>
      </c>
      <c r="N2480" s="113">
        <f t="shared" si="512"/>
        <v>-0.10030808333328878</v>
      </c>
      <c r="O2480" s="129">
        <f t="shared" si="508"/>
        <v>-2.068099767190773E-2</v>
      </c>
      <c r="P2480" s="115" t="s">
        <v>155</v>
      </c>
      <c r="Q2480" s="116">
        <f t="shared" si="513"/>
        <v>4.5833333295774992E-5</v>
      </c>
      <c r="R2480" s="117" t="s">
        <v>155</v>
      </c>
      <c r="S2480" s="118">
        <f t="shared" si="514"/>
        <v>2.9166666601909697E-5</v>
      </c>
      <c r="T2480" s="209">
        <f t="shared" ref="T2480:T2543" si="516">D2480+200</f>
        <v>298.563693</v>
      </c>
      <c r="U2480" s="119">
        <f t="shared" si="515"/>
        <v>99.705178999999987</v>
      </c>
      <c r="V2480" s="119">
        <f t="shared" si="509"/>
        <v>13.128</v>
      </c>
      <c r="W2480" s="119">
        <f t="shared" si="510"/>
        <v>13.125500000000001</v>
      </c>
      <c r="X2480" s="120"/>
    </row>
    <row r="2481" spans="1:24" x14ac:dyDescent="0.3">
      <c r="A2481" s="156">
        <v>144</v>
      </c>
      <c r="B2481" s="112" t="s">
        <v>88</v>
      </c>
      <c r="C2481" s="130" t="s">
        <v>39</v>
      </c>
      <c r="D2481" s="44">
        <v>98.563535000000002</v>
      </c>
      <c r="E2481" s="44">
        <v>300.294827</v>
      </c>
      <c r="F2481" s="44">
        <v>13.128</v>
      </c>
      <c r="G2481" s="44">
        <v>13.125500000000001</v>
      </c>
      <c r="H2481" s="44">
        <v>0.23899999999999999</v>
      </c>
      <c r="I2481" s="44">
        <v>0</v>
      </c>
      <c r="J2481" s="44">
        <v>2</v>
      </c>
      <c r="K2481" s="121">
        <f t="shared" si="511"/>
        <v>-2.0675000007486233E-4</v>
      </c>
      <c r="L2481" s="122">
        <f t="shared" si="507"/>
        <v>-4.2626654775198513E-5</v>
      </c>
      <c r="M2481" s="123" t="s">
        <v>155</v>
      </c>
      <c r="N2481" s="113">
        <f t="shared" si="512"/>
        <v>-0.10031408333327363</v>
      </c>
      <c r="O2481" s="122">
        <f t="shared" si="508"/>
        <v>-2.0682234719600193E-2</v>
      </c>
      <c r="P2481" s="123" t="s">
        <v>155</v>
      </c>
      <c r="Q2481" s="116">
        <f t="shared" si="513"/>
        <v>4.5833333295774992E-5</v>
      </c>
      <c r="R2481" s="125" t="s">
        <v>155</v>
      </c>
      <c r="S2481" s="118">
        <f t="shared" si="514"/>
        <v>2.9166666601909697E-5</v>
      </c>
      <c r="T2481" s="209">
        <f t="shared" si="516"/>
        <v>298.563535</v>
      </c>
      <c r="U2481" s="127">
        <f t="shared" si="515"/>
        <v>99.705173000000002</v>
      </c>
      <c r="V2481" s="127">
        <f t="shared" si="509"/>
        <v>13.128</v>
      </c>
      <c r="W2481" s="127">
        <f t="shared" si="510"/>
        <v>13.125500000000001</v>
      </c>
      <c r="X2481" s="128"/>
    </row>
    <row r="2482" spans="1:24" x14ac:dyDescent="0.3">
      <c r="A2482" s="156">
        <v>145</v>
      </c>
      <c r="B2482" s="112" t="s">
        <v>88</v>
      </c>
      <c r="C2482" s="130" t="s">
        <v>39</v>
      </c>
      <c r="D2482" s="44">
        <v>98.562552999999994</v>
      </c>
      <c r="E2482" s="44">
        <v>300.29483499999998</v>
      </c>
      <c r="F2482" s="44">
        <v>13.128</v>
      </c>
      <c r="G2482" s="44">
        <v>13.125500000000001</v>
      </c>
      <c r="H2482" s="44">
        <v>0.23899999999999999</v>
      </c>
      <c r="I2482" s="44">
        <v>0</v>
      </c>
      <c r="J2482" s="44">
        <v>2</v>
      </c>
      <c r="K2482" s="121">
        <f t="shared" si="511"/>
        <v>-1.1887500000966611E-3</v>
      </c>
      <c r="L2482" s="129">
        <f t="shared" si="507"/>
        <v>-2.4509037894526677E-4</v>
      </c>
      <c r="M2482" s="115" t="s">
        <v>155</v>
      </c>
      <c r="N2482" s="113">
        <f t="shared" si="512"/>
        <v>-0.10032208333325343</v>
      </c>
      <c r="O2482" s="129">
        <f t="shared" si="508"/>
        <v>-2.0683884116523183E-2</v>
      </c>
      <c r="P2482" s="115" t="s">
        <v>155</v>
      </c>
      <c r="Q2482" s="116">
        <f t="shared" si="513"/>
        <v>4.5833333295774992E-5</v>
      </c>
      <c r="R2482" s="117" t="s">
        <v>155</v>
      </c>
      <c r="S2482" s="118">
        <f t="shared" si="514"/>
        <v>2.9166666601909697E-5</v>
      </c>
      <c r="T2482" s="209">
        <f t="shared" si="516"/>
        <v>298.56255299999998</v>
      </c>
      <c r="U2482" s="119">
        <f t="shared" si="515"/>
        <v>99.705165000000022</v>
      </c>
      <c r="V2482" s="119">
        <f t="shared" si="509"/>
        <v>13.128</v>
      </c>
      <c r="W2482" s="119">
        <f t="shared" si="510"/>
        <v>13.125500000000001</v>
      </c>
      <c r="X2482" s="120"/>
    </row>
    <row r="2483" spans="1:24" x14ac:dyDescent="0.3">
      <c r="A2483" s="156">
        <v>146</v>
      </c>
      <c r="B2483" s="112" t="s">
        <v>88</v>
      </c>
      <c r="C2483" s="130" t="s">
        <v>39</v>
      </c>
      <c r="D2483" s="44">
        <v>98.563188999999994</v>
      </c>
      <c r="E2483" s="44">
        <v>300.294895</v>
      </c>
      <c r="F2483" s="44">
        <v>13.128</v>
      </c>
      <c r="G2483" s="44">
        <v>13.125500000000001</v>
      </c>
      <c r="H2483" s="44">
        <v>0.23899999999999999</v>
      </c>
      <c r="I2483" s="44">
        <v>0</v>
      </c>
      <c r="J2483" s="44">
        <v>2</v>
      </c>
      <c r="K2483" s="121">
        <f t="shared" si="511"/>
        <v>-5.5275000011079101E-4</v>
      </c>
      <c r="L2483" s="122">
        <f t="shared" si="507"/>
        <v>-1.1396316044946774E-4</v>
      </c>
      <c r="M2483" s="123" t="s">
        <v>155</v>
      </c>
      <c r="N2483" s="113">
        <f t="shared" si="512"/>
        <v>-0.10038208333327248</v>
      </c>
      <c r="O2483" s="122">
        <f t="shared" si="508"/>
        <v>-2.0696254593470381E-2</v>
      </c>
      <c r="P2483" s="123" t="s">
        <v>155</v>
      </c>
      <c r="Q2483" s="116">
        <f t="shared" si="513"/>
        <v>4.5833333295774992E-5</v>
      </c>
      <c r="R2483" s="125" t="s">
        <v>155</v>
      </c>
      <c r="S2483" s="118">
        <f t="shared" si="514"/>
        <v>2.9166666601909697E-5</v>
      </c>
      <c r="T2483" s="209">
        <f t="shared" si="516"/>
        <v>298.56318899999997</v>
      </c>
      <c r="U2483" s="127">
        <f t="shared" si="515"/>
        <v>99.705105000000003</v>
      </c>
      <c r="V2483" s="127">
        <f t="shared" si="509"/>
        <v>13.128</v>
      </c>
      <c r="W2483" s="127">
        <f t="shared" si="510"/>
        <v>13.125500000000001</v>
      </c>
      <c r="X2483" s="128"/>
    </row>
    <row r="2484" spans="1:24" x14ac:dyDescent="0.3">
      <c r="A2484" s="156">
        <v>147</v>
      </c>
      <c r="B2484" s="112" t="s">
        <v>88</v>
      </c>
      <c r="C2484" s="130" t="s">
        <v>39</v>
      </c>
      <c r="D2484" s="44">
        <v>98.562736000000001</v>
      </c>
      <c r="E2484" s="44">
        <v>300.29482100000001</v>
      </c>
      <c r="F2484" s="44">
        <v>13.128</v>
      </c>
      <c r="G2484" s="44">
        <v>13.125500000000001</v>
      </c>
      <c r="H2484" s="44">
        <v>0.23899999999999999</v>
      </c>
      <c r="I2484" s="44">
        <v>0</v>
      </c>
      <c r="J2484" s="44">
        <v>2</v>
      </c>
      <c r="K2484" s="121">
        <f t="shared" si="511"/>
        <v>-1.0057500001039443E-3</v>
      </c>
      <c r="L2484" s="129">
        <f t="shared" si="507"/>
        <v>-2.0736037739954157E-4</v>
      </c>
      <c r="M2484" s="115" t="s">
        <v>155</v>
      </c>
      <c r="N2484" s="113">
        <f t="shared" si="512"/>
        <v>-0.10030808333328878</v>
      </c>
      <c r="O2484" s="129">
        <f t="shared" si="508"/>
        <v>-2.068099767190773E-2</v>
      </c>
      <c r="P2484" s="115" t="s">
        <v>155</v>
      </c>
      <c r="Q2484" s="116">
        <f t="shared" si="513"/>
        <v>4.5833333295774992E-5</v>
      </c>
      <c r="R2484" s="117" t="s">
        <v>155</v>
      </c>
      <c r="S2484" s="118">
        <f t="shared" si="514"/>
        <v>2.9166666601909697E-5</v>
      </c>
      <c r="T2484" s="209">
        <f t="shared" si="516"/>
        <v>298.56273599999997</v>
      </c>
      <c r="U2484" s="119">
        <f t="shared" si="515"/>
        <v>99.705178999999987</v>
      </c>
      <c r="V2484" s="119">
        <f t="shared" si="509"/>
        <v>13.128</v>
      </c>
      <c r="W2484" s="119">
        <f t="shared" si="510"/>
        <v>13.125500000000001</v>
      </c>
      <c r="X2484" s="120"/>
    </row>
    <row r="2485" spans="1:24" x14ac:dyDescent="0.3">
      <c r="A2485" s="156">
        <v>148</v>
      </c>
      <c r="B2485" s="112" t="s">
        <v>88</v>
      </c>
      <c r="C2485" s="130" t="s">
        <v>39</v>
      </c>
      <c r="D2485" s="44">
        <v>98.563030999999995</v>
      </c>
      <c r="E2485" s="44">
        <v>300.29487999999998</v>
      </c>
      <c r="F2485" s="44">
        <v>13.128</v>
      </c>
      <c r="G2485" s="44">
        <v>13.125500000000001</v>
      </c>
      <c r="H2485" s="44">
        <v>0.23899999999999999</v>
      </c>
      <c r="I2485" s="44">
        <v>0</v>
      </c>
      <c r="J2485" s="44">
        <v>2</v>
      </c>
      <c r="K2485" s="121">
        <f t="shared" si="511"/>
        <v>-7.1075000005293987E-4</v>
      </c>
      <c r="L2485" s="122">
        <f t="shared" si="507"/>
        <v>-1.4653879019193528E-4</v>
      </c>
      <c r="M2485" s="123" t="s">
        <v>155</v>
      </c>
      <c r="N2485" s="113">
        <f t="shared" si="512"/>
        <v>-0.1003670833332535</v>
      </c>
      <c r="O2485" s="122">
        <f t="shared" si="508"/>
        <v>-2.0693161974232373E-2</v>
      </c>
      <c r="P2485" s="123" t="s">
        <v>155</v>
      </c>
      <c r="Q2485" s="116">
        <f t="shared" si="513"/>
        <v>4.5833333295774992E-5</v>
      </c>
      <c r="R2485" s="125" t="s">
        <v>155</v>
      </c>
      <c r="S2485" s="118">
        <f t="shared" si="514"/>
        <v>2.9166666601909697E-5</v>
      </c>
      <c r="T2485" s="209">
        <f t="shared" si="516"/>
        <v>298.56303100000002</v>
      </c>
      <c r="U2485" s="127">
        <f t="shared" si="515"/>
        <v>99.705120000000022</v>
      </c>
      <c r="V2485" s="127">
        <f t="shared" si="509"/>
        <v>13.128</v>
      </c>
      <c r="W2485" s="127">
        <f t="shared" si="510"/>
        <v>13.125500000000001</v>
      </c>
      <c r="X2485" s="128"/>
    </row>
    <row r="2486" spans="1:24" x14ac:dyDescent="0.3">
      <c r="A2486" s="156">
        <v>149</v>
      </c>
      <c r="B2486" s="112" t="s">
        <v>88</v>
      </c>
      <c r="C2486" s="130" t="s">
        <v>39</v>
      </c>
      <c r="D2486" s="44">
        <v>98.563400999999999</v>
      </c>
      <c r="E2486" s="44">
        <v>300.29482400000001</v>
      </c>
      <c r="F2486" s="44">
        <v>13.128</v>
      </c>
      <c r="G2486" s="44">
        <v>13.125500000000001</v>
      </c>
      <c r="H2486" s="44">
        <v>0.23899999999999999</v>
      </c>
      <c r="I2486" s="44">
        <v>0</v>
      </c>
      <c r="J2486" s="44">
        <v>2</v>
      </c>
      <c r="K2486" s="121">
        <f t="shared" si="511"/>
        <v>-3.4075000007760536E-4</v>
      </c>
      <c r="L2486" s="129">
        <f t="shared" si="507"/>
        <v>-7.0254087606547744E-5</v>
      </c>
      <c r="M2486" s="115" t="s">
        <v>155</v>
      </c>
      <c r="N2486" s="113">
        <f t="shared" si="512"/>
        <v>-0.1003110833332812</v>
      </c>
      <c r="O2486" s="129">
        <f t="shared" si="508"/>
        <v>-2.0681616195753982E-2</v>
      </c>
      <c r="P2486" s="115" t="s">
        <v>155</v>
      </c>
      <c r="Q2486" s="116">
        <f t="shared" si="513"/>
        <v>4.5833333295774992E-5</v>
      </c>
      <c r="R2486" s="117" t="s">
        <v>155</v>
      </c>
      <c r="S2486" s="118">
        <f t="shared" si="514"/>
        <v>2.9166666601909697E-5</v>
      </c>
      <c r="T2486" s="209">
        <f t="shared" si="516"/>
        <v>298.563401</v>
      </c>
      <c r="U2486" s="119">
        <f t="shared" si="515"/>
        <v>99.705175999999994</v>
      </c>
      <c r="V2486" s="119">
        <f t="shared" si="509"/>
        <v>13.128</v>
      </c>
      <c r="W2486" s="119">
        <f t="shared" si="510"/>
        <v>13.125500000000001</v>
      </c>
      <c r="X2486" s="120"/>
    </row>
    <row r="2487" spans="1:24" x14ac:dyDescent="0.3">
      <c r="A2487" s="156">
        <v>150</v>
      </c>
      <c r="B2487" s="112" t="s">
        <v>88</v>
      </c>
      <c r="C2487" s="130" t="s">
        <v>39</v>
      </c>
      <c r="D2487" s="44">
        <v>98.561981000000003</v>
      </c>
      <c r="E2487" s="44">
        <v>300.29488400000002</v>
      </c>
      <c r="F2487" s="44">
        <v>13.128</v>
      </c>
      <c r="G2487" s="44">
        <v>13.125500000000001</v>
      </c>
      <c r="H2487" s="44">
        <v>0.23899999999999999</v>
      </c>
      <c r="I2487" s="44">
        <v>0</v>
      </c>
      <c r="J2487" s="44">
        <v>2</v>
      </c>
      <c r="K2487" s="121">
        <f t="shared" si="511"/>
        <v>-1.7607500000735854E-3</v>
      </c>
      <c r="L2487" s="122">
        <f t="shared" si="507"/>
        <v>-3.6302240562009096E-4</v>
      </c>
      <c r="M2487" s="123" t="s">
        <v>155</v>
      </c>
      <c r="N2487" s="113">
        <f t="shared" si="512"/>
        <v>-0.10037108333330025</v>
      </c>
      <c r="O2487" s="122">
        <f t="shared" si="508"/>
        <v>-2.0693986672704549E-2</v>
      </c>
      <c r="P2487" s="123" t="s">
        <v>155</v>
      </c>
      <c r="Q2487" s="116">
        <f t="shared" si="513"/>
        <v>4.5833333295774992E-5</v>
      </c>
      <c r="R2487" s="125" t="s">
        <v>155</v>
      </c>
      <c r="S2487" s="118">
        <f t="shared" si="514"/>
        <v>2.9166666601909697E-5</v>
      </c>
      <c r="T2487" s="209">
        <f t="shared" si="516"/>
        <v>298.561981</v>
      </c>
      <c r="U2487" s="127">
        <f t="shared" si="515"/>
        <v>99.705115999999975</v>
      </c>
      <c r="V2487" s="127">
        <f t="shared" si="509"/>
        <v>13.128</v>
      </c>
      <c r="W2487" s="127">
        <f t="shared" si="510"/>
        <v>13.125500000000001</v>
      </c>
      <c r="X2487" s="128"/>
    </row>
    <row r="2488" spans="1:24" x14ac:dyDescent="0.3">
      <c r="A2488" s="156">
        <v>151</v>
      </c>
      <c r="B2488" s="112" t="s">
        <v>88</v>
      </c>
      <c r="C2488" s="130" t="s">
        <v>39</v>
      </c>
      <c r="D2488" s="44">
        <v>98.563473999999999</v>
      </c>
      <c r="E2488" s="44">
        <v>300.29490500000003</v>
      </c>
      <c r="F2488" s="44">
        <v>13.128</v>
      </c>
      <c r="G2488" s="44">
        <v>13.125500000000001</v>
      </c>
      <c r="H2488" s="44">
        <v>0.23899999999999999</v>
      </c>
      <c r="I2488" s="44">
        <v>0</v>
      </c>
      <c r="J2488" s="44">
        <v>2</v>
      </c>
      <c r="K2488" s="121">
        <f t="shared" si="511"/>
        <v>-2.6775000009138239E-4</v>
      </c>
      <c r="L2488" s="129">
        <f t="shared" si="507"/>
        <v>-5.5203321962798043E-5</v>
      </c>
      <c r="M2488" s="115" t="s">
        <v>155</v>
      </c>
      <c r="N2488" s="113">
        <f t="shared" si="512"/>
        <v>-0.10039208333330407</v>
      </c>
      <c r="O2488" s="129">
        <f t="shared" si="508"/>
        <v>-2.0698316339632324E-2</v>
      </c>
      <c r="P2488" s="115" t="s">
        <v>155</v>
      </c>
      <c r="Q2488" s="116">
        <f t="shared" si="513"/>
        <v>4.5833333295774992E-5</v>
      </c>
      <c r="R2488" s="117" t="s">
        <v>155</v>
      </c>
      <c r="S2488" s="118">
        <f t="shared" si="514"/>
        <v>2.9166666601909697E-5</v>
      </c>
      <c r="T2488" s="209">
        <f t="shared" si="516"/>
        <v>298.56347399999999</v>
      </c>
      <c r="U2488" s="119">
        <f t="shared" si="515"/>
        <v>99.705094999999972</v>
      </c>
      <c r="V2488" s="119">
        <f t="shared" si="509"/>
        <v>13.128</v>
      </c>
      <c r="W2488" s="119">
        <f t="shared" si="510"/>
        <v>13.125500000000001</v>
      </c>
      <c r="X2488" s="120"/>
    </row>
    <row r="2489" spans="1:24" x14ac:dyDescent="0.3">
      <c r="A2489" s="156">
        <v>152</v>
      </c>
      <c r="B2489" s="112" t="s">
        <v>88</v>
      </c>
      <c r="C2489" s="130" t="s">
        <v>39</v>
      </c>
      <c r="D2489" s="44">
        <v>98.564986000000005</v>
      </c>
      <c r="E2489" s="44">
        <v>300.29487499999999</v>
      </c>
      <c r="F2489" s="44">
        <v>13.128</v>
      </c>
      <c r="G2489" s="44">
        <v>13.125500000000001</v>
      </c>
      <c r="H2489" s="44">
        <v>0.23899999999999999</v>
      </c>
      <c r="I2489" s="44">
        <v>0</v>
      </c>
      <c r="J2489" s="44">
        <v>2</v>
      </c>
      <c r="K2489" s="121">
        <f t="shared" si="511"/>
        <v>1.2442499998996936E-3</v>
      </c>
      <c r="L2489" s="122">
        <f t="shared" si="507"/>
        <v>2.565330842915448E-4</v>
      </c>
      <c r="M2489" s="123" t="s">
        <v>155</v>
      </c>
      <c r="N2489" s="113">
        <f t="shared" si="512"/>
        <v>-0.10036208333326613</v>
      </c>
      <c r="O2489" s="122">
        <f t="shared" si="508"/>
        <v>-2.069213110115669E-2</v>
      </c>
      <c r="P2489" s="123" t="s">
        <v>155</v>
      </c>
      <c r="Q2489" s="116">
        <f t="shared" si="513"/>
        <v>4.5833333295774992E-5</v>
      </c>
      <c r="R2489" s="125" t="s">
        <v>155</v>
      </c>
      <c r="S2489" s="118">
        <f t="shared" si="514"/>
        <v>2.9166666601909697E-5</v>
      </c>
      <c r="T2489" s="209">
        <f t="shared" si="516"/>
        <v>298.56498599999998</v>
      </c>
      <c r="U2489" s="127">
        <f t="shared" si="515"/>
        <v>99.70512500000001</v>
      </c>
      <c r="V2489" s="127">
        <f t="shared" si="509"/>
        <v>13.128</v>
      </c>
      <c r="W2489" s="127">
        <f t="shared" si="510"/>
        <v>13.125500000000001</v>
      </c>
      <c r="X2489" s="128"/>
    </row>
    <row r="2490" spans="1:24" x14ac:dyDescent="0.3">
      <c r="A2490" s="156">
        <v>153</v>
      </c>
      <c r="B2490" s="112" t="s">
        <v>88</v>
      </c>
      <c r="C2490" s="130" t="s">
        <v>39</v>
      </c>
      <c r="D2490" s="44">
        <v>98.564100999999994</v>
      </c>
      <c r="E2490" s="44">
        <v>300.29486500000002</v>
      </c>
      <c r="F2490" s="44">
        <v>13.128</v>
      </c>
      <c r="G2490" s="44">
        <v>13.125500000000001</v>
      </c>
      <c r="H2490" s="44">
        <v>0.23899999999999999</v>
      </c>
      <c r="I2490" s="44">
        <v>0</v>
      </c>
      <c r="J2490" s="44">
        <v>2</v>
      </c>
      <c r="K2490" s="121">
        <f t="shared" si="511"/>
        <v>3.5924999991721052E-4</v>
      </c>
      <c r="L2490" s="129">
        <f t="shared" si="507"/>
        <v>7.4068322703079763E-5</v>
      </c>
      <c r="M2490" s="115" t="s">
        <v>155</v>
      </c>
      <c r="N2490" s="113">
        <f t="shared" si="512"/>
        <v>-0.10035208333329138</v>
      </c>
      <c r="O2490" s="129">
        <f t="shared" si="508"/>
        <v>-2.0690069355004937E-2</v>
      </c>
      <c r="P2490" s="115" t="s">
        <v>155</v>
      </c>
      <c r="Q2490" s="116">
        <f t="shared" si="513"/>
        <v>4.5833333295774992E-5</v>
      </c>
      <c r="R2490" s="117" t="s">
        <v>155</v>
      </c>
      <c r="S2490" s="118">
        <f t="shared" si="514"/>
        <v>2.9166666601909697E-5</v>
      </c>
      <c r="T2490" s="209">
        <f t="shared" si="516"/>
        <v>298.56410099999999</v>
      </c>
      <c r="U2490" s="119">
        <f t="shared" si="515"/>
        <v>99.705134999999984</v>
      </c>
      <c r="V2490" s="119">
        <f t="shared" si="509"/>
        <v>13.128</v>
      </c>
      <c r="W2490" s="119">
        <f t="shared" si="510"/>
        <v>13.125500000000001</v>
      </c>
      <c r="X2490" s="120"/>
    </row>
    <row r="2491" spans="1:24" x14ac:dyDescent="0.3">
      <c r="A2491" s="156">
        <v>154</v>
      </c>
      <c r="B2491" s="112" t="s">
        <v>88</v>
      </c>
      <c r="C2491" s="130" t="s">
        <v>39</v>
      </c>
      <c r="D2491" s="44">
        <v>98.563042999999993</v>
      </c>
      <c r="E2491" s="44">
        <v>300.294828</v>
      </c>
      <c r="F2491" s="44">
        <v>13.128</v>
      </c>
      <c r="G2491" s="44">
        <v>13.125500000000001</v>
      </c>
      <c r="H2491" s="44">
        <v>0.23899999999999999</v>
      </c>
      <c r="I2491" s="44">
        <v>0</v>
      </c>
      <c r="J2491" s="44">
        <v>2</v>
      </c>
      <c r="K2491" s="121">
        <f t="shared" si="511"/>
        <v>-6.9875000008323696E-4</v>
      </c>
      <c r="L2491" s="122">
        <f t="shared" si="507"/>
        <v>-1.4406469173585185E-4</v>
      </c>
      <c r="M2491" s="123" t="s">
        <v>155</v>
      </c>
      <c r="N2491" s="113">
        <f t="shared" si="512"/>
        <v>-0.1003150833332711</v>
      </c>
      <c r="O2491" s="122">
        <f t="shared" si="508"/>
        <v>-2.068244089421558E-2</v>
      </c>
      <c r="P2491" s="123" t="s">
        <v>155</v>
      </c>
      <c r="Q2491" s="116">
        <f t="shared" si="513"/>
        <v>4.5833333295774992E-5</v>
      </c>
      <c r="R2491" s="125" t="s">
        <v>155</v>
      </c>
      <c r="S2491" s="118">
        <f t="shared" si="514"/>
        <v>2.9166666601909697E-5</v>
      </c>
      <c r="T2491" s="209">
        <f t="shared" si="516"/>
        <v>298.56304299999999</v>
      </c>
      <c r="U2491" s="127">
        <f t="shared" si="515"/>
        <v>99.705172000000005</v>
      </c>
      <c r="V2491" s="127">
        <f t="shared" si="509"/>
        <v>13.128</v>
      </c>
      <c r="W2491" s="127">
        <f t="shared" si="510"/>
        <v>13.125500000000001</v>
      </c>
      <c r="X2491" s="128"/>
    </row>
    <row r="2492" spans="1:24" x14ac:dyDescent="0.3">
      <c r="A2492" s="156">
        <v>155</v>
      </c>
      <c r="B2492" s="112" t="s">
        <v>88</v>
      </c>
      <c r="C2492" s="130" t="s">
        <v>39</v>
      </c>
      <c r="D2492" s="44">
        <v>98.563153999999997</v>
      </c>
      <c r="E2492" s="44">
        <v>300.294805</v>
      </c>
      <c r="F2492" s="44">
        <v>13.128</v>
      </c>
      <c r="G2492" s="44">
        <v>13.125500000000001</v>
      </c>
      <c r="H2492" s="44">
        <v>0.23899999999999999</v>
      </c>
      <c r="I2492" s="44">
        <v>0</v>
      </c>
      <c r="J2492" s="44">
        <v>2</v>
      </c>
      <c r="K2492" s="121">
        <f t="shared" si="511"/>
        <v>-5.8775000007926792E-4</v>
      </c>
      <c r="L2492" s="129">
        <f t="shared" si="507"/>
        <v>-1.2117928095825011E-4</v>
      </c>
      <c r="M2492" s="115" t="s">
        <v>155</v>
      </c>
      <c r="N2492" s="113">
        <f t="shared" si="512"/>
        <v>-0.10029208333327233</v>
      </c>
      <c r="O2492" s="129">
        <f t="shared" si="508"/>
        <v>-2.0677698878048555E-2</v>
      </c>
      <c r="P2492" s="115" t="s">
        <v>155</v>
      </c>
      <c r="Q2492" s="116">
        <f t="shared" si="513"/>
        <v>4.5833333295774992E-5</v>
      </c>
      <c r="R2492" s="117" t="s">
        <v>155</v>
      </c>
      <c r="S2492" s="118">
        <f t="shared" si="514"/>
        <v>2.9166666601909697E-5</v>
      </c>
      <c r="T2492" s="209">
        <f t="shared" si="516"/>
        <v>298.563154</v>
      </c>
      <c r="U2492" s="119">
        <f t="shared" si="515"/>
        <v>99.705195000000003</v>
      </c>
      <c r="V2492" s="119">
        <f t="shared" si="509"/>
        <v>13.128</v>
      </c>
      <c r="W2492" s="119">
        <f t="shared" si="510"/>
        <v>13.125500000000001</v>
      </c>
      <c r="X2492" s="120"/>
    </row>
    <row r="2493" spans="1:24" x14ac:dyDescent="0.3">
      <c r="A2493" s="156">
        <v>156</v>
      </c>
      <c r="B2493" s="112" t="s">
        <v>88</v>
      </c>
      <c r="C2493" s="130" t="s">
        <v>39</v>
      </c>
      <c r="D2493" s="44">
        <v>98.563649999999996</v>
      </c>
      <c r="E2493" s="44">
        <v>300.29499600000003</v>
      </c>
      <c r="F2493" s="44">
        <v>13.128</v>
      </c>
      <c r="G2493" s="44">
        <v>13.125500000000001</v>
      </c>
      <c r="H2493" s="44">
        <v>0.23899999999999999</v>
      </c>
      <c r="I2493" s="44">
        <v>0</v>
      </c>
      <c r="J2493" s="44">
        <v>2</v>
      </c>
      <c r="K2493" s="121">
        <f t="shared" si="511"/>
        <v>-9.1750000080992322E-5</v>
      </c>
      <c r="L2493" s="122">
        <f t="shared" si="507"/>
        <v>-1.8916544511082372E-5</v>
      </c>
      <c r="M2493" s="123" t="s">
        <v>155</v>
      </c>
      <c r="N2493" s="113">
        <f t="shared" si="512"/>
        <v>-0.10048308333330169</v>
      </c>
      <c r="O2493" s="122">
        <f t="shared" si="508"/>
        <v>-2.0717078229622723E-2</v>
      </c>
      <c r="P2493" s="123" t="s">
        <v>155</v>
      </c>
      <c r="Q2493" s="116">
        <f t="shared" si="513"/>
        <v>4.5833333295774992E-5</v>
      </c>
      <c r="R2493" s="125" t="s">
        <v>155</v>
      </c>
      <c r="S2493" s="118">
        <f t="shared" si="514"/>
        <v>2.9166666601909697E-5</v>
      </c>
      <c r="T2493" s="209">
        <f t="shared" si="516"/>
        <v>298.56365</v>
      </c>
      <c r="U2493" s="127">
        <f t="shared" si="515"/>
        <v>99.705003999999974</v>
      </c>
      <c r="V2493" s="127">
        <f t="shared" si="509"/>
        <v>13.128</v>
      </c>
      <c r="W2493" s="127">
        <f t="shared" si="510"/>
        <v>13.125500000000001</v>
      </c>
      <c r="X2493" s="128"/>
    </row>
    <row r="2494" spans="1:24" x14ac:dyDescent="0.3">
      <c r="A2494" s="156">
        <v>157</v>
      </c>
      <c r="B2494" s="112" t="s">
        <v>88</v>
      </c>
      <c r="C2494" s="130" t="s">
        <v>39</v>
      </c>
      <c r="D2494" s="44">
        <v>98.563184000000007</v>
      </c>
      <c r="E2494" s="44">
        <v>300.29478899999998</v>
      </c>
      <c r="F2494" s="44">
        <v>13.128</v>
      </c>
      <c r="G2494" s="44">
        <v>13.125500000000001</v>
      </c>
      <c r="H2494" s="44">
        <v>0.23899999999999999</v>
      </c>
      <c r="I2494" s="44">
        <v>0</v>
      </c>
      <c r="J2494" s="44">
        <v>2</v>
      </c>
      <c r="K2494" s="121">
        <f t="shared" si="511"/>
        <v>-5.5775000009816722E-4</v>
      </c>
      <c r="L2494" s="129">
        <f t="shared" si="507"/>
        <v>-1.1499403480619316E-4</v>
      </c>
      <c r="M2494" s="115" t="s">
        <v>155</v>
      </c>
      <c r="N2494" s="113">
        <f t="shared" si="512"/>
        <v>-0.10027608333325588</v>
      </c>
      <c r="O2494" s="129">
        <f t="shared" si="508"/>
        <v>-2.0674400084188072E-2</v>
      </c>
      <c r="P2494" s="115" t="s">
        <v>155</v>
      </c>
      <c r="Q2494" s="116">
        <f t="shared" si="513"/>
        <v>4.5833333295774992E-5</v>
      </c>
      <c r="R2494" s="117" t="s">
        <v>155</v>
      </c>
      <c r="S2494" s="118">
        <f t="shared" si="514"/>
        <v>2.9166666601909697E-5</v>
      </c>
      <c r="T2494" s="209">
        <f t="shared" si="516"/>
        <v>298.56318399999998</v>
      </c>
      <c r="U2494" s="119">
        <f t="shared" si="515"/>
        <v>99.70521100000002</v>
      </c>
      <c r="V2494" s="119">
        <f t="shared" si="509"/>
        <v>13.128</v>
      </c>
      <c r="W2494" s="119">
        <f t="shared" si="510"/>
        <v>13.125500000000001</v>
      </c>
      <c r="X2494" s="120"/>
    </row>
    <row r="2495" spans="1:24" x14ac:dyDescent="0.3">
      <c r="A2495" s="156">
        <v>158</v>
      </c>
      <c r="B2495" s="112" t="s">
        <v>88</v>
      </c>
      <c r="C2495" s="130" t="s">
        <v>39</v>
      </c>
      <c r="D2495" s="44">
        <v>98.562534999999997</v>
      </c>
      <c r="E2495" s="44">
        <v>300.294849</v>
      </c>
      <c r="F2495" s="44">
        <v>13.128</v>
      </c>
      <c r="G2495" s="44">
        <v>13.125500000000001</v>
      </c>
      <c r="H2495" s="44">
        <v>0.23899999999999999</v>
      </c>
      <c r="I2495" s="44">
        <v>0</v>
      </c>
      <c r="J2495" s="44">
        <v>2</v>
      </c>
      <c r="K2495" s="121">
        <f t="shared" si="511"/>
        <v>-1.2067500000512155E-3</v>
      </c>
      <c r="L2495" s="122">
        <f t="shared" si="507"/>
        <v>-2.4880152662896254E-4</v>
      </c>
      <c r="M2495" s="123" t="s">
        <v>155</v>
      </c>
      <c r="N2495" s="113">
        <f t="shared" si="512"/>
        <v>-0.10033608333327493</v>
      </c>
      <c r="O2495" s="122">
        <f t="shared" si="508"/>
        <v>-2.0686770561149353E-2</v>
      </c>
      <c r="P2495" s="123" t="s">
        <v>155</v>
      </c>
      <c r="Q2495" s="116">
        <f t="shared" si="513"/>
        <v>4.5833333295774992E-5</v>
      </c>
      <c r="R2495" s="125" t="s">
        <v>155</v>
      </c>
      <c r="S2495" s="118">
        <f t="shared" si="514"/>
        <v>2.9166666601909697E-5</v>
      </c>
      <c r="T2495" s="209">
        <f t="shared" si="516"/>
        <v>298.56253500000003</v>
      </c>
      <c r="U2495" s="127">
        <f t="shared" si="515"/>
        <v>99.705151000000001</v>
      </c>
      <c r="V2495" s="127">
        <f t="shared" si="509"/>
        <v>13.128</v>
      </c>
      <c r="W2495" s="127">
        <f t="shared" si="510"/>
        <v>13.125500000000001</v>
      </c>
      <c r="X2495" s="128"/>
    </row>
    <row r="2496" spans="1:24" x14ac:dyDescent="0.3">
      <c r="A2496" s="156">
        <v>159</v>
      </c>
      <c r="B2496" s="112" t="s">
        <v>88</v>
      </c>
      <c r="C2496" s="131" t="s">
        <v>39</v>
      </c>
      <c r="D2496" s="44">
        <v>98.562072000000001</v>
      </c>
      <c r="E2496" s="44">
        <v>300.29479700000002</v>
      </c>
      <c r="F2496" s="44">
        <v>13.128</v>
      </c>
      <c r="G2496" s="44">
        <v>13.125500000000001</v>
      </c>
      <c r="H2496" s="44">
        <v>0.23899999999999999</v>
      </c>
      <c r="I2496" s="44">
        <v>0</v>
      </c>
      <c r="J2496" s="44">
        <v>2</v>
      </c>
      <c r="K2496" s="121">
        <f t="shared" si="511"/>
        <v>-1.6697500000759646E-3</v>
      </c>
      <c r="L2496" s="129">
        <f t="shared" si="507"/>
        <v>-3.4426049228690768E-4</v>
      </c>
      <c r="M2496" s="115" t="s">
        <v>155</v>
      </c>
      <c r="N2496" s="113">
        <f t="shared" si="512"/>
        <v>-0.10028408333329253</v>
      </c>
      <c r="O2496" s="129">
        <f t="shared" si="508"/>
        <v>-2.0676049481124337E-2</v>
      </c>
      <c r="P2496" s="115" t="s">
        <v>155</v>
      </c>
      <c r="Q2496" s="116">
        <f t="shared" si="513"/>
        <v>4.5833333295774992E-5</v>
      </c>
      <c r="R2496" s="117" t="s">
        <v>155</v>
      </c>
      <c r="S2496" s="118">
        <f t="shared" si="514"/>
        <v>2.9166666601909697E-5</v>
      </c>
      <c r="T2496" s="209">
        <f t="shared" si="516"/>
        <v>298.562072</v>
      </c>
      <c r="U2496" s="119">
        <f t="shared" si="515"/>
        <v>99.705202999999983</v>
      </c>
      <c r="V2496" s="119">
        <f t="shared" si="509"/>
        <v>13.128</v>
      </c>
      <c r="W2496" s="119">
        <f t="shared" si="510"/>
        <v>13.125500000000001</v>
      </c>
      <c r="X2496" s="120"/>
    </row>
    <row r="2497" spans="1:24" x14ac:dyDescent="0.3">
      <c r="A2497" s="156">
        <v>160</v>
      </c>
      <c r="B2497" s="112" t="s">
        <v>88</v>
      </c>
      <c r="C2497" s="131" t="s">
        <v>39</v>
      </c>
      <c r="D2497" s="44">
        <v>98.562307000000004</v>
      </c>
      <c r="E2497" s="44">
        <v>300.29489999999998</v>
      </c>
      <c r="F2497" s="44">
        <v>13.128</v>
      </c>
      <c r="G2497" s="44">
        <v>13.125500000000001</v>
      </c>
      <c r="H2497" s="44">
        <v>0.23899999999999999</v>
      </c>
      <c r="I2497" s="44">
        <v>0</v>
      </c>
      <c r="J2497" s="44">
        <v>2</v>
      </c>
      <c r="K2497" s="121">
        <f t="shared" si="511"/>
        <v>-1.434750000044005E-3</v>
      </c>
      <c r="L2497" s="122">
        <f t="shared" si="507"/>
        <v>-2.9580939740448428E-4</v>
      </c>
      <c r="M2497" s="123" t="s">
        <v>155</v>
      </c>
      <c r="N2497" s="113">
        <f t="shared" si="512"/>
        <v>-0.10038708333325985</v>
      </c>
      <c r="O2497" s="122">
        <f t="shared" si="508"/>
        <v>-2.0697285466545558E-2</v>
      </c>
      <c r="P2497" s="123" t="s">
        <v>155</v>
      </c>
      <c r="Q2497" s="116">
        <f t="shared" si="513"/>
        <v>4.5833333295774992E-5</v>
      </c>
      <c r="R2497" s="125" t="s">
        <v>155</v>
      </c>
      <c r="S2497" s="118">
        <f t="shared" si="514"/>
        <v>2.9166666601909697E-5</v>
      </c>
      <c r="T2497" s="209">
        <f t="shared" si="516"/>
        <v>298.56230700000003</v>
      </c>
      <c r="U2497" s="127">
        <f t="shared" si="515"/>
        <v>99.705100000000016</v>
      </c>
      <c r="V2497" s="127">
        <f t="shared" si="509"/>
        <v>13.128</v>
      </c>
      <c r="W2497" s="127">
        <f t="shared" si="510"/>
        <v>13.125500000000001</v>
      </c>
      <c r="X2497" s="128"/>
    </row>
    <row r="2498" spans="1:24" x14ac:dyDescent="0.3">
      <c r="A2498" s="156">
        <v>161</v>
      </c>
      <c r="B2498" s="112" t="s">
        <v>88</v>
      </c>
      <c r="C2498" s="131" t="s">
        <v>39</v>
      </c>
      <c r="D2498" s="44">
        <v>98.562849999999997</v>
      </c>
      <c r="E2498" s="44">
        <v>300.29491899999999</v>
      </c>
      <c r="F2498" s="44">
        <v>13.128</v>
      </c>
      <c r="G2498" s="44">
        <v>13.125500000000001</v>
      </c>
      <c r="H2498" s="44">
        <v>0.23899999999999999</v>
      </c>
      <c r="I2498" s="44">
        <v>0</v>
      </c>
      <c r="J2498" s="44">
        <v>2</v>
      </c>
      <c r="K2498" s="121">
        <f t="shared" si="511"/>
        <v>-8.9175000005070615E-4</v>
      </c>
      <c r="L2498" s="129">
        <f t="shared" si="507"/>
        <v>-1.8385644199760351E-4</v>
      </c>
      <c r="M2498" s="115" t="s">
        <v>155</v>
      </c>
      <c r="N2498" s="113">
        <f t="shared" si="512"/>
        <v>-0.10040608333326873</v>
      </c>
      <c r="O2498" s="129">
        <f t="shared" si="508"/>
        <v>-2.0701202784241767E-2</v>
      </c>
      <c r="P2498" s="115" t="s">
        <v>155</v>
      </c>
      <c r="Q2498" s="116">
        <f t="shared" si="513"/>
        <v>4.5833333295774992E-5</v>
      </c>
      <c r="R2498" s="117" t="s">
        <v>155</v>
      </c>
      <c r="S2498" s="118">
        <f t="shared" si="514"/>
        <v>2.9166666601909697E-5</v>
      </c>
      <c r="T2498" s="209">
        <f t="shared" si="516"/>
        <v>298.56285000000003</v>
      </c>
      <c r="U2498" s="119">
        <f t="shared" si="515"/>
        <v>99.705081000000007</v>
      </c>
      <c r="V2498" s="119">
        <f t="shared" si="509"/>
        <v>13.128</v>
      </c>
      <c r="W2498" s="119">
        <f t="shared" si="510"/>
        <v>13.125500000000001</v>
      </c>
      <c r="X2498" s="120"/>
    </row>
    <row r="2499" spans="1:24" x14ac:dyDescent="0.3">
      <c r="A2499" s="156">
        <v>162</v>
      </c>
      <c r="B2499" s="112" t="s">
        <v>88</v>
      </c>
      <c r="C2499" s="131" t="s">
        <v>39</v>
      </c>
      <c r="D2499" s="44">
        <v>98.561738000000005</v>
      </c>
      <c r="E2499" s="44">
        <v>300.29483199999999</v>
      </c>
      <c r="F2499" s="44">
        <v>13.128</v>
      </c>
      <c r="G2499" s="44">
        <v>13.125500000000001</v>
      </c>
      <c r="H2499" s="44">
        <v>0.23899999999999999</v>
      </c>
      <c r="I2499" s="44">
        <v>0</v>
      </c>
      <c r="J2499" s="44">
        <v>2</v>
      </c>
      <c r="K2499" s="121">
        <f t="shared" si="511"/>
        <v>-2.003750000085347E-3</v>
      </c>
      <c r="L2499" s="122">
        <f t="shared" si="507"/>
        <v>-4.1312289946583914E-4</v>
      </c>
      <c r="M2499" s="123" t="s">
        <v>155</v>
      </c>
      <c r="N2499" s="113">
        <f t="shared" si="512"/>
        <v>-0.10031908333326101</v>
      </c>
      <c r="O2499" s="122">
        <f t="shared" si="508"/>
        <v>-2.0683265592677098E-2</v>
      </c>
      <c r="P2499" s="123" t="s">
        <v>155</v>
      </c>
      <c r="Q2499" s="116">
        <f t="shared" si="513"/>
        <v>4.5833333295774992E-5</v>
      </c>
      <c r="R2499" s="125" t="s">
        <v>155</v>
      </c>
      <c r="S2499" s="118">
        <f t="shared" si="514"/>
        <v>2.9166666601909697E-5</v>
      </c>
      <c r="T2499" s="209">
        <f t="shared" si="516"/>
        <v>298.56173799999999</v>
      </c>
      <c r="U2499" s="127">
        <f t="shared" si="515"/>
        <v>99.705168000000015</v>
      </c>
      <c r="V2499" s="127">
        <f t="shared" si="509"/>
        <v>13.128</v>
      </c>
      <c r="W2499" s="127">
        <f t="shared" si="510"/>
        <v>13.125500000000001</v>
      </c>
      <c r="X2499" s="128"/>
    </row>
    <row r="2500" spans="1:24" x14ac:dyDescent="0.3">
      <c r="A2500" s="156">
        <v>163</v>
      </c>
      <c r="B2500" s="112" t="s">
        <v>88</v>
      </c>
      <c r="C2500" s="131" t="s">
        <v>39</v>
      </c>
      <c r="D2500" s="44">
        <v>98.563670000000002</v>
      </c>
      <c r="E2500" s="44">
        <v>300.29485099999999</v>
      </c>
      <c r="F2500" s="44">
        <v>13.128</v>
      </c>
      <c r="G2500" s="44">
        <v>13.125500000000001</v>
      </c>
      <c r="H2500" s="44">
        <v>0.23899999999999999</v>
      </c>
      <c r="I2500" s="44">
        <v>0</v>
      </c>
      <c r="J2500" s="44">
        <v>2</v>
      </c>
      <c r="K2500" s="121">
        <f t="shared" si="511"/>
        <v>-7.1750000074644049E-5</v>
      </c>
      <c r="L2500" s="129">
        <f t="shared" si="507"/>
        <v>-1.4793047072307649E-5</v>
      </c>
      <c r="M2500" s="115" t="s">
        <v>155</v>
      </c>
      <c r="N2500" s="113">
        <f t="shared" si="512"/>
        <v>-0.10033808333326988</v>
      </c>
      <c r="O2500" s="129">
        <f t="shared" si="508"/>
        <v>-2.0687182910379909E-2</v>
      </c>
      <c r="P2500" s="115" t="s">
        <v>155</v>
      </c>
      <c r="Q2500" s="116">
        <f t="shared" si="513"/>
        <v>4.5833333295774992E-5</v>
      </c>
      <c r="R2500" s="117" t="s">
        <v>155</v>
      </c>
      <c r="S2500" s="118">
        <f t="shared" si="514"/>
        <v>2.9166666601909697E-5</v>
      </c>
      <c r="T2500" s="209">
        <f t="shared" si="516"/>
        <v>298.56367</v>
      </c>
      <c r="U2500" s="119">
        <f t="shared" si="515"/>
        <v>99.705149000000006</v>
      </c>
      <c r="V2500" s="119">
        <f t="shared" si="509"/>
        <v>13.128</v>
      </c>
      <c r="W2500" s="119">
        <f t="shared" si="510"/>
        <v>13.125500000000001</v>
      </c>
      <c r="X2500" s="120"/>
    </row>
    <row r="2501" spans="1:24" x14ac:dyDescent="0.3">
      <c r="A2501" s="156">
        <v>164</v>
      </c>
      <c r="B2501" s="112" t="s">
        <v>88</v>
      </c>
      <c r="C2501" s="131" t="s">
        <v>39</v>
      </c>
      <c r="D2501" s="44">
        <v>98.562218000000001</v>
      </c>
      <c r="E2501" s="44">
        <v>300.29489100000001</v>
      </c>
      <c r="F2501" s="44">
        <v>13.128</v>
      </c>
      <c r="G2501" s="44">
        <v>13.125500000000001</v>
      </c>
      <c r="H2501" s="44">
        <v>0.23899999999999999</v>
      </c>
      <c r="I2501" s="44">
        <v>0</v>
      </c>
      <c r="J2501" s="44">
        <v>2</v>
      </c>
      <c r="K2501" s="121">
        <f t="shared" si="511"/>
        <v>-1.5237500000466753E-3</v>
      </c>
      <c r="L2501" s="122">
        <f t="shared" si="507"/>
        <v>-3.1415896099681813E-4</v>
      </c>
      <c r="M2501" s="123" t="s">
        <v>155</v>
      </c>
      <c r="N2501" s="113">
        <f t="shared" si="512"/>
        <v>-0.10037808333328258</v>
      </c>
      <c r="O2501" s="122">
        <f t="shared" si="508"/>
        <v>-2.0695429895010151E-2</v>
      </c>
      <c r="P2501" s="123" t="s">
        <v>155</v>
      </c>
      <c r="Q2501" s="116">
        <f t="shared" si="513"/>
        <v>4.5833333295774992E-5</v>
      </c>
      <c r="R2501" s="125" t="s">
        <v>155</v>
      </c>
      <c r="S2501" s="118">
        <f t="shared" si="514"/>
        <v>2.9166666601909697E-5</v>
      </c>
      <c r="T2501" s="209">
        <f t="shared" si="516"/>
        <v>298.56221800000003</v>
      </c>
      <c r="U2501" s="127">
        <f t="shared" si="515"/>
        <v>99.705108999999993</v>
      </c>
      <c r="V2501" s="127">
        <f t="shared" si="509"/>
        <v>13.128</v>
      </c>
      <c r="W2501" s="127">
        <f t="shared" si="510"/>
        <v>13.125500000000001</v>
      </c>
      <c r="X2501" s="128"/>
    </row>
    <row r="2502" spans="1:24" x14ac:dyDescent="0.3">
      <c r="A2502" s="156">
        <v>165</v>
      </c>
      <c r="B2502" s="112" t="s">
        <v>88</v>
      </c>
      <c r="C2502" s="131" t="s">
        <v>39</v>
      </c>
      <c r="D2502" s="44">
        <v>98.562275999999997</v>
      </c>
      <c r="E2502" s="44">
        <v>300.29484300000001</v>
      </c>
      <c r="F2502" s="44">
        <v>13.128</v>
      </c>
      <c r="G2502" s="44">
        <v>13.125500000000001</v>
      </c>
      <c r="H2502" s="44">
        <v>0.23899999999999999</v>
      </c>
      <c r="I2502" s="44">
        <v>0</v>
      </c>
      <c r="J2502" s="44">
        <v>2</v>
      </c>
      <c r="K2502" s="121">
        <f t="shared" si="511"/>
        <v>-1.4657500000794244E-3</v>
      </c>
      <c r="L2502" s="129">
        <f t="shared" si="507"/>
        <v>-3.0220081843820585E-4</v>
      </c>
      <c r="M2502" s="115" t="s">
        <v>155</v>
      </c>
      <c r="N2502" s="113">
        <f t="shared" si="512"/>
        <v>-0.10033008333329008</v>
      </c>
      <c r="O2502" s="129">
        <f t="shared" si="508"/>
        <v>-2.0685533513457571E-2</v>
      </c>
      <c r="P2502" s="115" t="s">
        <v>155</v>
      </c>
      <c r="Q2502" s="116">
        <f t="shared" si="513"/>
        <v>4.5833333295774992E-5</v>
      </c>
      <c r="R2502" s="117" t="s">
        <v>155</v>
      </c>
      <c r="S2502" s="118">
        <f t="shared" si="514"/>
        <v>2.9166666601909697E-5</v>
      </c>
      <c r="T2502" s="209">
        <f t="shared" si="516"/>
        <v>298.562276</v>
      </c>
      <c r="U2502" s="119">
        <f t="shared" si="515"/>
        <v>99.705156999999986</v>
      </c>
      <c r="V2502" s="119">
        <f t="shared" si="509"/>
        <v>13.128</v>
      </c>
      <c r="W2502" s="119">
        <f t="shared" si="510"/>
        <v>13.125500000000001</v>
      </c>
      <c r="X2502" s="120"/>
    </row>
    <row r="2503" spans="1:24" x14ac:dyDescent="0.3">
      <c r="A2503" s="156">
        <v>166</v>
      </c>
      <c r="B2503" s="112" t="s">
        <v>88</v>
      </c>
      <c r="C2503" s="131" t="s">
        <v>39</v>
      </c>
      <c r="D2503" s="44">
        <v>98.562381000000002</v>
      </c>
      <c r="E2503" s="44">
        <v>300.29477300000002</v>
      </c>
      <c r="F2503" s="44">
        <v>13.128</v>
      </c>
      <c r="G2503" s="44">
        <v>13.125500000000001</v>
      </c>
      <c r="H2503" s="44">
        <v>0.23899999999999999</v>
      </c>
      <c r="I2503" s="44">
        <v>0</v>
      </c>
      <c r="J2503" s="44">
        <v>2</v>
      </c>
      <c r="K2503" s="121">
        <f t="shared" si="511"/>
        <v>-1.3607500000603068E-3</v>
      </c>
      <c r="L2503" s="122">
        <f t="shared" si="507"/>
        <v>-2.8055245689288723E-4</v>
      </c>
      <c r="M2503" s="123" t="s">
        <v>155</v>
      </c>
      <c r="N2503" s="113">
        <f t="shared" si="512"/>
        <v>-0.10026008333329628</v>
      </c>
      <c r="O2503" s="122">
        <f t="shared" si="508"/>
        <v>-2.0671101290338001E-2</v>
      </c>
      <c r="P2503" s="123" t="s">
        <v>155</v>
      </c>
      <c r="Q2503" s="116">
        <f t="shared" si="513"/>
        <v>4.5833333295774992E-5</v>
      </c>
      <c r="R2503" s="125" t="s">
        <v>155</v>
      </c>
      <c r="S2503" s="118">
        <f t="shared" si="514"/>
        <v>2.9166666601909697E-5</v>
      </c>
      <c r="T2503" s="209">
        <f t="shared" si="516"/>
        <v>298.56238100000002</v>
      </c>
      <c r="U2503" s="127">
        <f t="shared" si="515"/>
        <v>99.705226999999979</v>
      </c>
      <c r="V2503" s="127">
        <f t="shared" si="509"/>
        <v>13.128</v>
      </c>
      <c r="W2503" s="127">
        <f t="shared" si="510"/>
        <v>13.125500000000001</v>
      </c>
      <c r="X2503" s="128"/>
    </row>
    <row r="2504" spans="1:24" x14ac:dyDescent="0.3">
      <c r="A2504" s="156">
        <v>167</v>
      </c>
      <c r="B2504" s="112" t="s">
        <v>88</v>
      </c>
      <c r="C2504" s="131" t="s">
        <v>39</v>
      </c>
      <c r="D2504" s="44">
        <v>98.562571000000005</v>
      </c>
      <c r="E2504" s="44">
        <v>300.29487699999999</v>
      </c>
      <c r="F2504" s="44">
        <v>13.128</v>
      </c>
      <c r="G2504" s="44">
        <v>13.125500000000001</v>
      </c>
      <c r="H2504" s="44">
        <v>0.23899999999999999</v>
      </c>
      <c r="I2504" s="44">
        <v>0</v>
      </c>
      <c r="J2504" s="44">
        <v>2</v>
      </c>
      <c r="K2504" s="121">
        <f t="shared" si="511"/>
        <v>-1.1707500000852633E-3</v>
      </c>
      <c r="L2504" s="129">
        <f t="shared" si="507"/>
        <v>-2.4137923124983176E-4</v>
      </c>
      <c r="M2504" s="115" t="s">
        <v>155</v>
      </c>
      <c r="N2504" s="113">
        <f t="shared" si="512"/>
        <v>-0.10036408333326108</v>
      </c>
      <c r="O2504" s="129">
        <f t="shared" si="508"/>
        <v>-2.0692543450386982E-2</v>
      </c>
      <c r="P2504" s="115" t="s">
        <v>155</v>
      </c>
      <c r="Q2504" s="116">
        <f t="shared" si="513"/>
        <v>4.5833333295774992E-5</v>
      </c>
      <c r="R2504" s="117" t="s">
        <v>155</v>
      </c>
      <c r="S2504" s="118">
        <f t="shared" si="514"/>
        <v>2.9166666601909697E-5</v>
      </c>
      <c r="T2504" s="209">
        <f t="shared" si="516"/>
        <v>298.56257099999999</v>
      </c>
      <c r="U2504" s="119">
        <f t="shared" si="515"/>
        <v>99.705123000000015</v>
      </c>
      <c r="V2504" s="119">
        <f t="shared" si="509"/>
        <v>13.128</v>
      </c>
      <c r="W2504" s="119">
        <f t="shared" si="510"/>
        <v>13.125500000000001</v>
      </c>
      <c r="X2504" s="120"/>
    </row>
    <row r="2505" spans="1:24" x14ac:dyDescent="0.3">
      <c r="A2505" s="156">
        <v>168</v>
      </c>
      <c r="B2505" s="112" t="s">
        <v>88</v>
      </c>
      <c r="C2505" s="131" t="s">
        <v>39</v>
      </c>
      <c r="D2505" s="44">
        <v>98.563109999999995</v>
      </c>
      <c r="E2505" s="44">
        <v>300.29487399999999</v>
      </c>
      <c r="F2505" s="44">
        <v>13.128</v>
      </c>
      <c r="G2505" s="44">
        <v>13.125500000000001</v>
      </c>
      <c r="H2505" s="44">
        <v>0.23899999999999999</v>
      </c>
      <c r="I2505" s="44">
        <v>0</v>
      </c>
      <c r="J2505" s="44">
        <v>2</v>
      </c>
      <c r="K2505" s="121">
        <f t="shared" si="511"/>
        <v>-6.3175000008186544E-4</v>
      </c>
      <c r="L2505" s="122">
        <f t="shared" si="507"/>
        <v>-1.3025097532080182E-4</v>
      </c>
      <c r="M2505" s="123" t="s">
        <v>155</v>
      </c>
      <c r="N2505" s="113">
        <f t="shared" si="512"/>
        <v>-0.10036108333326865</v>
      </c>
      <c r="O2505" s="122">
        <f t="shared" si="508"/>
        <v>-2.0691924926541538E-2</v>
      </c>
      <c r="P2505" s="123" t="s">
        <v>155</v>
      </c>
      <c r="Q2505" s="116">
        <f t="shared" si="513"/>
        <v>4.5833333295774992E-5</v>
      </c>
      <c r="R2505" s="125" t="s">
        <v>155</v>
      </c>
      <c r="S2505" s="118">
        <f t="shared" si="514"/>
        <v>2.9166666601909697E-5</v>
      </c>
      <c r="T2505" s="209">
        <f t="shared" si="516"/>
        <v>298.56310999999999</v>
      </c>
      <c r="U2505" s="127">
        <f t="shared" si="515"/>
        <v>99.705126000000007</v>
      </c>
      <c r="V2505" s="127">
        <f t="shared" si="509"/>
        <v>13.128</v>
      </c>
      <c r="W2505" s="127">
        <f t="shared" si="510"/>
        <v>13.125500000000001</v>
      </c>
      <c r="X2505" s="128"/>
    </row>
    <row r="2506" spans="1:24" x14ac:dyDescent="0.3">
      <c r="A2506" s="156">
        <v>169</v>
      </c>
      <c r="B2506" s="112" t="s">
        <v>88</v>
      </c>
      <c r="C2506" s="131" t="s">
        <v>39</v>
      </c>
      <c r="D2506" s="44">
        <v>98.563147999999998</v>
      </c>
      <c r="E2506" s="44">
        <v>300.29491400000001</v>
      </c>
      <c r="F2506" s="44">
        <v>13.128</v>
      </c>
      <c r="G2506" s="44">
        <v>13.125500000000001</v>
      </c>
      <c r="H2506" s="44">
        <v>0.23899999999999999</v>
      </c>
      <c r="I2506" s="44">
        <v>0</v>
      </c>
      <c r="J2506" s="44">
        <v>2</v>
      </c>
      <c r="K2506" s="121">
        <f t="shared" si="511"/>
        <v>-5.9375000006411938E-4</v>
      </c>
      <c r="L2506" s="129">
        <f t="shared" si="507"/>
        <v>-1.2241633018631441E-4</v>
      </c>
      <c r="M2506" s="115" t="s">
        <v>155</v>
      </c>
      <c r="N2506" s="113">
        <f t="shared" si="512"/>
        <v>-0.10040108333328135</v>
      </c>
      <c r="O2506" s="129">
        <f t="shared" si="508"/>
        <v>-2.0700171911167083E-2</v>
      </c>
      <c r="P2506" s="115" t="s">
        <v>155</v>
      </c>
      <c r="Q2506" s="116">
        <f t="shared" si="513"/>
        <v>4.5833333295774992E-5</v>
      </c>
      <c r="R2506" s="117" t="s">
        <v>155</v>
      </c>
      <c r="S2506" s="118">
        <f t="shared" si="514"/>
        <v>2.9166666601909697E-5</v>
      </c>
      <c r="T2506" s="209">
        <f t="shared" si="516"/>
        <v>298.56314800000001</v>
      </c>
      <c r="U2506" s="119">
        <f t="shared" si="515"/>
        <v>99.705085999999994</v>
      </c>
      <c r="V2506" s="119">
        <f t="shared" si="509"/>
        <v>13.128</v>
      </c>
      <c r="W2506" s="119">
        <f t="shared" si="510"/>
        <v>13.125500000000001</v>
      </c>
      <c r="X2506" s="120"/>
    </row>
    <row r="2507" spans="1:24" x14ac:dyDescent="0.3">
      <c r="A2507" s="156">
        <v>170</v>
      </c>
      <c r="B2507" s="112" t="s">
        <v>88</v>
      </c>
      <c r="C2507" s="131" t="s">
        <v>39</v>
      </c>
      <c r="D2507" s="44">
        <v>98.562970000000007</v>
      </c>
      <c r="E2507" s="44">
        <v>300.29493400000001</v>
      </c>
      <c r="F2507" s="44">
        <v>13.128</v>
      </c>
      <c r="G2507" s="44">
        <v>13.125500000000001</v>
      </c>
      <c r="H2507" s="44">
        <v>0.23899999999999999</v>
      </c>
      <c r="I2507" s="44">
        <v>0</v>
      </c>
      <c r="J2507" s="44">
        <v>2</v>
      </c>
      <c r="K2507" s="121">
        <f t="shared" si="511"/>
        <v>-7.7175000006945993E-4</v>
      </c>
      <c r="L2507" s="122">
        <f t="shared" si="507"/>
        <v>-1.5911545737876963E-4</v>
      </c>
      <c r="M2507" s="123" t="s">
        <v>155</v>
      </c>
      <c r="N2507" s="113">
        <f t="shared" si="512"/>
        <v>-0.1004210833332877</v>
      </c>
      <c r="O2507" s="122">
        <f t="shared" si="508"/>
        <v>-2.0704295403476791E-2</v>
      </c>
      <c r="P2507" s="123" t="s">
        <v>155</v>
      </c>
      <c r="Q2507" s="116">
        <f t="shared" si="513"/>
        <v>4.5833333295774992E-5</v>
      </c>
      <c r="R2507" s="125" t="s">
        <v>155</v>
      </c>
      <c r="S2507" s="118">
        <f t="shared" si="514"/>
        <v>2.9166666601909697E-5</v>
      </c>
      <c r="T2507" s="209">
        <f t="shared" si="516"/>
        <v>298.56297000000001</v>
      </c>
      <c r="U2507" s="127">
        <f t="shared" si="515"/>
        <v>99.705065999999988</v>
      </c>
      <c r="V2507" s="127">
        <f t="shared" si="509"/>
        <v>13.128</v>
      </c>
      <c r="W2507" s="127">
        <f t="shared" si="510"/>
        <v>13.125500000000001</v>
      </c>
      <c r="X2507" s="128"/>
    </row>
    <row r="2508" spans="1:24" x14ac:dyDescent="0.3">
      <c r="A2508" s="156">
        <v>171</v>
      </c>
      <c r="B2508" s="112" t="s">
        <v>88</v>
      </c>
      <c r="C2508" s="131" t="s">
        <v>39</v>
      </c>
      <c r="D2508" s="44">
        <v>98.562842000000003</v>
      </c>
      <c r="E2508" s="44">
        <v>300.29487499999999</v>
      </c>
      <c r="F2508" s="44">
        <v>13.128</v>
      </c>
      <c r="G2508" s="44">
        <v>13.125500000000001</v>
      </c>
      <c r="H2508" s="44">
        <v>0.23899999999999999</v>
      </c>
      <c r="I2508" s="44">
        <v>0</v>
      </c>
      <c r="J2508" s="44">
        <v>2</v>
      </c>
      <c r="K2508" s="121">
        <f t="shared" si="511"/>
        <v>-8.9975000008735151E-4</v>
      </c>
      <c r="L2508" s="129">
        <f t="shared" si="507"/>
        <v>-1.8550584097998333E-4</v>
      </c>
      <c r="M2508" s="115" t="s">
        <v>155</v>
      </c>
      <c r="N2508" s="113">
        <f t="shared" si="512"/>
        <v>-0.10036208333326613</v>
      </c>
      <c r="O2508" s="129">
        <f t="shared" si="508"/>
        <v>-2.069213110115669E-2</v>
      </c>
      <c r="P2508" s="115" t="s">
        <v>155</v>
      </c>
      <c r="Q2508" s="116">
        <f t="shared" si="513"/>
        <v>4.5833333295774992E-5</v>
      </c>
      <c r="R2508" s="117" t="s">
        <v>155</v>
      </c>
      <c r="S2508" s="118">
        <f t="shared" si="514"/>
        <v>2.9166666601909697E-5</v>
      </c>
      <c r="T2508" s="209">
        <f t="shared" si="516"/>
        <v>298.56284199999999</v>
      </c>
      <c r="U2508" s="119">
        <f t="shared" si="515"/>
        <v>99.70512500000001</v>
      </c>
      <c r="V2508" s="119">
        <f t="shared" si="509"/>
        <v>13.128</v>
      </c>
      <c r="W2508" s="119">
        <f t="shared" si="510"/>
        <v>13.125500000000001</v>
      </c>
      <c r="X2508" s="120"/>
    </row>
    <row r="2509" spans="1:24" x14ac:dyDescent="0.3">
      <c r="A2509" s="156">
        <v>172</v>
      </c>
      <c r="B2509" s="112" t="s">
        <v>88</v>
      </c>
      <c r="C2509" s="131" t="s">
        <v>39</v>
      </c>
      <c r="D2509" s="44">
        <v>98.564483999999993</v>
      </c>
      <c r="E2509" s="44">
        <v>300.29491200000001</v>
      </c>
      <c r="F2509" s="44">
        <v>13.128</v>
      </c>
      <c r="G2509" s="44">
        <v>13.125500000000001</v>
      </c>
      <c r="H2509" s="44">
        <v>0.23899999999999999</v>
      </c>
      <c r="I2509" s="44">
        <v>0</v>
      </c>
      <c r="J2509" s="44">
        <v>2</v>
      </c>
      <c r="K2509" s="121">
        <f t="shared" si="511"/>
        <v>7.4224999991656659E-4</v>
      </c>
      <c r="L2509" s="122">
        <f t="shared" si="507"/>
        <v>1.5303329862740973E-4</v>
      </c>
      <c r="M2509" s="123" t="s">
        <v>155</v>
      </c>
      <c r="N2509" s="113">
        <f t="shared" si="512"/>
        <v>-0.1003990833332864</v>
      </c>
      <c r="O2509" s="122">
        <f t="shared" si="508"/>
        <v>-2.0699759561937172E-2</v>
      </c>
      <c r="P2509" s="123" t="s">
        <v>155</v>
      </c>
      <c r="Q2509" s="116">
        <f t="shared" si="513"/>
        <v>4.5833333295774992E-5</v>
      </c>
      <c r="R2509" s="125" t="s">
        <v>155</v>
      </c>
      <c r="S2509" s="118">
        <f t="shared" si="514"/>
        <v>2.9166666601909697E-5</v>
      </c>
      <c r="T2509" s="209">
        <f t="shared" si="516"/>
        <v>298.56448399999999</v>
      </c>
      <c r="U2509" s="127">
        <f t="shared" si="515"/>
        <v>99.705087999999989</v>
      </c>
      <c r="V2509" s="127">
        <f t="shared" si="509"/>
        <v>13.128</v>
      </c>
      <c r="W2509" s="127">
        <f t="shared" si="510"/>
        <v>13.125500000000001</v>
      </c>
      <c r="X2509" s="128"/>
    </row>
    <row r="2510" spans="1:24" x14ac:dyDescent="0.3">
      <c r="A2510" s="156">
        <v>173</v>
      </c>
      <c r="B2510" s="112" t="s">
        <v>88</v>
      </c>
      <c r="C2510" s="131" t="s">
        <v>39</v>
      </c>
      <c r="D2510" s="44">
        <v>98.564503999999999</v>
      </c>
      <c r="E2510" s="44">
        <v>300.29485099999999</v>
      </c>
      <c r="F2510" s="44">
        <v>13.128</v>
      </c>
      <c r="G2510" s="44">
        <v>13.125500000000001</v>
      </c>
      <c r="H2510" s="44">
        <v>0.23899999999999999</v>
      </c>
      <c r="I2510" s="44">
        <v>0</v>
      </c>
      <c r="J2510" s="44">
        <v>2</v>
      </c>
      <c r="K2510" s="121">
        <f t="shared" si="511"/>
        <v>7.6224999992291487E-4</v>
      </c>
      <c r="L2510" s="129">
        <f t="shared" si="507"/>
        <v>1.5715679606589995E-4</v>
      </c>
      <c r="M2510" s="115" t="s">
        <v>155</v>
      </c>
      <c r="N2510" s="113">
        <f t="shared" si="512"/>
        <v>-0.10033808333326988</v>
      </c>
      <c r="O2510" s="129">
        <f t="shared" si="508"/>
        <v>-2.0687182910379909E-2</v>
      </c>
      <c r="P2510" s="115" t="s">
        <v>155</v>
      </c>
      <c r="Q2510" s="116">
        <f t="shared" si="513"/>
        <v>4.5833333295774992E-5</v>
      </c>
      <c r="R2510" s="117" t="s">
        <v>155</v>
      </c>
      <c r="S2510" s="118">
        <f t="shared" si="514"/>
        <v>2.9166666601909697E-5</v>
      </c>
      <c r="T2510" s="209">
        <f t="shared" si="516"/>
        <v>298.564504</v>
      </c>
      <c r="U2510" s="119">
        <f t="shared" si="515"/>
        <v>99.705149000000006</v>
      </c>
      <c r="V2510" s="119">
        <f t="shared" si="509"/>
        <v>13.128</v>
      </c>
      <c r="W2510" s="119">
        <f t="shared" si="510"/>
        <v>13.125500000000001</v>
      </c>
      <c r="X2510" s="120"/>
    </row>
    <row r="2511" spans="1:24" x14ac:dyDescent="0.3">
      <c r="A2511" s="156">
        <v>174</v>
      </c>
      <c r="B2511" s="112" t="s">
        <v>88</v>
      </c>
      <c r="C2511" s="131" t="s">
        <v>39</v>
      </c>
      <c r="D2511" s="44">
        <v>98.564147000000006</v>
      </c>
      <c r="E2511" s="44">
        <v>300.29473200000001</v>
      </c>
      <c r="F2511" s="44">
        <v>13.128</v>
      </c>
      <c r="G2511" s="44">
        <v>13.125500000000001</v>
      </c>
      <c r="H2511" s="44">
        <v>0.23899999999999999</v>
      </c>
      <c r="I2511" s="44">
        <v>0</v>
      </c>
      <c r="J2511" s="44">
        <v>2</v>
      </c>
      <c r="K2511" s="121">
        <f t="shared" si="511"/>
        <v>4.0524999991475852E-4</v>
      </c>
      <c r="L2511" s="122">
        <f t="shared" si="507"/>
        <v>8.3552366808582412E-5</v>
      </c>
      <c r="M2511" s="123" t="s">
        <v>155</v>
      </c>
      <c r="N2511" s="113">
        <f t="shared" si="512"/>
        <v>-0.10021908333328611</v>
      </c>
      <c r="O2511" s="122">
        <f t="shared" si="508"/>
        <v>-2.0662648131067801E-2</v>
      </c>
      <c r="P2511" s="123" t="s">
        <v>155</v>
      </c>
      <c r="Q2511" s="116">
        <f t="shared" si="513"/>
        <v>4.5833333295774992E-5</v>
      </c>
      <c r="R2511" s="125" t="s">
        <v>155</v>
      </c>
      <c r="S2511" s="118">
        <f t="shared" si="514"/>
        <v>2.9166666601909697E-5</v>
      </c>
      <c r="T2511" s="209">
        <f t="shared" si="516"/>
        <v>298.56414699999999</v>
      </c>
      <c r="U2511" s="127">
        <f t="shared" si="515"/>
        <v>99.70526799999999</v>
      </c>
      <c r="V2511" s="127">
        <f t="shared" si="509"/>
        <v>13.128</v>
      </c>
      <c r="W2511" s="127">
        <f t="shared" si="510"/>
        <v>13.125500000000001</v>
      </c>
      <c r="X2511" s="128"/>
    </row>
    <row r="2512" spans="1:24" x14ac:dyDescent="0.3">
      <c r="A2512" s="156">
        <v>175</v>
      </c>
      <c r="B2512" s="112" t="s">
        <v>88</v>
      </c>
      <c r="C2512" s="131" t="s">
        <v>39</v>
      </c>
      <c r="D2512" s="44">
        <v>98.563658000000004</v>
      </c>
      <c r="E2512" s="44">
        <v>300.29488400000002</v>
      </c>
      <c r="F2512" s="44">
        <v>13.128</v>
      </c>
      <c r="G2512" s="44">
        <v>13.125500000000001</v>
      </c>
      <c r="H2512" s="44">
        <v>0.23899999999999999</v>
      </c>
      <c r="I2512" s="44">
        <v>0</v>
      </c>
      <c r="J2512" s="44">
        <v>2</v>
      </c>
      <c r="K2512" s="121">
        <f t="shared" si="511"/>
        <v>-8.3750000044346962E-5</v>
      </c>
      <c r="L2512" s="129">
        <f t="shared" si="507"/>
        <v>-1.7267145528540871E-5</v>
      </c>
      <c r="M2512" s="115" t="s">
        <v>155</v>
      </c>
      <c r="N2512" s="113">
        <f t="shared" si="512"/>
        <v>-0.10037108333330025</v>
      </c>
      <c r="O2512" s="129">
        <f t="shared" si="508"/>
        <v>-2.0693986672704549E-2</v>
      </c>
      <c r="P2512" s="115" t="s">
        <v>155</v>
      </c>
      <c r="Q2512" s="116">
        <f t="shared" si="513"/>
        <v>4.5833333295774992E-5</v>
      </c>
      <c r="R2512" s="117" t="s">
        <v>155</v>
      </c>
      <c r="S2512" s="118">
        <f t="shared" si="514"/>
        <v>2.9166666601909697E-5</v>
      </c>
      <c r="T2512" s="209">
        <f t="shared" si="516"/>
        <v>298.56365800000003</v>
      </c>
      <c r="U2512" s="119">
        <f t="shared" si="515"/>
        <v>99.705115999999975</v>
      </c>
      <c r="V2512" s="119">
        <f t="shared" si="509"/>
        <v>13.128</v>
      </c>
      <c r="W2512" s="119">
        <f t="shared" si="510"/>
        <v>13.125500000000001</v>
      </c>
      <c r="X2512" s="120"/>
    </row>
    <row r="2513" spans="1:24" x14ac:dyDescent="0.3">
      <c r="A2513" s="156">
        <v>176</v>
      </c>
      <c r="B2513" s="112" t="s">
        <v>88</v>
      </c>
      <c r="C2513" s="131" t="s">
        <v>39</v>
      </c>
      <c r="D2513" s="44">
        <v>98.563153999999997</v>
      </c>
      <c r="E2513" s="44">
        <v>300.29490199999998</v>
      </c>
      <c r="F2513" s="44">
        <v>13.128</v>
      </c>
      <c r="G2513" s="44">
        <v>13.125500000000001</v>
      </c>
      <c r="H2513" s="44">
        <v>0.23899999999999999</v>
      </c>
      <c r="I2513" s="44">
        <v>0</v>
      </c>
      <c r="J2513" s="44">
        <v>2</v>
      </c>
      <c r="K2513" s="121">
        <f t="shared" si="511"/>
        <v>-5.8775000007926792E-4</v>
      </c>
      <c r="L2513" s="122">
        <f t="shared" si="507"/>
        <v>-1.2117928095825011E-4</v>
      </c>
      <c r="M2513" s="123" t="s">
        <v>155</v>
      </c>
      <c r="N2513" s="113">
        <f t="shared" si="512"/>
        <v>-0.1003890833332548</v>
      </c>
      <c r="O2513" s="122">
        <f t="shared" si="508"/>
        <v>-2.069769781577559E-2</v>
      </c>
      <c r="P2513" s="123" t="s">
        <v>155</v>
      </c>
      <c r="Q2513" s="116">
        <f t="shared" si="513"/>
        <v>4.5833333295774992E-5</v>
      </c>
      <c r="R2513" s="125" t="s">
        <v>155</v>
      </c>
      <c r="S2513" s="118">
        <f t="shared" si="514"/>
        <v>2.9166666601909697E-5</v>
      </c>
      <c r="T2513" s="209">
        <f t="shared" si="516"/>
        <v>298.563154</v>
      </c>
      <c r="U2513" s="127">
        <f t="shared" si="515"/>
        <v>99.705098000000021</v>
      </c>
      <c r="V2513" s="127">
        <f t="shared" si="509"/>
        <v>13.128</v>
      </c>
      <c r="W2513" s="127">
        <f t="shared" si="510"/>
        <v>13.125500000000001</v>
      </c>
      <c r="X2513" s="128"/>
    </row>
    <row r="2514" spans="1:24" x14ac:dyDescent="0.3">
      <c r="A2514" s="156">
        <v>177</v>
      </c>
      <c r="B2514" s="112" t="s">
        <v>88</v>
      </c>
      <c r="C2514" s="131" t="s">
        <v>39</v>
      </c>
      <c r="D2514" s="44">
        <v>98.563631999999998</v>
      </c>
      <c r="E2514" s="44">
        <v>300.29484100000002</v>
      </c>
      <c r="F2514" s="44">
        <v>13.128</v>
      </c>
      <c r="G2514" s="44">
        <v>13.125500000000001</v>
      </c>
      <c r="H2514" s="44">
        <v>0.23899999999999999</v>
      </c>
      <c r="I2514" s="44">
        <v>0</v>
      </c>
      <c r="J2514" s="44">
        <v>2</v>
      </c>
      <c r="K2514" s="121">
        <f t="shared" si="511"/>
        <v>-1.0975000009239011E-4</v>
      </c>
      <c r="L2514" s="129">
        <f t="shared" si="507"/>
        <v>-2.2627692207150003E-5</v>
      </c>
      <c r="M2514" s="115" t="s">
        <v>155</v>
      </c>
      <c r="N2514" s="113">
        <f t="shared" si="512"/>
        <v>-0.10032808333329513</v>
      </c>
      <c r="O2514" s="129">
        <f t="shared" si="508"/>
        <v>-2.0685121164226935E-2</v>
      </c>
      <c r="P2514" s="115" t="s">
        <v>155</v>
      </c>
      <c r="Q2514" s="116">
        <f t="shared" si="513"/>
        <v>4.5833333295774992E-5</v>
      </c>
      <c r="R2514" s="117" t="s">
        <v>155</v>
      </c>
      <c r="S2514" s="118">
        <f t="shared" si="514"/>
        <v>2.9166666601909697E-5</v>
      </c>
      <c r="T2514" s="209">
        <f t="shared" si="516"/>
        <v>298.56363199999998</v>
      </c>
      <c r="U2514" s="119">
        <f t="shared" si="515"/>
        <v>99.705158999999981</v>
      </c>
      <c r="V2514" s="119">
        <f t="shared" si="509"/>
        <v>13.128</v>
      </c>
      <c r="W2514" s="119">
        <f t="shared" si="510"/>
        <v>13.125500000000001</v>
      </c>
      <c r="X2514" s="120"/>
    </row>
    <row r="2515" spans="1:24" x14ac:dyDescent="0.3">
      <c r="A2515" s="156">
        <v>178</v>
      </c>
      <c r="B2515" s="112" t="s">
        <v>88</v>
      </c>
      <c r="C2515" s="131" t="s">
        <v>39</v>
      </c>
      <c r="D2515" s="44">
        <v>98.562486000000007</v>
      </c>
      <c r="E2515" s="44">
        <v>300.29482999999999</v>
      </c>
      <c r="F2515" s="44">
        <v>13.128</v>
      </c>
      <c r="G2515" s="44">
        <v>13.125500000000001</v>
      </c>
      <c r="H2515" s="44">
        <v>0.23899999999999999</v>
      </c>
      <c r="I2515" s="44">
        <v>0</v>
      </c>
      <c r="J2515" s="44">
        <v>2</v>
      </c>
      <c r="K2515" s="121">
        <f t="shared" si="511"/>
        <v>-1.2557500000411892E-3</v>
      </c>
      <c r="L2515" s="122">
        <f t="shared" si="507"/>
        <v>-2.5890409534680544E-4</v>
      </c>
      <c r="M2515" s="123" t="s">
        <v>155</v>
      </c>
      <c r="N2515" s="113">
        <f t="shared" si="512"/>
        <v>-0.10031708333326605</v>
      </c>
      <c r="O2515" s="122">
        <f t="shared" si="508"/>
        <v>-2.0682853243446351E-2</v>
      </c>
      <c r="P2515" s="123" t="s">
        <v>155</v>
      </c>
      <c r="Q2515" s="116">
        <f t="shared" si="513"/>
        <v>4.5833333295774992E-5</v>
      </c>
      <c r="R2515" s="125" t="s">
        <v>155</v>
      </c>
      <c r="S2515" s="118">
        <f t="shared" si="514"/>
        <v>2.9166666601909697E-5</v>
      </c>
      <c r="T2515" s="209">
        <f t="shared" si="516"/>
        <v>298.56248600000004</v>
      </c>
      <c r="U2515" s="127">
        <f t="shared" si="515"/>
        <v>99.70517000000001</v>
      </c>
      <c r="V2515" s="127">
        <f t="shared" si="509"/>
        <v>13.128</v>
      </c>
      <c r="W2515" s="127">
        <f t="shared" si="510"/>
        <v>13.125500000000001</v>
      </c>
      <c r="X2515" s="128"/>
    </row>
    <row r="2516" spans="1:24" x14ac:dyDescent="0.3">
      <c r="A2516" s="156">
        <v>179</v>
      </c>
      <c r="B2516" s="112" t="s">
        <v>88</v>
      </c>
      <c r="C2516" s="131" t="s">
        <v>39</v>
      </c>
      <c r="D2516" s="44">
        <v>98.562799999999996</v>
      </c>
      <c r="E2516" s="44">
        <v>300.29494</v>
      </c>
      <c r="F2516" s="44">
        <v>13.128</v>
      </c>
      <c r="G2516" s="44">
        <v>13.125500000000001</v>
      </c>
      <c r="H2516" s="44">
        <v>0.23899999999999999</v>
      </c>
      <c r="I2516" s="44">
        <v>0</v>
      </c>
      <c r="J2516" s="44">
        <v>2</v>
      </c>
      <c r="K2516" s="121">
        <f t="shared" si="511"/>
        <v>-9.4175000009499854E-4</v>
      </c>
      <c r="L2516" s="129">
        <f t="shared" si="507"/>
        <v>-1.9416518559933958E-4</v>
      </c>
      <c r="M2516" s="115" t="s">
        <v>155</v>
      </c>
      <c r="N2516" s="113">
        <f t="shared" si="512"/>
        <v>-0.10042708333327255</v>
      </c>
      <c r="O2516" s="129">
        <f t="shared" si="508"/>
        <v>-2.0705532451165787E-2</v>
      </c>
      <c r="P2516" s="115" t="s">
        <v>155</v>
      </c>
      <c r="Q2516" s="116">
        <f t="shared" si="513"/>
        <v>4.5833333295774992E-5</v>
      </c>
      <c r="R2516" s="117" t="s">
        <v>155</v>
      </c>
      <c r="S2516" s="118">
        <f t="shared" si="514"/>
        <v>2.9166666601909697E-5</v>
      </c>
      <c r="T2516" s="209">
        <f t="shared" si="516"/>
        <v>298.56279999999998</v>
      </c>
      <c r="U2516" s="119">
        <f t="shared" si="515"/>
        <v>99.705060000000003</v>
      </c>
      <c r="V2516" s="119">
        <f t="shared" si="509"/>
        <v>13.128</v>
      </c>
      <c r="W2516" s="119">
        <f t="shared" si="510"/>
        <v>13.125500000000001</v>
      </c>
      <c r="X2516" s="120"/>
    </row>
    <row r="2517" spans="1:24" x14ac:dyDescent="0.3">
      <c r="A2517" s="156">
        <v>180</v>
      </c>
      <c r="B2517" s="112" t="s">
        <v>88</v>
      </c>
      <c r="C2517" s="131" t="s">
        <v>39</v>
      </c>
      <c r="D2517" s="44">
        <v>98.562516000000002</v>
      </c>
      <c r="E2517" s="44">
        <v>300.29494699999998</v>
      </c>
      <c r="F2517" s="44">
        <v>13.128</v>
      </c>
      <c r="G2517" s="44">
        <v>13.125500000000001</v>
      </c>
      <c r="H2517" s="44">
        <v>0.23899999999999999</v>
      </c>
      <c r="I2517" s="44">
        <v>0</v>
      </c>
      <c r="J2517" s="44">
        <v>2</v>
      </c>
      <c r="K2517" s="121">
        <f t="shared" si="511"/>
        <v>-1.2257500000600885E-3</v>
      </c>
      <c r="L2517" s="122">
        <f t="shared" si="507"/>
        <v>-2.5271884919567285E-4</v>
      </c>
      <c r="M2517" s="123" t="s">
        <v>155</v>
      </c>
      <c r="N2517" s="113">
        <f t="shared" si="512"/>
        <v>-0.10043408333325488</v>
      </c>
      <c r="O2517" s="122">
        <f t="shared" si="508"/>
        <v>-2.0706975673469387E-2</v>
      </c>
      <c r="P2517" s="123" t="s">
        <v>155</v>
      </c>
      <c r="Q2517" s="116">
        <f t="shared" si="513"/>
        <v>4.5833333295774992E-5</v>
      </c>
      <c r="R2517" s="125" t="s">
        <v>155</v>
      </c>
      <c r="S2517" s="118">
        <f t="shared" si="514"/>
        <v>2.9166666601909697E-5</v>
      </c>
      <c r="T2517" s="209">
        <f t="shared" si="516"/>
        <v>298.56251600000002</v>
      </c>
      <c r="U2517" s="127">
        <f t="shared" si="515"/>
        <v>99.705053000000021</v>
      </c>
      <c r="V2517" s="127">
        <f t="shared" si="509"/>
        <v>13.128</v>
      </c>
      <c r="W2517" s="127">
        <f t="shared" si="510"/>
        <v>13.125500000000001</v>
      </c>
      <c r="X2517" s="128"/>
    </row>
    <row r="2518" spans="1:24" x14ac:dyDescent="0.3">
      <c r="A2518" s="156">
        <v>181</v>
      </c>
      <c r="B2518" s="112" t="s">
        <v>88</v>
      </c>
      <c r="C2518" s="131" t="s">
        <v>39</v>
      </c>
      <c r="D2518" s="44">
        <v>98.563473999999999</v>
      </c>
      <c r="E2518" s="44">
        <v>300.29497099999998</v>
      </c>
      <c r="F2518" s="44">
        <v>13.128</v>
      </c>
      <c r="G2518" s="44">
        <v>13.125500000000001</v>
      </c>
      <c r="H2518" s="44">
        <v>0.23899999999999999</v>
      </c>
      <c r="I2518" s="44">
        <v>0</v>
      </c>
      <c r="J2518" s="44">
        <v>2</v>
      </c>
      <c r="K2518" s="121">
        <f t="shared" si="511"/>
        <v>-2.6775000009138239E-4</v>
      </c>
      <c r="L2518" s="129">
        <f t="shared" si="507"/>
        <v>-5.5203321962798043E-5</v>
      </c>
      <c r="M2518" s="115" t="s">
        <v>155</v>
      </c>
      <c r="N2518" s="113">
        <f t="shared" si="512"/>
        <v>-0.10045808333325112</v>
      </c>
      <c r="O2518" s="129">
        <f t="shared" si="508"/>
        <v>-2.0711923864234396E-2</v>
      </c>
      <c r="P2518" s="115" t="s">
        <v>155</v>
      </c>
      <c r="Q2518" s="116">
        <f t="shared" si="513"/>
        <v>4.5833333295774992E-5</v>
      </c>
      <c r="R2518" s="117" t="s">
        <v>155</v>
      </c>
      <c r="S2518" s="118">
        <f t="shared" si="514"/>
        <v>2.9166666601909697E-5</v>
      </c>
      <c r="T2518" s="209">
        <f t="shared" si="516"/>
        <v>298.56347399999999</v>
      </c>
      <c r="U2518" s="119">
        <f t="shared" si="515"/>
        <v>99.705029000000025</v>
      </c>
      <c r="V2518" s="119">
        <f t="shared" si="509"/>
        <v>13.128</v>
      </c>
      <c r="W2518" s="119">
        <f t="shared" si="510"/>
        <v>13.125500000000001</v>
      </c>
      <c r="X2518" s="120"/>
    </row>
    <row r="2519" spans="1:24" x14ac:dyDescent="0.3">
      <c r="A2519" s="156">
        <v>182</v>
      </c>
      <c r="B2519" s="112" t="s">
        <v>88</v>
      </c>
      <c r="C2519" s="131" t="s">
        <v>39</v>
      </c>
      <c r="D2519" s="44">
        <v>98.563474999999997</v>
      </c>
      <c r="E2519" s="44">
        <v>300.29483399999998</v>
      </c>
      <c r="F2519" s="44">
        <v>13.128</v>
      </c>
      <c r="G2519" s="44">
        <v>13.125500000000001</v>
      </c>
      <c r="H2519" s="44">
        <v>0.23899999999999999</v>
      </c>
      <c r="I2519" s="44">
        <v>0</v>
      </c>
      <c r="J2519" s="44">
        <v>2</v>
      </c>
      <c r="K2519" s="121">
        <f t="shared" si="511"/>
        <v>-2.6675000009390715E-4</v>
      </c>
      <c r="L2519" s="122">
        <f t="shared" si="507"/>
        <v>-5.4997147091446935E-5</v>
      </c>
      <c r="M2519" s="123" t="s">
        <v>155</v>
      </c>
      <c r="N2519" s="113">
        <f t="shared" si="512"/>
        <v>-0.10032108333325596</v>
      </c>
      <c r="O2519" s="122">
        <f t="shared" si="508"/>
        <v>-2.0683677941907824E-2</v>
      </c>
      <c r="P2519" s="123" t="s">
        <v>155</v>
      </c>
      <c r="Q2519" s="116">
        <f t="shared" si="513"/>
        <v>4.5833333295774992E-5</v>
      </c>
      <c r="R2519" s="125" t="s">
        <v>155</v>
      </c>
      <c r="S2519" s="118">
        <f t="shared" si="514"/>
        <v>2.9166666601909697E-5</v>
      </c>
      <c r="T2519" s="209">
        <f t="shared" si="516"/>
        <v>298.56347499999998</v>
      </c>
      <c r="U2519" s="127">
        <f t="shared" si="515"/>
        <v>99.70516600000002</v>
      </c>
      <c r="V2519" s="127">
        <f t="shared" si="509"/>
        <v>13.128</v>
      </c>
      <c r="W2519" s="127">
        <f t="shared" si="510"/>
        <v>13.125500000000001</v>
      </c>
      <c r="X2519" s="128"/>
    </row>
    <row r="2520" spans="1:24" x14ac:dyDescent="0.3">
      <c r="A2520" s="156">
        <v>183</v>
      </c>
      <c r="B2520" s="112" t="s">
        <v>88</v>
      </c>
      <c r="C2520" s="131" t="s">
        <v>39</v>
      </c>
      <c r="D2520" s="44">
        <v>98.562860999999998</v>
      </c>
      <c r="E2520" s="44">
        <v>300.294894</v>
      </c>
      <c r="F2520" s="44">
        <v>13.128</v>
      </c>
      <c r="G2520" s="44">
        <v>13.125500000000001</v>
      </c>
      <c r="H2520" s="44">
        <v>0.23899999999999999</v>
      </c>
      <c r="I2520" s="44">
        <v>0</v>
      </c>
      <c r="J2520" s="44">
        <v>2</v>
      </c>
      <c r="K2520" s="121">
        <f t="shared" si="511"/>
        <v>-8.8075000007847848E-4</v>
      </c>
      <c r="L2520" s="129">
        <f t="shared" si="507"/>
        <v>-1.8158851841294113E-4</v>
      </c>
      <c r="M2520" s="115" t="s">
        <v>155</v>
      </c>
      <c r="N2520" s="113">
        <f t="shared" si="512"/>
        <v>-0.100381083333275</v>
      </c>
      <c r="O2520" s="129">
        <f t="shared" si="508"/>
        <v>-2.0696048418855331E-2</v>
      </c>
      <c r="P2520" s="115" t="s">
        <v>155</v>
      </c>
      <c r="Q2520" s="116">
        <f t="shared" si="513"/>
        <v>4.5833333295774992E-5</v>
      </c>
      <c r="R2520" s="117" t="s">
        <v>155</v>
      </c>
      <c r="S2520" s="118">
        <f t="shared" si="514"/>
        <v>2.9166666601909697E-5</v>
      </c>
      <c r="T2520" s="209">
        <f t="shared" si="516"/>
        <v>298.562861</v>
      </c>
      <c r="U2520" s="119">
        <f t="shared" si="515"/>
        <v>99.705106000000001</v>
      </c>
      <c r="V2520" s="119">
        <f t="shared" si="509"/>
        <v>13.128</v>
      </c>
      <c r="W2520" s="119">
        <f t="shared" si="510"/>
        <v>13.125500000000001</v>
      </c>
      <c r="X2520" s="120"/>
    </row>
    <row r="2521" spans="1:24" x14ac:dyDescent="0.3">
      <c r="A2521" s="156">
        <v>184</v>
      </c>
      <c r="B2521" s="112" t="s">
        <v>88</v>
      </c>
      <c r="C2521" s="131" t="s">
        <v>39</v>
      </c>
      <c r="D2521" s="44">
        <v>98.562567000000001</v>
      </c>
      <c r="E2521" s="44">
        <v>300.29489599999999</v>
      </c>
      <c r="F2521" s="44">
        <v>13.128</v>
      </c>
      <c r="G2521" s="44">
        <v>13.125500000000001</v>
      </c>
      <c r="H2521" s="44">
        <v>0.23899999999999999</v>
      </c>
      <c r="I2521" s="44">
        <v>0</v>
      </c>
      <c r="J2521" s="44">
        <v>2</v>
      </c>
      <c r="K2521" s="121">
        <f t="shared" si="511"/>
        <v>-1.1747500000751643E-3</v>
      </c>
      <c r="L2521" s="122">
        <f t="shared" si="507"/>
        <v>-2.4220393073510346E-4</v>
      </c>
      <c r="M2521" s="123" t="s">
        <v>155</v>
      </c>
      <c r="N2521" s="113">
        <f t="shared" si="512"/>
        <v>-0.10038308333326995</v>
      </c>
      <c r="O2521" s="122">
        <f t="shared" si="508"/>
        <v>-2.0696460768085425E-2</v>
      </c>
      <c r="P2521" s="123" t="s">
        <v>155</v>
      </c>
      <c r="Q2521" s="116">
        <f t="shared" si="513"/>
        <v>4.5833333295774992E-5</v>
      </c>
      <c r="R2521" s="125" t="s">
        <v>155</v>
      </c>
      <c r="S2521" s="118">
        <f t="shared" si="514"/>
        <v>2.9166666601909697E-5</v>
      </c>
      <c r="T2521" s="209">
        <f t="shared" si="516"/>
        <v>298.562567</v>
      </c>
      <c r="U2521" s="127">
        <f t="shared" si="515"/>
        <v>99.705104000000006</v>
      </c>
      <c r="V2521" s="127">
        <f t="shared" si="509"/>
        <v>13.128</v>
      </c>
      <c r="W2521" s="127">
        <f t="shared" si="510"/>
        <v>13.125500000000001</v>
      </c>
      <c r="X2521" s="128"/>
    </row>
    <row r="2522" spans="1:24" x14ac:dyDescent="0.3">
      <c r="A2522" s="156">
        <v>185</v>
      </c>
      <c r="B2522" s="112" t="s">
        <v>88</v>
      </c>
      <c r="C2522" s="131" t="s">
        <v>39</v>
      </c>
      <c r="D2522" s="44">
        <v>98.563112000000004</v>
      </c>
      <c r="E2522" s="44">
        <v>300.29487599999999</v>
      </c>
      <c r="F2522" s="44">
        <v>13.128</v>
      </c>
      <c r="G2522" s="44">
        <v>13.125500000000001</v>
      </c>
      <c r="H2522" s="44">
        <v>0.23899999999999999</v>
      </c>
      <c r="I2522" s="44">
        <v>0</v>
      </c>
      <c r="J2522" s="44">
        <v>2</v>
      </c>
      <c r="K2522" s="121">
        <f t="shared" si="511"/>
        <v>-6.2975000008691495E-4</v>
      </c>
      <c r="L2522" s="129">
        <f t="shared" si="507"/>
        <v>-1.2983862557811623E-4</v>
      </c>
      <c r="M2522" s="115" t="s">
        <v>155</v>
      </c>
      <c r="N2522" s="113">
        <f t="shared" si="512"/>
        <v>-0.1003630833332636</v>
      </c>
      <c r="O2522" s="129">
        <f t="shared" si="508"/>
        <v>-2.0692337275771841E-2</v>
      </c>
      <c r="P2522" s="115" t="s">
        <v>155</v>
      </c>
      <c r="Q2522" s="116">
        <f t="shared" si="513"/>
        <v>4.5833333295774992E-5</v>
      </c>
      <c r="R2522" s="117" t="s">
        <v>155</v>
      </c>
      <c r="S2522" s="118">
        <f t="shared" si="514"/>
        <v>2.9166666601909697E-5</v>
      </c>
      <c r="T2522" s="209">
        <f t="shared" si="516"/>
        <v>298.56311199999999</v>
      </c>
      <c r="U2522" s="119">
        <f t="shared" si="515"/>
        <v>99.705124000000012</v>
      </c>
      <c r="V2522" s="119">
        <f t="shared" si="509"/>
        <v>13.128</v>
      </c>
      <c r="W2522" s="119">
        <f t="shared" si="510"/>
        <v>13.125500000000001</v>
      </c>
      <c r="X2522" s="120"/>
    </row>
    <row r="2523" spans="1:24" x14ac:dyDescent="0.3">
      <c r="A2523" s="156">
        <v>186</v>
      </c>
      <c r="B2523" s="112" t="s">
        <v>88</v>
      </c>
      <c r="C2523" s="131" t="s">
        <v>39</v>
      </c>
      <c r="D2523" s="44">
        <v>98.563608000000002</v>
      </c>
      <c r="E2523" s="44">
        <v>300.29493300000001</v>
      </c>
      <c r="F2523" s="44">
        <v>13.128</v>
      </c>
      <c r="G2523" s="44">
        <v>13.125500000000001</v>
      </c>
      <c r="H2523" s="44">
        <v>0.23899999999999999</v>
      </c>
      <c r="I2523" s="44">
        <v>0</v>
      </c>
      <c r="J2523" s="44">
        <v>2</v>
      </c>
      <c r="K2523" s="121">
        <f t="shared" si="511"/>
        <v>-1.3375000008863935E-4</v>
      </c>
      <c r="L2523" s="122">
        <f t="shared" si="507"/>
        <v>-2.7575889131330752E-5</v>
      </c>
      <c r="M2523" s="123" t="s">
        <v>155</v>
      </c>
      <c r="N2523" s="113">
        <f t="shared" si="512"/>
        <v>-0.10042008333329022</v>
      </c>
      <c r="O2523" s="122">
        <f t="shared" si="508"/>
        <v>-2.0704089228861938E-2</v>
      </c>
      <c r="P2523" s="123" t="s">
        <v>155</v>
      </c>
      <c r="Q2523" s="116">
        <f t="shared" si="513"/>
        <v>4.5833333295774992E-5</v>
      </c>
      <c r="R2523" s="125" t="s">
        <v>155</v>
      </c>
      <c r="S2523" s="118">
        <f t="shared" si="514"/>
        <v>2.9166666601909697E-5</v>
      </c>
      <c r="T2523" s="209">
        <f t="shared" si="516"/>
        <v>298.56360799999999</v>
      </c>
      <c r="U2523" s="127">
        <f t="shared" si="515"/>
        <v>99.705066999999985</v>
      </c>
      <c r="V2523" s="127">
        <f t="shared" si="509"/>
        <v>13.128</v>
      </c>
      <c r="W2523" s="127">
        <f t="shared" si="510"/>
        <v>13.125500000000001</v>
      </c>
      <c r="X2523" s="128"/>
    </row>
    <row r="2524" spans="1:24" x14ac:dyDescent="0.3">
      <c r="A2524" s="156">
        <v>187</v>
      </c>
      <c r="B2524" s="112" t="s">
        <v>88</v>
      </c>
      <c r="C2524" s="131" t="s">
        <v>39</v>
      </c>
      <c r="D2524" s="44">
        <v>98.563301999999993</v>
      </c>
      <c r="E2524" s="44">
        <v>300.29487899999998</v>
      </c>
      <c r="F2524" s="44">
        <v>13.128</v>
      </c>
      <c r="G2524" s="44">
        <v>13.125500000000001</v>
      </c>
      <c r="H2524" s="44">
        <v>0.23899999999999999</v>
      </c>
      <c r="I2524" s="44">
        <v>0</v>
      </c>
      <c r="J2524" s="44">
        <v>2</v>
      </c>
      <c r="K2524" s="121">
        <f t="shared" si="511"/>
        <v>-4.3975000005502807E-4</v>
      </c>
      <c r="L2524" s="129">
        <f t="shared" si="507"/>
        <v>-9.0665399916980255E-5</v>
      </c>
      <c r="M2524" s="115" t="s">
        <v>155</v>
      </c>
      <c r="N2524" s="113">
        <f t="shared" si="512"/>
        <v>-0.10036608333325603</v>
      </c>
      <c r="O2524" s="129">
        <f t="shared" si="508"/>
        <v>-2.069295579961725E-2</v>
      </c>
      <c r="P2524" s="115" t="s">
        <v>155</v>
      </c>
      <c r="Q2524" s="116">
        <f t="shared" si="513"/>
        <v>4.5833333295774992E-5</v>
      </c>
      <c r="R2524" s="117" t="s">
        <v>155</v>
      </c>
      <c r="S2524" s="118">
        <f t="shared" si="514"/>
        <v>2.9166666601909697E-5</v>
      </c>
      <c r="T2524" s="209">
        <f t="shared" si="516"/>
        <v>298.56330200000002</v>
      </c>
      <c r="U2524" s="119">
        <f t="shared" si="515"/>
        <v>99.70512100000002</v>
      </c>
      <c r="V2524" s="119">
        <f t="shared" si="509"/>
        <v>13.128</v>
      </c>
      <c r="W2524" s="119">
        <f t="shared" si="510"/>
        <v>13.125500000000001</v>
      </c>
      <c r="X2524" s="120"/>
    </row>
    <row r="2525" spans="1:24" x14ac:dyDescent="0.3">
      <c r="A2525" s="156">
        <v>188</v>
      </c>
      <c r="B2525" s="112" t="s">
        <v>88</v>
      </c>
      <c r="C2525" s="131" t="s">
        <v>39</v>
      </c>
      <c r="D2525" s="44">
        <v>98.562062999999995</v>
      </c>
      <c r="E2525" s="44">
        <v>300.294826</v>
      </c>
      <c r="F2525" s="44">
        <v>13.128</v>
      </c>
      <c r="G2525" s="44">
        <v>13.125500000000001</v>
      </c>
      <c r="H2525" s="44">
        <v>0.23899999999999999</v>
      </c>
      <c r="I2525" s="44">
        <v>0</v>
      </c>
      <c r="J2525" s="44">
        <v>2</v>
      </c>
      <c r="K2525" s="121">
        <f t="shared" si="511"/>
        <v>-1.6787500001100852E-3</v>
      </c>
      <c r="L2525" s="122">
        <f t="shared" si="507"/>
        <v>-3.4611606614016208E-4</v>
      </c>
      <c r="M2525" s="123" t="s">
        <v>155</v>
      </c>
      <c r="N2525" s="113">
        <f t="shared" si="512"/>
        <v>-0.10031308333327615</v>
      </c>
      <c r="O2525" s="122">
        <f t="shared" si="508"/>
        <v>-2.0682028544984795E-2</v>
      </c>
      <c r="P2525" s="123" t="s">
        <v>155</v>
      </c>
      <c r="Q2525" s="116">
        <f t="shared" si="513"/>
        <v>4.5833333295774992E-5</v>
      </c>
      <c r="R2525" s="125" t="s">
        <v>155</v>
      </c>
      <c r="S2525" s="118">
        <f t="shared" si="514"/>
        <v>2.9166666601909697E-5</v>
      </c>
      <c r="T2525" s="209">
        <f t="shared" si="516"/>
        <v>298.56206299999997</v>
      </c>
      <c r="U2525" s="127">
        <f t="shared" si="515"/>
        <v>99.705174</v>
      </c>
      <c r="V2525" s="127">
        <f t="shared" si="509"/>
        <v>13.128</v>
      </c>
      <c r="W2525" s="127">
        <f t="shared" si="510"/>
        <v>13.125500000000001</v>
      </c>
      <c r="X2525" s="128"/>
    </row>
    <row r="2526" spans="1:24" x14ac:dyDescent="0.3">
      <c r="A2526" s="156">
        <v>189</v>
      </c>
      <c r="B2526" s="112" t="s">
        <v>88</v>
      </c>
      <c r="C2526" s="131" t="s">
        <v>39</v>
      </c>
      <c r="D2526" s="44">
        <v>98.563595000000007</v>
      </c>
      <c r="E2526" s="44">
        <v>300.29488800000001</v>
      </c>
      <c r="F2526" s="44">
        <v>13.128</v>
      </c>
      <c r="G2526" s="44">
        <v>13.125500000000001</v>
      </c>
      <c r="H2526" s="44">
        <v>0.23899999999999999</v>
      </c>
      <c r="I2526" s="44">
        <v>0</v>
      </c>
      <c r="J2526" s="44">
        <v>2</v>
      </c>
      <c r="K2526" s="121">
        <f t="shared" si="511"/>
        <v>-1.4675000005581751E-4</v>
      </c>
      <c r="L2526" s="129">
        <f t="shared" si="507"/>
        <v>-3.0256162458912242E-5</v>
      </c>
      <c r="M2526" s="115" t="s">
        <v>155</v>
      </c>
      <c r="N2526" s="113">
        <f t="shared" si="512"/>
        <v>-0.10037508333329015</v>
      </c>
      <c r="O2526" s="129">
        <f t="shared" si="508"/>
        <v>-2.0694811371164926E-2</v>
      </c>
      <c r="P2526" s="115" t="s">
        <v>155</v>
      </c>
      <c r="Q2526" s="116">
        <f t="shared" si="513"/>
        <v>4.5833333295774992E-5</v>
      </c>
      <c r="R2526" s="117" t="s">
        <v>155</v>
      </c>
      <c r="S2526" s="118">
        <f t="shared" si="514"/>
        <v>2.9166666601909697E-5</v>
      </c>
      <c r="T2526" s="209">
        <f t="shared" si="516"/>
        <v>298.56359500000002</v>
      </c>
      <c r="U2526" s="119">
        <f t="shared" si="515"/>
        <v>99.705111999999986</v>
      </c>
      <c r="V2526" s="119">
        <f t="shared" si="509"/>
        <v>13.128</v>
      </c>
      <c r="W2526" s="119">
        <f t="shared" si="510"/>
        <v>13.125500000000001</v>
      </c>
      <c r="X2526" s="120"/>
    </row>
    <row r="2527" spans="1:24" x14ac:dyDescent="0.3">
      <c r="A2527" s="156">
        <v>190</v>
      </c>
      <c r="B2527" s="112" t="s">
        <v>88</v>
      </c>
      <c r="C2527" s="131" t="s">
        <v>39</v>
      </c>
      <c r="D2527" s="44">
        <v>98.563027000000005</v>
      </c>
      <c r="E2527" s="44">
        <v>300.29480599999999</v>
      </c>
      <c r="F2527" s="44">
        <v>13.128</v>
      </c>
      <c r="G2527" s="44">
        <v>13.125500000000001</v>
      </c>
      <c r="H2527" s="44">
        <v>0.23899999999999999</v>
      </c>
      <c r="I2527" s="44">
        <v>0</v>
      </c>
      <c r="J2527" s="44">
        <v>2</v>
      </c>
      <c r="K2527" s="121">
        <f t="shared" si="511"/>
        <v>-7.1475000004284084E-4</v>
      </c>
      <c r="L2527" s="122">
        <f t="shared" si="507"/>
        <v>-1.4736348967729531E-4</v>
      </c>
      <c r="M2527" s="123" t="s">
        <v>155</v>
      </c>
      <c r="N2527" s="113">
        <f t="shared" si="512"/>
        <v>-0.10029308333326981</v>
      </c>
      <c r="O2527" s="122">
        <f t="shared" si="508"/>
        <v>-2.0677905052664061E-2</v>
      </c>
      <c r="P2527" s="123" t="s">
        <v>155</v>
      </c>
      <c r="Q2527" s="116">
        <f t="shared" si="513"/>
        <v>4.5833333295774992E-5</v>
      </c>
      <c r="R2527" s="125" t="s">
        <v>155</v>
      </c>
      <c r="S2527" s="118">
        <f t="shared" si="514"/>
        <v>2.9166666601909697E-5</v>
      </c>
      <c r="T2527" s="209">
        <f t="shared" si="516"/>
        <v>298.56302700000003</v>
      </c>
      <c r="U2527" s="127">
        <f t="shared" si="515"/>
        <v>99.705194000000006</v>
      </c>
      <c r="V2527" s="127">
        <f t="shared" si="509"/>
        <v>13.128</v>
      </c>
      <c r="W2527" s="127">
        <f t="shared" si="510"/>
        <v>13.125500000000001</v>
      </c>
      <c r="X2527" s="128"/>
    </row>
    <row r="2528" spans="1:24" x14ac:dyDescent="0.3">
      <c r="A2528" s="156">
        <v>191</v>
      </c>
      <c r="B2528" s="112" t="s">
        <v>88</v>
      </c>
      <c r="C2528" s="131" t="s">
        <v>39</v>
      </c>
      <c r="D2528" s="44">
        <v>98.563530999999998</v>
      </c>
      <c r="E2528" s="44">
        <v>300.29494599999998</v>
      </c>
      <c r="F2528" s="44">
        <v>13.128</v>
      </c>
      <c r="G2528" s="44">
        <v>13.125500000000001</v>
      </c>
      <c r="H2528" s="44">
        <v>0.23899999999999999</v>
      </c>
      <c r="I2528" s="44">
        <v>0</v>
      </c>
      <c r="J2528" s="44">
        <v>2</v>
      </c>
      <c r="K2528" s="121">
        <f t="shared" si="511"/>
        <v>-2.107500000647633E-4</v>
      </c>
      <c r="L2528" s="129">
        <f t="shared" si="507"/>
        <v>-4.3451354260605769E-5</v>
      </c>
      <c r="M2528" s="115" t="s">
        <v>155</v>
      </c>
      <c r="N2528" s="113">
        <f t="shared" si="512"/>
        <v>-0.1004330833332574</v>
      </c>
      <c r="O2528" s="129">
        <f t="shared" si="508"/>
        <v>-2.0706769498854603E-2</v>
      </c>
      <c r="P2528" s="115" t="s">
        <v>155</v>
      </c>
      <c r="Q2528" s="116">
        <f t="shared" si="513"/>
        <v>4.5833333295774992E-5</v>
      </c>
      <c r="R2528" s="117" t="s">
        <v>155</v>
      </c>
      <c r="S2528" s="118">
        <f t="shared" si="514"/>
        <v>2.9166666601909697E-5</v>
      </c>
      <c r="T2528" s="209">
        <f t="shared" si="516"/>
        <v>298.56353100000001</v>
      </c>
      <c r="U2528" s="119">
        <f t="shared" si="515"/>
        <v>99.705054000000018</v>
      </c>
      <c r="V2528" s="119">
        <f t="shared" si="509"/>
        <v>13.128</v>
      </c>
      <c r="W2528" s="119">
        <f t="shared" si="510"/>
        <v>13.125500000000001</v>
      </c>
      <c r="X2528" s="120"/>
    </row>
    <row r="2529" spans="1:24" x14ac:dyDescent="0.3">
      <c r="A2529" s="156">
        <v>192</v>
      </c>
      <c r="B2529" s="112" t="s">
        <v>88</v>
      </c>
      <c r="C2529" s="131" t="s">
        <v>39</v>
      </c>
      <c r="D2529" s="44">
        <v>98.563710999999998</v>
      </c>
      <c r="E2529" s="44">
        <v>300.29490800000002</v>
      </c>
      <c r="F2529" s="44">
        <v>13.128</v>
      </c>
      <c r="G2529" s="44">
        <v>13.125500000000001</v>
      </c>
      <c r="H2529" s="44">
        <v>0.23899999999999999</v>
      </c>
      <c r="I2529" s="44">
        <v>0</v>
      </c>
      <c r="J2529" s="44">
        <v>2</v>
      </c>
      <c r="K2529" s="121">
        <f t="shared" si="511"/>
        <v>-3.075000006447226E-5</v>
      </c>
      <c r="L2529" s="122">
        <f t="shared" si="507"/>
        <v>-6.3398773234013361E-6</v>
      </c>
      <c r="M2529" s="123" t="s">
        <v>155</v>
      </c>
      <c r="N2529" s="113">
        <f t="shared" si="512"/>
        <v>-0.1003950833332965</v>
      </c>
      <c r="O2529" s="122">
        <f t="shared" si="508"/>
        <v>-2.0698934863477288E-2</v>
      </c>
      <c r="P2529" s="123" t="s">
        <v>155</v>
      </c>
      <c r="Q2529" s="116">
        <f t="shared" si="513"/>
        <v>4.5833333295774992E-5</v>
      </c>
      <c r="R2529" s="125" t="s">
        <v>155</v>
      </c>
      <c r="S2529" s="118">
        <f t="shared" si="514"/>
        <v>2.9166666601909697E-5</v>
      </c>
      <c r="T2529" s="209">
        <f t="shared" si="516"/>
        <v>298.56371100000001</v>
      </c>
      <c r="U2529" s="127">
        <f t="shared" si="515"/>
        <v>99.705091999999979</v>
      </c>
      <c r="V2529" s="127">
        <f t="shared" si="509"/>
        <v>13.128</v>
      </c>
      <c r="W2529" s="127">
        <f t="shared" si="510"/>
        <v>13.125500000000001</v>
      </c>
      <c r="X2529" s="128"/>
    </row>
    <row r="2530" spans="1:24" x14ac:dyDescent="0.3">
      <c r="A2530" s="156">
        <v>193</v>
      </c>
      <c r="B2530" s="112" t="s">
        <v>88</v>
      </c>
      <c r="C2530" s="131" t="s">
        <v>39</v>
      </c>
      <c r="D2530" s="44">
        <v>98.562816999999995</v>
      </c>
      <c r="E2530" s="44">
        <v>300.29492099999999</v>
      </c>
      <c r="F2530" s="44">
        <v>13.128</v>
      </c>
      <c r="G2530" s="44">
        <v>13.125500000000001</v>
      </c>
      <c r="H2530" s="44">
        <v>0.23899999999999999</v>
      </c>
      <c r="I2530" s="44">
        <v>0</v>
      </c>
      <c r="J2530" s="44">
        <v>2</v>
      </c>
      <c r="K2530" s="121">
        <f t="shared" si="511"/>
        <v>-9.24750000081076E-4</v>
      </c>
      <c r="L2530" s="129">
        <f t="shared" ref="L2530:L2593" si="517">IF(K2530="","",SIN(K2530*PI()/200)*G2530)</f>
        <v>-1.9066021277499683E-4</v>
      </c>
      <c r="M2530" s="115" t="s">
        <v>155</v>
      </c>
      <c r="N2530" s="113">
        <f t="shared" si="512"/>
        <v>-0.10040808333326368</v>
      </c>
      <c r="O2530" s="129">
        <f t="shared" ref="O2530:O2593" si="518">IF(N2530="","",SIN(N2530*PI()/200)*G2530)</f>
        <v>-2.0701615133471608E-2</v>
      </c>
      <c r="P2530" s="115" t="s">
        <v>155</v>
      </c>
      <c r="Q2530" s="116">
        <f t="shared" si="513"/>
        <v>4.5833333295774992E-5</v>
      </c>
      <c r="R2530" s="117" t="s">
        <v>155</v>
      </c>
      <c r="S2530" s="118">
        <f t="shared" si="514"/>
        <v>2.9166666601909697E-5</v>
      </c>
      <c r="T2530" s="209">
        <f t="shared" si="516"/>
        <v>298.562817</v>
      </c>
      <c r="U2530" s="119">
        <f t="shared" si="515"/>
        <v>99.705079000000012</v>
      </c>
      <c r="V2530" s="119">
        <f t="shared" ref="V2530:V2593" si="519">IF(R2530="ON",IF(ISBLANK(F2530),"0",F2530),"0")</f>
        <v>13.128</v>
      </c>
      <c r="W2530" s="119">
        <f t="shared" ref="W2530:W2593" si="520">IF(R2530="ON",IF(ISBLANK(G2530),"0",G2530),"0")</f>
        <v>13.125500000000001</v>
      </c>
      <c r="X2530" s="120"/>
    </row>
    <row r="2531" spans="1:24" x14ac:dyDescent="0.3">
      <c r="A2531" s="156">
        <v>194</v>
      </c>
      <c r="B2531" s="112" t="s">
        <v>88</v>
      </c>
      <c r="C2531" s="131" t="s">
        <v>39</v>
      </c>
      <c r="D2531" s="44">
        <v>98.563491999999997</v>
      </c>
      <c r="E2531" s="44">
        <v>300.294982</v>
      </c>
      <c r="F2531" s="44">
        <v>13.128</v>
      </c>
      <c r="G2531" s="44">
        <v>13.125500000000001</v>
      </c>
      <c r="H2531" s="44">
        <v>0.23899999999999999</v>
      </c>
      <c r="I2531" s="44">
        <v>0</v>
      </c>
      <c r="J2531" s="44">
        <v>2</v>
      </c>
      <c r="K2531" s="121">
        <f t="shared" ref="K2531:K2594" si="521">IF(ISBLANK(D2531),"",IF(J2531=1,D2531-$D$3538,(IF(AND(J2531=2,D2531&gt;200),((D2531-200)-$D$3538),((D2531+200)-$D$3538)))))</f>
        <v>-2.497500000799846E-4</v>
      </c>
      <c r="L2531" s="122">
        <f t="shared" si="517"/>
        <v>-5.1492174266756401E-5</v>
      </c>
      <c r="M2531" s="123" t="s">
        <v>155</v>
      </c>
      <c r="N2531" s="113">
        <f t="shared" ref="N2531:N2594" si="522">IF(ISBLANK(E2531),"",IF(E2531&lt;200,E2531-$E$3538,(400-E2531)-$E$3538))</f>
        <v>-0.1004690833332802</v>
      </c>
      <c r="O2531" s="122">
        <f t="shared" si="518"/>
        <v>-2.0714191785007059E-2</v>
      </c>
      <c r="P2531" s="123" t="s">
        <v>155</v>
      </c>
      <c r="Q2531" s="116">
        <f t="shared" ref="Q2531:Q2594" si="523">IF(ISBLANK(F2531),"",F2531-$F$3538)</f>
        <v>4.5833333295774992E-5</v>
      </c>
      <c r="R2531" s="125" t="s">
        <v>155</v>
      </c>
      <c r="S2531" s="118">
        <f t="shared" ref="S2531:S2594" si="524">IF(ISBLANK(G2531),"",G2531-$G$3538)</f>
        <v>2.9166666601909697E-5</v>
      </c>
      <c r="T2531" s="209">
        <f t="shared" si="516"/>
        <v>298.563492</v>
      </c>
      <c r="U2531" s="127">
        <f t="shared" ref="U2531:U2594" si="525">IF(P2531="ON",IF(ISBLANK(E2531),"0",IF(E2531&lt;200,E2531,(400-E2531))),"0")</f>
        <v>99.705017999999995</v>
      </c>
      <c r="V2531" s="127">
        <f t="shared" si="519"/>
        <v>13.128</v>
      </c>
      <c r="W2531" s="127">
        <f t="shared" si="520"/>
        <v>13.125500000000001</v>
      </c>
      <c r="X2531" s="128"/>
    </row>
    <row r="2532" spans="1:24" x14ac:dyDescent="0.3">
      <c r="A2532" s="156">
        <v>195</v>
      </c>
      <c r="B2532" s="112" t="s">
        <v>88</v>
      </c>
      <c r="C2532" s="131" t="s">
        <v>39</v>
      </c>
      <c r="D2532" s="44">
        <v>98.563160999999994</v>
      </c>
      <c r="E2532" s="44">
        <v>300.29488500000002</v>
      </c>
      <c r="F2532" s="44">
        <v>13.128</v>
      </c>
      <c r="G2532" s="44">
        <v>13.125500000000001</v>
      </c>
      <c r="H2532" s="44">
        <v>0.23899999999999999</v>
      </c>
      <c r="I2532" s="44">
        <v>0</v>
      </c>
      <c r="J2532" s="44">
        <v>2</v>
      </c>
      <c r="K2532" s="121">
        <f t="shared" si="521"/>
        <v>-5.8075000009694122E-4</v>
      </c>
      <c r="L2532" s="129">
        <f t="shared" si="517"/>
        <v>-1.1973605685884045E-4</v>
      </c>
      <c r="M2532" s="115" t="s">
        <v>155</v>
      </c>
      <c r="N2532" s="113">
        <f t="shared" si="522"/>
        <v>-0.10037208333329772</v>
      </c>
      <c r="O2532" s="129">
        <f t="shared" si="518"/>
        <v>-2.0694192847319652E-2</v>
      </c>
      <c r="P2532" s="115" t="s">
        <v>155</v>
      </c>
      <c r="Q2532" s="116">
        <f t="shared" si="523"/>
        <v>4.5833333295774992E-5</v>
      </c>
      <c r="R2532" s="117" t="s">
        <v>155</v>
      </c>
      <c r="S2532" s="118">
        <f t="shared" si="524"/>
        <v>2.9166666601909697E-5</v>
      </c>
      <c r="T2532" s="209">
        <f t="shared" si="516"/>
        <v>298.56316099999998</v>
      </c>
      <c r="U2532" s="119">
        <f t="shared" si="525"/>
        <v>99.705114999999978</v>
      </c>
      <c r="V2532" s="119">
        <f t="shared" si="519"/>
        <v>13.128</v>
      </c>
      <c r="W2532" s="119">
        <f t="shared" si="520"/>
        <v>13.125500000000001</v>
      </c>
      <c r="X2532" s="120"/>
    </row>
    <row r="2533" spans="1:24" x14ac:dyDescent="0.3">
      <c r="A2533" s="156">
        <v>196</v>
      </c>
      <c r="B2533" s="112" t="s">
        <v>88</v>
      </c>
      <c r="C2533" s="131" t="s">
        <v>39</v>
      </c>
      <c r="D2533" s="44">
        <v>98.563883000000004</v>
      </c>
      <c r="E2533" s="44">
        <v>300.29490900000002</v>
      </c>
      <c r="F2533" s="44">
        <v>13.128</v>
      </c>
      <c r="G2533" s="44">
        <v>13.125500000000001</v>
      </c>
      <c r="H2533" s="44">
        <v>0.23899999999999999</v>
      </c>
      <c r="I2533" s="44">
        <v>0</v>
      </c>
      <c r="J2533" s="44">
        <v>2</v>
      </c>
      <c r="K2533" s="121">
        <f t="shared" si="521"/>
        <v>1.4124999995601684E-4</v>
      </c>
      <c r="L2533" s="122">
        <f t="shared" si="517"/>
        <v>2.9122200643034698E-5</v>
      </c>
      <c r="M2533" s="123" t="s">
        <v>155</v>
      </c>
      <c r="N2533" s="113">
        <f t="shared" si="522"/>
        <v>-0.10039608333329397</v>
      </c>
      <c r="O2533" s="122">
        <f t="shared" si="518"/>
        <v>-2.069914103809227E-2</v>
      </c>
      <c r="P2533" s="123" t="s">
        <v>155</v>
      </c>
      <c r="Q2533" s="116">
        <f t="shared" si="523"/>
        <v>4.5833333295774992E-5</v>
      </c>
      <c r="R2533" s="125" t="s">
        <v>155</v>
      </c>
      <c r="S2533" s="118">
        <f t="shared" si="524"/>
        <v>2.9166666601909697E-5</v>
      </c>
      <c r="T2533" s="209">
        <f t="shared" si="516"/>
        <v>298.56388300000003</v>
      </c>
      <c r="U2533" s="127">
        <f t="shared" si="525"/>
        <v>99.705090999999982</v>
      </c>
      <c r="V2533" s="127">
        <f t="shared" si="519"/>
        <v>13.128</v>
      </c>
      <c r="W2533" s="127">
        <f t="shared" si="520"/>
        <v>13.125500000000001</v>
      </c>
      <c r="X2533" s="128"/>
    </row>
    <row r="2534" spans="1:24" x14ac:dyDescent="0.3">
      <c r="A2534" s="156">
        <v>197</v>
      </c>
      <c r="B2534" s="112" t="s">
        <v>88</v>
      </c>
      <c r="C2534" s="131" t="s">
        <v>39</v>
      </c>
      <c r="D2534" s="44">
        <v>98.563986</v>
      </c>
      <c r="E2534" s="44">
        <v>300.29489999999998</v>
      </c>
      <c r="F2534" s="44">
        <v>13.128</v>
      </c>
      <c r="G2534" s="44">
        <v>13.125500000000001</v>
      </c>
      <c r="H2534" s="44">
        <v>0.23899999999999999</v>
      </c>
      <c r="I2534" s="44">
        <v>0</v>
      </c>
      <c r="J2534" s="44">
        <v>2</v>
      </c>
      <c r="K2534" s="121">
        <f t="shared" si="521"/>
        <v>2.4424999992334051E-4</v>
      </c>
      <c r="L2534" s="129">
        <f t="shared" si="517"/>
        <v>5.0358212439164799E-5</v>
      </c>
      <c r="M2534" s="115" t="s">
        <v>155</v>
      </c>
      <c r="N2534" s="113">
        <f t="shared" si="522"/>
        <v>-0.10038708333325985</v>
      </c>
      <c r="O2534" s="129">
        <f t="shared" si="518"/>
        <v>-2.0697285466545558E-2</v>
      </c>
      <c r="P2534" s="115" t="s">
        <v>155</v>
      </c>
      <c r="Q2534" s="116">
        <f t="shared" si="523"/>
        <v>4.5833333295774992E-5</v>
      </c>
      <c r="R2534" s="117" t="s">
        <v>155</v>
      </c>
      <c r="S2534" s="118">
        <f t="shared" si="524"/>
        <v>2.9166666601909697E-5</v>
      </c>
      <c r="T2534" s="209">
        <f t="shared" si="516"/>
        <v>298.563986</v>
      </c>
      <c r="U2534" s="119">
        <f t="shared" si="525"/>
        <v>99.705100000000016</v>
      </c>
      <c r="V2534" s="119">
        <f t="shared" si="519"/>
        <v>13.128</v>
      </c>
      <c r="W2534" s="119">
        <f t="shared" si="520"/>
        <v>13.125500000000001</v>
      </c>
      <c r="X2534" s="120"/>
    </row>
    <row r="2535" spans="1:24" x14ac:dyDescent="0.3">
      <c r="A2535" s="156">
        <v>198</v>
      </c>
      <c r="B2535" s="112" t="s">
        <v>88</v>
      </c>
      <c r="C2535" s="131" t="s">
        <v>39</v>
      </c>
      <c r="D2535" s="44">
        <v>98.562663999999998</v>
      </c>
      <c r="E2535" s="44">
        <v>300.29493300000001</v>
      </c>
      <c r="F2535" s="44">
        <v>13.128</v>
      </c>
      <c r="G2535" s="44">
        <v>13.125500000000001</v>
      </c>
      <c r="H2535" s="44">
        <v>0.23899999999999999</v>
      </c>
      <c r="I2535" s="44">
        <v>0</v>
      </c>
      <c r="J2535" s="44">
        <v>2</v>
      </c>
      <c r="K2535" s="121">
        <f t="shared" si="521"/>
        <v>-1.0777500000926921E-3</v>
      </c>
      <c r="L2535" s="122">
        <f t="shared" si="517"/>
        <v>-2.2220496817012278E-4</v>
      </c>
      <c r="M2535" s="123" t="s">
        <v>155</v>
      </c>
      <c r="N2535" s="113">
        <f t="shared" si="522"/>
        <v>-0.10042008333329022</v>
      </c>
      <c r="O2535" s="122">
        <f t="shared" si="518"/>
        <v>-2.0704089228861938E-2</v>
      </c>
      <c r="P2535" s="123" t="s">
        <v>155</v>
      </c>
      <c r="Q2535" s="116">
        <f t="shared" si="523"/>
        <v>4.5833333295774992E-5</v>
      </c>
      <c r="R2535" s="125" t="s">
        <v>155</v>
      </c>
      <c r="S2535" s="118">
        <f t="shared" si="524"/>
        <v>2.9166666601909697E-5</v>
      </c>
      <c r="T2535" s="209">
        <f t="shared" si="516"/>
        <v>298.56266399999998</v>
      </c>
      <c r="U2535" s="127">
        <f t="shared" si="525"/>
        <v>99.705066999999985</v>
      </c>
      <c r="V2535" s="127">
        <f t="shared" si="519"/>
        <v>13.128</v>
      </c>
      <c r="W2535" s="127">
        <f t="shared" si="520"/>
        <v>13.125500000000001</v>
      </c>
      <c r="X2535" s="128"/>
    </row>
    <row r="2536" spans="1:24" x14ac:dyDescent="0.3">
      <c r="A2536" s="156">
        <v>199</v>
      </c>
      <c r="B2536" s="112" t="s">
        <v>88</v>
      </c>
      <c r="C2536" s="131" t="s">
        <v>39</v>
      </c>
      <c r="D2536" s="44">
        <v>98.561909999999997</v>
      </c>
      <c r="E2536" s="44">
        <v>300.29492199999999</v>
      </c>
      <c r="F2536" s="44">
        <v>13.128</v>
      </c>
      <c r="G2536" s="44">
        <v>13.125500000000001</v>
      </c>
      <c r="H2536" s="44">
        <v>0.23899999999999999</v>
      </c>
      <c r="I2536" s="44">
        <v>0</v>
      </c>
      <c r="J2536" s="44">
        <v>2</v>
      </c>
      <c r="K2536" s="121">
        <f t="shared" si="521"/>
        <v>-1.8317500000648579E-3</v>
      </c>
      <c r="L2536" s="129">
        <f t="shared" si="517"/>
        <v>-3.7766082151547981E-4</v>
      </c>
      <c r="M2536" s="115" t="s">
        <v>155</v>
      </c>
      <c r="N2536" s="113">
        <f t="shared" si="522"/>
        <v>-0.10040908333326115</v>
      </c>
      <c r="O2536" s="129">
        <f t="shared" si="518"/>
        <v>-2.070182130808652E-2</v>
      </c>
      <c r="P2536" s="115" t="s">
        <v>155</v>
      </c>
      <c r="Q2536" s="116">
        <f t="shared" si="523"/>
        <v>4.5833333295774992E-5</v>
      </c>
      <c r="R2536" s="117" t="s">
        <v>155</v>
      </c>
      <c r="S2536" s="118">
        <f t="shared" si="524"/>
        <v>2.9166666601909697E-5</v>
      </c>
      <c r="T2536" s="209">
        <f t="shared" si="516"/>
        <v>298.56191000000001</v>
      </c>
      <c r="U2536" s="119">
        <f t="shared" si="525"/>
        <v>99.705078000000015</v>
      </c>
      <c r="V2536" s="119">
        <f t="shared" si="519"/>
        <v>13.128</v>
      </c>
      <c r="W2536" s="119">
        <f t="shared" si="520"/>
        <v>13.125500000000001</v>
      </c>
      <c r="X2536" s="120"/>
    </row>
    <row r="2537" spans="1:24" x14ac:dyDescent="0.3">
      <c r="A2537" s="156">
        <v>200</v>
      </c>
      <c r="B2537" s="112" t="s">
        <v>88</v>
      </c>
      <c r="C2537" s="131" t="s">
        <v>39</v>
      </c>
      <c r="D2537" s="44">
        <v>98.562100999999998</v>
      </c>
      <c r="E2537" s="44">
        <v>300.29494699999998</v>
      </c>
      <c r="F2537" s="44">
        <v>13.128</v>
      </c>
      <c r="G2537" s="44">
        <v>13.125500000000001</v>
      </c>
      <c r="H2537" s="44">
        <v>0.23899999999999999</v>
      </c>
      <c r="I2537" s="44">
        <v>0</v>
      </c>
      <c r="J2537" s="44">
        <v>2</v>
      </c>
      <c r="K2537" s="121">
        <f t="shared" si="521"/>
        <v>-1.6407500000923392E-3</v>
      </c>
      <c r="L2537" s="122">
        <f t="shared" si="517"/>
        <v>-3.3828142100797431E-4</v>
      </c>
      <c r="M2537" s="123" t="s">
        <v>155</v>
      </c>
      <c r="N2537" s="113">
        <f t="shared" si="522"/>
        <v>-0.10043408333325488</v>
      </c>
      <c r="O2537" s="122">
        <f t="shared" si="518"/>
        <v>-2.0706975673469387E-2</v>
      </c>
      <c r="P2537" s="123" t="s">
        <v>155</v>
      </c>
      <c r="Q2537" s="116">
        <f t="shared" si="523"/>
        <v>4.5833333295774992E-5</v>
      </c>
      <c r="R2537" s="125" t="s">
        <v>155</v>
      </c>
      <c r="S2537" s="118">
        <f t="shared" si="524"/>
        <v>2.9166666601909697E-5</v>
      </c>
      <c r="T2537" s="209">
        <f t="shared" si="516"/>
        <v>298.56210099999998</v>
      </c>
      <c r="U2537" s="127">
        <f t="shared" si="525"/>
        <v>99.705053000000021</v>
      </c>
      <c r="V2537" s="127">
        <f t="shared" si="519"/>
        <v>13.128</v>
      </c>
      <c r="W2537" s="127">
        <f t="shared" si="520"/>
        <v>13.125500000000001</v>
      </c>
      <c r="X2537" s="128"/>
    </row>
    <row r="2538" spans="1:24" x14ac:dyDescent="0.3">
      <c r="A2538" s="156">
        <v>201</v>
      </c>
      <c r="B2538" s="112" t="s">
        <v>88</v>
      </c>
      <c r="C2538" s="131" t="s">
        <v>39</v>
      </c>
      <c r="D2538" s="44">
        <v>98.563018</v>
      </c>
      <c r="E2538" s="44">
        <v>300.29491300000001</v>
      </c>
      <c r="F2538" s="44">
        <v>13.128</v>
      </c>
      <c r="G2538" s="44">
        <v>13.125500000000001</v>
      </c>
      <c r="H2538" s="44">
        <v>0.23899999999999999</v>
      </c>
      <c r="I2538" s="44">
        <v>0</v>
      </c>
      <c r="J2538" s="44">
        <v>2</v>
      </c>
      <c r="K2538" s="121">
        <f t="shared" si="521"/>
        <v>-7.2375000007696144E-4</v>
      </c>
      <c r="L2538" s="129">
        <f t="shared" si="517"/>
        <v>-1.4921906353107287E-4</v>
      </c>
      <c r="M2538" s="115" t="s">
        <v>155</v>
      </c>
      <c r="N2538" s="113">
        <f t="shared" si="522"/>
        <v>-0.10040008333328387</v>
      </c>
      <c r="O2538" s="129">
        <f t="shared" si="518"/>
        <v>-2.0699965736552129E-2</v>
      </c>
      <c r="P2538" s="115" t="s">
        <v>155</v>
      </c>
      <c r="Q2538" s="116">
        <f t="shared" si="523"/>
        <v>4.5833333295774992E-5</v>
      </c>
      <c r="R2538" s="117" t="s">
        <v>155</v>
      </c>
      <c r="S2538" s="118">
        <f t="shared" si="524"/>
        <v>2.9166666601909697E-5</v>
      </c>
      <c r="T2538" s="209">
        <f t="shared" si="516"/>
        <v>298.563018</v>
      </c>
      <c r="U2538" s="119">
        <f t="shared" si="525"/>
        <v>99.705086999999992</v>
      </c>
      <c r="V2538" s="119">
        <f t="shared" si="519"/>
        <v>13.128</v>
      </c>
      <c r="W2538" s="119">
        <f t="shared" si="520"/>
        <v>13.125500000000001</v>
      </c>
      <c r="X2538" s="120"/>
    </row>
    <row r="2539" spans="1:24" x14ac:dyDescent="0.3">
      <c r="A2539" s="156">
        <v>202</v>
      </c>
      <c r="B2539" s="112" t="s">
        <v>88</v>
      </c>
      <c r="C2539" s="131" t="s">
        <v>39</v>
      </c>
      <c r="D2539" s="44">
        <v>98.563446999999996</v>
      </c>
      <c r="E2539" s="44">
        <v>300.29494299999999</v>
      </c>
      <c r="F2539" s="44">
        <v>13.128</v>
      </c>
      <c r="G2539" s="44">
        <v>13.125500000000001</v>
      </c>
      <c r="H2539" s="44">
        <v>0.23899999999999999</v>
      </c>
      <c r="I2539" s="44">
        <v>0</v>
      </c>
      <c r="J2539" s="44">
        <v>2</v>
      </c>
      <c r="K2539" s="121">
        <f t="shared" si="521"/>
        <v>-2.9475000008005736E-4</v>
      </c>
      <c r="L2539" s="122">
        <f t="shared" si="517"/>
        <v>-6.0770043500992267E-5</v>
      </c>
      <c r="M2539" s="123" t="s">
        <v>155</v>
      </c>
      <c r="N2539" s="113">
        <f t="shared" si="522"/>
        <v>-0.10043008333326497</v>
      </c>
      <c r="O2539" s="122">
        <f t="shared" si="518"/>
        <v>-2.0706150975010214E-2</v>
      </c>
      <c r="P2539" s="123" t="s">
        <v>155</v>
      </c>
      <c r="Q2539" s="116">
        <f t="shared" si="523"/>
        <v>4.5833333295774992E-5</v>
      </c>
      <c r="R2539" s="125" t="s">
        <v>155</v>
      </c>
      <c r="S2539" s="118">
        <f t="shared" si="524"/>
        <v>2.9166666601909697E-5</v>
      </c>
      <c r="T2539" s="209">
        <f t="shared" si="516"/>
        <v>298.563447</v>
      </c>
      <c r="U2539" s="127">
        <f t="shared" si="525"/>
        <v>99.705057000000011</v>
      </c>
      <c r="V2539" s="127">
        <f t="shared" si="519"/>
        <v>13.128</v>
      </c>
      <c r="W2539" s="127">
        <f t="shared" si="520"/>
        <v>13.125500000000001</v>
      </c>
      <c r="X2539" s="128"/>
    </row>
    <row r="2540" spans="1:24" x14ac:dyDescent="0.3">
      <c r="A2540" s="156">
        <v>203</v>
      </c>
      <c r="B2540" s="112" t="s">
        <v>88</v>
      </c>
      <c r="C2540" s="131" t="s">
        <v>39</v>
      </c>
      <c r="D2540" s="44">
        <v>98.563344999999998</v>
      </c>
      <c r="E2540" s="44">
        <v>300.29486700000001</v>
      </c>
      <c r="F2540" s="44">
        <v>13.128</v>
      </c>
      <c r="G2540" s="44">
        <v>13.125500000000001</v>
      </c>
      <c r="H2540" s="44">
        <v>0.23899999999999999</v>
      </c>
      <c r="I2540" s="44">
        <v>0</v>
      </c>
      <c r="J2540" s="44">
        <v>2</v>
      </c>
      <c r="K2540" s="121">
        <f t="shared" si="521"/>
        <v>-3.9675000004990579E-4</v>
      </c>
      <c r="L2540" s="129">
        <f t="shared" si="517"/>
        <v>-8.1799880425556713E-5</v>
      </c>
      <c r="M2540" s="115" t="s">
        <v>155</v>
      </c>
      <c r="N2540" s="113">
        <f t="shared" si="522"/>
        <v>-0.10035408333328633</v>
      </c>
      <c r="O2540" s="129">
        <f t="shared" si="518"/>
        <v>-2.0690481704235333E-2</v>
      </c>
      <c r="P2540" s="115" t="s">
        <v>155</v>
      </c>
      <c r="Q2540" s="116">
        <f t="shared" si="523"/>
        <v>4.5833333295774992E-5</v>
      </c>
      <c r="R2540" s="117" t="s">
        <v>155</v>
      </c>
      <c r="S2540" s="118">
        <f t="shared" si="524"/>
        <v>2.9166666601909697E-5</v>
      </c>
      <c r="T2540" s="209">
        <f t="shared" si="516"/>
        <v>298.56334500000003</v>
      </c>
      <c r="U2540" s="119">
        <f t="shared" si="525"/>
        <v>99.705132999999989</v>
      </c>
      <c r="V2540" s="119">
        <f t="shared" si="519"/>
        <v>13.128</v>
      </c>
      <c r="W2540" s="119">
        <f t="shared" si="520"/>
        <v>13.125500000000001</v>
      </c>
      <c r="X2540" s="120"/>
    </row>
    <row r="2541" spans="1:24" x14ac:dyDescent="0.3">
      <c r="A2541" s="156">
        <v>204</v>
      </c>
      <c r="B2541" s="112" t="s">
        <v>88</v>
      </c>
      <c r="C2541" s="131" t="s">
        <v>39</v>
      </c>
      <c r="D2541" s="44">
        <v>98.562753000000001</v>
      </c>
      <c r="E2541" s="44">
        <v>300.29486900000001</v>
      </c>
      <c r="F2541" s="44">
        <v>13.128</v>
      </c>
      <c r="G2541" s="44">
        <v>13.125500000000001</v>
      </c>
      <c r="H2541" s="44">
        <v>0.23899999999999999</v>
      </c>
      <c r="I2541" s="44">
        <v>0</v>
      </c>
      <c r="J2541" s="44">
        <v>2</v>
      </c>
      <c r="K2541" s="121">
        <f t="shared" si="521"/>
        <v>-9.8875000009002179E-4</v>
      </c>
      <c r="L2541" s="122">
        <f t="shared" si="517"/>
        <v>-2.0385540457525225E-4</v>
      </c>
      <c r="M2541" s="123" t="s">
        <v>155</v>
      </c>
      <c r="N2541" s="113">
        <f t="shared" si="522"/>
        <v>-0.10035608333328128</v>
      </c>
      <c r="O2541" s="122">
        <f t="shared" si="518"/>
        <v>-2.0690894053465702E-2</v>
      </c>
      <c r="P2541" s="123" t="s">
        <v>155</v>
      </c>
      <c r="Q2541" s="116">
        <f t="shared" si="523"/>
        <v>4.5833333295774992E-5</v>
      </c>
      <c r="R2541" s="125" t="s">
        <v>155</v>
      </c>
      <c r="S2541" s="118">
        <f t="shared" si="524"/>
        <v>2.9166666601909697E-5</v>
      </c>
      <c r="T2541" s="209">
        <f t="shared" si="516"/>
        <v>298.56275299999999</v>
      </c>
      <c r="U2541" s="127">
        <f t="shared" si="525"/>
        <v>99.705130999999994</v>
      </c>
      <c r="V2541" s="127">
        <f t="shared" si="519"/>
        <v>13.128</v>
      </c>
      <c r="W2541" s="127">
        <f t="shared" si="520"/>
        <v>13.125500000000001</v>
      </c>
      <c r="X2541" s="128"/>
    </row>
    <row r="2542" spans="1:24" x14ac:dyDescent="0.3">
      <c r="A2542" s="156">
        <v>205</v>
      </c>
      <c r="B2542" s="112" t="s">
        <v>88</v>
      </c>
      <c r="C2542" s="131" t="s">
        <v>39</v>
      </c>
      <c r="D2542" s="44">
        <v>98.562854999999999</v>
      </c>
      <c r="E2542" s="44">
        <v>300.29490299999998</v>
      </c>
      <c r="F2542" s="44">
        <v>13.128</v>
      </c>
      <c r="G2542" s="44">
        <v>13.125500000000001</v>
      </c>
      <c r="H2542" s="44">
        <v>0.23899999999999999</v>
      </c>
      <c r="I2542" s="44">
        <v>0</v>
      </c>
      <c r="J2542" s="44">
        <v>2</v>
      </c>
      <c r="K2542" s="121">
        <f t="shared" si="521"/>
        <v>-8.8675000006332994E-4</v>
      </c>
      <c r="L2542" s="129">
        <f t="shared" si="517"/>
        <v>-1.8282556764093947E-4</v>
      </c>
      <c r="M2542" s="115" t="s">
        <v>155</v>
      </c>
      <c r="N2542" s="113">
        <f t="shared" si="522"/>
        <v>-0.10039008333325228</v>
      </c>
      <c r="O2542" s="129">
        <f t="shared" si="518"/>
        <v>-2.06979039903906E-2</v>
      </c>
      <c r="P2542" s="115" t="s">
        <v>155</v>
      </c>
      <c r="Q2542" s="116">
        <f t="shared" si="523"/>
        <v>4.5833333295774992E-5</v>
      </c>
      <c r="R2542" s="117" t="s">
        <v>155</v>
      </c>
      <c r="S2542" s="118">
        <f t="shared" si="524"/>
        <v>2.9166666601909697E-5</v>
      </c>
      <c r="T2542" s="209">
        <f t="shared" si="516"/>
        <v>298.56285500000001</v>
      </c>
      <c r="U2542" s="119">
        <f t="shared" si="525"/>
        <v>99.705097000000023</v>
      </c>
      <c r="V2542" s="119">
        <f t="shared" si="519"/>
        <v>13.128</v>
      </c>
      <c r="W2542" s="119">
        <f t="shared" si="520"/>
        <v>13.125500000000001</v>
      </c>
      <c r="X2542" s="120"/>
    </row>
    <row r="2543" spans="1:24" x14ac:dyDescent="0.3">
      <c r="A2543" s="156">
        <v>206</v>
      </c>
      <c r="B2543" s="112" t="s">
        <v>88</v>
      </c>
      <c r="C2543" s="131" t="s">
        <v>39</v>
      </c>
      <c r="D2543" s="44">
        <v>98.563192999999998</v>
      </c>
      <c r="E2543" s="44">
        <v>300.29497500000002</v>
      </c>
      <c r="F2543" s="44">
        <v>13.128</v>
      </c>
      <c r="G2543" s="44">
        <v>13.125500000000001</v>
      </c>
      <c r="H2543" s="44">
        <v>0.23899999999999999</v>
      </c>
      <c r="I2543" s="44">
        <v>0</v>
      </c>
      <c r="J2543" s="44">
        <v>2</v>
      </c>
      <c r="K2543" s="121">
        <f t="shared" si="521"/>
        <v>-5.4875000006404662E-4</v>
      </c>
      <c r="L2543" s="122">
        <f t="shared" si="517"/>
        <v>-1.1313846095236722E-4</v>
      </c>
      <c r="M2543" s="123" t="s">
        <v>155</v>
      </c>
      <c r="N2543" s="113">
        <f t="shared" si="522"/>
        <v>-0.10046208333329787</v>
      </c>
      <c r="O2543" s="122">
        <f t="shared" si="518"/>
        <v>-2.0712748562704716E-2</v>
      </c>
      <c r="P2543" s="123" t="s">
        <v>155</v>
      </c>
      <c r="Q2543" s="116">
        <f t="shared" si="523"/>
        <v>4.5833333295774992E-5</v>
      </c>
      <c r="R2543" s="125" t="s">
        <v>155</v>
      </c>
      <c r="S2543" s="118">
        <f t="shared" si="524"/>
        <v>2.9166666601909697E-5</v>
      </c>
      <c r="T2543" s="209">
        <f t="shared" si="516"/>
        <v>298.56319300000001</v>
      </c>
      <c r="U2543" s="127">
        <f t="shared" si="525"/>
        <v>99.705024999999978</v>
      </c>
      <c r="V2543" s="127">
        <f t="shared" si="519"/>
        <v>13.128</v>
      </c>
      <c r="W2543" s="127">
        <f t="shared" si="520"/>
        <v>13.125500000000001</v>
      </c>
      <c r="X2543" s="128"/>
    </row>
    <row r="2544" spans="1:24" x14ac:dyDescent="0.3">
      <c r="A2544" s="156">
        <v>207</v>
      </c>
      <c r="B2544" s="112" t="s">
        <v>88</v>
      </c>
      <c r="C2544" s="131" t="s">
        <v>39</v>
      </c>
      <c r="D2544" s="44">
        <v>98.563021000000006</v>
      </c>
      <c r="E2544" s="44">
        <v>300.29491999999999</v>
      </c>
      <c r="F2544" s="44">
        <v>13.128</v>
      </c>
      <c r="G2544" s="44">
        <v>13.125500000000001</v>
      </c>
      <c r="H2544" s="44">
        <v>0.23899999999999999</v>
      </c>
      <c r="I2544" s="44">
        <v>0</v>
      </c>
      <c r="J2544" s="44">
        <v>2</v>
      </c>
      <c r="K2544" s="121">
        <f t="shared" si="521"/>
        <v>-7.2075000008453571E-4</v>
      </c>
      <c r="L2544" s="129">
        <f t="shared" si="517"/>
        <v>-1.4860053891705392E-4</v>
      </c>
      <c r="M2544" s="115" t="s">
        <v>155</v>
      </c>
      <c r="N2544" s="113">
        <f t="shared" si="522"/>
        <v>-0.1004070833332662</v>
      </c>
      <c r="O2544" s="129">
        <f t="shared" si="518"/>
        <v>-2.0701408958856696E-2</v>
      </c>
      <c r="P2544" s="115" t="s">
        <v>155</v>
      </c>
      <c r="Q2544" s="116">
        <f t="shared" si="523"/>
        <v>4.5833333295774992E-5</v>
      </c>
      <c r="R2544" s="117" t="s">
        <v>155</v>
      </c>
      <c r="S2544" s="118">
        <f t="shared" si="524"/>
        <v>2.9166666601909697E-5</v>
      </c>
      <c r="T2544" s="209">
        <f t="shared" ref="T2544:T2577" si="526">D2544+200</f>
        <v>298.56302099999999</v>
      </c>
      <c r="U2544" s="119">
        <f t="shared" si="525"/>
        <v>99.705080000000009</v>
      </c>
      <c r="V2544" s="119">
        <f t="shared" si="519"/>
        <v>13.128</v>
      </c>
      <c r="W2544" s="119">
        <f t="shared" si="520"/>
        <v>13.125500000000001</v>
      </c>
      <c r="X2544" s="120"/>
    </row>
    <row r="2545" spans="1:24" x14ac:dyDescent="0.3">
      <c r="A2545" s="156">
        <v>208</v>
      </c>
      <c r="B2545" s="112" t="s">
        <v>88</v>
      </c>
      <c r="C2545" s="131" t="s">
        <v>39</v>
      </c>
      <c r="D2545" s="44">
        <v>98.562860000000001</v>
      </c>
      <c r="E2545" s="44">
        <v>300.29492699999997</v>
      </c>
      <c r="F2545" s="44">
        <v>13.128</v>
      </c>
      <c r="G2545" s="44">
        <v>13.125500000000001</v>
      </c>
      <c r="H2545" s="44">
        <v>0.23899999999999999</v>
      </c>
      <c r="I2545" s="44">
        <v>0</v>
      </c>
      <c r="J2545" s="44">
        <v>2</v>
      </c>
      <c r="K2545" s="121">
        <f t="shared" si="521"/>
        <v>-8.8175000007595372E-4</v>
      </c>
      <c r="L2545" s="122">
        <f t="shared" si="517"/>
        <v>-1.8179469328427432E-4</v>
      </c>
      <c r="M2545" s="123" t="s">
        <v>155</v>
      </c>
      <c r="N2545" s="113">
        <f t="shared" si="522"/>
        <v>-0.10041408333324853</v>
      </c>
      <c r="O2545" s="122">
        <f t="shared" si="518"/>
        <v>-2.0702852181161007E-2</v>
      </c>
      <c r="P2545" s="123" t="s">
        <v>155</v>
      </c>
      <c r="Q2545" s="116">
        <f t="shared" si="523"/>
        <v>4.5833333295774992E-5</v>
      </c>
      <c r="R2545" s="125" t="s">
        <v>155</v>
      </c>
      <c r="S2545" s="118">
        <f t="shared" si="524"/>
        <v>2.9166666601909697E-5</v>
      </c>
      <c r="T2545" s="209">
        <f t="shared" si="526"/>
        <v>298.56286</v>
      </c>
      <c r="U2545" s="127">
        <f t="shared" si="525"/>
        <v>99.705073000000027</v>
      </c>
      <c r="V2545" s="127">
        <f t="shared" si="519"/>
        <v>13.128</v>
      </c>
      <c r="W2545" s="127">
        <f t="shared" si="520"/>
        <v>13.125500000000001</v>
      </c>
      <c r="X2545" s="128"/>
    </row>
    <row r="2546" spans="1:24" x14ac:dyDescent="0.3">
      <c r="A2546" s="156">
        <v>209</v>
      </c>
      <c r="B2546" s="112" t="s">
        <v>88</v>
      </c>
      <c r="C2546" s="130" t="s">
        <v>39</v>
      </c>
      <c r="D2546" s="44">
        <v>98.561501000000007</v>
      </c>
      <c r="E2546" s="44">
        <v>300.29487799999998</v>
      </c>
      <c r="F2546" s="44">
        <v>13.128</v>
      </c>
      <c r="G2546" s="44">
        <v>13.125500000000001</v>
      </c>
      <c r="H2546" s="44">
        <v>0.23899999999999999</v>
      </c>
      <c r="I2546" s="44">
        <v>0</v>
      </c>
      <c r="J2546" s="44">
        <v>2</v>
      </c>
      <c r="K2546" s="121">
        <f t="shared" si="521"/>
        <v>-2.2407500000554137E-3</v>
      </c>
      <c r="L2546" s="129">
        <f t="shared" si="517"/>
        <v>-4.6198634406649942E-4</v>
      </c>
      <c r="M2546" s="115" t="s">
        <v>155</v>
      </c>
      <c r="N2546" s="113">
        <f t="shared" si="522"/>
        <v>-0.10036508333325855</v>
      </c>
      <c r="O2546" s="129">
        <f t="shared" si="518"/>
        <v>-2.0692749625002116E-2</v>
      </c>
      <c r="P2546" s="115" t="s">
        <v>155</v>
      </c>
      <c r="Q2546" s="116">
        <f t="shared" si="523"/>
        <v>4.5833333295774992E-5</v>
      </c>
      <c r="R2546" s="117" t="s">
        <v>155</v>
      </c>
      <c r="S2546" s="118">
        <f t="shared" si="524"/>
        <v>2.9166666601909697E-5</v>
      </c>
      <c r="T2546" s="209">
        <f t="shared" si="526"/>
        <v>298.56150100000002</v>
      </c>
      <c r="U2546" s="119">
        <f t="shared" si="525"/>
        <v>99.705122000000017</v>
      </c>
      <c r="V2546" s="119">
        <f t="shared" si="519"/>
        <v>13.128</v>
      </c>
      <c r="W2546" s="119">
        <f t="shared" si="520"/>
        <v>13.125500000000001</v>
      </c>
      <c r="X2546" s="120"/>
    </row>
    <row r="2547" spans="1:24" x14ac:dyDescent="0.3">
      <c r="A2547" s="156">
        <v>210</v>
      </c>
      <c r="B2547" s="112" t="s">
        <v>88</v>
      </c>
      <c r="C2547" s="130" t="s">
        <v>39</v>
      </c>
      <c r="D2547" s="44">
        <v>98.561125000000004</v>
      </c>
      <c r="E2547" s="44">
        <v>300.294893</v>
      </c>
      <c r="F2547" s="44">
        <v>13.128</v>
      </c>
      <c r="G2547" s="44">
        <v>13.125500000000001</v>
      </c>
      <c r="H2547" s="44">
        <v>0.23899999999999999</v>
      </c>
      <c r="I2547" s="44">
        <v>0</v>
      </c>
      <c r="J2547" s="44">
        <v>2</v>
      </c>
      <c r="K2547" s="121">
        <f t="shared" si="521"/>
        <v>-2.6167500000724431E-3</v>
      </c>
      <c r="L2547" s="122">
        <f t="shared" si="517"/>
        <v>-5.3950809583790463E-4</v>
      </c>
      <c r="M2547" s="123" t="s">
        <v>155</v>
      </c>
      <c r="N2547" s="113">
        <f t="shared" si="522"/>
        <v>-0.10038008333327753</v>
      </c>
      <c r="O2547" s="122">
        <f t="shared" si="518"/>
        <v>-2.0695842244240273E-2</v>
      </c>
      <c r="P2547" s="123" t="s">
        <v>155</v>
      </c>
      <c r="Q2547" s="116">
        <f t="shared" si="523"/>
        <v>4.5833333295774992E-5</v>
      </c>
      <c r="R2547" s="125" t="s">
        <v>155</v>
      </c>
      <c r="S2547" s="118">
        <f t="shared" si="524"/>
        <v>2.9166666601909697E-5</v>
      </c>
      <c r="T2547" s="209">
        <f t="shared" si="526"/>
        <v>298.561125</v>
      </c>
      <c r="U2547" s="127">
        <f t="shared" si="525"/>
        <v>99.705106999999998</v>
      </c>
      <c r="V2547" s="127">
        <f t="shared" si="519"/>
        <v>13.128</v>
      </c>
      <c r="W2547" s="127">
        <f t="shared" si="520"/>
        <v>13.125500000000001</v>
      </c>
      <c r="X2547" s="128"/>
    </row>
    <row r="2548" spans="1:24" x14ac:dyDescent="0.3">
      <c r="A2548" s="156">
        <v>211</v>
      </c>
      <c r="B2548" s="112" t="s">
        <v>88</v>
      </c>
      <c r="C2548" s="130" t="s">
        <v>39</v>
      </c>
      <c r="D2548" s="44">
        <v>98.563288</v>
      </c>
      <c r="E2548" s="44">
        <v>300.29486500000002</v>
      </c>
      <c r="F2548" s="44">
        <v>13.128</v>
      </c>
      <c r="G2548" s="44">
        <v>13.125500000000001</v>
      </c>
      <c r="H2548" s="44">
        <v>0.23899999999999999</v>
      </c>
      <c r="I2548" s="44">
        <v>0</v>
      </c>
      <c r="J2548" s="44">
        <v>2</v>
      </c>
      <c r="K2548" s="121">
        <f t="shared" si="521"/>
        <v>-4.5375000007652488E-4</v>
      </c>
      <c r="L2548" s="129">
        <f t="shared" si="517"/>
        <v>-9.3551848127569774E-5</v>
      </c>
      <c r="M2548" s="115" t="s">
        <v>155</v>
      </c>
      <c r="N2548" s="113">
        <f t="shared" si="522"/>
        <v>-0.10035208333329138</v>
      </c>
      <c r="O2548" s="129">
        <f t="shared" si="518"/>
        <v>-2.0690069355004937E-2</v>
      </c>
      <c r="P2548" s="115" t="s">
        <v>155</v>
      </c>
      <c r="Q2548" s="116">
        <f t="shared" si="523"/>
        <v>4.5833333295774992E-5</v>
      </c>
      <c r="R2548" s="117" t="s">
        <v>155</v>
      </c>
      <c r="S2548" s="118">
        <f t="shared" si="524"/>
        <v>2.9166666601909697E-5</v>
      </c>
      <c r="T2548" s="209">
        <f t="shared" si="526"/>
        <v>298.563288</v>
      </c>
      <c r="U2548" s="119">
        <f t="shared" si="525"/>
        <v>99.705134999999984</v>
      </c>
      <c r="V2548" s="119">
        <f t="shared" si="519"/>
        <v>13.128</v>
      </c>
      <c r="W2548" s="119">
        <f t="shared" si="520"/>
        <v>13.125500000000001</v>
      </c>
      <c r="X2548" s="120"/>
    </row>
    <row r="2549" spans="1:24" x14ac:dyDescent="0.3">
      <c r="A2549" s="156">
        <v>212</v>
      </c>
      <c r="B2549" s="112" t="s">
        <v>88</v>
      </c>
      <c r="C2549" s="130" t="s">
        <v>39</v>
      </c>
      <c r="D2549" s="44">
        <v>98.563783000000001</v>
      </c>
      <c r="E2549" s="44">
        <v>300.29488600000002</v>
      </c>
      <c r="F2549" s="44">
        <v>13.128</v>
      </c>
      <c r="G2549" s="44">
        <v>13.125500000000001</v>
      </c>
      <c r="H2549" s="44">
        <v>0.23899999999999999</v>
      </c>
      <c r="I2549" s="44">
        <v>0</v>
      </c>
      <c r="J2549" s="44">
        <v>2</v>
      </c>
      <c r="K2549" s="121">
        <f t="shared" si="521"/>
        <v>4.1249999924275471E-5</v>
      </c>
      <c r="L2549" s="122">
        <f t="shared" si="517"/>
        <v>8.5047134491673085E-6</v>
      </c>
      <c r="M2549" s="123" t="s">
        <v>155</v>
      </c>
      <c r="N2549" s="113">
        <f t="shared" si="522"/>
        <v>-0.1003730833332952</v>
      </c>
      <c r="O2549" s="122">
        <f t="shared" si="518"/>
        <v>-2.0694399021934744E-2</v>
      </c>
      <c r="P2549" s="123" t="s">
        <v>155</v>
      </c>
      <c r="Q2549" s="116">
        <f t="shared" si="523"/>
        <v>4.5833333295774992E-5</v>
      </c>
      <c r="R2549" s="125" t="s">
        <v>155</v>
      </c>
      <c r="S2549" s="118">
        <f t="shared" si="524"/>
        <v>2.9166666601909697E-5</v>
      </c>
      <c r="T2549" s="209">
        <f t="shared" si="526"/>
        <v>298.563783</v>
      </c>
      <c r="U2549" s="127">
        <f t="shared" si="525"/>
        <v>99.70511399999998</v>
      </c>
      <c r="V2549" s="127">
        <f t="shared" si="519"/>
        <v>13.128</v>
      </c>
      <c r="W2549" s="127">
        <f t="shared" si="520"/>
        <v>13.125500000000001</v>
      </c>
      <c r="X2549" s="128"/>
    </row>
    <row r="2550" spans="1:24" x14ac:dyDescent="0.3">
      <c r="A2550" s="156">
        <v>213</v>
      </c>
      <c r="B2550" s="112" t="s">
        <v>88</v>
      </c>
      <c r="C2550" s="130" t="s">
        <v>39</v>
      </c>
      <c r="D2550" s="44">
        <v>98.562959000000006</v>
      </c>
      <c r="E2550" s="44">
        <v>300.29490500000003</v>
      </c>
      <c r="F2550" s="44">
        <v>13.128</v>
      </c>
      <c r="G2550" s="44">
        <v>13.125500000000001</v>
      </c>
      <c r="H2550" s="44">
        <v>0.23899999999999999</v>
      </c>
      <c r="I2550" s="44">
        <v>0</v>
      </c>
      <c r="J2550" s="44">
        <v>2</v>
      </c>
      <c r="K2550" s="121">
        <f t="shared" si="521"/>
        <v>-7.8275000009853102E-4</v>
      </c>
      <c r="L2550" s="129">
        <f t="shared" si="517"/>
        <v>-1.6138338097520244E-4</v>
      </c>
      <c r="M2550" s="115" t="s">
        <v>155</v>
      </c>
      <c r="N2550" s="113">
        <f t="shared" si="522"/>
        <v>-0.10039208333330407</v>
      </c>
      <c r="O2550" s="129">
        <f t="shared" si="518"/>
        <v>-2.0698316339632324E-2</v>
      </c>
      <c r="P2550" s="115" t="s">
        <v>155</v>
      </c>
      <c r="Q2550" s="116">
        <f t="shared" si="523"/>
        <v>4.5833333295774992E-5</v>
      </c>
      <c r="R2550" s="117" t="s">
        <v>155</v>
      </c>
      <c r="S2550" s="118">
        <f t="shared" si="524"/>
        <v>2.9166666601909697E-5</v>
      </c>
      <c r="T2550" s="209">
        <f t="shared" si="526"/>
        <v>298.56295899999998</v>
      </c>
      <c r="U2550" s="119">
        <f t="shared" si="525"/>
        <v>99.705094999999972</v>
      </c>
      <c r="V2550" s="119">
        <f t="shared" si="519"/>
        <v>13.128</v>
      </c>
      <c r="W2550" s="119">
        <f t="shared" si="520"/>
        <v>13.125500000000001</v>
      </c>
      <c r="X2550" s="120"/>
    </row>
    <row r="2551" spans="1:24" x14ac:dyDescent="0.3">
      <c r="A2551" s="156">
        <v>214</v>
      </c>
      <c r="B2551" s="112" t="s">
        <v>88</v>
      </c>
      <c r="C2551" s="130" t="s">
        <v>39</v>
      </c>
      <c r="D2551" s="44">
        <v>98.562383999999994</v>
      </c>
      <c r="E2551" s="44">
        <v>300.29490500000003</v>
      </c>
      <c r="F2551" s="44">
        <v>13.128</v>
      </c>
      <c r="G2551" s="44">
        <v>13.125500000000001</v>
      </c>
      <c r="H2551" s="44">
        <v>0.23899999999999999</v>
      </c>
      <c r="I2551" s="44">
        <v>0</v>
      </c>
      <c r="J2551" s="44">
        <v>2</v>
      </c>
      <c r="K2551" s="121">
        <f t="shared" si="521"/>
        <v>-1.357750000067881E-3</v>
      </c>
      <c r="L2551" s="122">
        <f t="shared" si="517"/>
        <v>-2.7993393227896941E-4</v>
      </c>
      <c r="M2551" s="123" t="s">
        <v>155</v>
      </c>
      <c r="N2551" s="113">
        <f t="shared" si="522"/>
        <v>-0.10039208333330407</v>
      </c>
      <c r="O2551" s="122">
        <f t="shared" si="518"/>
        <v>-2.0698316339632324E-2</v>
      </c>
      <c r="P2551" s="123" t="s">
        <v>155</v>
      </c>
      <c r="Q2551" s="116">
        <f t="shared" si="523"/>
        <v>4.5833333295774992E-5</v>
      </c>
      <c r="R2551" s="125" t="s">
        <v>155</v>
      </c>
      <c r="S2551" s="118">
        <f t="shared" si="524"/>
        <v>2.9166666601909697E-5</v>
      </c>
      <c r="T2551" s="209">
        <f t="shared" si="526"/>
        <v>298.56238400000001</v>
      </c>
      <c r="U2551" s="127">
        <f t="shared" si="525"/>
        <v>99.705094999999972</v>
      </c>
      <c r="V2551" s="127">
        <f t="shared" si="519"/>
        <v>13.128</v>
      </c>
      <c r="W2551" s="127">
        <f t="shared" si="520"/>
        <v>13.125500000000001</v>
      </c>
      <c r="X2551" s="128"/>
    </row>
    <row r="2552" spans="1:24" x14ac:dyDescent="0.3">
      <c r="A2552" s="156">
        <v>215</v>
      </c>
      <c r="B2552" s="112" t="s">
        <v>88</v>
      </c>
      <c r="C2552" s="130" t="s">
        <v>39</v>
      </c>
      <c r="D2552" s="44">
        <v>98.562004000000002</v>
      </c>
      <c r="E2552" s="44">
        <v>300.29484400000001</v>
      </c>
      <c r="F2552" s="44">
        <v>13.128</v>
      </c>
      <c r="G2552" s="44">
        <v>13.125500000000001</v>
      </c>
      <c r="H2552" s="44">
        <v>0.23899999999999999</v>
      </c>
      <c r="I2552" s="44">
        <v>0</v>
      </c>
      <c r="J2552" s="44">
        <v>2</v>
      </c>
      <c r="K2552" s="121">
        <f t="shared" si="521"/>
        <v>-1.7377500000748114E-3</v>
      </c>
      <c r="L2552" s="129">
        <f t="shared" si="517"/>
        <v>-3.5828038356904414E-4</v>
      </c>
      <c r="M2552" s="115" t="s">
        <v>155</v>
      </c>
      <c r="N2552" s="113">
        <f t="shared" si="522"/>
        <v>-0.10033108333328755</v>
      </c>
      <c r="O2552" s="129">
        <f t="shared" si="518"/>
        <v>-2.0685739688072885E-2</v>
      </c>
      <c r="P2552" s="115" t="s">
        <v>155</v>
      </c>
      <c r="Q2552" s="116">
        <f t="shared" si="523"/>
        <v>4.5833333295774992E-5</v>
      </c>
      <c r="R2552" s="117" t="s">
        <v>155</v>
      </c>
      <c r="S2552" s="118">
        <f t="shared" si="524"/>
        <v>2.9166666601909697E-5</v>
      </c>
      <c r="T2552" s="209">
        <f t="shared" si="526"/>
        <v>298.562004</v>
      </c>
      <c r="U2552" s="119">
        <f t="shared" si="525"/>
        <v>99.705155999999988</v>
      </c>
      <c r="V2552" s="119">
        <f t="shared" si="519"/>
        <v>13.128</v>
      </c>
      <c r="W2552" s="119">
        <f t="shared" si="520"/>
        <v>13.125500000000001</v>
      </c>
      <c r="X2552" s="120"/>
    </row>
    <row r="2553" spans="1:24" x14ac:dyDescent="0.3">
      <c r="A2553" s="156">
        <v>216</v>
      </c>
      <c r="B2553" s="112" t="s">
        <v>88</v>
      </c>
      <c r="C2553" s="130" t="s">
        <v>39</v>
      </c>
      <c r="D2553" s="44">
        <v>98.562522999999999</v>
      </c>
      <c r="E2553" s="44">
        <v>300.29491899999999</v>
      </c>
      <c r="F2553" s="44">
        <v>13.128</v>
      </c>
      <c r="G2553" s="44">
        <v>13.125500000000001</v>
      </c>
      <c r="H2553" s="44">
        <v>0.23899999999999999</v>
      </c>
      <c r="I2553" s="44">
        <v>0</v>
      </c>
      <c r="J2553" s="44">
        <v>2</v>
      </c>
      <c r="K2553" s="121">
        <f t="shared" si="521"/>
        <v>-1.2187500000777618E-3</v>
      </c>
      <c r="L2553" s="122">
        <f t="shared" si="517"/>
        <v>-2.5127562509646843E-4</v>
      </c>
      <c r="M2553" s="123" t="s">
        <v>155</v>
      </c>
      <c r="N2553" s="113">
        <f t="shared" si="522"/>
        <v>-0.10040608333326873</v>
      </c>
      <c r="O2553" s="122">
        <f t="shared" si="518"/>
        <v>-2.0701202784241767E-2</v>
      </c>
      <c r="P2553" s="123" t="s">
        <v>155</v>
      </c>
      <c r="Q2553" s="116">
        <f t="shared" si="523"/>
        <v>4.5833333295774992E-5</v>
      </c>
      <c r="R2553" s="125" t="s">
        <v>155</v>
      </c>
      <c r="S2553" s="118">
        <f t="shared" si="524"/>
        <v>2.9166666601909697E-5</v>
      </c>
      <c r="T2553" s="209">
        <f t="shared" si="526"/>
        <v>298.562523</v>
      </c>
      <c r="U2553" s="127">
        <f t="shared" si="525"/>
        <v>99.705081000000007</v>
      </c>
      <c r="V2553" s="127">
        <f t="shared" si="519"/>
        <v>13.128</v>
      </c>
      <c r="W2553" s="127">
        <f t="shared" si="520"/>
        <v>13.125500000000001</v>
      </c>
      <c r="X2553" s="128"/>
    </row>
    <row r="2554" spans="1:24" x14ac:dyDescent="0.3">
      <c r="A2554" s="156">
        <v>217</v>
      </c>
      <c r="B2554" s="112" t="s">
        <v>88</v>
      </c>
      <c r="C2554" s="130" t="s">
        <v>39</v>
      </c>
      <c r="D2554" s="44">
        <v>98.564105999999995</v>
      </c>
      <c r="E2554" s="44">
        <v>300.29490900000002</v>
      </c>
      <c r="F2554" s="44">
        <v>13.128</v>
      </c>
      <c r="G2554" s="44">
        <v>13.125500000000001</v>
      </c>
      <c r="H2554" s="44">
        <v>0.23899999999999999</v>
      </c>
      <c r="I2554" s="44">
        <v>0</v>
      </c>
      <c r="J2554" s="44">
        <v>2</v>
      </c>
      <c r="K2554" s="121">
        <f t="shared" si="521"/>
        <v>3.6424999990458673E-4</v>
      </c>
      <c r="L2554" s="129">
        <f t="shared" si="517"/>
        <v>7.5099197059827746E-5</v>
      </c>
      <c r="M2554" s="115" t="s">
        <v>155</v>
      </c>
      <c r="N2554" s="113">
        <f t="shared" si="522"/>
        <v>-0.10039608333329397</v>
      </c>
      <c r="O2554" s="129">
        <f t="shared" si="518"/>
        <v>-2.069914103809227E-2</v>
      </c>
      <c r="P2554" s="115" t="s">
        <v>155</v>
      </c>
      <c r="Q2554" s="116">
        <f t="shared" si="523"/>
        <v>4.5833333295774992E-5</v>
      </c>
      <c r="R2554" s="117" t="s">
        <v>155</v>
      </c>
      <c r="S2554" s="118">
        <f t="shared" si="524"/>
        <v>2.9166666601909697E-5</v>
      </c>
      <c r="T2554" s="209">
        <f t="shared" si="526"/>
        <v>298.56410599999998</v>
      </c>
      <c r="U2554" s="119">
        <f t="shared" si="525"/>
        <v>99.705090999999982</v>
      </c>
      <c r="V2554" s="119">
        <f t="shared" si="519"/>
        <v>13.128</v>
      </c>
      <c r="W2554" s="119">
        <f t="shared" si="520"/>
        <v>13.125500000000001</v>
      </c>
      <c r="X2554" s="120"/>
    </row>
    <row r="2555" spans="1:24" x14ac:dyDescent="0.3">
      <c r="A2555" s="156">
        <v>218</v>
      </c>
      <c r="B2555" s="112" t="s">
        <v>88</v>
      </c>
      <c r="C2555" s="130" t="s">
        <v>39</v>
      </c>
      <c r="D2555" s="44">
        <v>98.563835999999995</v>
      </c>
      <c r="E2555" s="44">
        <v>300.29488099999998</v>
      </c>
      <c r="F2555" s="44">
        <v>13.128</v>
      </c>
      <c r="G2555" s="44">
        <v>13.125500000000001</v>
      </c>
      <c r="H2555" s="44">
        <v>0.23899999999999999</v>
      </c>
      <c r="I2555" s="44">
        <v>0</v>
      </c>
      <c r="J2555" s="44">
        <v>2</v>
      </c>
      <c r="K2555" s="121">
        <f t="shared" si="521"/>
        <v>9.4249999904150172E-5</v>
      </c>
      <c r="L2555" s="122">
        <f t="shared" si="517"/>
        <v>1.9431981654305072E-5</v>
      </c>
      <c r="M2555" s="123" t="s">
        <v>155</v>
      </c>
      <c r="N2555" s="113">
        <f t="shared" si="522"/>
        <v>-0.10036808333325098</v>
      </c>
      <c r="O2555" s="122">
        <f t="shared" si="518"/>
        <v>-2.0693368148847497E-2</v>
      </c>
      <c r="P2555" s="123" t="s">
        <v>155</v>
      </c>
      <c r="Q2555" s="116">
        <f t="shared" si="523"/>
        <v>4.5833333295774992E-5</v>
      </c>
      <c r="R2555" s="125" t="s">
        <v>155</v>
      </c>
      <c r="S2555" s="118">
        <f t="shared" si="524"/>
        <v>2.9166666601909697E-5</v>
      </c>
      <c r="T2555" s="209">
        <f t="shared" si="526"/>
        <v>298.56383599999998</v>
      </c>
      <c r="U2555" s="127">
        <f t="shared" si="525"/>
        <v>99.705119000000025</v>
      </c>
      <c r="V2555" s="127">
        <f t="shared" si="519"/>
        <v>13.128</v>
      </c>
      <c r="W2555" s="127">
        <f t="shared" si="520"/>
        <v>13.125500000000001</v>
      </c>
      <c r="X2555" s="128"/>
    </row>
    <row r="2556" spans="1:24" x14ac:dyDescent="0.3">
      <c r="A2556" s="156">
        <v>219</v>
      </c>
      <c r="B2556" s="112" t="s">
        <v>88</v>
      </c>
      <c r="C2556" s="130" t="s">
        <v>39</v>
      </c>
      <c r="D2556" s="44">
        <v>98.563180000000003</v>
      </c>
      <c r="E2556" s="44">
        <v>300.29486000000003</v>
      </c>
      <c r="F2556" s="44">
        <v>13.128</v>
      </c>
      <c r="G2556" s="44">
        <v>13.125500000000001</v>
      </c>
      <c r="H2556" s="44">
        <v>0.23899999999999999</v>
      </c>
      <c r="I2556" s="44">
        <v>0</v>
      </c>
      <c r="J2556" s="44">
        <v>2</v>
      </c>
      <c r="K2556" s="121">
        <f t="shared" si="521"/>
        <v>-5.6175000008806819E-4</v>
      </c>
      <c r="L2556" s="129">
        <f t="shared" si="517"/>
        <v>-1.1581873429157296E-4</v>
      </c>
      <c r="M2556" s="115" t="s">
        <v>155</v>
      </c>
      <c r="N2556" s="113">
        <f t="shared" si="522"/>
        <v>-0.100347083333304</v>
      </c>
      <c r="O2556" s="129">
        <f t="shared" si="518"/>
        <v>-2.0689038481928872E-2</v>
      </c>
      <c r="P2556" s="115" t="s">
        <v>155</v>
      </c>
      <c r="Q2556" s="116">
        <f t="shared" si="523"/>
        <v>4.5833333295774992E-5</v>
      </c>
      <c r="R2556" s="117" t="s">
        <v>155</v>
      </c>
      <c r="S2556" s="118">
        <f t="shared" si="524"/>
        <v>2.9166666601909697E-5</v>
      </c>
      <c r="T2556" s="209">
        <f t="shared" si="526"/>
        <v>298.56317999999999</v>
      </c>
      <c r="U2556" s="119">
        <f t="shared" si="525"/>
        <v>99.705139999999972</v>
      </c>
      <c r="V2556" s="119">
        <f t="shared" si="519"/>
        <v>13.128</v>
      </c>
      <c r="W2556" s="119">
        <f t="shared" si="520"/>
        <v>13.125500000000001</v>
      </c>
      <c r="X2556" s="120"/>
    </row>
    <row r="2557" spans="1:24" x14ac:dyDescent="0.3">
      <c r="A2557" s="156">
        <v>220</v>
      </c>
      <c r="B2557" s="112" t="s">
        <v>88</v>
      </c>
      <c r="C2557" s="130" t="s">
        <v>39</v>
      </c>
      <c r="D2557" s="44">
        <v>98.563507999999999</v>
      </c>
      <c r="E2557" s="44">
        <v>300.29485599999998</v>
      </c>
      <c r="F2557" s="44">
        <v>13.128</v>
      </c>
      <c r="G2557" s="44">
        <v>13.125500000000001</v>
      </c>
      <c r="H2557" s="44">
        <v>0.23899999999999999</v>
      </c>
      <c r="I2557" s="44">
        <v>0</v>
      </c>
      <c r="J2557" s="44">
        <v>2</v>
      </c>
      <c r="K2557" s="121">
        <f t="shared" si="521"/>
        <v>-2.337500000635373E-4</v>
      </c>
      <c r="L2557" s="122">
        <f t="shared" si="517"/>
        <v>-4.819337631341375E-5</v>
      </c>
      <c r="M2557" s="123" t="s">
        <v>155</v>
      </c>
      <c r="N2557" s="113">
        <f t="shared" si="522"/>
        <v>-0.10034308333325725</v>
      </c>
      <c r="O2557" s="122">
        <f t="shared" si="518"/>
        <v>-2.068821378345621E-2</v>
      </c>
      <c r="P2557" s="123" t="s">
        <v>155</v>
      </c>
      <c r="Q2557" s="116">
        <f t="shared" si="523"/>
        <v>4.5833333295774992E-5</v>
      </c>
      <c r="R2557" s="125" t="s">
        <v>155</v>
      </c>
      <c r="S2557" s="118">
        <f t="shared" si="524"/>
        <v>2.9166666601909697E-5</v>
      </c>
      <c r="T2557" s="209">
        <f t="shared" si="526"/>
        <v>298.56350800000001</v>
      </c>
      <c r="U2557" s="127">
        <f t="shared" si="525"/>
        <v>99.705144000000018</v>
      </c>
      <c r="V2557" s="127">
        <f t="shared" si="519"/>
        <v>13.128</v>
      </c>
      <c r="W2557" s="127">
        <f t="shared" si="520"/>
        <v>13.125500000000001</v>
      </c>
      <c r="X2557" s="128"/>
    </row>
    <row r="2558" spans="1:24" x14ac:dyDescent="0.3">
      <c r="A2558" s="156">
        <v>221</v>
      </c>
      <c r="B2558" s="112" t="s">
        <v>88</v>
      </c>
      <c r="C2558" s="130" t="s">
        <v>39</v>
      </c>
      <c r="D2558" s="44">
        <v>98.562510000000003</v>
      </c>
      <c r="E2558" s="44">
        <v>300.29493400000001</v>
      </c>
      <c r="F2558" s="44">
        <v>13.128</v>
      </c>
      <c r="G2558" s="44">
        <v>13.125500000000001</v>
      </c>
      <c r="H2558" s="44">
        <v>0.23899999999999999</v>
      </c>
      <c r="I2558" s="44">
        <v>0</v>
      </c>
      <c r="J2558" s="44">
        <v>2</v>
      </c>
      <c r="K2558" s="121">
        <f t="shared" si="521"/>
        <v>-1.2317500001017834E-3</v>
      </c>
      <c r="L2558" s="129">
        <f t="shared" si="517"/>
        <v>-2.5395589843527961E-4</v>
      </c>
      <c r="M2558" s="115" t="s">
        <v>155</v>
      </c>
      <c r="N2558" s="113">
        <f t="shared" si="522"/>
        <v>-0.1004210833332877</v>
      </c>
      <c r="O2558" s="129">
        <f t="shared" si="518"/>
        <v>-2.0704295403476791E-2</v>
      </c>
      <c r="P2558" s="115" t="s">
        <v>155</v>
      </c>
      <c r="Q2558" s="116">
        <f t="shared" si="523"/>
        <v>4.5833333295774992E-5</v>
      </c>
      <c r="R2558" s="117" t="s">
        <v>155</v>
      </c>
      <c r="S2558" s="118">
        <f t="shared" si="524"/>
        <v>2.9166666601909697E-5</v>
      </c>
      <c r="T2558" s="209">
        <f t="shared" si="526"/>
        <v>298.56250999999997</v>
      </c>
      <c r="U2558" s="119">
        <f t="shared" si="525"/>
        <v>99.705065999999988</v>
      </c>
      <c r="V2558" s="119">
        <f t="shared" si="519"/>
        <v>13.128</v>
      </c>
      <c r="W2558" s="119">
        <f t="shared" si="520"/>
        <v>13.125500000000001</v>
      </c>
      <c r="X2558" s="120"/>
    </row>
    <row r="2559" spans="1:24" x14ac:dyDescent="0.3">
      <c r="A2559" s="156">
        <v>222</v>
      </c>
      <c r="B2559" s="112" t="s">
        <v>88</v>
      </c>
      <c r="C2559" s="130" t="s">
        <v>39</v>
      </c>
      <c r="D2559" s="44">
        <v>98.562976000000006</v>
      </c>
      <c r="E2559" s="44">
        <v>300.29492099999999</v>
      </c>
      <c r="F2559" s="44">
        <v>13.128</v>
      </c>
      <c r="G2559" s="44">
        <v>13.125500000000001</v>
      </c>
      <c r="H2559" s="44">
        <v>0.23899999999999999</v>
      </c>
      <c r="I2559" s="44">
        <v>0</v>
      </c>
      <c r="J2559" s="44">
        <v>2</v>
      </c>
      <c r="K2559" s="121">
        <f t="shared" si="521"/>
        <v>-7.6575000008460847E-4</v>
      </c>
      <c r="L2559" s="122">
        <f t="shared" si="517"/>
        <v>-1.5787840815074228E-4</v>
      </c>
      <c r="M2559" s="123" t="s">
        <v>155</v>
      </c>
      <c r="N2559" s="113">
        <f t="shared" si="522"/>
        <v>-0.10040808333326368</v>
      </c>
      <c r="O2559" s="122">
        <f t="shared" si="518"/>
        <v>-2.0701615133471608E-2</v>
      </c>
      <c r="P2559" s="123" t="s">
        <v>155</v>
      </c>
      <c r="Q2559" s="116">
        <f t="shared" si="523"/>
        <v>4.5833333295774992E-5</v>
      </c>
      <c r="R2559" s="125" t="s">
        <v>155</v>
      </c>
      <c r="S2559" s="118">
        <f t="shared" si="524"/>
        <v>2.9166666601909697E-5</v>
      </c>
      <c r="T2559" s="209">
        <f t="shared" si="526"/>
        <v>298.56297599999999</v>
      </c>
      <c r="U2559" s="127">
        <f t="shared" si="525"/>
        <v>99.705079000000012</v>
      </c>
      <c r="V2559" s="127">
        <f t="shared" si="519"/>
        <v>13.128</v>
      </c>
      <c r="W2559" s="127">
        <f t="shared" si="520"/>
        <v>13.125500000000001</v>
      </c>
      <c r="X2559" s="128"/>
    </row>
    <row r="2560" spans="1:24" x14ac:dyDescent="0.3">
      <c r="A2560" s="156">
        <v>223</v>
      </c>
      <c r="B2560" s="112" t="s">
        <v>88</v>
      </c>
      <c r="C2560" s="130" t="s">
        <v>39</v>
      </c>
      <c r="D2560" s="44">
        <v>98.563097999999997</v>
      </c>
      <c r="E2560" s="44">
        <v>300.294826</v>
      </c>
      <c r="F2560" s="44">
        <v>13.128</v>
      </c>
      <c r="G2560" s="44">
        <v>13.125500000000001</v>
      </c>
      <c r="H2560" s="44">
        <v>0.23899999999999999</v>
      </c>
      <c r="I2560" s="44">
        <v>0</v>
      </c>
      <c r="J2560" s="44">
        <v>2</v>
      </c>
      <c r="K2560" s="121">
        <f t="shared" si="521"/>
        <v>-6.4375000010841177E-4</v>
      </c>
      <c r="L2560" s="129">
        <f t="shared" si="517"/>
        <v>-1.3272507378863244E-4</v>
      </c>
      <c r="M2560" s="115" t="s">
        <v>155</v>
      </c>
      <c r="N2560" s="113">
        <f t="shared" si="522"/>
        <v>-0.10031308333327615</v>
      </c>
      <c r="O2560" s="129">
        <f t="shared" si="518"/>
        <v>-2.0682028544984795E-2</v>
      </c>
      <c r="P2560" s="115" t="s">
        <v>155</v>
      </c>
      <c r="Q2560" s="116">
        <f t="shared" si="523"/>
        <v>4.5833333295774992E-5</v>
      </c>
      <c r="R2560" s="117" t="s">
        <v>155</v>
      </c>
      <c r="S2560" s="118">
        <f t="shared" si="524"/>
        <v>2.9166666601909697E-5</v>
      </c>
      <c r="T2560" s="209">
        <f t="shared" si="526"/>
        <v>298.56309799999997</v>
      </c>
      <c r="U2560" s="119">
        <f t="shared" si="525"/>
        <v>99.705174</v>
      </c>
      <c r="V2560" s="119">
        <f t="shared" si="519"/>
        <v>13.128</v>
      </c>
      <c r="W2560" s="119">
        <f t="shared" si="520"/>
        <v>13.125500000000001</v>
      </c>
      <c r="X2560" s="120"/>
    </row>
    <row r="2561" spans="1:24" x14ac:dyDescent="0.3">
      <c r="A2561" s="156">
        <v>224</v>
      </c>
      <c r="B2561" s="112" t="s">
        <v>88</v>
      </c>
      <c r="C2561" s="130" t="s">
        <v>39</v>
      </c>
      <c r="D2561" s="44">
        <v>98.563179000000005</v>
      </c>
      <c r="E2561" s="44">
        <v>300.294893</v>
      </c>
      <c r="F2561" s="44">
        <v>13.128</v>
      </c>
      <c r="G2561" s="44">
        <v>13.125500000000001</v>
      </c>
      <c r="H2561" s="44">
        <v>0.23899999999999999</v>
      </c>
      <c r="I2561" s="44">
        <v>0</v>
      </c>
      <c r="J2561" s="44">
        <v>2</v>
      </c>
      <c r="K2561" s="121">
        <f t="shared" si="521"/>
        <v>-5.6275000008554343E-4</v>
      </c>
      <c r="L2561" s="122">
        <f t="shared" si="517"/>
        <v>-1.1602490916291784E-4</v>
      </c>
      <c r="M2561" s="123" t="s">
        <v>155</v>
      </c>
      <c r="N2561" s="113">
        <f t="shared" si="522"/>
        <v>-0.10038008333327753</v>
      </c>
      <c r="O2561" s="122">
        <f t="shared" si="518"/>
        <v>-2.0695842244240273E-2</v>
      </c>
      <c r="P2561" s="123" t="s">
        <v>155</v>
      </c>
      <c r="Q2561" s="116">
        <f t="shared" si="523"/>
        <v>4.5833333295774992E-5</v>
      </c>
      <c r="R2561" s="125" t="s">
        <v>155</v>
      </c>
      <c r="S2561" s="118">
        <f t="shared" si="524"/>
        <v>2.9166666601909697E-5</v>
      </c>
      <c r="T2561" s="209">
        <f t="shared" si="526"/>
        <v>298.56317899999999</v>
      </c>
      <c r="U2561" s="127">
        <f t="shared" si="525"/>
        <v>99.705106999999998</v>
      </c>
      <c r="V2561" s="127">
        <f t="shared" si="519"/>
        <v>13.128</v>
      </c>
      <c r="W2561" s="127">
        <f t="shared" si="520"/>
        <v>13.125500000000001</v>
      </c>
      <c r="X2561" s="128"/>
    </row>
    <row r="2562" spans="1:24" x14ac:dyDescent="0.3">
      <c r="A2562" s="156">
        <v>225</v>
      </c>
      <c r="B2562" s="112" t="s">
        <v>88</v>
      </c>
      <c r="C2562" s="130" t="s">
        <v>39</v>
      </c>
      <c r="D2562" s="44">
        <v>98.563529000000003</v>
      </c>
      <c r="E2562" s="44">
        <v>300.29491000000002</v>
      </c>
      <c r="F2562" s="44">
        <v>13.128</v>
      </c>
      <c r="G2562" s="44">
        <v>13.125500000000001</v>
      </c>
      <c r="H2562" s="44">
        <v>0.23899999999999999</v>
      </c>
      <c r="I2562" s="44">
        <v>0</v>
      </c>
      <c r="J2562" s="44">
        <v>2</v>
      </c>
      <c r="K2562" s="121">
        <f t="shared" si="521"/>
        <v>-2.1275000005971378E-4</v>
      </c>
      <c r="L2562" s="129">
        <f t="shared" si="517"/>
        <v>-4.386370400330934E-5</v>
      </c>
      <c r="M2562" s="115" t="s">
        <v>155</v>
      </c>
      <c r="N2562" s="113">
        <f t="shared" si="522"/>
        <v>-0.10039708333329145</v>
      </c>
      <c r="O2562" s="129">
        <f t="shared" si="518"/>
        <v>-2.0699347212707241E-2</v>
      </c>
      <c r="P2562" s="115" t="s">
        <v>155</v>
      </c>
      <c r="Q2562" s="116">
        <f t="shared" si="523"/>
        <v>4.5833333295774992E-5</v>
      </c>
      <c r="R2562" s="117" t="s">
        <v>155</v>
      </c>
      <c r="S2562" s="118">
        <f t="shared" si="524"/>
        <v>2.9166666601909697E-5</v>
      </c>
      <c r="T2562" s="209">
        <f t="shared" si="526"/>
        <v>298.56352900000002</v>
      </c>
      <c r="U2562" s="119">
        <f t="shared" si="525"/>
        <v>99.705089999999984</v>
      </c>
      <c r="V2562" s="119">
        <f t="shared" si="519"/>
        <v>13.128</v>
      </c>
      <c r="W2562" s="119">
        <f t="shared" si="520"/>
        <v>13.125500000000001</v>
      </c>
      <c r="X2562" s="120"/>
    </row>
    <row r="2563" spans="1:24" x14ac:dyDescent="0.3">
      <c r="A2563" s="156">
        <v>226</v>
      </c>
      <c r="B2563" s="112" t="s">
        <v>88</v>
      </c>
      <c r="C2563" s="130" t="s">
        <v>39</v>
      </c>
      <c r="D2563" s="44">
        <v>98.563528000000005</v>
      </c>
      <c r="E2563" s="44">
        <v>300.29480999999998</v>
      </c>
      <c r="F2563" s="44">
        <v>13.128</v>
      </c>
      <c r="G2563" s="44">
        <v>13.125500000000001</v>
      </c>
      <c r="H2563" s="44">
        <v>0.23899999999999999</v>
      </c>
      <c r="I2563" s="44">
        <v>0</v>
      </c>
      <c r="J2563" s="44">
        <v>2</v>
      </c>
      <c r="K2563" s="121">
        <f t="shared" si="521"/>
        <v>-2.1375000005718903E-4</v>
      </c>
      <c r="L2563" s="122">
        <f t="shared" si="517"/>
        <v>-4.4069878874661098E-5</v>
      </c>
      <c r="M2563" s="123" t="s">
        <v>155</v>
      </c>
      <c r="N2563" s="113">
        <f t="shared" si="522"/>
        <v>-0.10029708333325971</v>
      </c>
      <c r="O2563" s="122">
        <f t="shared" si="518"/>
        <v>-2.0678729751126026E-2</v>
      </c>
      <c r="P2563" s="123" t="s">
        <v>155</v>
      </c>
      <c r="Q2563" s="116">
        <f t="shared" si="523"/>
        <v>4.5833333295774992E-5</v>
      </c>
      <c r="R2563" s="125" t="s">
        <v>155</v>
      </c>
      <c r="S2563" s="118">
        <f t="shared" si="524"/>
        <v>2.9166666601909697E-5</v>
      </c>
      <c r="T2563" s="209">
        <f t="shared" si="526"/>
        <v>298.56352800000002</v>
      </c>
      <c r="U2563" s="127">
        <f t="shared" si="525"/>
        <v>99.705190000000016</v>
      </c>
      <c r="V2563" s="127">
        <f t="shared" si="519"/>
        <v>13.128</v>
      </c>
      <c r="W2563" s="127">
        <f t="shared" si="520"/>
        <v>13.125500000000001</v>
      </c>
      <c r="X2563" s="128"/>
    </row>
    <row r="2564" spans="1:24" x14ac:dyDescent="0.3">
      <c r="A2564" s="156">
        <v>227</v>
      </c>
      <c r="B2564" s="112" t="s">
        <v>88</v>
      </c>
      <c r="C2564" s="130" t="s">
        <v>39</v>
      </c>
      <c r="D2564" s="44">
        <v>98.563187999999997</v>
      </c>
      <c r="E2564" s="44">
        <v>300.29486600000001</v>
      </c>
      <c r="F2564" s="44">
        <v>13.128</v>
      </c>
      <c r="G2564" s="44">
        <v>13.125500000000001</v>
      </c>
      <c r="H2564" s="44">
        <v>0.23899999999999999</v>
      </c>
      <c r="I2564" s="44">
        <v>0</v>
      </c>
      <c r="J2564" s="44">
        <v>2</v>
      </c>
      <c r="K2564" s="121">
        <f t="shared" si="521"/>
        <v>-5.5375000010826625E-4</v>
      </c>
      <c r="L2564" s="129">
        <f t="shared" si="517"/>
        <v>-1.1416933532081289E-4</v>
      </c>
      <c r="M2564" s="115" t="s">
        <v>155</v>
      </c>
      <c r="N2564" s="113">
        <f t="shared" si="522"/>
        <v>-0.10035308333328885</v>
      </c>
      <c r="O2564" s="129">
        <f t="shared" si="518"/>
        <v>-2.0690275529620137E-2</v>
      </c>
      <c r="P2564" s="115" t="s">
        <v>155</v>
      </c>
      <c r="Q2564" s="116">
        <f t="shared" si="523"/>
        <v>4.5833333295774992E-5</v>
      </c>
      <c r="R2564" s="117" t="s">
        <v>155</v>
      </c>
      <c r="S2564" s="118">
        <f t="shared" si="524"/>
        <v>2.9166666601909697E-5</v>
      </c>
      <c r="T2564" s="209">
        <f t="shared" si="526"/>
        <v>298.56318799999997</v>
      </c>
      <c r="U2564" s="119">
        <f t="shared" si="525"/>
        <v>99.705133999999987</v>
      </c>
      <c r="V2564" s="119">
        <f t="shared" si="519"/>
        <v>13.128</v>
      </c>
      <c r="W2564" s="119">
        <f t="shared" si="520"/>
        <v>13.125500000000001</v>
      </c>
      <c r="X2564" s="120"/>
    </row>
    <row r="2565" spans="1:24" x14ac:dyDescent="0.3">
      <c r="A2565" s="156">
        <v>228</v>
      </c>
      <c r="B2565" s="112" t="s">
        <v>88</v>
      </c>
      <c r="C2565" s="130" t="s">
        <v>39</v>
      </c>
      <c r="D2565" s="44">
        <v>98.563061000000005</v>
      </c>
      <c r="E2565" s="44">
        <v>300.29492800000003</v>
      </c>
      <c r="F2565" s="44">
        <v>13.128</v>
      </c>
      <c r="G2565" s="44">
        <v>13.125500000000001</v>
      </c>
      <c r="H2565" s="44">
        <v>0.23899999999999999</v>
      </c>
      <c r="I2565" s="44">
        <v>0</v>
      </c>
      <c r="J2565" s="44">
        <v>2</v>
      </c>
      <c r="K2565" s="121">
        <f t="shared" si="521"/>
        <v>-6.8075000007183917E-4</v>
      </c>
      <c r="L2565" s="122">
        <f t="shared" si="517"/>
        <v>-1.4035354403999739E-4</v>
      </c>
      <c r="M2565" s="123" t="s">
        <v>155</v>
      </c>
      <c r="N2565" s="113">
        <f t="shared" si="522"/>
        <v>-0.10041508333330285</v>
      </c>
      <c r="O2565" s="122">
        <f t="shared" si="518"/>
        <v>-2.0703058355787608E-2</v>
      </c>
      <c r="P2565" s="123" t="s">
        <v>155</v>
      </c>
      <c r="Q2565" s="116">
        <f t="shared" si="523"/>
        <v>4.5833333295774992E-5</v>
      </c>
      <c r="R2565" s="125" t="s">
        <v>155</v>
      </c>
      <c r="S2565" s="118">
        <f t="shared" si="524"/>
        <v>2.9166666601909697E-5</v>
      </c>
      <c r="T2565" s="209">
        <f t="shared" si="526"/>
        <v>298.563061</v>
      </c>
      <c r="U2565" s="127">
        <f t="shared" si="525"/>
        <v>99.705071999999973</v>
      </c>
      <c r="V2565" s="127">
        <f t="shared" si="519"/>
        <v>13.128</v>
      </c>
      <c r="W2565" s="127">
        <f t="shared" si="520"/>
        <v>13.125500000000001</v>
      </c>
      <c r="X2565" s="128"/>
    </row>
    <row r="2566" spans="1:24" x14ac:dyDescent="0.3">
      <c r="A2566" s="156">
        <v>229</v>
      </c>
      <c r="B2566" s="112" t="s">
        <v>88</v>
      </c>
      <c r="C2566" s="130" t="s">
        <v>39</v>
      </c>
      <c r="D2566" s="44">
        <v>98.564269999999993</v>
      </c>
      <c r="E2566" s="44">
        <v>300.29493100000002</v>
      </c>
      <c r="F2566" s="44">
        <v>13.128</v>
      </c>
      <c r="G2566" s="44">
        <v>13.125500000000001</v>
      </c>
      <c r="H2566" s="44">
        <v>0.23899999999999999</v>
      </c>
      <c r="I2566" s="44">
        <v>0</v>
      </c>
      <c r="J2566" s="44">
        <v>2</v>
      </c>
      <c r="K2566" s="121">
        <f t="shared" si="521"/>
        <v>5.2824999988843047E-4</v>
      </c>
      <c r="L2566" s="129">
        <f t="shared" si="517"/>
        <v>1.0891187604290479E-4</v>
      </c>
      <c r="M2566" s="115" t="s">
        <v>155</v>
      </c>
      <c r="N2566" s="113">
        <f t="shared" si="522"/>
        <v>-0.10041808333329527</v>
      </c>
      <c r="O2566" s="129">
        <f t="shared" si="518"/>
        <v>-2.0703676879632222E-2</v>
      </c>
      <c r="P2566" s="115" t="s">
        <v>155</v>
      </c>
      <c r="Q2566" s="116">
        <f t="shared" si="523"/>
        <v>4.5833333295774992E-5</v>
      </c>
      <c r="R2566" s="117" t="s">
        <v>155</v>
      </c>
      <c r="S2566" s="118">
        <f t="shared" si="524"/>
        <v>2.9166666601909697E-5</v>
      </c>
      <c r="T2566" s="209">
        <f t="shared" si="526"/>
        <v>298.56426999999996</v>
      </c>
      <c r="U2566" s="119">
        <f t="shared" si="525"/>
        <v>99.70506899999998</v>
      </c>
      <c r="V2566" s="119">
        <f t="shared" si="519"/>
        <v>13.128</v>
      </c>
      <c r="W2566" s="119">
        <f t="shared" si="520"/>
        <v>13.125500000000001</v>
      </c>
      <c r="X2566" s="120"/>
    </row>
    <row r="2567" spans="1:24" x14ac:dyDescent="0.3">
      <c r="A2567" s="156">
        <v>230</v>
      </c>
      <c r="B2567" s="112" t="s">
        <v>88</v>
      </c>
      <c r="C2567" s="130" t="s">
        <v>39</v>
      </c>
      <c r="D2567" s="44">
        <v>98.564378000000005</v>
      </c>
      <c r="E2567" s="44">
        <v>300.29492499999998</v>
      </c>
      <c r="F2567" s="44">
        <v>13.128</v>
      </c>
      <c r="G2567" s="44">
        <v>13.125500000000001</v>
      </c>
      <c r="H2567" s="44">
        <v>0.23899999999999999</v>
      </c>
      <c r="I2567" s="44">
        <v>0</v>
      </c>
      <c r="J2567" s="44">
        <v>2</v>
      </c>
      <c r="K2567" s="121">
        <f t="shared" si="521"/>
        <v>6.3624999995681719E-4</v>
      </c>
      <c r="L2567" s="122">
        <f t="shared" si="517"/>
        <v>1.311787622184046E-4</v>
      </c>
      <c r="M2567" s="123" t="s">
        <v>155</v>
      </c>
      <c r="N2567" s="113">
        <f t="shared" si="522"/>
        <v>-0.10041208333325358</v>
      </c>
      <c r="O2567" s="122">
        <f t="shared" si="518"/>
        <v>-2.0702439831931225E-2</v>
      </c>
      <c r="P2567" s="123" t="s">
        <v>155</v>
      </c>
      <c r="Q2567" s="116">
        <f t="shared" si="523"/>
        <v>4.5833333295774992E-5</v>
      </c>
      <c r="R2567" s="125" t="s">
        <v>155</v>
      </c>
      <c r="S2567" s="118">
        <f t="shared" si="524"/>
        <v>2.9166666601909697E-5</v>
      </c>
      <c r="T2567" s="209">
        <f t="shared" si="526"/>
        <v>298.56437800000003</v>
      </c>
      <c r="U2567" s="127">
        <f t="shared" si="525"/>
        <v>99.705075000000022</v>
      </c>
      <c r="V2567" s="127">
        <f t="shared" si="519"/>
        <v>13.128</v>
      </c>
      <c r="W2567" s="127">
        <f t="shared" si="520"/>
        <v>13.125500000000001</v>
      </c>
      <c r="X2567" s="128"/>
    </row>
    <row r="2568" spans="1:24" x14ac:dyDescent="0.3">
      <c r="A2568" s="156">
        <v>231</v>
      </c>
      <c r="B2568" s="112" t="s">
        <v>88</v>
      </c>
      <c r="C2568" s="130" t="s">
        <v>39</v>
      </c>
      <c r="D2568" s="44">
        <v>98.564824999999999</v>
      </c>
      <c r="E2568" s="44">
        <v>300.29494499999998</v>
      </c>
      <c r="F2568" s="44">
        <v>13.128</v>
      </c>
      <c r="G2568" s="44">
        <v>13.125500000000001</v>
      </c>
      <c r="H2568" s="44">
        <v>0.23899999999999999</v>
      </c>
      <c r="I2568" s="44">
        <v>0</v>
      </c>
      <c r="J2568" s="44">
        <v>2</v>
      </c>
      <c r="K2568" s="121">
        <f t="shared" si="521"/>
        <v>1.0832499999082756E-3</v>
      </c>
      <c r="L2568" s="129">
        <f t="shared" si="517"/>
        <v>2.233389299272415E-4</v>
      </c>
      <c r="M2568" s="115" t="s">
        <v>155</v>
      </c>
      <c r="N2568" s="113">
        <f t="shared" si="522"/>
        <v>-0.10043208333325992</v>
      </c>
      <c r="O2568" s="129">
        <f t="shared" si="518"/>
        <v>-2.0706563324239813E-2</v>
      </c>
      <c r="P2568" s="115" t="s">
        <v>155</v>
      </c>
      <c r="Q2568" s="116">
        <f t="shared" si="523"/>
        <v>4.5833333295774992E-5</v>
      </c>
      <c r="R2568" s="117" t="s">
        <v>155</v>
      </c>
      <c r="S2568" s="118">
        <f t="shared" si="524"/>
        <v>2.9166666601909697E-5</v>
      </c>
      <c r="T2568" s="209">
        <f t="shared" si="526"/>
        <v>298.56482499999998</v>
      </c>
      <c r="U2568" s="119">
        <f t="shared" si="525"/>
        <v>99.705055000000016</v>
      </c>
      <c r="V2568" s="119">
        <f t="shared" si="519"/>
        <v>13.128</v>
      </c>
      <c r="W2568" s="119">
        <f t="shared" si="520"/>
        <v>13.125500000000001</v>
      </c>
      <c r="X2568" s="120"/>
    </row>
    <row r="2569" spans="1:24" x14ac:dyDescent="0.3">
      <c r="A2569" s="156">
        <v>232</v>
      </c>
      <c r="B2569" s="112" t="s">
        <v>88</v>
      </c>
      <c r="C2569" s="130" t="s">
        <v>39</v>
      </c>
      <c r="D2569" s="44">
        <v>98.564852999999999</v>
      </c>
      <c r="E2569" s="44">
        <v>300.29490700000002</v>
      </c>
      <c r="F2569" s="44">
        <v>13.128</v>
      </c>
      <c r="G2569" s="44">
        <v>13.125500000000001</v>
      </c>
      <c r="H2569" s="44">
        <v>0.23899999999999999</v>
      </c>
      <c r="I2569" s="44">
        <v>0</v>
      </c>
      <c r="J2569" s="44">
        <v>2</v>
      </c>
      <c r="K2569" s="121">
        <f t="shared" si="521"/>
        <v>1.1112499998944259E-3</v>
      </c>
      <c r="L2569" s="122">
        <f t="shared" si="517"/>
        <v>2.2911182633598545E-4</v>
      </c>
      <c r="M2569" s="123" t="s">
        <v>155</v>
      </c>
      <c r="N2569" s="113">
        <f t="shared" si="522"/>
        <v>-0.10039408333329902</v>
      </c>
      <c r="O2569" s="122">
        <f t="shared" si="518"/>
        <v>-2.0698728688862304E-2</v>
      </c>
      <c r="P2569" s="123" t="s">
        <v>155</v>
      </c>
      <c r="Q2569" s="116">
        <f t="shared" si="523"/>
        <v>4.5833333295774992E-5</v>
      </c>
      <c r="R2569" s="125" t="s">
        <v>155</v>
      </c>
      <c r="S2569" s="118">
        <f t="shared" si="524"/>
        <v>2.9166666601909697E-5</v>
      </c>
      <c r="T2569" s="209">
        <f t="shared" si="526"/>
        <v>298.56485299999997</v>
      </c>
      <c r="U2569" s="127">
        <f t="shared" si="525"/>
        <v>99.705092999999977</v>
      </c>
      <c r="V2569" s="127">
        <f t="shared" si="519"/>
        <v>13.128</v>
      </c>
      <c r="W2569" s="127">
        <f t="shared" si="520"/>
        <v>13.125500000000001</v>
      </c>
      <c r="X2569" s="128"/>
    </row>
    <row r="2570" spans="1:24" x14ac:dyDescent="0.3">
      <c r="A2570" s="156">
        <v>233</v>
      </c>
      <c r="B2570" s="112" t="s">
        <v>88</v>
      </c>
      <c r="C2570" s="130" t="s">
        <v>39</v>
      </c>
      <c r="D2570" s="44">
        <v>98.564747999999994</v>
      </c>
      <c r="E2570" s="44">
        <v>300.294982</v>
      </c>
      <c r="F2570" s="44">
        <v>13.128</v>
      </c>
      <c r="G2570" s="44">
        <v>13.125500000000001</v>
      </c>
      <c r="H2570" s="44">
        <v>0.23899999999999999</v>
      </c>
      <c r="I2570" s="44">
        <v>0</v>
      </c>
      <c r="J2570" s="44">
        <v>2</v>
      </c>
      <c r="K2570" s="121">
        <f t="shared" si="521"/>
        <v>1.0062499999321517E-3</v>
      </c>
      <c r="L2570" s="129">
        <f t="shared" si="517"/>
        <v>2.074634648000461E-4</v>
      </c>
      <c r="M2570" s="115" t="s">
        <v>155</v>
      </c>
      <c r="N2570" s="113">
        <f t="shared" si="522"/>
        <v>-0.1004690833332802</v>
      </c>
      <c r="O2570" s="129">
        <f t="shared" si="518"/>
        <v>-2.0714191785007059E-2</v>
      </c>
      <c r="P2570" s="115" t="s">
        <v>155</v>
      </c>
      <c r="Q2570" s="116">
        <f t="shared" si="523"/>
        <v>4.5833333295774992E-5</v>
      </c>
      <c r="R2570" s="117" t="s">
        <v>155</v>
      </c>
      <c r="S2570" s="118">
        <f t="shared" si="524"/>
        <v>2.9166666601909697E-5</v>
      </c>
      <c r="T2570" s="209">
        <f t="shared" si="526"/>
        <v>298.56474800000001</v>
      </c>
      <c r="U2570" s="119">
        <f t="shared" si="525"/>
        <v>99.705017999999995</v>
      </c>
      <c r="V2570" s="119">
        <f t="shared" si="519"/>
        <v>13.128</v>
      </c>
      <c r="W2570" s="119">
        <f t="shared" si="520"/>
        <v>13.125500000000001</v>
      </c>
      <c r="X2570" s="120"/>
    </row>
    <row r="2571" spans="1:24" x14ac:dyDescent="0.3">
      <c r="A2571" s="156">
        <v>234</v>
      </c>
      <c r="B2571" s="112" t="s">
        <v>88</v>
      </c>
      <c r="C2571" s="130" t="s">
        <v>39</v>
      </c>
      <c r="D2571" s="44">
        <v>98.563247000000004</v>
      </c>
      <c r="E2571" s="44">
        <v>300.29492900000002</v>
      </c>
      <c r="F2571" s="44">
        <v>13.128</v>
      </c>
      <c r="G2571" s="44">
        <v>13.125500000000001</v>
      </c>
      <c r="H2571" s="44">
        <v>0.23899999999999999</v>
      </c>
      <c r="I2571" s="44">
        <v>0</v>
      </c>
      <c r="J2571" s="44">
        <v>2</v>
      </c>
      <c r="K2571" s="121">
        <f t="shared" si="521"/>
        <v>-4.9475000008669667E-4</v>
      </c>
      <c r="L2571" s="122">
        <f t="shared" si="517"/>
        <v>-1.0200501787624429E-4</v>
      </c>
      <c r="M2571" s="123" t="s">
        <v>155</v>
      </c>
      <c r="N2571" s="113">
        <f t="shared" si="522"/>
        <v>-0.10041608333330032</v>
      </c>
      <c r="O2571" s="122">
        <f t="shared" si="518"/>
        <v>-2.0703264530402485E-2</v>
      </c>
      <c r="P2571" s="123" t="s">
        <v>155</v>
      </c>
      <c r="Q2571" s="116">
        <f t="shared" si="523"/>
        <v>4.5833333295774992E-5</v>
      </c>
      <c r="R2571" s="125" t="s">
        <v>155</v>
      </c>
      <c r="S2571" s="118">
        <f t="shared" si="524"/>
        <v>2.9166666601909697E-5</v>
      </c>
      <c r="T2571" s="209">
        <f t="shared" si="526"/>
        <v>298.56324699999999</v>
      </c>
      <c r="U2571" s="127">
        <f t="shared" si="525"/>
        <v>99.705070999999975</v>
      </c>
      <c r="V2571" s="127">
        <f t="shared" si="519"/>
        <v>13.128</v>
      </c>
      <c r="W2571" s="127">
        <f t="shared" si="520"/>
        <v>13.125500000000001</v>
      </c>
      <c r="X2571" s="128"/>
    </row>
    <row r="2572" spans="1:24" x14ac:dyDescent="0.3">
      <c r="A2572" s="156">
        <v>235</v>
      </c>
      <c r="B2572" s="112" t="s">
        <v>88</v>
      </c>
      <c r="C2572" s="130" t="s">
        <v>39</v>
      </c>
      <c r="D2572" s="44">
        <v>98.563704999999999</v>
      </c>
      <c r="E2572" s="44">
        <v>300.29496999999998</v>
      </c>
      <c r="F2572" s="44">
        <v>13.128</v>
      </c>
      <c r="G2572" s="44">
        <v>13.125500000000001</v>
      </c>
      <c r="H2572" s="44">
        <v>0.23899999999999999</v>
      </c>
      <c r="I2572" s="44">
        <v>0</v>
      </c>
      <c r="J2572" s="44">
        <v>2</v>
      </c>
      <c r="K2572" s="121">
        <f t="shared" si="521"/>
        <v>-3.6750000049323717E-5</v>
      </c>
      <c r="L2572" s="129">
        <f t="shared" si="517"/>
        <v>-7.5769265515186981E-6</v>
      </c>
      <c r="M2572" s="115" t="s">
        <v>155</v>
      </c>
      <c r="N2572" s="113">
        <f t="shared" si="522"/>
        <v>-0.10045708333325365</v>
      </c>
      <c r="O2572" s="129">
        <f t="shared" si="518"/>
        <v>-2.0711717689619741E-2</v>
      </c>
      <c r="P2572" s="115" t="s">
        <v>155</v>
      </c>
      <c r="Q2572" s="116">
        <f t="shared" si="523"/>
        <v>4.5833333295774992E-5</v>
      </c>
      <c r="R2572" s="117" t="s">
        <v>155</v>
      </c>
      <c r="S2572" s="118">
        <f t="shared" si="524"/>
        <v>2.9166666601909697E-5</v>
      </c>
      <c r="T2572" s="209">
        <f t="shared" si="526"/>
        <v>298.56370500000003</v>
      </c>
      <c r="U2572" s="119">
        <f t="shared" si="525"/>
        <v>99.705030000000022</v>
      </c>
      <c r="V2572" s="119">
        <f t="shared" si="519"/>
        <v>13.128</v>
      </c>
      <c r="W2572" s="119">
        <f t="shared" si="520"/>
        <v>13.125500000000001</v>
      </c>
      <c r="X2572" s="120"/>
    </row>
    <row r="2573" spans="1:24" x14ac:dyDescent="0.3">
      <c r="A2573" s="156">
        <v>236</v>
      </c>
      <c r="B2573" s="112" t="s">
        <v>88</v>
      </c>
      <c r="C2573" s="130" t="s">
        <v>39</v>
      </c>
      <c r="D2573" s="44">
        <v>98.565095999999997</v>
      </c>
      <c r="E2573" s="44">
        <v>300.29499299999998</v>
      </c>
      <c r="F2573" s="44">
        <v>13.128</v>
      </c>
      <c r="G2573" s="44">
        <v>13.125500000000001</v>
      </c>
      <c r="H2573" s="44">
        <v>0.23899999999999999</v>
      </c>
      <c r="I2573" s="44">
        <v>0</v>
      </c>
      <c r="J2573" s="44">
        <v>2</v>
      </c>
      <c r="K2573" s="121">
        <f t="shared" si="521"/>
        <v>1.3542499999061874E-3</v>
      </c>
      <c r="L2573" s="122">
        <f t="shared" si="517"/>
        <v>2.7921232019423889E-4</v>
      </c>
      <c r="M2573" s="123" t="s">
        <v>155</v>
      </c>
      <c r="N2573" s="113">
        <f t="shared" si="522"/>
        <v>-0.10048008333325242</v>
      </c>
      <c r="O2573" s="122">
        <f t="shared" si="518"/>
        <v>-2.0716459705767389E-2</v>
      </c>
      <c r="P2573" s="123" t="s">
        <v>155</v>
      </c>
      <c r="Q2573" s="116">
        <f t="shared" si="523"/>
        <v>4.5833333295774992E-5</v>
      </c>
      <c r="R2573" s="125" t="s">
        <v>155</v>
      </c>
      <c r="S2573" s="118">
        <f t="shared" si="524"/>
        <v>2.9166666601909697E-5</v>
      </c>
      <c r="T2573" s="209">
        <f t="shared" si="526"/>
        <v>298.56509599999998</v>
      </c>
      <c r="U2573" s="127">
        <f t="shared" si="525"/>
        <v>99.705007000000023</v>
      </c>
      <c r="V2573" s="127">
        <f t="shared" si="519"/>
        <v>13.128</v>
      </c>
      <c r="W2573" s="127">
        <f t="shared" si="520"/>
        <v>13.125500000000001</v>
      </c>
      <c r="X2573" s="128"/>
    </row>
    <row r="2574" spans="1:24" x14ac:dyDescent="0.3">
      <c r="A2574" s="156">
        <v>237</v>
      </c>
      <c r="B2574" s="112" t="s">
        <v>88</v>
      </c>
      <c r="C2574" s="130" t="s">
        <v>39</v>
      </c>
      <c r="D2574" s="44">
        <v>98.565100000000001</v>
      </c>
      <c r="E2574" s="44">
        <v>300.29500400000001</v>
      </c>
      <c r="F2574" s="44">
        <v>13.128</v>
      </c>
      <c r="G2574" s="44">
        <v>13.125500000000001</v>
      </c>
      <c r="H2574" s="44">
        <v>0.23899999999999999</v>
      </c>
      <c r="I2574" s="44">
        <v>0</v>
      </c>
      <c r="J2574" s="44">
        <v>2</v>
      </c>
      <c r="K2574" s="121">
        <f t="shared" si="521"/>
        <v>1.3582499999529318E-3</v>
      </c>
      <c r="L2574" s="129">
        <f t="shared" si="517"/>
        <v>2.8003701969118305E-4</v>
      </c>
      <c r="M2574" s="115" t="s">
        <v>155</v>
      </c>
      <c r="N2574" s="113">
        <f t="shared" si="522"/>
        <v>-0.10049108333328149</v>
      </c>
      <c r="O2574" s="129">
        <f t="shared" si="518"/>
        <v>-2.0718727626538806E-2</v>
      </c>
      <c r="P2574" s="115" t="s">
        <v>155</v>
      </c>
      <c r="Q2574" s="116">
        <f t="shared" si="523"/>
        <v>4.5833333295774992E-5</v>
      </c>
      <c r="R2574" s="117" t="s">
        <v>155</v>
      </c>
      <c r="S2574" s="118">
        <f t="shared" si="524"/>
        <v>2.9166666601909697E-5</v>
      </c>
      <c r="T2574" s="209">
        <f t="shared" si="526"/>
        <v>298.56510000000003</v>
      </c>
      <c r="U2574" s="119">
        <f t="shared" si="525"/>
        <v>99.704995999999994</v>
      </c>
      <c r="V2574" s="119">
        <f t="shared" si="519"/>
        <v>13.128</v>
      </c>
      <c r="W2574" s="119">
        <f t="shared" si="520"/>
        <v>13.125500000000001</v>
      </c>
      <c r="X2574" s="120"/>
    </row>
    <row r="2575" spans="1:24" x14ac:dyDescent="0.3">
      <c r="A2575" s="156">
        <v>238</v>
      </c>
      <c r="B2575" s="112" t="s">
        <v>88</v>
      </c>
      <c r="C2575" s="130" t="s">
        <v>39</v>
      </c>
      <c r="D2575" s="44">
        <v>98.564475999999999</v>
      </c>
      <c r="E2575" s="44">
        <v>300.29495300000002</v>
      </c>
      <c r="F2575" s="44">
        <v>13.128</v>
      </c>
      <c r="G2575" s="44">
        <v>13.125500000000001</v>
      </c>
      <c r="H2575" s="44">
        <v>0.23899999999999999</v>
      </c>
      <c r="I2575" s="44">
        <v>0</v>
      </c>
      <c r="J2575" s="44">
        <v>2</v>
      </c>
      <c r="K2575" s="121">
        <f t="shared" si="521"/>
        <v>7.3424999993676465E-4</v>
      </c>
      <c r="L2575" s="122">
        <f t="shared" si="517"/>
        <v>1.5138389965669725E-4</v>
      </c>
      <c r="M2575" s="123" t="s">
        <v>155</v>
      </c>
      <c r="N2575" s="113">
        <f t="shared" si="522"/>
        <v>-0.10044008333329657</v>
      </c>
      <c r="O2575" s="122">
        <f t="shared" si="518"/>
        <v>-2.0708212721169704E-2</v>
      </c>
      <c r="P2575" s="123" t="s">
        <v>155</v>
      </c>
      <c r="Q2575" s="116">
        <f t="shared" si="523"/>
        <v>4.5833333295774992E-5</v>
      </c>
      <c r="R2575" s="125" t="s">
        <v>155</v>
      </c>
      <c r="S2575" s="118">
        <f t="shared" si="524"/>
        <v>2.9166666601909697E-5</v>
      </c>
      <c r="T2575" s="209">
        <f t="shared" si="526"/>
        <v>298.56447600000001</v>
      </c>
      <c r="U2575" s="127">
        <f t="shared" si="525"/>
        <v>99.705046999999979</v>
      </c>
      <c r="V2575" s="127">
        <f t="shared" si="519"/>
        <v>13.128</v>
      </c>
      <c r="W2575" s="127">
        <f t="shared" si="520"/>
        <v>13.125500000000001</v>
      </c>
      <c r="X2575" s="128"/>
    </row>
    <row r="2576" spans="1:24" x14ac:dyDescent="0.3">
      <c r="A2576" s="156">
        <v>239</v>
      </c>
      <c r="B2576" s="112" t="s">
        <v>88</v>
      </c>
      <c r="C2576" s="130" t="s">
        <v>39</v>
      </c>
      <c r="D2576" s="44">
        <v>98.565107999999995</v>
      </c>
      <c r="E2576" s="44">
        <v>300.29493600000001</v>
      </c>
      <c r="F2576" s="44">
        <v>13.128</v>
      </c>
      <c r="G2576" s="44">
        <v>13.125500000000001</v>
      </c>
      <c r="H2576" s="44">
        <v>0.23899999999999999</v>
      </c>
      <c r="I2576" s="44">
        <v>0</v>
      </c>
      <c r="J2576" s="44">
        <v>2</v>
      </c>
      <c r="K2576" s="121">
        <f t="shared" si="521"/>
        <v>1.3662499999327338E-3</v>
      </c>
      <c r="L2576" s="129">
        <f t="shared" si="517"/>
        <v>2.8168641866162887E-4</v>
      </c>
      <c r="M2576" s="115" t="s">
        <v>155</v>
      </c>
      <c r="N2576" s="113">
        <f t="shared" si="522"/>
        <v>-0.10042308333328265</v>
      </c>
      <c r="O2576" s="129">
        <f t="shared" si="518"/>
        <v>-2.0704707752706476E-2</v>
      </c>
      <c r="P2576" s="115" t="s">
        <v>155</v>
      </c>
      <c r="Q2576" s="116">
        <f t="shared" si="523"/>
        <v>4.5833333295774992E-5</v>
      </c>
      <c r="R2576" s="117" t="s">
        <v>155</v>
      </c>
      <c r="S2576" s="118">
        <f t="shared" si="524"/>
        <v>2.9166666601909697E-5</v>
      </c>
      <c r="T2576" s="209">
        <f t="shared" si="526"/>
        <v>298.56510800000001</v>
      </c>
      <c r="U2576" s="119">
        <f t="shared" si="525"/>
        <v>99.705063999999993</v>
      </c>
      <c r="V2576" s="119">
        <f t="shared" si="519"/>
        <v>13.128</v>
      </c>
      <c r="W2576" s="119">
        <f t="shared" si="520"/>
        <v>13.125500000000001</v>
      </c>
      <c r="X2576" s="120"/>
    </row>
    <row r="2577" spans="1:24" x14ac:dyDescent="0.3">
      <c r="A2577" s="156">
        <v>240</v>
      </c>
      <c r="B2577" s="112" t="s">
        <v>88</v>
      </c>
      <c r="C2577" s="130" t="s">
        <v>39</v>
      </c>
      <c r="D2577" s="44">
        <v>98.564457000000004</v>
      </c>
      <c r="E2577" s="44">
        <v>300.29486100000003</v>
      </c>
      <c r="F2577" s="44">
        <v>13.128</v>
      </c>
      <c r="G2577" s="44">
        <v>13.125500000000001</v>
      </c>
      <c r="H2577" s="44">
        <v>0.23899999999999999</v>
      </c>
      <c r="I2577" s="44">
        <v>0</v>
      </c>
      <c r="J2577" s="44">
        <v>2</v>
      </c>
      <c r="K2577" s="121">
        <f t="shared" si="521"/>
        <v>7.1524999992789162E-4</v>
      </c>
      <c r="L2577" s="122">
        <f t="shared" si="517"/>
        <v>1.4746657708952589E-4</v>
      </c>
      <c r="M2577" s="123" t="s">
        <v>155</v>
      </c>
      <c r="N2577" s="113">
        <f t="shared" si="522"/>
        <v>-0.10034808333330147</v>
      </c>
      <c r="O2577" s="122">
        <f t="shared" si="518"/>
        <v>-2.0689244656544096E-2</v>
      </c>
      <c r="P2577" s="123" t="s">
        <v>155</v>
      </c>
      <c r="Q2577" s="116">
        <f t="shared" si="523"/>
        <v>4.5833333295774992E-5</v>
      </c>
      <c r="R2577" s="125" t="s">
        <v>155</v>
      </c>
      <c r="S2577" s="118">
        <f t="shared" si="524"/>
        <v>2.9166666601909697E-5</v>
      </c>
      <c r="T2577" s="209">
        <f t="shared" si="526"/>
        <v>298.564457</v>
      </c>
      <c r="U2577" s="127">
        <f t="shared" si="525"/>
        <v>99.705138999999974</v>
      </c>
      <c r="V2577" s="127">
        <f t="shared" si="519"/>
        <v>13.128</v>
      </c>
      <c r="W2577" s="127">
        <f t="shared" si="520"/>
        <v>13.125500000000001</v>
      </c>
      <c r="X2577" s="128"/>
    </row>
    <row r="2578" spans="1:24" x14ac:dyDescent="0.3">
      <c r="A2578" s="156">
        <v>241</v>
      </c>
      <c r="B2578" s="112"/>
      <c r="C2578" s="130"/>
      <c r="K2578" s="121" t="str">
        <f t="shared" si="521"/>
        <v/>
      </c>
      <c r="L2578" s="129" t="str">
        <f t="shared" si="517"/>
        <v/>
      </c>
      <c r="M2578" s="115" t="s">
        <v>155</v>
      </c>
      <c r="N2578" s="113" t="str">
        <f t="shared" si="522"/>
        <v/>
      </c>
      <c r="O2578" s="129" t="str">
        <f t="shared" si="518"/>
        <v/>
      </c>
      <c r="P2578" s="115" t="s">
        <v>155</v>
      </c>
      <c r="Q2578" s="116" t="str">
        <f t="shared" si="523"/>
        <v/>
      </c>
      <c r="R2578" s="117" t="s">
        <v>155</v>
      </c>
      <c r="S2578" s="118" t="str">
        <f t="shared" si="524"/>
        <v/>
      </c>
      <c r="T2578" s="127" t="str">
        <f t="shared" ref="T2570:T2633" si="527">IF(M2578="ON",IF(ISBLANK(D2578),"0",IF(AND(J2578=1,D2578&lt;200),D2578,D2578-200)),"0")</f>
        <v>0</v>
      </c>
      <c r="U2578" s="119" t="str">
        <f t="shared" si="525"/>
        <v>0</v>
      </c>
      <c r="V2578" s="119" t="str">
        <f t="shared" si="519"/>
        <v>0</v>
      </c>
      <c r="W2578" s="119" t="str">
        <f t="shared" si="520"/>
        <v>0</v>
      </c>
      <c r="X2578" s="120"/>
    </row>
    <row r="2579" spans="1:24" x14ac:dyDescent="0.3">
      <c r="A2579" s="156">
        <v>242</v>
      </c>
      <c r="B2579" s="112"/>
      <c r="C2579" s="130"/>
      <c r="K2579" s="121" t="str">
        <f t="shared" si="521"/>
        <v/>
      </c>
      <c r="L2579" s="122" t="str">
        <f t="shared" si="517"/>
        <v/>
      </c>
      <c r="M2579" s="123" t="s">
        <v>155</v>
      </c>
      <c r="N2579" s="113" t="str">
        <f t="shared" si="522"/>
        <v/>
      </c>
      <c r="O2579" s="122" t="str">
        <f t="shared" si="518"/>
        <v/>
      </c>
      <c r="P2579" s="123" t="s">
        <v>155</v>
      </c>
      <c r="Q2579" s="116" t="str">
        <f t="shared" si="523"/>
        <v/>
      </c>
      <c r="R2579" s="125" t="s">
        <v>155</v>
      </c>
      <c r="S2579" s="118" t="str">
        <f t="shared" si="524"/>
        <v/>
      </c>
      <c r="T2579" s="127" t="str">
        <f t="shared" si="527"/>
        <v>0</v>
      </c>
      <c r="U2579" s="127" t="str">
        <f t="shared" si="525"/>
        <v>0</v>
      </c>
      <c r="V2579" s="127" t="str">
        <f t="shared" si="519"/>
        <v>0</v>
      </c>
      <c r="W2579" s="127" t="str">
        <f t="shared" si="520"/>
        <v>0</v>
      </c>
      <c r="X2579" s="128"/>
    </row>
    <row r="2580" spans="1:24" x14ac:dyDescent="0.3">
      <c r="A2580" s="156">
        <v>243</v>
      </c>
      <c r="B2580" s="112"/>
      <c r="C2580" s="130"/>
      <c r="K2580" s="121" t="str">
        <f t="shared" si="521"/>
        <v/>
      </c>
      <c r="L2580" s="129" t="str">
        <f t="shared" si="517"/>
        <v/>
      </c>
      <c r="M2580" s="115" t="s">
        <v>155</v>
      </c>
      <c r="N2580" s="113" t="str">
        <f t="shared" si="522"/>
        <v/>
      </c>
      <c r="O2580" s="129" t="str">
        <f t="shared" si="518"/>
        <v/>
      </c>
      <c r="P2580" s="115" t="s">
        <v>155</v>
      </c>
      <c r="Q2580" s="116" t="str">
        <f t="shared" si="523"/>
        <v/>
      </c>
      <c r="R2580" s="117" t="s">
        <v>155</v>
      </c>
      <c r="S2580" s="118" t="str">
        <f t="shared" si="524"/>
        <v/>
      </c>
      <c r="T2580" s="127" t="str">
        <f t="shared" si="527"/>
        <v>0</v>
      </c>
      <c r="U2580" s="119" t="str">
        <f t="shared" si="525"/>
        <v>0</v>
      </c>
      <c r="V2580" s="119" t="str">
        <f t="shared" si="519"/>
        <v>0</v>
      </c>
      <c r="W2580" s="119" t="str">
        <f t="shared" si="520"/>
        <v>0</v>
      </c>
      <c r="X2580" s="120"/>
    </row>
    <row r="2581" spans="1:24" x14ac:dyDescent="0.3">
      <c r="A2581" s="156">
        <v>244</v>
      </c>
      <c r="B2581" s="112"/>
      <c r="C2581" s="130"/>
      <c r="K2581" s="121" t="str">
        <f t="shared" si="521"/>
        <v/>
      </c>
      <c r="L2581" s="122" t="str">
        <f t="shared" si="517"/>
        <v/>
      </c>
      <c r="M2581" s="123" t="s">
        <v>155</v>
      </c>
      <c r="N2581" s="113" t="str">
        <f t="shared" si="522"/>
        <v/>
      </c>
      <c r="O2581" s="122" t="str">
        <f t="shared" si="518"/>
        <v/>
      </c>
      <c r="P2581" s="123" t="s">
        <v>155</v>
      </c>
      <c r="Q2581" s="116" t="str">
        <f t="shared" si="523"/>
        <v/>
      </c>
      <c r="R2581" s="125" t="s">
        <v>155</v>
      </c>
      <c r="S2581" s="118" t="str">
        <f t="shared" si="524"/>
        <v/>
      </c>
      <c r="T2581" s="127" t="str">
        <f t="shared" si="527"/>
        <v>0</v>
      </c>
      <c r="U2581" s="127" t="str">
        <f t="shared" si="525"/>
        <v>0</v>
      </c>
      <c r="V2581" s="127" t="str">
        <f t="shared" si="519"/>
        <v>0</v>
      </c>
      <c r="W2581" s="127" t="str">
        <f t="shared" si="520"/>
        <v>0</v>
      </c>
      <c r="X2581" s="128"/>
    </row>
    <row r="2582" spans="1:24" x14ac:dyDescent="0.3">
      <c r="A2582" s="156">
        <v>245</v>
      </c>
      <c r="B2582" s="112"/>
      <c r="C2582" s="130"/>
      <c r="K2582" s="121" t="str">
        <f t="shared" si="521"/>
        <v/>
      </c>
      <c r="L2582" s="129" t="str">
        <f t="shared" si="517"/>
        <v/>
      </c>
      <c r="M2582" s="115" t="s">
        <v>155</v>
      </c>
      <c r="N2582" s="113" t="str">
        <f t="shared" si="522"/>
        <v/>
      </c>
      <c r="O2582" s="129" t="str">
        <f t="shared" si="518"/>
        <v/>
      </c>
      <c r="P2582" s="115" t="s">
        <v>155</v>
      </c>
      <c r="Q2582" s="116" t="str">
        <f t="shared" si="523"/>
        <v/>
      </c>
      <c r="R2582" s="117" t="s">
        <v>155</v>
      </c>
      <c r="S2582" s="118" t="str">
        <f t="shared" si="524"/>
        <v/>
      </c>
      <c r="T2582" s="127" t="str">
        <f t="shared" si="527"/>
        <v>0</v>
      </c>
      <c r="U2582" s="119" t="str">
        <f t="shared" si="525"/>
        <v>0</v>
      </c>
      <c r="V2582" s="119" t="str">
        <f t="shared" si="519"/>
        <v>0</v>
      </c>
      <c r="W2582" s="119" t="str">
        <f t="shared" si="520"/>
        <v>0</v>
      </c>
      <c r="X2582" s="120"/>
    </row>
    <row r="2583" spans="1:24" x14ac:dyDescent="0.3">
      <c r="A2583" s="156">
        <v>246</v>
      </c>
      <c r="B2583" s="112"/>
      <c r="C2583" s="130"/>
      <c r="K2583" s="121" t="str">
        <f t="shared" si="521"/>
        <v/>
      </c>
      <c r="L2583" s="122" t="str">
        <f t="shared" si="517"/>
        <v/>
      </c>
      <c r="M2583" s="123" t="s">
        <v>155</v>
      </c>
      <c r="N2583" s="113" t="str">
        <f t="shared" si="522"/>
        <v/>
      </c>
      <c r="O2583" s="122" t="str">
        <f t="shared" si="518"/>
        <v/>
      </c>
      <c r="P2583" s="123" t="s">
        <v>155</v>
      </c>
      <c r="Q2583" s="116" t="str">
        <f t="shared" si="523"/>
        <v/>
      </c>
      <c r="R2583" s="125" t="s">
        <v>155</v>
      </c>
      <c r="S2583" s="118" t="str">
        <f t="shared" si="524"/>
        <v/>
      </c>
      <c r="T2583" s="127" t="str">
        <f t="shared" si="527"/>
        <v>0</v>
      </c>
      <c r="U2583" s="127" t="str">
        <f t="shared" si="525"/>
        <v>0</v>
      </c>
      <c r="V2583" s="127" t="str">
        <f t="shared" si="519"/>
        <v>0</v>
      </c>
      <c r="W2583" s="127" t="str">
        <f t="shared" si="520"/>
        <v>0</v>
      </c>
      <c r="X2583" s="128"/>
    </row>
    <row r="2584" spans="1:24" x14ac:dyDescent="0.3">
      <c r="A2584" s="156">
        <v>247</v>
      </c>
      <c r="B2584" s="112"/>
      <c r="C2584" s="130"/>
      <c r="K2584" s="121" t="str">
        <f t="shared" si="521"/>
        <v/>
      </c>
      <c r="L2584" s="129" t="str">
        <f t="shared" si="517"/>
        <v/>
      </c>
      <c r="M2584" s="115" t="s">
        <v>155</v>
      </c>
      <c r="N2584" s="113" t="str">
        <f t="shared" si="522"/>
        <v/>
      </c>
      <c r="O2584" s="129" t="str">
        <f t="shared" si="518"/>
        <v/>
      </c>
      <c r="P2584" s="115" t="s">
        <v>155</v>
      </c>
      <c r="Q2584" s="116" t="str">
        <f t="shared" si="523"/>
        <v/>
      </c>
      <c r="R2584" s="117" t="s">
        <v>155</v>
      </c>
      <c r="S2584" s="118" t="str">
        <f t="shared" si="524"/>
        <v/>
      </c>
      <c r="T2584" s="127" t="str">
        <f t="shared" si="527"/>
        <v>0</v>
      </c>
      <c r="U2584" s="119" t="str">
        <f t="shared" si="525"/>
        <v>0</v>
      </c>
      <c r="V2584" s="119" t="str">
        <f t="shared" si="519"/>
        <v>0</v>
      </c>
      <c r="W2584" s="119" t="str">
        <f t="shared" si="520"/>
        <v>0</v>
      </c>
      <c r="X2584" s="120"/>
    </row>
    <row r="2585" spans="1:24" x14ac:dyDescent="0.3">
      <c r="A2585" s="156">
        <v>248</v>
      </c>
      <c r="B2585" s="112"/>
      <c r="C2585" s="130"/>
      <c r="K2585" s="121" t="str">
        <f t="shared" si="521"/>
        <v/>
      </c>
      <c r="L2585" s="122" t="str">
        <f t="shared" si="517"/>
        <v/>
      </c>
      <c r="M2585" s="123" t="s">
        <v>155</v>
      </c>
      <c r="N2585" s="113" t="str">
        <f t="shared" si="522"/>
        <v/>
      </c>
      <c r="O2585" s="122" t="str">
        <f t="shared" si="518"/>
        <v/>
      </c>
      <c r="P2585" s="123" t="s">
        <v>155</v>
      </c>
      <c r="Q2585" s="116" t="str">
        <f t="shared" si="523"/>
        <v/>
      </c>
      <c r="R2585" s="125" t="s">
        <v>155</v>
      </c>
      <c r="S2585" s="118" t="str">
        <f t="shared" si="524"/>
        <v/>
      </c>
      <c r="T2585" s="127" t="str">
        <f t="shared" si="527"/>
        <v>0</v>
      </c>
      <c r="U2585" s="127" t="str">
        <f t="shared" si="525"/>
        <v>0</v>
      </c>
      <c r="V2585" s="127" t="str">
        <f t="shared" si="519"/>
        <v>0</v>
      </c>
      <c r="W2585" s="127" t="str">
        <f t="shared" si="520"/>
        <v>0</v>
      </c>
      <c r="X2585" s="128"/>
    </row>
    <row r="2586" spans="1:24" x14ac:dyDescent="0.3">
      <c r="A2586" s="156">
        <v>249</v>
      </c>
      <c r="B2586" s="112"/>
      <c r="C2586" s="130"/>
      <c r="K2586" s="121" t="str">
        <f t="shared" si="521"/>
        <v/>
      </c>
      <c r="L2586" s="129" t="str">
        <f t="shared" si="517"/>
        <v/>
      </c>
      <c r="M2586" s="115" t="s">
        <v>155</v>
      </c>
      <c r="N2586" s="113" t="str">
        <f t="shared" si="522"/>
        <v/>
      </c>
      <c r="O2586" s="129" t="str">
        <f t="shared" si="518"/>
        <v/>
      </c>
      <c r="P2586" s="115" t="s">
        <v>155</v>
      </c>
      <c r="Q2586" s="116" t="str">
        <f t="shared" si="523"/>
        <v/>
      </c>
      <c r="R2586" s="117" t="s">
        <v>155</v>
      </c>
      <c r="S2586" s="118" t="str">
        <f t="shared" si="524"/>
        <v/>
      </c>
      <c r="T2586" s="127" t="str">
        <f t="shared" si="527"/>
        <v>0</v>
      </c>
      <c r="U2586" s="119" t="str">
        <f t="shared" si="525"/>
        <v>0</v>
      </c>
      <c r="V2586" s="119" t="str">
        <f t="shared" si="519"/>
        <v>0</v>
      </c>
      <c r="W2586" s="119" t="str">
        <f t="shared" si="520"/>
        <v>0</v>
      </c>
      <c r="X2586" s="120"/>
    </row>
    <row r="2587" spans="1:24" x14ac:dyDescent="0.3">
      <c r="A2587" s="156">
        <v>250</v>
      </c>
      <c r="B2587" s="112"/>
      <c r="C2587" s="130"/>
      <c r="K2587" s="121" t="str">
        <f t="shared" si="521"/>
        <v/>
      </c>
      <c r="L2587" s="122" t="str">
        <f t="shared" si="517"/>
        <v/>
      </c>
      <c r="M2587" s="123" t="s">
        <v>155</v>
      </c>
      <c r="N2587" s="113" t="str">
        <f t="shared" si="522"/>
        <v/>
      </c>
      <c r="O2587" s="122" t="str">
        <f t="shared" si="518"/>
        <v/>
      </c>
      <c r="P2587" s="123" t="s">
        <v>155</v>
      </c>
      <c r="Q2587" s="116" t="str">
        <f t="shared" si="523"/>
        <v/>
      </c>
      <c r="R2587" s="125" t="s">
        <v>155</v>
      </c>
      <c r="S2587" s="118" t="str">
        <f t="shared" si="524"/>
        <v/>
      </c>
      <c r="T2587" s="127" t="str">
        <f t="shared" si="527"/>
        <v>0</v>
      </c>
      <c r="U2587" s="127" t="str">
        <f t="shared" si="525"/>
        <v>0</v>
      </c>
      <c r="V2587" s="127" t="str">
        <f t="shared" si="519"/>
        <v>0</v>
      </c>
      <c r="W2587" s="127" t="str">
        <f t="shared" si="520"/>
        <v>0</v>
      </c>
      <c r="X2587" s="128"/>
    </row>
    <row r="2588" spans="1:24" x14ac:dyDescent="0.3">
      <c r="A2588" s="156">
        <v>251</v>
      </c>
      <c r="B2588" s="112"/>
      <c r="C2588" s="130"/>
      <c r="K2588" s="121" t="str">
        <f t="shared" si="521"/>
        <v/>
      </c>
      <c r="L2588" s="129" t="str">
        <f t="shared" si="517"/>
        <v/>
      </c>
      <c r="M2588" s="115" t="s">
        <v>155</v>
      </c>
      <c r="N2588" s="113" t="str">
        <f t="shared" si="522"/>
        <v/>
      </c>
      <c r="O2588" s="129" t="str">
        <f t="shared" si="518"/>
        <v/>
      </c>
      <c r="P2588" s="115" t="s">
        <v>155</v>
      </c>
      <c r="Q2588" s="116" t="str">
        <f t="shared" si="523"/>
        <v/>
      </c>
      <c r="R2588" s="117" t="s">
        <v>155</v>
      </c>
      <c r="S2588" s="118" t="str">
        <f t="shared" si="524"/>
        <v/>
      </c>
      <c r="T2588" s="127" t="str">
        <f t="shared" si="527"/>
        <v>0</v>
      </c>
      <c r="U2588" s="119" t="str">
        <f t="shared" si="525"/>
        <v>0</v>
      </c>
      <c r="V2588" s="119" t="str">
        <f t="shared" si="519"/>
        <v>0</v>
      </c>
      <c r="W2588" s="119" t="str">
        <f t="shared" si="520"/>
        <v>0</v>
      </c>
      <c r="X2588" s="120"/>
    </row>
    <row r="2589" spans="1:24" x14ac:dyDescent="0.3">
      <c r="A2589" s="156">
        <v>252</v>
      </c>
      <c r="B2589" s="112"/>
      <c r="C2589" s="130"/>
      <c r="K2589" s="121" t="str">
        <f t="shared" si="521"/>
        <v/>
      </c>
      <c r="L2589" s="122" t="str">
        <f t="shared" si="517"/>
        <v/>
      </c>
      <c r="M2589" s="123" t="s">
        <v>155</v>
      </c>
      <c r="N2589" s="113" t="str">
        <f t="shared" si="522"/>
        <v/>
      </c>
      <c r="O2589" s="122" t="str">
        <f t="shared" si="518"/>
        <v/>
      </c>
      <c r="P2589" s="123" t="s">
        <v>155</v>
      </c>
      <c r="Q2589" s="116" t="str">
        <f t="shared" si="523"/>
        <v/>
      </c>
      <c r="R2589" s="125" t="s">
        <v>155</v>
      </c>
      <c r="S2589" s="118" t="str">
        <f t="shared" si="524"/>
        <v/>
      </c>
      <c r="T2589" s="127" t="str">
        <f t="shared" si="527"/>
        <v>0</v>
      </c>
      <c r="U2589" s="127" t="str">
        <f t="shared" si="525"/>
        <v>0</v>
      </c>
      <c r="V2589" s="127" t="str">
        <f t="shared" si="519"/>
        <v>0</v>
      </c>
      <c r="W2589" s="127" t="str">
        <f t="shared" si="520"/>
        <v>0</v>
      </c>
      <c r="X2589" s="128"/>
    </row>
    <row r="2590" spans="1:24" x14ac:dyDescent="0.3">
      <c r="A2590" s="156">
        <v>253</v>
      </c>
      <c r="B2590" s="112"/>
      <c r="C2590" s="130"/>
      <c r="K2590" s="121" t="str">
        <f t="shared" si="521"/>
        <v/>
      </c>
      <c r="L2590" s="129" t="str">
        <f t="shared" si="517"/>
        <v/>
      </c>
      <c r="M2590" s="115" t="s">
        <v>155</v>
      </c>
      <c r="N2590" s="113" t="str">
        <f t="shared" si="522"/>
        <v/>
      </c>
      <c r="O2590" s="129" t="str">
        <f t="shared" si="518"/>
        <v/>
      </c>
      <c r="P2590" s="115" t="s">
        <v>155</v>
      </c>
      <c r="Q2590" s="116" t="str">
        <f t="shared" si="523"/>
        <v/>
      </c>
      <c r="R2590" s="117" t="s">
        <v>155</v>
      </c>
      <c r="S2590" s="118" t="str">
        <f t="shared" si="524"/>
        <v/>
      </c>
      <c r="T2590" s="127" t="str">
        <f t="shared" si="527"/>
        <v>0</v>
      </c>
      <c r="U2590" s="119" t="str">
        <f t="shared" si="525"/>
        <v>0</v>
      </c>
      <c r="V2590" s="119" t="str">
        <f t="shared" si="519"/>
        <v>0</v>
      </c>
      <c r="W2590" s="119" t="str">
        <f t="shared" si="520"/>
        <v>0</v>
      </c>
      <c r="X2590" s="120"/>
    </row>
    <row r="2591" spans="1:24" x14ac:dyDescent="0.3">
      <c r="A2591" s="156">
        <v>254</v>
      </c>
      <c r="B2591" s="112"/>
      <c r="C2591" s="130"/>
      <c r="K2591" s="121" t="str">
        <f t="shared" si="521"/>
        <v/>
      </c>
      <c r="L2591" s="122" t="str">
        <f t="shared" si="517"/>
        <v/>
      </c>
      <c r="M2591" s="123" t="s">
        <v>155</v>
      </c>
      <c r="N2591" s="113" t="str">
        <f t="shared" si="522"/>
        <v/>
      </c>
      <c r="O2591" s="122" t="str">
        <f t="shared" si="518"/>
        <v/>
      </c>
      <c r="P2591" s="123" t="s">
        <v>155</v>
      </c>
      <c r="Q2591" s="116" t="str">
        <f t="shared" si="523"/>
        <v/>
      </c>
      <c r="R2591" s="125" t="s">
        <v>155</v>
      </c>
      <c r="S2591" s="118" t="str">
        <f t="shared" si="524"/>
        <v/>
      </c>
      <c r="T2591" s="127" t="str">
        <f t="shared" si="527"/>
        <v>0</v>
      </c>
      <c r="U2591" s="127" t="str">
        <f t="shared" si="525"/>
        <v>0</v>
      </c>
      <c r="V2591" s="127" t="str">
        <f t="shared" si="519"/>
        <v>0</v>
      </c>
      <c r="W2591" s="127" t="str">
        <f t="shared" si="520"/>
        <v>0</v>
      </c>
      <c r="X2591" s="128"/>
    </row>
    <row r="2592" spans="1:24" x14ac:dyDescent="0.3">
      <c r="A2592" s="156">
        <v>255</v>
      </c>
      <c r="B2592" s="112"/>
      <c r="C2592" s="130"/>
      <c r="K2592" s="121" t="str">
        <f t="shared" si="521"/>
        <v/>
      </c>
      <c r="L2592" s="129" t="str">
        <f t="shared" si="517"/>
        <v/>
      </c>
      <c r="M2592" s="115" t="s">
        <v>155</v>
      </c>
      <c r="N2592" s="113" t="str">
        <f t="shared" si="522"/>
        <v/>
      </c>
      <c r="O2592" s="129" t="str">
        <f t="shared" si="518"/>
        <v/>
      </c>
      <c r="P2592" s="115" t="s">
        <v>155</v>
      </c>
      <c r="Q2592" s="116" t="str">
        <f t="shared" si="523"/>
        <v/>
      </c>
      <c r="R2592" s="117" t="s">
        <v>155</v>
      </c>
      <c r="S2592" s="118" t="str">
        <f t="shared" si="524"/>
        <v/>
      </c>
      <c r="T2592" s="127" t="str">
        <f t="shared" si="527"/>
        <v>0</v>
      </c>
      <c r="U2592" s="119" t="str">
        <f t="shared" si="525"/>
        <v>0</v>
      </c>
      <c r="V2592" s="119" t="str">
        <f t="shared" si="519"/>
        <v>0</v>
      </c>
      <c r="W2592" s="119" t="str">
        <f t="shared" si="520"/>
        <v>0</v>
      </c>
      <c r="X2592" s="120"/>
    </row>
    <row r="2593" spans="1:24" x14ac:dyDescent="0.3">
      <c r="A2593" s="156">
        <v>256</v>
      </c>
      <c r="B2593" s="112"/>
      <c r="C2593" s="130"/>
      <c r="K2593" s="121" t="str">
        <f t="shared" si="521"/>
        <v/>
      </c>
      <c r="L2593" s="122" t="str">
        <f t="shared" si="517"/>
        <v/>
      </c>
      <c r="M2593" s="123" t="s">
        <v>155</v>
      </c>
      <c r="N2593" s="113" t="str">
        <f t="shared" si="522"/>
        <v/>
      </c>
      <c r="O2593" s="122" t="str">
        <f t="shared" si="518"/>
        <v/>
      </c>
      <c r="P2593" s="123" t="s">
        <v>155</v>
      </c>
      <c r="Q2593" s="116" t="str">
        <f t="shared" si="523"/>
        <v/>
      </c>
      <c r="R2593" s="125" t="s">
        <v>155</v>
      </c>
      <c r="S2593" s="118" t="str">
        <f t="shared" si="524"/>
        <v/>
      </c>
      <c r="T2593" s="127" t="str">
        <f t="shared" si="527"/>
        <v>0</v>
      </c>
      <c r="U2593" s="127" t="str">
        <f t="shared" si="525"/>
        <v>0</v>
      </c>
      <c r="V2593" s="127" t="str">
        <f t="shared" si="519"/>
        <v>0</v>
      </c>
      <c r="W2593" s="127" t="str">
        <f t="shared" si="520"/>
        <v>0</v>
      </c>
      <c r="X2593" s="128"/>
    </row>
    <row r="2594" spans="1:24" x14ac:dyDescent="0.3">
      <c r="A2594" s="156">
        <v>257</v>
      </c>
      <c r="B2594" s="112"/>
      <c r="C2594" s="130"/>
      <c r="K2594" s="121" t="str">
        <f t="shared" si="521"/>
        <v/>
      </c>
      <c r="L2594" s="129" t="str">
        <f t="shared" ref="L2594:L2657" si="528">IF(K2594="","",SIN(K2594*PI()/200)*G2594)</f>
        <v/>
      </c>
      <c r="M2594" s="115" t="s">
        <v>155</v>
      </c>
      <c r="N2594" s="113" t="str">
        <f t="shared" si="522"/>
        <v/>
      </c>
      <c r="O2594" s="129" t="str">
        <f t="shared" ref="O2594:O2657" si="529">IF(N2594="","",SIN(N2594*PI()/200)*G2594)</f>
        <v/>
      </c>
      <c r="P2594" s="115" t="s">
        <v>155</v>
      </c>
      <c r="Q2594" s="116" t="str">
        <f t="shared" si="523"/>
        <v/>
      </c>
      <c r="R2594" s="117" t="s">
        <v>155</v>
      </c>
      <c r="S2594" s="118" t="str">
        <f t="shared" si="524"/>
        <v/>
      </c>
      <c r="T2594" s="127" t="str">
        <f t="shared" si="527"/>
        <v>0</v>
      </c>
      <c r="U2594" s="119" t="str">
        <f t="shared" si="525"/>
        <v>0</v>
      </c>
      <c r="V2594" s="119" t="str">
        <f t="shared" ref="V2594:V2657" si="530">IF(R2594="ON",IF(ISBLANK(F2594),"0",F2594),"0")</f>
        <v>0</v>
      </c>
      <c r="W2594" s="119" t="str">
        <f t="shared" ref="W2594:W2657" si="531">IF(R2594="ON",IF(ISBLANK(G2594),"0",G2594),"0")</f>
        <v>0</v>
      </c>
      <c r="X2594" s="120"/>
    </row>
    <row r="2595" spans="1:24" x14ac:dyDescent="0.3">
      <c r="A2595" s="156">
        <v>258</v>
      </c>
      <c r="B2595" s="112"/>
      <c r="C2595" s="130"/>
      <c r="K2595" s="121" t="str">
        <f t="shared" ref="K2595:K2658" si="532">IF(ISBLANK(D2595),"",IF(J2595=1,D2595-$D$3538,(IF(AND(J2595=2,D2595&gt;200),((D2595-200)-$D$3538),((D2595+200)-$D$3538)))))</f>
        <v/>
      </c>
      <c r="L2595" s="122" t="str">
        <f t="shared" si="528"/>
        <v/>
      </c>
      <c r="M2595" s="123" t="s">
        <v>155</v>
      </c>
      <c r="N2595" s="113" t="str">
        <f t="shared" ref="N2595:N2658" si="533">IF(ISBLANK(E2595),"",IF(E2595&lt;200,E2595-$E$3538,(400-E2595)-$E$3538))</f>
        <v/>
      </c>
      <c r="O2595" s="122" t="str">
        <f t="shared" si="529"/>
        <v/>
      </c>
      <c r="P2595" s="123" t="s">
        <v>155</v>
      </c>
      <c r="Q2595" s="116" t="str">
        <f t="shared" ref="Q2595:Q2658" si="534">IF(ISBLANK(F2595),"",F2595-$F$3538)</f>
        <v/>
      </c>
      <c r="R2595" s="125" t="s">
        <v>155</v>
      </c>
      <c r="S2595" s="118" t="str">
        <f t="shared" ref="S2595:S2658" si="535">IF(ISBLANK(G2595),"",G2595-$G$3538)</f>
        <v/>
      </c>
      <c r="T2595" s="127" t="str">
        <f t="shared" si="527"/>
        <v>0</v>
      </c>
      <c r="U2595" s="127" t="str">
        <f t="shared" ref="U2595:U2658" si="536">IF(P2595="ON",IF(ISBLANK(E2595),"0",IF(E2595&lt;200,E2595,(400-E2595))),"0")</f>
        <v>0</v>
      </c>
      <c r="V2595" s="127" t="str">
        <f t="shared" si="530"/>
        <v>0</v>
      </c>
      <c r="W2595" s="127" t="str">
        <f t="shared" si="531"/>
        <v>0</v>
      </c>
      <c r="X2595" s="128"/>
    </row>
    <row r="2596" spans="1:24" x14ac:dyDescent="0.3">
      <c r="A2596" s="156">
        <v>259</v>
      </c>
      <c r="B2596" s="112"/>
      <c r="C2596" s="132"/>
      <c r="K2596" s="121" t="str">
        <f t="shared" si="532"/>
        <v/>
      </c>
      <c r="L2596" s="129" t="str">
        <f t="shared" si="528"/>
        <v/>
      </c>
      <c r="M2596" s="115" t="s">
        <v>155</v>
      </c>
      <c r="N2596" s="113" t="str">
        <f t="shared" si="533"/>
        <v/>
      </c>
      <c r="O2596" s="129" t="str">
        <f t="shared" si="529"/>
        <v/>
      </c>
      <c r="P2596" s="115" t="s">
        <v>155</v>
      </c>
      <c r="Q2596" s="116" t="str">
        <f t="shared" si="534"/>
        <v/>
      </c>
      <c r="R2596" s="117" t="s">
        <v>155</v>
      </c>
      <c r="S2596" s="118" t="str">
        <f t="shared" si="535"/>
        <v/>
      </c>
      <c r="T2596" s="127" t="str">
        <f t="shared" si="527"/>
        <v>0</v>
      </c>
      <c r="U2596" s="119" t="str">
        <f t="shared" si="536"/>
        <v>0</v>
      </c>
      <c r="V2596" s="119" t="str">
        <f t="shared" si="530"/>
        <v>0</v>
      </c>
      <c r="W2596" s="119" t="str">
        <f t="shared" si="531"/>
        <v>0</v>
      </c>
      <c r="X2596" s="120"/>
    </row>
    <row r="2597" spans="1:24" x14ac:dyDescent="0.3">
      <c r="A2597" s="156">
        <v>260</v>
      </c>
      <c r="B2597" s="112"/>
      <c r="C2597" s="132"/>
      <c r="K2597" s="121" t="str">
        <f t="shared" si="532"/>
        <v/>
      </c>
      <c r="L2597" s="122" t="str">
        <f t="shared" si="528"/>
        <v/>
      </c>
      <c r="M2597" s="123" t="s">
        <v>155</v>
      </c>
      <c r="N2597" s="113" t="str">
        <f t="shared" si="533"/>
        <v/>
      </c>
      <c r="O2597" s="122" t="str">
        <f t="shared" si="529"/>
        <v/>
      </c>
      <c r="P2597" s="123" t="s">
        <v>155</v>
      </c>
      <c r="Q2597" s="116" t="str">
        <f t="shared" si="534"/>
        <v/>
      </c>
      <c r="R2597" s="125" t="s">
        <v>155</v>
      </c>
      <c r="S2597" s="118" t="str">
        <f t="shared" si="535"/>
        <v/>
      </c>
      <c r="T2597" s="127" t="str">
        <f t="shared" si="527"/>
        <v>0</v>
      </c>
      <c r="U2597" s="127" t="str">
        <f t="shared" si="536"/>
        <v>0</v>
      </c>
      <c r="V2597" s="127" t="str">
        <f t="shared" si="530"/>
        <v>0</v>
      </c>
      <c r="W2597" s="127" t="str">
        <f t="shared" si="531"/>
        <v>0</v>
      </c>
      <c r="X2597" s="128"/>
    </row>
    <row r="2598" spans="1:24" x14ac:dyDescent="0.3">
      <c r="A2598" s="156">
        <v>261</v>
      </c>
      <c r="B2598" s="112"/>
      <c r="C2598" s="132"/>
      <c r="K2598" s="121" t="str">
        <f t="shared" si="532"/>
        <v/>
      </c>
      <c r="L2598" s="129" t="str">
        <f t="shared" si="528"/>
        <v/>
      </c>
      <c r="M2598" s="115" t="s">
        <v>155</v>
      </c>
      <c r="N2598" s="113" t="str">
        <f t="shared" si="533"/>
        <v/>
      </c>
      <c r="O2598" s="129" t="str">
        <f t="shared" si="529"/>
        <v/>
      </c>
      <c r="P2598" s="115" t="s">
        <v>155</v>
      </c>
      <c r="Q2598" s="116" t="str">
        <f t="shared" si="534"/>
        <v/>
      </c>
      <c r="R2598" s="117" t="s">
        <v>155</v>
      </c>
      <c r="S2598" s="118" t="str">
        <f t="shared" si="535"/>
        <v/>
      </c>
      <c r="T2598" s="127" t="str">
        <f t="shared" si="527"/>
        <v>0</v>
      </c>
      <c r="U2598" s="119" t="str">
        <f t="shared" si="536"/>
        <v>0</v>
      </c>
      <c r="V2598" s="119" t="str">
        <f t="shared" si="530"/>
        <v>0</v>
      </c>
      <c r="W2598" s="119" t="str">
        <f t="shared" si="531"/>
        <v>0</v>
      </c>
      <c r="X2598" s="120"/>
    </row>
    <row r="2599" spans="1:24" x14ac:dyDescent="0.3">
      <c r="A2599" s="156">
        <v>262</v>
      </c>
      <c r="B2599" s="112"/>
      <c r="C2599" s="132"/>
      <c r="K2599" s="121" t="str">
        <f t="shared" si="532"/>
        <v/>
      </c>
      <c r="L2599" s="122" t="str">
        <f t="shared" si="528"/>
        <v/>
      </c>
      <c r="M2599" s="123" t="s">
        <v>155</v>
      </c>
      <c r="N2599" s="113" t="str">
        <f t="shared" si="533"/>
        <v/>
      </c>
      <c r="O2599" s="122" t="str">
        <f t="shared" si="529"/>
        <v/>
      </c>
      <c r="P2599" s="123" t="s">
        <v>155</v>
      </c>
      <c r="Q2599" s="116" t="str">
        <f t="shared" si="534"/>
        <v/>
      </c>
      <c r="R2599" s="125" t="s">
        <v>155</v>
      </c>
      <c r="S2599" s="118" t="str">
        <f t="shared" si="535"/>
        <v/>
      </c>
      <c r="T2599" s="127" t="str">
        <f t="shared" si="527"/>
        <v>0</v>
      </c>
      <c r="U2599" s="127" t="str">
        <f t="shared" si="536"/>
        <v>0</v>
      </c>
      <c r="V2599" s="127" t="str">
        <f t="shared" si="530"/>
        <v>0</v>
      </c>
      <c r="W2599" s="127" t="str">
        <f t="shared" si="531"/>
        <v>0</v>
      </c>
      <c r="X2599" s="128"/>
    </row>
    <row r="2600" spans="1:24" x14ac:dyDescent="0.3">
      <c r="A2600" s="156">
        <v>263</v>
      </c>
      <c r="B2600" s="112"/>
      <c r="C2600" s="132"/>
      <c r="K2600" s="121" t="str">
        <f t="shared" si="532"/>
        <v/>
      </c>
      <c r="L2600" s="129" t="str">
        <f t="shared" si="528"/>
        <v/>
      </c>
      <c r="M2600" s="115" t="s">
        <v>155</v>
      </c>
      <c r="N2600" s="113" t="str">
        <f t="shared" si="533"/>
        <v/>
      </c>
      <c r="O2600" s="129" t="str">
        <f t="shared" si="529"/>
        <v/>
      </c>
      <c r="P2600" s="115" t="s">
        <v>155</v>
      </c>
      <c r="Q2600" s="116" t="str">
        <f t="shared" si="534"/>
        <v/>
      </c>
      <c r="R2600" s="117" t="s">
        <v>155</v>
      </c>
      <c r="S2600" s="118" t="str">
        <f t="shared" si="535"/>
        <v/>
      </c>
      <c r="T2600" s="127" t="str">
        <f t="shared" si="527"/>
        <v>0</v>
      </c>
      <c r="U2600" s="119" t="str">
        <f t="shared" si="536"/>
        <v>0</v>
      </c>
      <c r="V2600" s="119" t="str">
        <f t="shared" si="530"/>
        <v>0</v>
      </c>
      <c r="W2600" s="119" t="str">
        <f t="shared" si="531"/>
        <v>0</v>
      </c>
      <c r="X2600" s="120"/>
    </row>
    <row r="2601" spans="1:24" x14ac:dyDescent="0.3">
      <c r="A2601" s="156">
        <v>264</v>
      </c>
      <c r="B2601" s="112"/>
      <c r="C2601" s="132"/>
      <c r="K2601" s="121" t="str">
        <f t="shared" si="532"/>
        <v/>
      </c>
      <c r="L2601" s="122" t="str">
        <f t="shared" si="528"/>
        <v/>
      </c>
      <c r="M2601" s="123" t="s">
        <v>155</v>
      </c>
      <c r="N2601" s="113" t="str">
        <f t="shared" si="533"/>
        <v/>
      </c>
      <c r="O2601" s="122" t="str">
        <f t="shared" si="529"/>
        <v/>
      </c>
      <c r="P2601" s="123" t="s">
        <v>155</v>
      </c>
      <c r="Q2601" s="116" t="str">
        <f t="shared" si="534"/>
        <v/>
      </c>
      <c r="R2601" s="125" t="s">
        <v>155</v>
      </c>
      <c r="S2601" s="118" t="str">
        <f t="shared" si="535"/>
        <v/>
      </c>
      <c r="T2601" s="127" t="str">
        <f t="shared" si="527"/>
        <v>0</v>
      </c>
      <c r="U2601" s="127" t="str">
        <f t="shared" si="536"/>
        <v>0</v>
      </c>
      <c r="V2601" s="127" t="str">
        <f t="shared" si="530"/>
        <v>0</v>
      </c>
      <c r="W2601" s="127" t="str">
        <f t="shared" si="531"/>
        <v>0</v>
      </c>
      <c r="X2601" s="128"/>
    </row>
    <row r="2602" spans="1:24" x14ac:dyDescent="0.3">
      <c r="A2602" s="156">
        <v>265</v>
      </c>
      <c r="B2602" s="112"/>
      <c r="C2602" s="132"/>
      <c r="K2602" s="121" t="str">
        <f t="shared" si="532"/>
        <v/>
      </c>
      <c r="L2602" s="129" t="str">
        <f t="shared" si="528"/>
        <v/>
      </c>
      <c r="M2602" s="115" t="s">
        <v>155</v>
      </c>
      <c r="N2602" s="113" t="str">
        <f t="shared" si="533"/>
        <v/>
      </c>
      <c r="O2602" s="129" t="str">
        <f t="shared" si="529"/>
        <v/>
      </c>
      <c r="P2602" s="115" t="s">
        <v>155</v>
      </c>
      <c r="Q2602" s="116" t="str">
        <f t="shared" si="534"/>
        <v/>
      </c>
      <c r="R2602" s="117" t="s">
        <v>155</v>
      </c>
      <c r="S2602" s="118" t="str">
        <f t="shared" si="535"/>
        <v/>
      </c>
      <c r="T2602" s="127" t="str">
        <f t="shared" si="527"/>
        <v>0</v>
      </c>
      <c r="U2602" s="119" t="str">
        <f t="shared" si="536"/>
        <v>0</v>
      </c>
      <c r="V2602" s="119" t="str">
        <f t="shared" si="530"/>
        <v>0</v>
      </c>
      <c r="W2602" s="119" t="str">
        <f t="shared" si="531"/>
        <v>0</v>
      </c>
      <c r="X2602" s="120"/>
    </row>
    <row r="2603" spans="1:24" x14ac:dyDescent="0.3">
      <c r="A2603" s="156">
        <v>266</v>
      </c>
      <c r="B2603" s="112"/>
      <c r="C2603" s="132"/>
      <c r="K2603" s="121" t="str">
        <f t="shared" si="532"/>
        <v/>
      </c>
      <c r="L2603" s="122" t="str">
        <f t="shared" si="528"/>
        <v/>
      </c>
      <c r="M2603" s="123" t="s">
        <v>155</v>
      </c>
      <c r="N2603" s="113" t="str">
        <f t="shared" si="533"/>
        <v/>
      </c>
      <c r="O2603" s="122" t="str">
        <f t="shared" si="529"/>
        <v/>
      </c>
      <c r="P2603" s="123" t="s">
        <v>155</v>
      </c>
      <c r="Q2603" s="116" t="str">
        <f t="shared" si="534"/>
        <v/>
      </c>
      <c r="R2603" s="125" t="s">
        <v>155</v>
      </c>
      <c r="S2603" s="118" t="str">
        <f t="shared" si="535"/>
        <v/>
      </c>
      <c r="T2603" s="127" t="str">
        <f t="shared" si="527"/>
        <v>0</v>
      </c>
      <c r="U2603" s="127" t="str">
        <f t="shared" si="536"/>
        <v>0</v>
      </c>
      <c r="V2603" s="127" t="str">
        <f t="shared" si="530"/>
        <v>0</v>
      </c>
      <c r="W2603" s="127" t="str">
        <f t="shared" si="531"/>
        <v>0</v>
      </c>
      <c r="X2603" s="128"/>
    </row>
    <row r="2604" spans="1:24" x14ac:dyDescent="0.3">
      <c r="A2604" s="156">
        <v>267</v>
      </c>
      <c r="B2604" s="112"/>
      <c r="C2604" s="132"/>
      <c r="K2604" s="121" t="str">
        <f t="shared" si="532"/>
        <v/>
      </c>
      <c r="L2604" s="129" t="str">
        <f t="shared" si="528"/>
        <v/>
      </c>
      <c r="M2604" s="115" t="s">
        <v>155</v>
      </c>
      <c r="N2604" s="113" t="str">
        <f t="shared" si="533"/>
        <v/>
      </c>
      <c r="O2604" s="129" t="str">
        <f t="shared" si="529"/>
        <v/>
      </c>
      <c r="P2604" s="115" t="s">
        <v>155</v>
      </c>
      <c r="Q2604" s="116" t="str">
        <f t="shared" si="534"/>
        <v/>
      </c>
      <c r="R2604" s="117" t="s">
        <v>155</v>
      </c>
      <c r="S2604" s="118" t="str">
        <f t="shared" si="535"/>
        <v/>
      </c>
      <c r="T2604" s="127" t="str">
        <f t="shared" si="527"/>
        <v>0</v>
      </c>
      <c r="U2604" s="119" t="str">
        <f t="shared" si="536"/>
        <v>0</v>
      </c>
      <c r="V2604" s="119" t="str">
        <f t="shared" si="530"/>
        <v>0</v>
      </c>
      <c r="W2604" s="119" t="str">
        <f t="shared" si="531"/>
        <v>0</v>
      </c>
      <c r="X2604" s="120"/>
    </row>
    <row r="2605" spans="1:24" x14ac:dyDescent="0.3">
      <c r="A2605" s="156">
        <v>268</v>
      </c>
      <c r="B2605" s="112"/>
      <c r="C2605" s="132"/>
      <c r="K2605" s="121" t="str">
        <f t="shared" si="532"/>
        <v/>
      </c>
      <c r="L2605" s="122" t="str">
        <f t="shared" si="528"/>
        <v/>
      </c>
      <c r="M2605" s="123" t="s">
        <v>155</v>
      </c>
      <c r="N2605" s="113" t="str">
        <f t="shared" si="533"/>
        <v/>
      </c>
      <c r="O2605" s="122" t="str">
        <f t="shared" si="529"/>
        <v/>
      </c>
      <c r="P2605" s="123" t="s">
        <v>155</v>
      </c>
      <c r="Q2605" s="116" t="str">
        <f t="shared" si="534"/>
        <v/>
      </c>
      <c r="R2605" s="125" t="s">
        <v>155</v>
      </c>
      <c r="S2605" s="118" t="str">
        <f t="shared" si="535"/>
        <v/>
      </c>
      <c r="T2605" s="127" t="str">
        <f t="shared" si="527"/>
        <v>0</v>
      </c>
      <c r="U2605" s="127" t="str">
        <f t="shared" si="536"/>
        <v>0</v>
      </c>
      <c r="V2605" s="127" t="str">
        <f t="shared" si="530"/>
        <v>0</v>
      </c>
      <c r="W2605" s="127" t="str">
        <f t="shared" si="531"/>
        <v>0</v>
      </c>
      <c r="X2605" s="128"/>
    </row>
    <row r="2606" spans="1:24" x14ac:dyDescent="0.3">
      <c r="A2606" s="156">
        <v>269</v>
      </c>
      <c r="B2606" s="112"/>
      <c r="C2606" s="132"/>
      <c r="K2606" s="121" t="str">
        <f t="shared" si="532"/>
        <v/>
      </c>
      <c r="L2606" s="129" t="str">
        <f t="shared" si="528"/>
        <v/>
      </c>
      <c r="M2606" s="115" t="s">
        <v>155</v>
      </c>
      <c r="N2606" s="113" t="str">
        <f t="shared" si="533"/>
        <v/>
      </c>
      <c r="O2606" s="129" t="str">
        <f t="shared" si="529"/>
        <v/>
      </c>
      <c r="P2606" s="115" t="s">
        <v>155</v>
      </c>
      <c r="Q2606" s="116" t="str">
        <f t="shared" si="534"/>
        <v/>
      </c>
      <c r="R2606" s="117" t="s">
        <v>155</v>
      </c>
      <c r="S2606" s="118" t="str">
        <f t="shared" si="535"/>
        <v/>
      </c>
      <c r="T2606" s="127" t="str">
        <f t="shared" si="527"/>
        <v>0</v>
      </c>
      <c r="U2606" s="119" t="str">
        <f t="shared" si="536"/>
        <v>0</v>
      </c>
      <c r="V2606" s="119" t="str">
        <f t="shared" si="530"/>
        <v>0</v>
      </c>
      <c r="W2606" s="119" t="str">
        <f t="shared" si="531"/>
        <v>0</v>
      </c>
      <c r="X2606" s="120"/>
    </row>
    <row r="2607" spans="1:24" x14ac:dyDescent="0.3">
      <c r="A2607" s="156">
        <v>270</v>
      </c>
      <c r="B2607" s="112"/>
      <c r="C2607" s="132"/>
      <c r="K2607" s="121" t="str">
        <f t="shared" si="532"/>
        <v/>
      </c>
      <c r="L2607" s="122" t="str">
        <f t="shared" si="528"/>
        <v/>
      </c>
      <c r="M2607" s="123" t="s">
        <v>155</v>
      </c>
      <c r="N2607" s="113" t="str">
        <f t="shared" si="533"/>
        <v/>
      </c>
      <c r="O2607" s="122" t="str">
        <f t="shared" si="529"/>
        <v/>
      </c>
      <c r="P2607" s="123" t="s">
        <v>155</v>
      </c>
      <c r="Q2607" s="116" t="str">
        <f t="shared" si="534"/>
        <v/>
      </c>
      <c r="R2607" s="125" t="s">
        <v>155</v>
      </c>
      <c r="S2607" s="118" t="str">
        <f t="shared" si="535"/>
        <v/>
      </c>
      <c r="T2607" s="127" t="str">
        <f t="shared" si="527"/>
        <v>0</v>
      </c>
      <c r="U2607" s="127" t="str">
        <f t="shared" si="536"/>
        <v>0</v>
      </c>
      <c r="V2607" s="127" t="str">
        <f t="shared" si="530"/>
        <v>0</v>
      </c>
      <c r="W2607" s="127" t="str">
        <f t="shared" si="531"/>
        <v>0</v>
      </c>
      <c r="X2607" s="128"/>
    </row>
    <row r="2608" spans="1:24" x14ac:dyDescent="0.3">
      <c r="A2608" s="156">
        <v>271</v>
      </c>
      <c r="B2608" s="112"/>
      <c r="C2608" s="132"/>
      <c r="K2608" s="121" t="str">
        <f t="shared" si="532"/>
        <v/>
      </c>
      <c r="L2608" s="129" t="str">
        <f t="shared" si="528"/>
        <v/>
      </c>
      <c r="M2608" s="115" t="s">
        <v>155</v>
      </c>
      <c r="N2608" s="113" t="str">
        <f t="shared" si="533"/>
        <v/>
      </c>
      <c r="O2608" s="129" t="str">
        <f t="shared" si="529"/>
        <v/>
      </c>
      <c r="P2608" s="115" t="s">
        <v>155</v>
      </c>
      <c r="Q2608" s="116" t="str">
        <f t="shared" si="534"/>
        <v/>
      </c>
      <c r="R2608" s="117" t="s">
        <v>155</v>
      </c>
      <c r="S2608" s="118" t="str">
        <f t="shared" si="535"/>
        <v/>
      </c>
      <c r="T2608" s="127" t="str">
        <f t="shared" si="527"/>
        <v>0</v>
      </c>
      <c r="U2608" s="119" t="str">
        <f t="shared" si="536"/>
        <v>0</v>
      </c>
      <c r="V2608" s="119" t="str">
        <f t="shared" si="530"/>
        <v>0</v>
      </c>
      <c r="W2608" s="119" t="str">
        <f t="shared" si="531"/>
        <v>0</v>
      </c>
      <c r="X2608" s="120"/>
    </row>
    <row r="2609" spans="1:24" x14ac:dyDescent="0.3">
      <c r="A2609" s="156">
        <v>272</v>
      </c>
      <c r="B2609" s="112"/>
      <c r="C2609" s="132"/>
      <c r="K2609" s="121" t="str">
        <f t="shared" si="532"/>
        <v/>
      </c>
      <c r="L2609" s="122" t="str">
        <f t="shared" si="528"/>
        <v/>
      </c>
      <c r="M2609" s="123" t="s">
        <v>155</v>
      </c>
      <c r="N2609" s="113" t="str">
        <f t="shared" si="533"/>
        <v/>
      </c>
      <c r="O2609" s="122" t="str">
        <f t="shared" si="529"/>
        <v/>
      </c>
      <c r="P2609" s="123" t="s">
        <v>155</v>
      </c>
      <c r="Q2609" s="116" t="str">
        <f t="shared" si="534"/>
        <v/>
      </c>
      <c r="R2609" s="125" t="s">
        <v>155</v>
      </c>
      <c r="S2609" s="118" t="str">
        <f t="shared" si="535"/>
        <v/>
      </c>
      <c r="T2609" s="127" t="str">
        <f t="shared" si="527"/>
        <v>0</v>
      </c>
      <c r="U2609" s="127" t="str">
        <f t="shared" si="536"/>
        <v>0</v>
      </c>
      <c r="V2609" s="127" t="str">
        <f t="shared" si="530"/>
        <v>0</v>
      </c>
      <c r="W2609" s="127" t="str">
        <f t="shared" si="531"/>
        <v>0</v>
      </c>
      <c r="X2609" s="128"/>
    </row>
    <row r="2610" spans="1:24" x14ac:dyDescent="0.3">
      <c r="A2610" s="156">
        <v>273</v>
      </c>
      <c r="B2610" s="112"/>
      <c r="C2610" s="132"/>
      <c r="K2610" s="121" t="str">
        <f t="shared" si="532"/>
        <v/>
      </c>
      <c r="L2610" s="129" t="str">
        <f t="shared" si="528"/>
        <v/>
      </c>
      <c r="M2610" s="115" t="s">
        <v>155</v>
      </c>
      <c r="N2610" s="113" t="str">
        <f t="shared" si="533"/>
        <v/>
      </c>
      <c r="O2610" s="129" t="str">
        <f t="shared" si="529"/>
        <v/>
      </c>
      <c r="P2610" s="115" t="s">
        <v>155</v>
      </c>
      <c r="Q2610" s="116" t="str">
        <f t="shared" si="534"/>
        <v/>
      </c>
      <c r="R2610" s="117" t="s">
        <v>155</v>
      </c>
      <c r="S2610" s="118" t="str">
        <f t="shared" si="535"/>
        <v/>
      </c>
      <c r="T2610" s="127" t="str">
        <f t="shared" si="527"/>
        <v>0</v>
      </c>
      <c r="U2610" s="119" t="str">
        <f t="shared" si="536"/>
        <v>0</v>
      </c>
      <c r="V2610" s="119" t="str">
        <f t="shared" si="530"/>
        <v>0</v>
      </c>
      <c r="W2610" s="119" t="str">
        <f t="shared" si="531"/>
        <v>0</v>
      </c>
      <c r="X2610" s="120"/>
    </row>
    <row r="2611" spans="1:24" x14ac:dyDescent="0.3">
      <c r="A2611" s="156">
        <v>274</v>
      </c>
      <c r="B2611" s="112"/>
      <c r="C2611" s="132"/>
      <c r="K2611" s="121" t="str">
        <f t="shared" si="532"/>
        <v/>
      </c>
      <c r="L2611" s="122" t="str">
        <f t="shared" si="528"/>
        <v/>
      </c>
      <c r="M2611" s="123" t="s">
        <v>155</v>
      </c>
      <c r="N2611" s="113" t="str">
        <f t="shared" si="533"/>
        <v/>
      </c>
      <c r="O2611" s="122" t="str">
        <f t="shared" si="529"/>
        <v/>
      </c>
      <c r="P2611" s="123" t="s">
        <v>155</v>
      </c>
      <c r="Q2611" s="116" t="str">
        <f t="shared" si="534"/>
        <v/>
      </c>
      <c r="R2611" s="125" t="s">
        <v>155</v>
      </c>
      <c r="S2611" s="118" t="str">
        <f t="shared" si="535"/>
        <v/>
      </c>
      <c r="T2611" s="127" t="str">
        <f t="shared" si="527"/>
        <v>0</v>
      </c>
      <c r="U2611" s="127" t="str">
        <f t="shared" si="536"/>
        <v>0</v>
      </c>
      <c r="V2611" s="127" t="str">
        <f t="shared" si="530"/>
        <v>0</v>
      </c>
      <c r="W2611" s="127" t="str">
        <f t="shared" si="531"/>
        <v>0</v>
      </c>
      <c r="X2611" s="128"/>
    </row>
    <row r="2612" spans="1:24" x14ac:dyDescent="0.3">
      <c r="A2612" s="156">
        <v>275</v>
      </c>
      <c r="B2612" s="112"/>
      <c r="C2612" s="132"/>
      <c r="K2612" s="121" t="str">
        <f t="shared" si="532"/>
        <v/>
      </c>
      <c r="L2612" s="129" t="str">
        <f t="shared" si="528"/>
        <v/>
      </c>
      <c r="M2612" s="115" t="s">
        <v>155</v>
      </c>
      <c r="N2612" s="113" t="str">
        <f t="shared" si="533"/>
        <v/>
      </c>
      <c r="O2612" s="129" t="str">
        <f t="shared" si="529"/>
        <v/>
      </c>
      <c r="P2612" s="115" t="s">
        <v>155</v>
      </c>
      <c r="Q2612" s="116" t="str">
        <f t="shared" si="534"/>
        <v/>
      </c>
      <c r="R2612" s="117" t="s">
        <v>155</v>
      </c>
      <c r="S2612" s="118" t="str">
        <f t="shared" si="535"/>
        <v/>
      </c>
      <c r="T2612" s="127" t="str">
        <f t="shared" si="527"/>
        <v>0</v>
      </c>
      <c r="U2612" s="119" t="str">
        <f t="shared" si="536"/>
        <v>0</v>
      </c>
      <c r="V2612" s="119" t="str">
        <f t="shared" si="530"/>
        <v>0</v>
      </c>
      <c r="W2612" s="119" t="str">
        <f t="shared" si="531"/>
        <v>0</v>
      </c>
      <c r="X2612" s="120"/>
    </row>
    <row r="2613" spans="1:24" x14ac:dyDescent="0.3">
      <c r="A2613" s="156">
        <v>276</v>
      </c>
      <c r="B2613" s="112"/>
      <c r="C2613" s="132"/>
      <c r="K2613" s="121" t="str">
        <f t="shared" si="532"/>
        <v/>
      </c>
      <c r="L2613" s="122" t="str">
        <f t="shared" si="528"/>
        <v/>
      </c>
      <c r="M2613" s="123" t="s">
        <v>155</v>
      </c>
      <c r="N2613" s="113" t="str">
        <f t="shared" si="533"/>
        <v/>
      </c>
      <c r="O2613" s="122" t="str">
        <f t="shared" si="529"/>
        <v/>
      </c>
      <c r="P2613" s="123" t="s">
        <v>155</v>
      </c>
      <c r="Q2613" s="116" t="str">
        <f t="shared" si="534"/>
        <v/>
      </c>
      <c r="R2613" s="125" t="s">
        <v>155</v>
      </c>
      <c r="S2613" s="118" t="str">
        <f t="shared" si="535"/>
        <v/>
      </c>
      <c r="T2613" s="127" t="str">
        <f t="shared" si="527"/>
        <v>0</v>
      </c>
      <c r="U2613" s="127" t="str">
        <f t="shared" si="536"/>
        <v>0</v>
      </c>
      <c r="V2613" s="127" t="str">
        <f t="shared" si="530"/>
        <v>0</v>
      </c>
      <c r="W2613" s="127" t="str">
        <f t="shared" si="531"/>
        <v>0</v>
      </c>
      <c r="X2613" s="128"/>
    </row>
    <row r="2614" spans="1:24" x14ac:dyDescent="0.3">
      <c r="A2614" s="156">
        <v>277</v>
      </c>
      <c r="B2614" s="112"/>
      <c r="C2614" s="132"/>
      <c r="K2614" s="121" t="str">
        <f t="shared" si="532"/>
        <v/>
      </c>
      <c r="L2614" s="129" t="str">
        <f t="shared" si="528"/>
        <v/>
      </c>
      <c r="M2614" s="115" t="s">
        <v>155</v>
      </c>
      <c r="N2614" s="113" t="str">
        <f t="shared" si="533"/>
        <v/>
      </c>
      <c r="O2614" s="129" t="str">
        <f t="shared" si="529"/>
        <v/>
      </c>
      <c r="P2614" s="115" t="s">
        <v>155</v>
      </c>
      <c r="Q2614" s="116" t="str">
        <f t="shared" si="534"/>
        <v/>
      </c>
      <c r="R2614" s="117" t="s">
        <v>155</v>
      </c>
      <c r="S2614" s="118" t="str">
        <f t="shared" si="535"/>
        <v/>
      </c>
      <c r="T2614" s="127" t="str">
        <f t="shared" si="527"/>
        <v>0</v>
      </c>
      <c r="U2614" s="119" t="str">
        <f t="shared" si="536"/>
        <v>0</v>
      </c>
      <c r="V2614" s="119" t="str">
        <f t="shared" si="530"/>
        <v>0</v>
      </c>
      <c r="W2614" s="119" t="str">
        <f t="shared" si="531"/>
        <v>0</v>
      </c>
      <c r="X2614" s="120"/>
    </row>
    <row r="2615" spans="1:24" x14ac:dyDescent="0.3">
      <c r="A2615" s="156">
        <v>278</v>
      </c>
      <c r="B2615" s="112"/>
      <c r="C2615" s="132"/>
      <c r="K2615" s="121" t="str">
        <f t="shared" si="532"/>
        <v/>
      </c>
      <c r="L2615" s="122" t="str">
        <f t="shared" si="528"/>
        <v/>
      </c>
      <c r="M2615" s="123" t="s">
        <v>155</v>
      </c>
      <c r="N2615" s="113" t="str">
        <f t="shared" si="533"/>
        <v/>
      </c>
      <c r="O2615" s="122" t="str">
        <f t="shared" si="529"/>
        <v/>
      </c>
      <c r="P2615" s="123" t="s">
        <v>155</v>
      </c>
      <c r="Q2615" s="116" t="str">
        <f t="shared" si="534"/>
        <v/>
      </c>
      <c r="R2615" s="125" t="s">
        <v>155</v>
      </c>
      <c r="S2615" s="118" t="str">
        <f t="shared" si="535"/>
        <v/>
      </c>
      <c r="T2615" s="127" t="str">
        <f t="shared" si="527"/>
        <v>0</v>
      </c>
      <c r="U2615" s="127" t="str">
        <f t="shared" si="536"/>
        <v>0</v>
      </c>
      <c r="V2615" s="127" t="str">
        <f t="shared" si="530"/>
        <v>0</v>
      </c>
      <c r="W2615" s="127" t="str">
        <f t="shared" si="531"/>
        <v>0</v>
      </c>
      <c r="X2615" s="128"/>
    </row>
    <row r="2616" spans="1:24" x14ac:dyDescent="0.3">
      <c r="A2616" s="156">
        <v>279</v>
      </c>
      <c r="B2616" s="112"/>
      <c r="C2616" s="132"/>
      <c r="K2616" s="121" t="str">
        <f t="shared" si="532"/>
        <v/>
      </c>
      <c r="L2616" s="129" t="str">
        <f t="shared" si="528"/>
        <v/>
      </c>
      <c r="M2616" s="115" t="s">
        <v>155</v>
      </c>
      <c r="N2616" s="113" t="str">
        <f t="shared" si="533"/>
        <v/>
      </c>
      <c r="O2616" s="129" t="str">
        <f t="shared" si="529"/>
        <v/>
      </c>
      <c r="P2616" s="115" t="s">
        <v>155</v>
      </c>
      <c r="Q2616" s="116" t="str">
        <f t="shared" si="534"/>
        <v/>
      </c>
      <c r="R2616" s="117" t="s">
        <v>155</v>
      </c>
      <c r="S2616" s="118" t="str">
        <f t="shared" si="535"/>
        <v/>
      </c>
      <c r="T2616" s="127" t="str">
        <f t="shared" si="527"/>
        <v>0</v>
      </c>
      <c r="U2616" s="119" t="str">
        <f t="shared" si="536"/>
        <v>0</v>
      </c>
      <c r="V2616" s="119" t="str">
        <f t="shared" si="530"/>
        <v>0</v>
      </c>
      <c r="W2616" s="119" t="str">
        <f t="shared" si="531"/>
        <v>0</v>
      </c>
      <c r="X2616" s="120"/>
    </row>
    <row r="2617" spans="1:24" x14ac:dyDescent="0.3">
      <c r="A2617" s="156">
        <v>280</v>
      </c>
      <c r="B2617" s="112"/>
      <c r="C2617" s="132"/>
      <c r="K2617" s="121" t="str">
        <f t="shared" si="532"/>
        <v/>
      </c>
      <c r="L2617" s="122" t="str">
        <f t="shared" si="528"/>
        <v/>
      </c>
      <c r="M2617" s="123" t="s">
        <v>155</v>
      </c>
      <c r="N2617" s="113" t="str">
        <f t="shared" si="533"/>
        <v/>
      </c>
      <c r="O2617" s="122" t="str">
        <f t="shared" si="529"/>
        <v/>
      </c>
      <c r="P2617" s="123" t="s">
        <v>155</v>
      </c>
      <c r="Q2617" s="116" t="str">
        <f t="shared" si="534"/>
        <v/>
      </c>
      <c r="R2617" s="125" t="s">
        <v>155</v>
      </c>
      <c r="S2617" s="118" t="str">
        <f t="shared" si="535"/>
        <v/>
      </c>
      <c r="T2617" s="127" t="str">
        <f t="shared" si="527"/>
        <v>0</v>
      </c>
      <c r="U2617" s="127" t="str">
        <f t="shared" si="536"/>
        <v>0</v>
      </c>
      <c r="V2617" s="127" t="str">
        <f t="shared" si="530"/>
        <v>0</v>
      </c>
      <c r="W2617" s="127" t="str">
        <f t="shared" si="531"/>
        <v>0</v>
      </c>
      <c r="X2617" s="128"/>
    </row>
    <row r="2618" spans="1:24" x14ac:dyDescent="0.3">
      <c r="A2618" s="156">
        <v>281</v>
      </c>
      <c r="B2618" s="112"/>
      <c r="C2618" s="132"/>
      <c r="K2618" s="121" t="str">
        <f t="shared" si="532"/>
        <v/>
      </c>
      <c r="L2618" s="129" t="str">
        <f t="shared" si="528"/>
        <v/>
      </c>
      <c r="M2618" s="115" t="s">
        <v>155</v>
      </c>
      <c r="N2618" s="113" t="str">
        <f t="shared" si="533"/>
        <v/>
      </c>
      <c r="O2618" s="129" t="str">
        <f t="shared" si="529"/>
        <v/>
      </c>
      <c r="P2618" s="115" t="s">
        <v>155</v>
      </c>
      <c r="Q2618" s="116" t="str">
        <f t="shared" si="534"/>
        <v/>
      </c>
      <c r="R2618" s="117" t="s">
        <v>155</v>
      </c>
      <c r="S2618" s="118" t="str">
        <f t="shared" si="535"/>
        <v/>
      </c>
      <c r="T2618" s="127" t="str">
        <f t="shared" si="527"/>
        <v>0</v>
      </c>
      <c r="U2618" s="119" t="str">
        <f t="shared" si="536"/>
        <v>0</v>
      </c>
      <c r="V2618" s="119" t="str">
        <f t="shared" si="530"/>
        <v>0</v>
      </c>
      <c r="W2618" s="119" t="str">
        <f t="shared" si="531"/>
        <v>0</v>
      </c>
      <c r="X2618" s="120"/>
    </row>
    <row r="2619" spans="1:24" x14ac:dyDescent="0.3">
      <c r="A2619" s="156">
        <v>282</v>
      </c>
      <c r="B2619" s="112"/>
      <c r="C2619" s="132"/>
      <c r="K2619" s="121" t="str">
        <f t="shared" si="532"/>
        <v/>
      </c>
      <c r="L2619" s="122" t="str">
        <f t="shared" si="528"/>
        <v/>
      </c>
      <c r="M2619" s="123" t="s">
        <v>155</v>
      </c>
      <c r="N2619" s="113" t="str">
        <f t="shared" si="533"/>
        <v/>
      </c>
      <c r="O2619" s="122" t="str">
        <f t="shared" si="529"/>
        <v/>
      </c>
      <c r="P2619" s="123" t="s">
        <v>155</v>
      </c>
      <c r="Q2619" s="116" t="str">
        <f t="shared" si="534"/>
        <v/>
      </c>
      <c r="R2619" s="125" t="s">
        <v>155</v>
      </c>
      <c r="S2619" s="118" t="str">
        <f t="shared" si="535"/>
        <v/>
      </c>
      <c r="T2619" s="127" t="str">
        <f t="shared" si="527"/>
        <v>0</v>
      </c>
      <c r="U2619" s="127" t="str">
        <f t="shared" si="536"/>
        <v>0</v>
      </c>
      <c r="V2619" s="127" t="str">
        <f t="shared" si="530"/>
        <v>0</v>
      </c>
      <c r="W2619" s="127" t="str">
        <f t="shared" si="531"/>
        <v>0</v>
      </c>
      <c r="X2619" s="128"/>
    </row>
    <row r="2620" spans="1:24" x14ac:dyDescent="0.3">
      <c r="A2620" s="156">
        <v>283</v>
      </c>
      <c r="B2620" s="112"/>
      <c r="C2620" s="132"/>
      <c r="K2620" s="121" t="str">
        <f t="shared" si="532"/>
        <v/>
      </c>
      <c r="L2620" s="129" t="str">
        <f t="shared" si="528"/>
        <v/>
      </c>
      <c r="M2620" s="115" t="s">
        <v>155</v>
      </c>
      <c r="N2620" s="113" t="str">
        <f t="shared" si="533"/>
        <v/>
      </c>
      <c r="O2620" s="129" t="str">
        <f t="shared" si="529"/>
        <v/>
      </c>
      <c r="P2620" s="115" t="s">
        <v>155</v>
      </c>
      <c r="Q2620" s="116" t="str">
        <f t="shared" si="534"/>
        <v/>
      </c>
      <c r="R2620" s="117" t="s">
        <v>155</v>
      </c>
      <c r="S2620" s="118" t="str">
        <f t="shared" si="535"/>
        <v/>
      </c>
      <c r="T2620" s="127" t="str">
        <f t="shared" si="527"/>
        <v>0</v>
      </c>
      <c r="U2620" s="119" t="str">
        <f t="shared" si="536"/>
        <v>0</v>
      </c>
      <c r="V2620" s="119" t="str">
        <f t="shared" si="530"/>
        <v>0</v>
      </c>
      <c r="W2620" s="119" t="str">
        <f t="shared" si="531"/>
        <v>0</v>
      </c>
      <c r="X2620" s="120"/>
    </row>
    <row r="2621" spans="1:24" x14ac:dyDescent="0.3">
      <c r="A2621" s="156">
        <v>284</v>
      </c>
      <c r="B2621" s="112"/>
      <c r="C2621" s="132"/>
      <c r="K2621" s="121" t="str">
        <f t="shared" si="532"/>
        <v/>
      </c>
      <c r="L2621" s="122" t="str">
        <f t="shared" si="528"/>
        <v/>
      </c>
      <c r="M2621" s="123" t="s">
        <v>155</v>
      </c>
      <c r="N2621" s="113" t="str">
        <f t="shared" si="533"/>
        <v/>
      </c>
      <c r="O2621" s="122" t="str">
        <f t="shared" si="529"/>
        <v/>
      </c>
      <c r="P2621" s="123" t="s">
        <v>155</v>
      </c>
      <c r="Q2621" s="116" t="str">
        <f t="shared" si="534"/>
        <v/>
      </c>
      <c r="R2621" s="125" t="s">
        <v>155</v>
      </c>
      <c r="S2621" s="118" t="str">
        <f t="shared" si="535"/>
        <v/>
      </c>
      <c r="T2621" s="127" t="str">
        <f t="shared" si="527"/>
        <v>0</v>
      </c>
      <c r="U2621" s="127" t="str">
        <f t="shared" si="536"/>
        <v>0</v>
      </c>
      <c r="V2621" s="127" t="str">
        <f t="shared" si="530"/>
        <v>0</v>
      </c>
      <c r="W2621" s="127" t="str">
        <f t="shared" si="531"/>
        <v>0</v>
      </c>
      <c r="X2621" s="128"/>
    </row>
    <row r="2622" spans="1:24" x14ac:dyDescent="0.3">
      <c r="A2622" s="156">
        <v>285</v>
      </c>
      <c r="B2622" s="112"/>
      <c r="C2622" s="132"/>
      <c r="K2622" s="121" t="str">
        <f t="shared" si="532"/>
        <v/>
      </c>
      <c r="L2622" s="129" t="str">
        <f t="shared" si="528"/>
        <v/>
      </c>
      <c r="M2622" s="115" t="s">
        <v>155</v>
      </c>
      <c r="N2622" s="113" t="str">
        <f t="shared" si="533"/>
        <v/>
      </c>
      <c r="O2622" s="129" t="str">
        <f t="shared" si="529"/>
        <v/>
      </c>
      <c r="P2622" s="115" t="s">
        <v>155</v>
      </c>
      <c r="Q2622" s="116" t="str">
        <f t="shared" si="534"/>
        <v/>
      </c>
      <c r="R2622" s="117" t="s">
        <v>155</v>
      </c>
      <c r="S2622" s="118" t="str">
        <f t="shared" si="535"/>
        <v/>
      </c>
      <c r="T2622" s="127" t="str">
        <f t="shared" si="527"/>
        <v>0</v>
      </c>
      <c r="U2622" s="119" t="str">
        <f t="shared" si="536"/>
        <v>0</v>
      </c>
      <c r="V2622" s="119" t="str">
        <f t="shared" si="530"/>
        <v>0</v>
      </c>
      <c r="W2622" s="119" t="str">
        <f t="shared" si="531"/>
        <v>0</v>
      </c>
      <c r="X2622" s="120"/>
    </row>
    <row r="2623" spans="1:24" x14ac:dyDescent="0.3">
      <c r="A2623" s="156">
        <v>286</v>
      </c>
      <c r="B2623" s="112"/>
      <c r="C2623" s="132"/>
      <c r="K2623" s="121" t="str">
        <f t="shared" si="532"/>
        <v/>
      </c>
      <c r="L2623" s="122" t="str">
        <f t="shared" si="528"/>
        <v/>
      </c>
      <c r="M2623" s="123" t="s">
        <v>155</v>
      </c>
      <c r="N2623" s="113" t="str">
        <f t="shared" si="533"/>
        <v/>
      </c>
      <c r="O2623" s="122" t="str">
        <f t="shared" si="529"/>
        <v/>
      </c>
      <c r="P2623" s="123" t="s">
        <v>155</v>
      </c>
      <c r="Q2623" s="116" t="str">
        <f t="shared" si="534"/>
        <v/>
      </c>
      <c r="R2623" s="125" t="s">
        <v>155</v>
      </c>
      <c r="S2623" s="118" t="str">
        <f t="shared" si="535"/>
        <v/>
      </c>
      <c r="T2623" s="127" t="str">
        <f t="shared" si="527"/>
        <v>0</v>
      </c>
      <c r="U2623" s="127" t="str">
        <f t="shared" si="536"/>
        <v>0</v>
      </c>
      <c r="V2623" s="127" t="str">
        <f t="shared" si="530"/>
        <v>0</v>
      </c>
      <c r="W2623" s="127" t="str">
        <f t="shared" si="531"/>
        <v>0</v>
      </c>
      <c r="X2623" s="128"/>
    </row>
    <row r="2624" spans="1:24" x14ac:dyDescent="0.3">
      <c r="A2624" s="156">
        <v>287</v>
      </c>
      <c r="B2624" s="112"/>
      <c r="C2624" s="132"/>
      <c r="K2624" s="121" t="str">
        <f t="shared" si="532"/>
        <v/>
      </c>
      <c r="L2624" s="129" t="str">
        <f t="shared" si="528"/>
        <v/>
      </c>
      <c r="M2624" s="115" t="s">
        <v>155</v>
      </c>
      <c r="N2624" s="113" t="str">
        <f t="shared" si="533"/>
        <v/>
      </c>
      <c r="O2624" s="129" t="str">
        <f t="shared" si="529"/>
        <v/>
      </c>
      <c r="P2624" s="115" t="s">
        <v>155</v>
      </c>
      <c r="Q2624" s="116" t="str">
        <f t="shared" si="534"/>
        <v/>
      </c>
      <c r="R2624" s="117" t="s">
        <v>155</v>
      </c>
      <c r="S2624" s="118" t="str">
        <f t="shared" si="535"/>
        <v/>
      </c>
      <c r="T2624" s="127" t="str">
        <f t="shared" si="527"/>
        <v>0</v>
      </c>
      <c r="U2624" s="119" t="str">
        <f t="shared" si="536"/>
        <v>0</v>
      </c>
      <c r="V2624" s="119" t="str">
        <f t="shared" si="530"/>
        <v>0</v>
      </c>
      <c r="W2624" s="119" t="str">
        <f t="shared" si="531"/>
        <v>0</v>
      </c>
      <c r="X2624" s="120"/>
    </row>
    <row r="2625" spans="1:24" x14ac:dyDescent="0.3">
      <c r="A2625" s="156">
        <v>288</v>
      </c>
      <c r="B2625" s="112"/>
      <c r="C2625" s="132"/>
      <c r="K2625" s="121" t="str">
        <f t="shared" si="532"/>
        <v/>
      </c>
      <c r="L2625" s="122" t="str">
        <f t="shared" si="528"/>
        <v/>
      </c>
      <c r="M2625" s="123" t="s">
        <v>155</v>
      </c>
      <c r="N2625" s="113" t="str">
        <f t="shared" si="533"/>
        <v/>
      </c>
      <c r="O2625" s="122" t="str">
        <f t="shared" si="529"/>
        <v/>
      </c>
      <c r="P2625" s="123" t="s">
        <v>155</v>
      </c>
      <c r="Q2625" s="116" t="str">
        <f t="shared" si="534"/>
        <v/>
      </c>
      <c r="R2625" s="125" t="s">
        <v>155</v>
      </c>
      <c r="S2625" s="118" t="str">
        <f t="shared" si="535"/>
        <v/>
      </c>
      <c r="T2625" s="127" t="str">
        <f t="shared" si="527"/>
        <v>0</v>
      </c>
      <c r="U2625" s="127" t="str">
        <f t="shared" si="536"/>
        <v>0</v>
      </c>
      <c r="V2625" s="127" t="str">
        <f t="shared" si="530"/>
        <v>0</v>
      </c>
      <c r="W2625" s="127" t="str">
        <f t="shared" si="531"/>
        <v>0</v>
      </c>
      <c r="X2625" s="128"/>
    </row>
    <row r="2626" spans="1:24" x14ac:dyDescent="0.3">
      <c r="A2626" s="156">
        <v>289</v>
      </c>
      <c r="B2626" s="112"/>
      <c r="C2626" s="132"/>
      <c r="K2626" s="121" t="str">
        <f t="shared" si="532"/>
        <v/>
      </c>
      <c r="L2626" s="129" t="str">
        <f t="shared" si="528"/>
        <v/>
      </c>
      <c r="M2626" s="115" t="s">
        <v>155</v>
      </c>
      <c r="N2626" s="113" t="str">
        <f t="shared" si="533"/>
        <v/>
      </c>
      <c r="O2626" s="129" t="str">
        <f t="shared" si="529"/>
        <v/>
      </c>
      <c r="P2626" s="115" t="s">
        <v>155</v>
      </c>
      <c r="Q2626" s="116" t="str">
        <f t="shared" si="534"/>
        <v/>
      </c>
      <c r="R2626" s="117" t="s">
        <v>155</v>
      </c>
      <c r="S2626" s="118" t="str">
        <f t="shared" si="535"/>
        <v/>
      </c>
      <c r="T2626" s="127" t="str">
        <f t="shared" si="527"/>
        <v>0</v>
      </c>
      <c r="U2626" s="119" t="str">
        <f t="shared" si="536"/>
        <v>0</v>
      </c>
      <c r="V2626" s="119" t="str">
        <f t="shared" si="530"/>
        <v>0</v>
      </c>
      <c r="W2626" s="119" t="str">
        <f t="shared" si="531"/>
        <v>0</v>
      </c>
      <c r="X2626" s="120"/>
    </row>
    <row r="2627" spans="1:24" x14ac:dyDescent="0.3">
      <c r="A2627" s="156">
        <v>290</v>
      </c>
      <c r="B2627" s="112"/>
      <c r="C2627" s="132"/>
      <c r="K2627" s="121" t="str">
        <f t="shared" si="532"/>
        <v/>
      </c>
      <c r="L2627" s="122" t="str">
        <f t="shared" si="528"/>
        <v/>
      </c>
      <c r="M2627" s="123" t="s">
        <v>155</v>
      </c>
      <c r="N2627" s="113" t="str">
        <f t="shared" si="533"/>
        <v/>
      </c>
      <c r="O2627" s="122" t="str">
        <f t="shared" si="529"/>
        <v/>
      </c>
      <c r="P2627" s="123" t="s">
        <v>155</v>
      </c>
      <c r="Q2627" s="116" t="str">
        <f t="shared" si="534"/>
        <v/>
      </c>
      <c r="R2627" s="125" t="s">
        <v>155</v>
      </c>
      <c r="S2627" s="118" t="str">
        <f t="shared" si="535"/>
        <v/>
      </c>
      <c r="T2627" s="127" t="str">
        <f t="shared" si="527"/>
        <v>0</v>
      </c>
      <c r="U2627" s="127" t="str">
        <f t="shared" si="536"/>
        <v>0</v>
      </c>
      <c r="V2627" s="127" t="str">
        <f t="shared" si="530"/>
        <v>0</v>
      </c>
      <c r="W2627" s="127" t="str">
        <f t="shared" si="531"/>
        <v>0</v>
      </c>
      <c r="X2627" s="128"/>
    </row>
    <row r="2628" spans="1:24" x14ac:dyDescent="0.3">
      <c r="A2628" s="156">
        <v>291</v>
      </c>
      <c r="B2628" s="112"/>
      <c r="C2628" s="132"/>
      <c r="K2628" s="121" t="str">
        <f t="shared" si="532"/>
        <v/>
      </c>
      <c r="L2628" s="129" t="str">
        <f t="shared" si="528"/>
        <v/>
      </c>
      <c r="M2628" s="115" t="s">
        <v>155</v>
      </c>
      <c r="N2628" s="113" t="str">
        <f t="shared" si="533"/>
        <v/>
      </c>
      <c r="O2628" s="129" t="str">
        <f t="shared" si="529"/>
        <v/>
      </c>
      <c r="P2628" s="115" t="s">
        <v>155</v>
      </c>
      <c r="Q2628" s="116" t="str">
        <f t="shared" si="534"/>
        <v/>
      </c>
      <c r="R2628" s="117" t="s">
        <v>155</v>
      </c>
      <c r="S2628" s="118" t="str">
        <f t="shared" si="535"/>
        <v/>
      </c>
      <c r="T2628" s="127" t="str">
        <f t="shared" si="527"/>
        <v>0</v>
      </c>
      <c r="U2628" s="119" t="str">
        <f t="shared" si="536"/>
        <v>0</v>
      </c>
      <c r="V2628" s="119" t="str">
        <f t="shared" si="530"/>
        <v>0</v>
      </c>
      <c r="W2628" s="119" t="str">
        <f t="shared" si="531"/>
        <v>0</v>
      </c>
      <c r="X2628" s="120"/>
    </row>
    <row r="2629" spans="1:24" x14ac:dyDescent="0.3">
      <c r="A2629" s="156">
        <v>292</v>
      </c>
      <c r="B2629" s="112"/>
      <c r="C2629" s="132"/>
      <c r="K2629" s="121" t="str">
        <f t="shared" si="532"/>
        <v/>
      </c>
      <c r="L2629" s="122" t="str">
        <f t="shared" si="528"/>
        <v/>
      </c>
      <c r="M2629" s="123" t="s">
        <v>155</v>
      </c>
      <c r="N2629" s="113" t="str">
        <f t="shared" si="533"/>
        <v/>
      </c>
      <c r="O2629" s="122" t="str">
        <f t="shared" si="529"/>
        <v/>
      </c>
      <c r="P2629" s="123" t="s">
        <v>155</v>
      </c>
      <c r="Q2629" s="116" t="str">
        <f t="shared" si="534"/>
        <v/>
      </c>
      <c r="R2629" s="125" t="s">
        <v>155</v>
      </c>
      <c r="S2629" s="118" t="str">
        <f t="shared" si="535"/>
        <v/>
      </c>
      <c r="T2629" s="127" t="str">
        <f t="shared" si="527"/>
        <v>0</v>
      </c>
      <c r="U2629" s="127" t="str">
        <f t="shared" si="536"/>
        <v>0</v>
      </c>
      <c r="V2629" s="127" t="str">
        <f t="shared" si="530"/>
        <v>0</v>
      </c>
      <c r="W2629" s="127" t="str">
        <f t="shared" si="531"/>
        <v>0</v>
      </c>
      <c r="X2629" s="128"/>
    </row>
    <row r="2630" spans="1:24" x14ac:dyDescent="0.3">
      <c r="A2630" s="156">
        <v>293</v>
      </c>
      <c r="B2630" s="112"/>
      <c r="C2630" s="132"/>
      <c r="K2630" s="121" t="str">
        <f t="shared" si="532"/>
        <v/>
      </c>
      <c r="L2630" s="129" t="str">
        <f t="shared" si="528"/>
        <v/>
      </c>
      <c r="M2630" s="115" t="s">
        <v>155</v>
      </c>
      <c r="N2630" s="113" t="str">
        <f t="shared" si="533"/>
        <v/>
      </c>
      <c r="O2630" s="129" t="str">
        <f t="shared" si="529"/>
        <v/>
      </c>
      <c r="P2630" s="115" t="s">
        <v>155</v>
      </c>
      <c r="Q2630" s="116" t="str">
        <f t="shared" si="534"/>
        <v/>
      </c>
      <c r="R2630" s="117" t="s">
        <v>155</v>
      </c>
      <c r="S2630" s="118" t="str">
        <f t="shared" si="535"/>
        <v/>
      </c>
      <c r="T2630" s="127" t="str">
        <f t="shared" si="527"/>
        <v>0</v>
      </c>
      <c r="U2630" s="119" t="str">
        <f t="shared" si="536"/>
        <v>0</v>
      </c>
      <c r="V2630" s="119" t="str">
        <f t="shared" si="530"/>
        <v>0</v>
      </c>
      <c r="W2630" s="119" t="str">
        <f t="shared" si="531"/>
        <v>0</v>
      </c>
      <c r="X2630" s="120"/>
    </row>
    <row r="2631" spans="1:24" x14ac:dyDescent="0.3">
      <c r="A2631" s="156">
        <v>294</v>
      </c>
      <c r="B2631" s="112"/>
      <c r="C2631" s="132"/>
      <c r="K2631" s="121" t="str">
        <f t="shared" si="532"/>
        <v/>
      </c>
      <c r="L2631" s="122" t="str">
        <f t="shared" si="528"/>
        <v/>
      </c>
      <c r="M2631" s="123" t="s">
        <v>155</v>
      </c>
      <c r="N2631" s="113" t="str">
        <f t="shared" si="533"/>
        <v/>
      </c>
      <c r="O2631" s="122" t="str">
        <f t="shared" si="529"/>
        <v/>
      </c>
      <c r="P2631" s="123" t="s">
        <v>155</v>
      </c>
      <c r="Q2631" s="116" t="str">
        <f t="shared" si="534"/>
        <v/>
      </c>
      <c r="R2631" s="125" t="s">
        <v>155</v>
      </c>
      <c r="S2631" s="118" t="str">
        <f t="shared" si="535"/>
        <v/>
      </c>
      <c r="T2631" s="127" t="str">
        <f t="shared" si="527"/>
        <v>0</v>
      </c>
      <c r="U2631" s="127" t="str">
        <f t="shared" si="536"/>
        <v>0</v>
      </c>
      <c r="V2631" s="127" t="str">
        <f t="shared" si="530"/>
        <v>0</v>
      </c>
      <c r="W2631" s="127" t="str">
        <f t="shared" si="531"/>
        <v>0</v>
      </c>
      <c r="X2631" s="128"/>
    </row>
    <row r="2632" spans="1:24" x14ac:dyDescent="0.3">
      <c r="A2632" s="156">
        <v>295</v>
      </c>
      <c r="B2632" s="112"/>
      <c r="C2632" s="132"/>
      <c r="K2632" s="121" t="str">
        <f t="shared" si="532"/>
        <v/>
      </c>
      <c r="L2632" s="129" t="str">
        <f t="shared" si="528"/>
        <v/>
      </c>
      <c r="M2632" s="115" t="s">
        <v>155</v>
      </c>
      <c r="N2632" s="113" t="str">
        <f t="shared" si="533"/>
        <v/>
      </c>
      <c r="O2632" s="129" t="str">
        <f t="shared" si="529"/>
        <v/>
      </c>
      <c r="P2632" s="115" t="s">
        <v>155</v>
      </c>
      <c r="Q2632" s="116" t="str">
        <f t="shared" si="534"/>
        <v/>
      </c>
      <c r="R2632" s="117" t="s">
        <v>155</v>
      </c>
      <c r="S2632" s="118" t="str">
        <f t="shared" si="535"/>
        <v/>
      </c>
      <c r="T2632" s="127" t="str">
        <f t="shared" si="527"/>
        <v>0</v>
      </c>
      <c r="U2632" s="119" t="str">
        <f t="shared" si="536"/>
        <v>0</v>
      </c>
      <c r="V2632" s="119" t="str">
        <f t="shared" si="530"/>
        <v>0</v>
      </c>
      <c r="W2632" s="119" t="str">
        <f t="shared" si="531"/>
        <v>0</v>
      </c>
      <c r="X2632" s="120"/>
    </row>
    <row r="2633" spans="1:24" x14ac:dyDescent="0.3">
      <c r="A2633" s="156">
        <v>296</v>
      </c>
      <c r="B2633" s="112"/>
      <c r="C2633" s="132"/>
      <c r="K2633" s="121" t="str">
        <f t="shared" si="532"/>
        <v/>
      </c>
      <c r="L2633" s="122" t="str">
        <f t="shared" si="528"/>
        <v/>
      </c>
      <c r="M2633" s="123" t="s">
        <v>155</v>
      </c>
      <c r="N2633" s="113" t="str">
        <f t="shared" si="533"/>
        <v/>
      </c>
      <c r="O2633" s="122" t="str">
        <f t="shared" si="529"/>
        <v/>
      </c>
      <c r="P2633" s="123" t="s">
        <v>155</v>
      </c>
      <c r="Q2633" s="116" t="str">
        <f t="shared" si="534"/>
        <v/>
      </c>
      <c r="R2633" s="125" t="s">
        <v>155</v>
      </c>
      <c r="S2633" s="118" t="str">
        <f t="shared" si="535"/>
        <v/>
      </c>
      <c r="T2633" s="127" t="str">
        <f t="shared" si="527"/>
        <v>0</v>
      </c>
      <c r="U2633" s="127" t="str">
        <f t="shared" si="536"/>
        <v>0</v>
      </c>
      <c r="V2633" s="127" t="str">
        <f t="shared" si="530"/>
        <v>0</v>
      </c>
      <c r="W2633" s="127" t="str">
        <f t="shared" si="531"/>
        <v>0</v>
      </c>
      <c r="X2633" s="128"/>
    </row>
    <row r="2634" spans="1:24" x14ac:dyDescent="0.3">
      <c r="A2634" s="156">
        <v>297</v>
      </c>
      <c r="B2634" s="112"/>
      <c r="C2634" s="132"/>
      <c r="K2634" s="121" t="str">
        <f t="shared" si="532"/>
        <v/>
      </c>
      <c r="L2634" s="129" t="str">
        <f t="shared" si="528"/>
        <v/>
      </c>
      <c r="M2634" s="115" t="s">
        <v>155</v>
      </c>
      <c r="N2634" s="113" t="str">
        <f t="shared" si="533"/>
        <v/>
      </c>
      <c r="O2634" s="129" t="str">
        <f t="shared" si="529"/>
        <v/>
      </c>
      <c r="P2634" s="115" t="s">
        <v>155</v>
      </c>
      <c r="Q2634" s="116" t="str">
        <f t="shared" si="534"/>
        <v/>
      </c>
      <c r="R2634" s="117" t="s">
        <v>155</v>
      </c>
      <c r="S2634" s="118" t="str">
        <f t="shared" si="535"/>
        <v/>
      </c>
      <c r="T2634" s="127" t="str">
        <f t="shared" ref="T2634:T2697" si="537">IF(M2634="ON",IF(ISBLANK(D2634),"0",IF(AND(J2634=1,D2634&lt;200),D2634,D2634-200)),"0")</f>
        <v>0</v>
      </c>
      <c r="U2634" s="119" t="str">
        <f t="shared" si="536"/>
        <v>0</v>
      </c>
      <c r="V2634" s="119" t="str">
        <f t="shared" si="530"/>
        <v>0</v>
      </c>
      <c r="W2634" s="119" t="str">
        <f t="shared" si="531"/>
        <v>0</v>
      </c>
      <c r="X2634" s="120"/>
    </row>
    <row r="2635" spans="1:24" x14ac:dyDescent="0.3">
      <c r="A2635" s="156">
        <v>298</v>
      </c>
      <c r="B2635" s="112"/>
      <c r="C2635" s="132"/>
      <c r="K2635" s="121" t="str">
        <f t="shared" si="532"/>
        <v/>
      </c>
      <c r="L2635" s="122" t="str">
        <f t="shared" si="528"/>
        <v/>
      </c>
      <c r="M2635" s="123" t="s">
        <v>155</v>
      </c>
      <c r="N2635" s="113" t="str">
        <f t="shared" si="533"/>
        <v/>
      </c>
      <c r="O2635" s="122" t="str">
        <f t="shared" si="529"/>
        <v/>
      </c>
      <c r="P2635" s="123" t="s">
        <v>155</v>
      </c>
      <c r="Q2635" s="116" t="str">
        <f t="shared" si="534"/>
        <v/>
      </c>
      <c r="R2635" s="125" t="s">
        <v>155</v>
      </c>
      <c r="S2635" s="118" t="str">
        <f t="shared" si="535"/>
        <v/>
      </c>
      <c r="T2635" s="127" t="str">
        <f t="shared" si="537"/>
        <v>0</v>
      </c>
      <c r="U2635" s="127" t="str">
        <f t="shared" si="536"/>
        <v>0</v>
      </c>
      <c r="V2635" s="127" t="str">
        <f t="shared" si="530"/>
        <v>0</v>
      </c>
      <c r="W2635" s="127" t="str">
        <f t="shared" si="531"/>
        <v>0</v>
      </c>
      <c r="X2635" s="128"/>
    </row>
    <row r="2636" spans="1:24" x14ac:dyDescent="0.3">
      <c r="A2636" s="156">
        <v>299</v>
      </c>
      <c r="B2636" s="112"/>
      <c r="C2636" s="132"/>
      <c r="K2636" s="121" t="str">
        <f t="shared" si="532"/>
        <v/>
      </c>
      <c r="L2636" s="129" t="str">
        <f t="shared" si="528"/>
        <v/>
      </c>
      <c r="M2636" s="115" t="s">
        <v>155</v>
      </c>
      <c r="N2636" s="113" t="str">
        <f t="shared" si="533"/>
        <v/>
      </c>
      <c r="O2636" s="129" t="str">
        <f t="shared" si="529"/>
        <v/>
      </c>
      <c r="P2636" s="115" t="s">
        <v>155</v>
      </c>
      <c r="Q2636" s="116" t="str">
        <f t="shared" si="534"/>
        <v/>
      </c>
      <c r="R2636" s="117" t="s">
        <v>155</v>
      </c>
      <c r="S2636" s="118" t="str">
        <f t="shared" si="535"/>
        <v/>
      </c>
      <c r="T2636" s="127" t="str">
        <f t="shared" si="537"/>
        <v>0</v>
      </c>
      <c r="U2636" s="119" t="str">
        <f t="shared" si="536"/>
        <v>0</v>
      </c>
      <c r="V2636" s="119" t="str">
        <f t="shared" si="530"/>
        <v>0</v>
      </c>
      <c r="W2636" s="119" t="str">
        <f t="shared" si="531"/>
        <v>0</v>
      </c>
      <c r="X2636" s="120"/>
    </row>
    <row r="2637" spans="1:24" x14ac:dyDescent="0.3">
      <c r="A2637" s="156">
        <v>300</v>
      </c>
      <c r="B2637" s="112"/>
      <c r="C2637" s="132"/>
      <c r="K2637" s="121" t="str">
        <f t="shared" si="532"/>
        <v/>
      </c>
      <c r="L2637" s="122" t="str">
        <f t="shared" si="528"/>
        <v/>
      </c>
      <c r="M2637" s="123" t="s">
        <v>155</v>
      </c>
      <c r="N2637" s="113" t="str">
        <f t="shared" si="533"/>
        <v/>
      </c>
      <c r="O2637" s="122" t="str">
        <f t="shared" si="529"/>
        <v/>
      </c>
      <c r="P2637" s="123" t="s">
        <v>155</v>
      </c>
      <c r="Q2637" s="116" t="str">
        <f t="shared" si="534"/>
        <v/>
      </c>
      <c r="R2637" s="125" t="s">
        <v>155</v>
      </c>
      <c r="S2637" s="118" t="str">
        <f t="shared" si="535"/>
        <v/>
      </c>
      <c r="T2637" s="127" t="str">
        <f t="shared" si="537"/>
        <v>0</v>
      </c>
      <c r="U2637" s="127" t="str">
        <f t="shared" si="536"/>
        <v>0</v>
      </c>
      <c r="V2637" s="127" t="str">
        <f t="shared" si="530"/>
        <v>0</v>
      </c>
      <c r="W2637" s="127" t="str">
        <f t="shared" si="531"/>
        <v>0</v>
      </c>
      <c r="X2637" s="128"/>
    </row>
    <row r="2638" spans="1:24" x14ac:dyDescent="0.3">
      <c r="A2638" s="156">
        <v>301</v>
      </c>
      <c r="B2638" s="112"/>
      <c r="C2638" s="132"/>
      <c r="K2638" s="121" t="str">
        <f t="shared" si="532"/>
        <v/>
      </c>
      <c r="L2638" s="129" t="str">
        <f t="shared" si="528"/>
        <v/>
      </c>
      <c r="M2638" s="115" t="s">
        <v>155</v>
      </c>
      <c r="N2638" s="113" t="str">
        <f t="shared" si="533"/>
        <v/>
      </c>
      <c r="O2638" s="129" t="str">
        <f t="shared" si="529"/>
        <v/>
      </c>
      <c r="P2638" s="115" t="s">
        <v>155</v>
      </c>
      <c r="Q2638" s="116" t="str">
        <f t="shared" si="534"/>
        <v/>
      </c>
      <c r="R2638" s="117" t="s">
        <v>155</v>
      </c>
      <c r="S2638" s="118" t="str">
        <f t="shared" si="535"/>
        <v/>
      </c>
      <c r="T2638" s="127" t="str">
        <f t="shared" si="537"/>
        <v>0</v>
      </c>
      <c r="U2638" s="119" t="str">
        <f t="shared" si="536"/>
        <v>0</v>
      </c>
      <c r="V2638" s="119" t="str">
        <f t="shared" si="530"/>
        <v>0</v>
      </c>
      <c r="W2638" s="119" t="str">
        <f t="shared" si="531"/>
        <v>0</v>
      </c>
      <c r="X2638" s="120"/>
    </row>
    <row r="2639" spans="1:24" x14ac:dyDescent="0.3">
      <c r="A2639" s="156">
        <v>302</v>
      </c>
      <c r="B2639" s="112"/>
      <c r="C2639" s="132"/>
      <c r="K2639" s="121" t="str">
        <f t="shared" si="532"/>
        <v/>
      </c>
      <c r="L2639" s="122" t="str">
        <f t="shared" si="528"/>
        <v/>
      </c>
      <c r="M2639" s="123" t="s">
        <v>155</v>
      </c>
      <c r="N2639" s="113" t="str">
        <f t="shared" si="533"/>
        <v/>
      </c>
      <c r="O2639" s="122" t="str">
        <f t="shared" si="529"/>
        <v/>
      </c>
      <c r="P2639" s="123" t="s">
        <v>155</v>
      </c>
      <c r="Q2639" s="116" t="str">
        <f t="shared" si="534"/>
        <v/>
      </c>
      <c r="R2639" s="125" t="s">
        <v>155</v>
      </c>
      <c r="S2639" s="118" t="str">
        <f t="shared" si="535"/>
        <v/>
      </c>
      <c r="T2639" s="127" t="str">
        <f t="shared" si="537"/>
        <v>0</v>
      </c>
      <c r="U2639" s="127" t="str">
        <f t="shared" si="536"/>
        <v>0</v>
      </c>
      <c r="V2639" s="127" t="str">
        <f t="shared" si="530"/>
        <v>0</v>
      </c>
      <c r="W2639" s="127" t="str">
        <f t="shared" si="531"/>
        <v>0</v>
      </c>
      <c r="X2639" s="128"/>
    </row>
    <row r="2640" spans="1:24" x14ac:dyDescent="0.3">
      <c r="A2640" s="156">
        <v>303</v>
      </c>
      <c r="B2640" s="112"/>
      <c r="C2640" s="132"/>
      <c r="K2640" s="121" t="str">
        <f t="shared" si="532"/>
        <v/>
      </c>
      <c r="L2640" s="129" t="str">
        <f t="shared" si="528"/>
        <v/>
      </c>
      <c r="M2640" s="115" t="s">
        <v>155</v>
      </c>
      <c r="N2640" s="113" t="str">
        <f t="shared" si="533"/>
        <v/>
      </c>
      <c r="O2640" s="129" t="str">
        <f t="shared" si="529"/>
        <v/>
      </c>
      <c r="P2640" s="115" t="s">
        <v>155</v>
      </c>
      <c r="Q2640" s="116" t="str">
        <f t="shared" si="534"/>
        <v/>
      </c>
      <c r="R2640" s="117" t="s">
        <v>155</v>
      </c>
      <c r="S2640" s="118" t="str">
        <f t="shared" si="535"/>
        <v/>
      </c>
      <c r="T2640" s="127" t="str">
        <f t="shared" si="537"/>
        <v>0</v>
      </c>
      <c r="U2640" s="119" t="str">
        <f t="shared" si="536"/>
        <v>0</v>
      </c>
      <c r="V2640" s="119" t="str">
        <f t="shared" si="530"/>
        <v>0</v>
      </c>
      <c r="W2640" s="119" t="str">
        <f t="shared" si="531"/>
        <v>0</v>
      </c>
      <c r="X2640" s="120"/>
    </row>
    <row r="2641" spans="1:24" x14ac:dyDescent="0.3">
      <c r="A2641" s="156">
        <v>304</v>
      </c>
      <c r="B2641" s="112"/>
      <c r="C2641" s="132"/>
      <c r="K2641" s="121" t="str">
        <f t="shared" si="532"/>
        <v/>
      </c>
      <c r="L2641" s="122" t="str">
        <f t="shared" si="528"/>
        <v/>
      </c>
      <c r="M2641" s="123" t="s">
        <v>155</v>
      </c>
      <c r="N2641" s="113" t="str">
        <f t="shared" si="533"/>
        <v/>
      </c>
      <c r="O2641" s="122" t="str">
        <f t="shared" si="529"/>
        <v/>
      </c>
      <c r="P2641" s="123" t="s">
        <v>155</v>
      </c>
      <c r="Q2641" s="116" t="str">
        <f t="shared" si="534"/>
        <v/>
      </c>
      <c r="R2641" s="125" t="s">
        <v>155</v>
      </c>
      <c r="S2641" s="118" t="str">
        <f t="shared" si="535"/>
        <v/>
      </c>
      <c r="T2641" s="127" t="str">
        <f t="shared" si="537"/>
        <v>0</v>
      </c>
      <c r="U2641" s="127" t="str">
        <f t="shared" si="536"/>
        <v>0</v>
      </c>
      <c r="V2641" s="127" t="str">
        <f t="shared" si="530"/>
        <v>0</v>
      </c>
      <c r="W2641" s="127" t="str">
        <f t="shared" si="531"/>
        <v>0</v>
      </c>
      <c r="X2641" s="128"/>
    </row>
    <row r="2642" spans="1:24" x14ac:dyDescent="0.3">
      <c r="A2642" s="156">
        <v>305</v>
      </c>
      <c r="B2642" s="112"/>
      <c r="C2642" s="132"/>
      <c r="K2642" s="121" t="str">
        <f t="shared" si="532"/>
        <v/>
      </c>
      <c r="L2642" s="129" t="str">
        <f t="shared" si="528"/>
        <v/>
      </c>
      <c r="M2642" s="115" t="s">
        <v>155</v>
      </c>
      <c r="N2642" s="113" t="str">
        <f t="shared" si="533"/>
        <v/>
      </c>
      <c r="O2642" s="129" t="str">
        <f t="shared" si="529"/>
        <v/>
      </c>
      <c r="P2642" s="115" t="s">
        <v>155</v>
      </c>
      <c r="Q2642" s="116" t="str">
        <f t="shared" si="534"/>
        <v/>
      </c>
      <c r="R2642" s="117" t="s">
        <v>155</v>
      </c>
      <c r="S2642" s="118" t="str">
        <f t="shared" si="535"/>
        <v/>
      </c>
      <c r="T2642" s="127" t="str">
        <f t="shared" si="537"/>
        <v>0</v>
      </c>
      <c r="U2642" s="119" t="str">
        <f t="shared" si="536"/>
        <v>0</v>
      </c>
      <c r="V2642" s="119" t="str">
        <f t="shared" si="530"/>
        <v>0</v>
      </c>
      <c r="W2642" s="119" t="str">
        <f t="shared" si="531"/>
        <v>0</v>
      </c>
      <c r="X2642" s="120"/>
    </row>
    <row r="2643" spans="1:24" x14ac:dyDescent="0.3">
      <c r="A2643" s="156">
        <v>306</v>
      </c>
      <c r="B2643" s="112"/>
      <c r="C2643" s="132"/>
      <c r="K2643" s="121" t="str">
        <f t="shared" si="532"/>
        <v/>
      </c>
      <c r="L2643" s="122" t="str">
        <f t="shared" si="528"/>
        <v/>
      </c>
      <c r="M2643" s="123" t="s">
        <v>155</v>
      </c>
      <c r="N2643" s="113" t="str">
        <f t="shared" si="533"/>
        <v/>
      </c>
      <c r="O2643" s="122" t="str">
        <f t="shared" si="529"/>
        <v/>
      </c>
      <c r="P2643" s="123" t="s">
        <v>155</v>
      </c>
      <c r="Q2643" s="116" t="str">
        <f t="shared" si="534"/>
        <v/>
      </c>
      <c r="R2643" s="125" t="s">
        <v>155</v>
      </c>
      <c r="S2643" s="118" t="str">
        <f t="shared" si="535"/>
        <v/>
      </c>
      <c r="T2643" s="127" t="str">
        <f t="shared" si="537"/>
        <v>0</v>
      </c>
      <c r="U2643" s="127" t="str">
        <f t="shared" si="536"/>
        <v>0</v>
      </c>
      <c r="V2643" s="127" t="str">
        <f t="shared" si="530"/>
        <v>0</v>
      </c>
      <c r="W2643" s="127" t="str">
        <f t="shared" si="531"/>
        <v>0</v>
      </c>
      <c r="X2643" s="128"/>
    </row>
    <row r="2644" spans="1:24" x14ac:dyDescent="0.3">
      <c r="A2644" s="156">
        <v>307</v>
      </c>
      <c r="B2644" s="112"/>
      <c r="C2644" s="132"/>
      <c r="K2644" s="121" t="str">
        <f t="shared" si="532"/>
        <v/>
      </c>
      <c r="L2644" s="129" t="str">
        <f t="shared" si="528"/>
        <v/>
      </c>
      <c r="M2644" s="115" t="s">
        <v>155</v>
      </c>
      <c r="N2644" s="113" t="str">
        <f t="shared" si="533"/>
        <v/>
      </c>
      <c r="O2644" s="129" t="str">
        <f t="shared" si="529"/>
        <v/>
      </c>
      <c r="P2644" s="115" t="s">
        <v>155</v>
      </c>
      <c r="Q2644" s="116" t="str">
        <f t="shared" si="534"/>
        <v/>
      </c>
      <c r="R2644" s="117" t="s">
        <v>155</v>
      </c>
      <c r="S2644" s="118" t="str">
        <f t="shared" si="535"/>
        <v/>
      </c>
      <c r="T2644" s="127" t="str">
        <f t="shared" si="537"/>
        <v>0</v>
      </c>
      <c r="U2644" s="119" t="str">
        <f t="shared" si="536"/>
        <v>0</v>
      </c>
      <c r="V2644" s="119" t="str">
        <f t="shared" si="530"/>
        <v>0</v>
      </c>
      <c r="W2644" s="119" t="str">
        <f t="shared" si="531"/>
        <v>0</v>
      </c>
      <c r="X2644" s="120"/>
    </row>
    <row r="2645" spans="1:24" x14ac:dyDescent="0.3">
      <c r="A2645" s="156">
        <v>308</v>
      </c>
      <c r="B2645" s="112"/>
      <c r="C2645" s="132"/>
      <c r="K2645" s="121" t="str">
        <f t="shared" si="532"/>
        <v/>
      </c>
      <c r="L2645" s="122" t="str">
        <f t="shared" si="528"/>
        <v/>
      </c>
      <c r="M2645" s="123" t="s">
        <v>155</v>
      </c>
      <c r="N2645" s="113" t="str">
        <f t="shared" si="533"/>
        <v/>
      </c>
      <c r="O2645" s="122" t="str">
        <f t="shared" si="529"/>
        <v/>
      </c>
      <c r="P2645" s="123" t="s">
        <v>155</v>
      </c>
      <c r="Q2645" s="116" t="str">
        <f t="shared" si="534"/>
        <v/>
      </c>
      <c r="R2645" s="125" t="s">
        <v>155</v>
      </c>
      <c r="S2645" s="118" t="str">
        <f t="shared" si="535"/>
        <v/>
      </c>
      <c r="T2645" s="127" t="str">
        <f t="shared" si="537"/>
        <v>0</v>
      </c>
      <c r="U2645" s="127" t="str">
        <f t="shared" si="536"/>
        <v>0</v>
      </c>
      <c r="V2645" s="127" t="str">
        <f t="shared" si="530"/>
        <v>0</v>
      </c>
      <c r="W2645" s="127" t="str">
        <f t="shared" si="531"/>
        <v>0</v>
      </c>
      <c r="X2645" s="128"/>
    </row>
    <row r="2646" spans="1:24" x14ac:dyDescent="0.3">
      <c r="A2646" s="156">
        <v>309</v>
      </c>
      <c r="B2646" s="112"/>
      <c r="C2646" s="130"/>
      <c r="K2646" s="121" t="str">
        <f t="shared" si="532"/>
        <v/>
      </c>
      <c r="L2646" s="129" t="str">
        <f t="shared" si="528"/>
        <v/>
      </c>
      <c r="M2646" s="115" t="s">
        <v>155</v>
      </c>
      <c r="N2646" s="113" t="str">
        <f t="shared" si="533"/>
        <v/>
      </c>
      <c r="O2646" s="129" t="str">
        <f t="shared" si="529"/>
        <v/>
      </c>
      <c r="P2646" s="115" t="s">
        <v>155</v>
      </c>
      <c r="Q2646" s="116" t="str">
        <f t="shared" si="534"/>
        <v/>
      </c>
      <c r="R2646" s="117" t="s">
        <v>155</v>
      </c>
      <c r="S2646" s="118" t="str">
        <f t="shared" si="535"/>
        <v/>
      </c>
      <c r="T2646" s="127" t="str">
        <f t="shared" si="537"/>
        <v>0</v>
      </c>
      <c r="U2646" s="119" t="str">
        <f t="shared" si="536"/>
        <v>0</v>
      </c>
      <c r="V2646" s="119" t="str">
        <f t="shared" si="530"/>
        <v>0</v>
      </c>
      <c r="W2646" s="119" t="str">
        <f t="shared" si="531"/>
        <v>0</v>
      </c>
      <c r="X2646" s="120"/>
    </row>
    <row r="2647" spans="1:24" x14ac:dyDescent="0.3">
      <c r="A2647" s="156">
        <v>310</v>
      </c>
      <c r="B2647" s="112"/>
      <c r="C2647" s="130"/>
      <c r="K2647" s="121" t="str">
        <f t="shared" si="532"/>
        <v/>
      </c>
      <c r="L2647" s="122" t="str">
        <f t="shared" si="528"/>
        <v/>
      </c>
      <c r="M2647" s="123" t="s">
        <v>155</v>
      </c>
      <c r="N2647" s="113" t="str">
        <f t="shared" si="533"/>
        <v/>
      </c>
      <c r="O2647" s="122" t="str">
        <f t="shared" si="529"/>
        <v/>
      </c>
      <c r="P2647" s="123" t="s">
        <v>155</v>
      </c>
      <c r="Q2647" s="116" t="str">
        <f t="shared" si="534"/>
        <v/>
      </c>
      <c r="R2647" s="125" t="s">
        <v>155</v>
      </c>
      <c r="S2647" s="118" t="str">
        <f t="shared" si="535"/>
        <v/>
      </c>
      <c r="T2647" s="127" t="str">
        <f t="shared" si="537"/>
        <v>0</v>
      </c>
      <c r="U2647" s="127" t="str">
        <f t="shared" si="536"/>
        <v>0</v>
      </c>
      <c r="V2647" s="127" t="str">
        <f t="shared" si="530"/>
        <v>0</v>
      </c>
      <c r="W2647" s="127" t="str">
        <f t="shared" si="531"/>
        <v>0</v>
      </c>
      <c r="X2647" s="128"/>
    </row>
    <row r="2648" spans="1:24" x14ac:dyDescent="0.3">
      <c r="A2648" s="156">
        <v>311</v>
      </c>
      <c r="B2648" s="112"/>
      <c r="C2648" s="130"/>
      <c r="K2648" s="121" t="str">
        <f t="shared" si="532"/>
        <v/>
      </c>
      <c r="L2648" s="129" t="str">
        <f t="shared" si="528"/>
        <v/>
      </c>
      <c r="M2648" s="115" t="s">
        <v>155</v>
      </c>
      <c r="N2648" s="113" t="str">
        <f t="shared" si="533"/>
        <v/>
      </c>
      <c r="O2648" s="129" t="str">
        <f t="shared" si="529"/>
        <v/>
      </c>
      <c r="P2648" s="115" t="s">
        <v>155</v>
      </c>
      <c r="Q2648" s="116" t="str">
        <f t="shared" si="534"/>
        <v/>
      </c>
      <c r="R2648" s="117" t="s">
        <v>155</v>
      </c>
      <c r="S2648" s="118" t="str">
        <f t="shared" si="535"/>
        <v/>
      </c>
      <c r="T2648" s="127" t="str">
        <f t="shared" si="537"/>
        <v>0</v>
      </c>
      <c r="U2648" s="119" t="str">
        <f t="shared" si="536"/>
        <v>0</v>
      </c>
      <c r="V2648" s="119" t="str">
        <f t="shared" si="530"/>
        <v>0</v>
      </c>
      <c r="W2648" s="119" t="str">
        <f t="shared" si="531"/>
        <v>0</v>
      </c>
      <c r="X2648" s="120"/>
    </row>
    <row r="2649" spans="1:24" x14ac:dyDescent="0.3">
      <c r="A2649" s="156">
        <v>312</v>
      </c>
      <c r="B2649" s="112"/>
      <c r="C2649" s="130"/>
      <c r="K2649" s="121" t="str">
        <f t="shared" si="532"/>
        <v/>
      </c>
      <c r="L2649" s="122" t="str">
        <f t="shared" si="528"/>
        <v/>
      </c>
      <c r="M2649" s="123" t="s">
        <v>155</v>
      </c>
      <c r="N2649" s="113" t="str">
        <f t="shared" si="533"/>
        <v/>
      </c>
      <c r="O2649" s="122" t="str">
        <f t="shared" si="529"/>
        <v/>
      </c>
      <c r="P2649" s="123" t="s">
        <v>155</v>
      </c>
      <c r="Q2649" s="116" t="str">
        <f t="shared" si="534"/>
        <v/>
      </c>
      <c r="R2649" s="125" t="s">
        <v>155</v>
      </c>
      <c r="S2649" s="118" t="str">
        <f t="shared" si="535"/>
        <v/>
      </c>
      <c r="T2649" s="127" t="str">
        <f t="shared" si="537"/>
        <v>0</v>
      </c>
      <c r="U2649" s="127" t="str">
        <f t="shared" si="536"/>
        <v>0</v>
      </c>
      <c r="V2649" s="127" t="str">
        <f t="shared" si="530"/>
        <v>0</v>
      </c>
      <c r="W2649" s="127" t="str">
        <f t="shared" si="531"/>
        <v>0</v>
      </c>
      <c r="X2649" s="128"/>
    </row>
    <row r="2650" spans="1:24" x14ac:dyDescent="0.3">
      <c r="A2650" s="156">
        <v>313</v>
      </c>
      <c r="B2650" s="112"/>
      <c r="C2650" s="130"/>
      <c r="K2650" s="121" t="str">
        <f t="shared" si="532"/>
        <v/>
      </c>
      <c r="L2650" s="129" t="str">
        <f t="shared" si="528"/>
        <v/>
      </c>
      <c r="M2650" s="115" t="s">
        <v>155</v>
      </c>
      <c r="N2650" s="113" t="str">
        <f t="shared" si="533"/>
        <v/>
      </c>
      <c r="O2650" s="129" t="str">
        <f t="shared" si="529"/>
        <v/>
      </c>
      <c r="P2650" s="115" t="s">
        <v>155</v>
      </c>
      <c r="Q2650" s="116" t="str">
        <f t="shared" si="534"/>
        <v/>
      </c>
      <c r="R2650" s="117" t="s">
        <v>155</v>
      </c>
      <c r="S2650" s="118" t="str">
        <f t="shared" si="535"/>
        <v/>
      </c>
      <c r="T2650" s="127" t="str">
        <f t="shared" si="537"/>
        <v>0</v>
      </c>
      <c r="U2650" s="119" t="str">
        <f t="shared" si="536"/>
        <v>0</v>
      </c>
      <c r="V2650" s="119" t="str">
        <f t="shared" si="530"/>
        <v>0</v>
      </c>
      <c r="W2650" s="119" t="str">
        <f t="shared" si="531"/>
        <v>0</v>
      </c>
      <c r="X2650" s="120"/>
    </row>
    <row r="2651" spans="1:24" x14ac:dyDescent="0.3">
      <c r="A2651" s="156">
        <v>314</v>
      </c>
      <c r="B2651" s="112"/>
      <c r="C2651" s="130"/>
      <c r="K2651" s="121" t="str">
        <f t="shared" si="532"/>
        <v/>
      </c>
      <c r="L2651" s="122" t="str">
        <f t="shared" si="528"/>
        <v/>
      </c>
      <c r="M2651" s="123" t="s">
        <v>155</v>
      </c>
      <c r="N2651" s="113" t="str">
        <f t="shared" si="533"/>
        <v/>
      </c>
      <c r="O2651" s="122" t="str">
        <f t="shared" si="529"/>
        <v/>
      </c>
      <c r="P2651" s="123" t="s">
        <v>155</v>
      </c>
      <c r="Q2651" s="116" t="str">
        <f t="shared" si="534"/>
        <v/>
      </c>
      <c r="R2651" s="125" t="s">
        <v>155</v>
      </c>
      <c r="S2651" s="118" t="str">
        <f t="shared" si="535"/>
        <v/>
      </c>
      <c r="T2651" s="127" t="str">
        <f t="shared" si="537"/>
        <v>0</v>
      </c>
      <c r="U2651" s="127" t="str">
        <f t="shared" si="536"/>
        <v>0</v>
      </c>
      <c r="V2651" s="127" t="str">
        <f t="shared" si="530"/>
        <v>0</v>
      </c>
      <c r="W2651" s="127" t="str">
        <f t="shared" si="531"/>
        <v>0</v>
      </c>
      <c r="X2651" s="128"/>
    </row>
    <row r="2652" spans="1:24" x14ac:dyDescent="0.3">
      <c r="A2652" s="156">
        <v>315</v>
      </c>
      <c r="B2652" s="112"/>
      <c r="C2652" s="130"/>
      <c r="K2652" s="121" t="str">
        <f t="shared" si="532"/>
        <v/>
      </c>
      <c r="L2652" s="129" t="str">
        <f t="shared" si="528"/>
        <v/>
      </c>
      <c r="M2652" s="115" t="s">
        <v>155</v>
      </c>
      <c r="N2652" s="113" t="str">
        <f t="shared" si="533"/>
        <v/>
      </c>
      <c r="O2652" s="129" t="str">
        <f t="shared" si="529"/>
        <v/>
      </c>
      <c r="P2652" s="115" t="s">
        <v>155</v>
      </c>
      <c r="Q2652" s="116" t="str">
        <f t="shared" si="534"/>
        <v/>
      </c>
      <c r="R2652" s="117" t="s">
        <v>155</v>
      </c>
      <c r="S2652" s="118" t="str">
        <f t="shared" si="535"/>
        <v/>
      </c>
      <c r="T2652" s="127" t="str">
        <f t="shared" si="537"/>
        <v>0</v>
      </c>
      <c r="U2652" s="119" t="str">
        <f t="shared" si="536"/>
        <v>0</v>
      </c>
      <c r="V2652" s="119" t="str">
        <f t="shared" si="530"/>
        <v>0</v>
      </c>
      <c r="W2652" s="119" t="str">
        <f t="shared" si="531"/>
        <v>0</v>
      </c>
      <c r="X2652" s="120"/>
    </row>
    <row r="2653" spans="1:24" x14ac:dyDescent="0.3">
      <c r="A2653" s="156">
        <v>316</v>
      </c>
      <c r="B2653" s="112"/>
      <c r="C2653" s="130"/>
      <c r="K2653" s="121" t="str">
        <f t="shared" si="532"/>
        <v/>
      </c>
      <c r="L2653" s="122" t="str">
        <f t="shared" si="528"/>
        <v/>
      </c>
      <c r="M2653" s="123" t="s">
        <v>155</v>
      </c>
      <c r="N2653" s="113" t="str">
        <f t="shared" si="533"/>
        <v/>
      </c>
      <c r="O2653" s="122" t="str">
        <f t="shared" si="529"/>
        <v/>
      </c>
      <c r="P2653" s="123" t="s">
        <v>155</v>
      </c>
      <c r="Q2653" s="116" t="str">
        <f t="shared" si="534"/>
        <v/>
      </c>
      <c r="R2653" s="125" t="s">
        <v>155</v>
      </c>
      <c r="S2653" s="118" t="str">
        <f t="shared" si="535"/>
        <v/>
      </c>
      <c r="T2653" s="127" t="str">
        <f t="shared" si="537"/>
        <v>0</v>
      </c>
      <c r="U2653" s="127" t="str">
        <f t="shared" si="536"/>
        <v>0</v>
      </c>
      <c r="V2653" s="127" t="str">
        <f t="shared" si="530"/>
        <v>0</v>
      </c>
      <c r="W2653" s="127" t="str">
        <f t="shared" si="531"/>
        <v>0</v>
      </c>
      <c r="X2653" s="128"/>
    </row>
    <row r="2654" spans="1:24" x14ac:dyDescent="0.3">
      <c r="A2654" s="156">
        <v>317</v>
      </c>
      <c r="B2654" s="112"/>
      <c r="C2654" s="130"/>
      <c r="K2654" s="121" t="str">
        <f t="shared" si="532"/>
        <v/>
      </c>
      <c r="L2654" s="129" t="str">
        <f t="shared" si="528"/>
        <v/>
      </c>
      <c r="M2654" s="115" t="s">
        <v>155</v>
      </c>
      <c r="N2654" s="113" t="str">
        <f t="shared" si="533"/>
        <v/>
      </c>
      <c r="O2654" s="129" t="str">
        <f t="shared" si="529"/>
        <v/>
      </c>
      <c r="P2654" s="115" t="s">
        <v>155</v>
      </c>
      <c r="Q2654" s="116" t="str">
        <f t="shared" si="534"/>
        <v/>
      </c>
      <c r="R2654" s="117" t="s">
        <v>155</v>
      </c>
      <c r="S2654" s="118" t="str">
        <f t="shared" si="535"/>
        <v/>
      </c>
      <c r="T2654" s="127" t="str">
        <f t="shared" si="537"/>
        <v>0</v>
      </c>
      <c r="U2654" s="119" t="str">
        <f t="shared" si="536"/>
        <v>0</v>
      </c>
      <c r="V2654" s="119" t="str">
        <f t="shared" si="530"/>
        <v>0</v>
      </c>
      <c r="W2654" s="119" t="str">
        <f t="shared" si="531"/>
        <v>0</v>
      </c>
      <c r="X2654" s="120"/>
    </row>
    <row r="2655" spans="1:24" x14ac:dyDescent="0.3">
      <c r="A2655" s="156">
        <v>318</v>
      </c>
      <c r="B2655" s="112"/>
      <c r="C2655" s="130"/>
      <c r="K2655" s="121" t="str">
        <f t="shared" si="532"/>
        <v/>
      </c>
      <c r="L2655" s="122" t="str">
        <f t="shared" si="528"/>
        <v/>
      </c>
      <c r="M2655" s="123" t="s">
        <v>155</v>
      </c>
      <c r="N2655" s="113" t="str">
        <f t="shared" si="533"/>
        <v/>
      </c>
      <c r="O2655" s="122" t="str">
        <f t="shared" si="529"/>
        <v/>
      </c>
      <c r="P2655" s="123" t="s">
        <v>155</v>
      </c>
      <c r="Q2655" s="116" t="str">
        <f t="shared" si="534"/>
        <v/>
      </c>
      <c r="R2655" s="125" t="s">
        <v>155</v>
      </c>
      <c r="S2655" s="118" t="str">
        <f t="shared" si="535"/>
        <v/>
      </c>
      <c r="T2655" s="127" t="str">
        <f t="shared" si="537"/>
        <v>0</v>
      </c>
      <c r="U2655" s="127" t="str">
        <f t="shared" si="536"/>
        <v>0</v>
      </c>
      <c r="V2655" s="127" t="str">
        <f t="shared" si="530"/>
        <v>0</v>
      </c>
      <c r="W2655" s="127" t="str">
        <f t="shared" si="531"/>
        <v>0</v>
      </c>
      <c r="X2655" s="128"/>
    </row>
    <row r="2656" spans="1:24" x14ac:dyDescent="0.3">
      <c r="A2656" s="156">
        <v>319</v>
      </c>
      <c r="B2656" s="112"/>
      <c r="C2656" s="130"/>
      <c r="K2656" s="121" t="str">
        <f t="shared" si="532"/>
        <v/>
      </c>
      <c r="L2656" s="129" t="str">
        <f t="shared" si="528"/>
        <v/>
      </c>
      <c r="M2656" s="115" t="s">
        <v>155</v>
      </c>
      <c r="N2656" s="113" t="str">
        <f t="shared" si="533"/>
        <v/>
      </c>
      <c r="O2656" s="129" t="str">
        <f t="shared" si="529"/>
        <v/>
      </c>
      <c r="P2656" s="115" t="s">
        <v>155</v>
      </c>
      <c r="Q2656" s="116" t="str">
        <f t="shared" si="534"/>
        <v/>
      </c>
      <c r="R2656" s="117" t="s">
        <v>155</v>
      </c>
      <c r="S2656" s="118" t="str">
        <f t="shared" si="535"/>
        <v/>
      </c>
      <c r="T2656" s="127" t="str">
        <f t="shared" si="537"/>
        <v>0</v>
      </c>
      <c r="U2656" s="119" t="str">
        <f t="shared" si="536"/>
        <v>0</v>
      </c>
      <c r="V2656" s="119" t="str">
        <f t="shared" si="530"/>
        <v>0</v>
      </c>
      <c r="W2656" s="119" t="str">
        <f t="shared" si="531"/>
        <v>0</v>
      </c>
      <c r="X2656" s="120"/>
    </row>
    <row r="2657" spans="1:24" x14ac:dyDescent="0.3">
      <c r="A2657" s="156">
        <v>320</v>
      </c>
      <c r="B2657" s="112"/>
      <c r="C2657" s="130"/>
      <c r="K2657" s="121" t="str">
        <f t="shared" si="532"/>
        <v/>
      </c>
      <c r="L2657" s="122" t="str">
        <f t="shared" si="528"/>
        <v/>
      </c>
      <c r="M2657" s="123" t="s">
        <v>155</v>
      </c>
      <c r="N2657" s="113" t="str">
        <f t="shared" si="533"/>
        <v/>
      </c>
      <c r="O2657" s="122" t="str">
        <f t="shared" si="529"/>
        <v/>
      </c>
      <c r="P2657" s="123" t="s">
        <v>155</v>
      </c>
      <c r="Q2657" s="116" t="str">
        <f t="shared" si="534"/>
        <v/>
      </c>
      <c r="R2657" s="125" t="s">
        <v>155</v>
      </c>
      <c r="S2657" s="118" t="str">
        <f t="shared" si="535"/>
        <v/>
      </c>
      <c r="T2657" s="127" t="str">
        <f t="shared" si="537"/>
        <v>0</v>
      </c>
      <c r="U2657" s="127" t="str">
        <f t="shared" si="536"/>
        <v>0</v>
      </c>
      <c r="V2657" s="127" t="str">
        <f t="shared" si="530"/>
        <v>0</v>
      </c>
      <c r="W2657" s="127" t="str">
        <f t="shared" si="531"/>
        <v>0</v>
      </c>
      <c r="X2657" s="128"/>
    </row>
    <row r="2658" spans="1:24" x14ac:dyDescent="0.3">
      <c r="A2658" s="156">
        <v>321</v>
      </c>
      <c r="B2658" s="112"/>
      <c r="C2658" s="130"/>
      <c r="K2658" s="121" t="str">
        <f t="shared" si="532"/>
        <v/>
      </c>
      <c r="L2658" s="129" t="str">
        <f t="shared" ref="L2658:L2721" si="538">IF(K2658="","",SIN(K2658*PI()/200)*G2658)</f>
        <v/>
      </c>
      <c r="M2658" s="115" t="s">
        <v>155</v>
      </c>
      <c r="N2658" s="113" t="str">
        <f t="shared" si="533"/>
        <v/>
      </c>
      <c r="O2658" s="129" t="str">
        <f t="shared" ref="O2658:O2721" si="539">IF(N2658="","",SIN(N2658*PI()/200)*G2658)</f>
        <v/>
      </c>
      <c r="P2658" s="115" t="s">
        <v>155</v>
      </c>
      <c r="Q2658" s="116" t="str">
        <f t="shared" si="534"/>
        <v/>
      </c>
      <c r="R2658" s="117" t="s">
        <v>155</v>
      </c>
      <c r="S2658" s="118" t="str">
        <f t="shared" si="535"/>
        <v/>
      </c>
      <c r="T2658" s="127" t="str">
        <f t="shared" si="537"/>
        <v>0</v>
      </c>
      <c r="U2658" s="119" t="str">
        <f t="shared" si="536"/>
        <v>0</v>
      </c>
      <c r="V2658" s="119" t="str">
        <f t="shared" ref="V2658:V2721" si="540">IF(R2658="ON",IF(ISBLANK(F2658),"0",F2658),"0")</f>
        <v>0</v>
      </c>
      <c r="W2658" s="119" t="str">
        <f t="shared" ref="W2658:W2721" si="541">IF(R2658="ON",IF(ISBLANK(G2658),"0",G2658),"0")</f>
        <v>0</v>
      </c>
      <c r="X2658" s="120"/>
    </row>
    <row r="2659" spans="1:24" x14ac:dyDescent="0.3">
      <c r="A2659" s="156">
        <v>322</v>
      </c>
      <c r="B2659" s="112"/>
      <c r="C2659" s="130"/>
      <c r="K2659" s="121" t="str">
        <f t="shared" ref="K2659:K2722" si="542">IF(ISBLANK(D2659),"",IF(J2659=1,D2659-$D$3538,(IF(AND(J2659=2,D2659&gt;200),((D2659-200)-$D$3538),((D2659+200)-$D$3538)))))</f>
        <v/>
      </c>
      <c r="L2659" s="122" t="str">
        <f t="shared" si="538"/>
        <v/>
      </c>
      <c r="M2659" s="123" t="s">
        <v>155</v>
      </c>
      <c r="N2659" s="113" t="str">
        <f t="shared" ref="N2659:N2722" si="543">IF(ISBLANK(E2659),"",IF(E2659&lt;200,E2659-$E$3538,(400-E2659)-$E$3538))</f>
        <v/>
      </c>
      <c r="O2659" s="122" t="str">
        <f t="shared" si="539"/>
        <v/>
      </c>
      <c r="P2659" s="123" t="s">
        <v>155</v>
      </c>
      <c r="Q2659" s="116" t="str">
        <f t="shared" ref="Q2659:Q2722" si="544">IF(ISBLANK(F2659),"",F2659-$F$3538)</f>
        <v/>
      </c>
      <c r="R2659" s="125" t="s">
        <v>155</v>
      </c>
      <c r="S2659" s="118" t="str">
        <f t="shared" ref="S2659:S2722" si="545">IF(ISBLANK(G2659),"",G2659-$G$3538)</f>
        <v/>
      </c>
      <c r="T2659" s="127" t="str">
        <f t="shared" si="537"/>
        <v>0</v>
      </c>
      <c r="U2659" s="127" t="str">
        <f t="shared" ref="U2659:U2722" si="546">IF(P2659="ON",IF(ISBLANK(E2659),"0",IF(E2659&lt;200,E2659,(400-E2659))),"0")</f>
        <v>0</v>
      </c>
      <c r="V2659" s="127" t="str">
        <f t="shared" si="540"/>
        <v>0</v>
      </c>
      <c r="W2659" s="127" t="str">
        <f t="shared" si="541"/>
        <v>0</v>
      </c>
      <c r="X2659" s="128"/>
    </row>
    <row r="2660" spans="1:24" x14ac:dyDescent="0.3">
      <c r="A2660" s="156">
        <v>323</v>
      </c>
      <c r="B2660" s="112"/>
      <c r="C2660" s="130"/>
      <c r="K2660" s="121" t="str">
        <f t="shared" si="542"/>
        <v/>
      </c>
      <c r="L2660" s="129" t="str">
        <f t="shared" si="538"/>
        <v/>
      </c>
      <c r="M2660" s="115" t="s">
        <v>155</v>
      </c>
      <c r="N2660" s="113" t="str">
        <f t="shared" si="543"/>
        <v/>
      </c>
      <c r="O2660" s="129" t="str">
        <f t="shared" si="539"/>
        <v/>
      </c>
      <c r="P2660" s="115" t="s">
        <v>155</v>
      </c>
      <c r="Q2660" s="116" t="str">
        <f t="shared" si="544"/>
        <v/>
      </c>
      <c r="R2660" s="117" t="s">
        <v>155</v>
      </c>
      <c r="S2660" s="118" t="str">
        <f t="shared" si="545"/>
        <v/>
      </c>
      <c r="T2660" s="127" t="str">
        <f t="shared" si="537"/>
        <v>0</v>
      </c>
      <c r="U2660" s="119" t="str">
        <f t="shared" si="546"/>
        <v>0</v>
      </c>
      <c r="V2660" s="119" t="str">
        <f t="shared" si="540"/>
        <v>0</v>
      </c>
      <c r="W2660" s="119" t="str">
        <f t="shared" si="541"/>
        <v>0</v>
      </c>
      <c r="X2660" s="120"/>
    </row>
    <row r="2661" spans="1:24" x14ac:dyDescent="0.3">
      <c r="A2661" s="156">
        <v>324</v>
      </c>
      <c r="B2661" s="112"/>
      <c r="C2661" s="130"/>
      <c r="K2661" s="121" t="str">
        <f t="shared" si="542"/>
        <v/>
      </c>
      <c r="L2661" s="122" t="str">
        <f t="shared" si="538"/>
        <v/>
      </c>
      <c r="M2661" s="123" t="s">
        <v>155</v>
      </c>
      <c r="N2661" s="113" t="str">
        <f t="shared" si="543"/>
        <v/>
      </c>
      <c r="O2661" s="122" t="str">
        <f t="shared" si="539"/>
        <v/>
      </c>
      <c r="P2661" s="123" t="s">
        <v>155</v>
      </c>
      <c r="Q2661" s="116" t="str">
        <f t="shared" si="544"/>
        <v/>
      </c>
      <c r="R2661" s="125" t="s">
        <v>155</v>
      </c>
      <c r="S2661" s="118" t="str">
        <f t="shared" si="545"/>
        <v/>
      </c>
      <c r="T2661" s="127" t="str">
        <f t="shared" si="537"/>
        <v>0</v>
      </c>
      <c r="U2661" s="127" t="str">
        <f t="shared" si="546"/>
        <v>0</v>
      </c>
      <c r="V2661" s="127" t="str">
        <f t="shared" si="540"/>
        <v>0</v>
      </c>
      <c r="W2661" s="127" t="str">
        <f t="shared" si="541"/>
        <v>0</v>
      </c>
      <c r="X2661" s="128"/>
    </row>
    <row r="2662" spans="1:24" x14ac:dyDescent="0.3">
      <c r="A2662" s="156">
        <v>325</v>
      </c>
      <c r="B2662" s="112"/>
      <c r="C2662" s="130"/>
      <c r="K2662" s="121" t="str">
        <f t="shared" si="542"/>
        <v/>
      </c>
      <c r="L2662" s="129" t="str">
        <f t="shared" si="538"/>
        <v/>
      </c>
      <c r="M2662" s="115" t="s">
        <v>155</v>
      </c>
      <c r="N2662" s="113" t="str">
        <f t="shared" si="543"/>
        <v/>
      </c>
      <c r="O2662" s="129" t="str">
        <f t="shared" si="539"/>
        <v/>
      </c>
      <c r="P2662" s="115" t="s">
        <v>155</v>
      </c>
      <c r="Q2662" s="116" t="str">
        <f t="shared" si="544"/>
        <v/>
      </c>
      <c r="R2662" s="117" t="s">
        <v>155</v>
      </c>
      <c r="S2662" s="118" t="str">
        <f t="shared" si="545"/>
        <v/>
      </c>
      <c r="T2662" s="127" t="str">
        <f t="shared" si="537"/>
        <v>0</v>
      </c>
      <c r="U2662" s="119" t="str">
        <f t="shared" si="546"/>
        <v>0</v>
      </c>
      <c r="V2662" s="119" t="str">
        <f t="shared" si="540"/>
        <v>0</v>
      </c>
      <c r="W2662" s="119" t="str">
        <f t="shared" si="541"/>
        <v>0</v>
      </c>
      <c r="X2662" s="120"/>
    </row>
    <row r="2663" spans="1:24" x14ac:dyDescent="0.3">
      <c r="A2663" s="156">
        <v>326</v>
      </c>
      <c r="B2663" s="112"/>
      <c r="C2663" s="130"/>
      <c r="K2663" s="121" t="str">
        <f t="shared" si="542"/>
        <v/>
      </c>
      <c r="L2663" s="122" t="str">
        <f t="shared" si="538"/>
        <v/>
      </c>
      <c r="M2663" s="123" t="s">
        <v>155</v>
      </c>
      <c r="N2663" s="113" t="str">
        <f t="shared" si="543"/>
        <v/>
      </c>
      <c r="O2663" s="122" t="str">
        <f t="shared" si="539"/>
        <v/>
      </c>
      <c r="P2663" s="123" t="s">
        <v>155</v>
      </c>
      <c r="Q2663" s="116" t="str">
        <f t="shared" si="544"/>
        <v/>
      </c>
      <c r="R2663" s="125" t="s">
        <v>155</v>
      </c>
      <c r="S2663" s="118" t="str">
        <f t="shared" si="545"/>
        <v/>
      </c>
      <c r="T2663" s="127" t="str">
        <f t="shared" si="537"/>
        <v>0</v>
      </c>
      <c r="U2663" s="127" t="str">
        <f t="shared" si="546"/>
        <v>0</v>
      </c>
      <c r="V2663" s="127" t="str">
        <f t="shared" si="540"/>
        <v>0</v>
      </c>
      <c r="W2663" s="127" t="str">
        <f t="shared" si="541"/>
        <v>0</v>
      </c>
      <c r="X2663" s="128"/>
    </row>
    <row r="2664" spans="1:24" x14ac:dyDescent="0.3">
      <c r="A2664" s="156">
        <v>327</v>
      </c>
      <c r="B2664" s="112"/>
      <c r="C2664" s="130"/>
      <c r="K2664" s="121" t="str">
        <f t="shared" si="542"/>
        <v/>
      </c>
      <c r="L2664" s="129" t="str">
        <f t="shared" si="538"/>
        <v/>
      </c>
      <c r="M2664" s="115" t="s">
        <v>155</v>
      </c>
      <c r="N2664" s="113" t="str">
        <f t="shared" si="543"/>
        <v/>
      </c>
      <c r="O2664" s="129" t="str">
        <f t="shared" si="539"/>
        <v/>
      </c>
      <c r="P2664" s="115" t="s">
        <v>155</v>
      </c>
      <c r="Q2664" s="116" t="str">
        <f t="shared" si="544"/>
        <v/>
      </c>
      <c r="R2664" s="117" t="s">
        <v>155</v>
      </c>
      <c r="S2664" s="118" t="str">
        <f t="shared" si="545"/>
        <v/>
      </c>
      <c r="T2664" s="127" t="str">
        <f t="shared" si="537"/>
        <v>0</v>
      </c>
      <c r="U2664" s="119" t="str">
        <f t="shared" si="546"/>
        <v>0</v>
      </c>
      <c r="V2664" s="119" t="str">
        <f t="shared" si="540"/>
        <v>0</v>
      </c>
      <c r="W2664" s="119" t="str">
        <f t="shared" si="541"/>
        <v>0</v>
      </c>
      <c r="X2664" s="120"/>
    </row>
    <row r="2665" spans="1:24" x14ac:dyDescent="0.3">
      <c r="A2665" s="156">
        <v>328</v>
      </c>
      <c r="B2665" s="112"/>
      <c r="C2665" s="130"/>
      <c r="K2665" s="121" t="str">
        <f t="shared" si="542"/>
        <v/>
      </c>
      <c r="L2665" s="122" t="str">
        <f t="shared" si="538"/>
        <v/>
      </c>
      <c r="M2665" s="123" t="s">
        <v>155</v>
      </c>
      <c r="N2665" s="113" t="str">
        <f t="shared" si="543"/>
        <v/>
      </c>
      <c r="O2665" s="122" t="str">
        <f t="shared" si="539"/>
        <v/>
      </c>
      <c r="P2665" s="123" t="s">
        <v>155</v>
      </c>
      <c r="Q2665" s="116" t="str">
        <f t="shared" si="544"/>
        <v/>
      </c>
      <c r="R2665" s="125" t="s">
        <v>155</v>
      </c>
      <c r="S2665" s="118" t="str">
        <f t="shared" si="545"/>
        <v/>
      </c>
      <c r="T2665" s="127" t="str">
        <f t="shared" si="537"/>
        <v>0</v>
      </c>
      <c r="U2665" s="127" t="str">
        <f t="shared" si="546"/>
        <v>0</v>
      </c>
      <c r="V2665" s="127" t="str">
        <f t="shared" si="540"/>
        <v>0</v>
      </c>
      <c r="W2665" s="127" t="str">
        <f t="shared" si="541"/>
        <v>0</v>
      </c>
      <c r="X2665" s="128"/>
    </row>
    <row r="2666" spans="1:24" x14ac:dyDescent="0.3">
      <c r="A2666" s="156">
        <v>329</v>
      </c>
      <c r="B2666" s="112"/>
      <c r="C2666" s="130"/>
      <c r="K2666" s="121" t="str">
        <f t="shared" si="542"/>
        <v/>
      </c>
      <c r="L2666" s="129" t="str">
        <f t="shared" si="538"/>
        <v/>
      </c>
      <c r="M2666" s="115" t="s">
        <v>155</v>
      </c>
      <c r="N2666" s="113" t="str">
        <f t="shared" si="543"/>
        <v/>
      </c>
      <c r="O2666" s="129" t="str">
        <f t="shared" si="539"/>
        <v/>
      </c>
      <c r="P2666" s="115" t="s">
        <v>155</v>
      </c>
      <c r="Q2666" s="116" t="str">
        <f t="shared" si="544"/>
        <v/>
      </c>
      <c r="R2666" s="117" t="s">
        <v>155</v>
      </c>
      <c r="S2666" s="118" t="str">
        <f t="shared" si="545"/>
        <v/>
      </c>
      <c r="T2666" s="127" t="str">
        <f t="shared" si="537"/>
        <v>0</v>
      </c>
      <c r="U2666" s="119" t="str">
        <f t="shared" si="546"/>
        <v>0</v>
      </c>
      <c r="V2666" s="119" t="str">
        <f t="shared" si="540"/>
        <v>0</v>
      </c>
      <c r="W2666" s="119" t="str">
        <f t="shared" si="541"/>
        <v>0</v>
      </c>
      <c r="X2666" s="120"/>
    </row>
    <row r="2667" spans="1:24" x14ac:dyDescent="0.3">
      <c r="A2667" s="156">
        <v>330</v>
      </c>
      <c r="B2667" s="112"/>
      <c r="C2667" s="130"/>
      <c r="K2667" s="121" t="str">
        <f t="shared" si="542"/>
        <v/>
      </c>
      <c r="L2667" s="122" t="str">
        <f t="shared" si="538"/>
        <v/>
      </c>
      <c r="M2667" s="123" t="s">
        <v>155</v>
      </c>
      <c r="N2667" s="113" t="str">
        <f t="shared" si="543"/>
        <v/>
      </c>
      <c r="O2667" s="122" t="str">
        <f t="shared" si="539"/>
        <v/>
      </c>
      <c r="P2667" s="123" t="s">
        <v>155</v>
      </c>
      <c r="Q2667" s="116" t="str">
        <f t="shared" si="544"/>
        <v/>
      </c>
      <c r="R2667" s="125" t="s">
        <v>155</v>
      </c>
      <c r="S2667" s="118" t="str">
        <f t="shared" si="545"/>
        <v/>
      </c>
      <c r="T2667" s="127" t="str">
        <f t="shared" si="537"/>
        <v>0</v>
      </c>
      <c r="U2667" s="127" t="str">
        <f t="shared" si="546"/>
        <v>0</v>
      </c>
      <c r="V2667" s="127" t="str">
        <f t="shared" si="540"/>
        <v>0</v>
      </c>
      <c r="W2667" s="127" t="str">
        <f t="shared" si="541"/>
        <v>0</v>
      </c>
      <c r="X2667" s="128"/>
    </row>
    <row r="2668" spans="1:24" x14ac:dyDescent="0.3">
      <c r="A2668" s="156">
        <v>331</v>
      </c>
      <c r="B2668" s="112"/>
      <c r="C2668" s="130"/>
      <c r="K2668" s="121" t="str">
        <f t="shared" si="542"/>
        <v/>
      </c>
      <c r="L2668" s="129" t="str">
        <f t="shared" si="538"/>
        <v/>
      </c>
      <c r="M2668" s="115" t="s">
        <v>155</v>
      </c>
      <c r="N2668" s="113" t="str">
        <f t="shared" si="543"/>
        <v/>
      </c>
      <c r="O2668" s="129" t="str">
        <f t="shared" si="539"/>
        <v/>
      </c>
      <c r="P2668" s="115" t="s">
        <v>155</v>
      </c>
      <c r="Q2668" s="116" t="str">
        <f t="shared" si="544"/>
        <v/>
      </c>
      <c r="R2668" s="117" t="s">
        <v>155</v>
      </c>
      <c r="S2668" s="118" t="str">
        <f t="shared" si="545"/>
        <v/>
      </c>
      <c r="T2668" s="127" t="str">
        <f t="shared" si="537"/>
        <v>0</v>
      </c>
      <c r="U2668" s="119" t="str">
        <f t="shared" si="546"/>
        <v>0</v>
      </c>
      <c r="V2668" s="119" t="str">
        <f t="shared" si="540"/>
        <v>0</v>
      </c>
      <c r="W2668" s="119" t="str">
        <f t="shared" si="541"/>
        <v>0</v>
      </c>
      <c r="X2668" s="120"/>
    </row>
    <row r="2669" spans="1:24" x14ac:dyDescent="0.3">
      <c r="A2669" s="156">
        <v>332</v>
      </c>
      <c r="B2669" s="112"/>
      <c r="C2669" s="130"/>
      <c r="K2669" s="121" t="str">
        <f t="shared" si="542"/>
        <v/>
      </c>
      <c r="L2669" s="122" t="str">
        <f t="shared" si="538"/>
        <v/>
      </c>
      <c r="M2669" s="123" t="s">
        <v>155</v>
      </c>
      <c r="N2669" s="113" t="str">
        <f t="shared" si="543"/>
        <v/>
      </c>
      <c r="O2669" s="122" t="str">
        <f t="shared" si="539"/>
        <v/>
      </c>
      <c r="P2669" s="123" t="s">
        <v>155</v>
      </c>
      <c r="Q2669" s="116" t="str">
        <f t="shared" si="544"/>
        <v/>
      </c>
      <c r="R2669" s="125" t="s">
        <v>155</v>
      </c>
      <c r="S2669" s="118" t="str">
        <f t="shared" si="545"/>
        <v/>
      </c>
      <c r="T2669" s="127" t="str">
        <f t="shared" si="537"/>
        <v>0</v>
      </c>
      <c r="U2669" s="127" t="str">
        <f t="shared" si="546"/>
        <v>0</v>
      </c>
      <c r="V2669" s="127" t="str">
        <f t="shared" si="540"/>
        <v>0</v>
      </c>
      <c r="W2669" s="127" t="str">
        <f t="shared" si="541"/>
        <v>0</v>
      </c>
      <c r="X2669" s="128"/>
    </row>
    <row r="2670" spans="1:24" x14ac:dyDescent="0.3">
      <c r="A2670" s="156">
        <v>333</v>
      </c>
      <c r="B2670" s="112"/>
      <c r="C2670" s="130"/>
      <c r="K2670" s="121" t="str">
        <f t="shared" si="542"/>
        <v/>
      </c>
      <c r="L2670" s="129" t="str">
        <f t="shared" si="538"/>
        <v/>
      </c>
      <c r="M2670" s="115" t="s">
        <v>155</v>
      </c>
      <c r="N2670" s="113" t="str">
        <f t="shared" si="543"/>
        <v/>
      </c>
      <c r="O2670" s="129" t="str">
        <f t="shared" si="539"/>
        <v/>
      </c>
      <c r="P2670" s="115" t="s">
        <v>155</v>
      </c>
      <c r="Q2670" s="116" t="str">
        <f t="shared" si="544"/>
        <v/>
      </c>
      <c r="R2670" s="117" t="s">
        <v>155</v>
      </c>
      <c r="S2670" s="118" t="str">
        <f t="shared" si="545"/>
        <v/>
      </c>
      <c r="T2670" s="127" t="str">
        <f t="shared" si="537"/>
        <v>0</v>
      </c>
      <c r="U2670" s="119" t="str">
        <f t="shared" si="546"/>
        <v>0</v>
      </c>
      <c r="V2670" s="119" t="str">
        <f t="shared" si="540"/>
        <v>0</v>
      </c>
      <c r="W2670" s="119" t="str">
        <f t="shared" si="541"/>
        <v>0</v>
      </c>
      <c r="X2670" s="120"/>
    </row>
    <row r="2671" spans="1:24" x14ac:dyDescent="0.3">
      <c r="A2671" s="156">
        <v>334</v>
      </c>
      <c r="B2671" s="112"/>
      <c r="C2671" s="130"/>
      <c r="K2671" s="121" t="str">
        <f t="shared" si="542"/>
        <v/>
      </c>
      <c r="L2671" s="122" t="str">
        <f t="shared" si="538"/>
        <v/>
      </c>
      <c r="M2671" s="123" t="s">
        <v>155</v>
      </c>
      <c r="N2671" s="113" t="str">
        <f t="shared" si="543"/>
        <v/>
      </c>
      <c r="O2671" s="122" t="str">
        <f t="shared" si="539"/>
        <v/>
      </c>
      <c r="P2671" s="123" t="s">
        <v>155</v>
      </c>
      <c r="Q2671" s="116" t="str">
        <f t="shared" si="544"/>
        <v/>
      </c>
      <c r="R2671" s="125" t="s">
        <v>155</v>
      </c>
      <c r="S2671" s="118" t="str">
        <f t="shared" si="545"/>
        <v/>
      </c>
      <c r="T2671" s="127" t="str">
        <f t="shared" si="537"/>
        <v>0</v>
      </c>
      <c r="U2671" s="127" t="str">
        <f t="shared" si="546"/>
        <v>0</v>
      </c>
      <c r="V2671" s="127" t="str">
        <f t="shared" si="540"/>
        <v>0</v>
      </c>
      <c r="W2671" s="127" t="str">
        <f t="shared" si="541"/>
        <v>0</v>
      </c>
      <c r="X2671" s="128"/>
    </row>
    <row r="2672" spans="1:24" x14ac:dyDescent="0.3">
      <c r="A2672" s="156">
        <v>335</v>
      </c>
      <c r="B2672" s="112"/>
      <c r="C2672" s="130"/>
      <c r="K2672" s="121" t="str">
        <f t="shared" si="542"/>
        <v/>
      </c>
      <c r="L2672" s="129" t="str">
        <f t="shared" si="538"/>
        <v/>
      </c>
      <c r="M2672" s="115" t="s">
        <v>155</v>
      </c>
      <c r="N2672" s="113" t="str">
        <f t="shared" si="543"/>
        <v/>
      </c>
      <c r="O2672" s="129" t="str">
        <f t="shared" si="539"/>
        <v/>
      </c>
      <c r="P2672" s="115" t="s">
        <v>155</v>
      </c>
      <c r="Q2672" s="116" t="str">
        <f t="shared" si="544"/>
        <v/>
      </c>
      <c r="R2672" s="117" t="s">
        <v>155</v>
      </c>
      <c r="S2672" s="118" t="str">
        <f t="shared" si="545"/>
        <v/>
      </c>
      <c r="T2672" s="127" t="str">
        <f t="shared" si="537"/>
        <v>0</v>
      </c>
      <c r="U2672" s="119" t="str">
        <f t="shared" si="546"/>
        <v>0</v>
      </c>
      <c r="V2672" s="119" t="str">
        <f t="shared" si="540"/>
        <v>0</v>
      </c>
      <c r="W2672" s="119" t="str">
        <f t="shared" si="541"/>
        <v>0</v>
      </c>
      <c r="X2672" s="120"/>
    </row>
    <row r="2673" spans="1:24" x14ac:dyDescent="0.3">
      <c r="A2673" s="156">
        <v>336</v>
      </c>
      <c r="B2673" s="112"/>
      <c r="C2673" s="130"/>
      <c r="K2673" s="121" t="str">
        <f t="shared" si="542"/>
        <v/>
      </c>
      <c r="L2673" s="122" t="str">
        <f t="shared" si="538"/>
        <v/>
      </c>
      <c r="M2673" s="123" t="s">
        <v>155</v>
      </c>
      <c r="N2673" s="113" t="str">
        <f t="shared" si="543"/>
        <v/>
      </c>
      <c r="O2673" s="122" t="str">
        <f t="shared" si="539"/>
        <v/>
      </c>
      <c r="P2673" s="123" t="s">
        <v>155</v>
      </c>
      <c r="Q2673" s="116" t="str">
        <f t="shared" si="544"/>
        <v/>
      </c>
      <c r="R2673" s="125" t="s">
        <v>155</v>
      </c>
      <c r="S2673" s="118" t="str">
        <f t="shared" si="545"/>
        <v/>
      </c>
      <c r="T2673" s="127" t="str">
        <f t="shared" si="537"/>
        <v>0</v>
      </c>
      <c r="U2673" s="127" t="str">
        <f t="shared" si="546"/>
        <v>0</v>
      </c>
      <c r="V2673" s="127" t="str">
        <f t="shared" si="540"/>
        <v>0</v>
      </c>
      <c r="W2673" s="127" t="str">
        <f t="shared" si="541"/>
        <v>0</v>
      </c>
      <c r="X2673" s="128"/>
    </row>
    <row r="2674" spans="1:24" x14ac:dyDescent="0.3">
      <c r="A2674" s="156">
        <v>337</v>
      </c>
      <c r="B2674" s="112"/>
      <c r="C2674" s="130"/>
      <c r="K2674" s="121" t="str">
        <f t="shared" si="542"/>
        <v/>
      </c>
      <c r="L2674" s="129" t="str">
        <f t="shared" si="538"/>
        <v/>
      </c>
      <c r="M2674" s="115" t="s">
        <v>155</v>
      </c>
      <c r="N2674" s="113" t="str">
        <f t="shared" si="543"/>
        <v/>
      </c>
      <c r="O2674" s="129" t="str">
        <f t="shared" si="539"/>
        <v/>
      </c>
      <c r="P2674" s="115" t="s">
        <v>155</v>
      </c>
      <c r="Q2674" s="116" t="str">
        <f t="shared" si="544"/>
        <v/>
      </c>
      <c r="R2674" s="117" t="s">
        <v>155</v>
      </c>
      <c r="S2674" s="118" t="str">
        <f t="shared" si="545"/>
        <v/>
      </c>
      <c r="T2674" s="127" t="str">
        <f t="shared" si="537"/>
        <v>0</v>
      </c>
      <c r="U2674" s="119" t="str">
        <f t="shared" si="546"/>
        <v>0</v>
      </c>
      <c r="V2674" s="119" t="str">
        <f t="shared" si="540"/>
        <v>0</v>
      </c>
      <c r="W2674" s="119" t="str">
        <f t="shared" si="541"/>
        <v>0</v>
      </c>
      <c r="X2674" s="120"/>
    </row>
    <row r="2675" spans="1:24" x14ac:dyDescent="0.3">
      <c r="A2675" s="156">
        <v>338</v>
      </c>
      <c r="B2675" s="112"/>
      <c r="C2675" s="130"/>
      <c r="K2675" s="121" t="str">
        <f t="shared" si="542"/>
        <v/>
      </c>
      <c r="L2675" s="122" t="str">
        <f t="shared" si="538"/>
        <v/>
      </c>
      <c r="M2675" s="123" t="s">
        <v>155</v>
      </c>
      <c r="N2675" s="113" t="str">
        <f t="shared" si="543"/>
        <v/>
      </c>
      <c r="O2675" s="122" t="str">
        <f t="shared" si="539"/>
        <v/>
      </c>
      <c r="P2675" s="123" t="s">
        <v>155</v>
      </c>
      <c r="Q2675" s="116" t="str">
        <f t="shared" si="544"/>
        <v/>
      </c>
      <c r="R2675" s="125" t="s">
        <v>155</v>
      </c>
      <c r="S2675" s="118" t="str">
        <f t="shared" si="545"/>
        <v/>
      </c>
      <c r="T2675" s="127" t="str">
        <f t="shared" si="537"/>
        <v>0</v>
      </c>
      <c r="U2675" s="127" t="str">
        <f t="shared" si="546"/>
        <v>0</v>
      </c>
      <c r="V2675" s="127" t="str">
        <f t="shared" si="540"/>
        <v>0</v>
      </c>
      <c r="W2675" s="127" t="str">
        <f t="shared" si="541"/>
        <v>0</v>
      </c>
      <c r="X2675" s="128"/>
    </row>
    <row r="2676" spans="1:24" x14ac:dyDescent="0.3">
      <c r="A2676" s="156">
        <v>339</v>
      </c>
      <c r="B2676" s="112"/>
      <c r="C2676" s="130"/>
      <c r="K2676" s="121" t="str">
        <f t="shared" si="542"/>
        <v/>
      </c>
      <c r="L2676" s="129" t="str">
        <f t="shared" si="538"/>
        <v/>
      </c>
      <c r="M2676" s="115" t="s">
        <v>155</v>
      </c>
      <c r="N2676" s="113" t="str">
        <f t="shared" si="543"/>
        <v/>
      </c>
      <c r="O2676" s="129" t="str">
        <f t="shared" si="539"/>
        <v/>
      </c>
      <c r="P2676" s="115" t="s">
        <v>155</v>
      </c>
      <c r="Q2676" s="116" t="str">
        <f t="shared" si="544"/>
        <v/>
      </c>
      <c r="R2676" s="117" t="s">
        <v>155</v>
      </c>
      <c r="S2676" s="118" t="str">
        <f t="shared" si="545"/>
        <v/>
      </c>
      <c r="T2676" s="127" t="str">
        <f t="shared" si="537"/>
        <v>0</v>
      </c>
      <c r="U2676" s="119" t="str">
        <f t="shared" si="546"/>
        <v>0</v>
      </c>
      <c r="V2676" s="119" t="str">
        <f t="shared" si="540"/>
        <v>0</v>
      </c>
      <c r="W2676" s="119" t="str">
        <f t="shared" si="541"/>
        <v>0</v>
      </c>
      <c r="X2676" s="120"/>
    </row>
    <row r="2677" spans="1:24" x14ac:dyDescent="0.3">
      <c r="A2677" s="156">
        <v>340</v>
      </c>
      <c r="B2677" s="112"/>
      <c r="C2677" s="130"/>
      <c r="K2677" s="121" t="str">
        <f t="shared" si="542"/>
        <v/>
      </c>
      <c r="L2677" s="122" t="str">
        <f t="shared" si="538"/>
        <v/>
      </c>
      <c r="M2677" s="123" t="s">
        <v>155</v>
      </c>
      <c r="N2677" s="113" t="str">
        <f t="shared" si="543"/>
        <v/>
      </c>
      <c r="O2677" s="122" t="str">
        <f t="shared" si="539"/>
        <v/>
      </c>
      <c r="P2677" s="123" t="s">
        <v>155</v>
      </c>
      <c r="Q2677" s="116" t="str">
        <f t="shared" si="544"/>
        <v/>
      </c>
      <c r="R2677" s="125" t="s">
        <v>155</v>
      </c>
      <c r="S2677" s="118" t="str">
        <f t="shared" si="545"/>
        <v/>
      </c>
      <c r="T2677" s="127" t="str">
        <f t="shared" si="537"/>
        <v>0</v>
      </c>
      <c r="U2677" s="127" t="str">
        <f t="shared" si="546"/>
        <v>0</v>
      </c>
      <c r="V2677" s="127" t="str">
        <f t="shared" si="540"/>
        <v>0</v>
      </c>
      <c r="W2677" s="127" t="str">
        <f t="shared" si="541"/>
        <v>0</v>
      </c>
      <c r="X2677" s="128"/>
    </row>
    <row r="2678" spans="1:24" x14ac:dyDescent="0.3">
      <c r="A2678" s="156">
        <v>341</v>
      </c>
      <c r="B2678" s="112"/>
      <c r="C2678" s="130"/>
      <c r="K2678" s="121" t="str">
        <f t="shared" si="542"/>
        <v/>
      </c>
      <c r="L2678" s="129" t="str">
        <f t="shared" si="538"/>
        <v/>
      </c>
      <c r="M2678" s="115" t="s">
        <v>155</v>
      </c>
      <c r="N2678" s="113" t="str">
        <f t="shared" si="543"/>
        <v/>
      </c>
      <c r="O2678" s="129" t="str">
        <f t="shared" si="539"/>
        <v/>
      </c>
      <c r="P2678" s="115" t="s">
        <v>155</v>
      </c>
      <c r="Q2678" s="116" t="str">
        <f t="shared" si="544"/>
        <v/>
      </c>
      <c r="R2678" s="117" t="s">
        <v>155</v>
      </c>
      <c r="S2678" s="118" t="str">
        <f t="shared" si="545"/>
        <v/>
      </c>
      <c r="T2678" s="127" t="str">
        <f t="shared" si="537"/>
        <v>0</v>
      </c>
      <c r="U2678" s="119" t="str">
        <f t="shared" si="546"/>
        <v>0</v>
      </c>
      <c r="V2678" s="119" t="str">
        <f t="shared" si="540"/>
        <v>0</v>
      </c>
      <c r="W2678" s="119" t="str">
        <f t="shared" si="541"/>
        <v>0</v>
      </c>
      <c r="X2678" s="120"/>
    </row>
    <row r="2679" spans="1:24" x14ac:dyDescent="0.3">
      <c r="A2679" s="156">
        <v>342</v>
      </c>
      <c r="B2679" s="112"/>
      <c r="C2679" s="130"/>
      <c r="K2679" s="121" t="str">
        <f t="shared" si="542"/>
        <v/>
      </c>
      <c r="L2679" s="122" t="str">
        <f t="shared" si="538"/>
        <v/>
      </c>
      <c r="M2679" s="123" t="s">
        <v>155</v>
      </c>
      <c r="N2679" s="113" t="str">
        <f t="shared" si="543"/>
        <v/>
      </c>
      <c r="O2679" s="122" t="str">
        <f t="shared" si="539"/>
        <v/>
      </c>
      <c r="P2679" s="123" t="s">
        <v>155</v>
      </c>
      <c r="Q2679" s="116" t="str">
        <f t="shared" si="544"/>
        <v/>
      </c>
      <c r="R2679" s="125" t="s">
        <v>155</v>
      </c>
      <c r="S2679" s="118" t="str">
        <f t="shared" si="545"/>
        <v/>
      </c>
      <c r="T2679" s="127" t="str">
        <f t="shared" si="537"/>
        <v>0</v>
      </c>
      <c r="U2679" s="127" t="str">
        <f t="shared" si="546"/>
        <v>0</v>
      </c>
      <c r="V2679" s="127" t="str">
        <f t="shared" si="540"/>
        <v>0</v>
      </c>
      <c r="W2679" s="127" t="str">
        <f t="shared" si="541"/>
        <v>0</v>
      </c>
      <c r="X2679" s="128"/>
    </row>
    <row r="2680" spans="1:24" x14ac:dyDescent="0.3">
      <c r="A2680" s="156">
        <v>343</v>
      </c>
      <c r="B2680" s="112"/>
      <c r="C2680" s="130"/>
      <c r="K2680" s="121" t="str">
        <f t="shared" si="542"/>
        <v/>
      </c>
      <c r="L2680" s="129" t="str">
        <f t="shared" si="538"/>
        <v/>
      </c>
      <c r="M2680" s="115" t="s">
        <v>155</v>
      </c>
      <c r="N2680" s="113" t="str">
        <f t="shared" si="543"/>
        <v/>
      </c>
      <c r="O2680" s="129" t="str">
        <f t="shared" si="539"/>
        <v/>
      </c>
      <c r="P2680" s="115" t="s">
        <v>155</v>
      </c>
      <c r="Q2680" s="116" t="str">
        <f t="shared" si="544"/>
        <v/>
      </c>
      <c r="R2680" s="117" t="s">
        <v>155</v>
      </c>
      <c r="S2680" s="118" t="str">
        <f t="shared" si="545"/>
        <v/>
      </c>
      <c r="T2680" s="127" t="str">
        <f t="shared" si="537"/>
        <v>0</v>
      </c>
      <c r="U2680" s="119" t="str">
        <f t="shared" si="546"/>
        <v>0</v>
      </c>
      <c r="V2680" s="119" t="str">
        <f t="shared" si="540"/>
        <v>0</v>
      </c>
      <c r="W2680" s="119" t="str">
        <f t="shared" si="541"/>
        <v>0</v>
      </c>
      <c r="X2680" s="120"/>
    </row>
    <row r="2681" spans="1:24" x14ac:dyDescent="0.3">
      <c r="A2681" s="156">
        <v>344</v>
      </c>
      <c r="B2681" s="112"/>
      <c r="C2681" s="130"/>
      <c r="K2681" s="121" t="str">
        <f t="shared" si="542"/>
        <v/>
      </c>
      <c r="L2681" s="122" t="str">
        <f t="shared" si="538"/>
        <v/>
      </c>
      <c r="M2681" s="123" t="s">
        <v>155</v>
      </c>
      <c r="N2681" s="113" t="str">
        <f t="shared" si="543"/>
        <v/>
      </c>
      <c r="O2681" s="122" t="str">
        <f t="shared" si="539"/>
        <v/>
      </c>
      <c r="P2681" s="123" t="s">
        <v>155</v>
      </c>
      <c r="Q2681" s="116" t="str">
        <f t="shared" si="544"/>
        <v/>
      </c>
      <c r="R2681" s="125" t="s">
        <v>155</v>
      </c>
      <c r="S2681" s="118" t="str">
        <f t="shared" si="545"/>
        <v/>
      </c>
      <c r="T2681" s="127" t="str">
        <f t="shared" si="537"/>
        <v>0</v>
      </c>
      <c r="U2681" s="127" t="str">
        <f t="shared" si="546"/>
        <v>0</v>
      </c>
      <c r="V2681" s="127" t="str">
        <f t="shared" si="540"/>
        <v>0</v>
      </c>
      <c r="W2681" s="127" t="str">
        <f t="shared" si="541"/>
        <v>0</v>
      </c>
      <c r="X2681" s="128"/>
    </row>
    <row r="2682" spans="1:24" x14ac:dyDescent="0.3">
      <c r="A2682" s="156">
        <v>345</v>
      </c>
      <c r="B2682" s="112"/>
      <c r="C2682" s="130"/>
      <c r="K2682" s="121" t="str">
        <f t="shared" si="542"/>
        <v/>
      </c>
      <c r="L2682" s="129" t="str">
        <f t="shared" si="538"/>
        <v/>
      </c>
      <c r="M2682" s="115" t="s">
        <v>155</v>
      </c>
      <c r="N2682" s="113" t="str">
        <f t="shared" si="543"/>
        <v/>
      </c>
      <c r="O2682" s="129" t="str">
        <f t="shared" si="539"/>
        <v/>
      </c>
      <c r="P2682" s="115" t="s">
        <v>155</v>
      </c>
      <c r="Q2682" s="116" t="str">
        <f t="shared" si="544"/>
        <v/>
      </c>
      <c r="R2682" s="117" t="s">
        <v>155</v>
      </c>
      <c r="S2682" s="118" t="str">
        <f t="shared" si="545"/>
        <v/>
      </c>
      <c r="T2682" s="127" t="str">
        <f t="shared" si="537"/>
        <v>0</v>
      </c>
      <c r="U2682" s="119" t="str">
        <f t="shared" si="546"/>
        <v>0</v>
      </c>
      <c r="V2682" s="119" t="str">
        <f t="shared" si="540"/>
        <v>0</v>
      </c>
      <c r="W2682" s="119" t="str">
        <f t="shared" si="541"/>
        <v>0</v>
      </c>
      <c r="X2682" s="120"/>
    </row>
    <row r="2683" spans="1:24" x14ac:dyDescent="0.3">
      <c r="A2683" s="156">
        <v>346</v>
      </c>
      <c r="B2683" s="112"/>
      <c r="C2683" s="130"/>
      <c r="K2683" s="121" t="str">
        <f t="shared" si="542"/>
        <v/>
      </c>
      <c r="L2683" s="122" t="str">
        <f t="shared" si="538"/>
        <v/>
      </c>
      <c r="M2683" s="123" t="s">
        <v>155</v>
      </c>
      <c r="N2683" s="113" t="str">
        <f t="shared" si="543"/>
        <v/>
      </c>
      <c r="O2683" s="122" t="str">
        <f t="shared" si="539"/>
        <v/>
      </c>
      <c r="P2683" s="123" t="s">
        <v>155</v>
      </c>
      <c r="Q2683" s="116" t="str">
        <f t="shared" si="544"/>
        <v/>
      </c>
      <c r="R2683" s="125" t="s">
        <v>155</v>
      </c>
      <c r="S2683" s="118" t="str">
        <f t="shared" si="545"/>
        <v/>
      </c>
      <c r="T2683" s="127" t="str">
        <f t="shared" si="537"/>
        <v>0</v>
      </c>
      <c r="U2683" s="127" t="str">
        <f t="shared" si="546"/>
        <v>0</v>
      </c>
      <c r="V2683" s="127" t="str">
        <f t="shared" si="540"/>
        <v>0</v>
      </c>
      <c r="W2683" s="127" t="str">
        <f t="shared" si="541"/>
        <v>0</v>
      </c>
      <c r="X2683" s="128"/>
    </row>
    <row r="2684" spans="1:24" x14ac:dyDescent="0.3">
      <c r="A2684" s="156">
        <v>347</v>
      </c>
      <c r="B2684" s="112"/>
      <c r="C2684" s="130"/>
      <c r="K2684" s="121" t="str">
        <f t="shared" si="542"/>
        <v/>
      </c>
      <c r="L2684" s="129" t="str">
        <f t="shared" si="538"/>
        <v/>
      </c>
      <c r="M2684" s="115" t="s">
        <v>155</v>
      </c>
      <c r="N2684" s="113" t="str">
        <f t="shared" si="543"/>
        <v/>
      </c>
      <c r="O2684" s="129" t="str">
        <f t="shared" si="539"/>
        <v/>
      </c>
      <c r="P2684" s="115" t="s">
        <v>155</v>
      </c>
      <c r="Q2684" s="116" t="str">
        <f t="shared" si="544"/>
        <v/>
      </c>
      <c r="R2684" s="117" t="s">
        <v>155</v>
      </c>
      <c r="S2684" s="118" t="str">
        <f t="shared" si="545"/>
        <v/>
      </c>
      <c r="T2684" s="127" t="str">
        <f t="shared" si="537"/>
        <v>0</v>
      </c>
      <c r="U2684" s="119" t="str">
        <f t="shared" si="546"/>
        <v>0</v>
      </c>
      <c r="V2684" s="119" t="str">
        <f t="shared" si="540"/>
        <v>0</v>
      </c>
      <c r="W2684" s="119" t="str">
        <f t="shared" si="541"/>
        <v>0</v>
      </c>
      <c r="X2684" s="120"/>
    </row>
    <row r="2685" spans="1:24" x14ac:dyDescent="0.3">
      <c r="A2685" s="156">
        <v>348</v>
      </c>
      <c r="B2685" s="112"/>
      <c r="C2685" s="130"/>
      <c r="K2685" s="121" t="str">
        <f t="shared" si="542"/>
        <v/>
      </c>
      <c r="L2685" s="122" t="str">
        <f t="shared" si="538"/>
        <v/>
      </c>
      <c r="M2685" s="123" t="s">
        <v>155</v>
      </c>
      <c r="N2685" s="113" t="str">
        <f t="shared" si="543"/>
        <v/>
      </c>
      <c r="O2685" s="122" t="str">
        <f t="shared" si="539"/>
        <v/>
      </c>
      <c r="P2685" s="123" t="s">
        <v>155</v>
      </c>
      <c r="Q2685" s="116" t="str">
        <f t="shared" si="544"/>
        <v/>
      </c>
      <c r="R2685" s="125" t="s">
        <v>155</v>
      </c>
      <c r="S2685" s="118" t="str">
        <f t="shared" si="545"/>
        <v/>
      </c>
      <c r="T2685" s="127" t="str">
        <f t="shared" si="537"/>
        <v>0</v>
      </c>
      <c r="U2685" s="127" t="str">
        <f t="shared" si="546"/>
        <v>0</v>
      </c>
      <c r="V2685" s="127" t="str">
        <f t="shared" si="540"/>
        <v>0</v>
      </c>
      <c r="W2685" s="127" t="str">
        <f t="shared" si="541"/>
        <v>0</v>
      </c>
      <c r="X2685" s="128"/>
    </row>
    <row r="2686" spans="1:24" x14ac:dyDescent="0.3">
      <c r="A2686" s="156">
        <v>349</v>
      </c>
      <c r="B2686" s="112"/>
      <c r="C2686" s="130"/>
      <c r="K2686" s="121" t="str">
        <f t="shared" si="542"/>
        <v/>
      </c>
      <c r="L2686" s="129" t="str">
        <f t="shared" si="538"/>
        <v/>
      </c>
      <c r="M2686" s="115" t="s">
        <v>155</v>
      </c>
      <c r="N2686" s="113" t="str">
        <f t="shared" si="543"/>
        <v/>
      </c>
      <c r="O2686" s="129" t="str">
        <f t="shared" si="539"/>
        <v/>
      </c>
      <c r="P2686" s="115" t="s">
        <v>155</v>
      </c>
      <c r="Q2686" s="116" t="str">
        <f t="shared" si="544"/>
        <v/>
      </c>
      <c r="R2686" s="117" t="s">
        <v>155</v>
      </c>
      <c r="S2686" s="118" t="str">
        <f t="shared" si="545"/>
        <v/>
      </c>
      <c r="T2686" s="127" t="str">
        <f t="shared" si="537"/>
        <v>0</v>
      </c>
      <c r="U2686" s="119" t="str">
        <f t="shared" si="546"/>
        <v>0</v>
      </c>
      <c r="V2686" s="119" t="str">
        <f t="shared" si="540"/>
        <v>0</v>
      </c>
      <c r="W2686" s="119" t="str">
        <f t="shared" si="541"/>
        <v>0</v>
      </c>
      <c r="X2686" s="120"/>
    </row>
    <row r="2687" spans="1:24" x14ac:dyDescent="0.3">
      <c r="A2687" s="156">
        <v>350</v>
      </c>
      <c r="B2687" s="112"/>
      <c r="C2687" s="130"/>
      <c r="K2687" s="121" t="str">
        <f t="shared" si="542"/>
        <v/>
      </c>
      <c r="L2687" s="122" t="str">
        <f t="shared" si="538"/>
        <v/>
      </c>
      <c r="M2687" s="123" t="s">
        <v>155</v>
      </c>
      <c r="N2687" s="113" t="str">
        <f t="shared" si="543"/>
        <v/>
      </c>
      <c r="O2687" s="122" t="str">
        <f t="shared" si="539"/>
        <v/>
      </c>
      <c r="P2687" s="123" t="s">
        <v>155</v>
      </c>
      <c r="Q2687" s="116" t="str">
        <f t="shared" si="544"/>
        <v/>
      </c>
      <c r="R2687" s="125" t="s">
        <v>155</v>
      </c>
      <c r="S2687" s="118" t="str">
        <f t="shared" si="545"/>
        <v/>
      </c>
      <c r="T2687" s="127" t="str">
        <f t="shared" si="537"/>
        <v>0</v>
      </c>
      <c r="U2687" s="127" t="str">
        <f t="shared" si="546"/>
        <v>0</v>
      </c>
      <c r="V2687" s="127" t="str">
        <f t="shared" si="540"/>
        <v>0</v>
      </c>
      <c r="W2687" s="127" t="str">
        <f t="shared" si="541"/>
        <v>0</v>
      </c>
      <c r="X2687" s="128"/>
    </row>
    <row r="2688" spans="1:24" x14ac:dyDescent="0.3">
      <c r="A2688" s="156">
        <v>351</v>
      </c>
      <c r="B2688" s="112"/>
      <c r="C2688" s="130"/>
      <c r="K2688" s="121" t="str">
        <f t="shared" si="542"/>
        <v/>
      </c>
      <c r="L2688" s="129" t="str">
        <f t="shared" si="538"/>
        <v/>
      </c>
      <c r="M2688" s="115" t="s">
        <v>155</v>
      </c>
      <c r="N2688" s="113" t="str">
        <f t="shared" si="543"/>
        <v/>
      </c>
      <c r="O2688" s="129" t="str">
        <f t="shared" si="539"/>
        <v/>
      </c>
      <c r="P2688" s="115" t="s">
        <v>155</v>
      </c>
      <c r="Q2688" s="116" t="str">
        <f t="shared" si="544"/>
        <v/>
      </c>
      <c r="R2688" s="117" t="s">
        <v>155</v>
      </c>
      <c r="S2688" s="118" t="str">
        <f t="shared" si="545"/>
        <v/>
      </c>
      <c r="T2688" s="127" t="str">
        <f t="shared" si="537"/>
        <v>0</v>
      </c>
      <c r="U2688" s="119" t="str">
        <f t="shared" si="546"/>
        <v>0</v>
      </c>
      <c r="V2688" s="119" t="str">
        <f t="shared" si="540"/>
        <v>0</v>
      </c>
      <c r="W2688" s="119" t="str">
        <f t="shared" si="541"/>
        <v>0</v>
      </c>
      <c r="X2688" s="120"/>
    </row>
    <row r="2689" spans="1:24" x14ac:dyDescent="0.3">
      <c r="A2689" s="156">
        <v>352</v>
      </c>
      <c r="B2689" s="112"/>
      <c r="C2689" s="130"/>
      <c r="K2689" s="121" t="str">
        <f t="shared" si="542"/>
        <v/>
      </c>
      <c r="L2689" s="122" t="str">
        <f t="shared" si="538"/>
        <v/>
      </c>
      <c r="M2689" s="123" t="s">
        <v>155</v>
      </c>
      <c r="N2689" s="113" t="str">
        <f t="shared" si="543"/>
        <v/>
      </c>
      <c r="O2689" s="122" t="str">
        <f t="shared" si="539"/>
        <v/>
      </c>
      <c r="P2689" s="123" t="s">
        <v>155</v>
      </c>
      <c r="Q2689" s="116" t="str">
        <f t="shared" si="544"/>
        <v/>
      </c>
      <c r="R2689" s="125" t="s">
        <v>155</v>
      </c>
      <c r="S2689" s="118" t="str">
        <f t="shared" si="545"/>
        <v/>
      </c>
      <c r="T2689" s="127" t="str">
        <f t="shared" si="537"/>
        <v>0</v>
      </c>
      <c r="U2689" s="127" t="str">
        <f t="shared" si="546"/>
        <v>0</v>
      </c>
      <c r="V2689" s="127" t="str">
        <f t="shared" si="540"/>
        <v>0</v>
      </c>
      <c r="W2689" s="127" t="str">
        <f t="shared" si="541"/>
        <v>0</v>
      </c>
      <c r="X2689" s="128"/>
    </row>
    <row r="2690" spans="1:24" x14ac:dyDescent="0.3">
      <c r="A2690" s="156">
        <v>353</v>
      </c>
      <c r="B2690" s="112"/>
      <c r="C2690" s="130"/>
      <c r="K2690" s="121" t="str">
        <f t="shared" si="542"/>
        <v/>
      </c>
      <c r="L2690" s="129" t="str">
        <f t="shared" si="538"/>
        <v/>
      </c>
      <c r="M2690" s="115" t="s">
        <v>155</v>
      </c>
      <c r="N2690" s="113" t="str">
        <f t="shared" si="543"/>
        <v/>
      </c>
      <c r="O2690" s="129" t="str">
        <f t="shared" si="539"/>
        <v/>
      </c>
      <c r="P2690" s="115" t="s">
        <v>155</v>
      </c>
      <c r="Q2690" s="116" t="str">
        <f t="shared" si="544"/>
        <v/>
      </c>
      <c r="R2690" s="117" t="s">
        <v>155</v>
      </c>
      <c r="S2690" s="118" t="str">
        <f t="shared" si="545"/>
        <v/>
      </c>
      <c r="T2690" s="127" t="str">
        <f t="shared" si="537"/>
        <v>0</v>
      </c>
      <c r="U2690" s="119" t="str">
        <f t="shared" si="546"/>
        <v>0</v>
      </c>
      <c r="V2690" s="119" t="str">
        <f t="shared" si="540"/>
        <v>0</v>
      </c>
      <c r="W2690" s="119" t="str">
        <f t="shared" si="541"/>
        <v>0</v>
      </c>
      <c r="X2690" s="120"/>
    </row>
    <row r="2691" spans="1:24" x14ac:dyDescent="0.3">
      <c r="A2691" s="156">
        <v>354</v>
      </c>
      <c r="B2691" s="112"/>
      <c r="C2691" s="130"/>
      <c r="K2691" s="121" t="str">
        <f t="shared" si="542"/>
        <v/>
      </c>
      <c r="L2691" s="122" t="str">
        <f t="shared" si="538"/>
        <v/>
      </c>
      <c r="M2691" s="123" t="s">
        <v>155</v>
      </c>
      <c r="N2691" s="113" t="str">
        <f t="shared" si="543"/>
        <v/>
      </c>
      <c r="O2691" s="122" t="str">
        <f t="shared" si="539"/>
        <v/>
      </c>
      <c r="P2691" s="123" t="s">
        <v>155</v>
      </c>
      <c r="Q2691" s="116" t="str">
        <f t="shared" si="544"/>
        <v/>
      </c>
      <c r="R2691" s="125" t="s">
        <v>155</v>
      </c>
      <c r="S2691" s="118" t="str">
        <f t="shared" si="545"/>
        <v/>
      </c>
      <c r="T2691" s="127" t="str">
        <f t="shared" si="537"/>
        <v>0</v>
      </c>
      <c r="U2691" s="127" t="str">
        <f t="shared" si="546"/>
        <v>0</v>
      </c>
      <c r="V2691" s="127" t="str">
        <f t="shared" si="540"/>
        <v>0</v>
      </c>
      <c r="W2691" s="127" t="str">
        <f t="shared" si="541"/>
        <v>0</v>
      </c>
      <c r="X2691" s="128"/>
    </row>
    <row r="2692" spans="1:24" x14ac:dyDescent="0.3">
      <c r="A2692" s="156">
        <v>355</v>
      </c>
      <c r="B2692" s="112"/>
      <c r="C2692" s="130"/>
      <c r="K2692" s="121" t="str">
        <f t="shared" si="542"/>
        <v/>
      </c>
      <c r="L2692" s="129" t="str">
        <f t="shared" si="538"/>
        <v/>
      </c>
      <c r="M2692" s="115" t="s">
        <v>155</v>
      </c>
      <c r="N2692" s="113" t="str">
        <f t="shared" si="543"/>
        <v/>
      </c>
      <c r="O2692" s="129" t="str">
        <f t="shared" si="539"/>
        <v/>
      </c>
      <c r="P2692" s="115" t="s">
        <v>155</v>
      </c>
      <c r="Q2692" s="116" t="str">
        <f t="shared" si="544"/>
        <v/>
      </c>
      <c r="R2692" s="117" t="s">
        <v>155</v>
      </c>
      <c r="S2692" s="118" t="str">
        <f t="shared" si="545"/>
        <v/>
      </c>
      <c r="T2692" s="127" t="str">
        <f t="shared" si="537"/>
        <v>0</v>
      </c>
      <c r="U2692" s="119" t="str">
        <f t="shared" si="546"/>
        <v>0</v>
      </c>
      <c r="V2692" s="119" t="str">
        <f t="shared" si="540"/>
        <v>0</v>
      </c>
      <c r="W2692" s="119" t="str">
        <f t="shared" si="541"/>
        <v>0</v>
      </c>
      <c r="X2692" s="120"/>
    </row>
    <row r="2693" spans="1:24" x14ac:dyDescent="0.3">
      <c r="A2693" s="156">
        <v>356</v>
      </c>
      <c r="B2693" s="112"/>
      <c r="C2693" s="130"/>
      <c r="K2693" s="121" t="str">
        <f t="shared" si="542"/>
        <v/>
      </c>
      <c r="L2693" s="122" t="str">
        <f t="shared" si="538"/>
        <v/>
      </c>
      <c r="M2693" s="123" t="s">
        <v>155</v>
      </c>
      <c r="N2693" s="113" t="str">
        <f t="shared" si="543"/>
        <v/>
      </c>
      <c r="O2693" s="122" t="str">
        <f t="shared" si="539"/>
        <v/>
      </c>
      <c r="P2693" s="123" t="s">
        <v>155</v>
      </c>
      <c r="Q2693" s="116" t="str">
        <f t="shared" si="544"/>
        <v/>
      </c>
      <c r="R2693" s="125" t="s">
        <v>155</v>
      </c>
      <c r="S2693" s="118" t="str">
        <f t="shared" si="545"/>
        <v/>
      </c>
      <c r="T2693" s="127" t="str">
        <f t="shared" si="537"/>
        <v>0</v>
      </c>
      <c r="U2693" s="127" t="str">
        <f t="shared" si="546"/>
        <v>0</v>
      </c>
      <c r="V2693" s="127" t="str">
        <f t="shared" si="540"/>
        <v>0</v>
      </c>
      <c r="W2693" s="127" t="str">
        <f t="shared" si="541"/>
        <v>0</v>
      </c>
      <c r="X2693" s="128"/>
    </row>
    <row r="2694" spans="1:24" x14ac:dyDescent="0.3">
      <c r="A2694" s="156">
        <v>357</v>
      </c>
      <c r="B2694" s="112"/>
      <c r="C2694" s="130"/>
      <c r="K2694" s="121" t="str">
        <f t="shared" si="542"/>
        <v/>
      </c>
      <c r="L2694" s="129" t="str">
        <f t="shared" si="538"/>
        <v/>
      </c>
      <c r="M2694" s="115" t="s">
        <v>155</v>
      </c>
      <c r="N2694" s="113" t="str">
        <f t="shared" si="543"/>
        <v/>
      </c>
      <c r="O2694" s="129" t="str">
        <f t="shared" si="539"/>
        <v/>
      </c>
      <c r="P2694" s="115" t="s">
        <v>155</v>
      </c>
      <c r="Q2694" s="116" t="str">
        <f t="shared" si="544"/>
        <v/>
      </c>
      <c r="R2694" s="117" t="s">
        <v>155</v>
      </c>
      <c r="S2694" s="118" t="str">
        <f t="shared" si="545"/>
        <v/>
      </c>
      <c r="T2694" s="127" t="str">
        <f t="shared" si="537"/>
        <v>0</v>
      </c>
      <c r="U2694" s="119" t="str">
        <f t="shared" si="546"/>
        <v>0</v>
      </c>
      <c r="V2694" s="119" t="str">
        <f t="shared" si="540"/>
        <v>0</v>
      </c>
      <c r="W2694" s="119" t="str">
        <f t="shared" si="541"/>
        <v>0</v>
      </c>
      <c r="X2694" s="120"/>
    </row>
    <row r="2695" spans="1:24" x14ac:dyDescent="0.3">
      <c r="A2695" s="156">
        <v>358</v>
      </c>
      <c r="B2695" s="112"/>
      <c r="C2695" s="130"/>
      <c r="K2695" s="121" t="str">
        <f t="shared" si="542"/>
        <v/>
      </c>
      <c r="L2695" s="122" t="str">
        <f t="shared" si="538"/>
        <v/>
      </c>
      <c r="M2695" s="123" t="s">
        <v>155</v>
      </c>
      <c r="N2695" s="113" t="str">
        <f t="shared" si="543"/>
        <v/>
      </c>
      <c r="O2695" s="122" t="str">
        <f t="shared" si="539"/>
        <v/>
      </c>
      <c r="P2695" s="123" t="s">
        <v>155</v>
      </c>
      <c r="Q2695" s="116" t="str">
        <f t="shared" si="544"/>
        <v/>
      </c>
      <c r="R2695" s="125" t="s">
        <v>155</v>
      </c>
      <c r="S2695" s="118" t="str">
        <f t="shared" si="545"/>
        <v/>
      </c>
      <c r="T2695" s="127" t="str">
        <f t="shared" si="537"/>
        <v>0</v>
      </c>
      <c r="U2695" s="127" t="str">
        <f t="shared" si="546"/>
        <v>0</v>
      </c>
      <c r="V2695" s="127" t="str">
        <f t="shared" si="540"/>
        <v>0</v>
      </c>
      <c r="W2695" s="127" t="str">
        <f t="shared" si="541"/>
        <v>0</v>
      </c>
      <c r="X2695" s="128"/>
    </row>
    <row r="2696" spans="1:24" x14ac:dyDescent="0.3">
      <c r="A2696" s="156">
        <v>359</v>
      </c>
      <c r="B2696" s="112"/>
      <c r="C2696" s="130"/>
      <c r="K2696" s="121" t="str">
        <f t="shared" si="542"/>
        <v/>
      </c>
      <c r="L2696" s="129" t="str">
        <f t="shared" si="538"/>
        <v/>
      </c>
      <c r="M2696" s="115" t="s">
        <v>155</v>
      </c>
      <c r="N2696" s="113" t="str">
        <f t="shared" si="543"/>
        <v/>
      </c>
      <c r="O2696" s="129" t="str">
        <f t="shared" si="539"/>
        <v/>
      </c>
      <c r="P2696" s="115" t="s">
        <v>155</v>
      </c>
      <c r="Q2696" s="116" t="str">
        <f t="shared" si="544"/>
        <v/>
      </c>
      <c r="R2696" s="117" t="s">
        <v>155</v>
      </c>
      <c r="S2696" s="118" t="str">
        <f t="shared" si="545"/>
        <v/>
      </c>
      <c r="T2696" s="127" t="str">
        <f t="shared" si="537"/>
        <v>0</v>
      </c>
      <c r="U2696" s="119" t="str">
        <f t="shared" si="546"/>
        <v>0</v>
      </c>
      <c r="V2696" s="119" t="str">
        <f t="shared" si="540"/>
        <v>0</v>
      </c>
      <c r="W2696" s="119" t="str">
        <f t="shared" si="541"/>
        <v>0</v>
      </c>
      <c r="X2696" s="120"/>
    </row>
    <row r="2697" spans="1:24" x14ac:dyDescent="0.3">
      <c r="A2697" s="156">
        <v>360</v>
      </c>
      <c r="B2697" s="112"/>
      <c r="C2697" s="131"/>
      <c r="K2697" s="121" t="str">
        <f t="shared" si="542"/>
        <v/>
      </c>
      <c r="L2697" s="122" t="str">
        <f t="shared" si="538"/>
        <v/>
      </c>
      <c r="M2697" s="123" t="s">
        <v>155</v>
      </c>
      <c r="N2697" s="113" t="str">
        <f t="shared" si="543"/>
        <v/>
      </c>
      <c r="O2697" s="122" t="str">
        <f t="shared" si="539"/>
        <v/>
      </c>
      <c r="P2697" s="123" t="s">
        <v>155</v>
      </c>
      <c r="Q2697" s="116" t="str">
        <f t="shared" si="544"/>
        <v/>
      </c>
      <c r="R2697" s="125" t="s">
        <v>155</v>
      </c>
      <c r="S2697" s="118" t="str">
        <f t="shared" si="545"/>
        <v/>
      </c>
      <c r="T2697" s="127" t="str">
        <f t="shared" si="537"/>
        <v>0</v>
      </c>
      <c r="U2697" s="127" t="str">
        <f t="shared" si="546"/>
        <v>0</v>
      </c>
      <c r="V2697" s="127" t="str">
        <f t="shared" si="540"/>
        <v>0</v>
      </c>
      <c r="W2697" s="127" t="str">
        <f t="shared" si="541"/>
        <v>0</v>
      </c>
      <c r="X2697" s="128"/>
    </row>
    <row r="2698" spans="1:24" x14ac:dyDescent="0.3">
      <c r="A2698" s="156">
        <v>361</v>
      </c>
      <c r="B2698" s="112"/>
      <c r="C2698" s="131"/>
      <c r="K2698" s="121" t="str">
        <f t="shared" si="542"/>
        <v/>
      </c>
      <c r="L2698" s="129" t="str">
        <f t="shared" si="538"/>
        <v/>
      </c>
      <c r="M2698" s="115" t="s">
        <v>155</v>
      </c>
      <c r="N2698" s="113" t="str">
        <f t="shared" si="543"/>
        <v/>
      </c>
      <c r="O2698" s="129" t="str">
        <f t="shared" si="539"/>
        <v/>
      </c>
      <c r="P2698" s="115" t="s">
        <v>155</v>
      </c>
      <c r="Q2698" s="116" t="str">
        <f t="shared" si="544"/>
        <v/>
      </c>
      <c r="R2698" s="117" t="s">
        <v>155</v>
      </c>
      <c r="S2698" s="118" t="str">
        <f t="shared" si="545"/>
        <v/>
      </c>
      <c r="T2698" s="127" t="str">
        <f t="shared" ref="T2698:T2761" si="547">IF(M2698="ON",IF(ISBLANK(D2698),"0",IF(AND(J2698=1,D2698&lt;200),D2698,D2698-200)),"0")</f>
        <v>0</v>
      </c>
      <c r="U2698" s="119" t="str">
        <f t="shared" si="546"/>
        <v>0</v>
      </c>
      <c r="V2698" s="119" t="str">
        <f t="shared" si="540"/>
        <v>0</v>
      </c>
      <c r="W2698" s="119" t="str">
        <f t="shared" si="541"/>
        <v>0</v>
      </c>
      <c r="X2698" s="120"/>
    </row>
    <row r="2699" spans="1:24" x14ac:dyDescent="0.3">
      <c r="A2699" s="156">
        <v>362</v>
      </c>
      <c r="B2699" s="112"/>
      <c r="C2699" s="131"/>
      <c r="K2699" s="121" t="str">
        <f t="shared" si="542"/>
        <v/>
      </c>
      <c r="L2699" s="122" t="str">
        <f t="shared" si="538"/>
        <v/>
      </c>
      <c r="M2699" s="123" t="s">
        <v>155</v>
      </c>
      <c r="N2699" s="113" t="str">
        <f t="shared" si="543"/>
        <v/>
      </c>
      <c r="O2699" s="122" t="str">
        <f t="shared" si="539"/>
        <v/>
      </c>
      <c r="P2699" s="123" t="s">
        <v>155</v>
      </c>
      <c r="Q2699" s="116" t="str">
        <f t="shared" si="544"/>
        <v/>
      </c>
      <c r="R2699" s="125" t="s">
        <v>155</v>
      </c>
      <c r="S2699" s="118" t="str">
        <f t="shared" si="545"/>
        <v/>
      </c>
      <c r="T2699" s="127" t="str">
        <f t="shared" si="547"/>
        <v>0</v>
      </c>
      <c r="U2699" s="127" t="str">
        <f t="shared" si="546"/>
        <v>0</v>
      </c>
      <c r="V2699" s="127" t="str">
        <f t="shared" si="540"/>
        <v>0</v>
      </c>
      <c r="W2699" s="127" t="str">
        <f t="shared" si="541"/>
        <v>0</v>
      </c>
      <c r="X2699" s="128"/>
    </row>
    <row r="2700" spans="1:24" x14ac:dyDescent="0.3">
      <c r="A2700" s="156">
        <v>363</v>
      </c>
      <c r="B2700" s="112"/>
      <c r="C2700" s="131"/>
      <c r="K2700" s="121" t="str">
        <f t="shared" si="542"/>
        <v/>
      </c>
      <c r="L2700" s="129" t="str">
        <f t="shared" si="538"/>
        <v/>
      </c>
      <c r="M2700" s="115" t="s">
        <v>155</v>
      </c>
      <c r="N2700" s="113" t="str">
        <f t="shared" si="543"/>
        <v/>
      </c>
      <c r="O2700" s="129" t="str">
        <f t="shared" si="539"/>
        <v/>
      </c>
      <c r="P2700" s="115" t="s">
        <v>155</v>
      </c>
      <c r="Q2700" s="116" t="str">
        <f t="shared" si="544"/>
        <v/>
      </c>
      <c r="R2700" s="117" t="s">
        <v>155</v>
      </c>
      <c r="S2700" s="118" t="str">
        <f t="shared" si="545"/>
        <v/>
      </c>
      <c r="T2700" s="127" t="str">
        <f t="shared" si="547"/>
        <v>0</v>
      </c>
      <c r="U2700" s="119" t="str">
        <f t="shared" si="546"/>
        <v>0</v>
      </c>
      <c r="V2700" s="119" t="str">
        <f t="shared" si="540"/>
        <v>0</v>
      </c>
      <c r="W2700" s="119" t="str">
        <f t="shared" si="541"/>
        <v>0</v>
      </c>
      <c r="X2700" s="120"/>
    </row>
    <row r="2701" spans="1:24" x14ac:dyDescent="0.3">
      <c r="A2701" s="156">
        <v>364</v>
      </c>
      <c r="B2701" s="112"/>
      <c r="C2701" s="131"/>
      <c r="K2701" s="121" t="str">
        <f t="shared" si="542"/>
        <v/>
      </c>
      <c r="L2701" s="122" t="str">
        <f t="shared" si="538"/>
        <v/>
      </c>
      <c r="M2701" s="123" t="s">
        <v>155</v>
      </c>
      <c r="N2701" s="113" t="str">
        <f t="shared" si="543"/>
        <v/>
      </c>
      <c r="O2701" s="122" t="str">
        <f t="shared" si="539"/>
        <v/>
      </c>
      <c r="P2701" s="123" t="s">
        <v>155</v>
      </c>
      <c r="Q2701" s="116" t="str">
        <f t="shared" si="544"/>
        <v/>
      </c>
      <c r="R2701" s="125" t="s">
        <v>155</v>
      </c>
      <c r="S2701" s="118" t="str">
        <f t="shared" si="545"/>
        <v/>
      </c>
      <c r="T2701" s="127" t="str">
        <f t="shared" si="547"/>
        <v>0</v>
      </c>
      <c r="U2701" s="127" t="str">
        <f t="shared" si="546"/>
        <v>0</v>
      </c>
      <c r="V2701" s="127" t="str">
        <f t="shared" si="540"/>
        <v>0</v>
      </c>
      <c r="W2701" s="127" t="str">
        <f t="shared" si="541"/>
        <v>0</v>
      </c>
      <c r="X2701" s="128"/>
    </row>
    <row r="2702" spans="1:24" x14ac:dyDescent="0.3">
      <c r="A2702" s="156">
        <v>365</v>
      </c>
      <c r="B2702" s="112"/>
      <c r="C2702" s="131"/>
      <c r="K2702" s="121" t="str">
        <f t="shared" si="542"/>
        <v/>
      </c>
      <c r="L2702" s="129" t="str">
        <f t="shared" si="538"/>
        <v/>
      </c>
      <c r="M2702" s="115" t="s">
        <v>155</v>
      </c>
      <c r="N2702" s="113" t="str">
        <f t="shared" si="543"/>
        <v/>
      </c>
      <c r="O2702" s="129" t="str">
        <f t="shared" si="539"/>
        <v/>
      </c>
      <c r="P2702" s="115" t="s">
        <v>155</v>
      </c>
      <c r="Q2702" s="116" t="str">
        <f t="shared" si="544"/>
        <v/>
      </c>
      <c r="R2702" s="117" t="s">
        <v>155</v>
      </c>
      <c r="S2702" s="118" t="str">
        <f t="shared" si="545"/>
        <v/>
      </c>
      <c r="T2702" s="127" t="str">
        <f t="shared" si="547"/>
        <v>0</v>
      </c>
      <c r="U2702" s="119" t="str">
        <f t="shared" si="546"/>
        <v>0</v>
      </c>
      <c r="V2702" s="119" t="str">
        <f t="shared" si="540"/>
        <v>0</v>
      </c>
      <c r="W2702" s="119" t="str">
        <f t="shared" si="541"/>
        <v>0</v>
      </c>
      <c r="X2702" s="120"/>
    </row>
    <row r="2703" spans="1:24" x14ac:dyDescent="0.3">
      <c r="A2703" s="156">
        <v>366</v>
      </c>
      <c r="B2703" s="112"/>
      <c r="C2703" s="131"/>
      <c r="K2703" s="121" t="str">
        <f t="shared" si="542"/>
        <v/>
      </c>
      <c r="L2703" s="122" t="str">
        <f t="shared" si="538"/>
        <v/>
      </c>
      <c r="M2703" s="123" t="s">
        <v>155</v>
      </c>
      <c r="N2703" s="113" t="str">
        <f t="shared" si="543"/>
        <v/>
      </c>
      <c r="O2703" s="122" t="str">
        <f t="shared" si="539"/>
        <v/>
      </c>
      <c r="P2703" s="123" t="s">
        <v>155</v>
      </c>
      <c r="Q2703" s="116" t="str">
        <f t="shared" si="544"/>
        <v/>
      </c>
      <c r="R2703" s="125" t="s">
        <v>155</v>
      </c>
      <c r="S2703" s="118" t="str">
        <f t="shared" si="545"/>
        <v/>
      </c>
      <c r="T2703" s="127" t="str">
        <f t="shared" si="547"/>
        <v>0</v>
      </c>
      <c r="U2703" s="127" t="str">
        <f t="shared" si="546"/>
        <v>0</v>
      </c>
      <c r="V2703" s="127" t="str">
        <f t="shared" si="540"/>
        <v>0</v>
      </c>
      <c r="W2703" s="127" t="str">
        <f t="shared" si="541"/>
        <v>0</v>
      </c>
      <c r="X2703" s="128"/>
    </row>
    <row r="2704" spans="1:24" x14ac:dyDescent="0.3">
      <c r="A2704" s="156">
        <v>367</v>
      </c>
      <c r="B2704" s="112"/>
      <c r="C2704" s="131"/>
      <c r="K2704" s="121" t="str">
        <f t="shared" si="542"/>
        <v/>
      </c>
      <c r="L2704" s="129" t="str">
        <f t="shared" si="538"/>
        <v/>
      </c>
      <c r="M2704" s="115" t="s">
        <v>155</v>
      </c>
      <c r="N2704" s="113" t="str">
        <f t="shared" si="543"/>
        <v/>
      </c>
      <c r="O2704" s="129" t="str">
        <f t="shared" si="539"/>
        <v/>
      </c>
      <c r="P2704" s="115" t="s">
        <v>155</v>
      </c>
      <c r="Q2704" s="116" t="str">
        <f t="shared" si="544"/>
        <v/>
      </c>
      <c r="R2704" s="117" t="s">
        <v>155</v>
      </c>
      <c r="S2704" s="118" t="str">
        <f t="shared" si="545"/>
        <v/>
      </c>
      <c r="T2704" s="127" t="str">
        <f t="shared" si="547"/>
        <v>0</v>
      </c>
      <c r="U2704" s="119" t="str">
        <f t="shared" si="546"/>
        <v>0</v>
      </c>
      <c r="V2704" s="119" t="str">
        <f t="shared" si="540"/>
        <v>0</v>
      </c>
      <c r="W2704" s="119" t="str">
        <f t="shared" si="541"/>
        <v>0</v>
      </c>
      <c r="X2704" s="120"/>
    </row>
    <row r="2705" spans="1:24" x14ac:dyDescent="0.3">
      <c r="A2705" s="156">
        <v>368</v>
      </c>
      <c r="B2705" s="112"/>
      <c r="C2705" s="131"/>
      <c r="K2705" s="121" t="str">
        <f t="shared" si="542"/>
        <v/>
      </c>
      <c r="L2705" s="122" t="str">
        <f t="shared" si="538"/>
        <v/>
      </c>
      <c r="M2705" s="123" t="s">
        <v>155</v>
      </c>
      <c r="N2705" s="113" t="str">
        <f t="shared" si="543"/>
        <v/>
      </c>
      <c r="O2705" s="122" t="str">
        <f t="shared" si="539"/>
        <v/>
      </c>
      <c r="P2705" s="123" t="s">
        <v>155</v>
      </c>
      <c r="Q2705" s="116" t="str">
        <f t="shared" si="544"/>
        <v/>
      </c>
      <c r="R2705" s="125" t="s">
        <v>155</v>
      </c>
      <c r="S2705" s="118" t="str">
        <f t="shared" si="545"/>
        <v/>
      </c>
      <c r="T2705" s="127" t="str">
        <f t="shared" si="547"/>
        <v>0</v>
      </c>
      <c r="U2705" s="127" t="str">
        <f t="shared" si="546"/>
        <v>0</v>
      </c>
      <c r="V2705" s="127" t="str">
        <f t="shared" si="540"/>
        <v>0</v>
      </c>
      <c r="W2705" s="127" t="str">
        <f t="shared" si="541"/>
        <v>0</v>
      </c>
      <c r="X2705" s="128"/>
    </row>
    <row r="2706" spans="1:24" x14ac:dyDescent="0.3">
      <c r="A2706" s="156">
        <v>369</v>
      </c>
      <c r="B2706" s="112"/>
      <c r="C2706" s="131"/>
      <c r="K2706" s="121" t="str">
        <f t="shared" si="542"/>
        <v/>
      </c>
      <c r="L2706" s="129" t="str">
        <f t="shared" si="538"/>
        <v/>
      </c>
      <c r="M2706" s="115" t="s">
        <v>155</v>
      </c>
      <c r="N2706" s="113" t="str">
        <f t="shared" si="543"/>
        <v/>
      </c>
      <c r="O2706" s="129" t="str">
        <f t="shared" si="539"/>
        <v/>
      </c>
      <c r="P2706" s="115" t="s">
        <v>155</v>
      </c>
      <c r="Q2706" s="116" t="str">
        <f t="shared" si="544"/>
        <v/>
      </c>
      <c r="R2706" s="117" t="s">
        <v>155</v>
      </c>
      <c r="S2706" s="118" t="str">
        <f t="shared" si="545"/>
        <v/>
      </c>
      <c r="T2706" s="127" t="str">
        <f t="shared" si="547"/>
        <v>0</v>
      </c>
      <c r="U2706" s="119" t="str">
        <f t="shared" si="546"/>
        <v>0</v>
      </c>
      <c r="V2706" s="119" t="str">
        <f t="shared" si="540"/>
        <v>0</v>
      </c>
      <c r="W2706" s="119" t="str">
        <f t="shared" si="541"/>
        <v>0</v>
      </c>
      <c r="X2706" s="120"/>
    </row>
    <row r="2707" spans="1:24" x14ac:dyDescent="0.3">
      <c r="A2707" s="156">
        <v>370</v>
      </c>
      <c r="B2707" s="112"/>
      <c r="C2707" s="131"/>
      <c r="K2707" s="121" t="str">
        <f t="shared" si="542"/>
        <v/>
      </c>
      <c r="L2707" s="122" t="str">
        <f t="shared" si="538"/>
        <v/>
      </c>
      <c r="M2707" s="123" t="s">
        <v>155</v>
      </c>
      <c r="N2707" s="113" t="str">
        <f t="shared" si="543"/>
        <v/>
      </c>
      <c r="O2707" s="122" t="str">
        <f t="shared" si="539"/>
        <v/>
      </c>
      <c r="P2707" s="123" t="s">
        <v>155</v>
      </c>
      <c r="Q2707" s="116" t="str">
        <f t="shared" si="544"/>
        <v/>
      </c>
      <c r="R2707" s="125" t="s">
        <v>155</v>
      </c>
      <c r="S2707" s="118" t="str">
        <f t="shared" si="545"/>
        <v/>
      </c>
      <c r="T2707" s="127" t="str">
        <f t="shared" si="547"/>
        <v>0</v>
      </c>
      <c r="U2707" s="127" t="str">
        <f t="shared" si="546"/>
        <v>0</v>
      </c>
      <c r="V2707" s="127" t="str">
        <f t="shared" si="540"/>
        <v>0</v>
      </c>
      <c r="W2707" s="127" t="str">
        <f t="shared" si="541"/>
        <v>0</v>
      </c>
      <c r="X2707" s="128"/>
    </row>
    <row r="2708" spans="1:24" x14ac:dyDescent="0.3">
      <c r="A2708" s="156">
        <v>371</v>
      </c>
      <c r="B2708" s="112"/>
      <c r="C2708" s="131"/>
      <c r="K2708" s="121" t="str">
        <f t="shared" si="542"/>
        <v/>
      </c>
      <c r="L2708" s="129" t="str">
        <f t="shared" si="538"/>
        <v/>
      </c>
      <c r="M2708" s="115" t="s">
        <v>155</v>
      </c>
      <c r="N2708" s="113" t="str">
        <f t="shared" si="543"/>
        <v/>
      </c>
      <c r="O2708" s="129" t="str">
        <f t="shared" si="539"/>
        <v/>
      </c>
      <c r="P2708" s="115" t="s">
        <v>155</v>
      </c>
      <c r="Q2708" s="116" t="str">
        <f t="shared" si="544"/>
        <v/>
      </c>
      <c r="R2708" s="117" t="s">
        <v>155</v>
      </c>
      <c r="S2708" s="118" t="str">
        <f t="shared" si="545"/>
        <v/>
      </c>
      <c r="T2708" s="127" t="str">
        <f t="shared" si="547"/>
        <v>0</v>
      </c>
      <c r="U2708" s="119" t="str">
        <f t="shared" si="546"/>
        <v>0</v>
      </c>
      <c r="V2708" s="119" t="str">
        <f t="shared" si="540"/>
        <v>0</v>
      </c>
      <c r="W2708" s="119" t="str">
        <f t="shared" si="541"/>
        <v>0</v>
      </c>
      <c r="X2708" s="120"/>
    </row>
    <row r="2709" spans="1:24" x14ac:dyDescent="0.3">
      <c r="A2709" s="156">
        <v>372</v>
      </c>
      <c r="B2709" s="112"/>
      <c r="C2709" s="131"/>
      <c r="K2709" s="121" t="str">
        <f t="shared" si="542"/>
        <v/>
      </c>
      <c r="L2709" s="122" t="str">
        <f t="shared" si="538"/>
        <v/>
      </c>
      <c r="M2709" s="123" t="s">
        <v>155</v>
      </c>
      <c r="N2709" s="113" t="str">
        <f t="shared" si="543"/>
        <v/>
      </c>
      <c r="O2709" s="122" t="str">
        <f t="shared" si="539"/>
        <v/>
      </c>
      <c r="P2709" s="123" t="s">
        <v>155</v>
      </c>
      <c r="Q2709" s="116" t="str">
        <f t="shared" si="544"/>
        <v/>
      </c>
      <c r="R2709" s="125" t="s">
        <v>155</v>
      </c>
      <c r="S2709" s="118" t="str">
        <f t="shared" si="545"/>
        <v/>
      </c>
      <c r="T2709" s="127" t="str">
        <f t="shared" si="547"/>
        <v>0</v>
      </c>
      <c r="U2709" s="127" t="str">
        <f t="shared" si="546"/>
        <v>0</v>
      </c>
      <c r="V2709" s="127" t="str">
        <f t="shared" si="540"/>
        <v>0</v>
      </c>
      <c r="W2709" s="127" t="str">
        <f t="shared" si="541"/>
        <v>0</v>
      </c>
      <c r="X2709" s="128"/>
    </row>
    <row r="2710" spans="1:24" x14ac:dyDescent="0.3">
      <c r="A2710" s="156">
        <v>373</v>
      </c>
      <c r="B2710" s="112"/>
      <c r="C2710" s="131"/>
      <c r="K2710" s="121" t="str">
        <f t="shared" si="542"/>
        <v/>
      </c>
      <c r="L2710" s="129" t="str">
        <f t="shared" si="538"/>
        <v/>
      </c>
      <c r="M2710" s="115" t="s">
        <v>155</v>
      </c>
      <c r="N2710" s="113" t="str">
        <f t="shared" si="543"/>
        <v/>
      </c>
      <c r="O2710" s="129" t="str">
        <f t="shared" si="539"/>
        <v/>
      </c>
      <c r="P2710" s="115" t="s">
        <v>155</v>
      </c>
      <c r="Q2710" s="116" t="str">
        <f t="shared" si="544"/>
        <v/>
      </c>
      <c r="R2710" s="117" t="s">
        <v>155</v>
      </c>
      <c r="S2710" s="118" t="str">
        <f t="shared" si="545"/>
        <v/>
      </c>
      <c r="T2710" s="127" t="str">
        <f t="shared" si="547"/>
        <v>0</v>
      </c>
      <c r="U2710" s="119" t="str">
        <f t="shared" si="546"/>
        <v>0</v>
      </c>
      <c r="V2710" s="119" t="str">
        <f t="shared" si="540"/>
        <v>0</v>
      </c>
      <c r="W2710" s="119" t="str">
        <f t="shared" si="541"/>
        <v>0</v>
      </c>
      <c r="X2710" s="120"/>
    </row>
    <row r="2711" spans="1:24" x14ac:dyDescent="0.3">
      <c r="A2711" s="156">
        <v>374</v>
      </c>
      <c r="B2711" s="112"/>
      <c r="C2711" s="131"/>
      <c r="K2711" s="121" t="str">
        <f t="shared" si="542"/>
        <v/>
      </c>
      <c r="L2711" s="122" t="str">
        <f t="shared" si="538"/>
        <v/>
      </c>
      <c r="M2711" s="123" t="s">
        <v>155</v>
      </c>
      <c r="N2711" s="113" t="str">
        <f t="shared" si="543"/>
        <v/>
      </c>
      <c r="O2711" s="122" t="str">
        <f t="shared" si="539"/>
        <v/>
      </c>
      <c r="P2711" s="123" t="s">
        <v>155</v>
      </c>
      <c r="Q2711" s="116" t="str">
        <f t="shared" si="544"/>
        <v/>
      </c>
      <c r="R2711" s="125" t="s">
        <v>155</v>
      </c>
      <c r="S2711" s="118" t="str">
        <f t="shared" si="545"/>
        <v/>
      </c>
      <c r="T2711" s="127" t="str">
        <f t="shared" si="547"/>
        <v>0</v>
      </c>
      <c r="U2711" s="127" t="str">
        <f t="shared" si="546"/>
        <v>0</v>
      </c>
      <c r="V2711" s="127" t="str">
        <f t="shared" si="540"/>
        <v>0</v>
      </c>
      <c r="W2711" s="127" t="str">
        <f t="shared" si="541"/>
        <v>0</v>
      </c>
      <c r="X2711" s="128"/>
    </row>
    <row r="2712" spans="1:24" x14ac:dyDescent="0.3">
      <c r="A2712" s="156">
        <v>375</v>
      </c>
      <c r="B2712" s="112"/>
      <c r="C2712" s="131"/>
      <c r="K2712" s="121" t="str">
        <f t="shared" si="542"/>
        <v/>
      </c>
      <c r="L2712" s="129" t="str">
        <f t="shared" si="538"/>
        <v/>
      </c>
      <c r="M2712" s="115" t="s">
        <v>155</v>
      </c>
      <c r="N2712" s="113" t="str">
        <f t="shared" si="543"/>
        <v/>
      </c>
      <c r="O2712" s="129" t="str">
        <f t="shared" si="539"/>
        <v/>
      </c>
      <c r="P2712" s="115" t="s">
        <v>155</v>
      </c>
      <c r="Q2712" s="116" t="str">
        <f t="shared" si="544"/>
        <v/>
      </c>
      <c r="R2712" s="117" t="s">
        <v>155</v>
      </c>
      <c r="S2712" s="118" t="str">
        <f t="shared" si="545"/>
        <v/>
      </c>
      <c r="T2712" s="127" t="str">
        <f t="shared" si="547"/>
        <v>0</v>
      </c>
      <c r="U2712" s="119" t="str">
        <f t="shared" si="546"/>
        <v>0</v>
      </c>
      <c r="V2712" s="119" t="str">
        <f t="shared" si="540"/>
        <v>0</v>
      </c>
      <c r="W2712" s="119" t="str">
        <f t="shared" si="541"/>
        <v>0</v>
      </c>
      <c r="X2712" s="120"/>
    </row>
    <row r="2713" spans="1:24" x14ac:dyDescent="0.3">
      <c r="A2713" s="156">
        <v>376</v>
      </c>
      <c r="B2713" s="112"/>
      <c r="C2713" s="131"/>
      <c r="K2713" s="121" t="str">
        <f t="shared" si="542"/>
        <v/>
      </c>
      <c r="L2713" s="122" t="str">
        <f t="shared" si="538"/>
        <v/>
      </c>
      <c r="M2713" s="123" t="s">
        <v>155</v>
      </c>
      <c r="N2713" s="113" t="str">
        <f t="shared" si="543"/>
        <v/>
      </c>
      <c r="O2713" s="122" t="str">
        <f t="shared" si="539"/>
        <v/>
      </c>
      <c r="P2713" s="123" t="s">
        <v>155</v>
      </c>
      <c r="Q2713" s="116" t="str">
        <f t="shared" si="544"/>
        <v/>
      </c>
      <c r="R2713" s="125" t="s">
        <v>155</v>
      </c>
      <c r="S2713" s="118" t="str">
        <f t="shared" si="545"/>
        <v/>
      </c>
      <c r="T2713" s="127" t="str">
        <f t="shared" si="547"/>
        <v>0</v>
      </c>
      <c r="U2713" s="127" t="str">
        <f t="shared" si="546"/>
        <v>0</v>
      </c>
      <c r="V2713" s="127" t="str">
        <f t="shared" si="540"/>
        <v>0</v>
      </c>
      <c r="W2713" s="127" t="str">
        <f t="shared" si="541"/>
        <v>0</v>
      </c>
      <c r="X2713" s="128"/>
    </row>
    <row r="2714" spans="1:24" x14ac:dyDescent="0.3">
      <c r="A2714" s="156">
        <v>377</v>
      </c>
      <c r="B2714" s="112"/>
      <c r="C2714" s="131"/>
      <c r="K2714" s="121" t="str">
        <f t="shared" si="542"/>
        <v/>
      </c>
      <c r="L2714" s="129" t="str">
        <f t="shared" si="538"/>
        <v/>
      </c>
      <c r="M2714" s="115" t="s">
        <v>155</v>
      </c>
      <c r="N2714" s="113" t="str">
        <f t="shared" si="543"/>
        <v/>
      </c>
      <c r="O2714" s="129" t="str">
        <f t="shared" si="539"/>
        <v/>
      </c>
      <c r="P2714" s="115" t="s">
        <v>155</v>
      </c>
      <c r="Q2714" s="116" t="str">
        <f t="shared" si="544"/>
        <v/>
      </c>
      <c r="R2714" s="117" t="s">
        <v>155</v>
      </c>
      <c r="S2714" s="118" t="str">
        <f t="shared" si="545"/>
        <v/>
      </c>
      <c r="T2714" s="127" t="str">
        <f t="shared" si="547"/>
        <v>0</v>
      </c>
      <c r="U2714" s="119" t="str">
        <f t="shared" si="546"/>
        <v>0</v>
      </c>
      <c r="V2714" s="119" t="str">
        <f t="shared" si="540"/>
        <v>0</v>
      </c>
      <c r="W2714" s="119" t="str">
        <f t="shared" si="541"/>
        <v>0</v>
      </c>
      <c r="X2714" s="120"/>
    </row>
    <row r="2715" spans="1:24" x14ac:dyDescent="0.3">
      <c r="A2715" s="156">
        <v>378</v>
      </c>
      <c r="B2715" s="112"/>
      <c r="C2715" s="131"/>
      <c r="K2715" s="121" t="str">
        <f t="shared" si="542"/>
        <v/>
      </c>
      <c r="L2715" s="122" t="str">
        <f t="shared" si="538"/>
        <v/>
      </c>
      <c r="M2715" s="123" t="s">
        <v>155</v>
      </c>
      <c r="N2715" s="113" t="str">
        <f t="shared" si="543"/>
        <v/>
      </c>
      <c r="O2715" s="122" t="str">
        <f t="shared" si="539"/>
        <v/>
      </c>
      <c r="P2715" s="123" t="s">
        <v>155</v>
      </c>
      <c r="Q2715" s="116" t="str">
        <f t="shared" si="544"/>
        <v/>
      </c>
      <c r="R2715" s="125" t="s">
        <v>155</v>
      </c>
      <c r="S2715" s="118" t="str">
        <f t="shared" si="545"/>
        <v/>
      </c>
      <c r="T2715" s="127" t="str">
        <f t="shared" si="547"/>
        <v>0</v>
      </c>
      <c r="U2715" s="127" t="str">
        <f t="shared" si="546"/>
        <v>0</v>
      </c>
      <c r="V2715" s="127" t="str">
        <f t="shared" si="540"/>
        <v>0</v>
      </c>
      <c r="W2715" s="127" t="str">
        <f t="shared" si="541"/>
        <v>0</v>
      </c>
      <c r="X2715" s="128"/>
    </row>
    <row r="2716" spans="1:24" x14ac:dyDescent="0.3">
      <c r="A2716" s="156">
        <v>379</v>
      </c>
      <c r="B2716" s="112"/>
      <c r="C2716" s="131"/>
      <c r="K2716" s="121" t="str">
        <f t="shared" si="542"/>
        <v/>
      </c>
      <c r="L2716" s="129" t="str">
        <f t="shared" si="538"/>
        <v/>
      </c>
      <c r="M2716" s="115" t="s">
        <v>155</v>
      </c>
      <c r="N2716" s="113" t="str">
        <f t="shared" si="543"/>
        <v/>
      </c>
      <c r="O2716" s="129" t="str">
        <f t="shared" si="539"/>
        <v/>
      </c>
      <c r="P2716" s="115" t="s">
        <v>155</v>
      </c>
      <c r="Q2716" s="116" t="str">
        <f t="shared" si="544"/>
        <v/>
      </c>
      <c r="R2716" s="117" t="s">
        <v>155</v>
      </c>
      <c r="S2716" s="118" t="str">
        <f t="shared" si="545"/>
        <v/>
      </c>
      <c r="T2716" s="127" t="str">
        <f t="shared" si="547"/>
        <v>0</v>
      </c>
      <c r="U2716" s="119" t="str">
        <f t="shared" si="546"/>
        <v>0</v>
      </c>
      <c r="V2716" s="119" t="str">
        <f t="shared" si="540"/>
        <v>0</v>
      </c>
      <c r="W2716" s="119" t="str">
        <f t="shared" si="541"/>
        <v>0</v>
      </c>
      <c r="X2716" s="120"/>
    </row>
    <row r="2717" spans="1:24" x14ac:dyDescent="0.3">
      <c r="A2717" s="156">
        <v>380</v>
      </c>
      <c r="B2717" s="112"/>
      <c r="C2717" s="131"/>
      <c r="K2717" s="121" t="str">
        <f t="shared" si="542"/>
        <v/>
      </c>
      <c r="L2717" s="122" t="str">
        <f t="shared" si="538"/>
        <v/>
      </c>
      <c r="M2717" s="123" t="s">
        <v>155</v>
      </c>
      <c r="N2717" s="113" t="str">
        <f t="shared" si="543"/>
        <v/>
      </c>
      <c r="O2717" s="122" t="str">
        <f t="shared" si="539"/>
        <v/>
      </c>
      <c r="P2717" s="123" t="s">
        <v>155</v>
      </c>
      <c r="Q2717" s="116" t="str">
        <f t="shared" si="544"/>
        <v/>
      </c>
      <c r="R2717" s="125" t="s">
        <v>155</v>
      </c>
      <c r="S2717" s="118" t="str">
        <f t="shared" si="545"/>
        <v/>
      </c>
      <c r="T2717" s="127" t="str">
        <f t="shared" si="547"/>
        <v>0</v>
      </c>
      <c r="U2717" s="127" t="str">
        <f t="shared" si="546"/>
        <v>0</v>
      </c>
      <c r="V2717" s="127" t="str">
        <f t="shared" si="540"/>
        <v>0</v>
      </c>
      <c r="W2717" s="127" t="str">
        <f t="shared" si="541"/>
        <v>0</v>
      </c>
      <c r="X2717" s="128"/>
    </row>
    <row r="2718" spans="1:24" x14ac:dyDescent="0.3">
      <c r="A2718" s="156">
        <v>381</v>
      </c>
      <c r="B2718" s="112"/>
      <c r="C2718" s="131"/>
      <c r="K2718" s="121" t="str">
        <f t="shared" si="542"/>
        <v/>
      </c>
      <c r="L2718" s="129" t="str">
        <f t="shared" si="538"/>
        <v/>
      </c>
      <c r="M2718" s="115" t="s">
        <v>155</v>
      </c>
      <c r="N2718" s="113" t="str">
        <f t="shared" si="543"/>
        <v/>
      </c>
      <c r="O2718" s="129" t="str">
        <f t="shared" si="539"/>
        <v/>
      </c>
      <c r="P2718" s="115" t="s">
        <v>155</v>
      </c>
      <c r="Q2718" s="116" t="str">
        <f t="shared" si="544"/>
        <v/>
      </c>
      <c r="R2718" s="117" t="s">
        <v>155</v>
      </c>
      <c r="S2718" s="118" t="str">
        <f t="shared" si="545"/>
        <v/>
      </c>
      <c r="T2718" s="127" t="str">
        <f t="shared" si="547"/>
        <v>0</v>
      </c>
      <c r="U2718" s="119" t="str">
        <f t="shared" si="546"/>
        <v>0</v>
      </c>
      <c r="V2718" s="119" t="str">
        <f t="shared" si="540"/>
        <v>0</v>
      </c>
      <c r="W2718" s="119" t="str">
        <f t="shared" si="541"/>
        <v>0</v>
      </c>
      <c r="X2718" s="120"/>
    </row>
    <row r="2719" spans="1:24" x14ac:dyDescent="0.3">
      <c r="A2719" s="156">
        <v>382</v>
      </c>
      <c r="B2719" s="112"/>
      <c r="C2719" s="131"/>
      <c r="K2719" s="121" t="str">
        <f t="shared" si="542"/>
        <v/>
      </c>
      <c r="L2719" s="122" t="str">
        <f t="shared" si="538"/>
        <v/>
      </c>
      <c r="M2719" s="123" t="s">
        <v>155</v>
      </c>
      <c r="N2719" s="113" t="str">
        <f t="shared" si="543"/>
        <v/>
      </c>
      <c r="O2719" s="122" t="str">
        <f t="shared" si="539"/>
        <v/>
      </c>
      <c r="P2719" s="123" t="s">
        <v>155</v>
      </c>
      <c r="Q2719" s="116" t="str">
        <f t="shared" si="544"/>
        <v/>
      </c>
      <c r="R2719" s="125" t="s">
        <v>155</v>
      </c>
      <c r="S2719" s="118" t="str">
        <f t="shared" si="545"/>
        <v/>
      </c>
      <c r="T2719" s="127" t="str">
        <f t="shared" si="547"/>
        <v>0</v>
      </c>
      <c r="U2719" s="127" t="str">
        <f t="shared" si="546"/>
        <v>0</v>
      </c>
      <c r="V2719" s="127" t="str">
        <f t="shared" si="540"/>
        <v>0</v>
      </c>
      <c r="W2719" s="127" t="str">
        <f t="shared" si="541"/>
        <v>0</v>
      </c>
      <c r="X2719" s="128"/>
    </row>
    <row r="2720" spans="1:24" x14ac:dyDescent="0.3">
      <c r="A2720" s="156">
        <v>383</v>
      </c>
      <c r="B2720" s="112"/>
      <c r="C2720" s="131"/>
      <c r="K2720" s="121" t="str">
        <f t="shared" si="542"/>
        <v/>
      </c>
      <c r="L2720" s="129" t="str">
        <f t="shared" si="538"/>
        <v/>
      </c>
      <c r="M2720" s="115" t="s">
        <v>155</v>
      </c>
      <c r="N2720" s="113" t="str">
        <f t="shared" si="543"/>
        <v/>
      </c>
      <c r="O2720" s="129" t="str">
        <f t="shared" si="539"/>
        <v/>
      </c>
      <c r="P2720" s="115" t="s">
        <v>155</v>
      </c>
      <c r="Q2720" s="116" t="str">
        <f t="shared" si="544"/>
        <v/>
      </c>
      <c r="R2720" s="117" t="s">
        <v>155</v>
      </c>
      <c r="S2720" s="118" t="str">
        <f t="shared" si="545"/>
        <v/>
      </c>
      <c r="T2720" s="127" t="str">
        <f t="shared" si="547"/>
        <v>0</v>
      </c>
      <c r="U2720" s="119" t="str">
        <f t="shared" si="546"/>
        <v>0</v>
      </c>
      <c r="V2720" s="119" t="str">
        <f t="shared" si="540"/>
        <v>0</v>
      </c>
      <c r="W2720" s="119" t="str">
        <f t="shared" si="541"/>
        <v>0</v>
      </c>
      <c r="X2720" s="120"/>
    </row>
    <row r="2721" spans="1:24" x14ac:dyDescent="0.3">
      <c r="A2721" s="156">
        <v>384</v>
      </c>
      <c r="B2721" s="112"/>
      <c r="C2721" s="131"/>
      <c r="K2721" s="121" t="str">
        <f t="shared" si="542"/>
        <v/>
      </c>
      <c r="L2721" s="122" t="str">
        <f t="shared" si="538"/>
        <v/>
      </c>
      <c r="M2721" s="123" t="s">
        <v>155</v>
      </c>
      <c r="N2721" s="113" t="str">
        <f t="shared" si="543"/>
        <v/>
      </c>
      <c r="O2721" s="122" t="str">
        <f t="shared" si="539"/>
        <v/>
      </c>
      <c r="P2721" s="123" t="s">
        <v>155</v>
      </c>
      <c r="Q2721" s="116" t="str">
        <f t="shared" si="544"/>
        <v/>
      </c>
      <c r="R2721" s="125" t="s">
        <v>155</v>
      </c>
      <c r="S2721" s="118" t="str">
        <f t="shared" si="545"/>
        <v/>
      </c>
      <c r="T2721" s="127" t="str">
        <f t="shared" si="547"/>
        <v>0</v>
      </c>
      <c r="U2721" s="127" t="str">
        <f t="shared" si="546"/>
        <v>0</v>
      </c>
      <c r="V2721" s="127" t="str">
        <f t="shared" si="540"/>
        <v>0</v>
      </c>
      <c r="W2721" s="127" t="str">
        <f t="shared" si="541"/>
        <v>0</v>
      </c>
      <c r="X2721" s="128"/>
    </row>
    <row r="2722" spans="1:24" x14ac:dyDescent="0.3">
      <c r="A2722" s="156">
        <v>385</v>
      </c>
      <c r="B2722" s="112"/>
      <c r="C2722" s="131"/>
      <c r="K2722" s="121" t="str">
        <f t="shared" si="542"/>
        <v/>
      </c>
      <c r="L2722" s="129" t="str">
        <f t="shared" ref="L2722:L2785" si="548">IF(K2722="","",SIN(K2722*PI()/200)*G2722)</f>
        <v/>
      </c>
      <c r="M2722" s="115" t="s">
        <v>155</v>
      </c>
      <c r="N2722" s="113" t="str">
        <f t="shared" si="543"/>
        <v/>
      </c>
      <c r="O2722" s="129" t="str">
        <f t="shared" ref="O2722:O2785" si="549">IF(N2722="","",SIN(N2722*PI()/200)*G2722)</f>
        <v/>
      </c>
      <c r="P2722" s="115" t="s">
        <v>155</v>
      </c>
      <c r="Q2722" s="116" t="str">
        <f t="shared" si="544"/>
        <v/>
      </c>
      <c r="R2722" s="117" t="s">
        <v>155</v>
      </c>
      <c r="S2722" s="118" t="str">
        <f t="shared" si="545"/>
        <v/>
      </c>
      <c r="T2722" s="127" t="str">
        <f t="shared" si="547"/>
        <v>0</v>
      </c>
      <c r="U2722" s="119" t="str">
        <f t="shared" si="546"/>
        <v>0</v>
      </c>
      <c r="V2722" s="119" t="str">
        <f t="shared" ref="V2722:V2785" si="550">IF(R2722="ON",IF(ISBLANK(F2722),"0",F2722),"0")</f>
        <v>0</v>
      </c>
      <c r="W2722" s="119" t="str">
        <f t="shared" ref="W2722:W2785" si="551">IF(R2722="ON",IF(ISBLANK(G2722),"0",G2722),"0")</f>
        <v>0</v>
      </c>
      <c r="X2722" s="120"/>
    </row>
    <row r="2723" spans="1:24" x14ac:dyDescent="0.3">
      <c r="A2723" s="156">
        <v>386</v>
      </c>
      <c r="B2723" s="112"/>
      <c r="C2723" s="131"/>
      <c r="K2723" s="121" t="str">
        <f t="shared" ref="K2723:K2786" si="552">IF(ISBLANK(D2723),"",IF(J2723=1,D2723-$D$3538,(IF(AND(J2723=2,D2723&gt;200),((D2723-200)-$D$3538),((D2723+200)-$D$3538)))))</f>
        <v/>
      </c>
      <c r="L2723" s="122" t="str">
        <f t="shared" si="548"/>
        <v/>
      </c>
      <c r="M2723" s="123" t="s">
        <v>155</v>
      </c>
      <c r="N2723" s="113" t="str">
        <f t="shared" ref="N2723:N2786" si="553">IF(ISBLANK(E2723),"",IF(E2723&lt;200,E2723-$E$3538,(400-E2723)-$E$3538))</f>
        <v/>
      </c>
      <c r="O2723" s="122" t="str">
        <f t="shared" si="549"/>
        <v/>
      </c>
      <c r="P2723" s="123" t="s">
        <v>155</v>
      </c>
      <c r="Q2723" s="116" t="str">
        <f t="shared" ref="Q2723:Q2786" si="554">IF(ISBLANK(F2723),"",F2723-$F$3538)</f>
        <v/>
      </c>
      <c r="R2723" s="125" t="s">
        <v>155</v>
      </c>
      <c r="S2723" s="118" t="str">
        <f t="shared" ref="S2723:S2786" si="555">IF(ISBLANK(G2723),"",G2723-$G$3538)</f>
        <v/>
      </c>
      <c r="T2723" s="127" t="str">
        <f t="shared" si="547"/>
        <v>0</v>
      </c>
      <c r="U2723" s="127" t="str">
        <f t="shared" ref="U2723:U2786" si="556">IF(P2723="ON",IF(ISBLANK(E2723),"0",IF(E2723&lt;200,E2723,(400-E2723))),"0")</f>
        <v>0</v>
      </c>
      <c r="V2723" s="127" t="str">
        <f t="shared" si="550"/>
        <v>0</v>
      </c>
      <c r="W2723" s="127" t="str">
        <f t="shared" si="551"/>
        <v>0</v>
      </c>
      <c r="X2723" s="128"/>
    </row>
    <row r="2724" spans="1:24" x14ac:dyDescent="0.3">
      <c r="A2724" s="156">
        <v>387</v>
      </c>
      <c r="B2724" s="112"/>
      <c r="C2724" s="131"/>
      <c r="K2724" s="121" t="str">
        <f t="shared" si="552"/>
        <v/>
      </c>
      <c r="L2724" s="129" t="str">
        <f t="shared" si="548"/>
        <v/>
      </c>
      <c r="M2724" s="115" t="s">
        <v>155</v>
      </c>
      <c r="N2724" s="113" t="str">
        <f t="shared" si="553"/>
        <v/>
      </c>
      <c r="O2724" s="129" t="str">
        <f t="shared" si="549"/>
        <v/>
      </c>
      <c r="P2724" s="115" t="s">
        <v>155</v>
      </c>
      <c r="Q2724" s="116" t="str">
        <f t="shared" si="554"/>
        <v/>
      </c>
      <c r="R2724" s="117" t="s">
        <v>155</v>
      </c>
      <c r="S2724" s="118" t="str">
        <f t="shared" si="555"/>
        <v/>
      </c>
      <c r="T2724" s="127" t="str">
        <f t="shared" si="547"/>
        <v>0</v>
      </c>
      <c r="U2724" s="119" t="str">
        <f t="shared" si="556"/>
        <v>0</v>
      </c>
      <c r="V2724" s="119" t="str">
        <f t="shared" si="550"/>
        <v>0</v>
      </c>
      <c r="W2724" s="119" t="str">
        <f t="shared" si="551"/>
        <v>0</v>
      </c>
      <c r="X2724" s="120"/>
    </row>
    <row r="2725" spans="1:24" x14ac:dyDescent="0.3">
      <c r="A2725" s="156">
        <v>388</v>
      </c>
      <c r="B2725" s="112"/>
      <c r="C2725" s="131"/>
      <c r="K2725" s="121" t="str">
        <f t="shared" si="552"/>
        <v/>
      </c>
      <c r="L2725" s="122" t="str">
        <f t="shared" si="548"/>
        <v/>
      </c>
      <c r="M2725" s="123" t="s">
        <v>155</v>
      </c>
      <c r="N2725" s="113" t="str">
        <f t="shared" si="553"/>
        <v/>
      </c>
      <c r="O2725" s="122" t="str">
        <f t="shared" si="549"/>
        <v/>
      </c>
      <c r="P2725" s="123" t="s">
        <v>155</v>
      </c>
      <c r="Q2725" s="116" t="str">
        <f t="shared" si="554"/>
        <v/>
      </c>
      <c r="R2725" s="125" t="s">
        <v>155</v>
      </c>
      <c r="S2725" s="118" t="str">
        <f t="shared" si="555"/>
        <v/>
      </c>
      <c r="T2725" s="127" t="str">
        <f t="shared" si="547"/>
        <v>0</v>
      </c>
      <c r="U2725" s="127" t="str">
        <f t="shared" si="556"/>
        <v>0</v>
      </c>
      <c r="V2725" s="127" t="str">
        <f t="shared" si="550"/>
        <v>0</v>
      </c>
      <c r="W2725" s="127" t="str">
        <f t="shared" si="551"/>
        <v>0</v>
      </c>
      <c r="X2725" s="128"/>
    </row>
    <row r="2726" spans="1:24" x14ac:dyDescent="0.3">
      <c r="A2726" s="156">
        <v>389</v>
      </c>
      <c r="B2726" s="112"/>
      <c r="C2726" s="131"/>
      <c r="K2726" s="121" t="str">
        <f t="shared" si="552"/>
        <v/>
      </c>
      <c r="L2726" s="129" t="str">
        <f t="shared" si="548"/>
        <v/>
      </c>
      <c r="M2726" s="115" t="s">
        <v>155</v>
      </c>
      <c r="N2726" s="113" t="str">
        <f t="shared" si="553"/>
        <v/>
      </c>
      <c r="O2726" s="129" t="str">
        <f t="shared" si="549"/>
        <v/>
      </c>
      <c r="P2726" s="115" t="s">
        <v>155</v>
      </c>
      <c r="Q2726" s="116" t="str">
        <f t="shared" si="554"/>
        <v/>
      </c>
      <c r="R2726" s="117" t="s">
        <v>155</v>
      </c>
      <c r="S2726" s="118" t="str">
        <f t="shared" si="555"/>
        <v/>
      </c>
      <c r="T2726" s="127" t="str">
        <f t="shared" si="547"/>
        <v>0</v>
      </c>
      <c r="U2726" s="119" t="str">
        <f t="shared" si="556"/>
        <v>0</v>
      </c>
      <c r="V2726" s="119" t="str">
        <f t="shared" si="550"/>
        <v>0</v>
      </c>
      <c r="W2726" s="119" t="str">
        <f t="shared" si="551"/>
        <v>0</v>
      </c>
      <c r="X2726" s="120"/>
    </row>
    <row r="2727" spans="1:24" x14ac:dyDescent="0.3">
      <c r="A2727" s="156">
        <v>390</v>
      </c>
      <c r="B2727" s="112"/>
      <c r="C2727" s="131"/>
      <c r="K2727" s="121" t="str">
        <f t="shared" si="552"/>
        <v/>
      </c>
      <c r="L2727" s="122" t="str">
        <f t="shared" si="548"/>
        <v/>
      </c>
      <c r="M2727" s="123" t="s">
        <v>155</v>
      </c>
      <c r="N2727" s="113" t="str">
        <f t="shared" si="553"/>
        <v/>
      </c>
      <c r="O2727" s="122" t="str">
        <f t="shared" si="549"/>
        <v/>
      </c>
      <c r="P2727" s="123" t="s">
        <v>155</v>
      </c>
      <c r="Q2727" s="116" t="str">
        <f t="shared" si="554"/>
        <v/>
      </c>
      <c r="R2727" s="125" t="s">
        <v>155</v>
      </c>
      <c r="S2727" s="118" t="str">
        <f t="shared" si="555"/>
        <v/>
      </c>
      <c r="T2727" s="127" t="str">
        <f t="shared" si="547"/>
        <v>0</v>
      </c>
      <c r="U2727" s="127" t="str">
        <f t="shared" si="556"/>
        <v>0</v>
      </c>
      <c r="V2727" s="127" t="str">
        <f t="shared" si="550"/>
        <v>0</v>
      </c>
      <c r="W2727" s="127" t="str">
        <f t="shared" si="551"/>
        <v>0</v>
      </c>
      <c r="X2727" s="128"/>
    </row>
    <row r="2728" spans="1:24" x14ac:dyDescent="0.3">
      <c r="A2728" s="156">
        <v>391</v>
      </c>
      <c r="B2728" s="112"/>
      <c r="C2728" s="131"/>
      <c r="K2728" s="121" t="str">
        <f t="shared" si="552"/>
        <v/>
      </c>
      <c r="L2728" s="129" t="str">
        <f t="shared" si="548"/>
        <v/>
      </c>
      <c r="M2728" s="115" t="s">
        <v>155</v>
      </c>
      <c r="N2728" s="113" t="str">
        <f t="shared" si="553"/>
        <v/>
      </c>
      <c r="O2728" s="129" t="str">
        <f t="shared" si="549"/>
        <v/>
      </c>
      <c r="P2728" s="115" t="s">
        <v>155</v>
      </c>
      <c r="Q2728" s="116" t="str">
        <f t="shared" si="554"/>
        <v/>
      </c>
      <c r="R2728" s="117" t="s">
        <v>155</v>
      </c>
      <c r="S2728" s="118" t="str">
        <f t="shared" si="555"/>
        <v/>
      </c>
      <c r="T2728" s="127" t="str">
        <f t="shared" si="547"/>
        <v>0</v>
      </c>
      <c r="U2728" s="119" t="str">
        <f t="shared" si="556"/>
        <v>0</v>
      </c>
      <c r="V2728" s="119" t="str">
        <f t="shared" si="550"/>
        <v>0</v>
      </c>
      <c r="W2728" s="119" t="str">
        <f t="shared" si="551"/>
        <v>0</v>
      </c>
      <c r="X2728" s="120"/>
    </row>
    <row r="2729" spans="1:24" x14ac:dyDescent="0.3">
      <c r="A2729" s="156">
        <v>392</v>
      </c>
      <c r="B2729" s="112"/>
      <c r="C2729" s="131"/>
      <c r="K2729" s="121" t="str">
        <f t="shared" si="552"/>
        <v/>
      </c>
      <c r="L2729" s="122" t="str">
        <f t="shared" si="548"/>
        <v/>
      </c>
      <c r="M2729" s="123" t="s">
        <v>155</v>
      </c>
      <c r="N2729" s="113" t="str">
        <f t="shared" si="553"/>
        <v/>
      </c>
      <c r="O2729" s="122" t="str">
        <f t="shared" si="549"/>
        <v/>
      </c>
      <c r="P2729" s="123" t="s">
        <v>155</v>
      </c>
      <c r="Q2729" s="116" t="str">
        <f t="shared" si="554"/>
        <v/>
      </c>
      <c r="R2729" s="125" t="s">
        <v>155</v>
      </c>
      <c r="S2729" s="118" t="str">
        <f t="shared" si="555"/>
        <v/>
      </c>
      <c r="T2729" s="127" t="str">
        <f t="shared" si="547"/>
        <v>0</v>
      </c>
      <c r="U2729" s="127" t="str">
        <f t="shared" si="556"/>
        <v>0</v>
      </c>
      <c r="V2729" s="127" t="str">
        <f t="shared" si="550"/>
        <v>0</v>
      </c>
      <c r="W2729" s="127" t="str">
        <f t="shared" si="551"/>
        <v>0</v>
      </c>
      <c r="X2729" s="128"/>
    </row>
    <row r="2730" spans="1:24" x14ac:dyDescent="0.3">
      <c r="A2730" s="156">
        <v>393</v>
      </c>
      <c r="B2730" s="112"/>
      <c r="C2730" s="131"/>
      <c r="K2730" s="121" t="str">
        <f t="shared" si="552"/>
        <v/>
      </c>
      <c r="L2730" s="129" t="str">
        <f t="shared" si="548"/>
        <v/>
      </c>
      <c r="M2730" s="115" t="s">
        <v>155</v>
      </c>
      <c r="N2730" s="113" t="str">
        <f t="shared" si="553"/>
        <v/>
      </c>
      <c r="O2730" s="129" t="str">
        <f t="shared" si="549"/>
        <v/>
      </c>
      <c r="P2730" s="115" t="s">
        <v>155</v>
      </c>
      <c r="Q2730" s="116" t="str">
        <f t="shared" si="554"/>
        <v/>
      </c>
      <c r="R2730" s="117" t="s">
        <v>155</v>
      </c>
      <c r="S2730" s="118" t="str">
        <f t="shared" si="555"/>
        <v/>
      </c>
      <c r="T2730" s="127" t="str">
        <f t="shared" si="547"/>
        <v>0</v>
      </c>
      <c r="U2730" s="119" t="str">
        <f t="shared" si="556"/>
        <v>0</v>
      </c>
      <c r="V2730" s="119" t="str">
        <f t="shared" si="550"/>
        <v>0</v>
      </c>
      <c r="W2730" s="119" t="str">
        <f t="shared" si="551"/>
        <v>0</v>
      </c>
      <c r="X2730" s="120"/>
    </row>
    <row r="2731" spans="1:24" x14ac:dyDescent="0.3">
      <c r="A2731" s="156">
        <v>394</v>
      </c>
      <c r="B2731" s="112"/>
      <c r="C2731" s="131"/>
      <c r="K2731" s="121" t="str">
        <f t="shared" si="552"/>
        <v/>
      </c>
      <c r="L2731" s="122" t="str">
        <f t="shared" si="548"/>
        <v/>
      </c>
      <c r="M2731" s="123" t="s">
        <v>155</v>
      </c>
      <c r="N2731" s="113" t="str">
        <f t="shared" si="553"/>
        <v/>
      </c>
      <c r="O2731" s="122" t="str">
        <f t="shared" si="549"/>
        <v/>
      </c>
      <c r="P2731" s="123" t="s">
        <v>155</v>
      </c>
      <c r="Q2731" s="116" t="str">
        <f t="shared" si="554"/>
        <v/>
      </c>
      <c r="R2731" s="125" t="s">
        <v>155</v>
      </c>
      <c r="S2731" s="118" t="str">
        <f t="shared" si="555"/>
        <v/>
      </c>
      <c r="T2731" s="127" t="str">
        <f t="shared" si="547"/>
        <v>0</v>
      </c>
      <c r="U2731" s="127" t="str">
        <f t="shared" si="556"/>
        <v>0</v>
      </c>
      <c r="V2731" s="127" t="str">
        <f t="shared" si="550"/>
        <v>0</v>
      </c>
      <c r="W2731" s="127" t="str">
        <f t="shared" si="551"/>
        <v>0</v>
      </c>
      <c r="X2731" s="128"/>
    </row>
    <row r="2732" spans="1:24" x14ac:dyDescent="0.3">
      <c r="A2732" s="156">
        <v>395</v>
      </c>
      <c r="B2732" s="112"/>
      <c r="C2732" s="131"/>
      <c r="K2732" s="121" t="str">
        <f t="shared" si="552"/>
        <v/>
      </c>
      <c r="L2732" s="129" t="str">
        <f t="shared" si="548"/>
        <v/>
      </c>
      <c r="M2732" s="115" t="s">
        <v>155</v>
      </c>
      <c r="N2732" s="113" t="str">
        <f t="shared" si="553"/>
        <v/>
      </c>
      <c r="O2732" s="129" t="str">
        <f t="shared" si="549"/>
        <v/>
      </c>
      <c r="P2732" s="115" t="s">
        <v>155</v>
      </c>
      <c r="Q2732" s="116" t="str">
        <f t="shared" si="554"/>
        <v/>
      </c>
      <c r="R2732" s="117" t="s">
        <v>155</v>
      </c>
      <c r="S2732" s="118" t="str">
        <f t="shared" si="555"/>
        <v/>
      </c>
      <c r="T2732" s="127" t="str">
        <f t="shared" si="547"/>
        <v>0</v>
      </c>
      <c r="U2732" s="119" t="str">
        <f t="shared" si="556"/>
        <v>0</v>
      </c>
      <c r="V2732" s="119" t="str">
        <f t="shared" si="550"/>
        <v>0</v>
      </c>
      <c r="W2732" s="119" t="str">
        <f t="shared" si="551"/>
        <v>0</v>
      </c>
      <c r="X2732" s="120"/>
    </row>
    <row r="2733" spans="1:24" x14ac:dyDescent="0.3">
      <c r="A2733" s="156">
        <v>396</v>
      </c>
      <c r="B2733" s="112"/>
      <c r="C2733" s="131"/>
      <c r="K2733" s="121" t="str">
        <f t="shared" si="552"/>
        <v/>
      </c>
      <c r="L2733" s="122" t="str">
        <f t="shared" si="548"/>
        <v/>
      </c>
      <c r="M2733" s="123" t="s">
        <v>155</v>
      </c>
      <c r="N2733" s="113" t="str">
        <f t="shared" si="553"/>
        <v/>
      </c>
      <c r="O2733" s="122" t="str">
        <f t="shared" si="549"/>
        <v/>
      </c>
      <c r="P2733" s="123" t="s">
        <v>155</v>
      </c>
      <c r="Q2733" s="116" t="str">
        <f t="shared" si="554"/>
        <v/>
      </c>
      <c r="R2733" s="125" t="s">
        <v>155</v>
      </c>
      <c r="S2733" s="118" t="str">
        <f t="shared" si="555"/>
        <v/>
      </c>
      <c r="T2733" s="127" t="str">
        <f t="shared" si="547"/>
        <v>0</v>
      </c>
      <c r="U2733" s="127" t="str">
        <f t="shared" si="556"/>
        <v>0</v>
      </c>
      <c r="V2733" s="127" t="str">
        <f t="shared" si="550"/>
        <v>0</v>
      </c>
      <c r="W2733" s="127" t="str">
        <f t="shared" si="551"/>
        <v>0</v>
      </c>
      <c r="X2733" s="128"/>
    </row>
    <row r="2734" spans="1:24" x14ac:dyDescent="0.3">
      <c r="A2734" s="156">
        <v>397</v>
      </c>
      <c r="B2734" s="112"/>
      <c r="C2734" s="131"/>
      <c r="K2734" s="121" t="str">
        <f t="shared" si="552"/>
        <v/>
      </c>
      <c r="L2734" s="129" t="str">
        <f t="shared" si="548"/>
        <v/>
      </c>
      <c r="M2734" s="115" t="s">
        <v>155</v>
      </c>
      <c r="N2734" s="113" t="str">
        <f t="shared" si="553"/>
        <v/>
      </c>
      <c r="O2734" s="129" t="str">
        <f t="shared" si="549"/>
        <v/>
      </c>
      <c r="P2734" s="115" t="s">
        <v>155</v>
      </c>
      <c r="Q2734" s="116" t="str">
        <f t="shared" si="554"/>
        <v/>
      </c>
      <c r="R2734" s="117" t="s">
        <v>155</v>
      </c>
      <c r="S2734" s="118" t="str">
        <f t="shared" si="555"/>
        <v/>
      </c>
      <c r="T2734" s="127" t="str">
        <f t="shared" si="547"/>
        <v>0</v>
      </c>
      <c r="U2734" s="119" t="str">
        <f t="shared" si="556"/>
        <v>0</v>
      </c>
      <c r="V2734" s="119" t="str">
        <f t="shared" si="550"/>
        <v>0</v>
      </c>
      <c r="W2734" s="119" t="str">
        <f t="shared" si="551"/>
        <v>0</v>
      </c>
      <c r="X2734" s="120"/>
    </row>
    <row r="2735" spans="1:24" x14ac:dyDescent="0.3">
      <c r="A2735" s="156">
        <v>398</v>
      </c>
      <c r="B2735" s="112"/>
      <c r="C2735" s="131"/>
      <c r="K2735" s="121" t="str">
        <f t="shared" si="552"/>
        <v/>
      </c>
      <c r="L2735" s="122" t="str">
        <f t="shared" si="548"/>
        <v/>
      </c>
      <c r="M2735" s="123" t="s">
        <v>155</v>
      </c>
      <c r="N2735" s="113" t="str">
        <f t="shared" si="553"/>
        <v/>
      </c>
      <c r="O2735" s="122" t="str">
        <f t="shared" si="549"/>
        <v/>
      </c>
      <c r="P2735" s="123" t="s">
        <v>155</v>
      </c>
      <c r="Q2735" s="116" t="str">
        <f t="shared" si="554"/>
        <v/>
      </c>
      <c r="R2735" s="125" t="s">
        <v>155</v>
      </c>
      <c r="S2735" s="118" t="str">
        <f t="shared" si="555"/>
        <v/>
      </c>
      <c r="T2735" s="127" t="str">
        <f t="shared" si="547"/>
        <v>0</v>
      </c>
      <c r="U2735" s="127" t="str">
        <f t="shared" si="556"/>
        <v>0</v>
      </c>
      <c r="V2735" s="127" t="str">
        <f t="shared" si="550"/>
        <v>0</v>
      </c>
      <c r="W2735" s="127" t="str">
        <f t="shared" si="551"/>
        <v>0</v>
      </c>
      <c r="X2735" s="128"/>
    </row>
    <row r="2736" spans="1:24" x14ac:dyDescent="0.3">
      <c r="A2736" s="156">
        <v>399</v>
      </c>
      <c r="B2736" s="112"/>
      <c r="C2736" s="131"/>
      <c r="K2736" s="121" t="str">
        <f t="shared" si="552"/>
        <v/>
      </c>
      <c r="L2736" s="129" t="str">
        <f t="shared" si="548"/>
        <v/>
      </c>
      <c r="M2736" s="115" t="s">
        <v>155</v>
      </c>
      <c r="N2736" s="113" t="str">
        <f t="shared" si="553"/>
        <v/>
      </c>
      <c r="O2736" s="129" t="str">
        <f t="shared" si="549"/>
        <v/>
      </c>
      <c r="P2736" s="115" t="s">
        <v>155</v>
      </c>
      <c r="Q2736" s="116" t="str">
        <f t="shared" si="554"/>
        <v/>
      </c>
      <c r="R2736" s="117" t="s">
        <v>155</v>
      </c>
      <c r="S2736" s="118" t="str">
        <f t="shared" si="555"/>
        <v/>
      </c>
      <c r="T2736" s="127" t="str">
        <f t="shared" si="547"/>
        <v>0</v>
      </c>
      <c r="U2736" s="119" t="str">
        <f t="shared" si="556"/>
        <v>0</v>
      </c>
      <c r="V2736" s="119" t="str">
        <f t="shared" si="550"/>
        <v>0</v>
      </c>
      <c r="W2736" s="119" t="str">
        <f t="shared" si="551"/>
        <v>0</v>
      </c>
      <c r="X2736" s="120"/>
    </row>
    <row r="2737" spans="1:24" x14ac:dyDescent="0.3">
      <c r="A2737" s="156">
        <v>400</v>
      </c>
      <c r="B2737" s="112"/>
      <c r="C2737" s="131"/>
      <c r="K2737" s="121" t="str">
        <f t="shared" si="552"/>
        <v/>
      </c>
      <c r="L2737" s="122" t="str">
        <f t="shared" si="548"/>
        <v/>
      </c>
      <c r="M2737" s="123" t="s">
        <v>155</v>
      </c>
      <c r="N2737" s="113" t="str">
        <f t="shared" si="553"/>
        <v/>
      </c>
      <c r="O2737" s="122" t="str">
        <f t="shared" si="549"/>
        <v/>
      </c>
      <c r="P2737" s="123" t="s">
        <v>155</v>
      </c>
      <c r="Q2737" s="116" t="str">
        <f t="shared" si="554"/>
        <v/>
      </c>
      <c r="R2737" s="125" t="s">
        <v>155</v>
      </c>
      <c r="S2737" s="118" t="str">
        <f t="shared" si="555"/>
        <v/>
      </c>
      <c r="T2737" s="127" t="str">
        <f t="shared" si="547"/>
        <v>0</v>
      </c>
      <c r="U2737" s="127" t="str">
        <f t="shared" si="556"/>
        <v>0</v>
      </c>
      <c r="V2737" s="127" t="str">
        <f t="shared" si="550"/>
        <v>0</v>
      </c>
      <c r="W2737" s="127" t="str">
        <f t="shared" si="551"/>
        <v>0</v>
      </c>
      <c r="X2737" s="128"/>
    </row>
    <row r="2738" spans="1:24" x14ac:dyDescent="0.3">
      <c r="A2738" s="156">
        <v>401</v>
      </c>
      <c r="B2738" s="112"/>
      <c r="C2738" s="131"/>
      <c r="K2738" s="121" t="str">
        <f t="shared" si="552"/>
        <v/>
      </c>
      <c r="L2738" s="129" t="str">
        <f t="shared" si="548"/>
        <v/>
      </c>
      <c r="M2738" s="115" t="s">
        <v>155</v>
      </c>
      <c r="N2738" s="113" t="str">
        <f t="shared" si="553"/>
        <v/>
      </c>
      <c r="O2738" s="129" t="str">
        <f t="shared" si="549"/>
        <v/>
      </c>
      <c r="P2738" s="115" t="s">
        <v>155</v>
      </c>
      <c r="Q2738" s="116" t="str">
        <f t="shared" si="554"/>
        <v/>
      </c>
      <c r="R2738" s="117" t="s">
        <v>155</v>
      </c>
      <c r="S2738" s="118" t="str">
        <f t="shared" si="555"/>
        <v/>
      </c>
      <c r="T2738" s="127" t="str">
        <f t="shared" si="547"/>
        <v>0</v>
      </c>
      <c r="U2738" s="119" t="str">
        <f t="shared" si="556"/>
        <v>0</v>
      </c>
      <c r="V2738" s="119" t="str">
        <f t="shared" si="550"/>
        <v>0</v>
      </c>
      <c r="W2738" s="119" t="str">
        <f t="shared" si="551"/>
        <v>0</v>
      </c>
      <c r="X2738" s="120"/>
    </row>
    <row r="2739" spans="1:24" x14ac:dyDescent="0.3">
      <c r="A2739" s="156">
        <v>402</v>
      </c>
      <c r="B2739" s="112"/>
      <c r="C2739" s="131"/>
      <c r="K2739" s="121" t="str">
        <f t="shared" si="552"/>
        <v/>
      </c>
      <c r="L2739" s="122" t="str">
        <f t="shared" si="548"/>
        <v/>
      </c>
      <c r="M2739" s="123" t="s">
        <v>155</v>
      </c>
      <c r="N2739" s="113" t="str">
        <f t="shared" si="553"/>
        <v/>
      </c>
      <c r="O2739" s="122" t="str">
        <f t="shared" si="549"/>
        <v/>
      </c>
      <c r="P2739" s="123" t="s">
        <v>155</v>
      </c>
      <c r="Q2739" s="116" t="str">
        <f t="shared" si="554"/>
        <v/>
      </c>
      <c r="R2739" s="125" t="s">
        <v>155</v>
      </c>
      <c r="S2739" s="118" t="str">
        <f t="shared" si="555"/>
        <v/>
      </c>
      <c r="T2739" s="127" t="str">
        <f t="shared" si="547"/>
        <v>0</v>
      </c>
      <c r="U2739" s="127" t="str">
        <f t="shared" si="556"/>
        <v>0</v>
      </c>
      <c r="V2739" s="127" t="str">
        <f t="shared" si="550"/>
        <v>0</v>
      </c>
      <c r="W2739" s="127" t="str">
        <f t="shared" si="551"/>
        <v>0</v>
      </c>
      <c r="X2739" s="128"/>
    </row>
    <row r="2740" spans="1:24" x14ac:dyDescent="0.3">
      <c r="A2740" s="156">
        <v>403</v>
      </c>
      <c r="B2740" s="112"/>
      <c r="C2740" s="131"/>
      <c r="K2740" s="121" t="str">
        <f t="shared" si="552"/>
        <v/>
      </c>
      <c r="L2740" s="129" t="str">
        <f t="shared" si="548"/>
        <v/>
      </c>
      <c r="M2740" s="115" t="s">
        <v>155</v>
      </c>
      <c r="N2740" s="113" t="str">
        <f t="shared" si="553"/>
        <v/>
      </c>
      <c r="O2740" s="129" t="str">
        <f t="shared" si="549"/>
        <v/>
      </c>
      <c r="P2740" s="115" t="s">
        <v>155</v>
      </c>
      <c r="Q2740" s="116" t="str">
        <f t="shared" si="554"/>
        <v/>
      </c>
      <c r="R2740" s="117" t="s">
        <v>155</v>
      </c>
      <c r="S2740" s="118" t="str">
        <f t="shared" si="555"/>
        <v/>
      </c>
      <c r="T2740" s="127" t="str">
        <f t="shared" si="547"/>
        <v>0</v>
      </c>
      <c r="U2740" s="119" t="str">
        <f t="shared" si="556"/>
        <v>0</v>
      </c>
      <c r="V2740" s="119" t="str">
        <f t="shared" si="550"/>
        <v>0</v>
      </c>
      <c r="W2740" s="119" t="str">
        <f t="shared" si="551"/>
        <v>0</v>
      </c>
      <c r="X2740" s="120"/>
    </row>
    <row r="2741" spans="1:24" x14ac:dyDescent="0.3">
      <c r="A2741" s="156">
        <v>404</v>
      </c>
      <c r="B2741" s="112"/>
      <c r="C2741" s="131"/>
      <c r="K2741" s="121" t="str">
        <f t="shared" si="552"/>
        <v/>
      </c>
      <c r="L2741" s="122" t="str">
        <f t="shared" si="548"/>
        <v/>
      </c>
      <c r="M2741" s="123" t="s">
        <v>155</v>
      </c>
      <c r="N2741" s="113" t="str">
        <f t="shared" si="553"/>
        <v/>
      </c>
      <c r="O2741" s="122" t="str">
        <f t="shared" si="549"/>
        <v/>
      </c>
      <c r="P2741" s="123" t="s">
        <v>155</v>
      </c>
      <c r="Q2741" s="116" t="str">
        <f t="shared" si="554"/>
        <v/>
      </c>
      <c r="R2741" s="125" t="s">
        <v>155</v>
      </c>
      <c r="S2741" s="118" t="str">
        <f t="shared" si="555"/>
        <v/>
      </c>
      <c r="T2741" s="127" t="str">
        <f t="shared" si="547"/>
        <v>0</v>
      </c>
      <c r="U2741" s="127" t="str">
        <f t="shared" si="556"/>
        <v>0</v>
      </c>
      <c r="V2741" s="127" t="str">
        <f t="shared" si="550"/>
        <v>0</v>
      </c>
      <c r="W2741" s="127" t="str">
        <f t="shared" si="551"/>
        <v>0</v>
      </c>
      <c r="X2741" s="128"/>
    </row>
    <row r="2742" spans="1:24" x14ac:dyDescent="0.3">
      <c r="A2742" s="156">
        <v>405</v>
      </c>
      <c r="B2742" s="112"/>
      <c r="C2742" s="131"/>
      <c r="K2742" s="121" t="str">
        <f t="shared" si="552"/>
        <v/>
      </c>
      <c r="L2742" s="129" t="str">
        <f t="shared" si="548"/>
        <v/>
      </c>
      <c r="M2742" s="115" t="s">
        <v>155</v>
      </c>
      <c r="N2742" s="113" t="str">
        <f t="shared" si="553"/>
        <v/>
      </c>
      <c r="O2742" s="129" t="str">
        <f t="shared" si="549"/>
        <v/>
      </c>
      <c r="P2742" s="115" t="s">
        <v>155</v>
      </c>
      <c r="Q2742" s="116" t="str">
        <f t="shared" si="554"/>
        <v/>
      </c>
      <c r="R2742" s="117" t="s">
        <v>155</v>
      </c>
      <c r="S2742" s="118" t="str">
        <f t="shared" si="555"/>
        <v/>
      </c>
      <c r="T2742" s="127" t="str">
        <f t="shared" si="547"/>
        <v>0</v>
      </c>
      <c r="U2742" s="119" t="str">
        <f t="shared" si="556"/>
        <v>0</v>
      </c>
      <c r="V2742" s="119" t="str">
        <f t="shared" si="550"/>
        <v>0</v>
      </c>
      <c r="W2742" s="119" t="str">
        <f t="shared" si="551"/>
        <v>0</v>
      </c>
      <c r="X2742" s="120"/>
    </row>
    <row r="2743" spans="1:24" x14ac:dyDescent="0.3">
      <c r="A2743" s="156">
        <v>406</v>
      </c>
      <c r="B2743" s="112"/>
      <c r="C2743" s="131"/>
      <c r="K2743" s="121" t="str">
        <f t="shared" si="552"/>
        <v/>
      </c>
      <c r="L2743" s="122" t="str">
        <f t="shared" si="548"/>
        <v/>
      </c>
      <c r="M2743" s="123" t="s">
        <v>155</v>
      </c>
      <c r="N2743" s="113" t="str">
        <f t="shared" si="553"/>
        <v/>
      </c>
      <c r="O2743" s="122" t="str">
        <f t="shared" si="549"/>
        <v/>
      </c>
      <c r="P2743" s="123" t="s">
        <v>155</v>
      </c>
      <c r="Q2743" s="116" t="str">
        <f t="shared" si="554"/>
        <v/>
      </c>
      <c r="R2743" s="125" t="s">
        <v>155</v>
      </c>
      <c r="S2743" s="118" t="str">
        <f t="shared" si="555"/>
        <v/>
      </c>
      <c r="T2743" s="127" t="str">
        <f t="shared" si="547"/>
        <v>0</v>
      </c>
      <c r="U2743" s="127" t="str">
        <f t="shared" si="556"/>
        <v>0</v>
      </c>
      <c r="V2743" s="127" t="str">
        <f t="shared" si="550"/>
        <v>0</v>
      </c>
      <c r="W2743" s="127" t="str">
        <f t="shared" si="551"/>
        <v>0</v>
      </c>
      <c r="X2743" s="128"/>
    </row>
    <row r="2744" spans="1:24" x14ac:dyDescent="0.3">
      <c r="A2744" s="156">
        <v>407</v>
      </c>
      <c r="B2744" s="112"/>
      <c r="C2744" s="131"/>
      <c r="K2744" s="121" t="str">
        <f t="shared" si="552"/>
        <v/>
      </c>
      <c r="L2744" s="129" t="str">
        <f t="shared" si="548"/>
        <v/>
      </c>
      <c r="M2744" s="115" t="s">
        <v>155</v>
      </c>
      <c r="N2744" s="113" t="str">
        <f t="shared" si="553"/>
        <v/>
      </c>
      <c r="O2744" s="129" t="str">
        <f t="shared" si="549"/>
        <v/>
      </c>
      <c r="P2744" s="115" t="s">
        <v>155</v>
      </c>
      <c r="Q2744" s="116" t="str">
        <f t="shared" si="554"/>
        <v/>
      </c>
      <c r="R2744" s="117" t="s">
        <v>155</v>
      </c>
      <c r="S2744" s="118" t="str">
        <f t="shared" si="555"/>
        <v/>
      </c>
      <c r="T2744" s="127" t="str">
        <f t="shared" si="547"/>
        <v>0</v>
      </c>
      <c r="U2744" s="119" t="str">
        <f t="shared" si="556"/>
        <v>0</v>
      </c>
      <c r="V2744" s="119" t="str">
        <f t="shared" si="550"/>
        <v>0</v>
      </c>
      <c r="W2744" s="119" t="str">
        <f t="shared" si="551"/>
        <v>0</v>
      </c>
      <c r="X2744" s="120"/>
    </row>
    <row r="2745" spans="1:24" x14ac:dyDescent="0.3">
      <c r="A2745" s="156">
        <v>408</v>
      </c>
      <c r="B2745" s="112"/>
      <c r="C2745" s="131"/>
      <c r="K2745" s="121" t="str">
        <f t="shared" si="552"/>
        <v/>
      </c>
      <c r="L2745" s="122" t="str">
        <f t="shared" si="548"/>
        <v/>
      </c>
      <c r="M2745" s="123" t="s">
        <v>155</v>
      </c>
      <c r="N2745" s="113" t="str">
        <f t="shared" si="553"/>
        <v/>
      </c>
      <c r="O2745" s="122" t="str">
        <f t="shared" si="549"/>
        <v/>
      </c>
      <c r="P2745" s="123" t="s">
        <v>155</v>
      </c>
      <c r="Q2745" s="116" t="str">
        <f t="shared" si="554"/>
        <v/>
      </c>
      <c r="R2745" s="125" t="s">
        <v>155</v>
      </c>
      <c r="S2745" s="118" t="str">
        <f t="shared" si="555"/>
        <v/>
      </c>
      <c r="T2745" s="127" t="str">
        <f t="shared" si="547"/>
        <v>0</v>
      </c>
      <c r="U2745" s="127" t="str">
        <f t="shared" si="556"/>
        <v>0</v>
      </c>
      <c r="V2745" s="127" t="str">
        <f t="shared" si="550"/>
        <v>0</v>
      </c>
      <c r="W2745" s="127" t="str">
        <f t="shared" si="551"/>
        <v>0</v>
      </c>
      <c r="X2745" s="128"/>
    </row>
    <row r="2746" spans="1:24" x14ac:dyDescent="0.3">
      <c r="A2746" s="156">
        <v>409</v>
      </c>
      <c r="B2746" s="112"/>
      <c r="C2746" s="130"/>
      <c r="K2746" s="121" t="str">
        <f t="shared" si="552"/>
        <v/>
      </c>
      <c r="L2746" s="129" t="str">
        <f t="shared" si="548"/>
        <v/>
      </c>
      <c r="M2746" s="115" t="s">
        <v>155</v>
      </c>
      <c r="N2746" s="113" t="str">
        <f t="shared" si="553"/>
        <v/>
      </c>
      <c r="O2746" s="129" t="str">
        <f t="shared" si="549"/>
        <v/>
      </c>
      <c r="P2746" s="115" t="s">
        <v>155</v>
      </c>
      <c r="Q2746" s="116" t="str">
        <f t="shared" si="554"/>
        <v/>
      </c>
      <c r="R2746" s="117" t="s">
        <v>155</v>
      </c>
      <c r="S2746" s="118" t="str">
        <f t="shared" si="555"/>
        <v/>
      </c>
      <c r="T2746" s="127" t="str">
        <f t="shared" si="547"/>
        <v>0</v>
      </c>
      <c r="U2746" s="119" t="str">
        <f t="shared" si="556"/>
        <v>0</v>
      </c>
      <c r="V2746" s="119" t="str">
        <f t="shared" si="550"/>
        <v>0</v>
      </c>
      <c r="W2746" s="119" t="str">
        <f t="shared" si="551"/>
        <v>0</v>
      </c>
      <c r="X2746" s="120"/>
    </row>
    <row r="2747" spans="1:24" x14ac:dyDescent="0.3">
      <c r="A2747" s="156">
        <v>410</v>
      </c>
      <c r="B2747" s="112"/>
      <c r="C2747" s="130"/>
      <c r="K2747" s="121" t="str">
        <f t="shared" si="552"/>
        <v/>
      </c>
      <c r="L2747" s="122" t="str">
        <f t="shared" si="548"/>
        <v/>
      </c>
      <c r="M2747" s="123" t="s">
        <v>155</v>
      </c>
      <c r="N2747" s="113" t="str">
        <f t="shared" si="553"/>
        <v/>
      </c>
      <c r="O2747" s="122" t="str">
        <f t="shared" si="549"/>
        <v/>
      </c>
      <c r="P2747" s="123" t="s">
        <v>155</v>
      </c>
      <c r="Q2747" s="116" t="str">
        <f t="shared" si="554"/>
        <v/>
      </c>
      <c r="R2747" s="125" t="s">
        <v>155</v>
      </c>
      <c r="S2747" s="118" t="str">
        <f t="shared" si="555"/>
        <v/>
      </c>
      <c r="T2747" s="127" t="str">
        <f t="shared" si="547"/>
        <v>0</v>
      </c>
      <c r="U2747" s="127" t="str">
        <f t="shared" si="556"/>
        <v>0</v>
      </c>
      <c r="V2747" s="127" t="str">
        <f t="shared" si="550"/>
        <v>0</v>
      </c>
      <c r="W2747" s="127" t="str">
        <f t="shared" si="551"/>
        <v>0</v>
      </c>
      <c r="X2747" s="128"/>
    </row>
    <row r="2748" spans="1:24" x14ac:dyDescent="0.3">
      <c r="A2748" s="156">
        <v>411</v>
      </c>
      <c r="B2748" s="112"/>
      <c r="C2748" s="130"/>
      <c r="K2748" s="121" t="str">
        <f t="shared" si="552"/>
        <v/>
      </c>
      <c r="L2748" s="129" t="str">
        <f t="shared" si="548"/>
        <v/>
      </c>
      <c r="M2748" s="115" t="s">
        <v>155</v>
      </c>
      <c r="N2748" s="113" t="str">
        <f t="shared" si="553"/>
        <v/>
      </c>
      <c r="O2748" s="129" t="str">
        <f t="shared" si="549"/>
        <v/>
      </c>
      <c r="P2748" s="115" t="s">
        <v>155</v>
      </c>
      <c r="Q2748" s="116" t="str">
        <f t="shared" si="554"/>
        <v/>
      </c>
      <c r="R2748" s="117" t="s">
        <v>155</v>
      </c>
      <c r="S2748" s="118" t="str">
        <f t="shared" si="555"/>
        <v/>
      </c>
      <c r="T2748" s="127" t="str">
        <f t="shared" si="547"/>
        <v>0</v>
      </c>
      <c r="U2748" s="119" t="str">
        <f t="shared" si="556"/>
        <v>0</v>
      </c>
      <c r="V2748" s="119" t="str">
        <f t="shared" si="550"/>
        <v>0</v>
      </c>
      <c r="W2748" s="119" t="str">
        <f t="shared" si="551"/>
        <v>0</v>
      </c>
      <c r="X2748" s="120"/>
    </row>
    <row r="2749" spans="1:24" x14ac:dyDescent="0.3">
      <c r="A2749" s="156">
        <v>412</v>
      </c>
      <c r="B2749" s="112"/>
      <c r="C2749" s="130"/>
      <c r="K2749" s="121" t="str">
        <f t="shared" si="552"/>
        <v/>
      </c>
      <c r="L2749" s="122" t="str">
        <f t="shared" si="548"/>
        <v/>
      </c>
      <c r="M2749" s="123" t="s">
        <v>155</v>
      </c>
      <c r="N2749" s="113" t="str">
        <f t="shared" si="553"/>
        <v/>
      </c>
      <c r="O2749" s="122" t="str">
        <f t="shared" si="549"/>
        <v/>
      </c>
      <c r="P2749" s="123" t="s">
        <v>155</v>
      </c>
      <c r="Q2749" s="116" t="str">
        <f t="shared" si="554"/>
        <v/>
      </c>
      <c r="R2749" s="125" t="s">
        <v>155</v>
      </c>
      <c r="S2749" s="118" t="str">
        <f t="shared" si="555"/>
        <v/>
      </c>
      <c r="T2749" s="127" t="str">
        <f t="shared" si="547"/>
        <v>0</v>
      </c>
      <c r="U2749" s="127" t="str">
        <f t="shared" si="556"/>
        <v>0</v>
      </c>
      <c r="V2749" s="127" t="str">
        <f t="shared" si="550"/>
        <v>0</v>
      </c>
      <c r="W2749" s="127" t="str">
        <f t="shared" si="551"/>
        <v>0</v>
      </c>
      <c r="X2749" s="128"/>
    </row>
    <row r="2750" spans="1:24" x14ac:dyDescent="0.3">
      <c r="A2750" s="156">
        <v>413</v>
      </c>
      <c r="B2750" s="112"/>
      <c r="C2750" s="130"/>
      <c r="K2750" s="121" t="str">
        <f t="shared" si="552"/>
        <v/>
      </c>
      <c r="L2750" s="129" t="str">
        <f t="shared" si="548"/>
        <v/>
      </c>
      <c r="M2750" s="115" t="s">
        <v>155</v>
      </c>
      <c r="N2750" s="113" t="str">
        <f t="shared" si="553"/>
        <v/>
      </c>
      <c r="O2750" s="129" t="str">
        <f t="shared" si="549"/>
        <v/>
      </c>
      <c r="P2750" s="115" t="s">
        <v>155</v>
      </c>
      <c r="Q2750" s="116" t="str">
        <f t="shared" si="554"/>
        <v/>
      </c>
      <c r="R2750" s="117" t="s">
        <v>155</v>
      </c>
      <c r="S2750" s="118" t="str">
        <f t="shared" si="555"/>
        <v/>
      </c>
      <c r="T2750" s="127" t="str">
        <f t="shared" si="547"/>
        <v>0</v>
      </c>
      <c r="U2750" s="119" t="str">
        <f t="shared" si="556"/>
        <v>0</v>
      </c>
      <c r="V2750" s="119" t="str">
        <f t="shared" si="550"/>
        <v>0</v>
      </c>
      <c r="W2750" s="119" t="str">
        <f t="shared" si="551"/>
        <v>0</v>
      </c>
      <c r="X2750" s="120"/>
    </row>
    <row r="2751" spans="1:24" x14ac:dyDescent="0.3">
      <c r="A2751" s="156">
        <v>414</v>
      </c>
      <c r="B2751" s="112"/>
      <c r="C2751" s="130"/>
      <c r="K2751" s="121" t="str">
        <f t="shared" si="552"/>
        <v/>
      </c>
      <c r="L2751" s="122" t="str">
        <f t="shared" si="548"/>
        <v/>
      </c>
      <c r="M2751" s="123" t="s">
        <v>155</v>
      </c>
      <c r="N2751" s="113" t="str">
        <f t="shared" si="553"/>
        <v/>
      </c>
      <c r="O2751" s="122" t="str">
        <f t="shared" si="549"/>
        <v/>
      </c>
      <c r="P2751" s="123" t="s">
        <v>155</v>
      </c>
      <c r="Q2751" s="116" t="str">
        <f t="shared" si="554"/>
        <v/>
      </c>
      <c r="R2751" s="125" t="s">
        <v>155</v>
      </c>
      <c r="S2751" s="118" t="str">
        <f t="shared" si="555"/>
        <v/>
      </c>
      <c r="T2751" s="127" t="str">
        <f t="shared" si="547"/>
        <v>0</v>
      </c>
      <c r="U2751" s="127" t="str">
        <f t="shared" si="556"/>
        <v>0</v>
      </c>
      <c r="V2751" s="127" t="str">
        <f t="shared" si="550"/>
        <v>0</v>
      </c>
      <c r="W2751" s="127" t="str">
        <f t="shared" si="551"/>
        <v>0</v>
      </c>
      <c r="X2751" s="128"/>
    </row>
    <row r="2752" spans="1:24" x14ac:dyDescent="0.3">
      <c r="A2752" s="156">
        <v>415</v>
      </c>
      <c r="B2752" s="112"/>
      <c r="C2752" s="130"/>
      <c r="K2752" s="121" t="str">
        <f t="shared" si="552"/>
        <v/>
      </c>
      <c r="L2752" s="129" t="str">
        <f t="shared" si="548"/>
        <v/>
      </c>
      <c r="M2752" s="115" t="s">
        <v>155</v>
      </c>
      <c r="N2752" s="113" t="str">
        <f t="shared" si="553"/>
        <v/>
      </c>
      <c r="O2752" s="129" t="str">
        <f t="shared" si="549"/>
        <v/>
      </c>
      <c r="P2752" s="115" t="s">
        <v>155</v>
      </c>
      <c r="Q2752" s="116" t="str">
        <f t="shared" si="554"/>
        <v/>
      </c>
      <c r="R2752" s="117" t="s">
        <v>155</v>
      </c>
      <c r="S2752" s="118" t="str">
        <f t="shared" si="555"/>
        <v/>
      </c>
      <c r="T2752" s="127" t="str">
        <f t="shared" si="547"/>
        <v>0</v>
      </c>
      <c r="U2752" s="119" t="str">
        <f t="shared" si="556"/>
        <v>0</v>
      </c>
      <c r="V2752" s="119" t="str">
        <f t="shared" si="550"/>
        <v>0</v>
      </c>
      <c r="W2752" s="119" t="str">
        <f t="shared" si="551"/>
        <v>0</v>
      </c>
      <c r="X2752" s="120"/>
    </row>
    <row r="2753" spans="1:24" x14ac:dyDescent="0.3">
      <c r="A2753" s="156">
        <v>416</v>
      </c>
      <c r="B2753" s="112"/>
      <c r="C2753" s="130"/>
      <c r="K2753" s="121" t="str">
        <f t="shared" si="552"/>
        <v/>
      </c>
      <c r="L2753" s="122" t="str">
        <f t="shared" si="548"/>
        <v/>
      </c>
      <c r="M2753" s="123" t="s">
        <v>155</v>
      </c>
      <c r="N2753" s="113" t="str">
        <f t="shared" si="553"/>
        <v/>
      </c>
      <c r="O2753" s="122" t="str">
        <f t="shared" si="549"/>
        <v/>
      </c>
      <c r="P2753" s="123" t="s">
        <v>155</v>
      </c>
      <c r="Q2753" s="116" t="str">
        <f t="shared" si="554"/>
        <v/>
      </c>
      <c r="R2753" s="125" t="s">
        <v>155</v>
      </c>
      <c r="S2753" s="118" t="str">
        <f t="shared" si="555"/>
        <v/>
      </c>
      <c r="T2753" s="127" t="str">
        <f t="shared" si="547"/>
        <v>0</v>
      </c>
      <c r="U2753" s="127" t="str">
        <f t="shared" si="556"/>
        <v>0</v>
      </c>
      <c r="V2753" s="127" t="str">
        <f t="shared" si="550"/>
        <v>0</v>
      </c>
      <c r="W2753" s="127" t="str">
        <f t="shared" si="551"/>
        <v>0</v>
      </c>
      <c r="X2753" s="128"/>
    </row>
    <row r="2754" spans="1:24" x14ac:dyDescent="0.3">
      <c r="A2754" s="156">
        <v>417</v>
      </c>
      <c r="B2754" s="112"/>
      <c r="C2754" s="130"/>
      <c r="K2754" s="121" t="str">
        <f t="shared" si="552"/>
        <v/>
      </c>
      <c r="L2754" s="129" t="str">
        <f t="shared" si="548"/>
        <v/>
      </c>
      <c r="M2754" s="115" t="s">
        <v>155</v>
      </c>
      <c r="N2754" s="113" t="str">
        <f t="shared" si="553"/>
        <v/>
      </c>
      <c r="O2754" s="129" t="str">
        <f t="shared" si="549"/>
        <v/>
      </c>
      <c r="P2754" s="115" t="s">
        <v>155</v>
      </c>
      <c r="Q2754" s="116" t="str">
        <f t="shared" si="554"/>
        <v/>
      </c>
      <c r="R2754" s="117" t="s">
        <v>155</v>
      </c>
      <c r="S2754" s="118" t="str">
        <f t="shared" si="555"/>
        <v/>
      </c>
      <c r="T2754" s="127" t="str">
        <f t="shared" si="547"/>
        <v>0</v>
      </c>
      <c r="U2754" s="119" t="str">
        <f t="shared" si="556"/>
        <v>0</v>
      </c>
      <c r="V2754" s="119" t="str">
        <f t="shared" si="550"/>
        <v>0</v>
      </c>
      <c r="W2754" s="119" t="str">
        <f t="shared" si="551"/>
        <v>0</v>
      </c>
      <c r="X2754" s="120"/>
    </row>
    <row r="2755" spans="1:24" x14ac:dyDescent="0.3">
      <c r="A2755" s="156">
        <v>418</v>
      </c>
      <c r="B2755" s="112"/>
      <c r="C2755" s="130"/>
      <c r="K2755" s="121" t="str">
        <f t="shared" si="552"/>
        <v/>
      </c>
      <c r="L2755" s="122" t="str">
        <f t="shared" si="548"/>
        <v/>
      </c>
      <c r="M2755" s="123" t="s">
        <v>155</v>
      </c>
      <c r="N2755" s="113" t="str">
        <f t="shared" si="553"/>
        <v/>
      </c>
      <c r="O2755" s="122" t="str">
        <f t="shared" si="549"/>
        <v/>
      </c>
      <c r="P2755" s="123" t="s">
        <v>155</v>
      </c>
      <c r="Q2755" s="116" t="str">
        <f t="shared" si="554"/>
        <v/>
      </c>
      <c r="R2755" s="125" t="s">
        <v>155</v>
      </c>
      <c r="S2755" s="118" t="str">
        <f t="shared" si="555"/>
        <v/>
      </c>
      <c r="T2755" s="127" t="str">
        <f t="shared" si="547"/>
        <v>0</v>
      </c>
      <c r="U2755" s="127" t="str">
        <f t="shared" si="556"/>
        <v>0</v>
      </c>
      <c r="V2755" s="127" t="str">
        <f t="shared" si="550"/>
        <v>0</v>
      </c>
      <c r="W2755" s="127" t="str">
        <f t="shared" si="551"/>
        <v>0</v>
      </c>
      <c r="X2755" s="128"/>
    </row>
    <row r="2756" spans="1:24" x14ac:dyDescent="0.3">
      <c r="A2756" s="156">
        <v>419</v>
      </c>
      <c r="B2756" s="112"/>
      <c r="C2756" s="130"/>
      <c r="K2756" s="121" t="str">
        <f t="shared" si="552"/>
        <v/>
      </c>
      <c r="L2756" s="129" t="str">
        <f t="shared" si="548"/>
        <v/>
      </c>
      <c r="M2756" s="115" t="s">
        <v>155</v>
      </c>
      <c r="N2756" s="113" t="str">
        <f t="shared" si="553"/>
        <v/>
      </c>
      <c r="O2756" s="129" t="str">
        <f t="shared" si="549"/>
        <v/>
      </c>
      <c r="P2756" s="115" t="s">
        <v>155</v>
      </c>
      <c r="Q2756" s="116" t="str">
        <f t="shared" si="554"/>
        <v/>
      </c>
      <c r="R2756" s="117" t="s">
        <v>155</v>
      </c>
      <c r="S2756" s="118" t="str">
        <f t="shared" si="555"/>
        <v/>
      </c>
      <c r="T2756" s="127" t="str">
        <f t="shared" si="547"/>
        <v>0</v>
      </c>
      <c r="U2756" s="119" t="str">
        <f t="shared" si="556"/>
        <v>0</v>
      </c>
      <c r="V2756" s="119" t="str">
        <f t="shared" si="550"/>
        <v>0</v>
      </c>
      <c r="W2756" s="119" t="str">
        <f t="shared" si="551"/>
        <v>0</v>
      </c>
      <c r="X2756" s="120"/>
    </row>
    <row r="2757" spans="1:24" x14ac:dyDescent="0.3">
      <c r="A2757" s="156">
        <v>420</v>
      </c>
      <c r="B2757" s="112"/>
      <c r="C2757" s="130"/>
      <c r="K2757" s="121" t="str">
        <f t="shared" si="552"/>
        <v/>
      </c>
      <c r="L2757" s="122" t="str">
        <f t="shared" si="548"/>
        <v/>
      </c>
      <c r="M2757" s="123" t="s">
        <v>155</v>
      </c>
      <c r="N2757" s="113" t="str">
        <f t="shared" si="553"/>
        <v/>
      </c>
      <c r="O2757" s="122" t="str">
        <f t="shared" si="549"/>
        <v/>
      </c>
      <c r="P2757" s="123" t="s">
        <v>155</v>
      </c>
      <c r="Q2757" s="116" t="str">
        <f t="shared" si="554"/>
        <v/>
      </c>
      <c r="R2757" s="125" t="s">
        <v>155</v>
      </c>
      <c r="S2757" s="118" t="str">
        <f t="shared" si="555"/>
        <v/>
      </c>
      <c r="T2757" s="127" t="str">
        <f t="shared" si="547"/>
        <v>0</v>
      </c>
      <c r="U2757" s="127" t="str">
        <f t="shared" si="556"/>
        <v>0</v>
      </c>
      <c r="V2757" s="127" t="str">
        <f t="shared" si="550"/>
        <v>0</v>
      </c>
      <c r="W2757" s="127" t="str">
        <f t="shared" si="551"/>
        <v>0</v>
      </c>
      <c r="X2757" s="128"/>
    </row>
    <row r="2758" spans="1:24" x14ac:dyDescent="0.3">
      <c r="A2758" s="156">
        <v>421</v>
      </c>
      <c r="B2758" s="112"/>
      <c r="C2758" s="130"/>
      <c r="K2758" s="121" t="str">
        <f t="shared" si="552"/>
        <v/>
      </c>
      <c r="L2758" s="129" t="str">
        <f t="shared" si="548"/>
        <v/>
      </c>
      <c r="M2758" s="115" t="s">
        <v>155</v>
      </c>
      <c r="N2758" s="113" t="str">
        <f t="shared" si="553"/>
        <v/>
      </c>
      <c r="O2758" s="129" t="str">
        <f t="shared" si="549"/>
        <v/>
      </c>
      <c r="P2758" s="115" t="s">
        <v>155</v>
      </c>
      <c r="Q2758" s="116" t="str">
        <f t="shared" si="554"/>
        <v/>
      </c>
      <c r="R2758" s="117" t="s">
        <v>155</v>
      </c>
      <c r="S2758" s="118" t="str">
        <f t="shared" si="555"/>
        <v/>
      </c>
      <c r="T2758" s="127" t="str">
        <f t="shared" si="547"/>
        <v>0</v>
      </c>
      <c r="U2758" s="119" t="str">
        <f t="shared" si="556"/>
        <v>0</v>
      </c>
      <c r="V2758" s="119" t="str">
        <f t="shared" si="550"/>
        <v>0</v>
      </c>
      <c r="W2758" s="119" t="str">
        <f t="shared" si="551"/>
        <v>0</v>
      </c>
      <c r="X2758" s="120"/>
    </row>
    <row r="2759" spans="1:24" x14ac:dyDescent="0.3">
      <c r="A2759" s="156">
        <v>422</v>
      </c>
      <c r="B2759" s="112"/>
      <c r="C2759" s="130"/>
      <c r="K2759" s="121" t="str">
        <f t="shared" si="552"/>
        <v/>
      </c>
      <c r="L2759" s="122" t="str">
        <f t="shared" si="548"/>
        <v/>
      </c>
      <c r="M2759" s="123" t="s">
        <v>155</v>
      </c>
      <c r="N2759" s="113" t="str">
        <f t="shared" si="553"/>
        <v/>
      </c>
      <c r="O2759" s="122" t="str">
        <f t="shared" si="549"/>
        <v/>
      </c>
      <c r="P2759" s="123" t="s">
        <v>155</v>
      </c>
      <c r="Q2759" s="116" t="str">
        <f t="shared" si="554"/>
        <v/>
      </c>
      <c r="R2759" s="125" t="s">
        <v>155</v>
      </c>
      <c r="S2759" s="118" t="str">
        <f t="shared" si="555"/>
        <v/>
      </c>
      <c r="T2759" s="127" t="str">
        <f t="shared" si="547"/>
        <v>0</v>
      </c>
      <c r="U2759" s="127" t="str">
        <f t="shared" si="556"/>
        <v>0</v>
      </c>
      <c r="V2759" s="127" t="str">
        <f t="shared" si="550"/>
        <v>0</v>
      </c>
      <c r="W2759" s="127" t="str">
        <f t="shared" si="551"/>
        <v>0</v>
      </c>
      <c r="X2759" s="128"/>
    </row>
    <row r="2760" spans="1:24" x14ac:dyDescent="0.3">
      <c r="A2760" s="156">
        <v>423</v>
      </c>
      <c r="B2760" s="112"/>
      <c r="C2760" s="130"/>
      <c r="K2760" s="121" t="str">
        <f t="shared" si="552"/>
        <v/>
      </c>
      <c r="L2760" s="129" t="str">
        <f t="shared" si="548"/>
        <v/>
      </c>
      <c r="M2760" s="115" t="s">
        <v>155</v>
      </c>
      <c r="N2760" s="113" t="str">
        <f t="shared" si="553"/>
        <v/>
      </c>
      <c r="O2760" s="129" t="str">
        <f t="shared" si="549"/>
        <v/>
      </c>
      <c r="P2760" s="115" t="s">
        <v>155</v>
      </c>
      <c r="Q2760" s="116" t="str">
        <f t="shared" si="554"/>
        <v/>
      </c>
      <c r="R2760" s="117" t="s">
        <v>155</v>
      </c>
      <c r="S2760" s="118" t="str">
        <f t="shared" si="555"/>
        <v/>
      </c>
      <c r="T2760" s="127" t="str">
        <f t="shared" si="547"/>
        <v>0</v>
      </c>
      <c r="U2760" s="119" t="str">
        <f t="shared" si="556"/>
        <v>0</v>
      </c>
      <c r="V2760" s="119" t="str">
        <f t="shared" si="550"/>
        <v>0</v>
      </c>
      <c r="W2760" s="119" t="str">
        <f t="shared" si="551"/>
        <v>0</v>
      </c>
      <c r="X2760" s="120"/>
    </row>
    <row r="2761" spans="1:24" x14ac:dyDescent="0.3">
      <c r="A2761" s="156">
        <v>424</v>
      </c>
      <c r="B2761" s="112"/>
      <c r="C2761" s="130"/>
      <c r="K2761" s="121" t="str">
        <f t="shared" si="552"/>
        <v/>
      </c>
      <c r="L2761" s="122" t="str">
        <f t="shared" si="548"/>
        <v/>
      </c>
      <c r="M2761" s="123" t="s">
        <v>155</v>
      </c>
      <c r="N2761" s="113" t="str">
        <f t="shared" si="553"/>
        <v/>
      </c>
      <c r="O2761" s="122" t="str">
        <f t="shared" si="549"/>
        <v/>
      </c>
      <c r="P2761" s="123" t="s">
        <v>155</v>
      </c>
      <c r="Q2761" s="116" t="str">
        <f t="shared" si="554"/>
        <v/>
      </c>
      <c r="R2761" s="125" t="s">
        <v>155</v>
      </c>
      <c r="S2761" s="118" t="str">
        <f t="shared" si="555"/>
        <v/>
      </c>
      <c r="T2761" s="127" t="str">
        <f t="shared" si="547"/>
        <v>0</v>
      </c>
      <c r="U2761" s="127" t="str">
        <f t="shared" si="556"/>
        <v>0</v>
      </c>
      <c r="V2761" s="127" t="str">
        <f t="shared" si="550"/>
        <v>0</v>
      </c>
      <c r="W2761" s="127" t="str">
        <f t="shared" si="551"/>
        <v>0</v>
      </c>
      <c r="X2761" s="128"/>
    </row>
    <row r="2762" spans="1:24" x14ac:dyDescent="0.3">
      <c r="A2762" s="156">
        <v>425</v>
      </c>
      <c r="B2762" s="112"/>
      <c r="C2762" s="130"/>
      <c r="K2762" s="121" t="str">
        <f t="shared" si="552"/>
        <v/>
      </c>
      <c r="L2762" s="129" t="str">
        <f t="shared" si="548"/>
        <v/>
      </c>
      <c r="M2762" s="115" t="s">
        <v>155</v>
      </c>
      <c r="N2762" s="113" t="str">
        <f t="shared" si="553"/>
        <v/>
      </c>
      <c r="O2762" s="129" t="str">
        <f t="shared" si="549"/>
        <v/>
      </c>
      <c r="P2762" s="115" t="s">
        <v>155</v>
      </c>
      <c r="Q2762" s="116" t="str">
        <f t="shared" si="554"/>
        <v/>
      </c>
      <c r="R2762" s="117" t="s">
        <v>155</v>
      </c>
      <c r="S2762" s="118" t="str">
        <f t="shared" si="555"/>
        <v/>
      </c>
      <c r="T2762" s="127" t="str">
        <f t="shared" ref="T2762:T2825" si="557">IF(M2762="ON",IF(ISBLANK(D2762),"0",IF(AND(J2762=1,D2762&lt;200),D2762,D2762-200)),"0")</f>
        <v>0</v>
      </c>
      <c r="U2762" s="119" t="str">
        <f t="shared" si="556"/>
        <v>0</v>
      </c>
      <c r="V2762" s="119" t="str">
        <f t="shared" si="550"/>
        <v>0</v>
      </c>
      <c r="W2762" s="119" t="str">
        <f t="shared" si="551"/>
        <v>0</v>
      </c>
      <c r="X2762" s="120"/>
    </row>
    <row r="2763" spans="1:24" x14ac:dyDescent="0.3">
      <c r="A2763" s="156">
        <v>426</v>
      </c>
      <c r="B2763" s="112"/>
      <c r="C2763" s="130"/>
      <c r="K2763" s="121" t="str">
        <f t="shared" si="552"/>
        <v/>
      </c>
      <c r="L2763" s="122" t="str">
        <f t="shared" si="548"/>
        <v/>
      </c>
      <c r="M2763" s="123" t="s">
        <v>155</v>
      </c>
      <c r="N2763" s="113" t="str">
        <f t="shared" si="553"/>
        <v/>
      </c>
      <c r="O2763" s="122" t="str">
        <f t="shared" si="549"/>
        <v/>
      </c>
      <c r="P2763" s="123" t="s">
        <v>155</v>
      </c>
      <c r="Q2763" s="116" t="str">
        <f t="shared" si="554"/>
        <v/>
      </c>
      <c r="R2763" s="125" t="s">
        <v>155</v>
      </c>
      <c r="S2763" s="118" t="str">
        <f t="shared" si="555"/>
        <v/>
      </c>
      <c r="T2763" s="127" t="str">
        <f t="shared" si="557"/>
        <v>0</v>
      </c>
      <c r="U2763" s="127" t="str">
        <f t="shared" si="556"/>
        <v>0</v>
      </c>
      <c r="V2763" s="127" t="str">
        <f t="shared" si="550"/>
        <v>0</v>
      </c>
      <c r="W2763" s="127" t="str">
        <f t="shared" si="551"/>
        <v>0</v>
      </c>
      <c r="X2763" s="128"/>
    </row>
    <row r="2764" spans="1:24" x14ac:dyDescent="0.3">
      <c r="A2764" s="156">
        <v>427</v>
      </c>
      <c r="B2764" s="112"/>
      <c r="C2764" s="130"/>
      <c r="K2764" s="121" t="str">
        <f t="shared" si="552"/>
        <v/>
      </c>
      <c r="L2764" s="129" t="str">
        <f t="shared" si="548"/>
        <v/>
      </c>
      <c r="M2764" s="115" t="s">
        <v>155</v>
      </c>
      <c r="N2764" s="113" t="str">
        <f t="shared" si="553"/>
        <v/>
      </c>
      <c r="O2764" s="129" t="str">
        <f t="shared" si="549"/>
        <v/>
      </c>
      <c r="P2764" s="115" t="s">
        <v>155</v>
      </c>
      <c r="Q2764" s="116" t="str">
        <f t="shared" si="554"/>
        <v/>
      </c>
      <c r="R2764" s="117" t="s">
        <v>155</v>
      </c>
      <c r="S2764" s="118" t="str">
        <f t="shared" si="555"/>
        <v/>
      </c>
      <c r="T2764" s="127" t="str">
        <f t="shared" si="557"/>
        <v>0</v>
      </c>
      <c r="U2764" s="119" t="str">
        <f t="shared" si="556"/>
        <v>0</v>
      </c>
      <c r="V2764" s="119" t="str">
        <f t="shared" si="550"/>
        <v>0</v>
      </c>
      <c r="W2764" s="119" t="str">
        <f t="shared" si="551"/>
        <v>0</v>
      </c>
      <c r="X2764" s="120"/>
    </row>
    <row r="2765" spans="1:24" x14ac:dyDescent="0.3">
      <c r="A2765" s="156">
        <v>428</v>
      </c>
      <c r="B2765" s="112"/>
      <c r="C2765" s="130"/>
      <c r="K2765" s="121" t="str">
        <f t="shared" si="552"/>
        <v/>
      </c>
      <c r="L2765" s="122" t="str">
        <f t="shared" si="548"/>
        <v/>
      </c>
      <c r="M2765" s="123" t="s">
        <v>155</v>
      </c>
      <c r="N2765" s="113" t="str">
        <f t="shared" si="553"/>
        <v/>
      </c>
      <c r="O2765" s="122" t="str">
        <f t="shared" si="549"/>
        <v/>
      </c>
      <c r="P2765" s="123" t="s">
        <v>155</v>
      </c>
      <c r="Q2765" s="116" t="str">
        <f t="shared" si="554"/>
        <v/>
      </c>
      <c r="R2765" s="125" t="s">
        <v>155</v>
      </c>
      <c r="S2765" s="118" t="str">
        <f t="shared" si="555"/>
        <v/>
      </c>
      <c r="T2765" s="127" t="str">
        <f t="shared" si="557"/>
        <v>0</v>
      </c>
      <c r="U2765" s="127" t="str">
        <f t="shared" si="556"/>
        <v>0</v>
      </c>
      <c r="V2765" s="127" t="str">
        <f t="shared" si="550"/>
        <v>0</v>
      </c>
      <c r="W2765" s="127" t="str">
        <f t="shared" si="551"/>
        <v>0</v>
      </c>
      <c r="X2765" s="128"/>
    </row>
    <row r="2766" spans="1:24" x14ac:dyDescent="0.3">
      <c r="A2766" s="156">
        <v>429</v>
      </c>
      <c r="B2766" s="112"/>
      <c r="C2766" s="130"/>
      <c r="K2766" s="121" t="str">
        <f t="shared" si="552"/>
        <v/>
      </c>
      <c r="L2766" s="129" t="str">
        <f t="shared" si="548"/>
        <v/>
      </c>
      <c r="M2766" s="115" t="s">
        <v>155</v>
      </c>
      <c r="N2766" s="113" t="str">
        <f t="shared" si="553"/>
        <v/>
      </c>
      <c r="O2766" s="129" t="str">
        <f t="shared" si="549"/>
        <v/>
      </c>
      <c r="P2766" s="115" t="s">
        <v>155</v>
      </c>
      <c r="Q2766" s="116" t="str">
        <f t="shared" si="554"/>
        <v/>
      </c>
      <c r="R2766" s="117" t="s">
        <v>155</v>
      </c>
      <c r="S2766" s="118" t="str">
        <f t="shared" si="555"/>
        <v/>
      </c>
      <c r="T2766" s="127" t="str">
        <f t="shared" si="557"/>
        <v>0</v>
      </c>
      <c r="U2766" s="119" t="str">
        <f t="shared" si="556"/>
        <v>0</v>
      </c>
      <c r="V2766" s="119" t="str">
        <f t="shared" si="550"/>
        <v>0</v>
      </c>
      <c r="W2766" s="119" t="str">
        <f t="shared" si="551"/>
        <v>0</v>
      </c>
      <c r="X2766" s="120"/>
    </row>
    <row r="2767" spans="1:24" x14ac:dyDescent="0.3">
      <c r="A2767" s="156">
        <v>430</v>
      </c>
      <c r="B2767" s="112"/>
      <c r="C2767" s="130"/>
      <c r="K2767" s="121" t="str">
        <f t="shared" si="552"/>
        <v/>
      </c>
      <c r="L2767" s="122" t="str">
        <f t="shared" si="548"/>
        <v/>
      </c>
      <c r="M2767" s="123" t="s">
        <v>155</v>
      </c>
      <c r="N2767" s="113" t="str">
        <f t="shared" si="553"/>
        <v/>
      </c>
      <c r="O2767" s="122" t="str">
        <f t="shared" si="549"/>
        <v/>
      </c>
      <c r="P2767" s="123" t="s">
        <v>155</v>
      </c>
      <c r="Q2767" s="116" t="str">
        <f t="shared" si="554"/>
        <v/>
      </c>
      <c r="R2767" s="125" t="s">
        <v>155</v>
      </c>
      <c r="S2767" s="118" t="str">
        <f t="shared" si="555"/>
        <v/>
      </c>
      <c r="T2767" s="127" t="str">
        <f t="shared" si="557"/>
        <v>0</v>
      </c>
      <c r="U2767" s="127" t="str">
        <f t="shared" si="556"/>
        <v>0</v>
      </c>
      <c r="V2767" s="127" t="str">
        <f t="shared" si="550"/>
        <v>0</v>
      </c>
      <c r="W2767" s="127" t="str">
        <f t="shared" si="551"/>
        <v>0</v>
      </c>
      <c r="X2767" s="128"/>
    </row>
    <row r="2768" spans="1:24" x14ac:dyDescent="0.3">
      <c r="A2768" s="156">
        <v>431</v>
      </c>
      <c r="B2768" s="112"/>
      <c r="C2768" s="130"/>
      <c r="K2768" s="121" t="str">
        <f t="shared" si="552"/>
        <v/>
      </c>
      <c r="L2768" s="129" t="str">
        <f t="shared" si="548"/>
        <v/>
      </c>
      <c r="M2768" s="115" t="s">
        <v>155</v>
      </c>
      <c r="N2768" s="113" t="str">
        <f t="shared" si="553"/>
        <v/>
      </c>
      <c r="O2768" s="129" t="str">
        <f t="shared" si="549"/>
        <v/>
      </c>
      <c r="P2768" s="115" t="s">
        <v>155</v>
      </c>
      <c r="Q2768" s="116" t="str">
        <f t="shared" si="554"/>
        <v/>
      </c>
      <c r="R2768" s="117" t="s">
        <v>155</v>
      </c>
      <c r="S2768" s="118" t="str">
        <f t="shared" si="555"/>
        <v/>
      </c>
      <c r="T2768" s="127" t="str">
        <f t="shared" si="557"/>
        <v>0</v>
      </c>
      <c r="U2768" s="119" t="str">
        <f t="shared" si="556"/>
        <v>0</v>
      </c>
      <c r="V2768" s="119" t="str">
        <f t="shared" si="550"/>
        <v>0</v>
      </c>
      <c r="W2768" s="119" t="str">
        <f t="shared" si="551"/>
        <v>0</v>
      </c>
      <c r="X2768" s="120"/>
    </row>
    <row r="2769" spans="1:24" x14ac:dyDescent="0.3">
      <c r="A2769" s="156">
        <v>432</v>
      </c>
      <c r="B2769" s="112"/>
      <c r="C2769" s="130"/>
      <c r="K2769" s="121" t="str">
        <f t="shared" si="552"/>
        <v/>
      </c>
      <c r="L2769" s="122" t="str">
        <f t="shared" si="548"/>
        <v/>
      </c>
      <c r="M2769" s="123" t="s">
        <v>155</v>
      </c>
      <c r="N2769" s="113" t="str">
        <f t="shared" si="553"/>
        <v/>
      </c>
      <c r="O2769" s="122" t="str">
        <f t="shared" si="549"/>
        <v/>
      </c>
      <c r="P2769" s="123" t="s">
        <v>155</v>
      </c>
      <c r="Q2769" s="116" t="str">
        <f t="shared" si="554"/>
        <v/>
      </c>
      <c r="R2769" s="125" t="s">
        <v>155</v>
      </c>
      <c r="S2769" s="118" t="str">
        <f t="shared" si="555"/>
        <v/>
      </c>
      <c r="T2769" s="127" t="str">
        <f t="shared" si="557"/>
        <v>0</v>
      </c>
      <c r="U2769" s="127" t="str">
        <f t="shared" si="556"/>
        <v>0</v>
      </c>
      <c r="V2769" s="127" t="str">
        <f t="shared" si="550"/>
        <v>0</v>
      </c>
      <c r="W2769" s="127" t="str">
        <f t="shared" si="551"/>
        <v>0</v>
      </c>
      <c r="X2769" s="128"/>
    </row>
    <row r="2770" spans="1:24" x14ac:dyDescent="0.3">
      <c r="A2770" s="156">
        <v>433</v>
      </c>
      <c r="B2770" s="112"/>
      <c r="C2770" s="130"/>
      <c r="K2770" s="121" t="str">
        <f t="shared" si="552"/>
        <v/>
      </c>
      <c r="L2770" s="129" t="str">
        <f t="shared" si="548"/>
        <v/>
      </c>
      <c r="M2770" s="115" t="s">
        <v>155</v>
      </c>
      <c r="N2770" s="113" t="str">
        <f t="shared" si="553"/>
        <v/>
      </c>
      <c r="O2770" s="129" t="str">
        <f t="shared" si="549"/>
        <v/>
      </c>
      <c r="P2770" s="115" t="s">
        <v>155</v>
      </c>
      <c r="Q2770" s="116" t="str">
        <f t="shared" si="554"/>
        <v/>
      </c>
      <c r="R2770" s="117" t="s">
        <v>155</v>
      </c>
      <c r="S2770" s="118" t="str">
        <f t="shared" si="555"/>
        <v/>
      </c>
      <c r="T2770" s="127" t="str">
        <f t="shared" si="557"/>
        <v>0</v>
      </c>
      <c r="U2770" s="119" t="str">
        <f t="shared" si="556"/>
        <v>0</v>
      </c>
      <c r="V2770" s="119" t="str">
        <f t="shared" si="550"/>
        <v>0</v>
      </c>
      <c r="W2770" s="119" t="str">
        <f t="shared" si="551"/>
        <v>0</v>
      </c>
      <c r="X2770" s="120"/>
    </row>
    <row r="2771" spans="1:24" x14ac:dyDescent="0.3">
      <c r="A2771" s="156">
        <v>434</v>
      </c>
      <c r="B2771" s="112"/>
      <c r="C2771" s="130"/>
      <c r="K2771" s="121" t="str">
        <f t="shared" si="552"/>
        <v/>
      </c>
      <c r="L2771" s="122" t="str">
        <f t="shared" si="548"/>
        <v/>
      </c>
      <c r="M2771" s="123" t="s">
        <v>155</v>
      </c>
      <c r="N2771" s="113" t="str">
        <f t="shared" si="553"/>
        <v/>
      </c>
      <c r="O2771" s="122" t="str">
        <f t="shared" si="549"/>
        <v/>
      </c>
      <c r="P2771" s="123" t="s">
        <v>155</v>
      </c>
      <c r="Q2771" s="116" t="str">
        <f t="shared" si="554"/>
        <v/>
      </c>
      <c r="R2771" s="125" t="s">
        <v>155</v>
      </c>
      <c r="S2771" s="118" t="str">
        <f t="shared" si="555"/>
        <v/>
      </c>
      <c r="T2771" s="127" t="str">
        <f t="shared" si="557"/>
        <v>0</v>
      </c>
      <c r="U2771" s="127" t="str">
        <f t="shared" si="556"/>
        <v>0</v>
      </c>
      <c r="V2771" s="127" t="str">
        <f t="shared" si="550"/>
        <v>0</v>
      </c>
      <c r="W2771" s="127" t="str">
        <f t="shared" si="551"/>
        <v>0</v>
      </c>
      <c r="X2771" s="128"/>
    </row>
    <row r="2772" spans="1:24" x14ac:dyDescent="0.3">
      <c r="A2772" s="156">
        <v>435</v>
      </c>
      <c r="B2772" s="112"/>
      <c r="C2772" s="130"/>
      <c r="K2772" s="121" t="str">
        <f t="shared" si="552"/>
        <v/>
      </c>
      <c r="L2772" s="129" t="str">
        <f t="shared" si="548"/>
        <v/>
      </c>
      <c r="M2772" s="115" t="s">
        <v>155</v>
      </c>
      <c r="N2772" s="113" t="str">
        <f t="shared" si="553"/>
        <v/>
      </c>
      <c r="O2772" s="129" t="str">
        <f t="shared" si="549"/>
        <v/>
      </c>
      <c r="P2772" s="115" t="s">
        <v>155</v>
      </c>
      <c r="Q2772" s="116" t="str">
        <f t="shared" si="554"/>
        <v/>
      </c>
      <c r="R2772" s="117" t="s">
        <v>155</v>
      </c>
      <c r="S2772" s="118" t="str">
        <f t="shared" si="555"/>
        <v/>
      </c>
      <c r="T2772" s="127" t="str">
        <f t="shared" si="557"/>
        <v>0</v>
      </c>
      <c r="U2772" s="119" t="str">
        <f t="shared" si="556"/>
        <v>0</v>
      </c>
      <c r="V2772" s="119" t="str">
        <f t="shared" si="550"/>
        <v>0</v>
      </c>
      <c r="W2772" s="119" t="str">
        <f t="shared" si="551"/>
        <v>0</v>
      </c>
      <c r="X2772" s="120"/>
    </row>
    <row r="2773" spans="1:24" x14ac:dyDescent="0.3">
      <c r="A2773" s="156">
        <v>436</v>
      </c>
      <c r="B2773" s="112"/>
      <c r="C2773" s="130"/>
      <c r="K2773" s="121" t="str">
        <f t="shared" si="552"/>
        <v/>
      </c>
      <c r="L2773" s="122" t="str">
        <f t="shared" si="548"/>
        <v/>
      </c>
      <c r="M2773" s="123" t="s">
        <v>155</v>
      </c>
      <c r="N2773" s="113" t="str">
        <f t="shared" si="553"/>
        <v/>
      </c>
      <c r="O2773" s="122" t="str">
        <f t="shared" si="549"/>
        <v/>
      </c>
      <c r="P2773" s="123" t="s">
        <v>155</v>
      </c>
      <c r="Q2773" s="116" t="str">
        <f t="shared" si="554"/>
        <v/>
      </c>
      <c r="R2773" s="125" t="s">
        <v>155</v>
      </c>
      <c r="S2773" s="118" t="str">
        <f t="shared" si="555"/>
        <v/>
      </c>
      <c r="T2773" s="127" t="str">
        <f t="shared" si="557"/>
        <v>0</v>
      </c>
      <c r="U2773" s="127" t="str">
        <f t="shared" si="556"/>
        <v>0</v>
      </c>
      <c r="V2773" s="127" t="str">
        <f t="shared" si="550"/>
        <v>0</v>
      </c>
      <c r="W2773" s="127" t="str">
        <f t="shared" si="551"/>
        <v>0</v>
      </c>
      <c r="X2773" s="128"/>
    </row>
    <row r="2774" spans="1:24" x14ac:dyDescent="0.3">
      <c r="A2774" s="156">
        <v>437</v>
      </c>
      <c r="B2774" s="112"/>
      <c r="C2774" s="130"/>
      <c r="K2774" s="121" t="str">
        <f t="shared" si="552"/>
        <v/>
      </c>
      <c r="L2774" s="129" t="str">
        <f t="shared" si="548"/>
        <v/>
      </c>
      <c r="M2774" s="115" t="s">
        <v>155</v>
      </c>
      <c r="N2774" s="113" t="str">
        <f t="shared" si="553"/>
        <v/>
      </c>
      <c r="O2774" s="129" t="str">
        <f t="shared" si="549"/>
        <v/>
      </c>
      <c r="P2774" s="115" t="s">
        <v>155</v>
      </c>
      <c r="Q2774" s="116" t="str">
        <f t="shared" si="554"/>
        <v/>
      </c>
      <c r="R2774" s="117" t="s">
        <v>155</v>
      </c>
      <c r="S2774" s="118" t="str">
        <f t="shared" si="555"/>
        <v/>
      </c>
      <c r="T2774" s="127" t="str">
        <f t="shared" si="557"/>
        <v>0</v>
      </c>
      <c r="U2774" s="119" t="str">
        <f t="shared" si="556"/>
        <v>0</v>
      </c>
      <c r="V2774" s="119" t="str">
        <f t="shared" si="550"/>
        <v>0</v>
      </c>
      <c r="W2774" s="119" t="str">
        <f t="shared" si="551"/>
        <v>0</v>
      </c>
      <c r="X2774" s="120"/>
    </row>
    <row r="2775" spans="1:24" x14ac:dyDescent="0.3">
      <c r="A2775" s="156">
        <v>438</v>
      </c>
      <c r="B2775" s="112"/>
      <c r="C2775" s="130"/>
      <c r="K2775" s="121" t="str">
        <f t="shared" si="552"/>
        <v/>
      </c>
      <c r="L2775" s="122" t="str">
        <f t="shared" si="548"/>
        <v/>
      </c>
      <c r="M2775" s="123" t="s">
        <v>155</v>
      </c>
      <c r="N2775" s="113" t="str">
        <f t="shared" si="553"/>
        <v/>
      </c>
      <c r="O2775" s="122" t="str">
        <f t="shared" si="549"/>
        <v/>
      </c>
      <c r="P2775" s="123" t="s">
        <v>155</v>
      </c>
      <c r="Q2775" s="116" t="str">
        <f t="shared" si="554"/>
        <v/>
      </c>
      <c r="R2775" s="125" t="s">
        <v>155</v>
      </c>
      <c r="S2775" s="118" t="str">
        <f t="shared" si="555"/>
        <v/>
      </c>
      <c r="T2775" s="127" t="str">
        <f t="shared" si="557"/>
        <v>0</v>
      </c>
      <c r="U2775" s="127" t="str">
        <f t="shared" si="556"/>
        <v>0</v>
      </c>
      <c r="V2775" s="127" t="str">
        <f t="shared" si="550"/>
        <v>0</v>
      </c>
      <c r="W2775" s="127" t="str">
        <f t="shared" si="551"/>
        <v>0</v>
      </c>
      <c r="X2775" s="128"/>
    </row>
    <row r="2776" spans="1:24" x14ac:dyDescent="0.3">
      <c r="A2776" s="156">
        <v>439</v>
      </c>
      <c r="B2776" s="112"/>
      <c r="C2776" s="130"/>
      <c r="K2776" s="121" t="str">
        <f t="shared" si="552"/>
        <v/>
      </c>
      <c r="L2776" s="129" t="str">
        <f t="shared" si="548"/>
        <v/>
      </c>
      <c r="M2776" s="115" t="s">
        <v>155</v>
      </c>
      <c r="N2776" s="113" t="str">
        <f t="shared" si="553"/>
        <v/>
      </c>
      <c r="O2776" s="129" t="str">
        <f t="shared" si="549"/>
        <v/>
      </c>
      <c r="P2776" s="115" t="s">
        <v>155</v>
      </c>
      <c r="Q2776" s="116" t="str">
        <f t="shared" si="554"/>
        <v/>
      </c>
      <c r="R2776" s="117" t="s">
        <v>155</v>
      </c>
      <c r="S2776" s="118" t="str">
        <f t="shared" si="555"/>
        <v/>
      </c>
      <c r="T2776" s="127" t="str">
        <f t="shared" si="557"/>
        <v>0</v>
      </c>
      <c r="U2776" s="119" t="str">
        <f t="shared" si="556"/>
        <v>0</v>
      </c>
      <c r="V2776" s="119" t="str">
        <f t="shared" si="550"/>
        <v>0</v>
      </c>
      <c r="W2776" s="119" t="str">
        <f t="shared" si="551"/>
        <v>0</v>
      </c>
      <c r="X2776" s="120"/>
    </row>
    <row r="2777" spans="1:24" x14ac:dyDescent="0.3">
      <c r="A2777" s="156">
        <v>440</v>
      </c>
      <c r="B2777" s="112"/>
      <c r="C2777" s="130"/>
      <c r="K2777" s="121" t="str">
        <f t="shared" si="552"/>
        <v/>
      </c>
      <c r="L2777" s="122" t="str">
        <f t="shared" si="548"/>
        <v/>
      </c>
      <c r="M2777" s="123" t="s">
        <v>155</v>
      </c>
      <c r="N2777" s="113" t="str">
        <f t="shared" si="553"/>
        <v/>
      </c>
      <c r="O2777" s="122" t="str">
        <f t="shared" si="549"/>
        <v/>
      </c>
      <c r="P2777" s="123" t="s">
        <v>155</v>
      </c>
      <c r="Q2777" s="116" t="str">
        <f t="shared" si="554"/>
        <v/>
      </c>
      <c r="R2777" s="125" t="s">
        <v>155</v>
      </c>
      <c r="S2777" s="118" t="str">
        <f t="shared" si="555"/>
        <v/>
      </c>
      <c r="T2777" s="127" t="str">
        <f t="shared" si="557"/>
        <v>0</v>
      </c>
      <c r="U2777" s="127" t="str">
        <f t="shared" si="556"/>
        <v>0</v>
      </c>
      <c r="V2777" s="127" t="str">
        <f t="shared" si="550"/>
        <v>0</v>
      </c>
      <c r="W2777" s="127" t="str">
        <f t="shared" si="551"/>
        <v>0</v>
      </c>
      <c r="X2777" s="128"/>
    </row>
    <row r="2778" spans="1:24" x14ac:dyDescent="0.3">
      <c r="A2778" s="156">
        <v>441</v>
      </c>
      <c r="B2778" s="112"/>
      <c r="C2778" s="130"/>
      <c r="K2778" s="121" t="str">
        <f t="shared" si="552"/>
        <v/>
      </c>
      <c r="L2778" s="129" t="str">
        <f t="shared" si="548"/>
        <v/>
      </c>
      <c r="M2778" s="115" t="s">
        <v>155</v>
      </c>
      <c r="N2778" s="113" t="str">
        <f t="shared" si="553"/>
        <v/>
      </c>
      <c r="O2778" s="129" t="str">
        <f t="shared" si="549"/>
        <v/>
      </c>
      <c r="P2778" s="115" t="s">
        <v>155</v>
      </c>
      <c r="Q2778" s="116" t="str">
        <f t="shared" si="554"/>
        <v/>
      </c>
      <c r="R2778" s="117" t="s">
        <v>155</v>
      </c>
      <c r="S2778" s="118" t="str">
        <f t="shared" si="555"/>
        <v/>
      </c>
      <c r="T2778" s="127" t="str">
        <f t="shared" si="557"/>
        <v>0</v>
      </c>
      <c r="U2778" s="119" t="str">
        <f t="shared" si="556"/>
        <v>0</v>
      </c>
      <c r="V2778" s="119" t="str">
        <f t="shared" si="550"/>
        <v>0</v>
      </c>
      <c r="W2778" s="119" t="str">
        <f t="shared" si="551"/>
        <v>0</v>
      </c>
      <c r="X2778" s="120"/>
    </row>
    <row r="2779" spans="1:24" x14ac:dyDescent="0.3">
      <c r="A2779" s="156">
        <v>442</v>
      </c>
      <c r="B2779" s="112"/>
      <c r="C2779" s="130"/>
      <c r="K2779" s="121" t="str">
        <f t="shared" si="552"/>
        <v/>
      </c>
      <c r="L2779" s="122" t="str">
        <f t="shared" si="548"/>
        <v/>
      </c>
      <c r="M2779" s="123" t="s">
        <v>155</v>
      </c>
      <c r="N2779" s="113" t="str">
        <f t="shared" si="553"/>
        <v/>
      </c>
      <c r="O2779" s="122" t="str">
        <f t="shared" si="549"/>
        <v/>
      </c>
      <c r="P2779" s="123" t="s">
        <v>155</v>
      </c>
      <c r="Q2779" s="116" t="str">
        <f t="shared" si="554"/>
        <v/>
      </c>
      <c r="R2779" s="125" t="s">
        <v>155</v>
      </c>
      <c r="S2779" s="118" t="str">
        <f t="shared" si="555"/>
        <v/>
      </c>
      <c r="T2779" s="127" t="str">
        <f t="shared" si="557"/>
        <v>0</v>
      </c>
      <c r="U2779" s="127" t="str">
        <f t="shared" si="556"/>
        <v>0</v>
      </c>
      <c r="V2779" s="127" t="str">
        <f t="shared" si="550"/>
        <v>0</v>
      </c>
      <c r="W2779" s="127" t="str">
        <f t="shared" si="551"/>
        <v>0</v>
      </c>
      <c r="X2779" s="128"/>
    </row>
    <row r="2780" spans="1:24" x14ac:dyDescent="0.3">
      <c r="A2780" s="156">
        <v>443</v>
      </c>
      <c r="B2780" s="112"/>
      <c r="C2780" s="130"/>
      <c r="K2780" s="121" t="str">
        <f t="shared" si="552"/>
        <v/>
      </c>
      <c r="L2780" s="129" t="str">
        <f t="shared" si="548"/>
        <v/>
      </c>
      <c r="M2780" s="115" t="s">
        <v>155</v>
      </c>
      <c r="N2780" s="113" t="str">
        <f t="shared" si="553"/>
        <v/>
      </c>
      <c r="O2780" s="129" t="str">
        <f t="shared" si="549"/>
        <v/>
      </c>
      <c r="P2780" s="115" t="s">
        <v>155</v>
      </c>
      <c r="Q2780" s="116" t="str">
        <f t="shared" si="554"/>
        <v/>
      </c>
      <c r="R2780" s="117" t="s">
        <v>155</v>
      </c>
      <c r="S2780" s="118" t="str">
        <f t="shared" si="555"/>
        <v/>
      </c>
      <c r="T2780" s="127" t="str">
        <f t="shared" si="557"/>
        <v>0</v>
      </c>
      <c r="U2780" s="119" t="str">
        <f t="shared" si="556"/>
        <v>0</v>
      </c>
      <c r="V2780" s="119" t="str">
        <f t="shared" si="550"/>
        <v>0</v>
      </c>
      <c r="W2780" s="119" t="str">
        <f t="shared" si="551"/>
        <v>0</v>
      </c>
      <c r="X2780" s="120"/>
    </row>
    <row r="2781" spans="1:24" x14ac:dyDescent="0.3">
      <c r="A2781" s="156">
        <v>444</v>
      </c>
      <c r="B2781" s="112"/>
      <c r="C2781" s="130"/>
      <c r="K2781" s="121" t="str">
        <f t="shared" si="552"/>
        <v/>
      </c>
      <c r="L2781" s="122" t="str">
        <f t="shared" si="548"/>
        <v/>
      </c>
      <c r="M2781" s="123" t="s">
        <v>155</v>
      </c>
      <c r="N2781" s="113" t="str">
        <f t="shared" si="553"/>
        <v/>
      </c>
      <c r="O2781" s="122" t="str">
        <f t="shared" si="549"/>
        <v/>
      </c>
      <c r="P2781" s="123" t="s">
        <v>155</v>
      </c>
      <c r="Q2781" s="116" t="str">
        <f t="shared" si="554"/>
        <v/>
      </c>
      <c r="R2781" s="125" t="s">
        <v>155</v>
      </c>
      <c r="S2781" s="118" t="str">
        <f t="shared" si="555"/>
        <v/>
      </c>
      <c r="T2781" s="127" t="str">
        <f t="shared" si="557"/>
        <v>0</v>
      </c>
      <c r="U2781" s="127" t="str">
        <f t="shared" si="556"/>
        <v>0</v>
      </c>
      <c r="V2781" s="127" t="str">
        <f t="shared" si="550"/>
        <v>0</v>
      </c>
      <c r="W2781" s="127" t="str">
        <f t="shared" si="551"/>
        <v>0</v>
      </c>
      <c r="X2781" s="128"/>
    </row>
    <row r="2782" spans="1:24" x14ac:dyDescent="0.3">
      <c r="A2782" s="156">
        <v>445</v>
      </c>
      <c r="B2782" s="112"/>
      <c r="C2782" s="130"/>
      <c r="K2782" s="121" t="str">
        <f t="shared" si="552"/>
        <v/>
      </c>
      <c r="L2782" s="129" t="str">
        <f t="shared" si="548"/>
        <v/>
      </c>
      <c r="M2782" s="115" t="s">
        <v>155</v>
      </c>
      <c r="N2782" s="113" t="str">
        <f t="shared" si="553"/>
        <v/>
      </c>
      <c r="O2782" s="129" t="str">
        <f t="shared" si="549"/>
        <v/>
      </c>
      <c r="P2782" s="115" t="s">
        <v>155</v>
      </c>
      <c r="Q2782" s="116" t="str">
        <f t="shared" si="554"/>
        <v/>
      </c>
      <c r="R2782" s="117" t="s">
        <v>155</v>
      </c>
      <c r="S2782" s="118" t="str">
        <f t="shared" si="555"/>
        <v/>
      </c>
      <c r="T2782" s="127" t="str">
        <f t="shared" si="557"/>
        <v>0</v>
      </c>
      <c r="U2782" s="119" t="str">
        <f t="shared" si="556"/>
        <v>0</v>
      </c>
      <c r="V2782" s="119" t="str">
        <f t="shared" si="550"/>
        <v>0</v>
      </c>
      <c r="W2782" s="119" t="str">
        <f t="shared" si="551"/>
        <v>0</v>
      </c>
      <c r="X2782" s="120"/>
    </row>
    <row r="2783" spans="1:24" x14ac:dyDescent="0.3">
      <c r="A2783" s="156">
        <v>446</v>
      </c>
      <c r="B2783" s="112"/>
      <c r="C2783" s="130"/>
      <c r="K2783" s="121" t="str">
        <f t="shared" si="552"/>
        <v/>
      </c>
      <c r="L2783" s="122" t="str">
        <f t="shared" si="548"/>
        <v/>
      </c>
      <c r="M2783" s="123" t="s">
        <v>155</v>
      </c>
      <c r="N2783" s="113" t="str">
        <f t="shared" si="553"/>
        <v/>
      </c>
      <c r="O2783" s="122" t="str">
        <f t="shared" si="549"/>
        <v/>
      </c>
      <c r="P2783" s="123" t="s">
        <v>155</v>
      </c>
      <c r="Q2783" s="116" t="str">
        <f t="shared" si="554"/>
        <v/>
      </c>
      <c r="R2783" s="125" t="s">
        <v>155</v>
      </c>
      <c r="S2783" s="118" t="str">
        <f t="shared" si="555"/>
        <v/>
      </c>
      <c r="T2783" s="127" t="str">
        <f t="shared" si="557"/>
        <v>0</v>
      </c>
      <c r="U2783" s="127" t="str">
        <f t="shared" si="556"/>
        <v>0</v>
      </c>
      <c r="V2783" s="127" t="str">
        <f t="shared" si="550"/>
        <v>0</v>
      </c>
      <c r="W2783" s="127" t="str">
        <f t="shared" si="551"/>
        <v>0</v>
      </c>
      <c r="X2783" s="128"/>
    </row>
    <row r="2784" spans="1:24" x14ac:dyDescent="0.3">
      <c r="A2784" s="156">
        <v>447</v>
      </c>
      <c r="B2784" s="112"/>
      <c r="C2784" s="130"/>
      <c r="K2784" s="121" t="str">
        <f t="shared" si="552"/>
        <v/>
      </c>
      <c r="L2784" s="129" t="str">
        <f t="shared" si="548"/>
        <v/>
      </c>
      <c r="M2784" s="115" t="s">
        <v>155</v>
      </c>
      <c r="N2784" s="113" t="str">
        <f t="shared" si="553"/>
        <v/>
      </c>
      <c r="O2784" s="129" t="str">
        <f t="shared" si="549"/>
        <v/>
      </c>
      <c r="P2784" s="115" t="s">
        <v>155</v>
      </c>
      <c r="Q2784" s="116" t="str">
        <f t="shared" si="554"/>
        <v/>
      </c>
      <c r="R2784" s="117" t="s">
        <v>155</v>
      </c>
      <c r="S2784" s="118" t="str">
        <f t="shared" si="555"/>
        <v/>
      </c>
      <c r="T2784" s="127" t="str">
        <f t="shared" si="557"/>
        <v>0</v>
      </c>
      <c r="U2784" s="119" t="str">
        <f t="shared" si="556"/>
        <v>0</v>
      </c>
      <c r="V2784" s="119" t="str">
        <f t="shared" si="550"/>
        <v>0</v>
      </c>
      <c r="W2784" s="119" t="str">
        <f t="shared" si="551"/>
        <v>0</v>
      </c>
      <c r="X2784" s="120"/>
    </row>
    <row r="2785" spans="1:24" x14ac:dyDescent="0.3">
      <c r="A2785" s="156">
        <v>448</v>
      </c>
      <c r="B2785" s="112"/>
      <c r="C2785" s="130"/>
      <c r="K2785" s="121" t="str">
        <f t="shared" si="552"/>
        <v/>
      </c>
      <c r="L2785" s="122" t="str">
        <f t="shared" si="548"/>
        <v/>
      </c>
      <c r="M2785" s="123" t="s">
        <v>155</v>
      </c>
      <c r="N2785" s="113" t="str">
        <f t="shared" si="553"/>
        <v/>
      </c>
      <c r="O2785" s="122" t="str">
        <f t="shared" si="549"/>
        <v/>
      </c>
      <c r="P2785" s="123" t="s">
        <v>155</v>
      </c>
      <c r="Q2785" s="116" t="str">
        <f t="shared" si="554"/>
        <v/>
      </c>
      <c r="R2785" s="125" t="s">
        <v>155</v>
      </c>
      <c r="S2785" s="118" t="str">
        <f t="shared" si="555"/>
        <v/>
      </c>
      <c r="T2785" s="127" t="str">
        <f t="shared" si="557"/>
        <v>0</v>
      </c>
      <c r="U2785" s="127" t="str">
        <f t="shared" si="556"/>
        <v>0</v>
      </c>
      <c r="V2785" s="127" t="str">
        <f t="shared" si="550"/>
        <v>0</v>
      </c>
      <c r="W2785" s="127" t="str">
        <f t="shared" si="551"/>
        <v>0</v>
      </c>
      <c r="X2785" s="128"/>
    </row>
    <row r="2786" spans="1:24" x14ac:dyDescent="0.3">
      <c r="A2786" s="156">
        <v>449</v>
      </c>
      <c r="B2786" s="112"/>
      <c r="C2786" s="130"/>
      <c r="K2786" s="121" t="str">
        <f t="shared" si="552"/>
        <v/>
      </c>
      <c r="L2786" s="129" t="str">
        <f t="shared" ref="L2786:L2849" si="558">IF(K2786="","",SIN(K2786*PI()/200)*G2786)</f>
        <v/>
      </c>
      <c r="M2786" s="115" t="s">
        <v>155</v>
      </c>
      <c r="N2786" s="113" t="str">
        <f t="shared" si="553"/>
        <v/>
      </c>
      <c r="O2786" s="129" t="str">
        <f t="shared" ref="O2786:O2849" si="559">IF(N2786="","",SIN(N2786*PI()/200)*G2786)</f>
        <v/>
      </c>
      <c r="P2786" s="115" t="s">
        <v>155</v>
      </c>
      <c r="Q2786" s="116" t="str">
        <f t="shared" si="554"/>
        <v/>
      </c>
      <c r="R2786" s="117" t="s">
        <v>155</v>
      </c>
      <c r="S2786" s="118" t="str">
        <f t="shared" si="555"/>
        <v/>
      </c>
      <c r="T2786" s="127" t="str">
        <f t="shared" si="557"/>
        <v>0</v>
      </c>
      <c r="U2786" s="119" t="str">
        <f t="shared" si="556"/>
        <v>0</v>
      </c>
      <c r="V2786" s="119" t="str">
        <f t="shared" ref="V2786:V2849" si="560">IF(R2786="ON",IF(ISBLANK(F2786),"0",F2786),"0")</f>
        <v>0</v>
      </c>
      <c r="W2786" s="119" t="str">
        <f t="shared" ref="W2786:W2849" si="561">IF(R2786="ON",IF(ISBLANK(G2786),"0",G2786),"0")</f>
        <v>0</v>
      </c>
      <c r="X2786" s="120"/>
    </row>
    <row r="2787" spans="1:24" x14ac:dyDescent="0.3">
      <c r="A2787" s="156">
        <v>450</v>
      </c>
      <c r="B2787" s="112"/>
      <c r="C2787" s="130"/>
      <c r="K2787" s="121" t="str">
        <f t="shared" ref="K2787:K2850" si="562">IF(ISBLANK(D2787),"",IF(J2787=1,D2787-$D$3538,(IF(AND(J2787=2,D2787&gt;200),((D2787-200)-$D$3538),((D2787+200)-$D$3538)))))</f>
        <v/>
      </c>
      <c r="L2787" s="122" t="str">
        <f t="shared" si="558"/>
        <v/>
      </c>
      <c r="M2787" s="123" t="s">
        <v>155</v>
      </c>
      <c r="N2787" s="113" t="str">
        <f t="shared" ref="N2787:N2850" si="563">IF(ISBLANK(E2787),"",IF(E2787&lt;200,E2787-$E$3538,(400-E2787)-$E$3538))</f>
        <v/>
      </c>
      <c r="O2787" s="122" t="str">
        <f t="shared" si="559"/>
        <v/>
      </c>
      <c r="P2787" s="123" t="s">
        <v>155</v>
      </c>
      <c r="Q2787" s="116" t="str">
        <f t="shared" ref="Q2787:Q2850" si="564">IF(ISBLANK(F2787),"",F2787-$F$3538)</f>
        <v/>
      </c>
      <c r="R2787" s="125" t="s">
        <v>155</v>
      </c>
      <c r="S2787" s="118" t="str">
        <f t="shared" ref="S2787:S2850" si="565">IF(ISBLANK(G2787),"",G2787-$G$3538)</f>
        <v/>
      </c>
      <c r="T2787" s="127" t="str">
        <f t="shared" si="557"/>
        <v>0</v>
      </c>
      <c r="U2787" s="127" t="str">
        <f t="shared" ref="U2787:U2850" si="566">IF(P2787="ON",IF(ISBLANK(E2787),"0",IF(E2787&lt;200,E2787,(400-E2787))),"0")</f>
        <v>0</v>
      </c>
      <c r="V2787" s="127" t="str">
        <f t="shared" si="560"/>
        <v>0</v>
      </c>
      <c r="W2787" s="127" t="str">
        <f t="shared" si="561"/>
        <v>0</v>
      </c>
      <c r="X2787" s="128"/>
    </row>
    <row r="2788" spans="1:24" x14ac:dyDescent="0.3">
      <c r="A2788" s="156">
        <v>451</v>
      </c>
      <c r="B2788" s="112"/>
      <c r="C2788" s="130"/>
      <c r="K2788" s="121" t="str">
        <f t="shared" si="562"/>
        <v/>
      </c>
      <c r="L2788" s="129" t="str">
        <f t="shared" si="558"/>
        <v/>
      </c>
      <c r="M2788" s="115" t="s">
        <v>155</v>
      </c>
      <c r="N2788" s="113" t="str">
        <f t="shared" si="563"/>
        <v/>
      </c>
      <c r="O2788" s="129" t="str">
        <f t="shared" si="559"/>
        <v/>
      </c>
      <c r="P2788" s="115" t="s">
        <v>155</v>
      </c>
      <c r="Q2788" s="116" t="str">
        <f t="shared" si="564"/>
        <v/>
      </c>
      <c r="R2788" s="117" t="s">
        <v>155</v>
      </c>
      <c r="S2788" s="118" t="str">
        <f t="shared" si="565"/>
        <v/>
      </c>
      <c r="T2788" s="127" t="str">
        <f t="shared" si="557"/>
        <v>0</v>
      </c>
      <c r="U2788" s="119" t="str">
        <f t="shared" si="566"/>
        <v>0</v>
      </c>
      <c r="V2788" s="119" t="str">
        <f t="shared" si="560"/>
        <v>0</v>
      </c>
      <c r="W2788" s="119" t="str">
        <f t="shared" si="561"/>
        <v>0</v>
      </c>
      <c r="X2788" s="120"/>
    </row>
    <row r="2789" spans="1:24" x14ac:dyDescent="0.3">
      <c r="A2789" s="156">
        <v>452</v>
      </c>
      <c r="B2789" s="112"/>
      <c r="C2789" s="130"/>
      <c r="K2789" s="121" t="str">
        <f t="shared" si="562"/>
        <v/>
      </c>
      <c r="L2789" s="122" t="str">
        <f t="shared" si="558"/>
        <v/>
      </c>
      <c r="M2789" s="123" t="s">
        <v>155</v>
      </c>
      <c r="N2789" s="113" t="str">
        <f t="shared" si="563"/>
        <v/>
      </c>
      <c r="O2789" s="122" t="str">
        <f t="shared" si="559"/>
        <v/>
      </c>
      <c r="P2789" s="123" t="s">
        <v>155</v>
      </c>
      <c r="Q2789" s="116" t="str">
        <f t="shared" si="564"/>
        <v/>
      </c>
      <c r="R2789" s="125" t="s">
        <v>155</v>
      </c>
      <c r="S2789" s="118" t="str">
        <f t="shared" si="565"/>
        <v/>
      </c>
      <c r="T2789" s="127" t="str">
        <f t="shared" si="557"/>
        <v>0</v>
      </c>
      <c r="U2789" s="127" t="str">
        <f t="shared" si="566"/>
        <v>0</v>
      </c>
      <c r="V2789" s="127" t="str">
        <f t="shared" si="560"/>
        <v>0</v>
      </c>
      <c r="W2789" s="127" t="str">
        <f t="shared" si="561"/>
        <v>0</v>
      </c>
      <c r="X2789" s="128"/>
    </row>
    <row r="2790" spans="1:24" x14ac:dyDescent="0.3">
      <c r="A2790" s="156">
        <v>453</v>
      </c>
      <c r="B2790" s="112"/>
      <c r="C2790" s="130"/>
      <c r="K2790" s="121" t="str">
        <f t="shared" si="562"/>
        <v/>
      </c>
      <c r="L2790" s="129" t="str">
        <f t="shared" si="558"/>
        <v/>
      </c>
      <c r="M2790" s="115" t="s">
        <v>155</v>
      </c>
      <c r="N2790" s="113" t="str">
        <f t="shared" si="563"/>
        <v/>
      </c>
      <c r="O2790" s="129" t="str">
        <f t="shared" si="559"/>
        <v/>
      </c>
      <c r="P2790" s="115" t="s">
        <v>155</v>
      </c>
      <c r="Q2790" s="116" t="str">
        <f t="shared" si="564"/>
        <v/>
      </c>
      <c r="R2790" s="117" t="s">
        <v>155</v>
      </c>
      <c r="S2790" s="118" t="str">
        <f t="shared" si="565"/>
        <v/>
      </c>
      <c r="T2790" s="127" t="str">
        <f t="shared" si="557"/>
        <v>0</v>
      </c>
      <c r="U2790" s="119" t="str">
        <f t="shared" si="566"/>
        <v>0</v>
      </c>
      <c r="V2790" s="119" t="str">
        <f t="shared" si="560"/>
        <v>0</v>
      </c>
      <c r="W2790" s="119" t="str">
        <f t="shared" si="561"/>
        <v>0</v>
      </c>
      <c r="X2790" s="120"/>
    </row>
    <row r="2791" spans="1:24" x14ac:dyDescent="0.3">
      <c r="A2791" s="156">
        <v>454</v>
      </c>
      <c r="B2791" s="112"/>
      <c r="C2791" s="130"/>
      <c r="K2791" s="121" t="str">
        <f t="shared" si="562"/>
        <v/>
      </c>
      <c r="L2791" s="122" t="str">
        <f t="shared" si="558"/>
        <v/>
      </c>
      <c r="M2791" s="123" t="s">
        <v>155</v>
      </c>
      <c r="N2791" s="113" t="str">
        <f t="shared" si="563"/>
        <v/>
      </c>
      <c r="O2791" s="122" t="str">
        <f t="shared" si="559"/>
        <v/>
      </c>
      <c r="P2791" s="123" t="s">
        <v>155</v>
      </c>
      <c r="Q2791" s="116" t="str">
        <f t="shared" si="564"/>
        <v/>
      </c>
      <c r="R2791" s="125" t="s">
        <v>155</v>
      </c>
      <c r="S2791" s="118" t="str">
        <f t="shared" si="565"/>
        <v/>
      </c>
      <c r="T2791" s="127" t="str">
        <f t="shared" si="557"/>
        <v>0</v>
      </c>
      <c r="U2791" s="127" t="str">
        <f t="shared" si="566"/>
        <v>0</v>
      </c>
      <c r="V2791" s="127" t="str">
        <f t="shared" si="560"/>
        <v>0</v>
      </c>
      <c r="W2791" s="127" t="str">
        <f t="shared" si="561"/>
        <v>0</v>
      </c>
      <c r="X2791" s="128"/>
    </row>
    <row r="2792" spans="1:24" x14ac:dyDescent="0.3">
      <c r="A2792" s="156">
        <v>455</v>
      </c>
      <c r="B2792" s="112"/>
      <c r="C2792" s="130"/>
      <c r="K2792" s="121" t="str">
        <f t="shared" si="562"/>
        <v/>
      </c>
      <c r="L2792" s="129" t="str">
        <f t="shared" si="558"/>
        <v/>
      </c>
      <c r="M2792" s="115" t="s">
        <v>155</v>
      </c>
      <c r="N2792" s="113" t="str">
        <f t="shared" si="563"/>
        <v/>
      </c>
      <c r="O2792" s="129" t="str">
        <f t="shared" si="559"/>
        <v/>
      </c>
      <c r="P2792" s="115" t="s">
        <v>155</v>
      </c>
      <c r="Q2792" s="116" t="str">
        <f t="shared" si="564"/>
        <v/>
      </c>
      <c r="R2792" s="117" t="s">
        <v>155</v>
      </c>
      <c r="S2792" s="118" t="str">
        <f t="shared" si="565"/>
        <v/>
      </c>
      <c r="T2792" s="127" t="str">
        <f t="shared" si="557"/>
        <v>0</v>
      </c>
      <c r="U2792" s="119" t="str">
        <f t="shared" si="566"/>
        <v>0</v>
      </c>
      <c r="V2792" s="119" t="str">
        <f t="shared" si="560"/>
        <v>0</v>
      </c>
      <c r="W2792" s="119" t="str">
        <f t="shared" si="561"/>
        <v>0</v>
      </c>
      <c r="X2792" s="120"/>
    </row>
    <row r="2793" spans="1:24" x14ac:dyDescent="0.3">
      <c r="A2793" s="156">
        <v>456</v>
      </c>
      <c r="B2793" s="112"/>
      <c r="C2793" s="130"/>
      <c r="K2793" s="121" t="str">
        <f t="shared" si="562"/>
        <v/>
      </c>
      <c r="L2793" s="122" t="str">
        <f t="shared" si="558"/>
        <v/>
      </c>
      <c r="M2793" s="123" t="s">
        <v>155</v>
      </c>
      <c r="N2793" s="113" t="str">
        <f t="shared" si="563"/>
        <v/>
      </c>
      <c r="O2793" s="122" t="str">
        <f t="shared" si="559"/>
        <v/>
      </c>
      <c r="P2793" s="123" t="s">
        <v>155</v>
      </c>
      <c r="Q2793" s="116" t="str">
        <f t="shared" si="564"/>
        <v/>
      </c>
      <c r="R2793" s="125" t="s">
        <v>155</v>
      </c>
      <c r="S2793" s="118" t="str">
        <f t="shared" si="565"/>
        <v/>
      </c>
      <c r="T2793" s="127" t="str">
        <f t="shared" si="557"/>
        <v>0</v>
      </c>
      <c r="U2793" s="127" t="str">
        <f t="shared" si="566"/>
        <v>0</v>
      </c>
      <c r="V2793" s="127" t="str">
        <f t="shared" si="560"/>
        <v>0</v>
      </c>
      <c r="W2793" s="127" t="str">
        <f t="shared" si="561"/>
        <v>0</v>
      </c>
      <c r="X2793" s="128"/>
    </row>
    <row r="2794" spans="1:24" x14ac:dyDescent="0.3">
      <c r="A2794" s="156">
        <v>457</v>
      </c>
      <c r="B2794" s="112"/>
      <c r="C2794" s="130"/>
      <c r="K2794" s="121" t="str">
        <f t="shared" si="562"/>
        <v/>
      </c>
      <c r="L2794" s="129" t="str">
        <f t="shared" si="558"/>
        <v/>
      </c>
      <c r="M2794" s="115" t="s">
        <v>155</v>
      </c>
      <c r="N2794" s="113" t="str">
        <f t="shared" si="563"/>
        <v/>
      </c>
      <c r="O2794" s="129" t="str">
        <f t="shared" si="559"/>
        <v/>
      </c>
      <c r="P2794" s="115" t="s">
        <v>155</v>
      </c>
      <c r="Q2794" s="116" t="str">
        <f t="shared" si="564"/>
        <v/>
      </c>
      <c r="R2794" s="117" t="s">
        <v>155</v>
      </c>
      <c r="S2794" s="118" t="str">
        <f t="shared" si="565"/>
        <v/>
      </c>
      <c r="T2794" s="127" t="str">
        <f t="shared" si="557"/>
        <v>0</v>
      </c>
      <c r="U2794" s="119" t="str">
        <f t="shared" si="566"/>
        <v>0</v>
      </c>
      <c r="V2794" s="119" t="str">
        <f t="shared" si="560"/>
        <v>0</v>
      </c>
      <c r="W2794" s="119" t="str">
        <f t="shared" si="561"/>
        <v>0</v>
      </c>
      <c r="X2794" s="120"/>
    </row>
    <row r="2795" spans="1:24" x14ac:dyDescent="0.3">
      <c r="A2795" s="156">
        <v>458</v>
      </c>
      <c r="B2795" s="112"/>
      <c r="C2795" s="130"/>
      <c r="K2795" s="121" t="str">
        <f t="shared" si="562"/>
        <v/>
      </c>
      <c r="L2795" s="122" t="str">
        <f t="shared" si="558"/>
        <v/>
      </c>
      <c r="M2795" s="123" t="s">
        <v>155</v>
      </c>
      <c r="N2795" s="113" t="str">
        <f t="shared" si="563"/>
        <v/>
      </c>
      <c r="O2795" s="122" t="str">
        <f t="shared" si="559"/>
        <v/>
      </c>
      <c r="P2795" s="123" t="s">
        <v>155</v>
      </c>
      <c r="Q2795" s="116" t="str">
        <f t="shared" si="564"/>
        <v/>
      </c>
      <c r="R2795" s="125" t="s">
        <v>155</v>
      </c>
      <c r="S2795" s="118" t="str">
        <f t="shared" si="565"/>
        <v/>
      </c>
      <c r="T2795" s="127" t="str">
        <f t="shared" si="557"/>
        <v>0</v>
      </c>
      <c r="U2795" s="127" t="str">
        <f t="shared" si="566"/>
        <v>0</v>
      </c>
      <c r="V2795" s="127" t="str">
        <f t="shared" si="560"/>
        <v>0</v>
      </c>
      <c r="W2795" s="127" t="str">
        <f t="shared" si="561"/>
        <v>0</v>
      </c>
      <c r="X2795" s="128"/>
    </row>
    <row r="2796" spans="1:24" x14ac:dyDescent="0.3">
      <c r="A2796" s="156">
        <v>459</v>
      </c>
      <c r="B2796" s="112"/>
      <c r="C2796" s="130"/>
      <c r="K2796" s="121" t="str">
        <f t="shared" si="562"/>
        <v/>
      </c>
      <c r="L2796" s="129" t="str">
        <f t="shared" si="558"/>
        <v/>
      </c>
      <c r="M2796" s="115" t="s">
        <v>155</v>
      </c>
      <c r="N2796" s="113" t="str">
        <f t="shared" si="563"/>
        <v/>
      </c>
      <c r="O2796" s="129" t="str">
        <f t="shared" si="559"/>
        <v/>
      </c>
      <c r="P2796" s="115" t="s">
        <v>155</v>
      </c>
      <c r="Q2796" s="116" t="str">
        <f t="shared" si="564"/>
        <v/>
      </c>
      <c r="R2796" s="117" t="s">
        <v>155</v>
      </c>
      <c r="S2796" s="118" t="str">
        <f t="shared" si="565"/>
        <v/>
      </c>
      <c r="T2796" s="127" t="str">
        <f t="shared" si="557"/>
        <v>0</v>
      </c>
      <c r="U2796" s="119" t="str">
        <f t="shared" si="566"/>
        <v>0</v>
      </c>
      <c r="V2796" s="119" t="str">
        <f t="shared" si="560"/>
        <v>0</v>
      </c>
      <c r="W2796" s="119" t="str">
        <f t="shared" si="561"/>
        <v>0</v>
      </c>
      <c r="X2796" s="120"/>
    </row>
    <row r="2797" spans="1:24" x14ac:dyDescent="0.3">
      <c r="A2797" s="156">
        <v>460</v>
      </c>
      <c r="B2797" s="112"/>
      <c r="C2797" s="131"/>
      <c r="K2797" s="121" t="str">
        <f t="shared" si="562"/>
        <v/>
      </c>
      <c r="L2797" s="122" t="str">
        <f t="shared" si="558"/>
        <v/>
      </c>
      <c r="M2797" s="123" t="s">
        <v>155</v>
      </c>
      <c r="N2797" s="113" t="str">
        <f t="shared" si="563"/>
        <v/>
      </c>
      <c r="O2797" s="122" t="str">
        <f t="shared" si="559"/>
        <v/>
      </c>
      <c r="P2797" s="123" t="s">
        <v>155</v>
      </c>
      <c r="Q2797" s="116" t="str">
        <f t="shared" si="564"/>
        <v/>
      </c>
      <c r="R2797" s="125" t="s">
        <v>155</v>
      </c>
      <c r="S2797" s="118" t="str">
        <f t="shared" si="565"/>
        <v/>
      </c>
      <c r="T2797" s="127" t="str">
        <f t="shared" si="557"/>
        <v>0</v>
      </c>
      <c r="U2797" s="127" t="str">
        <f t="shared" si="566"/>
        <v>0</v>
      </c>
      <c r="V2797" s="127" t="str">
        <f t="shared" si="560"/>
        <v>0</v>
      </c>
      <c r="W2797" s="127" t="str">
        <f t="shared" si="561"/>
        <v>0</v>
      </c>
      <c r="X2797" s="128"/>
    </row>
    <row r="2798" spans="1:24" x14ac:dyDescent="0.3">
      <c r="A2798" s="156">
        <v>461</v>
      </c>
      <c r="B2798" s="112"/>
      <c r="C2798" s="131"/>
      <c r="K2798" s="121" t="str">
        <f t="shared" si="562"/>
        <v/>
      </c>
      <c r="L2798" s="129" t="str">
        <f t="shared" si="558"/>
        <v/>
      </c>
      <c r="M2798" s="115" t="s">
        <v>155</v>
      </c>
      <c r="N2798" s="113" t="str">
        <f t="shared" si="563"/>
        <v/>
      </c>
      <c r="O2798" s="129" t="str">
        <f t="shared" si="559"/>
        <v/>
      </c>
      <c r="P2798" s="115" t="s">
        <v>155</v>
      </c>
      <c r="Q2798" s="116" t="str">
        <f t="shared" si="564"/>
        <v/>
      </c>
      <c r="R2798" s="117" t="s">
        <v>155</v>
      </c>
      <c r="S2798" s="118" t="str">
        <f t="shared" si="565"/>
        <v/>
      </c>
      <c r="T2798" s="127" t="str">
        <f t="shared" si="557"/>
        <v>0</v>
      </c>
      <c r="U2798" s="119" t="str">
        <f t="shared" si="566"/>
        <v>0</v>
      </c>
      <c r="V2798" s="119" t="str">
        <f t="shared" si="560"/>
        <v>0</v>
      </c>
      <c r="W2798" s="119" t="str">
        <f t="shared" si="561"/>
        <v>0</v>
      </c>
      <c r="X2798" s="120"/>
    </row>
    <row r="2799" spans="1:24" x14ac:dyDescent="0.3">
      <c r="A2799" s="156">
        <v>462</v>
      </c>
      <c r="B2799" s="112"/>
      <c r="C2799" s="131"/>
      <c r="K2799" s="121" t="str">
        <f t="shared" si="562"/>
        <v/>
      </c>
      <c r="L2799" s="122" t="str">
        <f t="shared" si="558"/>
        <v/>
      </c>
      <c r="M2799" s="123" t="s">
        <v>155</v>
      </c>
      <c r="N2799" s="113" t="str">
        <f t="shared" si="563"/>
        <v/>
      </c>
      <c r="O2799" s="122" t="str">
        <f t="shared" si="559"/>
        <v/>
      </c>
      <c r="P2799" s="123" t="s">
        <v>155</v>
      </c>
      <c r="Q2799" s="116" t="str">
        <f t="shared" si="564"/>
        <v/>
      </c>
      <c r="R2799" s="125" t="s">
        <v>155</v>
      </c>
      <c r="S2799" s="118" t="str">
        <f t="shared" si="565"/>
        <v/>
      </c>
      <c r="T2799" s="127" t="str">
        <f t="shared" si="557"/>
        <v>0</v>
      </c>
      <c r="U2799" s="127" t="str">
        <f t="shared" si="566"/>
        <v>0</v>
      </c>
      <c r="V2799" s="127" t="str">
        <f t="shared" si="560"/>
        <v>0</v>
      </c>
      <c r="W2799" s="127" t="str">
        <f t="shared" si="561"/>
        <v>0</v>
      </c>
      <c r="X2799" s="128"/>
    </row>
    <row r="2800" spans="1:24" x14ac:dyDescent="0.3">
      <c r="A2800" s="156">
        <v>463</v>
      </c>
      <c r="B2800" s="112"/>
      <c r="C2800" s="131"/>
      <c r="K2800" s="121" t="str">
        <f t="shared" si="562"/>
        <v/>
      </c>
      <c r="L2800" s="129" t="str">
        <f t="shared" si="558"/>
        <v/>
      </c>
      <c r="M2800" s="115" t="s">
        <v>155</v>
      </c>
      <c r="N2800" s="113" t="str">
        <f t="shared" si="563"/>
        <v/>
      </c>
      <c r="O2800" s="129" t="str">
        <f t="shared" si="559"/>
        <v/>
      </c>
      <c r="P2800" s="115" t="s">
        <v>155</v>
      </c>
      <c r="Q2800" s="116" t="str">
        <f t="shared" si="564"/>
        <v/>
      </c>
      <c r="R2800" s="117" t="s">
        <v>155</v>
      </c>
      <c r="S2800" s="118" t="str">
        <f t="shared" si="565"/>
        <v/>
      </c>
      <c r="T2800" s="127" t="str">
        <f t="shared" si="557"/>
        <v>0</v>
      </c>
      <c r="U2800" s="119" t="str">
        <f t="shared" si="566"/>
        <v>0</v>
      </c>
      <c r="V2800" s="119" t="str">
        <f t="shared" si="560"/>
        <v>0</v>
      </c>
      <c r="W2800" s="119" t="str">
        <f t="shared" si="561"/>
        <v>0</v>
      </c>
      <c r="X2800" s="120"/>
    </row>
    <row r="2801" spans="1:24" x14ac:dyDescent="0.3">
      <c r="A2801" s="156">
        <v>464</v>
      </c>
      <c r="B2801" s="112"/>
      <c r="C2801" s="131"/>
      <c r="K2801" s="121" t="str">
        <f t="shared" si="562"/>
        <v/>
      </c>
      <c r="L2801" s="122" t="str">
        <f t="shared" si="558"/>
        <v/>
      </c>
      <c r="M2801" s="123" t="s">
        <v>155</v>
      </c>
      <c r="N2801" s="113" t="str">
        <f t="shared" si="563"/>
        <v/>
      </c>
      <c r="O2801" s="122" t="str">
        <f t="shared" si="559"/>
        <v/>
      </c>
      <c r="P2801" s="123" t="s">
        <v>155</v>
      </c>
      <c r="Q2801" s="116" t="str">
        <f t="shared" si="564"/>
        <v/>
      </c>
      <c r="R2801" s="125" t="s">
        <v>155</v>
      </c>
      <c r="S2801" s="118" t="str">
        <f t="shared" si="565"/>
        <v/>
      </c>
      <c r="T2801" s="127" t="str">
        <f t="shared" si="557"/>
        <v>0</v>
      </c>
      <c r="U2801" s="127" t="str">
        <f t="shared" si="566"/>
        <v>0</v>
      </c>
      <c r="V2801" s="127" t="str">
        <f t="shared" si="560"/>
        <v>0</v>
      </c>
      <c r="W2801" s="127" t="str">
        <f t="shared" si="561"/>
        <v>0</v>
      </c>
      <c r="X2801" s="128"/>
    </row>
    <row r="2802" spans="1:24" x14ac:dyDescent="0.3">
      <c r="A2802" s="156">
        <v>465</v>
      </c>
      <c r="B2802" s="112"/>
      <c r="C2802" s="131"/>
      <c r="K2802" s="121" t="str">
        <f t="shared" si="562"/>
        <v/>
      </c>
      <c r="L2802" s="129" t="str">
        <f t="shared" si="558"/>
        <v/>
      </c>
      <c r="M2802" s="115" t="s">
        <v>155</v>
      </c>
      <c r="N2802" s="113" t="str">
        <f t="shared" si="563"/>
        <v/>
      </c>
      <c r="O2802" s="129" t="str">
        <f t="shared" si="559"/>
        <v/>
      </c>
      <c r="P2802" s="115" t="s">
        <v>155</v>
      </c>
      <c r="Q2802" s="116" t="str">
        <f t="shared" si="564"/>
        <v/>
      </c>
      <c r="R2802" s="117" t="s">
        <v>155</v>
      </c>
      <c r="S2802" s="118" t="str">
        <f t="shared" si="565"/>
        <v/>
      </c>
      <c r="T2802" s="127" t="str">
        <f t="shared" si="557"/>
        <v>0</v>
      </c>
      <c r="U2802" s="119" t="str">
        <f t="shared" si="566"/>
        <v>0</v>
      </c>
      <c r="V2802" s="119" t="str">
        <f t="shared" si="560"/>
        <v>0</v>
      </c>
      <c r="W2802" s="119" t="str">
        <f t="shared" si="561"/>
        <v>0</v>
      </c>
      <c r="X2802" s="120"/>
    </row>
    <row r="2803" spans="1:24" x14ac:dyDescent="0.3">
      <c r="A2803" s="156">
        <v>466</v>
      </c>
      <c r="B2803" s="112"/>
      <c r="C2803" s="131"/>
      <c r="K2803" s="121" t="str">
        <f t="shared" si="562"/>
        <v/>
      </c>
      <c r="L2803" s="122" t="str">
        <f t="shared" si="558"/>
        <v/>
      </c>
      <c r="M2803" s="123" t="s">
        <v>155</v>
      </c>
      <c r="N2803" s="113" t="str">
        <f t="shared" si="563"/>
        <v/>
      </c>
      <c r="O2803" s="122" t="str">
        <f t="shared" si="559"/>
        <v/>
      </c>
      <c r="P2803" s="123" t="s">
        <v>155</v>
      </c>
      <c r="Q2803" s="116" t="str">
        <f t="shared" si="564"/>
        <v/>
      </c>
      <c r="R2803" s="125" t="s">
        <v>155</v>
      </c>
      <c r="S2803" s="118" t="str">
        <f t="shared" si="565"/>
        <v/>
      </c>
      <c r="T2803" s="127" t="str">
        <f t="shared" si="557"/>
        <v>0</v>
      </c>
      <c r="U2803" s="127" t="str">
        <f t="shared" si="566"/>
        <v>0</v>
      </c>
      <c r="V2803" s="127" t="str">
        <f t="shared" si="560"/>
        <v>0</v>
      </c>
      <c r="W2803" s="127" t="str">
        <f t="shared" si="561"/>
        <v>0</v>
      </c>
      <c r="X2803" s="128"/>
    </row>
    <row r="2804" spans="1:24" x14ac:dyDescent="0.3">
      <c r="A2804" s="156">
        <v>467</v>
      </c>
      <c r="B2804" s="112"/>
      <c r="C2804" s="131"/>
      <c r="K2804" s="121" t="str">
        <f t="shared" si="562"/>
        <v/>
      </c>
      <c r="L2804" s="129" t="str">
        <f t="shared" si="558"/>
        <v/>
      </c>
      <c r="M2804" s="115" t="s">
        <v>155</v>
      </c>
      <c r="N2804" s="113" t="str">
        <f t="shared" si="563"/>
        <v/>
      </c>
      <c r="O2804" s="129" t="str">
        <f t="shared" si="559"/>
        <v/>
      </c>
      <c r="P2804" s="115" t="s">
        <v>155</v>
      </c>
      <c r="Q2804" s="116" t="str">
        <f t="shared" si="564"/>
        <v/>
      </c>
      <c r="R2804" s="117" t="s">
        <v>155</v>
      </c>
      <c r="S2804" s="118" t="str">
        <f t="shared" si="565"/>
        <v/>
      </c>
      <c r="T2804" s="127" t="str">
        <f t="shared" si="557"/>
        <v>0</v>
      </c>
      <c r="U2804" s="119" t="str">
        <f t="shared" si="566"/>
        <v>0</v>
      </c>
      <c r="V2804" s="119" t="str">
        <f t="shared" si="560"/>
        <v>0</v>
      </c>
      <c r="W2804" s="119" t="str">
        <f t="shared" si="561"/>
        <v>0</v>
      </c>
      <c r="X2804" s="120"/>
    </row>
    <row r="2805" spans="1:24" x14ac:dyDescent="0.3">
      <c r="A2805" s="156">
        <v>468</v>
      </c>
      <c r="B2805" s="112"/>
      <c r="C2805" s="131"/>
      <c r="K2805" s="121" t="str">
        <f t="shared" si="562"/>
        <v/>
      </c>
      <c r="L2805" s="122" t="str">
        <f t="shared" si="558"/>
        <v/>
      </c>
      <c r="M2805" s="123" t="s">
        <v>155</v>
      </c>
      <c r="N2805" s="113" t="str">
        <f t="shared" si="563"/>
        <v/>
      </c>
      <c r="O2805" s="122" t="str">
        <f t="shared" si="559"/>
        <v/>
      </c>
      <c r="P2805" s="123" t="s">
        <v>155</v>
      </c>
      <c r="Q2805" s="116" t="str">
        <f t="shared" si="564"/>
        <v/>
      </c>
      <c r="R2805" s="125" t="s">
        <v>155</v>
      </c>
      <c r="S2805" s="118" t="str">
        <f t="shared" si="565"/>
        <v/>
      </c>
      <c r="T2805" s="127" t="str">
        <f t="shared" si="557"/>
        <v>0</v>
      </c>
      <c r="U2805" s="127" t="str">
        <f t="shared" si="566"/>
        <v>0</v>
      </c>
      <c r="V2805" s="127" t="str">
        <f t="shared" si="560"/>
        <v>0</v>
      </c>
      <c r="W2805" s="127" t="str">
        <f t="shared" si="561"/>
        <v>0</v>
      </c>
      <c r="X2805" s="128"/>
    </row>
    <row r="2806" spans="1:24" x14ac:dyDescent="0.3">
      <c r="A2806" s="156">
        <v>469</v>
      </c>
      <c r="B2806" s="112"/>
      <c r="C2806" s="131"/>
      <c r="K2806" s="121" t="str">
        <f t="shared" si="562"/>
        <v/>
      </c>
      <c r="L2806" s="129" t="str">
        <f t="shared" si="558"/>
        <v/>
      </c>
      <c r="M2806" s="115" t="s">
        <v>155</v>
      </c>
      <c r="N2806" s="113" t="str">
        <f t="shared" si="563"/>
        <v/>
      </c>
      <c r="O2806" s="129" t="str">
        <f t="shared" si="559"/>
        <v/>
      </c>
      <c r="P2806" s="115" t="s">
        <v>155</v>
      </c>
      <c r="Q2806" s="116" t="str">
        <f t="shared" si="564"/>
        <v/>
      </c>
      <c r="R2806" s="117" t="s">
        <v>155</v>
      </c>
      <c r="S2806" s="118" t="str">
        <f t="shared" si="565"/>
        <v/>
      </c>
      <c r="T2806" s="127" t="str">
        <f t="shared" si="557"/>
        <v>0</v>
      </c>
      <c r="U2806" s="119" t="str">
        <f t="shared" si="566"/>
        <v>0</v>
      </c>
      <c r="V2806" s="119" t="str">
        <f t="shared" si="560"/>
        <v>0</v>
      </c>
      <c r="W2806" s="119" t="str">
        <f t="shared" si="561"/>
        <v>0</v>
      </c>
      <c r="X2806" s="120"/>
    </row>
    <row r="2807" spans="1:24" x14ac:dyDescent="0.3">
      <c r="A2807" s="156">
        <v>470</v>
      </c>
      <c r="B2807" s="112"/>
      <c r="C2807" s="131"/>
      <c r="K2807" s="121" t="str">
        <f t="shared" si="562"/>
        <v/>
      </c>
      <c r="L2807" s="122" t="str">
        <f t="shared" si="558"/>
        <v/>
      </c>
      <c r="M2807" s="123" t="s">
        <v>155</v>
      </c>
      <c r="N2807" s="113" t="str">
        <f t="shared" si="563"/>
        <v/>
      </c>
      <c r="O2807" s="122" t="str">
        <f t="shared" si="559"/>
        <v/>
      </c>
      <c r="P2807" s="123" t="s">
        <v>155</v>
      </c>
      <c r="Q2807" s="116" t="str">
        <f t="shared" si="564"/>
        <v/>
      </c>
      <c r="R2807" s="125" t="s">
        <v>155</v>
      </c>
      <c r="S2807" s="118" t="str">
        <f t="shared" si="565"/>
        <v/>
      </c>
      <c r="T2807" s="127" t="str">
        <f t="shared" si="557"/>
        <v>0</v>
      </c>
      <c r="U2807" s="127" t="str">
        <f t="shared" si="566"/>
        <v>0</v>
      </c>
      <c r="V2807" s="127" t="str">
        <f t="shared" si="560"/>
        <v>0</v>
      </c>
      <c r="W2807" s="127" t="str">
        <f t="shared" si="561"/>
        <v>0</v>
      </c>
      <c r="X2807" s="128"/>
    </row>
    <row r="2808" spans="1:24" x14ac:dyDescent="0.3">
      <c r="A2808" s="156">
        <v>471</v>
      </c>
      <c r="B2808" s="112"/>
      <c r="C2808" s="131"/>
      <c r="K2808" s="121" t="str">
        <f t="shared" si="562"/>
        <v/>
      </c>
      <c r="L2808" s="129" t="str">
        <f t="shared" si="558"/>
        <v/>
      </c>
      <c r="M2808" s="115" t="s">
        <v>155</v>
      </c>
      <c r="N2808" s="113" t="str">
        <f t="shared" si="563"/>
        <v/>
      </c>
      <c r="O2808" s="129" t="str">
        <f t="shared" si="559"/>
        <v/>
      </c>
      <c r="P2808" s="115" t="s">
        <v>155</v>
      </c>
      <c r="Q2808" s="116" t="str">
        <f t="shared" si="564"/>
        <v/>
      </c>
      <c r="R2808" s="117" t="s">
        <v>155</v>
      </c>
      <c r="S2808" s="118" t="str">
        <f t="shared" si="565"/>
        <v/>
      </c>
      <c r="T2808" s="127" t="str">
        <f t="shared" si="557"/>
        <v>0</v>
      </c>
      <c r="U2808" s="119" t="str">
        <f t="shared" si="566"/>
        <v>0</v>
      </c>
      <c r="V2808" s="119" t="str">
        <f t="shared" si="560"/>
        <v>0</v>
      </c>
      <c r="W2808" s="119" t="str">
        <f t="shared" si="561"/>
        <v>0</v>
      </c>
      <c r="X2808" s="120"/>
    </row>
    <row r="2809" spans="1:24" x14ac:dyDescent="0.3">
      <c r="A2809" s="156">
        <v>472</v>
      </c>
      <c r="B2809" s="112"/>
      <c r="C2809" s="131"/>
      <c r="K2809" s="121" t="str">
        <f t="shared" si="562"/>
        <v/>
      </c>
      <c r="L2809" s="122" t="str">
        <f t="shared" si="558"/>
        <v/>
      </c>
      <c r="M2809" s="123" t="s">
        <v>155</v>
      </c>
      <c r="N2809" s="113" t="str">
        <f t="shared" si="563"/>
        <v/>
      </c>
      <c r="O2809" s="122" t="str">
        <f t="shared" si="559"/>
        <v/>
      </c>
      <c r="P2809" s="123" t="s">
        <v>155</v>
      </c>
      <c r="Q2809" s="116" t="str">
        <f t="shared" si="564"/>
        <v/>
      </c>
      <c r="R2809" s="125" t="s">
        <v>155</v>
      </c>
      <c r="S2809" s="118" t="str">
        <f t="shared" si="565"/>
        <v/>
      </c>
      <c r="T2809" s="127" t="str">
        <f t="shared" si="557"/>
        <v>0</v>
      </c>
      <c r="U2809" s="127" t="str">
        <f t="shared" si="566"/>
        <v>0</v>
      </c>
      <c r="V2809" s="127" t="str">
        <f t="shared" si="560"/>
        <v>0</v>
      </c>
      <c r="W2809" s="127" t="str">
        <f t="shared" si="561"/>
        <v>0</v>
      </c>
      <c r="X2809" s="128"/>
    </row>
    <row r="2810" spans="1:24" x14ac:dyDescent="0.3">
      <c r="A2810" s="156">
        <v>473</v>
      </c>
      <c r="B2810" s="112"/>
      <c r="C2810" s="131"/>
      <c r="K2810" s="121" t="str">
        <f t="shared" si="562"/>
        <v/>
      </c>
      <c r="L2810" s="129" t="str">
        <f t="shared" si="558"/>
        <v/>
      </c>
      <c r="M2810" s="115" t="s">
        <v>155</v>
      </c>
      <c r="N2810" s="113" t="str">
        <f t="shared" si="563"/>
        <v/>
      </c>
      <c r="O2810" s="129" t="str">
        <f t="shared" si="559"/>
        <v/>
      </c>
      <c r="P2810" s="115" t="s">
        <v>155</v>
      </c>
      <c r="Q2810" s="116" t="str">
        <f t="shared" si="564"/>
        <v/>
      </c>
      <c r="R2810" s="117" t="s">
        <v>155</v>
      </c>
      <c r="S2810" s="118" t="str">
        <f t="shared" si="565"/>
        <v/>
      </c>
      <c r="T2810" s="127" t="str">
        <f t="shared" si="557"/>
        <v>0</v>
      </c>
      <c r="U2810" s="119" t="str">
        <f t="shared" si="566"/>
        <v>0</v>
      </c>
      <c r="V2810" s="119" t="str">
        <f t="shared" si="560"/>
        <v>0</v>
      </c>
      <c r="W2810" s="119" t="str">
        <f t="shared" si="561"/>
        <v>0</v>
      </c>
      <c r="X2810" s="120"/>
    </row>
    <row r="2811" spans="1:24" x14ac:dyDescent="0.3">
      <c r="A2811" s="156">
        <v>474</v>
      </c>
      <c r="B2811" s="112"/>
      <c r="C2811" s="131"/>
      <c r="K2811" s="121" t="str">
        <f t="shared" si="562"/>
        <v/>
      </c>
      <c r="L2811" s="122" t="str">
        <f t="shared" si="558"/>
        <v/>
      </c>
      <c r="M2811" s="123" t="s">
        <v>155</v>
      </c>
      <c r="N2811" s="113" t="str">
        <f t="shared" si="563"/>
        <v/>
      </c>
      <c r="O2811" s="122" t="str">
        <f t="shared" si="559"/>
        <v/>
      </c>
      <c r="P2811" s="123" t="s">
        <v>155</v>
      </c>
      <c r="Q2811" s="116" t="str">
        <f t="shared" si="564"/>
        <v/>
      </c>
      <c r="R2811" s="125" t="s">
        <v>155</v>
      </c>
      <c r="S2811" s="118" t="str">
        <f t="shared" si="565"/>
        <v/>
      </c>
      <c r="T2811" s="127" t="str">
        <f t="shared" si="557"/>
        <v>0</v>
      </c>
      <c r="U2811" s="127" t="str">
        <f t="shared" si="566"/>
        <v>0</v>
      </c>
      <c r="V2811" s="127" t="str">
        <f t="shared" si="560"/>
        <v>0</v>
      </c>
      <c r="W2811" s="127" t="str">
        <f t="shared" si="561"/>
        <v>0</v>
      </c>
      <c r="X2811" s="128"/>
    </row>
    <row r="2812" spans="1:24" x14ac:dyDescent="0.3">
      <c r="A2812" s="156">
        <v>475</v>
      </c>
      <c r="B2812" s="112"/>
      <c r="C2812" s="131"/>
      <c r="K2812" s="121" t="str">
        <f t="shared" si="562"/>
        <v/>
      </c>
      <c r="L2812" s="129" t="str">
        <f t="shared" si="558"/>
        <v/>
      </c>
      <c r="M2812" s="115" t="s">
        <v>155</v>
      </c>
      <c r="N2812" s="113" t="str">
        <f t="shared" si="563"/>
        <v/>
      </c>
      <c r="O2812" s="129" t="str">
        <f t="shared" si="559"/>
        <v/>
      </c>
      <c r="P2812" s="115" t="s">
        <v>155</v>
      </c>
      <c r="Q2812" s="116" t="str">
        <f t="shared" si="564"/>
        <v/>
      </c>
      <c r="R2812" s="117" t="s">
        <v>155</v>
      </c>
      <c r="S2812" s="118" t="str">
        <f t="shared" si="565"/>
        <v/>
      </c>
      <c r="T2812" s="127" t="str">
        <f t="shared" si="557"/>
        <v>0</v>
      </c>
      <c r="U2812" s="119" t="str">
        <f t="shared" si="566"/>
        <v>0</v>
      </c>
      <c r="V2812" s="119" t="str">
        <f t="shared" si="560"/>
        <v>0</v>
      </c>
      <c r="W2812" s="119" t="str">
        <f t="shared" si="561"/>
        <v>0</v>
      </c>
      <c r="X2812" s="120"/>
    </row>
    <row r="2813" spans="1:24" x14ac:dyDescent="0.3">
      <c r="A2813" s="156">
        <v>476</v>
      </c>
      <c r="B2813" s="112"/>
      <c r="C2813" s="131"/>
      <c r="K2813" s="121" t="str">
        <f t="shared" si="562"/>
        <v/>
      </c>
      <c r="L2813" s="122" t="str">
        <f t="shared" si="558"/>
        <v/>
      </c>
      <c r="M2813" s="123" t="s">
        <v>155</v>
      </c>
      <c r="N2813" s="113" t="str">
        <f t="shared" si="563"/>
        <v/>
      </c>
      <c r="O2813" s="122" t="str">
        <f t="shared" si="559"/>
        <v/>
      </c>
      <c r="P2813" s="123" t="s">
        <v>155</v>
      </c>
      <c r="Q2813" s="116" t="str">
        <f t="shared" si="564"/>
        <v/>
      </c>
      <c r="R2813" s="125" t="s">
        <v>155</v>
      </c>
      <c r="S2813" s="118" t="str">
        <f t="shared" si="565"/>
        <v/>
      </c>
      <c r="T2813" s="127" t="str">
        <f t="shared" si="557"/>
        <v>0</v>
      </c>
      <c r="U2813" s="127" t="str">
        <f t="shared" si="566"/>
        <v>0</v>
      </c>
      <c r="V2813" s="127" t="str">
        <f t="shared" si="560"/>
        <v>0</v>
      </c>
      <c r="W2813" s="127" t="str">
        <f t="shared" si="561"/>
        <v>0</v>
      </c>
      <c r="X2813" s="128"/>
    </row>
    <row r="2814" spans="1:24" x14ac:dyDescent="0.3">
      <c r="A2814" s="156">
        <v>477</v>
      </c>
      <c r="B2814" s="112"/>
      <c r="C2814" s="131"/>
      <c r="K2814" s="121" t="str">
        <f t="shared" si="562"/>
        <v/>
      </c>
      <c r="L2814" s="129" t="str">
        <f t="shared" si="558"/>
        <v/>
      </c>
      <c r="M2814" s="115" t="s">
        <v>155</v>
      </c>
      <c r="N2814" s="113" t="str">
        <f t="shared" si="563"/>
        <v/>
      </c>
      <c r="O2814" s="129" t="str">
        <f t="shared" si="559"/>
        <v/>
      </c>
      <c r="P2814" s="115" t="s">
        <v>155</v>
      </c>
      <c r="Q2814" s="116" t="str">
        <f t="shared" si="564"/>
        <v/>
      </c>
      <c r="R2814" s="117" t="s">
        <v>155</v>
      </c>
      <c r="S2814" s="118" t="str">
        <f t="shared" si="565"/>
        <v/>
      </c>
      <c r="T2814" s="127" t="str">
        <f t="shared" si="557"/>
        <v>0</v>
      </c>
      <c r="U2814" s="119" t="str">
        <f t="shared" si="566"/>
        <v>0</v>
      </c>
      <c r="V2814" s="119" t="str">
        <f t="shared" si="560"/>
        <v>0</v>
      </c>
      <c r="W2814" s="119" t="str">
        <f t="shared" si="561"/>
        <v>0</v>
      </c>
      <c r="X2814" s="120"/>
    </row>
    <row r="2815" spans="1:24" x14ac:dyDescent="0.3">
      <c r="A2815" s="156">
        <v>478</v>
      </c>
      <c r="B2815" s="112"/>
      <c r="C2815" s="131"/>
      <c r="K2815" s="121" t="str">
        <f t="shared" si="562"/>
        <v/>
      </c>
      <c r="L2815" s="122" t="str">
        <f t="shared" si="558"/>
        <v/>
      </c>
      <c r="M2815" s="123" t="s">
        <v>155</v>
      </c>
      <c r="N2815" s="113" t="str">
        <f t="shared" si="563"/>
        <v/>
      </c>
      <c r="O2815" s="122" t="str">
        <f t="shared" si="559"/>
        <v/>
      </c>
      <c r="P2815" s="123" t="s">
        <v>155</v>
      </c>
      <c r="Q2815" s="116" t="str">
        <f t="shared" si="564"/>
        <v/>
      </c>
      <c r="R2815" s="125" t="s">
        <v>155</v>
      </c>
      <c r="S2815" s="118" t="str">
        <f t="shared" si="565"/>
        <v/>
      </c>
      <c r="T2815" s="127" t="str">
        <f t="shared" si="557"/>
        <v>0</v>
      </c>
      <c r="U2815" s="127" t="str">
        <f t="shared" si="566"/>
        <v>0</v>
      </c>
      <c r="V2815" s="127" t="str">
        <f t="shared" si="560"/>
        <v>0</v>
      </c>
      <c r="W2815" s="127" t="str">
        <f t="shared" si="561"/>
        <v>0</v>
      </c>
      <c r="X2815" s="128"/>
    </row>
    <row r="2816" spans="1:24" x14ac:dyDescent="0.3">
      <c r="A2816" s="156">
        <v>479</v>
      </c>
      <c r="B2816" s="112"/>
      <c r="C2816" s="131"/>
      <c r="K2816" s="121" t="str">
        <f t="shared" si="562"/>
        <v/>
      </c>
      <c r="L2816" s="129" t="str">
        <f t="shared" si="558"/>
        <v/>
      </c>
      <c r="M2816" s="115" t="s">
        <v>155</v>
      </c>
      <c r="N2816" s="113" t="str">
        <f t="shared" si="563"/>
        <v/>
      </c>
      <c r="O2816" s="129" t="str">
        <f t="shared" si="559"/>
        <v/>
      </c>
      <c r="P2816" s="115" t="s">
        <v>155</v>
      </c>
      <c r="Q2816" s="116" t="str">
        <f t="shared" si="564"/>
        <v/>
      </c>
      <c r="R2816" s="117" t="s">
        <v>155</v>
      </c>
      <c r="S2816" s="118" t="str">
        <f t="shared" si="565"/>
        <v/>
      </c>
      <c r="T2816" s="127" t="str">
        <f t="shared" si="557"/>
        <v>0</v>
      </c>
      <c r="U2816" s="119" t="str">
        <f t="shared" si="566"/>
        <v>0</v>
      </c>
      <c r="V2816" s="119" t="str">
        <f t="shared" si="560"/>
        <v>0</v>
      </c>
      <c r="W2816" s="119" t="str">
        <f t="shared" si="561"/>
        <v>0</v>
      </c>
      <c r="X2816" s="120"/>
    </row>
    <row r="2817" spans="1:24" x14ac:dyDescent="0.3">
      <c r="A2817" s="156">
        <v>480</v>
      </c>
      <c r="B2817" s="112"/>
      <c r="C2817" s="131"/>
      <c r="K2817" s="121" t="str">
        <f t="shared" si="562"/>
        <v/>
      </c>
      <c r="L2817" s="122" t="str">
        <f t="shared" si="558"/>
        <v/>
      </c>
      <c r="M2817" s="123" t="s">
        <v>155</v>
      </c>
      <c r="N2817" s="113" t="str">
        <f t="shared" si="563"/>
        <v/>
      </c>
      <c r="O2817" s="122" t="str">
        <f t="shared" si="559"/>
        <v/>
      </c>
      <c r="P2817" s="123" t="s">
        <v>155</v>
      </c>
      <c r="Q2817" s="116" t="str">
        <f t="shared" si="564"/>
        <v/>
      </c>
      <c r="R2817" s="125" t="s">
        <v>155</v>
      </c>
      <c r="S2817" s="118" t="str">
        <f t="shared" si="565"/>
        <v/>
      </c>
      <c r="T2817" s="127" t="str">
        <f t="shared" si="557"/>
        <v>0</v>
      </c>
      <c r="U2817" s="127" t="str">
        <f t="shared" si="566"/>
        <v>0</v>
      </c>
      <c r="V2817" s="127" t="str">
        <f t="shared" si="560"/>
        <v>0</v>
      </c>
      <c r="W2817" s="127" t="str">
        <f t="shared" si="561"/>
        <v>0</v>
      </c>
      <c r="X2817" s="128"/>
    </row>
    <row r="2818" spans="1:24" x14ac:dyDescent="0.3">
      <c r="A2818" s="156">
        <v>481</v>
      </c>
      <c r="B2818" s="112"/>
      <c r="C2818" s="131"/>
      <c r="K2818" s="121" t="str">
        <f t="shared" si="562"/>
        <v/>
      </c>
      <c r="L2818" s="129" t="str">
        <f t="shared" si="558"/>
        <v/>
      </c>
      <c r="M2818" s="115" t="s">
        <v>155</v>
      </c>
      <c r="N2818" s="113" t="str">
        <f t="shared" si="563"/>
        <v/>
      </c>
      <c r="O2818" s="129" t="str">
        <f t="shared" si="559"/>
        <v/>
      </c>
      <c r="P2818" s="115" t="s">
        <v>155</v>
      </c>
      <c r="Q2818" s="116" t="str">
        <f t="shared" si="564"/>
        <v/>
      </c>
      <c r="R2818" s="117" t="s">
        <v>155</v>
      </c>
      <c r="S2818" s="118" t="str">
        <f t="shared" si="565"/>
        <v/>
      </c>
      <c r="T2818" s="127" t="str">
        <f t="shared" si="557"/>
        <v>0</v>
      </c>
      <c r="U2818" s="119" t="str">
        <f t="shared" si="566"/>
        <v>0</v>
      </c>
      <c r="V2818" s="119" t="str">
        <f t="shared" si="560"/>
        <v>0</v>
      </c>
      <c r="W2818" s="119" t="str">
        <f t="shared" si="561"/>
        <v>0</v>
      </c>
      <c r="X2818" s="120"/>
    </row>
    <row r="2819" spans="1:24" x14ac:dyDescent="0.3">
      <c r="A2819" s="156">
        <v>482</v>
      </c>
      <c r="B2819" s="112"/>
      <c r="C2819" s="131"/>
      <c r="K2819" s="121" t="str">
        <f t="shared" si="562"/>
        <v/>
      </c>
      <c r="L2819" s="122" t="str">
        <f t="shared" si="558"/>
        <v/>
      </c>
      <c r="M2819" s="123" t="s">
        <v>155</v>
      </c>
      <c r="N2819" s="113" t="str">
        <f t="shared" si="563"/>
        <v/>
      </c>
      <c r="O2819" s="122" t="str">
        <f t="shared" si="559"/>
        <v/>
      </c>
      <c r="P2819" s="123" t="s">
        <v>155</v>
      </c>
      <c r="Q2819" s="116" t="str">
        <f t="shared" si="564"/>
        <v/>
      </c>
      <c r="R2819" s="125" t="s">
        <v>155</v>
      </c>
      <c r="S2819" s="118" t="str">
        <f t="shared" si="565"/>
        <v/>
      </c>
      <c r="T2819" s="127" t="str">
        <f t="shared" si="557"/>
        <v>0</v>
      </c>
      <c r="U2819" s="127" t="str">
        <f t="shared" si="566"/>
        <v>0</v>
      </c>
      <c r="V2819" s="127" t="str">
        <f t="shared" si="560"/>
        <v>0</v>
      </c>
      <c r="W2819" s="127" t="str">
        <f t="shared" si="561"/>
        <v>0</v>
      </c>
      <c r="X2819" s="128"/>
    </row>
    <row r="2820" spans="1:24" x14ac:dyDescent="0.3">
      <c r="A2820" s="156">
        <v>483</v>
      </c>
      <c r="B2820" s="112"/>
      <c r="C2820" s="131"/>
      <c r="K2820" s="121" t="str">
        <f t="shared" si="562"/>
        <v/>
      </c>
      <c r="L2820" s="129" t="str">
        <f t="shared" si="558"/>
        <v/>
      </c>
      <c r="M2820" s="115" t="s">
        <v>155</v>
      </c>
      <c r="N2820" s="113" t="str">
        <f t="shared" si="563"/>
        <v/>
      </c>
      <c r="O2820" s="129" t="str">
        <f t="shared" si="559"/>
        <v/>
      </c>
      <c r="P2820" s="115" t="s">
        <v>155</v>
      </c>
      <c r="Q2820" s="116" t="str">
        <f t="shared" si="564"/>
        <v/>
      </c>
      <c r="R2820" s="117" t="s">
        <v>155</v>
      </c>
      <c r="S2820" s="118" t="str">
        <f t="shared" si="565"/>
        <v/>
      </c>
      <c r="T2820" s="127" t="str">
        <f t="shared" si="557"/>
        <v>0</v>
      </c>
      <c r="U2820" s="119" t="str">
        <f t="shared" si="566"/>
        <v>0</v>
      </c>
      <c r="V2820" s="119" t="str">
        <f t="shared" si="560"/>
        <v>0</v>
      </c>
      <c r="W2820" s="119" t="str">
        <f t="shared" si="561"/>
        <v>0</v>
      </c>
      <c r="X2820" s="120"/>
    </row>
    <row r="2821" spans="1:24" x14ac:dyDescent="0.3">
      <c r="A2821" s="156">
        <v>484</v>
      </c>
      <c r="B2821" s="112"/>
      <c r="C2821" s="131"/>
      <c r="K2821" s="121" t="str">
        <f t="shared" si="562"/>
        <v/>
      </c>
      <c r="L2821" s="122" t="str">
        <f t="shared" si="558"/>
        <v/>
      </c>
      <c r="M2821" s="123" t="s">
        <v>155</v>
      </c>
      <c r="N2821" s="113" t="str">
        <f t="shared" si="563"/>
        <v/>
      </c>
      <c r="O2821" s="122" t="str">
        <f t="shared" si="559"/>
        <v/>
      </c>
      <c r="P2821" s="123" t="s">
        <v>155</v>
      </c>
      <c r="Q2821" s="116" t="str">
        <f t="shared" si="564"/>
        <v/>
      </c>
      <c r="R2821" s="125" t="s">
        <v>155</v>
      </c>
      <c r="S2821" s="118" t="str">
        <f t="shared" si="565"/>
        <v/>
      </c>
      <c r="T2821" s="127" t="str">
        <f t="shared" si="557"/>
        <v>0</v>
      </c>
      <c r="U2821" s="127" t="str">
        <f t="shared" si="566"/>
        <v>0</v>
      </c>
      <c r="V2821" s="127" t="str">
        <f t="shared" si="560"/>
        <v>0</v>
      </c>
      <c r="W2821" s="127" t="str">
        <f t="shared" si="561"/>
        <v>0</v>
      </c>
      <c r="X2821" s="128"/>
    </row>
    <row r="2822" spans="1:24" x14ac:dyDescent="0.3">
      <c r="A2822" s="156">
        <v>485</v>
      </c>
      <c r="B2822" s="112"/>
      <c r="C2822" s="131"/>
      <c r="K2822" s="121" t="str">
        <f t="shared" si="562"/>
        <v/>
      </c>
      <c r="L2822" s="129" t="str">
        <f t="shared" si="558"/>
        <v/>
      </c>
      <c r="M2822" s="115" t="s">
        <v>155</v>
      </c>
      <c r="N2822" s="113" t="str">
        <f t="shared" si="563"/>
        <v/>
      </c>
      <c r="O2822" s="129" t="str">
        <f t="shared" si="559"/>
        <v/>
      </c>
      <c r="P2822" s="115" t="s">
        <v>155</v>
      </c>
      <c r="Q2822" s="116" t="str">
        <f t="shared" si="564"/>
        <v/>
      </c>
      <c r="R2822" s="117" t="s">
        <v>155</v>
      </c>
      <c r="S2822" s="118" t="str">
        <f t="shared" si="565"/>
        <v/>
      </c>
      <c r="T2822" s="127" t="str">
        <f t="shared" si="557"/>
        <v>0</v>
      </c>
      <c r="U2822" s="119" t="str">
        <f t="shared" si="566"/>
        <v>0</v>
      </c>
      <c r="V2822" s="119" t="str">
        <f t="shared" si="560"/>
        <v>0</v>
      </c>
      <c r="W2822" s="119" t="str">
        <f t="shared" si="561"/>
        <v>0</v>
      </c>
      <c r="X2822" s="120"/>
    </row>
    <row r="2823" spans="1:24" x14ac:dyDescent="0.3">
      <c r="A2823" s="156">
        <v>486</v>
      </c>
      <c r="B2823" s="112"/>
      <c r="C2823" s="131"/>
      <c r="K2823" s="121" t="str">
        <f t="shared" si="562"/>
        <v/>
      </c>
      <c r="L2823" s="122" t="str">
        <f t="shared" si="558"/>
        <v/>
      </c>
      <c r="M2823" s="123" t="s">
        <v>155</v>
      </c>
      <c r="N2823" s="113" t="str">
        <f t="shared" si="563"/>
        <v/>
      </c>
      <c r="O2823" s="122" t="str">
        <f t="shared" si="559"/>
        <v/>
      </c>
      <c r="P2823" s="123" t="s">
        <v>155</v>
      </c>
      <c r="Q2823" s="116" t="str">
        <f t="shared" si="564"/>
        <v/>
      </c>
      <c r="R2823" s="125" t="s">
        <v>155</v>
      </c>
      <c r="S2823" s="118" t="str">
        <f t="shared" si="565"/>
        <v/>
      </c>
      <c r="T2823" s="127" t="str">
        <f t="shared" si="557"/>
        <v>0</v>
      </c>
      <c r="U2823" s="127" t="str">
        <f t="shared" si="566"/>
        <v>0</v>
      </c>
      <c r="V2823" s="127" t="str">
        <f t="shared" si="560"/>
        <v>0</v>
      </c>
      <c r="W2823" s="127" t="str">
        <f t="shared" si="561"/>
        <v>0</v>
      </c>
      <c r="X2823" s="128"/>
    </row>
    <row r="2824" spans="1:24" x14ac:dyDescent="0.3">
      <c r="A2824" s="156">
        <v>487</v>
      </c>
      <c r="B2824" s="112"/>
      <c r="C2824" s="131"/>
      <c r="K2824" s="121" t="str">
        <f t="shared" si="562"/>
        <v/>
      </c>
      <c r="L2824" s="129" t="str">
        <f t="shared" si="558"/>
        <v/>
      </c>
      <c r="M2824" s="115" t="s">
        <v>155</v>
      </c>
      <c r="N2824" s="113" t="str">
        <f t="shared" si="563"/>
        <v/>
      </c>
      <c r="O2824" s="129" t="str">
        <f t="shared" si="559"/>
        <v/>
      </c>
      <c r="P2824" s="115" t="s">
        <v>155</v>
      </c>
      <c r="Q2824" s="116" t="str">
        <f t="shared" si="564"/>
        <v/>
      </c>
      <c r="R2824" s="117" t="s">
        <v>155</v>
      </c>
      <c r="S2824" s="118" t="str">
        <f t="shared" si="565"/>
        <v/>
      </c>
      <c r="T2824" s="127" t="str">
        <f t="shared" si="557"/>
        <v>0</v>
      </c>
      <c r="U2824" s="119" t="str">
        <f t="shared" si="566"/>
        <v>0</v>
      </c>
      <c r="V2824" s="119" t="str">
        <f t="shared" si="560"/>
        <v>0</v>
      </c>
      <c r="W2824" s="119" t="str">
        <f t="shared" si="561"/>
        <v>0</v>
      </c>
      <c r="X2824" s="120"/>
    </row>
    <row r="2825" spans="1:24" x14ac:dyDescent="0.3">
      <c r="A2825" s="156">
        <v>488</v>
      </c>
      <c r="B2825" s="112"/>
      <c r="C2825" s="131"/>
      <c r="K2825" s="121" t="str">
        <f t="shared" si="562"/>
        <v/>
      </c>
      <c r="L2825" s="122" t="str">
        <f t="shared" si="558"/>
        <v/>
      </c>
      <c r="M2825" s="123" t="s">
        <v>155</v>
      </c>
      <c r="N2825" s="113" t="str">
        <f t="shared" si="563"/>
        <v/>
      </c>
      <c r="O2825" s="122" t="str">
        <f t="shared" si="559"/>
        <v/>
      </c>
      <c r="P2825" s="123" t="s">
        <v>155</v>
      </c>
      <c r="Q2825" s="116" t="str">
        <f t="shared" si="564"/>
        <v/>
      </c>
      <c r="R2825" s="125" t="s">
        <v>155</v>
      </c>
      <c r="S2825" s="118" t="str">
        <f t="shared" si="565"/>
        <v/>
      </c>
      <c r="T2825" s="127" t="str">
        <f t="shared" si="557"/>
        <v>0</v>
      </c>
      <c r="U2825" s="127" t="str">
        <f t="shared" si="566"/>
        <v>0</v>
      </c>
      <c r="V2825" s="127" t="str">
        <f t="shared" si="560"/>
        <v>0</v>
      </c>
      <c r="W2825" s="127" t="str">
        <f t="shared" si="561"/>
        <v>0</v>
      </c>
      <c r="X2825" s="128"/>
    </row>
    <row r="2826" spans="1:24" x14ac:dyDescent="0.3">
      <c r="A2826" s="156">
        <v>489</v>
      </c>
      <c r="B2826" s="112"/>
      <c r="C2826" s="131"/>
      <c r="K2826" s="121" t="str">
        <f t="shared" si="562"/>
        <v/>
      </c>
      <c r="L2826" s="129" t="str">
        <f t="shared" si="558"/>
        <v/>
      </c>
      <c r="M2826" s="115" t="s">
        <v>155</v>
      </c>
      <c r="N2826" s="113" t="str">
        <f t="shared" si="563"/>
        <v/>
      </c>
      <c r="O2826" s="129" t="str">
        <f t="shared" si="559"/>
        <v/>
      </c>
      <c r="P2826" s="115" t="s">
        <v>155</v>
      </c>
      <c r="Q2826" s="116" t="str">
        <f t="shared" si="564"/>
        <v/>
      </c>
      <c r="R2826" s="117" t="s">
        <v>155</v>
      </c>
      <c r="S2826" s="118" t="str">
        <f t="shared" si="565"/>
        <v/>
      </c>
      <c r="T2826" s="127" t="str">
        <f t="shared" ref="T2826:T2889" si="567">IF(M2826="ON",IF(ISBLANK(D2826),"0",IF(AND(J2826=1,D2826&lt;200),D2826,D2826-200)),"0")</f>
        <v>0</v>
      </c>
      <c r="U2826" s="119" t="str">
        <f t="shared" si="566"/>
        <v>0</v>
      </c>
      <c r="V2826" s="119" t="str">
        <f t="shared" si="560"/>
        <v>0</v>
      </c>
      <c r="W2826" s="119" t="str">
        <f t="shared" si="561"/>
        <v>0</v>
      </c>
      <c r="X2826" s="120"/>
    </row>
    <row r="2827" spans="1:24" x14ac:dyDescent="0.3">
      <c r="A2827" s="156">
        <v>490</v>
      </c>
      <c r="B2827" s="112"/>
      <c r="C2827" s="131"/>
      <c r="K2827" s="121" t="str">
        <f t="shared" si="562"/>
        <v/>
      </c>
      <c r="L2827" s="122" t="str">
        <f t="shared" si="558"/>
        <v/>
      </c>
      <c r="M2827" s="123" t="s">
        <v>155</v>
      </c>
      <c r="N2827" s="113" t="str">
        <f t="shared" si="563"/>
        <v/>
      </c>
      <c r="O2827" s="122" t="str">
        <f t="shared" si="559"/>
        <v/>
      </c>
      <c r="P2827" s="123" t="s">
        <v>155</v>
      </c>
      <c r="Q2827" s="116" t="str">
        <f t="shared" si="564"/>
        <v/>
      </c>
      <c r="R2827" s="125" t="s">
        <v>155</v>
      </c>
      <c r="S2827" s="118" t="str">
        <f t="shared" si="565"/>
        <v/>
      </c>
      <c r="T2827" s="127" t="str">
        <f t="shared" si="567"/>
        <v>0</v>
      </c>
      <c r="U2827" s="127" t="str">
        <f t="shared" si="566"/>
        <v>0</v>
      </c>
      <c r="V2827" s="127" t="str">
        <f t="shared" si="560"/>
        <v>0</v>
      </c>
      <c r="W2827" s="127" t="str">
        <f t="shared" si="561"/>
        <v>0</v>
      </c>
      <c r="X2827" s="128"/>
    </row>
    <row r="2828" spans="1:24" x14ac:dyDescent="0.3">
      <c r="A2828" s="156">
        <v>491</v>
      </c>
      <c r="B2828" s="112"/>
      <c r="C2828" s="131"/>
      <c r="K2828" s="121" t="str">
        <f t="shared" si="562"/>
        <v/>
      </c>
      <c r="L2828" s="129" t="str">
        <f t="shared" si="558"/>
        <v/>
      </c>
      <c r="M2828" s="115" t="s">
        <v>155</v>
      </c>
      <c r="N2828" s="113" t="str">
        <f t="shared" si="563"/>
        <v/>
      </c>
      <c r="O2828" s="129" t="str">
        <f t="shared" si="559"/>
        <v/>
      </c>
      <c r="P2828" s="115" t="s">
        <v>155</v>
      </c>
      <c r="Q2828" s="116" t="str">
        <f t="shared" si="564"/>
        <v/>
      </c>
      <c r="R2828" s="117" t="s">
        <v>155</v>
      </c>
      <c r="S2828" s="118" t="str">
        <f t="shared" si="565"/>
        <v/>
      </c>
      <c r="T2828" s="127" t="str">
        <f t="shared" si="567"/>
        <v>0</v>
      </c>
      <c r="U2828" s="119" t="str">
        <f t="shared" si="566"/>
        <v>0</v>
      </c>
      <c r="V2828" s="119" t="str">
        <f t="shared" si="560"/>
        <v>0</v>
      </c>
      <c r="W2828" s="119" t="str">
        <f t="shared" si="561"/>
        <v>0</v>
      </c>
      <c r="X2828" s="120"/>
    </row>
    <row r="2829" spans="1:24" x14ac:dyDescent="0.3">
      <c r="A2829" s="156">
        <v>492</v>
      </c>
      <c r="B2829" s="112"/>
      <c r="C2829" s="131"/>
      <c r="K2829" s="121" t="str">
        <f t="shared" si="562"/>
        <v/>
      </c>
      <c r="L2829" s="122" t="str">
        <f t="shared" si="558"/>
        <v/>
      </c>
      <c r="M2829" s="123" t="s">
        <v>155</v>
      </c>
      <c r="N2829" s="113" t="str">
        <f t="shared" si="563"/>
        <v/>
      </c>
      <c r="O2829" s="122" t="str">
        <f t="shared" si="559"/>
        <v/>
      </c>
      <c r="P2829" s="123" t="s">
        <v>155</v>
      </c>
      <c r="Q2829" s="116" t="str">
        <f t="shared" si="564"/>
        <v/>
      </c>
      <c r="R2829" s="125" t="s">
        <v>155</v>
      </c>
      <c r="S2829" s="118" t="str">
        <f t="shared" si="565"/>
        <v/>
      </c>
      <c r="T2829" s="127" t="str">
        <f t="shared" si="567"/>
        <v>0</v>
      </c>
      <c r="U2829" s="127" t="str">
        <f t="shared" si="566"/>
        <v>0</v>
      </c>
      <c r="V2829" s="127" t="str">
        <f t="shared" si="560"/>
        <v>0</v>
      </c>
      <c r="W2829" s="127" t="str">
        <f t="shared" si="561"/>
        <v>0</v>
      </c>
      <c r="X2829" s="128"/>
    </row>
    <row r="2830" spans="1:24" x14ac:dyDescent="0.3">
      <c r="A2830" s="156">
        <v>493</v>
      </c>
      <c r="B2830" s="112"/>
      <c r="C2830" s="131"/>
      <c r="K2830" s="121" t="str">
        <f t="shared" si="562"/>
        <v/>
      </c>
      <c r="L2830" s="129" t="str">
        <f t="shared" si="558"/>
        <v/>
      </c>
      <c r="M2830" s="115" t="s">
        <v>155</v>
      </c>
      <c r="N2830" s="113" t="str">
        <f t="shared" si="563"/>
        <v/>
      </c>
      <c r="O2830" s="129" t="str">
        <f t="shared" si="559"/>
        <v/>
      </c>
      <c r="P2830" s="115" t="s">
        <v>155</v>
      </c>
      <c r="Q2830" s="116" t="str">
        <f t="shared" si="564"/>
        <v/>
      </c>
      <c r="R2830" s="117" t="s">
        <v>155</v>
      </c>
      <c r="S2830" s="118" t="str">
        <f t="shared" si="565"/>
        <v/>
      </c>
      <c r="T2830" s="127" t="str">
        <f t="shared" si="567"/>
        <v>0</v>
      </c>
      <c r="U2830" s="119" t="str">
        <f t="shared" si="566"/>
        <v>0</v>
      </c>
      <c r="V2830" s="119" t="str">
        <f t="shared" si="560"/>
        <v>0</v>
      </c>
      <c r="W2830" s="119" t="str">
        <f t="shared" si="561"/>
        <v>0</v>
      </c>
      <c r="X2830" s="120"/>
    </row>
    <row r="2831" spans="1:24" x14ac:dyDescent="0.3">
      <c r="A2831" s="156">
        <v>494</v>
      </c>
      <c r="B2831" s="112"/>
      <c r="C2831" s="131"/>
      <c r="K2831" s="121" t="str">
        <f t="shared" si="562"/>
        <v/>
      </c>
      <c r="L2831" s="122" t="str">
        <f t="shared" si="558"/>
        <v/>
      </c>
      <c r="M2831" s="123" t="s">
        <v>155</v>
      </c>
      <c r="N2831" s="113" t="str">
        <f t="shared" si="563"/>
        <v/>
      </c>
      <c r="O2831" s="122" t="str">
        <f t="shared" si="559"/>
        <v/>
      </c>
      <c r="P2831" s="123" t="s">
        <v>155</v>
      </c>
      <c r="Q2831" s="116" t="str">
        <f t="shared" si="564"/>
        <v/>
      </c>
      <c r="R2831" s="125" t="s">
        <v>155</v>
      </c>
      <c r="S2831" s="118" t="str">
        <f t="shared" si="565"/>
        <v/>
      </c>
      <c r="T2831" s="127" t="str">
        <f t="shared" si="567"/>
        <v>0</v>
      </c>
      <c r="U2831" s="127" t="str">
        <f t="shared" si="566"/>
        <v>0</v>
      </c>
      <c r="V2831" s="127" t="str">
        <f t="shared" si="560"/>
        <v>0</v>
      </c>
      <c r="W2831" s="127" t="str">
        <f t="shared" si="561"/>
        <v>0</v>
      </c>
      <c r="X2831" s="128"/>
    </row>
    <row r="2832" spans="1:24" x14ac:dyDescent="0.3">
      <c r="A2832" s="156">
        <v>495</v>
      </c>
      <c r="B2832" s="112"/>
      <c r="C2832" s="131"/>
      <c r="K2832" s="121" t="str">
        <f t="shared" si="562"/>
        <v/>
      </c>
      <c r="L2832" s="129" t="str">
        <f t="shared" si="558"/>
        <v/>
      </c>
      <c r="M2832" s="115" t="s">
        <v>155</v>
      </c>
      <c r="N2832" s="113" t="str">
        <f t="shared" si="563"/>
        <v/>
      </c>
      <c r="O2832" s="129" t="str">
        <f t="shared" si="559"/>
        <v/>
      </c>
      <c r="P2832" s="115" t="s">
        <v>155</v>
      </c>
      <c r="Q2832" s="116" t="str">
        <f t="shared" si="564"/>
        <v/>
      </c>
      <c r="R2832" s="117" t="s">
        <v>155</v>
      </c>
      <c r="S2832" s="118" t="str">
        <f t="shared" si="565"/>
        <v/>
      </c>
      <c r="T2832" s="127" t="str">
        <f t="shared" si="567"/>
        <v>0</v>
      </c>
      <c r="U2832" s="119" t="str">
        <f t="shared" si="566"/>
        <v>0</v>
      </c>
      <c r="V2832" s="119" t="str">
        <f t="shared" si="560"/>
        <v>0</v>
      </c>
      <c r="W2832" s="119" t="str">
        <f t="shared" si="561"/>
        <v>0</v>
      </c>
      <c r="X2832" s="120"/>
    </row>
    <row r="2833" spans="1:24" x14ac:dyDescent="0.3">
      <c r="A2833" s="156">
        <v>496</v>
      </c>
      <c r="B2833" s="112"/>
      <c r="C2833" s="131"/>
      <c r="K2833" s="121" t="str">
        <f t="shared" si="562"/>
        <v/>
      </c>
      <c r="L2833" s="122" t="str">
        <f t="shared" si="558"/>
        <v/>
      </c>
      <c r="M2833" s="123" t="s">
        <v>155</v>
      </c>
      <c r="N2833" s="113" t="str">
        <f t="shared" si="563"/>
        <v/>
      </c>
      <c r="O2833" s="122" t="str">
        <f t="shared" si="559"/>
        <v/>
      </c>
      <c r="P2833" s="123" t="s">
        <v>155</v>
      </c>
      <c r="Q2833" s="116" t="str">
        <f t="shared" si="564"/>
        <v/>
      </c>
      <c r="R2833" s="125" t="s">
        <v>155</v>
      </c>
      <c r="S2833" s="118" t="str">
        <f t="shared" si="565"/>
        <v/>
      </c>
      <c r="T2833" s="127" t="str">
        <f t="shared" si="567"/>
        <v>0</v>
      </c>
      <c r="U2833" s="127" t="str">
        <f t="shared" si="566"/>
        <v>0</v>
      </c>
      <c r="V2833" s="127" t="str">
        <f t="shared" si="560"/>
        <v>0</v>
      </c>
      <c r="W2833" s="127" t="str">
        <f t="shared" si="561"/>
        <v>0</v>
      </c>
      <c r="X2833" s="128"/>
    </row>
    <row r="2834" spans="1:24" x14ac:dyDescent="0.3">
      <c r="A2834" s="156">
        <v>497</v>
      </c>
      <c r="B2834" s="112"/>
      <c r="C2834" s="131"/>
      <c r="K2834" s="121" t="str">
        <f t="shared" si="562"/>
        <v/>
      </c>
      <c r="L2834" s="129" t="str">
        <f t="shared" si="558"/>
        <v/>
      </c>
      <c r="M2834" s="115" t="s">
        <v>155</v>
      </c>
      <c r="N2834" s="113" t="str">
        <f t="shared" si="563"/>
        <v/>
      </c>
      <c r="O2834" s="129" t="str">
        <f t="shared" si="559"/>
        <v/>
      </c>
      <c r="P2834" s="115" t="s">
        <v>155</v>
      </c>
      <c r="Q2834" s="116" t="str">
        <f t="shared" si="564"/>
        <v/>
      </c>
      <c r="R2834" s="117" t="s">
        <v>155</v>
      </c>
      <c r="S2834" s="118" t="str">
        <f t="shared" si="565"/>
        <v/>
      </c>
      <c r="T2834" s="127" t="str">
        <f t="shared" si="567"/>
        <v>0</v>
      </c>
      <c r="U2834" s="119" t="str">
        <f t="shared" si="566"/>
        <v>0</v>
      </c>
      <c r="V2834" s="119" t="str">
        <f t="shared" si="560"/>
        <v>0</v>
      </c>
      <c r="W2834" s="119" t="str">
        <f t="shared" si="561"/>
        <v>0</v>
      </c>
      <c r="X2834" s="120"/>
    </row>
    <row r="2835" spans="1:24" x14ac:dyDescent="0.3">
      <c r="A2835" s="156">
        <v>498</v>
      </c>
      <c r="B2835" s="112"/>
      <c r="C2835" s="131"/>
      <c r="K2835" s="121" t="str">
        <f t="shared" si="562"/>
        <v/>
      </c>
      <c r="L2835" s="122" t="str">
        <f t="shared" si="558"/>
        <v/>
      </c>
      <c r="M2835" s="123" t="s">
        <v>155</v>
      </c>
      <c r="N2835" s="113" t="str">
        <f t="shared" si="563"/>
        <v/>
      </c>
      <c r="O2835" s="122" t="str">
        <f t="shared" si="559"/>
        <v/>
      </c>
      <c r="P2835" s="123" t="s">
        <v>155</v>
      </c>
      <c r="Q2835" s="116" t="str">
        <f t="shared" si="564"/>
        <v/>
      </c>
      <c r="R2835" s="125" t="s">
        <v>155</v>
      </c>
      <c r="S2835" s="118" t="str">
        <f t="shared" si="565"/>
        <v/>
      </c>
      <c r="T2835" s="127" t="str">
        <f t="shared" si="567"/>
        <v>0</v>
      </c>
      <c r="U2835" s="127" t="str">
        <f t="shared" si="566"/>
        <v>0</v>
      </c>
      <c r="V2835" s="127" t="str">
        <f t="shared" si="560"/>
        <v>0</v>
      </c>
      <c r="W2835" s="127" t="str">
        <f t="shared" si="561"/>
        <v>0</v>
      </c>
      <c r="X2835" s="128"/>
    </row>
    <row r="2836" spans="1:24" x14ac:dyDescent="0.3">
      <c r="A2836" s="156">
        <v>499</v>
      </c>
      <c r="B2836" s="112"/>
      <c r="C2836" s="131"/>
      <c r="K2836" s="121" t="str">
        <f t="shared" si="562"/>
        <v/>
      </c>
      <c r="L2836" s="129" t="str">
        <f t="shared" si="558"/>
        <v/>
      </c>
      <c r="M2836" s="115" t="s">
        <v>155</v>
      </c>
      <c r="N2836" s="113" t="str">
        <f t="shared" si="563"/>
        <v/>
      </c>
      <c r="O2836" s="129" t="str">
        <f t="shared" si="559"/>
        <v/>
      </c>
      <c r="P2836" s="115" t="s">
        <v>155</v>
      </c>
      <c r="Q2836" s="116" t="str">
        <f t="shared" si="564"/>
        <v/>
      </c>
      <c r="R2836" s="117" t="s">
        <v>155</v>
      </c>
      <c r="S2836" s="118" t="str">
        <f t="shared" si="565"/>
        <v/>
      </c>
      <c r="T2836" s="127" t="str">
        <f t="shared" si="567"/>
        <v>0</v>
      </c>
      <c r="U2836" s="119" t="str">
        <f t="shared" si="566"/>
        <v>0</v>
      </c>
      <c r="V2836" s="119" t="str">
        <f t="shared" si="560"/>
        <v>0</v>
      </c>
      <c r="W2836" s="119" t="str">
        <f t="shared" si="561"/>
        <v>0</v>
      </c>
      <c r="X2836" s="120"/>
    </row>
    <row r="2837" spans="1:24" x14ac:dyDescent="0.3">
      <c r="A2837" s="156">
        <v>500</v>
      </c>
      <c r="B2837" s="112"/>
      <c r="C2837" s="131"/>
      <c r="K2837" s="121" t="str">
        <f t="shared" si="562"/>
        <v/>
      </c>
      <c r="L2837" s="122" t="str">
        <f t="shared" si="558"/>
        <v/>
      </c>
      <c r="M2837" s="123" t="s">
        <v>155</v>
      </c>
      <c r="N2837" s="113" t="str">
        <f t="shared" si="563"/>
        <v/>
      </c>
      <c r="O2837" s="122" t="str">
        <f t="shared" si="559"/>
        <v/>
      </c>
      <c r="P2837" s="123" t="s">
        <v>155</v>
      </c>
      <c r="Q2837" s="116" t="str">
        <f t="shared" si="564"/>
        <v/>
      </c>
      <c r="R2837" s="125" t="s">
        <v>155</v>
      </c>
      <c r="S2837" s="118" t="str">
        <f t="shared" si="565"/>
        <v/>
      </c>
      <c r="T2837" s="127" t="str">
        <f t="shared" si="567"/>
        <v>0</v>
      </c>
      <c r="U2837" s="127" t="str">
        <f t="shared" si="566"/>
        <v>0</v>
      </c>
      <c r="V2837" s="127" t="str">
        <f t="shared" si="560"/>
        <v>0</v>
      </c>
      <c r="W2837" s="127" t="str">
        <f t="shared" si="561"/>
        <v>0</v>
      </c>
      <c r="X2837" s="128"/>
    </row>
    <row r="2838" spans="1:24" x14ac:dyDescent="0.3">
      <c r="A2838" s="156">
        <v>501</v>
      </c>
      <c r="B2838" s="112"/>
      <c r="C2838" s="131"/>
      <c r="K2838" s="121" t="str">
        <f t="shared" si="562"/>
        <v/>
      </c>
      <c r="L2838" s="129" t="str">
        <f t="shared" si="558"/>
        <v/>
      </c>
      <c r="M2838" s="115" t="s">
        <v>155</v>
      </c>
      <c r="N2838" s="113" t="str">
        <f t="shared" si="563"/>
        <v/>
      </c>
      <c r="O2838" s="129" t="str">
        <f t="shared" si="559"/>
        <v/>
      </c>
      <c r="P2838" s="115" t="s">
        <v>155</v>
      </c>
      <c r="Q2838" s="116" t="str">
        <f t="shared" si="564"/>
        <v/>
      </c>
      <c r="R2838" s="117" t="s">
        <v>155</v>
      </c>
      <c r="S2838" s="118" t="str">
        <f t="shared" si="565"/>
        <v/>
      </c>
      <c r="T2838" s="127" t="str">
        <f t="shared" si="567"/>
        <v>0</v>
      </c>
      <c r="U2838" s="119" t="str">
        <f t="shared" si="566"/>
        <v>0</v>
      </c>
      <c r="V2838" s="119" t="str">
        <f t="shared" si="560"/>
        <v>0</v>
      </c>
      <c r="W2838" s="119" t="str">
        <f t="shared" si="561"/>
        <v>0</v>
      </c>
      <c r="X2838" s="120"/>
    </row>
    <row r="2839" spans="1:24" x14ac:dyDescent="0.3">
      <c r="A2839" s="156">
        <v>502</v>
      </c>
      <c r="B2839" s="112"/>
      <c r="C2839" s="131"/>
      <c r="K2839" s="121" t="str">
        <f t="shared" si="562"/>
        <v/>
      </c>
      <c r="L2839" s="122" t="str">
        <f t="shared" si="558"/>
        <v/>
      </c>
      <c r="M2839" s="123" t="s">
        <v>155</v>
      </c>
      <c r="N2839" s="113" t="str">
        <f t="shared" si="563"/>
        <v/>
      </c>
      <c r="O2839" s="122" t="str">
        <f t="shared" si="559"/>
        <v/>
      </c>
      <c r="P2839" s="123" t="s">
        <v>155</v>
      </c>
      <c r="Q2839" s="116" t="str">
        <f t="shared" si="564"/>
        <v/>
      </c>
      <c r="R2839" s="125" t="s">
        <v>155</v>
      </c>
      <c r="S2839" s="118" t="str">
        <f t="shared" si="565"/>
        <v/>
      </c>
      <c r="T2839" s="127" t="str">
        <f t="shared" si="567"/>
        <v>0</v>
      </c>
      <c r="U2839" s="127" t="str">
        <f t="shared" si="566"/>
        <v>0</v>
      </c>
      <c r="V2839" s="127" t="str">
        <f t="shared" si="560"/>
        <v>0</v>
      </c>
      <c r="W2839" s="127" t="str">
        <f t="shared" si="561"/>
        <v>0</v>
      </c>
      <c r="X2839" s="128"/>
    </row>
    <row r="2840" spans="1:24" x14ac:dyDescent="0.3">
      <c r="A2840" s="156">
        <v>503</v>
      </c>
      <c r="B2840" s="112"/>
      <c r="C2840" s="131"/>
      <c r="K2840" s="121" t="str">
        <f t="shared" si="562"/>
        <v/>
      </c>
      <c r="L2840" s="129" t="str">
        <f t="shared" si="558"/>
        <v/>
      </c>
      <c r="M2840" s="115" t="s">
        <v>155</v>
      </c>
      <c r="N2840" s="113" t="str">
        <f t="shared" si="563"/>
        <v/>
      </c>
      <c r="O2840" s="129" t="str">
        <f t="shared" si="559"/>
        <v/>
      </c>
      <c r="P2840" s="115" t="s">
        <v>155</v>
      </c>
      <c r="Q2840" s="116" t="str">
        <f t="shared" si="564"/>
        <v/>
      </c>
      <c r="R2840" s="117" t="s">
        <v>155</v>
      </c>
      <c r="S2840" s="118" t="str">
        <f t="shared" si="565"/>
        <v/>
      </c>
      <c r="T2840" s="127" t="str">
        <f t="shared" si="567"/>
        <v>0</v>
      </c>
      <c r="U2840" s="119" t="str">
        <f t="shared" si="566"/>
        <v>0</v>
      </c>
      <c r="V2840" s="119" t="str">
        <f t="shared" si="560"/>
        <v>0</v>
      </c>
      <c r="W2840" s="119" t="str">
        <f t="shared" si="561"/>
        <v>0</v>
      </c>
      <c r="X2840" s="120"/>
    </row>
    <row r="2841" spans="1:24" x14ac:dyDescent="0.3">
      <c r="A2841" s="156">
        <v>504</v>
      </c>
      <c r="B2841" s="112"/>
      <c r="C2841" s="131"/>
      <c r="K2841" s="121" t="str">
        <f t="shared" si="562"/>
        <v/>
      </c>
      <c r="L2841" s="122" t="str">
        <f t="shared" si="558"/>
        <v/>
      </c>
      <c r="M2841" s="123" t="s">
        <v>155</v>
      </c>
      <c r="N2841" s="113" t="str">
        <f t="shared" si="563"/>
        <v/>
      </c>
      <c r="O2841" s="122" t="str">
        <f t="shared" si="559"/>
        <v/>
      </c>
      <c r="P2841" s="123" t="s">
        <v>155</v>
      </c>
      <c r="Q2841" s="116" t="str">
        <f t="shared" si="564"/>
        <v/>
      </c>
      <c r="R2841" s="125" t="s">
        <v>155</v>
      </c>
      <c r="S2841" s="118" t="str">
        <f t="shared" si="565"/>
        <v/>
      </c>
      <c r="T2841" s="127" t="str">
        <f t="shared" si="567"/>
        <v>0</v>
      </c>
      <c r="U2841" s="127" t="str">
        <f t="shared" si="566"/>
        <v>0</v>
      </c>
      <c r="V2841" s="127" t="str">
        <f t="shared" si="560"/>
        <v>0</v>
      </c>
      <c r="W2841" s="127" t="str">
        <f t="shared" si="561"/>
        <v>0</v>
      </c>
      <c r="X2841" s="128"/>
    </row>
    <row r="2842" spans="1:24" x14ac:dyDescent="0.3">
      <c r="A2842" s="156">
        <v>505</v>
      </c>
      <c r="B2842" s="112"/>
      <c r="C2842" s="131"/>
      <c r="K2842" s="121" t="str">
        <f t="shared" si="562"/>
        <v/>
      </c>
      <c r="L2842" s="129" t="str">
        <f t="shared" si="558"/>
        <v/>
      </c>
      <c r="M2842" s="115" t="s">
        <v>155</v>
      </c>
      <c r="N2842" s="113" t="str">
        <f t="shared" si="563"/>
        <v/>
      </c>
      <c r="O2842" s="129" t="str">
        <f t="shared" si="559"/>
        <v/>
      </c>
      <c r="P2842" s="115" t="s">
        <v>155</v>
      </c>
      <c r="Q2842" s="116" t="str">
        <f t="shared" si="564"/>
        <v/>
      </c>
      <c r="R2842" s="117" t="s">
        <v>155</v>
      </c>
      <c r="S2842" s="118" t="str">
        <f t="shared" si="565"/>
        <v/>
      </c>
      <c r="T2842" s="127" t="str">
        <f t="shared" si="567"/>
        <v>0</v>
      </c>
      <c r="U2842" s="119" t="str">
        <f t="shared" si="566"/>
        <v>0</v>
      </c>
      <c r="V2842" s="119" t="str">
        <f t="shared" si="560"/>
        <v>0</v>
      </c>
      <c r="W2842" s="119" t="str">
        <f t="shared" si="561"/>
        <v>0</v>
      </c>
      <c r="X2842" s="120"/>
    </row>
    <row r="2843" spans="1:24" x14ac:dyDescent="0.3">
      <c r="A2843" s="156">
        <v>506</v>
      </c>
      <c r="B2843" s="112"/>
      <c r="C2843" s="131"/>
      <c r="K2843" s="121" t="str">
        <f t="shared" si="562"/>
        <v/>
      </c>
      <c r="L2843" s="122" t="str">
        <f t="shared" si="558"/>
        <v/>
      </c>
      <c r="M2843" s="123" t="s">
        <v>155</v>
      </c>
      <c r="N2843" s="113" t="str">
        <f t="shared" si="563"/>
        <v/>
      </c>
      <c r="O2843" s="122" t="str">
        <f t="shared" si="559"/>
        <v/>
      </c>
      <c r="P2843" s="123" t="s">
        <v>155</v>
      </c>
      <c r="Q2843" s="116" t="str">
        <f t="shared" si="564"/>
        <v/>
      </c>
      <c r="R2843" s="125" t="s">
        <v>155</v>
      </c>
      <c r="S2843" s="118" t="str">
        <f t="shared" si="565"/>
        <v/>
      </c>
      <c r="T2843" s="127" t="str">
        <f t="shared" si="567"/>
        <v>0</v>
      </c>
      <c r="U2843" s="127" t="str">
        <f t="shared" si="566"/>
        <v>0</v>
      </c>
      <c r="V2843" s="127" t="str">
        <f t="shared" si="560"/>
        <v>0</v>
      </c>
      <c r="W2843" s="127" t="str">
        <f t="shared" si="561"/>
        <v>0</v>
      </c>
      <c r="X2843" s="128"/>
    </row>
    <row r="2844" spans="1:24" x14ac:dyDescent="0.3">
      <c r="A2844" s="156">
        <v>507</v>
      </c>
      <c r="B2844" s="112"/>
      <c r="C2844" s="131"/>
      <c r="K2844" s="121" t="str">
        <f t="shared" si="562"/>
        <v/>
      </c>
      <c r="L2844" s="129" t="str">
        <f t="shared" si="558"/>
        <v/>
      </c>
      <c r="M2844" s="115" t="s">
        <v>155</v>
      </c>
      <c r="N2844" s="113" t="str">
        <f t="shared" si="563"/>
        <v/>
      </c>
      <c r="O2844" s="129" t="str">
        <f t="shared" si="559"/>
        <v/>
      </c>
      <c r="P2844" s="115" t="s">
        <v>155</v>
      </c>
      <c r="Q2844" s="116" t="str">
        <f t="shared" si="564"/>
        <v/>
      </c>
      <c r="R2844" s="117" t="s">
        <v>155</v>
      </c>
      <c r="S2844" s="118" t="str">
        <f t="shared" si="565"/>
        <v/>
      </c>
      <c r="T2844" s="127" t="str">
        <f t="shared" si="567"/>
        <v>0</v>
      </c>
      <c r="U2844" s="119" t="str">
        <f t="shared" si="566"/>
        <v>0</v>
      </c>
      <c r="V2844" s="119" t="str">
        <f t="shared" si="560"/>
        <v>0</v>
      </c>
      <c r="W2844" s="119" t="str">
        <f t="shared" si="561"/>
        <v>0</v>
      </c>
      <c r="X2844" s="120"/>
    </row>
    <row r="2845" spans="1:24" x14ac:dyDescent="0.3">
      <c r="A2845" s="156">
        <v>508</v>
      </c>
      <c r="B2845" s="112"/>
      <c r="C2845" s="131"/>
      <c r="K2845" s="121" t="str">
        <f t="shared" si="562"/>
        <v/>
      </c>
      <c r="L2845" s="122" t="str">
        <f t="shared" si="558"/>
        <v/>
      </c>
      <c r="M2845" s="123" t="s">
        <v>155</v>
      </c>
      <c r="N2845" s="113" t="str">
        <f t="shared" si="563"/>
        <v/>
      </c>
      <c r="O2845" s="122" t="str">
        <f t="shared" si="559"/>
        <v/>
      </c>
      <c r="P2845" s="123" t="s">
        <v>155</v>
      </c>
      <c r="Q2845" s="116" t="str">
        <f t="shared" si="564"/>
        <v/>
      </c>
      <c r="R2845" s="125" t="s">
        <v>155</v>
      </c>
      <c r="S2845" s="118" t="str">
        <f t="shared" si="565"/>
        <v/>
      </c>
      <c r="T2845" s="127" t="str">
        <f t="shared" si="567"/>
        <v>0</v>
      </c>
      <c r="U2845" s="127" t="str">
        <f t="shared" si="566"/>
        <v>0</v>
      </c>
      <c r="V2845" s="127" t="str">
        <f t="shared" si="560"/>
        <v>0</v>
      </c>
      <c r="W2845" s="127" t="str">
        <f t="shared" si="561"/>
        <v>0</v>
      </c>
      <c r="X2845" s="128"/>
    </row>
    <row r="2846" spans="1:24" x14ac:dyDescent="0.3">
      <c r="A2846" s="156">
        <v>509</v>
      </c>
      <c r="B2846" s="112"/>
      <c r="C2846" s="131"/>
      <c r="K2846" s="121" t="str">
        <f t="shared" si="562"/>
        <v/>
      </c>
      <c r="L2846" s="129" t="str">
        <f t="shared" si="558"/>
        <v/>
      </c>
      <c r="M2846" s="115" t="s">
        <v>155</v>
      </c>
      <c r="N2846" s="113" t="str">
        <f t="shared" si="563"/>
        <v/>
      </c>
      <c r="O2846" s="129" t="str">
        <f t="shared" si="559"/>
        <v/>
      </c>
      <c r="P2846" s="115" t="s">
        <v>155</v>
      </c>
      <c r="Q2846" s="116" t="str">
        <f t="shared" si="564"/>
        <v/>
      </c>
      <c r="R2846" s="117" t="s">
        <v>155</v>
      </c>
      <c r="S2846" s="118" t="str">
        <f t="shared" si="565"/>
        <v/>
      </c>
      <c r="T2846" s="127" t="str">
        <f t="shared" si="567"/>
        <v>0</v>
      </c>
      <c r="U2846" s="119" t="str">
        <f t="shared" si="566"/>
        <v>0</v>
      </c>
      <c r="V2846" s="119" t="str">
        <f t="shared" si="560"/>
        <v>0</v>
      </c>
      <c r="W2846" s="119" t="str">
        <f t="shared" si="561"/>
        <v>0</v>
      </c>
      <c r="X2846" s="120"/>
    </row>
    <row r="2847" spans="1:24" x14ac:dyDescent="0.3">
      <c r="A2847" s="156">
        <v>510</v>
      </c>
      <c r="B2847" s="112"/>
      <c r="C2847" s="130"/>
      <c r="K2847" s="121" t="str">
        <f t="shared" si="562"/>
        <v/>
      </c>
      <c r="L2847" s="122" t="str">
        <f t="shared" si="558"/>
        <v/>
      </c>
      <c r="M2847" s="123" t="s">
        <v>155</v>
      </c>
      <c r="N2847" s="113" t="str">
        <f t="shared" si="563"/>
        <v/>
      </c>
      <c r="O2847" s="122" t="str">
        <f t="shared" si="559"/>
        <v/>
      </c>
      <c r="P2847" s="123" t="s">
        <v>155</v>
      </c>
      <c r="Q2847" s="116" t="str">
        <f t="shared" si="564"/>
        <v/>
      </c>
      <c r="R2847" s="125" t="s">
        <v>155</v>
      </c>
      <c r="S2847" s="118" t="str">
        <f t="shared" si="565"/>
        <v/>
      </c>
      <c r="T2847" s="127" t="str">
        <f t="shared" si="567"/>
        <v>0</v>
      </c>
      <c r="U2847" s="127" t="str">
        <f t="shared" si="566"/>
        <v>0</v>
      </c>
      <c r="V2847" s="127" t="str">
        <f t="shared" si="560"/>
        <v>0</v>
      </c>
      <c r="W2847" s="127" t="str">
        <f t="shared" si="561"/>
        <v>0</v>
      </c>
      <c r="X2847" s="128"/>
    </row>
    <row r="2848" spans="1:24" x14ac:dyDescent="0.3">
      <c r="A2848" s="156">
        <v>511</v>
      </c>
      <c r="B2848" s="112"/>
      <c r="C2848" s="130"/>
      <c r="K2848" s="121" t="str">
        <f t="shared" si="562"/>
        <v/>
      </c>
      <c r="L2848" s="129" t="str">
        <f t="shared" si="558"/>
        <v/>
      </c>
      <c r="M2848" s="115" t="s">
        <v>155</v>
      </c>
      <c r="N2848" s="113" t="str">
        <f t="shared" si="563"/>
        <v/>
      </c>
      <c r="O2848" s="129" t="str">
        <f t="shared" si="559"/>
        <v/>
      </c>
      <c r="P2848" s="115" t="s">
        <v>155</v>
      </c>
      <c r="Q2848" s="116" t="str">
        <f t="shared" si="564"/>
        <v/>
      </c>
      <c r="R2848" s="117" t="s">
        <v>155</v>
      </c>
      <c r="S2848" s="118" t="str">
        <f t="shared" si="565"/>
        <v/>
      </c>
      <c r="T2848" s="127" t="str">
        <f t="shared" si="567"/>
        <v>0</v>
      </c>
      <c r="U2848" s="119" t="str">
        <f t="shared" si="566"/>
        <v>0</v>
      </c>
      <c r="V2848" s="119" t="str">
        <f t="shared" si="560"/>
        <v>0</v>
      </c>
      <c r="W2848" s="119" t="str">
        <f t="shared" si="561"/>
        <v>0</v>
      </c>
      <c r="X2848" s="120"/>
    </row>
    <row r="2849" spans="1:24" x14ac:dyDescent="0.3">
      <c r="A2849" s="156">
        <v>512</v>
      </c>
      <c r="B2849" s="112"/>
      <c r="C2849" s="130"/>
      <c r="K2849" s="121" t="str">
        <f t="shared" si="562"/>
        <v/>
      </c>
      <c r="L2849" s="122" t="str">
        <f t="shared" si="558"/>
        <v/>
      </c>
      <c r="M2849" s="123" t="s">
        <v>155</v>
      </c>
      <c r="N2849" s="113" t="str">
        <f t="shared" si="563"/>
        <v/>
      </c>
      <c r="O2849" s="122" t="str">
        <f t="shared" si="559"/>
        <v/>
      </c>
      <c r="P2849" s="123" t="s">
        <v>155</v>
      </c>
      <c r="Q2849" s="116" t="str">
        <f t="shared" si="564"/>
        <v/>
      </c>
      <c r="R2849" s="125" t="s">
        <v>155</v>
      </c>
      <c r="S2849" s="118" t="str">
        <f t="shared" si="565"/>
        <v/>
      </c>
      <c r="T2849" s="127" t="str">
        <f t="shared" si="567"/>
        <v>0</v>
      </c>
      <c r="U2849" s="127" t="str">
        <f t="shared" si="566"/>
        <v>0</v>
      </c>
      <c r="V2849" s="127" t="str">
        <f t="shared" si="560"/>
        <v>0</v>
      </c>
      <c r="W2849" s="127" t="str">
        <f t="shared" si="561"/>
        <v>0</v>
      </c>
      <c r="X2849" s="128"/>
    </row>
    <row r="2850" spans="1:24" x14ac:dyDescent="0.3">
      <c r="A2850" s="156">
        <v>513</v>
      </c>
      <c r="B2850" s="112"/>
      <c r="C2850" s="130"/>
      <c r="K2850" s="121" t="str">
        <f t="shared" si="562"/>
        <v/>
      </c>
      <c r="L2850" s="129" t="str">
        <f t="shared" ref="L2850:L2913" si="568">IF(K2850="","",SIN(K2850*PI()/200)*G2850)</f>
        <v/>
      </c>
      <c r="M2850" s="115" t="s">
        <v>155</v>
      </c>
      <c r="N2850" s="113" t="str">
        <f t="shared" si="563"/>
        <v/>
      </c>
      <c r="O2850" s="129" t="str">
        <f t="shared" ref="O2850:O2913" si="569">IF(N2850="","",SIN(N2850*PI()/200)*G2850)</f>
        <v/>
      </c>
      <c r="P2850" s="115" t="s">
        <v>155</v>
      </c>
      <c r="Q2850" s="116" t="str">
        <f t="shared" si="564"/>
        <v/>
      </c>
      <c r="R2850" s="117" t="s">
        <v>155</v>
      </c>
      <c r="S2850" s="118" t="str">
        <f t="shared" si="565"/>
        <v/>
      </c>
      <c r="T2850" s="127" t="str">
        <f t="shared" si="567"/>
        <v>0</v>
      </c>
      <c r="U2850" s="119" t="str">
        <f t="shared" si="566"/>
        <v>0</v>
      </c>
      <c r="V2850" s="119" t="str">
        <f t="shared" ref="V2850:V2913" si="570">IF(R2850="ON",IF(ISBLANK(F2850),"0",F2850),"0")</f>
        <v>0</v>
      </c>
      <c r="W2850" s="119" t="str">
        <f t="shared" ref="W2850:W2913" si="571">IF(R2850="ON",IF(ISBLANK(G2850),"0",G2850),"0")</f>
        <v>0</v>
      </c>
      <c r="X2850" s="120"/>
    </row>
    <row r="2851" spans="1:24" x14ac:dyDescent="0.3">
      <c r="A2851" s="156">
        <v>514</v>
      </c>
      <c r="B2851" s="112"/>
      <c r="C2851" s="130"/>
      <c r="K2851" s="121" t="str">
        <f t="shared" ref="K2851:K2914" si="572">IF(ISBLANK(D2851),"",IF(J2851=1,D2851-$D$3538,(IF(AND(J2851=2,D2851&gt;200),((D2851-200)-$D$3538),((D2851+200)-$D$3538)))))</f>
        <v/>
      </c>
      <c r="L2851" s="122" t="str">
        <f t="shared" si="568"/>
        <v/>
      </c>
      <c r="M2851" s="123" t="s">
        <v>155</v>
      </c>
      <c r="N2851" s="113" t="str">
        <f t="shared" ref="N2851:N2914" si="573">IF(ISBLANK(E2851),"",IF(E2851&lt;200,E2851-$E$3538,(400-E2851)-$E$3538))</f>
        <v/>
      </c>
      <c r="O2851" s="122" t="str">
        <f t="shared" si="569"/>
        <v/>
      </c>
      <c r="P2851" s="123" t="s">
        <v>155</v>
      </c>
      <c r="Q2851" s="116" t="str">
        <f t="shared" ref="Q2851:Q2914" si="574">IF(ISBLANK(F2851),"",F2851-$F$3538)</f>
        <v/>
      </c>
      <c r="R2851" s="125" t="s">
        <v>155</v>
      </c>
      <c r="S2851" s="118" t="str">
        <f t="shared" ref="S2851:S2914" si="575">IF(ISBLANK(G2851),"",G2851-$G$3538)</f>
        <v/>
      </c>
      <c r="T2851" s="127" t="str">
        <f t="shared" si="567"/>
        <v>0</v>
      </c>
      <c r="U2851" s="127" t="str">
        <f t="shared" ref="U2851:U2914" si="576">IF(P2851="ON",IF(ISBLANK(E2851),"0",IF(E2851&lt;200,E2851,(400-E2851))),"0")</f>
        <v>0</v>
      </c>
      <c r="V2851" s="127" t="str">
        <f t="shared" si="570"/>
        <v>0</v>
      </c>
      <c r="W2851" s="127" t="str">
        <f t="shared" si="571"/>
        <v>0</v>
      </c>
      <c r="X2851" s="128"/>
    </row>
    <row r="2852" spans="1:24" x14ac:dyDescent="0.3">
      <c r="A2852" s="156">
        <v>515</v>
      </c>
      <c r="B2852" s="112"/>
      <c r="C2852" s="130"/>
      <c r="K2852" s="121" t="str">
        <f t="shared" si="572"/>
        <v/>
      </c>
      <c r="L2852" s="129" t="str">
        <f t="shared" si="568"/>
        <v/>
      </c>
      <c r="M2852" s="115" t="s">
        <v>155</v>
      </c>
      <c r="N2852" s="113" t="str">
        <f t="shared" si="573"/>
        <v/>
      </c>
      <c r="O2852" s="129" t="str">
        <f t="shared" si="569"/>
        <v/>
      </c>
      <c r="P2852" s="115" t="s">
        <v>155</v>
      </c>
      <c r="Q2852" s="116" t="str">
        <f t="shared" si="574"/>
        <v/>
      </c>
      <c r="R2852" s="117" t="s">
        <v>155</v>
      </c>
      <c r="S2852" s="118" t="str">
        <f t="shared" si="575"/>
        <v/>
      </c>
      <c r="T2852" s="127" t="str">
        <f t="shared" si="567"/>
        <v>0</v>
      </c>
      <c r="U2852" s="119" t="str">
        <f t="shared" si="576"/>
        <v>0</v>
      </c>
      <c r="V2852" s="119" t="str">
        <f t="shared" si="570"/>
        <v>0</v>
      </c>
      <c r="W2852" s="119" t="str">
        <f t="shared" si="571"/>
        <v>0</v>
      </c>
      <c r="X2852" s="120"/>
    </row>
    <row r="2853" spans="1:24" x14ac:dyDescent="0.3">
      <c r="A2853" s="156">
        <v>516</v>
      </c>
      <c r="B2853" s="112"/>
      <c r="C2853" s="130"/>
      <c r="K2853" s="121" t="str">
        <f t="shared" si="572"/>
        <v/>
      </c>
      <c r="L2853" s="122" t="str">
        <f t="shared" si="568"/>
        <v/>
      </c>
      <c r="M2853" s="123" t="s">
        <v>155</v>
      </c>
      <c r="N2853" s="113" t="str">
        <f t="shared" si="573"/>
        <v/>
      </c>
      <c r="O2853" s="122" t="str">
        <f t="shared" si="569"/>
        <v/>
      </c>
      <c r="P2853" s="123" t="s">
        <v>155</v>
      </c>
      <c r="Q2853" s="116" t="str">
        <f t="shared" si="574"/>
        <v/>
      </c>
      <c r="R2853" s="125" t="s">
        <v>155</v>
      </c>
      <c r="S2853" s="118" t="str">
        <f t="shared" si="575"/>
        <v/>
      </c>
      <c r="T2853" s="127" t="str">
        <f t="shared" si="567"/>
        <v>0</v>
      </c>
      <c r="U2853" s="127" t="str">
        <f t="shared" si="576"/>
        <v>0</v>
      </c>
      <c r="V2853" s="127" t="str">
        <f t="shared" si="570"/>
        <v>0</v>
      </c>
      <c r="W2853" s="127" t="str">
        <f t="shared" si="571"/>
        <v>0</v>
      </c>
      <c r="X2853" s="128"/>
    </row>
    <row r="2854" spans="1:24" x14ac:dyDescent="0.3">
      <c r="A2854" s="156">
        <v>517</v>
      </c>
      <c r="B2854" s="112"/>
      <c r="C2854" s="130"/>
      <c r="K2854" s="121" t="str">
        <f t="shared" si="572"/>
        <v/>
      </c>
      <c r="L2854" s="129" t="str">
        <f t="shared" si="568"/>
        <v/>
      </c>
      <c r="M2854" s="115" t="s">
        <v>155</v>
      </c>
      <c r="N2854" s="113" t="str">
        <f t="shared" si="573"/>
        <v/>
      </c>
      <c r="O2854" s="129" t="str">
        <f t="shared" si="569"/>
        <v/>
      </c>
      <c r="P2854" s="115" t="s">
        <v>155</v>
      </c>
      <c r="Q2854" s="116" t="str">
        <f t="shared" si="574"/>
        <v/>
      </c>
      <c r="R2854" s="117" t="s">
        <v>155</v>
      </c>
      <c r="S2854" s="118" t="str">
        <f t="shared" si="575"/>
        <v/>
      </c>
      <c r="T2854" s="127" t="str">
        <f t="shared" si="567"/>
        <v>0</v>
      </c>
      <c r="U2854" s="119" t="str">
        <f t="shared" si="576"/>
        <v>0</v>
      </c>
      <c r="V2854" s="119" t="str">
        <f t="shared" si="570"/>
        <v>0</v>
      </c>
      <c r="W2854" s="119" t="str">
        <f t="shared" si="571"/>
        <v>0</v>
      </c>
      <c r="X2854" s="120"/>
    </row>
    <row r="2855" spans="1:24" x14ac:dyDescent="0.3">
      <c r="A2855" s="156">
        <v>518</v>
      </c>
      <c r="B2855" s="112"/>
      <c r="C2855" s="130"/>
      <c r="K2855" s="121" t="str">
        <f t="shared" si="572"/>
        <v/>
      </c>
      <c r="L2855" s="122" t="str">
        <f t="shared" si="568"/>
        <v/>
      </c>
      <c r="M2855" s="123" t="s">
        <v>155</v>
      </c>
      <c r="N2855" s="113" t="str">
        <f t="shared" si="573"/>
        <v/>
      </c>
      <c r="O2855" s="122" t="str">
        <f t="shared" si="569"/>
        <v/>
      </c>
      <c r="P2855" s="123" t="s">
        <v>155</v>
      </c>
      <c r="Q2855" s="116" t="str">
        <f t="shared" si="574"/>
        <v/>
      </c>
      <c r="R2855" s="125" t="s">
        <v>155</v>
      </c>
      <c r="S2855" s="118" t="str">
        <f t="shared" si="575"/>
        <v/>
      </c>
      <c r="T2855" s="127" t="str">
        <f t="shared" si="567"/>
        <v>0</v>
      </c>
      <c r="U2855" s="127" t="str">
        <f t="shared" si="576"/>
        <v>0</v>
      </c>
      <c r="V2855" s="127" t="str">
        <f t="shared" si="570"/>
        <v>0</v>
      </c>
      <c r="W2855" s="127" t="str">
        <f t="shared" si="571"/>
        <v>0</v>
      </c>
      <c r="X2855" s="128"/>
    </row>
    <row r="2856" spans="1:24" x14ac:dyDescent="0.3">
      <c r="A2856" s="156">
        <v>519</v>
      </c>
      <c r="B2856" s="112"/>
      <c r="C2856" s="130"/>
      <c r="K2856" s="121" t="str">
        <f t="shared" si="572"/>
        <v/>
      </c>
      <c r="L2856" s="129" t="str">
        <f t="shared" si="568"/>
        <v/>
      </c>
      <c r="M2856" s="115" t="s">
        <v>155</v>
      </c>
      <c r="N2856" s="113" t="str">
        <f t="shared" si="573"/>
        <v/>
      </c>
      <c r="O2856" s="129" t="str">
        <f t="shared" si="569"/>
        <v/>
      </c>
      <c r="P2856" s="115" t="s">
        <v>155</v>
      </c>
      <c r="Q2856" s="116" t="str">
        <f t="shared" si="574"/>
        <v/>
      </c>
      <c r="R2856" s="117" t="s">
        <v>155</v>
      </c>
      <c r="S2856" s="118" t="str">
        <f t="shared" si="575"/>
        <v/>
      </c>
      <c r="T2856" s="127" t="str">
        <f t="shared" si="567"/>
        <v>0</v>
      </c>
      <c r="U2856" s="119" t="str">
        <f t="shared" si="576"/>
        <v>0</v>
      </c>
      <c r="V2856" s="119" t="str">
        <f t="shared" si="570"/>
        <v>0</v>
      </c>
      <c r="W2856" s="119" t="str">
        <f t="shared" si="571"/>
        <v>0</v>
      </c>
      <c r="X2856" s="120"/>
    </row>
    <row r="2857" spans="1:24" x14ac:dyDescent="0.3">
      <c r="A2857" s="156">
        <v>520</v>
      </c>
      <c r="B2857" s="112"/>
      <c r="C2857" s="130"/>
      <c r="K2857" s="121" t="str">
        <f t="shared" si="572"/>
        <v/>
      </c>
      <c r="L2857" s="122" t="str">
        <f t="shared" si="568"/>
        <v/>
      </c>
      <c r="M2857" s="123" t="s">
        <v>155</v>
      </c>
      <c r="N2857" s="113" t="str">
        <f t="shared" si="573"/>
        <v/>
      </c>
      <c r="O2857" s="122" t="str">
        <f t="shared" si="569"/>
        <v/>
      </c>
      <c r="P2857" s="123" t="s">
        <v>155</v>
      </c>
      <c r="Q2857" s="116" t="str">
        <f t="shared" si="574"/>
        <v/>
      </c>
      <c r="R2857" s="125" t="s">
        <v>155</v>
      </c>
      <c r="S2857" s="118" t="str">
        <f t="shared" si="575"/>
        <v/>
      </c>
      <c r="T2857" s="127" t="str">
        <f t="shared" si="567"/>
        <v>0</v>
      </c>
      <c r="U2857" s="127" t="str">
        <f t="shared" si="576"/>
        <v>0</v>
      </c>
      <c r="V2857" s="127" t="str">
        <f t="shared" si="570"/>
        <v>0</v>
      </c>
      <c r="W2857" s="127" t="str">
        <f t="shared" si="571"/>
        <v>0</v>
      </c>
      <c r="X2857" s="128"/>
    </row>
    <row r="2858" spans="1:24" x14ac:dyDescent="0.3">
      <c r="A2858" s="156">
        <v>521</v>
      </c>
      <c r="B2858" s="112"/>
      <c r="C2858" s="130"/>
      <c r="K2858" s="121" t="str">
        <f t="shared" si="572"/>
        <v/>
      </c>
      <c r="L2858" s="129" t="str">
        <f t="shared" si="568"/>
        <v/>
      </c>
      <c r="M2858" s="115" t="s">
        <v>155</v>
      </c>
      <c r="N2858" s="113" t="str">
        <f t="shared" si="573"/>
        <v/>
      </c>
      <c r="O2858" s="129" t="str">
        <f t="shared" si="569"/>
        <v/>
      </c>
      <c r="P2858" s="115" t="s">
        <v>155</v>
      </c>
      <c r="Q2858" s="116" t="str">
        <f t="shared" si="574"/>
        <v/>
      </c>
      <c r="R2858" s="117" t="s">
        <v>155</v>
      </c>
      <c r="S2858" s="118" t="str">
        <f t="shared" si="575"/>
        <v/>
      </c>
      <c r="T2858" s="127" t="str">
        <f t="shared" si="567"/>
        <v>0</v>
      </c>
      <c r="U2858" s="119" t="str">
        <f t="shared" si="576"/>
        <v>0</v>
      </c>
      <c r="V2858" s="119" t="str">
        <f t="shared" si="570"/>
        <v>0</v>
      </c>
      <c r="W2858" s="119" t="str">
        <f t="shared" si="571"/>
        <v>0</v>
      </c>
      <c r="X2858" s="120"/>
    </row>
    <row r="2859" spans="1:24" x14ac:dyDescent="0.3">
      <c r="A2859" s="156">
        <v>522</v>
      </c>
      <c r="B2859" s="112"/>
      <c r="C2859" s="130"/>
      <c r="K2859" s="121" t="str">
        <f t="shared" si="572"/>
        <v/>
      </c>
      <c r="L2859" s="122" t="str">
        <f t="shared" si="568"/>
        <v/>
      </c>
      <c r="M2859" s="123" t="s">
        <v>155</v>
      </c>
      <c r="N2859" s="113" t="str">
        <f t="shared" si="573"/>
        <v/>
      </c>
      <c r="O2859" s="122" t="str">
        <f t="shared" si="569"/>
        <v/>
      </c>
      <c r="P2859" s="123" t="s">
        <v>155</v>
      </c>
      <c r="Q2859" s="116" t="str">
        <f t="shared" si="574"/>
        <v/>
      </c>
      <c r="R2859" s="125" t="s">
        <v>155</v>
      </c>
      <c r="S2859" s="118" t="str">
        <f t="shared" si="575"/>
        <v/>
      </c>
      <c r="T2859" s="127" t="str">
        <f t="shared" si="567"/>
        <v>0</v>
      </c>
      <c r="U2859" s="127" t="str">
        <f t="shared" si="576"/>
        <v>0</v>
      </c>
      <c r="V2859" s="127" t="str">
        <f t="shared" si="570"/>
        <v>0</v>
      </c>
      <c r="W2859" s="127" t="str">
        <f t="shared" si="571"/>
        <v>0</v>
      </c>
      <c r="X2859" s="128"/>
    </row>
    <row r="2860" spans="1:24" x14ac:dyDescent="0.3">
      <c r="A2860" s="156">
        <v>523</v>
      </c>
      <c r="B2860" s="112"/>
      <c r="C2860" s="130"/>
      <c r="K2860" s="121" t="str">
        <f t="shared" si="572"/>
        <v/>
      </c>
      <c r="L2860" s="129" t="str">
        <f t="shared" si="568"/>
        <v/>
      </c>
      <c r="M2860" s="115" t="s">
        <v>155</v>
      </c>
      <c r="N2860" s="113" t="str">
        <f t="shared" si="573"/>
        <v/>
      </c>
      <c r="O2860" s="129" t="str">
        <f t="shared" si="569"/>
        <v/>
      </c>
      <c r="P2860" s="115" t="s">
        <v>155</v>
      </c>
      <c r="Q2860" s="116" t="str">
        <f t="shared" si="574"/>
        <v/>
      </c>
      <c r="R2860" s="117" t="s">
        <v>155</v>
      </c>
      <c r="S2860" s="118" t="str">
        <f t="shared" si="575"/>
        <v/>
      </c>
      <c r="T2860" s="127" t="str">
        <f t="shared" si="567"/>
        <v>0</v>
      </c>
      <c r="U2860" s="119" t="str">
        <f t="shared" si="576"/>
        <v>0</v>
      </c>
      <c r="V2860" s="119" t="str">
        <f t="shared" si="570"/>
        <v>0</v>
      </c>
      <c r="W2860" s="119" t="str">
        <f t="shared" si="571"/>
        <v>0</v>
      </c>
      <c r="X2860" s="120"/>
    </row>
    <row r="2861" spans="1:24" x14ac:dyDescent="0.3">
      <c r="A2861" s="156">
        <v>524</v>
      </c>
      <c r="B2861" s="112"/>
      <c r="C2861" s="130"/>
      <c r="K2861" s="121" t="str">
        <f t="shared" si="572"/>
        <v/>
      </c>
      <c r="L2861" s="122" t="str">
        <f t="shared" si="568"/>
        <v/>
      </c>
      <c r="M2861" s="123" t="s">
        <v>155</v>
      </c>
      <c r="N2861" s="113" t="str">
        <f t="shared" si="573"/>
        <v/>
      </c>
      <c r="O2861" s="122" t="str">
        <f t="shared" si="569"/>
        <v/>
      </c>
      <c r="P2861" s="123" t="s">
        <v>155</v>
      </c>
      <c r="Q2861" s="116" t="str">
        <f t="shared" si="574"/>
        <v/>
      </c>
      <c r="R2861" s="125" t="s">
        <v>155</v>
      </c>
      <c r="S2861" s="118" t="str">
        <f t="shared" si="575"/>
        <v/>
      </c>
      <c r="T2861" s="127" t="str">
        <f t="shared" si="567"/>
        <v>0</v>
      </c>
      <c r="U2861" s="127" t="str">
        <f t="shared" si="576"/>
        <v>0</v>
      </c>
      <c r="V2861" s="127" t="str">
        <f t="shared" si="570"/>
        <v>0</v>
      </c>
      <c r="W2861" s="127" t="str">
        <f t="shared" si="571"/>
        <v>0</v>
      </c>
      <c r="X2861" s="128"/>
    </row>
    <row r="2862" spans="1:24" x14ac:dyDescent="0.3">
      <c r="A2862" s="156">
        <v>525</v>
      </c>
      <c r="B2862" s="112"/>
      <c r="C2862" s="130"/>
      <c r="K2862" s="121" t="str">
        <f t="shared" si="572"/>
        <v/>
      </c>
      <c r="L2862" s="129" t="str">
        <f t="shared" si="568"/>
        <v/>
      </c>
      <c r="M2862" s="115" t="s">
        <v>155</v>
      </c>
      <c r="N2862" s="113" t="str">
        <f t="shared" si="573"/>
        <v/>
      </c>
      <c r="O2862" s="129" t="str">
        <f t="shared" si="569"/>
        <v/>
      </c>
      <c r="P2862" s="115" t="s">
        <v>155</v>
      </c>
      <c r="Q2862" s="116" t="str">
        <f t="shared" si="574"/>
        <v/>
      </c>
      <c r="R2862" s="117" t="s">
        <v>155</v>
      </c>
      <c r="S2862" s="118" t="str">
        <f t="shared" si="575"/>
        <v/>
      </c>
      <c r="T2862" s="127" t="str">
        <f t="shared" si="567"/>
        <v>0</v>
      </c>
      <c r="U2862" s="119" t="str">
        <f t="shared" si="576"/>
        <v>0</v>
      </c>
      <c r="V2862" s="119" t="str">
        <f t="shared" si="570"/>
        <v>0</v>
      </c>
      <c r="W2862" s="119" t="str">
        <f t="shared" si="571"/>
        <v>0</v>
      </c>
      <c r="X2862" s="120"/>
    </row>
    <row r="2863" spans="1:24" x14ac:dyDescent="0.3">
      <c r="A2863" s="156">
        <v>526</v>
      </c>
      <c r="B2863" s="112"/>
      <c r="C2863" s="130"/>
      <c r="K2863" s="121" t="str">
        <f t="shared" si="572"/>
        <v/>
      </c>
      <c r="L2863" s="122" t="str">
        <f t="shared" si="568"/>
        <v/>
      </c>
      <c r="M2863" s="123" t="s">
        <v>155</v>
      </c>
      <c r="N2863" s="113" t="str">
        <f t="shared" si="573"/>
        <v/>
      </c>
      <c r="O2863" s="122" t="str">
        <f t="shared" si="569"/>
        <v/>
      </c>
      <c r="P2863" s="123" t="s">
        <v>155</v>
      </c>
      <c r="Q2863" s="116" t="str">
        <f t="shared" si="574"/>
        <v/>
      </c>
      <c r="R2863" s="125" t="s">
        <v>155</v>
      </c>
      <c r="S2863" s="118" t="str">
        <f t="shared" si="575"/>
        <v/>
      </c>
      <c r="T2863" s="127" t="str">
        <f t="shared" si="567"/>
        <v>0</v>
      </c>
      <c r="U2863" s="127" t="str">
        <f t="shared" si="576"/>
        <v>0</v>
      </c>
      <c r="V2863" s="127" t="str">
        <f t="shared" si="570"/>
        <v>0</v>
      </c>
      <c r="W2863" s="127" t="str">
        <f t="shared" si="571"/>
        <v>0</v>
      </c>
      <c r="X2863" s="128"/>
    </row>
    <row r="2864" spans="1:24" x14ac:dyDescent="0.3">
      <c r="A2864" s="156">
        <v>527</v>
      </c>
      <c r="B2864" s="112"/>
      <c r="C2864" s="130"/>
      <c r="K2864" s="121" t="str">
        <f t="shared" si="572"/>
        <v/>
      </c>
      <c r="L2864" s="129" t="str">
        <f t="shared" si="568"/>
        <v/>
      </c>
      <c r="M2864" s="115" t="s">
        <v>155</v>
      </c>
      <c r="N2864" s="113" t="str">
        <f t="shared" si="573"/>
        <v/>
      </c>
      <c r="O2864" s="129" t="str">
        <f t="shared" si="569"/>
        <v/>
      </c>
      <c r="P2864" s="115" t="s">
        <v>155</v>
      </c>
      <c r="Q2864" s="116" t="str">
        <f t="shared" si="574"/>
        <v/>
      </c>
      <c r="R2864" s="117" t="s">
        <v>155</v>
      </c>
      <c r="S2864" s="118" t="str">
        <f t="shared" si="575"/>
        <v/>
      </c>
      <c r="T2864" s="127" t="str">
        <f t="shared" si="567"/>
        <v>0</v>
      </c>
      <c r="U2864" s="119" t="str">
        <f t="shared" si="576"/>
        <v>0</v>
      </c>
      <c r="V2864" s="119" t="str">
        <f t="shared" si="570"/>
        <v>0</v>
      </c>
      <c r="W2864" s="119" t="str">
        <f t="shared" si="571"/>
        <v>0</v>
      </c>
      <c r="X2864" s="120"/>
    </row>
    <row r="2865" spans="1:24" x14ac:dyDescent="0.3">
      <c r="A2865" s="156">
        <v>528</v>
      </c>
      <c r="B2865" s="112"/>
      <c r="C2865" s="130"/>
      <c r="K2865" s="121" t="str">
        <f t="shared" si="572"/>
        <v/>
      </c>
      <c r="L2865" s="122" t="str">
        <f t="shared" si="568"/>
        <v/>
      </c>
      <c r="M2865" s="123" t="s">
        <v>155</v>
      </c>
      <c r="N2865" s="113" t="str">
        <f t="shared" si="573"/>
        <v/>
      </c>
      <c r="O2865" s="122" t="str">
        <f t="shared" si="569"/>
        <v/>
      </c>
      <c r="P2865" s="123" t="s">
        <v>155</v>
      </c>
      <c r="Q2865" s="116" t="str">
        <f t="shared" si="574"/>
        <v/>
      </c>
      <c r="R2865" s="125" t="s">
        <v>155</v>
      </c>
      <c r="S2865" s="118" t="str">
        <f t="shared" si="575"/>
        <v/>
      </c>
      <c r="T2865" s="127" t="str">
        <f t="shared" si="567"/>
        <v>0</v>
      </c>
      <c r="U2865" s="127" t="str">
        <f t="shared" si="576"/>
        <v>0</v>
      </c>
      <c r="V2865" s="127" t="str">
        <f t="shared" si="570"/>
        <v>0</v>
      </c>
      <c r="W2865" s="127" t="str">
        <f t="shared" si="571"/>
        <v>0</v>
      </c>
      <c r="X2865" s="128"/>
    </row>
    <row r="2866" spans="1:24" x14ac:dyDescent="0.3">
      <c r="A2866" s="156">
        <v>529</v>
      </c>
      <c r="B2866" s="112"/>
      <c r="C2866" s="130"/>
      <c r="K2866" s="121" t="str">
        <f t="shared" si="572"/>
        <v/>
      </c>
      <c r="L2866" s="129" t="str">
        <f t="shared" si="568"/>
        <v/>
      </c>
      <c r="M2866" s="115" t="s">
        <v>155</v>
      </c>
      <c r="N2866" s="113" t="str">
        <f t="shared" si="573"/>
        <v/>
      </c>
      <c r="O2866" s="129" t="str">
        <f t="shared" si="569"/>
        <v/>
      </c>
      <c r="P2866" s="115" t="s">
        <v>155</v>
      </c>
      <c r="Q2866" s="116" t="str">
        <f t="shared" si="574"/>
        <v/>
      </c>
      <c r="R2866" s="117" t="s">
        <v>155</v>
      </c>
      <c r="S2866" s="118" t="str">
        <f t="shared" si="575"/>
        <v/>
      </c>
      <c r="T2866" s="127" t="str">
        <f t="shared" si="567"/>
        <v>0</v>
      </c>
      <c r="U2866" s="119" t="str">
        <f t="shared" si="576"/>
        <v>0</v>
      </c>
      <c r="V2866" s="119" t="str">
        <f t="shared" si="570"/>
        <v>0</v>
      </c>
      <c r="W2866" s="119" t="str">
        <f t="shared" si="571"/>
        <v>0</v>
      </c>
      <c r="X2866" s="120"/>
    </row>
    <row r="2867" spans="1:24" x14ac:dyDescent="0.3">
      <c r="A2867" s="156">
        <v>530</v>
      </c>
      <c r="B2867" s="112"/>
      <c r="C2867" s="130"/>
      <c r="K2867" s="121" t="str">
        <f t="shared" si="572"/>
        <v/>
      </c>
      <c r="L2867" s="122" t="str">
        <f t="shared" si="568"/>
        <v/>
      </c>
      <c r="M2867" s="123" t="s">
        <v>155</v>
      </c>
      <c r="N2867" s="113" t="str">
        <f t="shared" si="573"/>
        <v/>
      </c>
      <c r="O2867" s="122" t="str">
        <f t="shared" si="569"/>
        <v/>
      </c>
      <c r="P2867" s="123" t="s">
        <v>155</v>
      </c>
      <c r="Q2867" s="116" t="str">
        <f t="shared" si="574"/>
        <v/>
      </c>
      <c r="R2867" s="125" t="s">
        <v>155</v>
      </c>
      <c r="S2867" s="118" t="str">
        <f t="shared" si="575"/>
        <v/>
      </c>
      <c r="T2867" s="127" t="str">
        <f t="shared" si="567"/>
        <v>0</v>
      </c>
      <c r="U2867" s="127" t="str">
        <f t="shared" si="576"/>
        <v>0</v>
      </c>
      <c r="V2867" s="127" t="str">
        <f t="shared" si="570"/>
        <v>0</v>
      </c>
      <c r="W2867" s="127" t="str">
        <f t="shared" si="571"/>
        <v>0</v>
      </c>
      <c r="X2867" s="128"/>
    </row>
    <row r="2868" spans="1:24" x14ac:dyDescent="0.3">
      <c r="A2868" s="156">
        <v>531</v>
      </c>
      <c r="B2868" s="112"/>
      <c r="C2868" s="130"/>
      <c r="K2868" s="121" t="str">
        <f t="shared" si="572"/>
        <v/>
      </c>
      <c r="L2868" s="129" t="str">
        <f t="shared" si="568"/>
        <v/>
      </c>
      <c r="M2868" s="115" t="s">
        <v>155</v>
      </c>
      <c r="N2868" s="113" t="str">
        <f t="shared" si="573"/>
        <v/>
      </c>
      <c r="O2868" s="129" t="str">
        <f t="shared" si="569"/>
        <v/>
      </c>
      <c r="P2868" s="115" t="s">
        <v>155</v>
      </c>
      <c r="Q2868" s="116" t="str">
        <f t="shared" si="574"/>
        <v/>
      </c>
      <c r="R2868" s="117" t="s">
        <v>155</v>
      </c>
      <c r="S2868" s="118" t="str">
        <f t="shared" si="575"/>
        <v/>
      </c>
      <c r="T2868" s="127" t="str">
        <f t="shared" si="567"/>
        <v>0</v>
      </c>
      <c r="U2868" s="119" t="str">
        <f t="shared" si="576"/>
        <v>0</v>
      </c>
      <c r="V2868" s="119" t="str">
        <f t="shared" si="570"/>
        <v>0</v>
      </c>
      <c r="W2868" s="119" t="str">
        <f t="shared" si="571"/>
        <v>0</v>
      </c>
      <c r="X2868" s="120"/>
    </row>
    <row r="2869" spans="1:24" x14ac:dyDescent="0.3">
      <c r="A2869" s="156">
        <v>532</v>
      </c>
      <c r="B2869" s="112"/>
      <c r="C2869" s="130"/>
      <c r="K2869" s="121" t="str">
        <f t="shared" si="572"/>
        <v/>
      </c>
      <c r="L2869" s="122" t="str">
        <f t="shared" si="568"/>
        <v/>
      </c>
      <c r="M2869" s="123" t="s">
        <v>155</v>
      </c>
      <c r="N2869" s="113" t="str">
        <f t="shared" si="573"/>
        <v/>
      </c>
      <c r="O2869" s="122" t="str">
        <f t="shared" si="569"/>
        <v/>
      </c>
      <c r="P2869" s="123" t="s">
        <v>155</v>
      </c>
      <c r="Q2869" s="116" t="str">
        <f t="shared" si="574"/>
        <v/>
      </c>
      <c r="R2869" s="125" t="s">
        <v>155</v>
      </c>
      <c r="S2869" s="118" t="str">
        <f t="shared" si="575"/>
        <v/>
      </c>
      <c r="T2869" s="127" t="str">
        <f t="shared" si="567"/>
        <v>0</v>
      </c>
      <c r="U2869" s="127" t="str">
        <f t="shared" si="576"/>
        <v>0</v>
      </c>
      <c r="V2869" s="127" t="str">
        <f t="shared" si="570"/>
        <v>0</v>
      </c>
      <c r="W2869" s="127" t="str">
        <f t="shared" si="571"/>
        <v>0</v>
      </c>
      <c r="X2869" s="128"/>
    </row>
    <row r="2870" spans="1:24" x14ac:dyDescent="0.3">
      <c r="A2870" s="156">
        <v>533</v>
      </c>
      <c r="B2870" s="112"/>
      <c r="C2870" s="130"/>
      <c r="K2870" s="121" t="str">
        <f t="shared" si="572"/>
        <v/>
      </c>
      <c r="L2870" s="129" t="str">
        <f t="shared" si="568"/>
        <v/>
      </c>
      <c r="M2870" s="115" t="s">
        <v>155</v>
      </c>
      <c r="N2870" s="113" t="str">
        <f t="shared" si="573"/>
        <v/>
      </c>
      <c r="O2870" s="129" t="str">
        <f t="shared" si="569"/>
        <v/>
      </c>
      <c r="P2870" s="115" t="s">
        <v>155</v>
      </c>
      <c r="Q2870" s="116" t="str">
        <f t="shared" si="574"/>
        <v/>
      </c>
      <c r="R2870" s="117" t="s">
        <v>155</v>
      </c>
      <c r="S2870" s="118" t="str">
        <f t="shared" si="575"/>
        <v/>
      </c>
      <c r="T2870" s="127" t="str">
        <f t="shared" si="567"/>
        <v>0</v>
      </c>
      <c r="U2870" s="119" t="str">
        <f t="shared" si="576"/>
        <v>0</v>
      </c>
      <c r="V2870" s="119" t="str">
        <f t="shared" si="570"/>
        <v>0</v>
      </c>
      <c r="W2870" s="119" t="str">
        <f t="shared" si="571"/>
        <v>0</v>
      </c>
      <c r="X2870" s="120"/>
    </row>
    <row r="2871" spans="1:24" x14ac:dyDescent="0.3">
      <c r="A2871" s="156">
        <v>534</v>
      </c>
      <c r="B2871" s="112"/>
      <c r="C2871" s="130"/>
      <c r="K2871" s="121" t="str">
        <f t="shared" si="572"/>
        <v/>
      </c>
      <c r="L2871" s="122" t="str">
        <f t="shared" si="568"/>
        <v/>
      </c>
      <c r="M2871" s="123" t="s">
        <v>155</v>
      </c>
      <c r="N2871" s="113" t="str">
        <f t="shared" si="573"/>
        <v/>
      </c>
      <c r="O2871" s="122" t="str">
        <f t="shared" si="569"/>
        <v/>
      </c>
      <c r="P2871" s="123" t="s">
        <v>155</v>
      </c>
      <c r="Q2871" s="116" t="str">
        <f t="shared" si="574"/>
        <v/>
      </c>
      <c r="R2871" s="125" t="s">
        <v>155</v>
      </c>
      <c r="S2871" s="118" t="str">
        <f t="shared" si="575"/>
        <v/>
      </c>
      <c r="T2871" s="127" t="str">
        <f t="shared" si="567"/>
        <v>0</v>
      </c>
      <c r="U2871" s="127" t="str">
        <f t="shared" si="576"/>
        <v>0</v>
      </c>
      <c r="V2871" s="127" t="str">
        <f t="shared" si="570"/>
        <v>0</v>
      </c>
      <c r="W2871" s="127" t="str">
        <f t="shared" si="571"/>
        <v>0</v>
      </c>
      <c r="X2871" s="128"/>
    </row>
    <row r="2872" spans="1:24" x14ac:dyDescent="0.3">
      <c r="A2872" s="156">
        <v>535</v>
      </c>
      <c r="B2872" s="112"/>
      <c r="C2872" s="130"/>
      <c r="K2872" s="121" t="str">
        <f t="shared" si="572"/>
        <v/>
      </c>
      <c r="L2872" s="129" t="str">
        <f t="shared" si="568"/>
        <v/>
      </c>
      <c r="M2872" s="115" t="s">
        <v>155</v>
      </c>
      <c r="N2872" s="113" t="str">
        <f t="shared" si="573"/>
        <v/>
      </c>
      <c r="O2872" s="129" t="str">
        <f t="shared" si="569"/>
        <v/>
      </c>
      <c r="P2872" s="115" t="s">
        <v>155</v>
      </c>
      <c r="Q2872" s="116" t="str">
        <f t="shared" si="574"/>
        <v/>
      </c>
      <c r="R2872" s="117" t="s">
        <v>155</v>
      </c>
      <c r="S2872" s="118" t="str">
        <f t="shared" si="575"/>
        <v/>
      </c>
      <c r="T2872" s="127" t="str">
        <f t="shared" si="567"/>
        <v>0</v>
      </c>
      <c r="U2872" s="119" t="str">
        <f t="shared" si="576"/>
        <v>0</v>
      </c>
      <c r="V2872" s="119" t="str">
        <f t="shared" si="570"/>
        <v>0</v>
      </c>
      <c r="W2872" s="119" t="str">
        <f t="shared" si="571"/>
        <v>0</v>
      </c>
      <c r="X2872" s="120"/>
    </row>
    <row r="2873" spans="1:24" x14ac:dyDescent="0.3">
      <c r="A2873" s="156">
        <v>536</v>
      </c>
      <c r="B2873" s="112"/>
      <c r="C2873" s="130"/>
      <c r="K2873" s="121" t="str">
        <f t="shared" si="572"/>
        <v/>
      </c>
      <c r="L2873" s="122" t="str">
        <f t="shared" si="568"/>
        <v/>
      </c>
      <c r="M2873" s="123" t="s">
        <v>155</v>
      </c>
      <c r="N2873" s="113" t="str">
        <f t="shared" si="573"/>
        <v/>
      </c>
      <c r="O2873" s="122" t="str">
        <f t="shared" si="569"/>
        <v/>
      </c>
      <c r="P2873" s="123" t="s">
        <v>155</v>
      </c>
      <c r="Q2873" s="116" t="str">
        <f t="shared" si="574"/>
        <v/>
      </c>
      <c r="R2873" s="125" t="s">
        <v>155</v>
      </c>
      <c r="S2873" s="118" t="str">
        <f t="shared" si="575"/>
        <v/>
      </c>
      <c r="T2873" s="127" t="str">
        <f t="shared" si="567"/>
        <v>0</v>
      </c>
      <c r="U2873" s="127" t="str">
        <f t="shared" si="576"/>
        <v>0</v>
      </c>
      <c r="V2873" s="127" t="str">
        <f t="shared" si="570"/>
        <v>0</v>
      </c>
      <c r="W2873" s="127" t="str">
        <f t="shared" si="571"/>
        <v>0</v>
      </c>
      <c r="X2873" s="128"/>
    </row>
    <row r="2874" spans="1:24" x14ac:dyDescent="0.3">
      <c r="A2874" s="156">
        <v>537</v>
      </c>
      <c r="B2874" s="112"/>
      <c r="C2874" s="130"/>
      <c r="K2874" s="121" t="str">
        <f t="shared" si="572"/>
        <v/>
      </c>
      <c r="L2874" s="129" t="str">
        <f t="shared" si="568"/>
        <v/>
      </c>
      <c r="M2874" s="115" t="s">
        <v>155</v>
      </c>
      <c r="N2874" s="113" t="str">
        <f t="shared" si="573"/>
        <v/>
      </c>
      <c r="O2874" s="129" t="str">
        <f t="shared" si="569"/>
        <v/>
      </c>
      <c r="P2874" s="115" t="s">
        <v>155</v>
      </c>
      <c r="Q2874" s="116" t="str">
        <f t="shared" si="574"/>
        <v/>
      </c>
      <c r="R2874" s="117" t="s">
        <v>155</v>
      </c>
      <c r="S2874" s="118" t="str">
        <f t="shared" si="575"/>
        <v/>
      </c>
      <c r="T2874" s="127" t="str">
        <f t="shared" si="567"/>
        <v>0</v>
      </c>
      <c r="U2874" s="119" t="str">
        <f t="shared" si="576"/>
        <v>0</v>
      </c>
      <c r="V2874" s="119" t="str">
        <f t="shared" si="570"/>
        <v>0</v>
      </c>
      <c r="W2874" s="119" t="str">
        <f t="shared" si="571"/>
        <v>0</v>
      </c>
      <c r="X2874" s="120"/>
    </row>
    <row r="2875" spans="1:24" x14ac:dyDescent="0.3">
      <c r="A2875" s="156">
        <v>538</v>
      </c>
      <c r="B2875" s="112"/>
      <c r="C2875" s="130"/>
      <c r="K2875" s="121" t="str">
        <f t="shared" si="572"/>
        <v/>
      </c>
      <c r="L2875" s="122" t="str">
        <f t="shared" si="568"/>
        <v/>
      </c>
      <c r="M2875" s="123" t="s">
        <v>155</v>
      </c>
      <c r="N2875" s="113" t="str">
        <f t="shared" si="573"/>
        <v/>
      </c>
      <c r="O2875" s="122" t="str">
        <f t="shared" si="569"/>
        <v/>
      </c>
      <c r="P2875" s="123" t="s">
        <v>155</v>
      </c>
      <c r="Q2875" s="116" t="str">
        <f t="shared" si="574"/>
        <v/>
      </c>
      <c r="R2875" s="125" t="s">
        <v>155</v>
      </c>
      <c r="S2875" s="118" t="str">
        <f t="shared" si="575"/>
        <v/>
      </c>
      <c r="T2875" s="127" t="str">
        <f t="shared" si="567"/>
        <v>0</v>
      </c>
      <c r="U2875" s="127" t="str">
        <f t="shared" si="576"/>
        <v>0</v>
      </c>
      <c r="V2875" s="127" t="str">
        <f t="shared" si="570"/>
        <v>0</v>
      </c>
      <c r="W2875" s="127" t="str">
        <f t="shared" si="571"/>
        <v>0</v>
      </c>
      <c r="X2875" s="128"/>
    </row>
    <row r="2876" spans="1:24" x14ac:dyDescent="0.3">
      <c r="A2876" s="156">
        <v>539</v>
      </c>
      <c r="B2876" s="112"/>
      <c r="C2876" s="130"/>
      <c r="K2876" s="121" t="str">
        <f t="shared" si="572"/>
        <v/>
      </c>
      <c r="L2876" s="129" t="str">
        <f t="shared" si="568"/>
        <v/>
      </c>
      <c r="M2876" s="115" t="s">
        <v>155</v>
      </c>
      <c r="N2876" s="113" t="str">
        <f t="shared" si="573"/>
        <v/>
      </c>
      <c r="O2876" s="129" t="str">
        <f t="shared" si="569"/>
        <v/>
      </c>
      <c r="P2876" s="115" t="s">
        <v>155</v>
      </c>
      <c r="Q2876" s="116" t="str">
        <f t="shared" si="574"/>
        <v/>
      </c>
      <c r="R2876" s="117" t="s">
        <v>155</v>
      </c>
      <c r="S2876" s="118" t="str">
        <f t="shared" si="575"/>
        <v/>
      </c>
      <c r="T2876" s="127" t="str">
        <f t="shared" si="567"/>
        <v>0</v>
      </c>
      <c r="U2876" s="119" t="str">
        <f t="shared" si="576"/>
        <v>0</v>
      </c>
      <c r="V2876" s="119" t="str">
        <f t="shared" si="570"/>
        <v>0</v>
      </c>
      <c r="W2876" s="119" t="str">
        <f t="shared" si="571"/>
        <v>0</v>
      </c>
      <c r="X2876" s="120"/>
    </row>
    <row r="2877" spans="1:24" x14ac:dyDescent="0.3">
      <c r="A2877" s="156">
        <v>540</v>
      </c>
      <c r="B2877" s="112"/>
      <c r="C2877" s="130"/>
      <c r="K2877" s="121" t="str">
        <f t="shared" si="572"/>
        <v/>
      </c>
      <c r="L2877" s="122" t="str">
        <f t="shared" si="568"/>
        <v/>
      </c>
      <c r="M2877" s="123" t="s">
        <v>155</v>
      </c>
      <c r="N2877" s="113" t="str">
        <f t="shared" si="573"/>
        <v/>
      </c>
      <c r="O2877" s="122" t="str">
        <f t="shared" si="569"/>
        <v/>
      </c>
      <c r="P2877" s="123" t="s">
        <v>155</v>
      </c>
      <c r="Q2877" s="116" t="str">
        <f t="shared" si="574"/>
        <v/>
      </c>
      <c r="R2877" s="125" t="s">
        <v>155</v>
      </c>
      <c r="S2877" s="118" t="str">
        <f t="shared" si="575"/>
        <v/>
      </c>
      <c r="T2877" s="127" t="str">
        <f t="shared" si="567"/>
        <v>0</v>
      </c>
      <c r="U2877" s="127" t="str">
        <f t="shared" si="576"/>
        <v>0</v>
      </c>
      <c r="V2877" s="127" t="str">
        <f t="shared" si="570"/>
        <v>0</v>
      </c>
      <c r="W2877" s="127" t="str">
        <f t="shared" si="571"/>
        <v>0</v>
      </c>
      <c r="X2877" s="128"/>
    </row>
    <row r="2878" spans="1:24" x14ac:dyDescent="0.3">
      <c r="A2878" s="156">
        <v>541</v>
      </c>
      <c r="B2878" s="112"/>
      <c r="C2878" s="130"/>
      <c r="K2878" s="121" t="str">
        <f t="shared" si="572"/>
        <v/>
      </c>
      <c r="L2878" s="129" t="str">
        <f t="shared" si="568"/>
        <v/>
      </c>
      <c r="M2878" s="115" t="s">
        <v>155</v>
      </c>
      <c r="N2878" s="113" t="str">
        <f t="shared" si="573"/>
        <v/>
      </c>
      <c r="O2878" s="129" t="str">
        <f t="shared" si="569"/>
        <v/>
      </c>
      <c r="P2878" s="115" t="s">
        <v>155</v>
      </c>
      <c r="Q2878" s="116" t="str">
        <f t="shared" si="574"/>
        <v/>
      </c>
      <c r="R2878" s="117" t="s">
        <v>155</v>
      </c>
      <c r="S2878" s="118" t="str">
        <f t="shared" si="575"/>
        <v/>
      </c>
      <c r="T2878" s="127" t="str">
        <f t="shared" si="567"/>
        <v>0</v>
      </c>
      <c r="U2878" s="119" t="str">
        <f t="shared" si="576"/>
        <v>0</v>
      </c>
      <c r="V2878" s="119" t="str">
        <f t="shared" si="570"/>
        <v>0</v>
      </c>
      <c r="W2878" s="119" t="str">
        <f t="shared" si="571"/>
        <v>0</v>
      </c>
      <c r="X2878" s="120"/>
    </row>
    <row r="2879" spans="1:24" x14ac:dyDescent="0.3">
      <c r="A2879" s="156">
        <v>542</v>
      </c>
      <c r="B2879" s="112"/>
      <c r="C2879" s="130"/>
      <c r="K2879" s="121" t="str">
        <f t="shared" si="572"/>
        <v/>
      </c>
      <c r="L2879" s="122" t="str">
        <f t="shared" si="568"/>
        <v/>
      </c>
      <c r="M2879" s="123" t="s">
        <v>155</v>
      </c>
      <c r="N2879" s="113" t="str">
        <f t="shared" si="573"/>
        <v/>
      </c>
      <c r="O2879" s="122" t="str">
        <f t="shared" si="569"/>
        <v/>
      </c>
      <c r="P2879" s="123" t="s">
        <v>155</v>
      </c>
      <c r="Q2879" s="116" t="str">
        <f t="shared" si="574"/>
        <v/>
      </c>
      <c r="R2879" s="125" t="s">
        <v>155</v>
      </c>
      <c r="S2879" s="118" t="str">
        <f t="shared" si="575"/>
        <v/>
      </c>
      <c r="T2879" s="127" t="str">
        <f t="shared" si="567"/>
        <v>0</v>
      </c>
      <c r="U2879" s="127" t="str">
        <f t="shared" si="576"/>
        <v>0</v>
      </c>
      <c r="V2879" s="127" t="str">
        <f t="shared" si="570"/>
        <v>0</v>
      </c>
      <c r="W2879" s="127" t="str">
        <f t="shared" si="571"/>
        <v>0</v>
      </c>
      <c r="X2879" s="128"/>
    </row>
    <row r="2880" spans="1:24" x14ac:dyDescent="0.3">
      <c r="A2880" s="156">
        <v>543</v>
      </c>
      <c r="B2880" s="112"/>
      <c r="C2880" s="130"/>
      <c r="K2880" s="121" t="str">
        <f t="shared" si="572"/>
        <v/>
      </c>
      <c r="L2880" s="129" t="str">
        <f t="shared" si="568"/>
        <v/>
      </c>
      <c r="M2880" s="115" t="s">
        <v>155</v>
      </c>
      <c r="N2880" s="113" t="str">
        <f t="shared" si="573"/>
        <v/>
      </c>
      <c r="O2880" s="129" t="str">
        <f t="shared" si="569"/>
        <v/>
      </c>
      <c r="P2880" s="115" t="s">
        <v>155</v>
      </c>
      <c r="Q2880" s="116" t="str">
        <f t="shared" si="574"/>
        <v/>
      </c>
      <c r="R2880" s="117" t="s">
        <v>155</v>
      </c>
      <c r="S2880" s="118" t="str">
        <f t="shared" si="575"/>
        <v/>
      </c>
      <c r="T2880" s="127" t="str">
        <f t="shared" si="567"/>
        <v>0</v>
      </c>
      <c r="U2880" s="119" t="str">
        <f t="shared" si="576"/>
        <v>0</v>
      </c>
      <c r="V2880" s="119" t="str">
        <f t="shared" si="570"/>
        <v>0</v>
      </c>
      <c r="W2880" s="119" t="str">
        <f t="shared" si="571"/>
        <v>0</v>
      </c>
      <c r="X2880" s="120"/>
    </row>
    <row r="2881" spans="1:24" x14ac:dyDescent="0.3">
      <c r="A2881" s="156">
        <v>544</v>
      </c>
      <c r="B2881" s="112"/>
      <c r="C2881" s="130"/>
      <c r="K2881" s="121" t="str">
        <f t="shared" si="572"/>
        <v/>
      </c>
      <c r="L2881" s="122" t="str">
        <f t="shared" si="568"/>
        <v/>
      </c>
      <c r="M2881" s="123" t="s">
        <v>155</v>
      </c>
      <c r="N2881" s="113" t="str">
        <f t="shared" si="573"/>
        <v/>
      </c>
      <c r="O2881" s="122" t="str">
        <f t="shared" si="569"/>
        <v/>
      </c>
      <c r="P2881" s="123" t="s">
        <v>155</v>
      </c>
      <c r="Q2881" s="116" t="str">
        <f t="shared" si="574"/>
        <v/>
      </c>
      <c r="R2881" s="125" t="s">
        <v>155</v>
      </c>
      <c r="S2881" s="118" t="str">
        <f t="shared" si="575"/>
        <v/>
      </c>
      <c r="T2881" s="127" t="str">
        <f t="shared" si="567"/>
        <v>0</v>
      </c>
      <c r="U2881" s="127" t="str">
        <f t="shared" si="576"/>
        <v>0</v>
      </c>
      <c r="V2881" s="127" t="str">
        <f t="shared" si="570"/>
        <v>0</v>
      </c>
      <c r="W2881" s="127" t="str">
        <f t="shared" si="571"/>
        <v>0</v>
      </c>
      <c r="X2881" s="128"/>
    </row>
    <row r="2882" spans="1:24" x14ac:dyDescent="0.3">
      <c r="A2882" s="156">
        <v>545</v>
      </c>
      <c r="B2882" s="112"/>
      <c r="C2882" s="130"/>
      <c r="K2882" s="121" t="str">
        <f t="shared" si="572"/>
        <v/>
      </c>
      <c r="L2882" s="129" t="str">
        <f t="shared" si="568"/>
        <v/>
      </c>
      <c r="M2882" s="115" t="s">
        <v>155</v>
      </c>
      <c r="N2882" s="113" t="str">
        <f t="shared" si="573"/>
        <v/>
      </c>
      <c r="O2882" s="129" t="str">
        <f t="shared" si="569"/>
        <v/>
      </c>
      <c r="P2882" s="115" t="s">
        <v>155</v>
      </c>
      <c r="Q2882" s="116" t="str">
        <f t="shared" si="574"/>
        <v/>
      </c>
      <c r="R2882" s="117" t="s">
        <v>155</v>
      </c>
      <c r="S2882" s="118" t="str">
        <f t="shared" si="575"/>
        <v/>
      </c>
      <c r="T2882" s="127" t="str">
        <f t="shared" si="567"/>
        <v>0</v>
      </c>
      <c r="U2882" s="119" t="str">
        <f t="shared" si="576"/>
        <v>0</v>
      </c>
      <c r="V2882" s="119" t="str">
        <f t="shared" si="570"/>
        <v>0</v>
      </c>
      <c r="W2882" s="119" t="str">
        <f t="shared" si="571"/>
        <v>0</v>
      </c>
      <c r="X2882" s="120"/>
    </row>
    <row r="2883" spans="1:24" x14ac:dyDescent="0.3">
      <c r="A2883" s="156">
        <v>546</v>
      </c>
      <c r="B2883" s="112"/>
      <c r="C2883" s="130"/>
      <c r="K2883" s="121" t="str">
        <f t="shared" si="572"/>
        <v/>
      </c>
      <c r="L2883" s="122" t="str">
        <f t="shared" si="568"/>
        <v/>
      </c>
      <c r="M2883" s="123" t="s">
        <v>155</v>
      </c>
      <c r="N2883" s="113" t="str">
        <f t="shared" si="573"/>
        <v/>
      </c>
      <c r="O2883" s="122" t="str">
        <f t="shared" si="569"/>
        <v/>
      </c>
      <c r="P2883" s="123" t="s">
        <v>155</v>
      </c>
      <c r="Q2883" s="116" t="str">
        <f t="shared" si="574"/>
        <v/>
      </c>
      <c r="R2883" s="125" t="s">
        <v>155</v>
      </c>
      <c r="S2883" s="118" t="str">
        <f t="shared" si="575"/>
        <v/>
      </c>
      <c r="T2883" s="127" t="str">
        <f t="shared" si="567"/>
        <v>0</v>
      </c>
      <c r="U2883" s="127" t="str">
        <f t="shared" si="576"/>
        <v>0</v>
      </c>
      <c r="V2883" s="127" t="str">
        <f t="shared" si="570"/>
        <v>0</v>
      </c>
      <c r="W2883" s="127" t="str">
        <f t="shared" si="571"/>
        <v>0</v>
      </c>
      <c r="X2883" s="128"/>
    </row>
    <row r="2884" spans="1:24" x14ac:dyDescent="0.3">
      <c r="A2884" s="156">
        <v>547</v>
      </c>
      <c r="B2884" s="112"/>
      <c r="C2884" s="130"/>
      <c r="K2884" s="121" t="str">
        <f t="shared" si="572"/>
        <v/>
      </c>
      <c r="L2884" s="129" t="str">
        <f t="shared" si="568"/>
        <v/>
      </c>
      <c r="M2884" s="115" t="s">
        <v>155</v>
      </c>
      <c r="N2884" s="113" t="str">
        <f t="shared" si="573"/>
        <v/>
      </c>
      <c r="O2884" s="129" t="str">
        <f t="shared" si="569"/>
        <v/>
      </c>
      <c r="P2884" s="115" t="s">
        <v>155</v>
      </c>
      <c r="Q2884" s="116" t="str">
        <f t="shared" si="574"/>
        <v/>
      </c>
      <c r="R2884" s="117" t="s">
        <v>155</v>
      </c>
      <c r="S2884" s="118" t="str">
        <f t="shared" si="575"/>
        <v/>
      </c>
      <c r="T2884" s="127" t="str">
        <f t="shared" si="567"/>
        <v>0</v>
      </c>
      <c r="U2884" s="119" t="str">
        <f t="shared" si="576"/>
        <v>0</v>
      </c>
      <c r="V2884" s="119" t="str">
        <f t="shared" si="570"/>
        <v>0</v>
      </c>
      <c r="W2884" s="119" t="str">
        <f t="shared" si="571"/>
        <v>0</v>
      </c>
      <c r="X2884" s="120"/>
    </row>
    <row r="2885" spans="1:24" x14ac:dyDescent="0.3">
      <c r="A2885" s="156">
        <v>548</v>
      </c>
      <c r="B2885" s="112"/>
      <c r="C2885" s="130"/>
      <c r="K2885" s="121" t="str">
        <f t="shared" si="572"/>
        <v/>
      </c>
      <c r="L2885" s="122" t="str">
        <f t="shared" si="568"/>
        <v/>
      </c>
      <c r="M2885" s="123" t="s">
        <v>155</v>
      </c>
      <c r="N2885" s="113" t="str">
        <f t="shared" si="573"/>
        <v/>
      </c>
      <c r="O2885" s="122" t="str">
        <f t="shared" si="569"/>
        <v/>
      </c>
      <c r="P2885" s="123" t="s">
        <v>155</v>
      </c>
      <c r="Q2885" s="116" t="str">
        <f t="shared" si="574"/>
        <v/>
      </c>
      <c r="R2885" s="125" t="s">
        <v>155</v>
      </c>
      <c r="S2885" s="118" t="str">
        <f t="shared" si="575"/>
        <v/>
      </c>
      <c r="T2885" s="127" t="str">
        <f t="shared" si="567"/>
        <v>0</v>
      </c>
      <c r="U2885" s="127" t="str">
        <f t="shared" si="576"/>
        <v>0</v>
      </c>
      <c r="V2885" s="127" t="str">
        <f t="shared" si="570"/>
        <v>0</v>
      </c>
      <c r="W2885" s="127" t="str">
        <f t="shared" si="571"/>
        <v>0</v>
      </c>
      <c r="X2885" s="128"/>
    </row>
    <row r="2886" spans="1:24" x14ac:dyDescent="0.3">
      <c r="A2886" s="156">
        <v>549</v>
      </c>
      <c r="B2886" s="112"/>
      <c r="C2886" s="130"/>
      <c r="K2886" s="121" t="str">
        <f t="shared" si="572"/>
        <v/>
      </c>
      <c r="L2886" s="129" t="str">
        <f t="shared" si="568"/>
        <v/>
      </c>
      <c r="M2886" s="115" t="s">
        <v>155</v>
      </c>
      <c r="N2886" s="113" t="str">
        <f t="shared" si="573"/>
        <v/>
      </c>
      <c r="O2886" s="129" t="str">
        <f t="shared" si="569"/>
        <v/>
      </c>
      <c r="P2886" s="115" t="s">
        <v>155</v>
      </c>
      <c r="Q2886" s="116" t="str">
        <f t="shared" si="574"/>
        <v/>
      </c>
      <c r="R2886" s="117" t="s">
        <v>155</v>
      </c>
      <c r="S2886" s="118" t="str">
        <f t="shared" si="575"/>
        <v/>
      </c>
      <c r="T2886" s="127" t="str">
        <f t="shared" si="567"/>
        <v>0</v>
      </c>
      <c r="U2886" s="119" t="str">
        <f t="shared" si="576"/>
        <v>0</v>
      </c>
      <c r="V2886" s="119" t="str">
        <f t="shared" si="570"/>
        <v>0</v>
      </c>
      <c r="W2886" s="119" t="str">
        <f t="shared" si="571"/>
        <v>0</v>
      </c>
      <c r="X2886" s="120"/>
    </row>
    <row r="2887" spans="1:24" x14ac:dyDescent="0.3">
      <c r="A2887" s="156">
        <v>550</v>
      </c>
      <c r="B2887" s="112"/>
      <c r="C2887" s="130"/>
      <c r="K2887" s="121" t="str">
        <f t="shared" si="572"/>
        <v/>
      </c>
      <c r="L2887" s="122" t="str">
        <f t="shared" si="568"/>
        <v/>
      </c>
      <c r="M2887" s="123" t="s">
        <v>155</v>
      </c>
      <c r="N2887" s="113" t="str">
        <f t="shared" si="573"/>
        <v/>
      </c>
      <c r="O2887" s="122" t="str">
        <f t="shared" si="569"/>
        <v/>
      </c>
      <c r="P2887" s="123" t="s">
        <v>155</v>
      </c>
      <c r="Q2887" s="116" t="str">
        <f t="shared" si="574"/>
        <v/>
      </c>
      <c r="R2887" s="125" t="s">
        <v>155</v>
      </c>
      <c r="S2887" s="118" t="str">
        <f t="shared" si="575"/>
        <v/>
      </c>
      <c r="T2887" s="127" t="str">
        <f t="shared" si="567"/>
        <v>0</v>
      </c>
      <c r="U2887" s="127" t="str">
        <f t="shared" si="576"/>
        <v>0</v>
      </c>
      <c r="V2887" s="127" t="str">
        <f t="shared" si="570"/>
        <v>0</v>
      </c>
      <c r="W2887" s="127" t="str">
        <f t="shared" si="571"/>
        <v>0</v>
      </c>
      <c r="X2887" s="128"/>
    </row>
    <row r="2888" spans="1:24" x14ac:dyDescent="0.3">
      <c r="A2888" s="156">
        <v>551</v>
      </c>
      <c r="B2888" s="112"/>
      <c r="C2888" s="130"/>
      <c r="K2888" s="121" t="str">
        <f t="shared" si="572"/>
        <v/>
      </c>
      <c r="L2888" s="129" t="str">
        <f t="shared" si="568"/>
        <v/>
      </c>
      <c r="M2888" s="115" t="s">
        <v>155</v>
      </c>
      <c r="N2888" s="113" t="str">
        <f t="shared" si="573"/>
        <v/>
      </c>
      <c r="O2888" s="129" t="str">
        <f t="shared" si="569"/>
        <v/>
      </c>
      <c r="P2888" s="115" t="s">
        <v>155</v>
      </c>
      <c r="Q2888" s="116" t="str">
        <f t="shared" si="574"/>
        <v/>
      </c>
      <c r="R2888" s="117" t="s">
        <v>155</v>
      </c>
      <c r="S2888" s="118" t="str">
        <f t="shared" si="575"/>
        <v/>
      </c>
      <c r="T2888" s="127" t="str">
        <f t="shared" si="567"/>
        <v>0</v>
      </c>
      <c r="U2888" s="119" t="str">
        <f t="shared" si="576"/>
        <v>0</v>
      </c>
      <c r="V2888" s="119" t="str">
        <f t="shared" si="570"/>
        <v>0</v>
      </c>
      <c r="W2888" s="119" t="str">
        <f t="shared" si="571"/>
        <v>0</v>
      </c>
      <c r="X2888" s="120"/>
    </row>
    <row r="2889" spans="1:24" x14ac:dyDescent="0.3">
      <c r="A2889" s="156">
        <v>552</v>
      </c>
      <c r="B2889" s="112"/>
      <c r="C2889" s="130"/>
      <c r="K2889" s="121" t="str">
        <f t="shared" si="572"/>
        <v/>
      </c>
      <c r="L2889" s="122" t="str">
        <f t="shared" si="568"/>
        <v/>
      </c>
      <c r="M2889" s="123" t="s">
        <v>155</v>
      </c>
      <c r="N2889" s="113" t="str">
        <f t="shared" si="573"/>
        <v/>
      </c>
      <c r="O2889" s="122" t="str">
        <f t="shared" si="569"/>
        <v/>
      </c>
      <c r="P2889" s="123" t="s">
        <v>155</v>
      </c>
      <c r="Q2889" s="116" t="str">
        <f t="shared" si="574"/>
        <v/>
      </c>
      <c r="R2889" s="125" t="s">
        <v>155</v>
      </c>
      <c r="S2889" s="118" t="str">
        <f t="shared" si="575"/>
        <v/>
      </c>
      <c r="T2889" s="127" t="str">
        <f t="shared" si="567"/>
        <v>0</v>
      </c>
      <c r="U2889" s="127" t="str">
        <f t="shared" si="576"/>
        <v>0</v>
      </c>
      <c r="V2889" s="127" t="str">
        <f t="shared" si="570"/>
        <v>0</v>
      </c>
      <c r="W2889" s="127" t="str">
        <f t="shared" si="571"/>
        <v>0</v>
      </c>
      <c r="X2889" s="128"/>
    </row>
    <row r="2890" spans="1:24" x14ac:dyDescent="0.3">
      <c r="A2890" s="156">
        <v>553</v>
      </c>
      <c r="B2890" s="112"/>
      <c r="C2890" s="130"/>
      <c r="K2890" s="121" t="str">
        <f t="shared" si="572"/>
        <v/>
      </c>
      <c r="L2890" s="129" t="str">
        <f t="shared" si="568"/>
        <v/>
      </c>
      <c r="M2890" s="115" t="s">
        <v>155</v>
      </c>
      <c r="N2890" s="113" t="str">
        <f t="shared" si="573"/>
        <v/>
      </c>
      <c r="O2890" s="129" t="str">
        <f t="shared" si="569"/>
        <v/>
      </c>
      <c r="P2890" s="115" t="s">
        <v>155</v>
      </c>
      <c r="Q2890" s="116" t="str">
        <f t="shared" si="574"/>
        <v/>
      </c>
      <c r="R2890" s="117" t="s">
        <v>155</v>
      </c>
      <c r="S2890" s="118" t="str">
        <f t="shared" si="575"/>
        <v/>
      </c>
      <c r="T2890" s="127" t="str">
        <f t="shared" ref="T2890:T2953" si="577">IF(M2890="ON",IF(ISBLANK(D2890),"0",IF(AND(J2890=1,D2890&lt;200),D2890,D2890-200)),"0")</f>
        <v>0</v>
      </c>
      <c r="U2890" s="119" t="str">
        <f t="shared" si="576"/>
        <v>0</v>
      </c>
      <c r="V2890" s="119" t="str">
        <f t="shared" si="570"/>
        <v>0</v>
      </c>
      <c r="W2890" s="119" t="str">
        <f t="shared" si="571"/>
        <v>0</v>
      </c>
      <c r="X2890" s="120"/>
    </row>
    <row r="2891" spans="1:24" x14ac:dyDescent="0.3">
      <c r="A2891" s="156">
        <v>554</v>
      </c>
      <c r="B2891" s="112"/>
      <c r="C2891" s="130"/>
      <c r="K2891" s="121" t="str">
        <f t="shared" si="572"/>
        <v/>
      </c>
      <c r="L2891" s="122" t="str">
        <f t="shared" si="568"/>
        <v/>
      </c>
      <c r="M2891" s="123" t="s">
        <v>155</v>
      </c>
      <c r="N2891" s="113" t="str">
        <f t="shared" si="573"/>
        <v/>
      </c>
      <c r="O2891" s="122" t="str">
        <f t="shared" si="569"/>
        <v/>
      </c>
      <c r="P2891" s="123" t="s">
        <v>155</v>
      </c>
      <c r="Q2891" s="116" t="str">
        <f t="shared" si="574"/>
        <v/>
      </c>
      <c r="R2891" s="125" t="s">
        <v>155</v>
      </c>
      <c r="S2891" s="118" t="str">
        <f t="shared" si="575"/>
        <v/>
      </c>
      <c r="T2891" s="127" t="str">
        <f t="shared" si="577"/>
        <v>0</v>
      </c>
      <c r="U2891" s="127" t="str">
        <f t="shared" si="576"/>
        <v>0</v>
      </c>
      <c r="V2891" s="127" t="str">
        <f t="shared" si="570"/>
        <v>0</v>
      </c>
      <c r="W2891" s="127" t="str">
        <f t="shared" si="571"/>
        <v>0</v>
      </c>
      <c r="X2891" s="128"/>
    </row>
    <row r="2892" spans="1:24" x14ac:dyDescent="0.3">
      <c r="A2892" s="156">
        <v>555</v>
      </c>
      <c r="B2892" s="112"/>
      <c r="C2892" s="130"/>
      <c r="K2892" s="121" t="str">
        <f t="shared" si="572"/>
        <v/>
      </c>
      <c r="L2892" s="129" t="str">
        <f t="shared" si="568"/>
        <v/>
      </c>
      <c r="M2892" s="115" t="s">
        <v>155</v>
      </c>
      <c r="N2892" s="113" t="str">
        <f t="shared" si="573"/>
        <v/>
      </c>
      <c r="O2892" s="129" t="str">
        <f t="shared" si="569"/>
        <v/>
      </c>
      <c r="P2892" s="115" t="s">
        <v>155</v>
      </c>
      <c r="Q2892" s="116" t="str">
        <f t="shared" si="574"/>
        <v/>
      </c>
      <c r="R2892" s="117" t="s">
        <v>155</v>
      </c>
      <c r="S2892" s="118" t="str">
        <f t="shared" si="575"/>
        <v/>
      </c>
      <c r="T2892" s="127" t="str">
        <f t="shared" si="577"/>
        <v>0</v>
      </c>
      <c r="U2892" s="119" t="str">
        <f t="shared" si="576"/>
        <v>0</v>
      </c>
      <c r="V2892" s="119" t="str">
        <f t="shared" si="570"/>
        <v>0</v>
      </c>
      <c r="W2892" s="119" t="str">
        <f t="shared" si="571"/>
        <v>0</v>
      </c>
      <c r="X2892" s="120"/>
    </row>
    <row r="2893" spans="1:24" x14ac:dyDescent="0.3">
      <c r="A2893" s="156">
        <v>556</v>
      </c>
      <c r="B2893" s="112"/>
      <c r="C2893" s="130"/>
      <c r="K2893" s="121" t="str">
        <f t="shared" si="572"/>
        <v/>
      </c>
      <c r="L2893" s="122" t="str">
        <f t="shared" si="568"/>
        <v/>
      </c>
      <c r="M2893" s="123" t="s">
        <v>155</v>
      </c>
      <c r="N2893" s="113" t="str">
        <f t="shared" si="573"/>
        <v/>
      </c>
      <c r="O2893" s="122" t="str">
        <f t="shared" si="569"/>
        <v/>
      </c>
      <c r="P2893" s="123" t="s">
        <v>155</v>
      </c>
      <c r="Q2893" s="116" t="str">
        <f t="shared" si="574"/>
        <v/>
      </c>
      <c r="R2893" s="125" t="s">
        <v>155</v>
      </c>
      <c r="S2893" s="118" t="str">
        <f t="shared" si="575"/>
        <v/>
      </c>
      <c r="T2893" s="127" t="str">
        <f t="shared" si="577"/>
        <v>0</v>
      </c>
      <c r="U2893" s="127" t="str">
        <f t="shared" si="576"/>
        <v>0</v>
      </c>
      <c r="V2893" s="127" t="str">
        <f t="shared" si="570"/>
        <v>0</v>
      </c>
      <c r="W2893" s="127" t="str">
        <f t="shared" si="571"/>
        <v>0</v>
      </c>
      <c r="X2893" s="128"/>
    </row>
    <row r="2894" spans="1:24" x14ac:dyDescent="0.3">
      <c r="A2894" s="156">
        <v>557</v>
      </c>
      <c r="B2894" s="112"/>
      <c r="C2894" s="130"/>
      <c r="K2894" s="121" t="str">
        <f t="shared" si="572"/>
        <v/>
      </c>
      <c r="L2894" s="129" t="str">
        <f t="shared" si="568"/>
        <v/>
      </c>
      <c r="M2894" s="115" t="s">
        <v>155</v>
      </c>
      <c r="N2894" s="113" t="str">
        <f t="shared" si="573"/>
        <v/>
      </c>
      <c r="O2894" s="129" t="str">
        <f t="shared" si="569"/>
        <v/>
      </c>
      <c r="P2894" s="115" t="s">
        <v>155</v>
      </c>
      <c r="Q2894" s="116" t="str">
        <f t="shared" si="574"/>
        <v/>
      </c>
      <c r="R2894" s="117" t="s">
        <v>155</v>
      </c>
      <c r="S2894" s="118" t="str">
        <f t="shared" si="575"/>
        <v/>
      </c>
      <c r="T2894" s="127" t="str">
        <f t="shared" si="577"/>
        <v>0</v>
      </c>
      <c r="U2894" s="119" t="str">
        <f t="shared" si="576"/>
        <v>0</v>
      </c>
      <c r="V2894" s="119" t="str">
        <f t="shared" si="570"/>
        <v>0</v>
      </c>
      <c r="W2894" s="119" t="str">
        <f t="shared" si="571"/>
        <v>0</v>
      </c>
      <c r="X2894" s="120"/>
    </row>
    <row r="2895" spans="1:24" x14ac:dyDescent="0.3">
      <c r="A2895" s="156">
        <v>558</v>
      </c>
      <c r="B2895" s="112"/>
      <c r="C2895" s="130"/>
      <c r="K2895" s="121" t="str">
        <f t="shared" si="572"/>
        <v/>
      </c>
      <c r="L2895" s="122" t="str">
        <f t="shared" si="568"/>
        <v/>
      </c>
      <c r="M2895" s="123" t="s">
        <v>155</v>
      </c>
      <c r="N2895" s="113" t="str">
        <f t="shared" si="573"/>
        <v/>
      </c>
      <c r="O2895" s="122" t="str">
        <f t="shared" si="569"/>
        <v/>
      </c>
      <c r="P2895" s="123" t="s">
        <v>155</v>
      </c>
      <c r="Q2895" s="116" t="str">
        <f t="shared" si="574"/>
        <v/>
      </c>
      <c r="R2895" s="125" t="s">
        <v>155</v>
      </c>
      <c r="S2895" s="118" t="str">
        <f t="shared" si="575"/>
        <v/>
      </c>
      <c r="T2895" s="127" t="str">
        <f t="shared" si="577"/>
        <v>0</v>
      </c>
      <c r="U2895" s="127" t="str">
        <f t="shared" si="576"/>
        <v>0</v>
      </c>
      <c r="V2895" s="127" t="str">
        <f t="shared" si="570"/>
        <v>0</v>
      </c>
      <c r="W2895" s="127" t="str">
        <f t="shared" si="571"/>
        <v>0</v>
      </c>
      <c r="X2895" s="128"/>
    </row>
    <row r="2896" spans="1:24" x14ac:dyDescent="0.3">
      <c r="A2896" s="156">
        <v>559</v>
      </c>
      <c r="B2896" s="112"/>
      <c r="C2896" s="130"/>
      <c r="K2896" s="121" t="str">
        <f t="shared" si="572"/>
        <v/>
      </c>
      <c r="L2896" s="129" t="str">
        <f t="shared" si="568"/>
        <v/>
      </c>
      <c r="M2896" s="115" t="s">
        <v>155</v>
      </c>
      <c r="N2896" s="113" t="str">
        <f t="shared" si="573"/>
        <v/>
      </c>
      <c r="O2896" s="129" t="str">
        <f t="shared" si="569"/>
        <v/>
      </c>
      <c r="P2896" s="115" t="s">
        <v>155</v>
      </c>
      <c r="Q2896" s="116" t="str">
        <f t="shared" si="574"/>
        <v/>
      </c>
      <c r="R2896" s="117" t="s">
        <v>155</v>
      </c>
      <c r="S2896" s="118" t="str">
        <f t="shared" si="575"/>
        <v/>
      </c>
      <c r="T2896" s="127" t="str">
        <f t="shared" si="577"/>
        <v>0</v>
      </c>
      <c r="U2896" s="119" t="str">
        <f t="shared" si="576"/>
        <v>0</v>
      </c>
      <c r="V2896" s="119" t="str">
        <f t="shared" si="570"/>
        <v>0</v>
      </c>
      <c r="W2896" s="119" t="str">
        <f t="shared" si="571"/>
        <v>0</v>
      </c>
      <c r="X2896" s="120"/>
    </row>
    <row r="2897" spans="1:24" x14ac:dyDescent="0.3">
      <c r="A2897" s="156">
        <v>560</v>
      </c>
      <c r="B2897" s="112"/>
      <c r="C2897" s="131"/>
      <c r="K2897" s="121" t="str">
        <f t="shared" si="572"/>
        <v/>
      </c>
      <c r="L2897" s="122" t="str">
        <f t="shared" si="568"/>
        <v/>
      </c>
      <c r="M2897" s="123" t="s">
        <v>155</v>
      </c>
      <c r="N2897" s="113" t="str">
        <f t="shared" si="573"/>
        <v/>
      </c>
      <c r="O2897" s="122" t="str">
        <f t="shared" si="569"/>
        <v/>
      </c>
      <c r="P2897" s="123" t="s">
        <v>155</v>
      </c>
      <c r="Q2897" s="116" t="str">
        <f t="shared" si="574"/>
        <v/>
      </c>
      <c r="R2897" s="125" t="s">
        <v>155</v>
      </c>
      <c r="S2897" s="118" t="str">
        <f t="shared" si="575"/>
        <v/>
      </c>
      <c r="T2897" s="127" t="str">
        <f t="shared" si="577"/>
        <v>0</v>
      </c>
      <c r="U2897" s="127" t="str">
        <f t="shared" si="576"/>
        <v>0</v>
      </c>
      <c r="V2897" s="127" t="str">
        <f t="shared" si="570"/>
        <v>0</v>
      </c>
      <c r="W2897" s="127" t="str">
        <f t="shared" si="571"/>
        <v>0</v>
      </c>
      <c r="X2897" s="128"/>
    </row>
    <row r="2898" spans="1:24" x14ac:dyDescent="0.3">
      <c r="A2898" s="156">
        <v>561</v>
      </c>
      <c r="B2898" s="112"/>
      <c r="C2898" s="131"/>
      <c r="K2898" s="121" t="str">
        <f t="shared" si="572"/>
        <v/>
      </c>
      <c r="L2898" s="129" t="str">
        <f t="shared" si="568"/>
        <v/>
      </c>
      <c r="M2898" s="115" t="s">
        <v>155</v>
      </c>
      <c r="N2898" s="113" t="str">
        <f t="shared" si="573"/>
        <v/>
      </c>
      <c r="O2898" s="129" t="str">
        <f t="shared" si="569"/>
        <v/>
      </c>
      <c r="P2898" s="115" t="s">
        <v>155</v>
      </c>
      <c r="Q2898" s="116" t="str">
        <f t="shared" si="574"/>
        <v/>
      </c>
      <c r="R2898" s="117" t="s">
        <v>155</v>
      </c>
      <c r="S2898" s="118" t="str">
        <f t="shared" si="575"/>
        <v/>
      </c>
      <c r="T2898" s="127" t="str">
        <f t="shared" si="577"/>
        <v>0</v>
      </c>
      <c r="U2898" s="119" t="str">
        <f t="shared" si="576"/>
        <v>0</v>
      </c>
      <c r="V2898" s="119" t="str">
        <f t="shared" si="570"/>
        <v>0</v>
      </c>
      <c r="W2898" s="119" t="str">
        <f t="shared" si="571"/>
        <v>0</v>
      </c>
      <c r="X2898" s="120"/>
    </row>
    <row r="2899" spans="1:24" x14ac:dyDescent="0.3">
      <c r="A2899" s="156">
        <v>562</v>
      </c>
      <c r="B2899" s="112"/>
      <c r="C2899" s="131"/>
      <c r="K2899" s="121" t="str">
        <f t="shared" si="572"/>
        <v/>
      </c>
      <c r="L2899" s="122" t="str">
        <f t="shared" si="568"/>
        <v/>
      </c>
      <c r="M2899" s="123" t="s">
        <v>155</v>
      </c>
      <c r="N2899" s="113" t="str">
        <f t="shared" si="573"/>
        <v/>
      </c>
      <c r="O2899" s="122" t="str">
        <f t="shared" si="569"/>
        <v/>
      </c>
      <c r="P2899" s="123" t="s">
        <v>155</v>
      </c>
      <c r="Q2899" s="116" t="str">
        <f t="shared" si="574"/>
        <v/>
      </c>
      <c r="R2899" s="125" t="s">
        <v>155</v>
      </c>
      <c r="S2899" s="118" t="str">
        <f t="shared" si="575"/>
        <v/>
      </c>
      <c r="T2899" s="127" t="str">
        <f t="shared" si="577"/>
        <v>0</v>
      </c>
      <c r="U2899" s="127" t="str">
        <f t="shared" si="576"/>
        <v>0</v>
      </c>
      <c r="V2899" s="127" t="str">
        <f t="shared" si="570"/>
        <v>0</v>
      </c>
      <c r="W2899" s="127" t="str">
        <f t="shared" si="571"/>
        <v>0</v>
      </c>
      <c r="X2899" s="128"/>
    </row>
    <row r="2900" spans="1:24" x14ac:dyDescent="0.3">
      <c r="A2900" s="156">
        <v>563</v>
      </c>
      <c r="B2900" s="112"/>
      <c r="C2900" s="131"/>
      <c r="K2900" s="121" t="str">
        <f t="shared" si="572"/>
        <v/>
      </c>
      <c r="L2900" s="129" t="str">
        <f t="shared" si="568"/>
        <v/>
      </c>
      <c r="M2900" s="115" t="s">
        <v>155</v>
      </c>
      <c r="N2900" s="113" t="str">
        <f t="shared" si="573"/>
        <v/>
      </c>
      <c r="O2900" s="129" t="str">
        <f t="shared" si="569"/>
        <v/>
      </c>
      <c r="P2900" s="115" t="s">
        <v>155</v>
      </c>
      <c r="Q2900" s="116" t="str">
        <f t="shared" si="574"/>
        <v/>
      </c>
      <c r="R2900" s="117" t="s">
        <v>155</v>
      </c>
      <c r="S2900" s="118" t="str">
        <f t="shared" si="575"/>
        <v/>
      </c>
      <c r="T2900" s="127" t="str">
        <f t="shared" si="577"/>
        <v>0</v>
      </c>
      <c r="U2900" s="119" t="str">
        <f t="shared" si="576"/>
        <v>0</v>
      </c>
      <c r="V2900" s="119" t="str">
        <f t="shared" si="570"/>
        <v>0</v>
      </c>
      <c r="W2900" s="119" t="str">
        <f t="shared" si="571"/>
        <v>0</v>
      </c>
      <c r="X2900" s="120"/>
    </row>
    <row r="2901" spans="1:24" x14ac:dyDescent="0.3">
      <c r="A2901" s="156">
        <v>564</v>
      </c>
      <c r="B2901" s="112"/>
      <c r="C2901" s="131"/>
      <c r="K2901" s="121" t="str">
        <f t="shared" si="572"/>
        <v/>
      </c>
      <c r="L2901" s="122" t="str">
        <f t="shared" si="568"/>
        <v/>
      </c>
      <c r="M2901" s="123" t="s">
        <v>155</v>
      </c>
      <c r="N2901" s="113" t="str">
        <f t="shared" si="573"/>
        <v/>
      </c>
      <c r="O2901" s="122" t="str">
        <f t="shared" si="569"/>
        <v/>
      </c>
      <c r="P2901" s="123" t="s">
        <v>155</v>
      </c>
      <c r="Q2901" s="116" t="str">
        <f t="shared" si="574"/>
        <v/>
      </c>
      <c r="R2901" s="125" t="s">
        <v>155</v>
      </c>
      <c r="S2901" s="118" t="str">
        <f t="shared" si="575"/>
        <v/>
      </c>
      <c r="T2901" s="127" t="str">
        <f t="shared" si="577"/>
        <v>0</v>
      </c>
      <c r="U2901" s="127" t="str">
        <f t="shared" si="576"/>
        <v>0</v>
      </c>
      <c r="V2901" s="127" t="str">
        <f t="shared" si="570"/>
        <v>0</v>
      </c>
      <c r="W2901" s="127" t="str">
        <f t="shared" si="571"/>
        <v>0</v>
      </c>
      <c r="X2901" s="128"/>
    </row>
    <row r="2902" spans="1:24" x14ac:dyDescent="0.3">
      <c r="A2902" s="156">
        <v>565</v>
      </c>
      <c r="B2902" s="112"/>
      <c r="C2902" s="131"/>
      <c r="K2902" s="121" t="str">
        <f t="shared" si="572"/>
        <v/>
      </c>
      <c r="L2902" s="129" t="str">
        <f t="shared" si="568"/>
        <v/>
      </c>
      <c r="M2902" s="115" t="s">
        <v>155</v>
      </c>
      <c r="N2902" s="113" t="str">
        <f t="shared" si="573"/>
        <v/>
      </c>
      <c r="O2902" s="129" t="str">
        <f t="shared" si="569"/>
        <v/>
      </c>
      <c r="P2902" s="115" t="s">
        <v>155</v>
      </c>
      <c r="Q2902" s="116" t="str">
        <f t="shared" si="574"/>
        <v/>
      </c>
      <c r="R2902" s="117" t="s">
        <v>155</v>
      </c>
      <c r="S2902" s="118" t="str">
        <f t="shared" si="575"/>
        <v/>
      </c>
      <c r="T2902" s="127" t="str">
        <f t="shared" si="577"/>
        <v>0</v>
      </c>
      <c r="U2902" s="119" t="str">
        <f t="shared" si="576"/>
        <v>0</v>
      </c>
      <c r="V2902" s="119" t="str">
        <f t="shared" si="570"/>
        <v>0</v>
      </c>
      <c r="W2902" s="119" t="str">
        <f t="shared" si="571"/>
        <v>0</v>
      </c>
      <c r="X2902" s="120"/>
    </row>
    <row r="2903" spans="1:24" x14ac:dyDescent="0.3">
      <c r="A2903" s="156">
        <v>566</v>
      </c>
      <c r="B2903" s="112"/>
      <c r="C2903" s="131"/>
      <c r="K2903" s="121" t="str">
        <f t="shared" si="572"/>
        <v/>
      </c>
      <c r="L2903" s="122" t="str">
        <f t="shared" si="568"/>
        <v/>
      </c>
      <c r="M2903" s="123" t="s">
        <v>155</v>
      </c>
      <c r="N2903" s="113" t="str">
        <f t="shared" si="573"/>
        <v/>
      </c>
      <c r="O2903" s="122" t="str">
        <f t="shared" si="569"/>
        <v/>
      </c>
      <c r="P2903" s="123" t="s">
        <v>155</v>
      </c>
      <c r="Q2903" s="116" t="str">
        <f t="shared" si="574"/>
        <v/>
      </c>
      <c r="R2903" s="125" t="s">
        <v>155</v>
      </c>
      <c r="S2903" s="118" t="str">
        <f t="shared" si="575"/>
        <v/>
      </c>
      <c r="T2903" s="127" t="str">
        <f t="shared" si="577"/>
        <v>0</v>
      </c>
      <c r="U2903" s="127" t="str">
        <f t="shared" si="576"/>
        <v>0</v>
      </c>
      <c r="V2903" s="127" t="str">
        <f t="shared" si="570"/>
        <v>0</v>
      </c>
      <c r="W2903" s="127" t="str">
        <f t="shared" si="571"/>
        <v>0</v>
      </c>
      <c r="X2903" s="128"/>
    </row>
    <row r="2904" spans="1:24" x14ac:dyDescent="0.3">
      <c r="A2904" s="156">
        <v>567</v>
      </c>
      <c r="B2904" s="112"/>
      <c r="C2904" s="131"/>
      <c r="K2904" s="121" t="str">
        <f t="shared" si="572"/>
        <v/>
      </c>
      <c r="L2904" s="129" t="str">
        <f t="shared" si="568"/>
        <v/>
      </c>
      <c r="M2904" s="115" t="s">
        <v>155</v>
      </c>
      <c r="N2904" s="113" t="str">
        <f t="shared" si="573"/>
        <v/>
      </c>
      <c r="O2904" s="129" t="str">
        <f t="shared" si="569"/>
        <v/>
      </c>
      <c r="P2904" s="115" t="s">
        <v>155</v>
      </c>
      <c r="Q2904" s="116" t="str">
        <f t="shared" si="574"/>
        <v/>
      </c>
      <c r="R2904" s="117" t="s">
        <v>155</v>
      </c>
      <c r="S2904" s="118" t="str">
        <f t="shared" si="575"/>
        <v/>
      </c>
      <c r="T2904" s="127" t="str">
        <f t="shared" si="577"/>
        <v>0</v>
      </c>
      <c r="U2904" s="119" t="str">
        <f t="shared" si="576"/>
        <v>0</v>
      </c>
      <c r="V2904" s="119" t="str">
        <f t="shared" si="570"/>
        <v>0</v>
      </c>
      <c r="W2904" s="119" t="str">
        <f t="shared" si="571"/>
        <v>0</v>
      </c>
      <c r="X2904" s="120"/>
    </row>
    <row r="2905" spans="1:24" x14ac:dyDescent="0.3">
      <c r="A2905" s="156">
        <v>568</v>
      </c>
      <c r="B2905" s="112"/>
      <c r="C2905" s="131"/>
      <c r="K2905" s="121" t="str">
        <f t="shared" si="572"/>
        <v/>
      </c>
      <c r="L2905" s="122" t="str">
        <f t="shared" si="568"/>
        <v/>
      </c>
      <c r="M2905" s="123" t="s">
        <v>155</v>
      </c>
      <c r="N2905" s="113" t="str">
        <f t="shared" si="573"/>
        <v/>
      </c>
      <c r="O2905" s="122" t="str">
        <f t="shared" si="569"/>
        <v/>
      </c>
      <c r="P2905" s="123" t="s">
        <v>155</v>
      </c>
      <c r="Q2905" s="116" t="str">
        <f t="shared" si="574"/>
        <v/>
      </c>
      <c r="R2905" s="125" t="s">
        <v>155</v>
      </c>
      <c r="S2905" s="118" t="str">
        <f t="shared" si="575"/>
        <v/>
      </c>
      <c r="T2905" s="127" t="str">
        <f t="shared" si="577"/>
        <v>0</v>
      </c>
      <c r="U2905" s="127" t="str">
        <f t="shared" si="576"/>
        <v>0</v>
      </c>
      <c r="V2905" s="127" t="str">
        <f t="shared" si="570"/>
        <v>0</v>
      </c>
      <c r="W2905" s="127" t="str">
        <f t="shared" si="571"/>
        <v>0</v>
      </c>
      <c r="X2905" s="128"/>
    </row>
    <row r="2906" spans="1:24" x14ac:dyDescent="0.3">
      <c r="A2906" s="156">
        <v>569</v>
      </c>
      <c r="B2906" s="112"/>
      <c r="C2906" s="131"/>
      <c r="K2906" s="121" t="str">
        <f t="shared" si="572"/>
        <v/>
      </c>
      <c r="L2906" s="129" t="str">
        <f t="shared" si="568"/>
        <v/>
      </c>
      <c r="M2906" s="115" t="s">
        <v>155</v>
      </c>
      <c r="N2906" s="113" t="str">
        <f t="shared" si="573"/>
        <v/>
      </c>
      <c r="O2906" s="129" t="str">
        <f t="shared" si="569"/>
        <v/>
      </c>
      <c r="P2906" s="115" t="s">
        <v>155</v>
      </c>
      <c r="Q2906" s="116" t="str">
        <f t="shared" si="574"/>
        <v/>
      </c>
      <c r="R2906" s="117" t="s">
        <v>155</v>
      </c>
      <c r="S2906" s="118" t="str">
        <f t="shared" si="575"/>
        <v/>
      </c>
      <c r="T2906" s="127" t="str">
        <f t="shared" si="577"/>
        <v>0</v>
      </c>
      <c r="U2906" s="119" t="str">
        <f t="shared" si="576"/>
        <v>0</v>
      </c>
      <c r="V2906" s="119" t="str">
        <f t="shared" si="570"/>
        <v>0</v>
      </c>
      <c r="W2906" s="119" t="str">
        <f t="shared" si="571"/>
        <v>0</v>
      </c>
      <c r="X2906" s="120"/>
    </row>
    <row r="2907" spans="1:24" x14ac:dyDescent="0.3">
      <c r="A2907" s="156">
        <v>570</v>
      </c>
      <c r="B2907" s="112"/>
      <c r="C2907" s="131"/>
      <c r="K2907" s="121" t="str">
        <f t="shared" si="572"/>
        <v/>
      </c>
      <c r="L2907" s="122" t="str">
        <f t="shared" si="568"/>
        <v/>
      </c>
      <c r="M2907" s="123" t="s">
        <v>155</v>
      </c>
      <c r="N2907" s="113" t="str">
        <f t="shared" si="573"/>
        <v/>
      </c>
      <c r="O2907" s="122" t="str">
        <f t="shared" si="569"/>
        <v/>
      </c>
      <c r="P2907" s="123" t="s">
        <v>155</v>
      </c>
      <c r="Q2907" s="116" t="str">
        <f t="shared" si="574"/>
        <v/>
      </c>
      <c r="R2907" s="125" t="s">
        <v>155</v>
      </c>
      <c r="S2907" s="118" t="str">
        <f t="shared" si="575"/>
        <v/>
      </c>
      <c r="T2907" s="127" t="str">
        <f t="shared" si="577"/>
        <v>0</v>
      </c>
      <c r="U2907" s="127" t="str">
        <f t="shared" si="576"/>
        <v>0</v>
      </c>
      <c r="V2907" s="127" t="str">
        <f t="shared" si="570"/>
        <v>0</v>
      </c>
      <c r="W2907" s="127" t="str">
        <f t="shared" si="571"/>
        <v>0</v>
      </c>
      <c r="X2907" s="128"/>
    </row>
    <row r="2908" spans="1:24" x14ac:dyDescent="0.3">
      <c r="A2908" s="156">
        <v>571</v>
      </c>
      <c r="B2908" s="112"/>
      <c r="C2908" s="131"/>
      <c r="K2908" s="121" t="str">
        <f t="shared" si="572"/>
        <v/>
      </c>
      <c r="L2908" s="129" t="str">
        <f t="shared" si="568"/>
        <v/>
      </c>
      <c r="M2908" s="115" t="s">
        <v>155</v>
      </c>
      <c r="N2908" s="113" t="str">
        <f t="shared" si="573"/>
        <v/>
      </c>
      <c r="O2908" s="129" t="str">
        <f t="shared" si="569"/>
        <v/>
      </c>
      <c r="P2908" s="115" t="s">
        <v>155</v>
      </c>
      <c r="Q2908" s="116" t="str">
        <f t="shared" si="574"/>
        <v/>
      </c>
      <c r="R2908" s="117" t="s">
        <v>155</v>
      </c>
      <c r="S2908" s="118" t="str">
        <f t="shared" si="575"/>
        <v/>
      </c>
      <c r="T2908" s="127" t="str">
        <f t="shared" si="577"/>
        <v>0</v>
      </c>
      <c r="U2908" s="119" t="str">
        <f t="shared" si="576"/>
        <v>0</v>
      </c>
      <c r="V2908" s="119" t="str">
        <f t="shared" si="570"/>
        <v>0</v>
      </c>
      <c r="W2908" s="119" t="str">
        <f t="shared" si="571"/>
        <v>0</v>
      </c>
      <c r="X2908" s="120"/>
    </row>
    <row r="2909" spans="1:24" x14ac:dyDescent="0.3">
      <c r="A2909" s="156">
        <v>572</v>
      </c>
      <c r="B2909" s="112"/>
      <c r="C2909" s="131"/>
      <c r="K2909" s="121" t="str">
        <f t="shared" si="572"/>
        <v/>
      </c>
      <c r="L2909" s="122" t="str">
        <f t="shared" si="568"/>
        <v/>
      </c>
      <c r="M2909" s="123" t="s">
        <v>155</v>
      </c>
      <c r="N2909" s="113" t="str">
        <f t="shared" si="573"/>
        <v/>
      </c>
      <c r="O2909" s="122" t="str">
        <f t="shared" si="569"/>
        <v/>
      </c>
      <c r="P2909" s="123" t="s">
        <v>155</v>
      </c>
      <c r="Q2909" s="116" t="str">
        <f t="shared" si="574"/>
        <v/>
      </c>
      <c r="R2909" s="125" t="s">
        <v>155</v>
      </c>
      <c r="S2909" s="118" t="str">
        <f t="shared" si="575"/>
        <v/>
      </c>
      <c r="T2909" s="127" t="str">
        <f t="shared" si="577"/>
        <v>0</v>
      </c>
      <c r="U2909" s="127" t="str">
        <f t="shared" si="576"/>
        <v>0</v>
      </c>
      <c r="V2909" s="127" t="str">
        <f t="shared" si="570"/>
        <v>0</v>
      </c>
      <c r="W2909" s="127" t="str">
        <f t="shared" si="571"/>
        <v>0</v>
      </c>
      <c r="X2909" s="128"/>
    </row>
    <row r="2910" spans="1:24" x14ac:dyDescent="0.3">
      <c r="A2910" s="156">
        <v>573</v>
      </c>
      <c r="B2910" s="112"/>
      <c r="C2910" s="131"/>
      <c r="K2910" s="121" t="str">
        <f t="shared" si="572"/>
        <v/>
      </c>
      <c r="L2910" s="129" t="str">
        <f t="shared" si="568"/>
        <v/>
      </c>
      <c r="M2910" s="115" t="s">
        <v>155</v>
      </c>
      <c r="N2910" s="113" t="str">
        <f t="shared" si="573"/>
        <v/>
      </c>
      <c r="O2910" s="129" t="str">
        <f t="shared" si="569"/>
        <v/>
      </c>
      <c r="P2910" s="115" t="s">
        <v>155</v>
      </c>
      <c r="Q2910" s="116" t="str">
        <f t="shared" si="574"/>
        <v/>
      </c>
      <c r="R2910" s="117" t="s">
        <v>155</v>
      </c>
      <c r="S2910" s="118" t="str">
        <f t="shared" si="575"/>
        <v/>
      </c>
      <c r="T2910" s="127" t="str">
        <f t="shared" si="577"/>
        <v>0</v>
      </c>
      <c r="U2910" s="119" t="str">
        <f t="shared" si="576"/>
        <v>0</v>
      </c>
      <c r="V2910" s="119" t="str">
        <f t="shared" si="570"/>
        <v>0</v>
      </c>
      <c r="W2910" s="119" t="str">
        <f t="shared" si="571"/>
        <v>0</v>
      </c>
      <c r="X2910" s="120"/>
    </row>
    <row r="2911" spans="1:24" x14ac:dyDescent="0.3">
      <c r="A2911" s="156">
        <v>574</v>
      </c>
      <c r="B2911" s="112"/>
      <c r="C2911" s="131"/>
      <c r="K2911" s="121" t="str">
        <f t="shared" si="572"/>
        <v/>
      </c>
      <c r="L2911" s="122" t="str">
        <f t="shared" si="568"/>
        <v/>
      </c>
      <c r="M2911" s="123" t="s">
        <v>155</v>
      </c>
      <c r="N2911" s="113" t="str">
        <f t="shared" si="573"/>
        <v/>
      </c>
      <c r="O2911" s="122" t="str">
        <f t="shared" si="569"/>
        <v/>
      </c>
      <c r="P2911" s="123" t="s">
        <v>155</v>
      </c>
      <c r="Q2911" s="116" t="str">
        <f t="shared" si="574"/>
        <v/>
      </c>
      <c r="R2911" s="125" t="s">
        <v>155</v>
      </c>
      <c r="S2911" s="118" t="str">
        <f t="shared" si="575"/>
        <v/>
      </c>
      <c r="T2911" s="127" t="str">
        <f t="shared" si="577"/>
        <v>0</v>
      </c>
      <c r="U2911" s="127" t="str">
        <f t="shared" si="576"/>
        <v>0</v>
      </c>
      <c r="V2911" s="127" t="str">
        <f t="shared" si="570"/>
        <v>0</v>
      </c>
      <c r="W2911" s="127" t="str">
        <f t="shared" si="571"/>
        <v>0</v>
      </c>
      <c r="X2911" s="128"/>
    </row>
    <row r="2912" spans="1:24" x14ac:dyDescent="0.3">
      <c r="A2912" s="156">
        <v>575</v>
      </c>
      <c r="B2912" s="112"/>
      <c r="C2912" s="131"/>
      <c r="K2912" s="121" t="str">
        <f t="shared" si="572"/>
        <v/>
      </c>
      <c r="L2912" s="129" t="str">
        <f t="shared" si="568"/>
        <v/>
      </c>
      <c r="M2912" s="115" t="s">
        <v>155</v>
      </c>
      <c r="N2912" s="113" t="str">
        <f t="shared" si="573"/>
        <v/>
      </c>
      <c r="O2912" s="129" t="str">
        <f t="shared" si="569"/>
        <v/>
      </c>
      <c r="P2912" s="115" t="s">
        <v>155</v>
      </c>
      <c r="Q2912" s="116" t="str">
        <f t="shared" si="574"/>
        <v/>
      </c>
      <c r="R2912" s="117" t="s">
        <v>155</v>
      </c>
      <c r="S2912" s="118" t="str">
        <f t="shared" si="575"/>
        <v/>
      </c>
      <c r="T2912" s="127" t="str">
        <f t="shared" si="577"/>
        <v>0</v>
      </c>
      <c r="U2912" s="119" t="str">
        <f t="shared" si="576"/>
        <v>0</v>
      </c>
      <c r="V2912" s="119" t="str">
        <f t="shared" si="570"/>
        <v>0</v>
      </c>
      <c r="W2912" s="119" t="str">
        <f t="shared" si="571"/>
        <v>0</v>
      </c>
      <c r="X2912" s="120"/>
    </row>
    <row r="2913" spans="1:24" x14ac:dyDescent="0.3">
      <c r="A2913" s="156">
        <v>576</v>
      </c>
      <c r="B2913" s="112"/>
      <c r="C2913" s="131"/>
      <c r="K2913" s="121" t="str">
        <f t="shared" si="572"/>
        <v/>
      </c>
      <c r="L2913" s="122" t="str">
        <f t="shared" si="568"/>
        <v/>
      </c>
      <c r="M2913" s="123" t="s">
        <v>155</v>
      </c>
      <c r="N2913" s="113" t="str">
        <f t="shared" si="573"/>
        <v/>
      </c>
      <c r="O2913" s="122" t="str">
        <f t="shared" si="569"/>
        <v/>
      </c>
      <c r="P2913" s="123" t="s">
        <v>155</v>
      </c>
      <c r="Q2913" s="116" t="str">
        <f t="shared" si="574"/>
        <v/>
      </c>
      <c r="R2913" s="125" t="s">
        <v>155</v>
      </c>
      <c r="S2913" s="118" t="str">
        <f t="shared" si="575"/>
        <v/>
      </c>
      <c r="T2913" s="127" t="str">
        <f t="shared" si="577"/>
        <v>0</v>
      </c>
      <c r="U2913" s="127" t="str">
        <f t="shared" si="576"/>
        <v>0</v>
      </c>
      <c r="V2913" s="127" t="str">
        <f t="shared" si="570"/>
        <v>0</v>
      </c>
      <c r="W2913" s="127" t="str">
        <f t="shared" si="571"/>
        <v>0</v>
      </c>
      <c r="X2913" s="128"/>
    </row>
    <row r="2914" spans="1:24" x14ac:dyDescent="0.3">
      <c r="A2914" s="156">
        <v>577</v>
      </c>
      <c r="B2914" s="112"/>
      <c r="C2914" s="131"/>
      <c r="K2914" s="121" t="str">
        <f t="shared" si="572"/>
        <v/>
      </c>
      <c r="L2914" s="129" t="str">
        <f t="shared" ref="L2914:L2977" si="578">IF(K2914="","",SIN(K2914*PI()/200)*G2914)</f>
        <v/>
      </c>
      <c r="M2914" s="115" t="s">
        <v>155</v>
      </c>
      <c r="N2914" s="113" t="str">
        <f t="shared" si="573"/>
        <v/>
      </c>
      <c r="O2914" s="129" t="str">
        <f t="shared" ref="O2914:O2977" si="579">IF(N2914="","",SIN(N2914*PI()/200)*G2914)</f>
        <v/>
      </c>
      <c r="P2914" s="115" t="s">
        <v>155</v>
      </c>
      <c r="Q2914" s="116" t="str">
        <f t="shared" si="574"/>
        <v/>
      </c>
      <c r="R2914" s="117" t="s">
        <v>155</v>
      </c>
      <c r="S2914" s="118" t="str">
        <f t="shared" si="575"/>
        <v/>
      </c>
      <c r="T2914" s="127" t="str">
        <f t="shared" si="577"/>
        <v>0</v>
      </c>
      <c r="U2914" s="119" t="str">
        <f t="shared" si="576"/>
        <v>0</v>
      </c>
      <c r="V2914" s="119" t="str">
        <f t="shared" ref="V2914:V2977" si="580">IF(R2914="ON",IF(ISBLANK(F2914),"0",F2914),"0")</f>
        <v>0</v>
      </c>
      <c r="W2914" s="119" t="str">
        <f t="shared" ref="W2914:W2977" si="581">IF(R2914="ON",IF(ISBLANK(G2914),"0",G2914),"0")</f>
        <v>0</v>
      </c>
      <c r="X2914" s="120"/>
    </row>
    <row r="2915" spans="1:24" x14ac:dyDescent="0.3">
      <c r="A2915" s="156">
        <v>578</v>
      </c>
      <c r="B2915" s="112"/>
      <c r="C2915" s="131"/>
      <c r="K2915" s="121" t="str">
        <f t="shared" ref="K2915:K2978" si="582">IF(ISBLANK(D2915),"",IF(J2915=1,D2915-$D$3538,(IF(AND(J2915=2,D2915&gt;200),((D2915-200)-$D$3538),((D2915+200)-$D$3538)))))</f>
        <v/>
      </c>
      <c r="L2915" s="122" t="str">
        <f t="shared" si="578"/>
        <v/>
      </c>
      <c r="M2915" s="123" t="s">
        <v>155</v>
      </c>
      <c r="N2915" s="113" t="str">
        <f t="shared" ref="N2915:N2978" si="583">IF(ISBLANK(E2915),"",IF(E2915&lt;200,E2915-$E$3538,(400-E2915)-$E$3538))</f>
        <v/>
      </c>
      <c r="O2915" s="122" t="str">
        <f t="shared" si="579"/>
        <v/>
      </c>
      <c r="P2915" s="123" t="s">
        <v>155</v>
      </c>
      <c r="Q2915" s="116" t="str">
        <f t="shared" ref="Q2915:Q2978" si="584">IF(ISBLANK(F2915),"",F2915-$F$3538)</f>
        <v/>
      </c>
      <c r="R2915" s="125" t="s">
        <v>155</v>
      </c>
      <c r="S2915" s="118" t="str">
        <f t="shared" ref="S2915:S2978" si="585">IF(ISBLANK(G2915),"",G2915-$G$3538)</f>
        <v/>
      </c>
      <c r="T2915" s="127" t="str">
        <f t="shared" si="577"/>
        <v>0</v>
      </c>
      <c r="U2915" s="127" t="str">
        <f t="shared" ref="U2915:U2978" si="586">IF(P2915="ON",IF(ISBLANK(E2915),"0",IF(E2915&lt;200,E2915,(400-E2915))),"0")</f>
        <v>0</v>
      </c>
      <c r="V2915" s="127" t="str">
        <f t="shared" si="580"/>
        <v>0</v>
      </c>
      <c r="W2915" s="127" t="str">
        <f t="shared" si="581"/>
        <v>0</v>
      </c>
      <c r="X2915" s="128"/>
    </row>
    <row r="2916" spans="1:24" x14ac:dyDescent="0.3">
      <c r="A2916" s="156">
        <v>579</v>
      </c>
      <c r="B2916" s="112"/>
      <c r="C2916" s="131"/>
      <c r="K2916" s="121" t="str">
        <f t="shared" si="582"/>
        <v/>
      </c>
      <c r="L2916" s="129" t="str">
        <f t="shared" si="578"/>
        <v/>
      </c>
      <c r="M2916" s="115" t="s">
        <v>155</v>
      </c>
      <c r="N2916" s="113" t="str">
        <f t="shared" si="583"/>
        <v/>
      </c>
      <c r="O2916" s="129" t="str">
        <f t="shared" si="579"/>
        <v/>
      </c>
      <c r="P2916" s="115" t="s">
        <v>155</v>
      </c>
      <c r="Q2916" s="116" t="str">
        <f t="shared" si="584"/>
        <v/>
      </c>
      <c r="R2916" s="117" t="s">
        <v>155</v>
      </c>
      <c r="S2916" s="118" t="str">
        <f t="shared" si="585"/>
        <v/>
      </c>
      <c r="T2916" s="127" t="str">
        <f t="shared" si="577"/>
        <v>0</v>
      </c>
      <c r="U2916" s="119" t="str">
        <f t="shared" si="586"/>
        <v>0</v>
      </c>
      <c r="V2916" s="119" t="str">
        <f t="shared" si="580"/>
        <v>0</v>
      </c>
      <c r="W2916" s="119" t="str">
        <f t="shared" si="581"/>
        <v>0</v>
      </c>
      <c r="X2916" s="120"/>
    </row>
    <row r="2917" spans="1:24" x14ac:dyDescent="0.3">
      <c r="A2917" s="156">
        <v>580</v>
      </c>
      <c r="B2917" s="112"/>
      <c r="C2917" s="131"/>
      <c r="K2917" s="121" t="str">
        <f t="shared" si="582"/>
        <v/>
      </c>
      <c r="L2917" s="122" t="str">
        <f t="shared" si="578"/>
        <v/>
      </c>
      <c r="M2917" s="123" t="s">
        <v>155</v>
      </c>
      <c r="N2917" s="113" t="str">
        <f t="shared" si="583"/>
        <v/>
      </c>
      <c r="O2917" s="122" t="str">
        <f t="shared" si="579"/>
        <v/>
      </c>
      <c r="P2917" s="123" t="s">
        <v>155</v>
      </c>
      <c r="Q2917" s="116" t="str">
        <f t="shared" si="584"/>
        <v/>
      </c>
      <c r="R2917" s="125" t="s">
        <v>155</v>
      </c>
      <c r="S2917" s="118" t="str">
        <f t="shared" si="585"/>
        <v/>
      </c>
      <c r="T2917" s="127" t="str">
        <f t="shared" si="577"/>
        <v>0</v>
      </c>
      <c r="U2917" s="127" t="str">
        <f t="shared" si="586"/>
        <v>0</v>
      </c>
      <c r="V2917" s="127" t="str">
        <f t="shared" si="580"/>
        <v>0</v>
      </c>
      <c r="W2917" s="127" t="str">
        <f t="shared" si="581"/>
        <v>0</v>
      </c>
      <c r="X2917" s="128"/>
    </row>
    <row r="2918" spans="1:24" x14ac:dyDescent="0.3">
      <c r="A2918" s="156">
        <v>581</v>
      </c>
      <c r="B2918" s="112"/>
      <c r="C2918" s="131"/>
      <c r="K2918" s="121" t="str">
        <f t="shared" si="582"/>
        <v/>
      </c>
      <c r="L2918" s="129" t="str">
        <f t="shared" si="578"/>
        <v/>
      </c>
      <c r="M2918" s="115" t="s">
        <v>155</v>
      </c>
      <c r="N2918" s="113" t="str">
        <f t="shared" si="583"/>
        <v/>
      </c>
      <c r="O2918" s="129" t="str">
        <f t="shared" si="579"/>
        <v/>
      </c>
      <c r="P2918" s="115" t="s">
        <v>155</v>
      </c>
      <c r="Q2918" s="116" t="str">
        <f t="shared" si="584"/>
        <v/>
      </c>
      <c r="R2918" s="117" t="s">
        <v>155</v>
      </c>
      <c r="S2918" s="118" t="str">
        <f t="shared" si="585"/>
        <v/>
      </c>
      <c r="T2918" s="127" t="str">
        <f t="shared" si="577"/>
        <v>0</v>
      </c>
      <c r="U2918" s="119" t="str">
        <f t="shared" si="586"/>
        <v>0</v>
      </c>
      <c r="V2918" s="119" t="str">
        <f t="shared" si="580"/>
        <v>0</v>
      </c>
      <c r="W2918" s="119" t="str">
        <f t="shared" si="581"/>
        <v>0</v>
      </c>
      <c r="X2918" s="120"/>
    </row>
    <row r="2919" spans="1:24" x14ac:dyDescent="0.3">
      <c r="A2919" s="156">
        <v>582</v>
      </c>
      <c r="B2919" s="112"/>
      <c r="C2919" s="131"/>
      <c r="K2919" s="121" t="str">
        <f t="shared" si="582"/>
        <v/>
      </c>
      <c r="L2919" s="122" t="str">
        <f t="shared" si="578"/>
        <v/>
      </c>
      <c r="M2919" s="123" t="s">
        <v>155</v>
      </c>
      <c r="N2919" s="113" t="str">
        <f t="shared" si="583"/>
        <v/>
      </c>
      <c r="O2919" s="122" t="str">
        <f t="shared" si="579"/>
        <v/>
      </c>
      <c r="P2919" s="123" t="s">
        <v>155</v>
      </c>
      <c r="Q2919" s="116" t="str">
        <f t="shared" si="584"/>
        <v/>
      </c>
      <c r="R2919" s="125" t="s">
        <v>155</v>
      </c>
      <c r="S2919" s="118" t="str">
        <f t="shared" si="585"/>
        <v/>
      </c>
      <c r="T2919" s="127" t="str">
        <f t="shared" si="577"/>
        <v>0</v>
      </c>
      <c r="U2919" s="127" t="str">
        <f t="shared" si="586"/>
        <v>0</v>
      </c>
      <c r="V2919" s="127" t="str">
        <f t="shared" si="580"/>
        <v>0</v>
      </c>
      <c r="W2919" s="127" t="str">
        <f t="shared" si="581"/>
        <v>0</v>
      </c>
      <c r="X2919" s="128"/>
    </row>
    <row r="2920" spans="1:24" x14ac:dyDescent="0.3">
      <c r="A2920" s="156">
        <v>583</v>
      </c>
      <c r="B2920" s="112"/>
      <c r="C2920" s="131"/>
      <c r="K2920" s="121" t="str">
        <f t="shared" si="582"/>
        <v/>
      </c>
      <c r="L2920" s="129" t="str">
        <f t="shared" si="578"/>
        <v/>
      </c>
      <c r="M2920" s="115" t="s">
        <v>155</v>
      </c>
      <c r="N2920" s="113" t="str">
        <f t="shared" si="583"/>
        <v/>
      </c>
      <c r="O2920" s="129" t="str">
        <f t="shared" si="579"/>
        <v/>
      </c>
      <c r="P2920" s="115" t="s">
        <v>155</v>
      </c>
      <c r="Q2920" s="116" t="str">
        <f t="shared" si="584"/>
        <v/>
      </c>
      <c r="R2920" s="117" t="s">
        <v>155</v>
      </c>
      <c r="S2920" s="118" t="str">
        <f t="shared" si="585"/>
        <v/>
      </c>
      <c r="T2920" s="127" t="str">
        <f t="shared" si="577"/>
        <v>0</v>
      </c>
      <c r="U2920" s="119" t="str">
        <f t="shared" si="586"/>
        <v>0</v>
      </c>
      <c r="V2920" s="119" t="str">
        <f t="shared" si="580"/>
        <v>0</v>
      </c>
      <c r="W2920" s="119" t="str">
        <f t="shared" si="581"/>
        <v>0</v>
      </c>
      <c r="X2920" s="120"/>
    </row>
    <row r="2921" spans="1:24" x14ac:dyDescent="0.3">
      <c r="A2921" s="156">
        <v>584</v>
      </c>
      <c r="B2921" s="112"/>
      <c r="C2921" s="131"/>
      <c r="K2921" s="121" t="str">
        <f t="shared" si="582"/>
        <v/>
      </c>
      <c r="L2921" s="122" t="str">
        <f t="shared" si="578"/>
        <v/>
      </c>
      <c r="M2921" s="123" t="s">
        <v>155</v>
      </c>
      <c r="N2921" s="113" t="str">
        <f t="shared" si="583"/>
        <v/>
      </c>
      <c r="O2921" s="122" t="str">
        <f t="shared" si="579"/>
        <v/>
      </c>
      <c r="P2921" s="123" t="s">
        <v>155</v>
      </c>
      <c r="Q2921" s="116" t="str">
        <f t="shared" si="584"/>
        <v/>
      </c>
      <c r="R2921" s="125" t="s">
        <v>155</v>
      </c>
      <c r="S2921" s="118" t="str">
        <f t="shared" si="585"/>
        <v/>
      </c>
      <c r="T2921" s="127" t="str">
        <f t="shared" si="577"/>
        <v>0</v>
      </c>
      <c r="U2921" s="127" t="str">
        <f t="shared" si="586"/>
        <v>0</v>
      </c>
      <c r="V2921" s="127" t="str">
        <f t="shared" si="580"/>
        <v>0</v>
      </c>
      <c r="W2921" s="127" t="str">
        <f t="shared" si="581"/>
        <v>0</v>
      </c>
      <c r="X2921" s="128"/>
    </row>
    <row r="2922" spans="1:24" x14ac:dyDescent="0.3">
      <c r="A2922" s="156">
        <v>585</v>
      </c>
      <c r="B2922" s="112"/>
      <c r="C2922" s="131"/>
      <c r="K2922" s="121" t="str">
        <f t="shared" si="582"/>
        <v/>
      </c>
      <c r="L2922" s="129" t="str">
        <f t="shared" si="578"/>
        <v/>
      </c>
      <c r="M2922" s="115" t="s">
        <v>155</v>
      </c>
      <c r="N2922" s="113" t="str">
        <f t="shared" si="583"/>
        <v/>
      </c>
      <c r="O2922" s="129" t="str">
        <f t="shared" si="579"/>
        <v/>
      </c>
      <c r="P2922" s="115" t="s">
        <v>155</v>
      </c>
      <c r="Q2922" s="116" t="str">
        <f t="shared" si="584"/>
        <v/>
      </c>
      <c r="R2922" s="117" t="s">
        <v>155</v>
      </c>
      <c r="S2922" s="118" t="str">
        <f t="shared" si="585"/>
        <v/>
      </c>
      <c r="T2922" s="127" t="str">
        <f t="shared" si="577"/>
        <v>0</v>
      </c>
      <c r="U2922" s="119" t="str">
        <f t="shared" si="586"/>
        <v>0</v>
      </c>
      <c r="V2922" s="119" t="str">
        <f t="shared" si="580"/>
        <v>0</v>
      </c>
      <c r="W2922" s="119" t="str">
        <f t="shared" si="581"/>
        <v>0</v>
      </c>
      <c r="X2922" s="120"/>
    </row>
    <row r="2923" spans="1:24" x14ac:dyDescent="0.3">
      <c r="A2923" s="156">
        <v>586</v>
      </c>
      <c r="B2923" s="112"/>
      <c r="C2923" s="131"/>
      <c r="K2923" s="121" t="str">
        <f t="shared" si="582"/>
        <v/>
      </c>
      <c r="L2923" s="122" t="str">
        <f t="shared" si="578"/>
        <v/>
      </c>
      <c r="M2923" s="123" t="s">
        <v>155</v>
      </c>
      <c r="N2923" s="113" t="str">
        <f t="shared" si="583"/>
        <v/>
      </c>
      <c r="O2923" s="122" t="str">
        <f t="shared" si="579"/>
        <v/>
      </c>
      <c r="P2923" s="123" t="s">
        <v>155</v>
      </c>
      <c r="Q2923" s="116" t="str">
        <f t="shared" si="584"/>
        <v/>
      </c>
      <c r="R2923" s="125" t="s">
        <v>155</v>
      </c>
      <c r="S2923" s="118" t="str">
        <f t="shared" si="585"/>
        <v/>
      </c>
      <c r="T2923" s="127" t="str">
        <f t="shared" si="577"/>
        <v>0</v>
      </c>
      <c r="U2923" s="127" t="str">
        <f t="shared" si="586"/>
        <v>0</v>
      </c>
      <c r="V2923" s="127" t="str">
        <f t="shared" si="580"/>
        <v>0</v>
      </c>
      <c r="W2923" s="127" t="str">
        <f t="shared" si="581"/>
        <v>0</v>
      </c>
      <c r="X2923" s="128"/>
    </row>
    <row r="2924" spans="1:24" x14ac:dyDescent="0.3">
      <c r="A2924" s="156">
        <v>587</v>
      </c>
      <c r="B2924" s="112"/>
      <c r="C2924" s="131"/>
      <c r="K2924" s="121" t="str">
        <f t="shared" si="582"/>
        <v/>
      </c>
      <c r="L2924" s="129" t="str">
        <f t="shared" si="578"/>
        <v/>
      </c>
      <c r="M2924" s="115" t="s">
        <v>155</v>
      </c>
      <c r="N2924" s="113" t="str">
        <f t="shared" si="583"/>
        <v/>
      </c>
      <c r="O2924" s="129" t="str">
        <f t="shared" si="579"/>
        <v/>
      </c>
      <c r="P2924" s="115" t="s">
        <v>155</v>
      </c>
      <c r="Q2924" s="116" t="str">
        <f t="shared" si="584"/>
        <v/>
      </c>
      <c r="R2924" s="117" t="s">
        <v>155</v>
      </c>
      <c r="S2924" s="118" t="str">
        <f t="shared" si="585"/>
        <v/>
      </c>
      <c r="T2924" s="127" t="str">
        <f t="shared" si="577"/>
        <v>0</v>
      </c>
      <c r="U2924" s="119" t="str">
        <f t="shared" si="586"/>
        <v>0</v>
      </c>
      <c r="V2924" s="119" t="str">
        <f t="shared" si="580"/>
        <v>0</v>
      </c>
      <c r="W2924" s="119" t="str">
        <f t="shared" si="581"/>
        <v>0</v>
      </c>
      <c r="X2924" s="120"/>
    </row>
    <row r="2925" spans="1:24" x14ac:dyDescent="0.3">
      <c r="A2925" s="156">
        <v>588</v>
      </c>
      <c r="B2925" s="112"/>
      <c r="C2925" s="131"/>
      <c r="K2925" s="121" t="str">
        <f t="shared" si="582"/>
        <v/>
      </c>
      <c r="L2925" s="122" t="str">
        <f t="shared" si="578"/>
        <v/>
      </c>
      <c r="M2925" s="123" t="s">
        <v>155</v>
      </c>
      <c r="N2925" s="113" t="str">
        <f t="shared" si="583"/>
        <v/>
      </c>
      <c r="O2925" s="122" t="str">
        <f t="shared" si="579"/>
        <v/>
      </c>
      <c r="P2925" s="123" t="s">
        <v>155</v>
      </c>
      <c r="Q2925" s="116" t="str">
        <f t="shared" si="584"/>
        <v/>
      </c>
      <c r="R2925" s="125" t="s">
        <v>155</v>
      </c>
      <c r="S2925" s="118" t="str">
        <f t="shared" si="585"/>
        <v/>
      </c>
      <c r="T2925" s="127" t="str">
        <f t="shared" si="577"/>
        <v>0</v>
      </c>
      <c r="U2925" s="127" t="str">
        <f t="shared" si="586"/>
        <v>0</v>
      </c>
      <c r="V2925" s="127" t="str">
        <f t="shared" si="580"/>
        <v>0</v>
      </c>
      <c r="W2925" s="127" t="str">
        <f t="shared" si="581"/>
        <v>0</v>
      </c>
      <c r="X2925" s="128"/>
    </row>
    <row r="2926" spans="1:24" x14ac:dyDescent="0.3">
      <c r="A2926" s="156">
        <v>589</v>
      </c>
      <c r="B2926" s="112"/>
      <c r="C2926" s="131"/>
      <c r="K2926" s="121" t="str">
        <f t="shared" si="582"/>
        <v/>
      </c>
      <c r="L2926" s="129" t="str">
        <f t="shared" si="578"/>
        <v/>
      </c>
      <c r="M2926" s="115" t="s">
        <v>155</v>
      </c>
      <c r="N2926" s="113" t="str">
        <f t="shared" si="583"/>
        <v/>
      </c>
      <c r="O2926" s="129" t="str">
        <f t="shared" si="579"/>
        <v/>
      </c>
      <c r="P2926" s="115" t="s">
        <v>155</v>
      </c>
      <c r="Q2926" s="116" t="str">
        <f t="shared" si="584"/>
        <v/>
      </c>
      <c r="R2926" s="117" t="s">
        <v>155</v>
      </c>
      <c r="S2926" s="118" t="str">
        <f t="shared" si="585"/>
        <v/>
      </c>
      <c r="T2926" s="127" t="str">
        <f t="shared" si="577"/>
        <v>0</v>
      </c>
      <c r="U2926" s="119" t="str">
        <f t="shared" si="586"/>
        <v>0</v>
      </c>
      <c r="V2926" s="119" t="str">
        <f t="shared" si="580"/>
        <v>0</v>
      </c>
      <c r="W2926" s="119" t="str">
        <f t="shared" si="581"/>
        <v>0</v>
      </c>
      <c r="X2926" s="120"/>
    </row>
    <row r="2927" spans="1:24" x14ac:dyDescent="0.3">
      <c r="A2927" s="156">
        <v>590</v>
      </c>
      <c r="B2927" s="112"/>
      <c r="C2927" s="131"/>
      <c r="K2927" s="121" t="str">
        <f t="shared" si="582"/>
        <v/>
      </c>
      <c r="L2927" s="122" t="str">
        <f t="shared" si="578"/>
        <v/>
      </c>
      <c r="M2927" s="123" t="s">
        <v>155</v>
      </c>
      <c r="N2927" s="113" t="str">
        <f t="shared" si="583"/>
        <v/>
      </c>
      <c r="O2927" s="122" t="str">
        <f t="shared" si="579"/>
        <v/>
      </c>
      <c r="P2927" s="123" t="s">
        <v>155</v>
      </c>
      <c r="Q2927" s="116" t="str">
        <f t="shared" si="584"/>
        <v/>
      </c>
      <c r="R2927" s="125" t="s">
        <v>155</v>
      </c>
      <c r="S2927" s="118" t="str">
        <f t="shared" si="585"/>
        <v/>
      </c>
      <c r="T2927" s="127" t="str">
        <f t="shared" si="577"/>
        <v>0</v>
      </c>
      <c r="U2927" s="127" t="str">
        <f t="shared" si="586"/>
        <v>0</v>
      </c>
      <c r="V2927" s="127" t="str">
        <f t="shared" si="580"/>
        <v>0</v>
      </c>
      <c r="W2927" s="127" t="str">
        <f t="shared" si="581"/>
        <v>0</v>
      </c>
      <c r="X2927" s="128"/>
    </row>
    <row r="2928" spans="1:24" x14ac:dyDescent="0.3">
      <c r="A2928" s="156">
        <v>591</v>
      </c>
      <c r="B2928" s="112"/>
      <c r="C2928" s="131"/>
      <c r="K2928" s="121" t="str">
        <f t="shared" si="582"/>
        <v/>
      </c>
      <c r="L2928" s="129" t="str">
        <f t="shared" si="578"/>
        <v/>
      </c>
      <c r="M2928" s="115" t="s">
        <v>155</v>
      </c>
      <c r="N2928" s="113" t="str">
        <f t="shared" si="583"/>
        <v/>
      </c>
      <c r="O2928" s="129" t="str">
        <f t="shared" si="579"/>
        <v/>
      </c>
      <c r="P2928" s="115" t="s">
        <v>155</v>
      </c>
      <c r="Q2928" s="116" t="str">
        <f t="shared" si="584"/>
        <v/>
      </c>
      <c r="R2928" s="117" t="s">
        <v>155</v>
      </c>
      <c r="S2928" s="118" t="str">
        <f t="shared" si="585"/>
        <v/>
      </c>
      <c r="T2928" s="127" t="str">
        <f t="shared" si="577"/>
        <v>0</v>
      </c>
      <c r="U2928" s="119" t="str">
        <f t="shared" si="586"/>
        <v>0</v>
      </c>
      <c r="V2928" s="119" t="str">
        <f t="shared" si="580"/>
        <v>0</v>
      </c>
      <c r="W2928" s="119" t="str">
        <f t="shared" si="581"/>
        <v>0</v>
      </c>
      <c r="X2928" s="120"/>
    </row>
    <row r="2929" spans="1:24" x14ac:dyDescent="0.3">
      <c r="A2929" s="156">
        <v>592</v>
      </c>
      <c r="B2929" s="112"/>
      <c r="C2929" s="131"/>
      <c r="K2929" s="121" t="str">
        <f t="shared" si="582"/>
        <v/>
      </c>
      <c r="L2929" s="122" t="str">
        <f t="shared" si="578"/>
        <v/>
      </c>
      <c r="M2929" s="123" t="s">
        <v>155</v>
      </c>
      <c r="N2929" s="113" t="str">
        <f t="shared" si="583"/>
        <v/>
      </c>
      <c r="O2929" s="122" t="str">
        <f t="shared" si="579"/>
        <v/>
      </c>
      <c r="P2929" s="123" t="s">
        <v>155</v>
      </c>
      <c r="Q2929" s="116" t="str">
        <f t="shared" si="584"/>
        <v/>
      </c>
      <c r="R2929" s="125" t="s">
        <v>155</v>
      </c>
      <c r="S2929" s="118" t="str">
        <f t="shared" si="585"/>
        <v/>
      </c>
      <c r="T2929" s="127" t="str">
        <f t="shared" si="577"/>
        <v>0</v>
      </c>
      <c r="U2929" s="127" t="str">
        <f t="shared" si="586"/>
        <v>0</v>
      </c>
      <c r="V2929" s="127" t="str">
        <f t="shared" si="580"/>
        <v>0</v>
      </c>
      <c r="W2929" s="127" t="str">
        <f t="shared" si="581"/>
        <v>0</v>
      </c>
      <c r="X2929" s="128"/>
    </row>
    <row r="2930" spans="1:24" x14ac:dyDescent="0.3">
      <c r="A2930" s="156">
        <v>593</v>
      </c>
      <c r="B2930" s="112"/>
      <c r="C2930" s="131"/>
      <c r="K2930" s="121" t="str">
        <f t="shared" si="582"/>
        <v/>
      </c>
      <c r="L2930" s="129" t="str">
        <f t="shared" si="578"/>
        <v/>
      </c>
      <c r="M2930" s="115" t="s">
        <v>155</v>
      </c>
      <c r="N2930" s="113" t="str">
        <f t="shared" si="583"/>
        <v/>
      </c>
      <c r="O2930" s="129" t="str">
        <f t="shared" si="579"/>
        <v/>
      </c>
      <c r="P2930" s="115" t="s">
        <v>155</v>
      </c>
      <c r="Q2930" s="116" t="str">
        <f t="shared" si="584"/>
        <v/>
      </c>
      <c r="R2930" s="117" t="s">
        <v>155</v>
      </c>
      <c r="S2930" s="118" t="str">
        <f t="shared" si="585"/>
        <v/>
      </c>
      <c r="T2930" s="127" t="str">
        <f t="shared" si="577"/>
        <v>0</v>
      </c>
      <c r="U2930" s="119" t="str">
        <f t="shared" si="586"/>
        <v>0</v>
      </c>
      <c r="V2930" s="119" t="str">
        <f t="shared" si="580"/>
        <v>0</v>
      </c>
      <c r="W2930" s="119" t="str">
        <f t="shared" si="581"/>
        <v>0</v>
      </c>
      <c r="X2930" s="120"/>
    </row>
    <row r="2931" spans="1:24" x14ac:dyDescent="0.3">
      <c r="A2931" s="156">
        <v>594</v>
      </c>
      <c r="B2931" s="112"/>
      <c r="C2931" s="131"/>
      <c r="K2931" s="121" t="str">
        <f t="shared" si="582"/>
        <v/>
      </c>
      <c r="L2931" s="122" t="str">
        <f t="shared" si="578"/>
        <v/>
      </c>
      <c r="M2931" s="123" t="s">
        <v>155</v>
      </c>
      <c r="N2931" s="113" t="str">
        <f t="shared" si="583"/>
        <v/>
      </c>
      <c r="O2931" s="122" t="str">
        <f t="shared" si="579"/>
        <v/>
      </c>
      <c r="P2931" s="123" t="s">
        <v>155</v>
      </c>
      <c r="Q2931" s="116" t="str">
        <f t="shared" si="584"/>
        <v/>
      </c>
      <c r="R2931" s="125" t="s">
        <v>155</v>
      </c>
      <c r="S2931" s="118" t="str">
        <f t="shared" si="585"/>
        <v/>
      </c>
      <c r="T2931" s="127" t="str">
        <f t="shared" si="577"/>
        <v>0</v>
      </c>
      <c r="U2931" s="127" t="str">
        <f t="shared" si="586"/>
        <v>0</v>
      </c>
      <c r="V2931" s="127" t="str">
        <f t="shared" si="580"/>
        <v>0</v>
      </c>
      <c r="W2931" s="127" t="str">
        <f t="shared" si="581"/>
        <v>0</v>
      </c>
      <c r="X2931" s="128"/>
    </row>
    <row r="2932" spans="1:24" x14ac:dyDescent="0.3">
      <c r="A2932" s="156">
        <v>595</v>
      </c>
      <c r="B2932" s="112"/>
      <c r="C2932" s="131"/>
      <c r="K2932" s="121" t="str">
        <f t="shared" si="582"/>
        <v/>
      </c>
      <c r="L2932" s="129" t="str">
        <f t="shared" si="578"/>
        <v/>
      </c>
      <c r="M2932" s="115" t="s">
        <v>155</v>
      </c>
      <c r="N2932" s="113" t="str">
        <f t="shared" si="583"/>
        <v/>
      </c>
      <c r="O2932" s="129" t="str">
        <f t="shared" si="579"/>
        <v/>
      </c>
      <c r="P2932" s="115" t="s">
        <v>155</v>
      </c>
      <c r="Q2932" s="116" t="str">
        <f t="shared" si="584"/>
        <v/>
      </c>
      <c r="R2932" s="117" t="s">
        <v>155</v>
      </c>
      <c r="S2932" s="118" t="str">
        <f t="shared" si="585"/>
        <v/>
      </c>
      <c r="T2932" s="127" t="str">
        <f t="shared" si="577"/>
        <v>0</v>
      </c>
      <c r="U2932" s="119" t="str">
        <f t="shared" si="586"/>
        <v>0</v>
      </c>
      <c r="V2932" s="119" t="str">
        <f t="shared" si="580"/>
        <v>0</v>
      </c>
      <c r="W2932" s="119" t="str">
        <f t="shared" si="581"/>
        <v>0</v>
      </c>
      <c r="X2932" s="120"/>
    </row>
    <row r="2933" spans="1:24" x14ac:dyDescent="0.3">
      <c r="A2933" s="156">
        <v>596</v>
      </c>
      <c r="B2933" s="112"/>
      <c r="C2933" s="131"/>
      <c r="K2933" s="121" t="str">
        <f t="shared" si="582"/>
        <v/>
      </c>
      <c r="L2933" s="122" t="str">
        <f t="shared" si="578"/>
        <v/>
      </c>
      <c r="M2933" s="123" t="s">
        <v>155</v>
      </c>
      <c r="N2933" s="113" t="str">
        <f t="shared" si="583"/>
        <v/>
      </c>
      <c r="O2933" s="122" t="str">
        <f t="shared" si="579"/>
        <v/>
      </c>
      <c r="P2933" s="123" t="s">
        <v>155</v>
      </c>
      <c r="Q2933" s="116" t="str">
        <f t="shared" si="584"/>
        <v/>
      </c>
      <c r="R2933" s="125" t="s">
        <v>155</v>
      </c>
      <c r="S2933" s="118" t="str">
        <f t="shared" si="585"/>
        <v/>
      </c>
      <c r="T2933" s="127" t="str">
        <f t="shared" si="577"/>
        <v>0</v>
      </c>
      <c r="U2933" s="127" t="str">
        <f t="shared" si="586"/>
        <v>0</v>
      </c>
      <c r="V2933" s="127" t="str">
        <f t="shared" si="580"/>
        <v>0</v>
      </c>
      <c r="W2933" s="127" t="str">
        <f t="shared" si="581"/>
        <v>0</v>
      </c>
      <c r="X2933" s="128"/>
    </row>
    <row r="2934" spans="1:24" x14ac:dyDescent="0.3">
      <c r="A2934" s="156">
        <v>597</v>
      </c>
      <c r="B2934" s="112"/>
      <c r="C2934" s="131"/>
      <c r="K2934" s="121" t="str">
        <f t="shared" si="582"/>
        <v/>
      </c>
      <c r="L2934" s="129" t="str">
        <f t="shared" si="578"/>
        <v/>
      </c>
      <c r="M2934" s="115" t="s">
        <v>155</v>
      </c>
      <c r="N2934" s="113" t="str">
        <f t="shared" si="583"/>
        <v/>
      </c>
      <c r="O2934" s="129" t="str">
        <f t="shared" si="579"/>
        <v/>
      </c>
      <c r="P2934" s="115" t="s">
        <v>155</v>
      </c>
      <c r="Q2934" s="116" t="str">
        <f t="shared" si="584"/>
        <v/>
      </c>
      <c r="R2934" s="117" t="s">
        <v>155</v>
      </c>
      <c r="S2934" s="118" t="str">
        <f t="shared" si="585"/>
        <v/>
      </c>
      <c r="T2934" s="127" t="str">
        <f t="shared" si="577"/>
        <v>0</v>
      </c>
      <c r="U2934" s="119" t="str">
        <f t="shared" si="586"/>
        <v>0</v>
      </c>
      <c r="V2934" s="119" t="str">
        <f t="shared" si="580"/>
        <v>0</v>
      </c>
      <c r="W2934" s="119" t="str">
        <f t="shared" si="581"/>
        <v>0</v>
      </c>
      <c r="X2934" s="120"/>
    </row>
    <row r="2935" spans="1:24" x14ac:dyDescent="0.3">
      <c r="A2935" s="156">
        <v>598</v>
      </c>
      <c r="B2935" s="112"/>
      <c r="C2935" s="131"/>
      <c r="K2935" s="121" t="str">
        <f t="shared" si="582"/>
        <v/>
      </c>
      <c r="L2935" s="122" t="str">
        <f t="shared" si="578"/>
        <v/>
      </c>
      <c r="M2935" s="123" t="s">
        <v>155</v>
      </c>
      <c r="N2935" s="113" t="str">
        <f t="shared" si="583"/>
        <v/>
      </c>
      <c r="O2935" s="122" t="str">
        <f t="shared" si="579"/>
        <v/>
      </c>
      <c r="P2935" s="123" t="s">
        <v>155</v>
      </c>
      <c r="Q2935" s="116" t="str">
        <f t="shared" si="584"/>
        <v/>
      </c>
      <c r="R2935" s="125" t="s">
        <v>155</v>
      </c>
      <c r="S2935" s="118" t="str">
        <f t="shared" si="585"/>
        <v/>
      </c>
      <c r="T2935" s="127" t="str">
        <f t="shared" si="577"/>
        <v>0</v>
      </c>
      <c r="U2935" s="127" t="str">
        <f t="shared" si="586"/>
        <v>0</v>
      </c>
      <c r="V2935" s="127" t="str">
        <f t="shared" si="580"/>
        <v>0</v>
      </c>
      <c r="W2935" s="127" t="str">
        <f t="shared" si="581"/>
        <v>0</v>
      </c>
      <c r="X2935" s="128"/>
    </row>
    <row r="2936" spans="1:24" x14ac:dyDescent="0.3">
      <c r="A2936" s="156">
        <v>599</v>
      </c>
      <c r="B2936" s="112"/>
      <c r="C2936" s="131"/>
      <c r="K2936" s="121" t="str">
        <f t="shared" si="582"/>
        <v/>
      </c>
      <c r="L2936" s="129" t="str">
        <f t="shared" si="578"/>
        <v/>
      </c>
      <c r="M2936" s="115" t="s">
        <v>155</v>
      </c>
      <c r="N2936" s="113" t="str">
        <f t="shared" si="583"/>
        <v/>
      </c>
      <c r="O2936" s="129" t="str">
        <f t="shared" si="579"/>
        <v/>
      </c>
      <c r="P2936" s="115" t="s">
        <v>155</v>
      </c>
      <c r="Q2936" s="116" t="str">
        <f t="shared" si="584"/>
        <v/>
      </c>
      <c r="R2936" s="117" t="s">
        <v>155</v>
      </c>
      <c r="S2936" s="118" t="str">
        <f t="shared" si="585"/>
        <v/>
      </c>
      <c r="T2936" s="127" t="str">
        <f t="shared" si="577"/>
        <v>0</v>
      </c>
      <c r="U2936" s="119" t="str">
        <f t="shared" si="586"/>
        <v>0</v>
      </c>
      <c r="V2936" s="119" t="str">
        <f t="shared" si="580"/>
        <v>0</v>
      </c>
      <c r="W2936" s="119" t="str">
        <f t="shared" si="581"/>
        <v>0</v>
      </c>
      <c r="X2936" s="120"/>
    </row>
    <row r="2937" spans="1:24" x14ac:dyDescent="0.3">
      <c r="A2937" s="156">
        <v>600</v>
      </c>
      <c r="B2937" s="112"/>
      <c r="C2937" s="131"/>
      <c r="K2937" s="121" t="str">
        <f t="shared" si="582"/>
        <v/>
      </c>
      <c r="L2937" s="122" t="str">
        <f t="shared" si="578"/>
        <v/>
      </c>
      <c r="M2937" s="123" t="s">
        <v>155</v>
      </c>
      <c r="N2937" s="113" t="str">
        <f t="shared" si="583"/>
        <v/>
      </c>
      <c r="O2937" s="122" t="str">
        <f t="shared" si="579"/>
        <v/>
      </c>
      <c r="P2937" s="123" t="s">
        <v>155</v>
      </c>
      <c r="Q2937" s="116" t="str">
        <f t="shared" si="584"/>
        <v/>
      </c>
      <c r="R2937" s="125" t="s">
        <v>155</v>
      </c>
      <c r="S2937" s="118" t="str">
        <f t="shared" si="585"/>
        <v/>
      </c>
      <c r="T2937" s="127" t="str">
        <f t="shared" si="577"/>
        <v>0</v>
      </c>
      <c r="U2937" s="127" t="str">
        <f t="shared" si="586"/>
        <v>0</v>
      </c>
      <c r="V2937" s="127" t="str">
        <f t="shared" si="580"/>
        <v>0</v>
      </c>
      <c r="W2937" s="127" t="str">
        <f t="shared" si="581"/>
        <v>0</v>
      </c>
      <c r="X2937" s="128"/>
    </row>
    <row r="2938" spans="1:24" x14ac:dyDescent="0.3">
      <c r="A2938" s="156">
        <v>601</v>
      </c>
      <c r="B2938" s="112"/>
      <c r="C2938" s="131"/>
      <c r="K2938" s="121" t="str">
        <f t="shared" si="582"/>
        <v/>
      </c>
      <c r="L2938" s="129" t="str">
        <f t="shared" si="578"/>
        <v/>
      </c>
      <c r="M2938" s="115" t="s">
        <v>155</v>
      </c>
      <c r="N2938" s="113" t="str">
        <f t="shared" si="583"/>
        <v/>
      </c>
      <c r="O2938" s="129" t="str">
        <f t="shared" si="579"/>
        <v/>
      </c>
      <c r="P2938" s="115" t="s">
        <v>155</v>
      </c>
      <c r="Q2938" s="116" t="str">
        <f t="shared" si="584"/>
        <v/>
      </c>
      <c r="R2938" s="117" t="s">
        <v>155</v>
      </c>
      <c r="S2938" s="118" t="str">
        <f t="shared" si="585"/>
        <v/>
      </c>
      <c r="T2938" s="127" t="str">
        <f t="shared" si="577"/>
        <v>0</v>
      </c>
      <c r="U2938" s="119" t="str">
        <f t="shared" si="586"/>
        <v>0</v>
      </c>
      <c r="V2938" s="119" t="str">
        <f t="shared" si="580"/>
        <v>0</v>
      </c>
      <c r="W2938" s="119" t="str">
        <f t="shared" si="581"/>
        <v>0</v>
      </c>
      <c r="X2938" s="120"/>
    </row>
    <row r="2939" spans="1:24" x14ac:dyDescent="0.3">
      <c r="A2939" s="156">
        <v>602</v>
      </c>
      <c r="B2939" s="112"/>
      <c r="C2939" s="131"/>
      <c r="K2939" s="121" t="str">
        <f t="shared" si="582"/>
        <v/>
      </c>
      <c r="L2939" s="122" t="str">
        <f t="shared" si="578"/>
        <v/>
      </c>
      <c r="M2939" s="123" t="s">
        <v>155</v>
      </c>
      <c r="N2939" s="113" t="str">
        <f t="shared" si="583"/>
        <v/>
      </c>
      <c r="O2939" s="122" t="str">
        <f t="shared" si="579"/>
        <v/>
      </c>
      <c r="P2939" s="123" t="s">
        <v>155</v>
      </c>
      <c r="Q2939" s="116" t="str">
        <f t="shared" si="584"/>
        <v/>
      </c>
      <c r="R2939" s="125" t="s">
        <v>155</v>
      </c>
      <c r="S2939" s="118" t="str">
        <f t="shared" si="585"/>
        <v/>
      </c>
      <c r="T2939" s="127" t="str">
        <f t="shared" si="577"/>
        <v>0</v>
      </c>
      <c r="U2939" s="127" t="str">
        <f t="shared" si="586"/>
        <v>0</v>
      </c>
      <c r="V2939" s="127" t="str">
        <f t="shared" si="580"/>
        <v>0</v>
      </c>
      <c r="W2939" s="127" t="str">
        <f t="shared" si="581"/>
        <v>0</v>
      </c>
      <c r="X2939" s="128"/>
    </row>
    <row r="2940" spans="1:24" x14ac:dyDescent="0.3">
      <c r="A2940" s="156">
        <v>603</v>
      </c>
      <c r="B2940" s="112"/>
      <c r="C2940" s="131"/>
      <c r="K2940" s="121" t="str">
        <f t="shared" si="582"/>
        <v/>
      </c>
      <c r="L2940" s="129" t="str">
        <f t="shared" si="578"/>
        <v/>
      </c>
      <c r="M2940" s="115" t="s">
        <v>155</v>
      </c>
      <c r="N2940" s="113" t="str">
        <f t="shared" si="583"/>
        <v/>
      </c>
      <c r="O2940" s="129" t="str">
        <f t="shared" si="579"/>
        <v/>
      </c>
      <c r="P2940" s="115" t="s">
        <v>155</v>
      </c>
      <c r="Q2940" s="116" t="str">
        <f t="shared" si="584"/>
        <v/>
      </c>
      <c r="R2940" s="117" t="s">
        <v>155</v>
      </c>
      <c r="S2940" s="118" t="str">
        <f t="shared" si="585"/>
        <v/>
      </c>
      <c r="T2940" s="127" t="str">
        <f t="shared" si="577"/>
        <v>0</v>
      </c>
      <c r="U2940" s="119" t="str">
        <f t="shared" si="586"/>
        <v>0</v>
      </c>
      <c r="V2940" s="119" t="str">
        <f t="shared" si="580"/>
        <v>0</v>
      </c>
      <c r="W2940" s="119" t="str">
        <f t="shared" si="581"/>
        <v>0</v>
      </c>
      <c r="X2940" s="120"/>
    </row>
    <row r="2941" spans="1:24" x14ac:dyDescent="0.3">
      <c r="A2941" s="156">
        <v>604</v>
      </c>
      <c r="B2941" s="112"/>
      <c r="C2941" s="131"/>
      <c r="K2941" s="121" t="str">
        <f t="shared" si="582"/>
        <v/>
      </c>
      <c r="L2941" s="122" t="str">
        <f t="shared" si="578"/>
        <v/>
      </c>
      <c r="M2941" s="123" t="s">
        <v>155</v>
      </c>
      <c r="N2941" s="113" t="str">
        <f t="shared" si="583"/>
        <v/>
      </c>
      <c r="O2941" s="122" t="str">
        <f t="shared" si="579"/>
        <v/>
      </c>
      <c r="P2941" s="123" t="s">
        <v>155</v>
      </c>
      <c r="Q2941" s="116" t="str">
        <f t="shared" si="584"/>
        <v/>
      </c>
      <c r="R2941" s="125" t="s">
        <v>155</v>
      </c>
      <c r="S2941" s="118" t="str">
        <f t="shared" si="585"/>
        <v/>
      </c>
      <c r="T2941" s="127" t="str">
        <f t="shared" si="577"/>
        <v>0</v>
      </c>
      <c r="U2941" s="127" t="str">
        <f t="shared" si="586"/>
        <v>0</v>
      </c>
      <c r="V2941" s="127" t="str">
        <f t="shared" si="580"/>
        <v>0</v>
      </c>
      <c r="W2941" s="127" t="str">
        <f t="shared" si="581"/>
        <v>0</v>
      </c>
      <c r="X2941" s="128"/>
    </row>
    <row r="2942" spans="1:24" x14ac:dyDescent="0.3">
      <c r="A2942" s="156">
        <v>605</v>
      </c>
      <c r="B2942" s="112"/>
      <c r="C2942" s="131"/>
      <c r="K2942" s="121" t="str">
        <f t="shared" si="582"/>
        <v/>
      </c>
      <c r="L2942" s="129" t="str">
        <f t="shared" si="578"/>
        <v/>
      </c>
      <c r="M2942" s="115" t="s">
        <v>155</v>
      </c>
      <c r="N2942" s="113" t="str">
        <f t="shared" si="583"/>
        <v/>
      </c>
      <c r="O2942" s="129" t="str">
        <f t="shared" si="579"/>
        <v/>
      </c>
      <c r="P2942" s="115" t="s">
        <v>155</v>
      </c>
      <c r="Q2942" s="116" t="str">
        <f t="shared" si="584"/>
        <v/>
      </c>
      <c r="R2942" s="117" t="s">
        <v>155</v>
      </c>
      <c r="S2942" s="118" t="str">
        <f t="shared" si="585"/>
        <v/>
      </c>
      <c r="T2942" s="127" t="str">
        <f t="shared" si="577"/>
        <v>0</v>
      </c>
      <c r="U2942" s="119" t="str">
        <f t="shared" si="586"/>
        <v>0</v>
      </c>
      <c r="V2942" s="119" t="str">
        <f t="shared" si="580"/>
        <v>0</v>
      </c>
      <c r="W2942" s="119" t="str">
        <f t="shared" si="581"/>
        <v>0</v>
      </c>
      <c r="X2942" s="120"/>
    </row>
    <row r="2943" spans="1:24" x14ac:dyDescent="0.3">
      <c r="A2943" s="156">
        <v>606</v>
      </c>
      <c r="B2943" s="112"/>
      <c r="C2943" s="131"/>
      <c r="K2943" s="121" t="str">
        <f t="shared" si="582"/>
        <v/>
      </c>
      <c r="L2943" s="122" t="str">
        <f t="shared" si="578"/>
        <v/>
      </c>
      <c r="M2943" s="123" t="s">
        <v>155</v>
      </c>
      <c r="N2943" s="113" t="str">
        <f t="shared" si="583"/>
        <v/>
      </c>
      <c r="O2943" s="122" t="str">
        <f t="shared" si="579"/>
        <v/>
      </c>
      <c r="P2943" s="123" t="s">
        <v>155</v>
      </c>
      <c r="Q2943" s="116" t="str">
        <f t="shared" si="584"/>
        <v/>
      </c>
      <c r="R2943" s="125" t="s">
        <v>155</v>
      </c>
      <c r="S2943" s="118" t="str">
        <f t="shared" si="585"/>
        <v/>
      </c>
      <c r="T2943" s="127" t="str">
        <f t="shared" si="577"/>
        <v>0</v>
      </c>
      <c r="U2943" s="127" t="str">
        <f t="shared" si="586"/>
        <v>0</v>
      </c>
      <c r="V2943" s="127" t="str">
        <f t="shared" si="580"/>
        <v>0</v>
      </c>
      <c r="W2943" s="127" t="str">
        <f t="shared" si="581"/>
        <v>0</v>
      </c>
      <c r="X2943" s="128"/>
    </row>
    <row r="2944" spans="1:24" x14ac:dyDescent="0.3">
      <c r="A2944" s="156">
        <v>607</v>
      </c>
      <c r="B2944" s="112"/>
      <c r="C2944" s="131"/>
      <c r="K2944" s="121" t="str">
        <f t="shared" si="582"/>
        <v/>
      </c>
      <c r="L2944" s="129" t="str">
        <f t="shared" si="578"/>
        <v/>
      </c>
      <c r="M2944" s="115" t="s">
        <v>155</v>
      </c>
      <c r="N2944" s="113" t="str">
        <f t="shared" si="583"/>
        <v/>
      </c>
      <c r="O2944" s="129" t="str">
        <f t="shared" si="579"/>
        <v/>
      </c>
      <c r="P2944" s="115" t="s">
        <v>155</v>
      </c>
      <c r="Q2944" s="116" t="str">
        <f t="shared" si="584"/>
        <v/>
      </c>
      <c r="R2944" s="117" t="s">
        <v>155</v>
      </c>
      <c r="S2944" s="118" t="str">
        <f t="shared" si="585"/>
        <v/>
      </c>
      <c r="T2944" s="127" t="str">
        <f t="shared" si="577"/>
        <v>0</v>
      </c>
      <c r="U2944" s="119" t="str">
        <f t="shared" si="586"/>
        <v>0</v>
      </c>
      <c r="V2944" s="119" t="str">
        <f t="shared" si="580"/>
        <v>0</v>
      </c>
      <c r="W2944" s="119" t="str">
        <f t="shared" si="581"/>
        <v>0</v>
      </c>
      <c r="X2944" s="120"/>
    </row>
    <row r="2945" spans="1:24" x14ac:dyDescent="0.3">
      <c r="A2945" s="156">
        <v>608</v>
      </c>
      <c r="B2945" s="112"/>
      <c r="C2945" s="131"/>
      <c r="K2945" s="121" t="str">
        <f t="shared" si="582"/>
        <v/>
      </c>
      <c r="L2945" s="122" t="str">
        <f t="shared" si="578"/>
        <v/>
      </c>
      <c r="M2945" s="123" t="s">
        <v>155</v>
      </c>
      <c r="N2945" s="113" t="str">
        <f t="shared" si="583"/>
        <v/>
      </c>
      <c r="O2945" s="122" t="str">
        <f t="shared" si="579"/>
        <v/>
      </c>
      <c r="P2945" s="123" t="s">
        <v>155</v>
      </c>
      <c r="Q2945" s="116" t="str">
        <f t="shared" si="584"/>
        <v/>
      </c>
      <c r="R2945" s="125" t="s">
        <v>155</v>
      </c>
      <c r="S2945" s="118" t="str">
        <f t="shared" si="585"/>
        <v/>
      </c>
      <c r="T2945" s="127" t="str">
        <f t="shared" si="577"/>
        <v>0</v>
      </c>
      <c r="U2945" s="127" t="str">
        <f t="shared" si="586"/>
        <v>0</v>
      </c>
      <c r="V2945" s="127" t="str">
        <f t="shared" si="580"/>
        <v>0</v>
      </c>
      <c r="W2945" s="127" t="str">
        <f t="shared" si="581"/>
        <v>0</v>
      </c>
      <c r="X2945" s="128"/>
    </row>
    <row r="2946" spans="1:24" x14ac:dyDescent="0.3">
      <c r="A2946" s="156">
        <v>609</v>
      </c>
      <c r="B2946" s="112"/>
      <c r="C2946" s="131"/>
      <c r="K2946" s="121" t="str">
        <f t="shared" si="582"/>
        <v/>
      </c>
      <c r="L2946" s="129" t="str">
        <f t="shared" si="578"/>
        <v/>
      </c>
      <c r="M2946" s="115" t="s">
        <v>155</v>
      </c>
      <c r="N2946" s="113" t="str">
        <f t="shared" si="583"/>
        <v/>
      </c>
      <c r="O2946" s="129" t="str">
        <f t="shared" si="579"/>
        <v/>
      </c>
      <c r="P2946" s="115" t="s">
        <v>155</v>
      </c>
      <c r="Q2946" s="116" t="str">
        <f t="shared" si="584"/>
        <v/>
      </c>
      <c r="R2946" s="117" t="s">
        <v>155</v>
      </c>
      <c r="S2946" s="118" t="str">
        <f t="shared" si="585"/>
        <v/>
      </c>
      <c r="T2946" s="127" t="str">
        <f t="shared" si="577"/>
        <v>0</v>
      </c>
      <c r="U2946" s="119" t="str">
        <f t="shared" si="586"/>
        <v>0</v>
      </c>
      <c r="V2946" s="119" t="str">
        <f t="shared" si="580"/>
        <v>0</v>
      </c>
      <c r="W2946" s="119" t="str">
        <f t="shared" si="581"/>
        <v>0</v>
      </c>
      <c r="X2946" s="120"/>
    </row>
    <row r="2947" spans="1:24" x14ac:dyDescent="0.3">
      <c r="A2947" s="156">
        <v>610</v>
      </c>
      <c r="B2947" s="133"/>
      <c r="K2947" s="121" t="str">
        <f t="shared" si="582"/>
        <v/>
      </c>
      <c r="L2947" s="122" t="str">
        <f t="shared" si="578"/>
        <v/>
      </c>
      <c r="M2947" s="123" t="s">
        <v>155</v>
      </c>
      <c r="N2947" s="113" t="str">
        <f t="shared" si="583"/>
        <v/>
      </c>
      <c r="O2947" s="122" t="str">
        <f t="shared" si="579"/>
        <v/>
      </c>
      <c r="P2947" s="123" t="s">
        <v>155</v>
      </c>
      <c r="Q2947" s="116" t="str">
        <f t="shared" si="584"/>
        <v/>
      </c>
      <c r="R2947" s="125" t="s">
        <v>155</v>
      </c>
      <c r="S2947" s="118" t="str">
        <f t="shared" si="585"/>
        <v/>
      </c>
      <c r="T2947" s="127" t="str">
        <f t="shared" si="577"/>
        <v>0</v>
      </c>
      <c r="U2947" s="127" t="str">
        <f t="shared" si="586"/>
        <v>0</v>
      </c>
      <c r="V2947" s="127" t="str">
        <f t="shared" si="580"/>
        <v>0</v>
      </c>
      <c r="W2947" s="127" t="str">
        <f t="shared" si="581"/>
        <v>0</v>
      </c>
      <c r="X2947" s="128"/>
    </row>
    <row r="2948" spans="1:24" x14ac:dyDescent="0.3">
      <c r="A2948" s="156">
        <v>611</v>
      </c>
      <c r="B2948" s="158"/>
      <c r="C2948" s="158"/>
      <c r="D2948" s="159"/>
      <c r="E2948" s="159"/>
      <c r="F2948" s="160"/>
      <c r="G2948" s="160"/>
      <c r="H2948" s="160"/>
      <c r="I2948" s="160"/>
      <c r="K2948" s="121" t="str">
        <f t="shared" si="582"/>
        <v/>
      </c>
      <c r="L2948" s="129" t="str">
        <f t="shared" si="578"/>
        <v/>
      </c>
      <c r="M2948" s="115" t="s">
        <v>155</v>
      </c>
      <c r="N2948" s="113" t="str">
        <f t="shared" si="583"/>
        <v/>
      </c>
      <c r="O2948" s="129" t="str">
        <f t="shared" si="579"/>
        <v/>
      </c>
      <c r="P2948" s="115" t="s">
        <v>155</v>
      </c>
      <c r="Q2948" s="116" t="str">
        <f t="shared" si="584"/>
        <v/>
      </c>
      <c r="R2948" s="117" t="s">
        <v>155</v>
      </c>
      <c r="S2948" s="118" t="str">
        <f t="shared" si="585"/>
        <v/>
      </c>
      <c r="T2948" s="127" t="str">
        <f t="shared" si="577"/>
        <v>0</v>
      </c>
      <c r="U2948" s="119" t="str">
        <f t="shared" si="586"/>
        <v>0</v>
      </c>
      <c r="V2948" s="119" t="str">
        <f t="shared" si="580"/>
        <v>0</v>
      </c>
      <c r="W2948" s="119" t="str">
        <f t="shared" si="581"/>
        <v>0</v>
      </c>
      <c r="X2948" s="120"/>
    </row>
    <row r="2949" spans="1:24" x14ac:dyDescent="0.3">
      <c r="A2949" s="156">
        <v>612</v>
      </c>
      <c r="B2949" s="158"/>
      <c r="C2949" s="158"/>
      <c r="D2949" s="159"/>
      <c r="E2949" s="159"/>
      <c r="F2949" s="160"/>
      <c r="G2949" s="160"/>
      <c r="H2949" s="160"/>
      <c r="I2949" s="160"/>
      <c r="K2949" s="121" t="str">
        <f t="shared" si="582"/>
        <v/>
      </c>
      <c r="L2949" s="122" t="str">
        <f t="shared" si="578"/>
        <v/>
      </c>
      <c r="M2949" s="123" t="s">
        <v>155</v>
      </c>
      <c r="N2949" s="113" t="str">
        <f t="shared" si="583"/>
        <v/>
      </c>
      <c r="O2949" s="122" t="str">
        <f t="shared" si="579"/>
        <v/>
      </c>
      <c r="P2949" s="123" t="s">
        <v>155</v>
      </c>
      <c r="Q2949" s="116" t="str">
        <f t="shared" si="584"/>
        <v/>
      </c>
      <c r="R2949" s="125" t="s">
        <v>155</v>
      </c>
      <c r="S2949" s="118" t="str">
        <f t="shared" si="585"/>
        <v/>
      </c>
      <c r="T2949" s="127" t="str">
        <f t="shared" si="577"/>
        <v>0</v>
      </c>
      <c r="U2949" s="127" t="str">
        <f t="shared" si="586"/>
        <v>0</v>
      </c>
      <c r="V2949" s="127" t="str">
        <f t="shared" si="580"/>
        <v>0</v>
      </c>
      <c r="W2949" s="127" t="str">
        <f t="shared" si="581"/>
        <v>0</v>
      </c>
      <c r="X2949" s="128"/>
    </row>
    <row r="2950" spans="1:24" x14ac:dyDescent="0.3">
      <c r="A2950" s="156">
        <v>613</v>
      </c>
      <c r="B2950" s="158"/>
      <c r="C2950" s="158"/>
      <c r="D2950" s="159"/>
      <c r="E2950" s="159"/>
      <c r="F2950" s="160"/>
      <c r="G2950" s="160"/>
      <c r="H2950" s="160"/>
      <c r="I2950" s="160"/>
      <c r="K2950" s="121" t="str">
        <f t="shared" si="582"/>
        <v/>
      </c>
      <c r="L2950" s="129" t="str">
        <f t="shared" si="578"/>
        <v/>
      </c>
      <c r="M2950" s="115" t="s">
        <v>155</v>
      </c>
      <c r="N2950" s="113" t="str">
        <f t="shared" si="583"/>
        <v/>
      </c>
      <c r="O2950" s="129" t="str">
        <f t="shared" si="579"/>
        <v/>
      </c>
      <c r="P2950" s="115" t="s">
        <v>155</v>
      </c>
      <c r="Q2950" s="116" t="str">
        <f t="shared" si="584"/>
        <v/>
      </c>
      <c r="R2950" s="117" t="s">
        <v>155</v>
      </c>
      <c r="S2950" s="118" t="str">
        <f t="shared" si="585"/>
        <v/>
      </c>
      <c r="T2950" s="127" t="str">
        <f t="shared" si="577"/>
        <v>0</v>
      </c>
      <c r="U2950" s="119" t="str">
        <f t="shared" si="586"/>
        <v>0</v>
      </c>
      <c r="V2950" s="119" t="str">
        <f t="shared" si="580"/>
        <v>0</v>
      </c>
      <c r="W2950" s="119" t="str">
        <f t="shared" si="581"/>
        <v>0</v>
      </c>
      <c r="X2950" s="120"/>
    </row>
    <row r="2951" spans="1:24" x14ac:dyDescent="0.3">
      <c r="A2951" s="156">
        <v>614</v>
      </c>
      <c r="B2951" s="158"/>
      <c r="C2951" s="158"/>
      <c r="D2951" s="159"/>
      <c r="E2951" s="159"/>
      <c r="F2951" s="160"/>
      <c r="G2951" s="160"/>
      <c r="H2951" s="160"/>
      <c r="I2951" s="160"/>
      <c r="K2951" s="121" t="str">
        <f t="shared" si="582"/>
        <v/>
      </c>
      <c r="L2951" s="122" t="str">
        <f t="shared" si="578"/>
        <v/>
      </c>
      <c r="M2951" s="123" t="s">
        <v>155</v>
      </c>
      <c r="N2951" s="113" t="str">
        <f t="shared" si="583"/>
        <v/>
      </c>
      <c r="O2951" s="122" t="str">
        <f t="shared" si="579"/>
        <v/>
      </c>
      <c r="P2951" s="123" t="s">
        <v>155</v>
      </c>
      <c r="Q2951" s="116" t="str">
        <f t="shared" si="584"/>
        <v/>
      </c>
      <c r="R2951" s="125" t="s">
        <v>155</v>
      </c>
      <c r="S2951" s="118" t="str">
        <f t="shared" si="585"/>
        <v/>
      </c>
      <c r="T2951" s="127" t="str">
        <f t="shared" si="577"/>
        <v>0</v>
      </c>
      <c r="U2951" s="127" t="str">
        <f t="shared" si="586"/>
        <v>0</v>
      </c>
      <c r="V2951" s="127" t="str">
        <f t="shared" si="580"/>
        <v>0</v>
      </c>
      <c r="W2951" s="127" t="str">
        <f t="shared" si="581"/>
        <v>0</v>
      </c>
      <c r="X2951" s="128"/>
    </row>
    <row r="2952" spans="1:24" x14ac:dyDescent="0.3">
      <c r="A2952" s="156">
        <v>615</v>
      </c>
      <c r="B2952" s="158"/>
      <c r="C2952" s="158"/>
      <c r="D2952" s="159"/>
      <c r="E2952" s="159"/>
      <c r="F2952" s="160"/>
      <c r="G2952" s="160"/>
      <c r="H2952" s="160"/>
      <c r="I2952" s="160"/>
      <c r="K2952" s="121" t="str">
        <f t="shared" si="582"/>
        <v/>
      </c>
      <c r="L2952" s="129" t="str">
        <f t="shared" si="578"/>
        <v/>
      </c>
      <c r="M2952" s="115" t="s">
        <v>155</v>
      </c>
      <c r="N2952" s="113" t="str">
        <f t="shared" si="583"/>
        <v/>
      </c>
      <c r="O2952" s="129" t="str">
        <f t="shared" si="579"/>
        <v/>
      </c>
      <c r="P2952" s="115" t="s">
        <v>155</v>
      </c>
      <c r="Q2952" s="116" t="str">
        <f t="shared" si="584"/>
        <v/>
      </c>
      <c r="R2952" s="117" t="s">
        <v>155</v>
      </c>
      <c r="S2952" s="118" t="str">
        <f t="shared" si="585"/>
        <v/>
      </c>
      <c r="T2952" s="127" t="str">
        <f t="shared" si="577"/>
        <v>0</v>
      </c>
      <c r="U2952" s="119" t="str">
        <f t="shared" si="586"/>
        <v>0</v>
      </c>
      <c r="V2952" s="119" t="str">
        <f t="shared" si="580"/>
        <v>0</v>
      </c>
      <c r="W2952" s="119" t="str">
        <f t="shared" si="581"/>
        <v>0</v>
      </c>
      <c r="X2952" s="120"/>
    </row>
    <row r="2953" spans="1:24" x14ac:dyDescent="0.3">
      <c r="A2953" s="156">
        <v>616</v>
      </c>
      <c r="B2953" s="158"/>
      <c r="C2953" s="158"/>
      <c r="D2953" s="159"/>
      <c r="E2953" s="159"/>
      <c r="F2953" s="160"/>
      <c r="G2953" s="160"/>
      <c r="H2953" s="160"/>
      <c r="I2953" s="160"/>
      <c r="K2953" s="121" t="str">
        <f t="shared" si="582"/>
        <v/>
      </c>
      <c r="L2953" s="122" t="str">
        <f t="shared" si="578"/>
        <v/>
      </c>
      <c r="M2953" s="123" t="s">
        <v>155</v>
      </c>
      <c r="N2953" s="113" t="str">
        <f t="shared" si="583"/>
        <v/>
      </c>
      <c r="O2953" s="122" t="str">
        <f t="shared" si="579"/>
        <v/>
      </c>
      <c r="P2953" s="123" t="s">
        <v>155</v>
      </c>
      <c r="Q2953" s="116" t="str">
        <f t="shared" si="584"/>
        <v/>
      </c>
      <c r="R2953" s="125" t="s">
        <v>155</v>
      </c>
      <c r="S2953" s="118" t="str">
        <f t="shared" si="585"/>
        <v/>
      </c>
      <c r="T2953" s="127" t="str">
        <f t="shared" si="577"/>
        <v>0</v>
      </c>
      <c r="U2953" s="127" t="str">
        <f t="shared" si="586"/>
        <v>0</v>
      </c>
      <c r="V2953" s="127" t="str">
        <f t="shared" si="580"/>
        <v>0</v>
      </c>
      <c r="W2953" s="127" t="str">
        <f t="shared" si="581"/>
        <v>0</v>
      </c>
      <c r="X2953" s="128"/>
    </row>
    <row r="2954" spans="1:24" x14ac:dyDescent="0.3">
      <c r="A2954" s="156">
        <v>617</v>
      </c>
      <c r="B2954" s="158"/>
      <c r="C2954" s="158"/>
      <c r="D2954" s="159"/>
      <c r="E2954" s="159"/>
      <c r="F2954" s="160"/>
      <c r="G2954" s="160"/>
      <c r="H2954" s="160"/>
      <c r="I2954" s="160"/>
      <c r="K2954" s="121" t="str">
        <f t="shared" si="582"/>
        <v/>
      </c>
      <c r="L2954" s="129" t="str">
        <f t="shared" si="578"/>
        <v/>
      </c>
      <c r="M2954" s="115" t="s">
        <v>155</v>
      </c>
      <c r="N2954" s="113" t="str">
        <f t="shared" si="583"/>
        <v/>
      </c>
      <c r="O2954" s="129" t="str">
        <f t="shared" si="579"/>
        <v/>
      </c>
      <c r="P2954" s="115" t="s">
        <v>155</v>
      </c>
      <c r="Q2954" s="116" t="str">
        <f t="shared" si="584"/>
        <v/>
      </c>
      <c r="R2954" s="117" t="s">
        <v>155</v>
      </c>
      <c r="S2954" s="118" t="str">
        <f t="shared" si="585"/>
        <v/>
      </c>
      <c r="T2954" s="127" t="str">
        <f t="shared" ref="T2954:T3017" si="587">IF(M2954="ON",IF(ISBLANK(D2954),"0",IF(AND(J2954=1,D2954&lt;200),D2954,D2954-200)),"0")</f>
        <v>0</v>
      </c>
      <c r="U2954" s="119" t="str">
        <f t="shared" si="586"/>
        <v>0</v>
      </c>
      <c r="V2954" s="119" t="str">
        <f t="shared" si="580"/>
        <v>0</v>
      </c>
      <c r="W2954" s="119" t="str">
        <f t="shared" si="581"/>
        <v>0</v>
      </c>
      <c r="X2954" s="120"/>
    </row>
    <row r="2955" spans="1:24" x14ac:dyDescent="0.3">
      <c r="A2955" s="156">
        <v>618</v>
      </c>
      <c r="B2955" s="158"/>
      <c r="C2955" s="158"/>
      <c r="D2955" s="159"/>
      <c r="E2955" s="159"/>
      <c r="F2955" s="160"/>
      <c r="G2955" s="160"/>
      <c r="H2955" s="160"/>
      <c r="I2955" s="160"/>
      <c r="K2955" s="121" t="str">
        <f t="shared" si="582"/>
        <v/>
      </c>
      <c r="L2955" s="122" t="str">
        <f t="shared" si="578"/>
        <v/>
      </c>
      <c r="M2955" s="123" t="s">
        <v>155</v>
      </c>
      <c r="N2955" s="113" t="str">
        <f t="shared" si="583"/>
        <v/>
      </c>
      <c r="O2955" s="122" t="str">
        <f t="shared" si="579"/>
        <v/>
      </c>
      <c r="P2955" s="123" t="s">
        <v>155</v>
      </c>
      <c r="Q2955" s="116" t="str">
        <f t="shared" si="584"/>
        <v/>
      </c>
      <c r="R2955" s="125" t="s">
        <v>155</v>
      </c>
      <c r="S2955" s="118" t="str">
        <f t="shared" si="585"/>
        <v/>
      </c>
      <c r="T2955" s="127" t="str">
        <f t="shared" si="587"/>
        <v>0</v>
      </c>
      <c r="U2955" s="127" t="str">
        <f t="shared" si="586"/>
        <v>0</v>
      </c>
      <c r="V2955" s="127" t="str">
        <f t="shared" si="580"/>
        <v>0</v>
      </c>
      <c r="W2955" s="127" t="str">
        <f t="shared" si="581"/>
        <v>0</v>
      </c>
      <c r="X2955" s="128"/>
    </row>
    <row r="2956" spans="1:24" x14ac:dyDescent="0.3">
      <c r="A2956" s="156">
        <v>619</v>
      </c>
      <c r="B2956" s="158"/>
      <c r="C2956" s="158"/>
      <c r="D2956" s="159"/>
      <c r="E2956" s="159"/>
      <c r="F2956" s="160"/>
      <c r="G2956" s="160"/>
      <c r="H2956" s="160"/>
      <c r="I2956" s="160"/>
      <c r="K2956" s="121" t="str">
        <f t="shared" si="582"/>
        <v/>
      </c>
      <c r="L2956" s="129" t="str">
        <f t="shared" si="578"/>
        <v/>
      </c>
      <c r="M2956" s="115" t="s">
        <v>155</v>
      </c>
      <c r="N2956" s="113" t="str">
        <f t="shared" si="583"/>
        <v/>
      </c>
      <c r="O2956" s="129" t="str">
        <f t="shared" si="579"/>
        <v/>
      </c>
      <c r="P2956" s="115" t="s">
        <v>155</v>
      </c>
      <c r="Q2956" s="116" t="str">
        <f t="shared" si="584"/>
        <v/>
      </c>
      <c r="R2956" s="117" t="s">
        <v>155</v>
      </c>
      <c r="S2956" s="118" t="str">
        <f t="shared" si="585"/>
        <v/>
      </c>
      <c r="T2956" s="127" t="str">
        <f t="shared" si="587"/>
        <v>0</v>
      </c>
      <c r="U2956" s="119" t="str">
        <f t="shared" si="586"/>
        <v>0</v>
      </c>
      <c r="V2956" s="119" t="str">
        <f t="shared" si="580"/>
        <v>0</v>
      </c>
      <c r="W2956" s="119" t="str">
        <f t="shared" si="581"/>
        <v>0</v>
      </c>
      <c r="X2956" s="120"/>
    </row>
    <row r="2957" spans="1:24" x14ac:dyDescent="0.3">
      <c r="A2957" s="156">
        <v>620</v>
      </c>
      <c r="B2957" s="158"/>
      <c r="C2957" s="158"/>
      <c r="D2957" s="159"/>
      <c r="E2957" s="159"/>
      <c r="F2957" s="160"/>
      <c r="G2957" s="160"/>
      <c r="H2957" s="160"/>
      <c r="I2957" s="160"/>
      <c r="K2957" s="121" t="str">
        <f t="shared" si="582"/>
        <v/>
      </c>
      <c r="L2957" s="122" t="str">
        <f t="shared" si="578"/>
        <v/>
      </c>
      <c r="M2957" s="123" t="s">
        <v>155</v>
      </c>
      <c r="N2957" s="113" t="str">
        <f t="shared" si="583"/>
        <v/>
      </c>
      <c r="O2957" s="122" t="str">
        <f t="shared" si="579"/>
        <v/>
      </c>
      <c r="P2957" s="123" t="s">
        <v>155</v>
      </c>
      <c r="Q2957" s="116" t="str">
        <f t="shared" si="584"/>
        <v/>
      </c>
      <c r="R2957" s="125" t="s">
        <v>155</v>
      </c>
      <c r="S2957" s="118" t="str">
        <f t="shared" si="585"/>
        <v/>
      </c>
      <c r="T2957" s="127" t="str">
        <f t="shared" si="587"/>
        <v>0</v>
      </c>
      <c r="U2957" s="127" t="str">
        <f t="shared" si="586"/>
        <v>0</v>
      </c>
      <c r="V2957" s="127" t="str">
        <f t="shared" si="580"/>
        <v>0</v>
      </c>
      <c r="W2957" s="127" t="str">
        <f t="shared" si="581"/>
        <v>0</v>
      </c>
      <c r="X2957" s="128"/>
    </row>
    <row r="2958" spans="1:24" x14ac:dyDescent="0.3">
      <c r="A2958" s="156">
        <v>621</v>
      </c>
      <c r="D2958" s="104"/>
      <c r="E2958" s="104"/>
      <c r="F2958" s="104"/>
      <c r="G2958" s="104"/>
      <c r="H2958" s="160"/>
      <c r="I2958" s="160"/>
      <c r="K2958" s="121" t="str">
        <f t="shared" si="582"/>
        <v/>
      </c>
      <c r="L2958" s="129" t="str">
        <f t="shared" si="578"/>
        <v/>
      </c>
      <c r="M2958" s="115" t="s">
        <v>155</v>
      </c>
      <c r="N2958" s="113" t="str">
        <f t="shared" si="583"/>
        <v/>
      </c>
      <c r="O2958" s="129" t="str">
        <f t="shared" si="579"/>
        <v/>
      </c>
      <c r="P2958" s="115" t="s">
        <v>155</v>
      </c>
      <c r="Q2958" s="116" t="str">
        <f t="shared" si="584"/>
        <v/>
      </c>
      <c r="R2958" s="117" t="s">
        <v>155</v>
      </c>
      <c r="S2958" s="118" t="str">
        <f t="shared" si="585"/>
        <v/>
      </c>
      <c r="T2958" s="127" t="str">
        <f t="shared" si="587"/>
        <v>0</v>
      </c>
      <c r="U2958" s="119" t="str">
        <f t="shared" si="586"/>
        <v>0</v>
      </c>
      <c r="V2958" s="119" t="str">
        <f t="shared" si="580"/>
        <v>0</v>
      </c>
      <c r="W2958" s="119" t="str">
        <f t="shared" si="581"/>
        <v>0</v>
      </c>
      <c r="X2958" s="120"/>
    </row>
    <row r="2959" spans="1:24" x14ac:dyDescent="0.3">
      <c r="A2959" s="156">
        <v>622</v>
      </c>
      <c r="B2959" s="133"/>
      <c r="K2959" s="121" t="str">
        <f t="shared" si="582"/>
        <v/>
      </c>
      <c r="L2959" s="122" t="str">
        <f t="shared" si="578"/>
        <v/>
      </c>
      <c r="M2959" s="123" t="s">
        <v>155</v>
      </c>
      <c r="N2959" s="113" t="str">
        <f t="shared" si="583"/>
        <v/>
      </c>
      <c r="O2959" s="122" t="str">
        <f t="shared" si="579"/>
        <v/>
      </c>
      <c r="P2959" s="123" t="s">
        <v>155</v>
      </c>
      <c r="Q2959" s="116" t="str">
        <f t="shared" si="584"/>
        <v/>
      </c>
      <c r="R2959" s="125" t="s">
        <v>155</v>
      </c>
      <c r="S2959" s="118" t="str">
        <f t="shared" si="585"/>
        <v/>
      </c>
      <c r="T2959" s="127" t="str">
        <f t="shared" si="587"/>
        <v>0</v>
      </c>
      <c r="U2959" s="127" t="str">
        <f t="shared" si="586"/>
        <v>0</v>
      </c>
      <c r="V2959" s="127" t="str">
        <f t="shared" si="580"/>
        <v>0</v>
      </c>
      <c r="W2959" s="127" t="str">
        <f t="shared" si="581"/>
        <v>0</v>
      </c>
      <c r="X2959" s="128"/>
    </row>
    <row r="2960" spans="1:24" x14ac:dyDescent="0.3">
      <c r="A2960" s="156">
        <v>623</v>
      </c>
      <c r="B2960" s="133"/>
      <c r="K2960" s="121" t="str">
        <f t="shared" si="582"/>
        <v/>
      </c>
      <c r="L2960" s="129" t="str">
        <f t="shared" si="578"/>
        <v/>
      </c>
      <c r="M2960" s="115" t="s">
        <v>155</v>
      </c>
      <c r="N2960" s="113" t="str">
        <f t="shared" si="583"/>
        <v/>
      </c>
      <c r="O2960" s="129" t="str">
        <f t="shared" si="579"/>
        <v/>
      </c>
      <c r="P2960" s="115" t="s">
        <v>155</v>
      </c>
      <c r="Q2960" s="116" t="str">
        <f t="shared" si="584"/>
        <v/>
      </c>
      <c r="R2960" s="117" t="s">
        <v>155</v>
      </c>
      <c r="S2960" s="118" t="str">
        <f t="shared" si="585"/>
        <v/>
      </c>
      <c r="T2960" s="127" t="str">
        <f t="shared" si="587"/>
        <v>0</v>
      </c>
      <c r="U2960" s="119" t="str">
        <f t="shared" si="586"/>
        <v>0</v>
      </c>
      <c r="V2960" s="119" t="str">
        <f t="shared" si="580"/>
        <v>0</v>
      </c>
      <c r="W2960" s="119" t="str">
        <f t="shared" si="581"/>
        <v>0</v>
      </c>
      <c r="X2960" s="120"/>
    </row>
    <row r="2961" spans="1:24" x14ac:dyDescent="0.3">
      <c r="A2961" s="156">
        <v>624</v>
      </c>
      <c r="B2961" s="133"/>
      <c r="K2961" s="121" t="str">
        <f t="shared" si="582"/>
        <v/>
      </c>
      <c r="L2961" s="122" t="str">
        <f t="shared" si="578"/>
        <v/>
      </c>
      <c r="M2961" s="123" t="s">
        <v>155</v>
      </c>
      <c r="N2961" s="113" t="str">
        <f t="shared" si="583"/>
        <v/>
      </c>
      <c r="O2961" s="122" t="str">
        <f t="shared" si="579"/>
        <v/>
      </c>
      <c r="P2961" s="123" t="s">
        <v>155</v>
      </c>
      <c r="Q2961" s="116" t="str">
        <f t="shared" si="584"/>
        <v/>
      </c>
      <c r="R2961" s="125" t="s">
        <v>155</v>
      </c>
      <c r="S2961" s="118" t="str">
        <f t="shared" si="585"/>
        <v/>
      </c>
      <c r="T2961" s="127" t="str">
        <f t="shared" si="587"/>
        <v>0</v>
      </c>
      <c r="U2961" s="127" t="str">
        <f t="shared" si="586"/>
        <v>0</v>
      </c>
      <c r="V2961" s="127" t="str">
        <f t="shared" si="580"/>
        <v>0</v>
      </c>
      <c r="W2961" s="127" t="str">
        <f t="shared" si="581"/>
        <v>0</v>
      </c>
      <c r="X2961" s="128"/>
    </row>
    <row r="2962" spans="1:24" x14ac:dyDescent="0.3">
      <c r="A2962" s="156">
        <v>625</v>
      </c>
      <c r="B2962" s="133"/>
      <c r="K2962" s="121" t="str">
        <f t="shared" si="582"/>
        <v/>
      </c>
      <c r="L2962" s="129" t="str">
        <f t="shared" si="578"/>
        <v/>
      </c>
      <c r="M2962" s="115" t="s">
        <v>155</v>
      </c>
      <c r="N2962" s="113" t="str">
        <f t="shared" si="583"/>
        <v/>
      </c>
      <c r="O2962" s="129" t="str">
        <f t="shared" si="579"/>
        <v/>
      </c>
      <c r="P2962" s="115" t="s">
        <v>155</v>
      </c>
      <c r="Q2962" s="116" t="str">
        <f t="shared" si="584"/>
        <v/>
      </c>
      <c r="R2962" s="117" t="s">
        <v>155</v>
      </c>
      <c r="S2962" s="118" t="str">
        <f t="shared" si="585"/>
        <v/>
      </c>
      <c r="T2962" s="127" t="str">
        <f t="shared" si="587"/>
        <v>0</v>
      </c>
      <c r="U2962" s="119" t="str">
        <f t="shared" si="586"/>
        <v>0</v>
      </c>
      <c r="V2962" s="119" t="str">
        <f t="shared" si="580"/>
        <v>0</v>
      </c>
      <c r="W2962" s="119" t="str">
        <f t="shared" si="581"/>
        <v>0</v>
      </c>
      <c r="X2962" s="120"/>
    </row>
    <row r="2963" spans="1:24" x14ac:dyDescent="0.3">
      <c r="A2963" s="156">
        <v>626</v>
      </c>
      <c r="B2963" s="133"/>
      <c r="K2963" s="121" t="str">
        <f t="shared" si="582"/>
        <v/>
      </c>
      <c r="L2963" s="122" t="str">
        <f t="shared" si="578"/>
        <v/>
      </c>
      <c r="M2963" s="123" t="s">
        <v>155</v>
      </c>
      <c r="N2963" s="113" t="str">
        <f t="shared" si="583"/>
        <v/>
      </c>
      <c r="O2963" s="122" t="str">
        <f t="shared" si="579"/>
        <v/>
      </c>
      <c r="P2963" s="123" t="s">
        <v>155</v>
      </c>
      <c r="Q2963" s="116" t="str">
        <f t="shared" si="584"/>
        <v/>
      </c>
      <c r="R2963" s="125" t="s">
        <v>155</v>
      </c>
      <c r="S2963" s="118" t="str">
        <f t="shared" si="585"/>
        <v/>
      </c>
      <c r="T2963" s="127" t="str">
        <f t="shared" si="587"/>
        <v>0</v>
      </c>
      <c r="U2963" s="127" t="str">
        <f t="shared" si="586"/>
        <v>0</v>
      </c>
      <c r="V2963" s="127" t="str">
        <f t="shared" si="580"/>
        <v>0</v>
      </c>
      <c r="W2963" s="127" t="str">
        <f t="shared" si="581"/>
        <v>0</v>
      </c>
      <c r="X2963" s="128"/>
    </row>
    <row r="2964" spans="1:24" x14ac:dyDescent="0.3">
      <c r="A2964" s="156">
        <v>627</v>
      </c>
      <c r="B2964" s="133"/>
      <c r="K2964" s="121" t="str">
        <f t="shared" si="582"/>
        <v/>
      </c>
      <c r="L2964" s="129" t="str">
        <f t="shared" si="578"/>
        <v/>
      </c>
      <c r="M2964" s="115" t="s">
        <v>155</v>
      </c>
      <c r="N2964" s="113" t="str">
        <f t="shared" si="583"/>
        <v/>
      </c>
      <c r="O2964" s="129" t="str">
        <f t="shared" si="579"/>
        <v/>
      </c>
      <c r="P2964" s="115" t="s">
        <v>155</v>
      </c>
      <c r="Q2964" s="116" t="str">
        <f t="shared" si="584"/>
        <v/>
      </c>
      <c r="R2964" s="117" t="s">
        <v>155</v>
      </c>
      <c r="S2964" s="118" t="str">
        <f t="shared" si="585"/>
        <v/>
      </c>
      <c r="T2964" s="127" t="str">
        <f t="shared" si="587"/>
        <v>0</v>
      </c>
      <c r="U2964" s="119" t="str">
        <f t="shared" si="586"/>
        <v>0</v>
      </c>
      <c r="V2964" s="119" t="str">
        <f t="shared" si="580"/>
        <v>0</v>
      </c>
      <c r="W2964" s="119" t="str">
        <f t="shared" si="581"/>
        <v>0</v>
      </c>
      <c r="X2964" s="120"/>
    </row>
    <row r="2965" spans="1:24" x14ac:dyDescent="0.3">
      <c r="A2965" s="156">
        <v>628</v>
      </c>
      <c r="B2965" s="133"/>
      <c r="K2965" s="121" t="str">
        <f t="shared" si="582"/>
        <v/>
      </c>
      <c r="L2965" s="122" t="str">
        <f t="shared" si="578"/>
        <v/>
      </c>
      <c r="M2965" s="123" t="s">
        <v>155</v>
      </c>
      <c r="N2965" s="113" t="str">
        <f t="shared" si="583"/>
        <v/>
      </c>
      <c r="O2965" s="122" t="str">
        <f t="shared" si="579"/>
        <v/>
      </c>
      <c r="P2965" s="123" t="s">
        <v>155</v>
      </c>
      <c r="Q2965" s="116" t="str">
        <f t="shared" si="584"/>
        <v/>
      </c>
      <c r="R2965" s="125" t="s">
        <v>155</v>
      </c>
      <c r="S2965" s="118" t="str">
        <f t="shared" si="585"/>
        <v/>
      </c>
      <c r="T2965" s="127" t="str">
        <f t="shared" si="587"/>
        <v>0</v>
      </c>
      <c r="U2965" s="127" t="str">
        <f t="shared" si="586"/>
        <v>0</v>
      </c>
      <c r="V2965" s="127" t="str">
        <f t="shared" si="580"/>
        <v>0</v>
      </c>
      <c r="W2965" s="127" t="str">
        <f t="shared" si="581"/>
        <v>0</v>
      </c>
      <c r="X2965" s="128"/>
    </row>
    <row r="2966" spans="1:24" x14ac:dyDescent="0.3">
      <c r="A2966" s="156">
        <v>629</v>
      </c>
      <c r="B2966" s="133"/>
      <c r="K2966" s="121" t="str">
        <f t="shared" si="582"/>
        <v/>
      </c>
      <c r="L2966" s="129" t="str">
        <f t="shared" si="578"/>
        <v/>
      </c>
      <c r="M2966" s="115" t="s">
        <v>155</v>
      </c>
      <c r="N2966" s="113" t="str">
        <f t="shared" si="583"/>
        <v/>
      </c>
      <c r="O2966" s="129" t="str">
        <f t="shared" si="579"/>
        <v/>
      </c>
      <c r="P2966" s="115" t="s">
        <v>155</v>
      </c>
      <c r="Q2966" s="116" t="str">
        <f t="shared" si="584"/>
        <v/>
      </c>
      <c r="R2966" s="117" t="s">
        <v>155</v>
      </c>
      <c r="S2966" s="118" t="str">
        <f t="shared" si="585"/>
        <v/>
      </c>
      <c r="T2966" s="127" t="str">
        <f t="shared" si="587"/>
        <v>0</v>
      </c>
      <c r="U2966" s="119" t="str">
        <f t="shared" si="586"/>
        <v>0</v>
      </c>
      <c r="V2966" s="119" t="str">
        <f t="shared" si="580"/>
        <v>0</v>
      </c>
      <c r="W2966" s="119" t="str">
        <f t="shared" si="581"/>
        <v>0</v>
      </c>
      <c r="X2966" s="120"/>
    </row>
    <row r="2967" spans="1:24" x14ac:dyDescent="0.3">
      <c r="A2967" s="156">
        <v>630</v>
      </c>
      <c r="B2967" s="133"/>
      <c r="K2967" s="121" t="str">
        <f t="shared" si="582"/>
        <v/>
      </c>
      <c r="L2967" s="122" t="str">
        <f t="shared" si="578"/>
        <v/>
      </c>
      <c r="M2967" s="123" t="s">
        <v>155</v>
      </c>
      <c r="N2967" s="113" t="str">
        <f t="shared" si="583"/>
        <v/>
      </c>
      <c r="O2967" s="122" t="str">
        <f t="shared" si="579"/>
        <v/>
      </c>
      <c r="P2967" s="123" t="s">
        <v>155</v>
      </c>
      <c r="Q2967" s="116" t="str">
        <f t="shared" si="584"/>
        <v/>
      </c>
      <c r="R2967" s="125" t="s">
        <v>155</v>
      </c>
      <c r="S2967" s="118" t="str">
        <f t="shared" si="585"/>
        <v/>
      </c>
      <c r="T2967" s="127" t="str">
        <f t="shared" si="587"/>
        <v>0</v>
      </c>
      <c r="U2967" s="127" t="str">
        <f t="shared" si="586"/>
        <v>0</v>
      </c>
      <c r="V2967" s="127" t="str">
        <f t="shared" si="580"/>
        <v>0</v>
      </c>
      <c r="W2967" s="127" t="str">
        <f t="shared" si="581"/>
        <v>0</v>
      </c>
      <c r="X2967" s="128"/>
    </row>
    <row r="2968" spans="1:24" x14ac:dyDescent="0.3">
      <c r="A2968" s="156">
        <v>631</v>
      </c>
      <c r="B2968" s="158"/>
      <c r="C2968" s="158"/>
      <c r="D2968" s="159"/>
      <c r="E2968" s="159"/>
      <c r="F2968" s="160"/>
      <c r="G2968" s="160"/>
      <c r="H2968" s="160"/>
      <c r="I2968" s="160"/>
      <c r="K2968" s="121" t="str">
        <f t="shared" si="582"/>
        <v/>
      </c>
      <c r="L2968" s="129" t="str">
        <f t="shared" si="578"/>
        <v/>
      </c>
      <c r="M2968" s="115" t="s">
        <v>155</v>
      </c>
      <c r="N2968" s="113" t="str">
        <f t="shared" si="583"/>
        <v/>
      </c>
      <c r="O2968" s="129" t="str">
        <f t="shared" si="579"/>
        <v/>
      </c>
      <c r="P2968" s="115" t="s">
        <v>155</v>
      </c>
      <c r="Q2968" s="116" t="str">
        <f t="shared" si="584"/>
        <v/>
      </c>
      <c r="R2968" s="117" t="s">
        <v>155</v>
      </c>
      <c r="S2968" s="118" t="str">
        <f t="shared" si="585"/>
        <v/>
      </c>
      <c r="T2968" s="127" t="str">
        <f t="shared" si="587"/>
        <v>0</v>
      </c>
      <c r="U2968" s="119" t="str">
        <f t="shared" si="586"/>
        <v>0</v>
      </c>
      <c r="V2968" s="119" t="str">
        <f t="shared" si="580"/>
        <v>0</v>
      </c>
      <c r="W2968" s="119" t="str">
        <f t="shared" si="581"/>
        <v>0</v>
      </c>
      <c r="X2968" s="120"/>
    </row>
    <row r="2969" spans="1:24" x14ac:dyDescent="0.3">
      <c r="A2969" s="156">
        <v>632</v>
      </c>
      <c r="B2969" s="158"/>
      <c r="C2969" s="158"/>
      <c r="D2969" s="159"/>
      <c r="E2969" s="159"/>
      <c r="F2969" s="160"/>
      <c r="G2969" s="160"/>
      <c r="H2969" s="160"/>
      <c r="I2969" s="160"/>
      <c r="K2969" s="121" t="str">
        <f t="shared" si="582"/>
        <v/>
      </c>
      <c r="L2969" s="122" t="str">
        <f t="shared" si="578"/>
        <v/>
      </c>
      <c r="M2969" s="123" t="s">
        <v>155</v>
      </c>
      <c r="N2969" s="113" t="str">
        <f t="shared" si="583"/>
        <v/>
      </c>
      <c r="O2969" s="122" t="str">
        <f t="shared" si="579"/>
        <v/>
      </c>
      <c r="P2969" s="123" t="s">
        <v>155</v>
      </c>
      <c r="Q2969" s="116" t="str">
        <f t="shared" si="584"/>
        <v/>
      </c>
      <c r="R2969" s="125" t="s">
        <v>155</v>
      </c>
      <c r="S2969" s="118" t="str">
        <f t="shared" si="585"/>
        <v/>
      </c>
      <c r="T2969" s="127" t="str">
        <f t="shared" si="587"/>
        <v>0</v>
      </c>
      <c r="U2969" s="127" t="str">
        <f t="shared" si="586"/>
        <v>0</v>
      </c>
      <c r="V2969" s="127" t="str">
        <f t="shared" si="580"/>
        <v>0</v>
      </c>
      <c r="W2969" s="127" t="str">
        <f t="shared" si="581"/>
        <v>0</v>
      </c>
      <c r="X2969" s="128"/>
    </row>
    <row r="2970" spans="1:24" x14ac:dyDescent="0.3">
      <c r="A2970" s="156">
        <v>633</v>
      </c>
      <c r="B2970" s="158"/>
      <c r="C2970" s="158"/>
      <c r="D2970" s="159"/>
      <c r="E2970" s="159"/>
      <c r="F2970" s="160"/>
      <c r="G2970" s="160"/>
      <c r="H2970" s="160"/>
      <c r="I2970" s="160"/>
      <c r="K2970" s="121" t="str">
        <f t="shared" si="582"/>
        <v/>
      </c>
      <c r="L2970" s="129" t="str">
        <f t="shared" si="578"/>
        <v/>
      </c>
      <c r="M2970" s="115" t="s">
        <v>155</v>
      </c>
      <c r="N2970" s="113" t="str">
        <f t="shared" si="583"/>
        <v/>
      </c>
      <c r="O2970" s="129" t="str">
        <f t="shared" si="579"/>
        <v/>
      </c>
      <c r="P2970" s="115" t="s">
        <v>155</v>
      </c>
      <c r="Q2970" s="116" t="str">
        <f t="shared" si="584"/>
        <v/>
      </c>
      <c r="R2970" s="117" t="s">
        <v>155</v>
      </c>
      <c r="S2970" s="118" t="str">
        <f t="shared" si="585"/>
        <v/>
      </c>
      <c r="T2970" s="127" t="str">
        <f t="shared" si="587"/>
        <v>0</v>
      </c>
      <c r="U2970" s="119" t="str">
        <f t="shared" si="586"/>
        <v>0</v>
      </c>
      <c r="V2970" s="119" t="str">
        <f t="shared" si="580"/>
        <v>0</v>
      </c>
      <c r="W2970" s="119" t="str">
        <f t="shared" si="581"/>
        <v>0</v>
      </c>
      <c r="X2970" s="120"/>
    </row>
    <row r="2971" spans="1:24" x14ac:dyDescent="0.3">
      <c r="A2971" s="156">
        <v>634</v>
      </c>
      <c r="B2971" s="158"/>
      <c r="C2971" s="158"/>
      <c r="D2971" s="159"/>
      <c r="E2971" s="159"/>
      <c r="F2971" s="160"/>
      <c r="G2971" s="160"/>
      <c r="H2971" s="160"/>
      <c r="I2971" s="160"/>
      <c r="K2971" s="121" t="str">
        <f t="shared" si="582"/>
        <v/>
      </c>
      <c r="L2971" s="122" t="str">
        <f t="shared" si="578"/>
        <v/>
      </c>
      <c r="M2971" s="123" t="s">
        <v>155</v>
      </c>
      <c r="N2971" s="113" t="str">
        <f t="shared" si="583"/>
        <v/>
      </c>
      <c r="O2971" s="122" t="str">
        <f t="shared" si="579"/>
        <v/>
      </c>
      <c r="P2971" s="123" t="s">
        <v>155</v>
      </c>
      <c r="Q2971" s="116" t="str">
        <f t="shared" si="584"/>
        <v/>
      </c>
      <c r="R2971" s="125" t="s">
        <v>155</v>
      </c>
      <c r="S2971" s="118" t="str">
        <f t="shared" si="585"/>
        <v/>
      </c>
      <c r="T2971" s="127" t="str">
        <f t="shared" si="587"/>
        <v>0</v>
      </c>
      <c r="U2971" s="127" t="str">
        <f t="shared" si="586"/>
        <v>0</v>
      </c>
      <c r="V2971" s="127" t="str">
        <f t="shared" si="580"/>
        <v>0</v>
      </c>
      <c r="W2971" s="127" t="str">
        <f t="shared" si="581"/>
        <v>0</v>
      </c>
      <c r="X2971" s="128"/>
    </row>
    <row r="2972" spans="1:24" x14ac:dyDescent="0.3">
      <c r="A2972" s="156">
        <v>635</v>
      </c>
      <c r="B2972" s="158"/>
      <c r="C2972" s="158"/>
      <c r="D2972" s="159"/>
      <c r="E2972" s="159"/>
      <c r="F2972" s="160"/>
      <c r="G2972" s="160"/>
      <c r="H2972" s="160"/>
      <c r="I2972" s="160"/>
      <c r="K2972" s="121" t="str">
        <f t="shared" si="582"/>
        <v/>
      </c>
      <c r="L2972" s="129" t="str">
        <f t="shared" si="578"/>
        <v/>
      </c>
      <c r="M2972" s="115" t="s">
        <v>155</v>
      </c>
      <c r="N2972" s="113" t="str">
        <f t="shared" si="583"/>
        <v/>
      </c>
      <c r="O2972" s="129" t="str">
        <f t="shared" si="579"/>
        <v/>
      </c>
      <c r="P2972" s="115" t="s">
        <v>155</v>
      </c>
      <c r="Q2972" s="116" t="str">
        <f t="shared" si="584"/>
        <v/>
      </c>
      <c r="R2972" s="117" t="s">
        <v>155</v>
      </c>
      <c r="S2972" s="118" t="str">
        <f t="shared" si="585"/>
        <v/>
      </c>
      <c r="T2972" s="127" t="str">
        <f t="shared" si="587"/>
        <v>0</v>
      </c>
      <c r="U2972" s="119" t="str">
        <f t="shared" si="586"/>
        <v>0</v>
      </c>
      <c r="V2972" s="119" t="str">
        <f t="shared" si="580"/>
        <v>0</v>
      </c>
      <c r="W2972" s="119" t="str">
        <f t="shared" si="581"/>
        <v>0</v>
      </c>
      <c r="X2972" s="120"/>
    </row>
    <row r="2973" spans="1:24" x14ac:dyDescent="0.3">
      <c r="A2973" s="156">
        <v>636</v>
      </c>
      <c r="B2973" s="158"/>
      <c r="C2973" s="158"/>
      <c r="D2973" s="159"/>
      <c r="E2973" s="159"/>
      <c r="F2973" s="160"/>
      <c r="G2973" s="160"/>
      <c r="H2973" s="160"/>
      <c r="I2973" s="160"/>
      <c r="K2973" s="121" t="str">
        <f t="shared" si="582"/>
        <v/>
      </c>
      <c r="L2973" s="122" t="str">
        <f t="shared" si="578"/>
        <v/>
      </c>
      <c r="M2973" s="123" t="s">
        <v>155</v>
      </c>
      <c r="N2973" s="113" t="str">
        <f t="shared" si="583"/>
        <v/>
      </c>
      <c r="O2973" s="122" t="str">
        <f t="shared" si="579"/>
        <v/>
      </c>
      <c r="P2973" s="123" t="s">
        <v>155</v>
      </c>
      <c r="Q2973" s="116" t="str">
        <f t="shared" si="584"/>
        <v/>
      </c>
      <c r="R2973" s="125" t="s">
        <v>155</v>
      </c>
      <c r="S2973" s="118" t="str">
        <f t="shared" si="585"/>
        <v/>
      </c>
      <c r="T2973" s="127" t="str">
        <f t="shared" si="587"/>
        <v>0</v>
      </c>
      <c r="U2973" s="127" t="str">
        <f t="shared" si="586"/>
        <v>0</v>
      </c>
      <c r="V2973" s="127" t="str">
        <f t="shared" si="580"/>
        <v>0</v>
      </c>
      <c r="W2973" s="127" t="str">
        <f t="shared" si="581"/>
        <v>0</v>
      </c>
      <c r="X2973" s="128"/>
    </row>
    <row r="2974" spans="1:24" x14ac:dyDescent="0.3">
      <c r="A2974" s="156">
        <v>637</v>
      </c>
      <c r="B2974" s="158"/>
      <c r="C2974" s="158"/>
      <c r="D2974" s="159"/>
      <c r="E2974" s="159"/>
      <c r="F2974" s="160"/>
      <c r="G2974" s="160"/>
      <c r="H2974" s="160"/>
      <c r="I2974" s="160"/>
      <c r="K2974" s="121" t="str">
        <f t="shared" si="582"/>
        <v/>
      </c>
      <c r="L2974" s="129" t="str">
        <f t="shared" si="578"/>
        <v/>
      </c>
      <c r="M2974" s="115" t="s">
        <v>155</v>
      </c>
      <c r="N2974" s="113" t="str">
        <f t="shared" si="583"/>
        <v/>
      </c>
      <c r="O2974" s="129" t="str">
        <f t="shared" si="579"/>
        <v/>
      </c>
      <c r="P2974" s="115" t="s">
        <v>155</v>
      </c>
      <c r="Q2974" s="116" t="str">
        <f t="shared" si="584"/>
        <v/>
      </c>
      <c r="R2974" s="117" t="s">
        <v>155</v>
      </c>
      <c r="S2974" s="118" t="str">
        <f t="shared" si="585"/>
        <v/>
      </c>
      <c r="T2974" s="127" t="str">
        <f t="shared" si="587"/>
        <v>0</v>
      </c>
      <c r="U2974" s="119" t="str">
        <f t="shared" si="586"/>
        <v>0</v>
      </c>
      <c r="V2974" s="119" t="str">
        <f t="shared" si="580"/>
        <v>0</v>
      </c>
      <c r="W2974" s="119" t="str">
        <f t="shared" si="581"/>
        <v>0</v>
      </c>
      <c r="X2974" s="120"/>
    </row>
    <row r="2975" spans="1:24" x14ac:dyDescent="0.3">
      <c r="A2975" s="156">
        <v>638</v>
      </c>
      <c r="B2975" s="158"/>
      <c r="C2975" s="158"/>
      <c r="D2975" s="159"/>
      <c r="E2975" s="159"/>
      <c r="F2975" s="160"/>
      <c r="G2975" s="160"/>
      <c r="H2975" s="160"/>
      <c r="I2975" s="160"/>
      <c r="K2975" s="121" t="str">
        <f t="shared" si="582"/>
        <v/>
      </c>
      <c r="L2975" s="122" t="str">
        <f t="shared" si="578"/>
        <v/>
      </c>
      <c r="M2975" s="123" t="s">
        <v>155</v>
      </c>
      <c r="N2975" s="113" t="str">
        <f t="shared" si="583"/>
        <v/>
      </c>
      <c r="O2975" s="122" t="str">
        <f t="shared" si="579"/>
        <v/>
      </c>
      <c r="P2975" s="123" t="s">
        <v>155</v>
      </c>
      <c r="Q2975" s="116" t="str">
        <f t="shared" si="584"/>
        <v/>
      </c>
      <c r="R2975" s="125" t="s">
        <v>155</v>
      </c>
      <c r="S2975" s="118" t="str">
        <f t="shared" si="585"/>
        <v/>
      </c>
      <c r="T2975" s="127" t="str">
        <f t="shared" si="587"/>
        <v>0</v>
      </c>
      <c r="U2975" s="127" t="str">
        <f t="shared" si="586"/>
        <v>0</v>
      </c>
      <c r="V2975" s="127" t="str">
        <f t="shared" si="580"/>
        <v>0</v>
      </c>
      <c r="W2975" s="127" t="str">
        <f t="shared" si="581"/>
        <v>0</v>
      </c>
      <c r="X2975" s="128"/>
    </row>
    <row r="2976" spans="1:24" x14ac:dyDescent="0.3">
      <c r="A2976" s="156">
        <v>639</v>
      </c>
      <c r="B2976" s="158"/>
      <c r="C2976" s="158"/>
      <c r="D2976" s="159"/>
      <c r="E2976" s="159"/>
      <c r="F2976" s="160"/>
      <c r="G2976" s="160"/>
      <c r="H2976" s="160"/>
      <c r="I2976" s="160"/>
      <c r="K2976" s="121" t="str">
        <f t="shared" si="582"/>
        <v/>
      </c>
      <c r="L2976" s="129" t="str">
        <f t="shared" si="578"/>
        <v/>
      </c>
      <c r="M2976" s="115" t="s">
        <v>155</v>
      </c>
      <c r="N2976" s="113" t="str">
        <f t="shared" si="583"/>
        <v/>
      </c>
      <c r="O2976" s="129" t="str">
        <f t="shared" si="579"/>
        <v/>
      </c>
      <c r="P2976" s="115" t="s">
        <v>155</v>
      </c>
      <c r="Q2976" s="116" t="str">
        <f t="shared" si="584"/>
        <v/>
      </c>
      <c r="R2976" s="117" t="s">
        <v>155</v>
      </c>
      <c r="S2976" s="118" t="str">
        <f t="shared" si="585"/>
        <v/>
      </c>
      <c r="T2976" s="127" t="str">
        <f t="shared" si="587"/>
        <v>0</v>
      </c>
      <c r="U2976" s="119" t="str">
        <f t="shared" si="586"/>
        <v>0</v>
      </c>
      <c r="V2976" s="119" t="str">
        <f t="shared" si="580"/>
        <v>0</v>
      </c>
      <c r="W2976" s="119" t="str">
        <f t="shared" si="581"/>
        <v>0</v>
      </c>
      <c r="X2976" s="120"/>
    </row>
    <row r="2977" spans="1:24" x14ac:dyDescent="0.3">
      <c r="A2977" s="156">
        <v>640</v>
      </c>
      <c r="B2977" s="158"/>
      <c r="C2977" s="158"/>
      <c r="D2977" s="159"/>
      <c r="E2977" s="159"/>
      <c r="F2977" s="160"/>
      <c r="G2977" s="160"/>
      <c r="H2977" s="160"/>
      <c r="I2977" s="160"/>
      <c r="K2977" s="121" t="str">
        <f t="shared" si="582"/>
        <v/>
      </c>
      <c r="L2977" s="122" t="str">
        <f t="shared" si="578"/>
        <v/>
      </c>
      <c r="M2977" s="123" t="s">
        <v>155</v>
      </c>
      <c r="N2977" s="113" t="str">
        <f t="shared" si="583"/>
        <v/>
      </c>
      <c r="O2977" s="122" t="str">
        <f t="shared" si="579"/>
        <v/>
      </c>
      <c r="P2977" s="123" t="s">
        <v>155</v>
      </c>
      <c r="Q2977" s="116" t="str">
        <f t="shared" si="584"/>
        <v/>
      </c>
      <c r="R2977" s="125" t="s">
        <v>155</v>
      </c>
      <c r="S2977" s="118" t="str">
        <f t="shared" si="585"/>
        <v/>
      </c>
      <c r="T2977" s="127" t="str">
        <f t="shared" si="587"/>
        <v>0</v>
      </c>
      <c r="U2977" s="127" t="str">
        <f t="shared" si="586"/>
        <v>0</v>
      </c>
      <c r="V2977" s="127" t="str">
        <f t="shared" si="580"/>
        <v>0</v>
      </c>
      <c r="W2977" s="127" t="str">
        <f t="shared" si="581"/>
        <v>0</v>
      </c>
      <c r="X2977" s="128"/>
    </row>
    <row r="2978" spans="1:24" x14ac:dyDescent="0.3">
      <c r="A2978" s="156">
        <v>641</v>
      </c>
      <c r="D2978" s="104"/>
      <c r="E2978" s="104"/>
      <c r="F2978" s="104"/>
      <c r="G2978" s="104"/>
      <c r="H2978" s="160"/>
      <c r="I2978" s="160"/>
      <c r="K2978" s="121" t="str">
        <f t="shared" si="582"/>
        <v/>
      </c>
      <c r="L2978" s="129" t="str">
        <f t="shared" ref="L2978:L3041" si="588">IF(K2978="","",SIN(K2978*PI()/200)*G2978)</f>
        <v/>
      </c>
      <c r="M2978" s="115" t="s">
        <v>155</v>
      </c>
      <c r="N2978" s="113" t="str">
        <f t="shared" si="583"/>
        <v/>
      </c>
      <c r="O2978" s="129" t="str">
        <f t="shared" ref="O2978:O3041" si="589">IF(N2978="","",SIN(N2978*PI()/200)*G2978)</f>
        <v/>
      </c>
      <c r="P2978" s="115" t="s">
        <v>155</v>
      </c>
      <c r="Q2978" s="116" t="str">
        <f t="shared" si="584"/>
        <v/>
      </c>
      <c r="R2978" s="117" t="s">
        <v>155</v>
      </c>
      <c r="S2978" s="118" t="str">
        <f t="shared" si="585"/>
        <v/>
      </c>
      <c r="T2978" s="127" t="str">
        <f t="shared" si="587"/>
        <v>0</v>
      </c>
      <c r="U2978" s="119" t="str">
        <f t="shared" si="586"/>
        <v>0</v>
      </c>
      <c r="V2978" s="119" t="str">
        <f t="shared" ref="V2978:V3041" si="590">IF(R2978="ON",IF(ISBLANK(F2978),"0",F2978),"0")</f>
        <v>0</v>
      </c>
      <c r="W2978" s="119" t="str">
        <f t="shared" ref="W2978:W3041" si="591">IF(R2978="ON",IF(ISBLANK(G2978),"0",G2978),"0")</f>
        <v>0</v>
      </c>
      <c r="X2978" s="120"/>
    </row>
    <row r="2979" spans="1:24" x14ac:dyDescent="0.3">
      <c r="A2979" s="156">
        <v>642</v>
      </c>
      <c r="B2979" s="133"/>
      <c r="K2979" s="121" t="str">
        <f t="shared" ref="K2979:K3042" si="592">IF(ISBLANK(D2979),"",IF(J2979=1,D2979-$D$3538,(IF(AND(J2979=2,D2979&gt;200),((D2979-200)-$D$3538),((D2979+200)-$D$3538)))))</f>
        <v/>
      </c>
      <c r="L2979" s="122" t="str">
        <f t="shared" si="588"/>
        <v/>
      </c>
      <c r="M2979" s="123" t="s">
        <v>155</v>
      </c>
      <c r="N2979" s="113" t="str">
        <f t="shared" ref="N2979:N3042" si="593">IF(ISBLANK(E2979),"",IF(E2979&lt;200,E2979-$E$3538,(400-E2979)-$E$3538))</f>
        <v/>
      </c>
      <c r="O2979" s="122" t="str">
        <f t="shared" si="589"/>
        <v/>
      </c>
      <c r="P2979" s="123" t="s">
        <v>155</v>
      </c>
      <c r="Q2979" s="116" t="str">
        <f t="shared" ref="Q2979:Q3042" si="594">IF(ISBLANK(F2979),"",F2979-$F$3538)</f>
        <v/>
      </c>
      <c r="R2979" s="125" t="s">
        <v>155</v>
      </c>
      <c r="S2979" s="118" t="str">
        <f t="shared" ref="S2979:S3042" si="595">IF(ISBLANK(G2979),"",G2979-$G$3538)</f>
        <v/>
      </c>
      <c r="T2979" s="127" t="str">
        <f t="shared" si="587"/>
        <v>0</v>
      </c>
      <c r="U2979" s="127" t="str">
        <f t="shared" ref="U2979:U3042" si="596">IF(P2979="ON",IF(ISBLANK(E2979),"0",IF(E2979&lt;200,E2979,(400-E2979))),"0")</f>
        <v>0</v>
      </c>
      <c r="V2979" s="127" t="str">
        <f t="shared" si="590"/>
        <v>0</v>
      </c>
      <c r="W2979" s="127" t="str">
        <f t="shared" si="591"/>
        <v>0</v>
      </c>
      <c r="X2979" s="128"/>
    </row>
    <row r="2980" spans="1:24" x14ac:dyDescent="0.3">
      <c r="A2980" s="156">
        <v>643</v>
      </c>
      <c r="B2980" s="133"/>
      <c r="K2980" s="121" t="str">
        <f t="shared" si="592"/>
        <v/>
      </c>
      <c r="L2980" s="129" t="str">
        <f t="shared" si="588"/>
        <v/>
      </c>
      <c r="M2980" s="115" t="s">
        <v>155</v>
      </c>
      <c r="N2980" s="113" t="str">
        <f t="shared" si="593"/>
        <v/>
      </c>
      <c r="O2980" s="129" t="str">
        <f t="shared" si="589"/>
        <v/>
      </c>
      <c r="P2980" s="115" t="s">
        <v>155</v>
      </c>
      <c r="Q2980" s="116" t="str">
        <f t="shared" si="594"/>
        <v/>
      </c>
      <c r="R2980" s="117" t="s">
        <v>155</v>
      </c>
      <c r="S2980" s="118" t="str">
        <f t="shared" si="595"/>
        <v/>
      </c>
      <c r="T2980" s="127" t="str">
        <f t="shared" si="587"/>
        <v>0</v>
      </c>
      <c r="U2980" s="119" t="str">
        <f t="shared" si="596"/>
        <v>0</v>
      </c>
      <c r="V2980" s="119" t="str">
        <f t="shared" si="590"/>
        <v>0</v>
      </c>
      <c r="W2980" s="119" t="str">
        <f t="shared" si="591"/>
        <v>0</v>
      </c>
      <c r="X2980" s="120"/>
    </row>
    <row r="2981" spans="1:24" x14ac:dyDescent="0.3">
      <c r="A2981" s="156">
        <v>644</v>
      </c>
      <c r="B2981" s="133"/>
      <c r="K2981" s="121" t="str">
        <f t="shared" si="592"/>
        <v/>
      </c>
      <c r="L2981" s="122" t="str">
        <f t="shared" si="588"/>
        <v/>
      </c>
      <c r="M2981" s="123" t="s">
        <v>155</v>
      </c>
      <c r="N2981" s="113" t="str">
        <f t="shared" si="593"/>
        <v/>
      </c>
      <c r="O2981" s="122" t="str">
        <f t="shared" si="589"/>
        <v/>
      </c>
      <c r="P2981" s="123" t="s">
        <v>155</v>
      </c>
      <c r="Q2981" s="116" t="str">
        <f t="shared" si="594"/>
        <v/>
      </c>
      <c r="R2981" s="125" t="s">
        <v>155</v>
      </c>
      <c r="S2981" s="118" t="str">
        <f t="shared" si="595"/>
        <v/>
      </c>
      <c r="T2981" s="127" t="str">
        <f t="shared" si="587"/>
        <v>0</v>
      </c>
      <c r="U2981" s="127" t="str">
        <f t="shared" si="596"/>
        <v>0</v>
      </c>
      <c r="V2981" s="127" t="str">
        <f t="shared" si="590"/>
        <v>0</v>
      </c>
      <c r="W2981" s="127" t="str">
        <f t="shared" si="591"/>
        <v>0</v>
      </c>
      <c r="X2981" s="128"/>
    </row>
    <row r="2982" spans="1:24" x14ac:dyDescent="0.3">
      <c r="A2982" s="156">
        <v>645</v>
      </c>
      <c r="B2982" s="133"/>
      <c r="K2982" s="121" t="str">
        <f t="shared" si="592"/>
        <v/>
      </c>
      <c r="L2982" s="129" t="str">
        <f t="shared" si="588"/>
        <v/>
      </c>
      <c r="M2982" s="115" t="s">
        <v>155</v>
      </c>
      <c r="N2982" s="113" t="str">
        <f t="shared" si="593"/>
        <v/>
      </c>
      <c r="O2982" s="129" t="str">
        <f t="shared" si="589"/>
        <v/>
      </c>
      <c r="P2982" s="115" t="s">
        <v>155</v>
      </c>
      <c r="Q2982" s="116" t="str">
        <f t="shared" si="594"/>
        <v/>
      </c>
      <c r="R2982" s="117" t="s">
        <v>155</v>
      </c>
      <c r="S2982" s="118" t="str">
        <f t="shared" si="595"/>
        <v/>
      </c>
      <c r="T2982" s="127" t="str">
        <f t="shared" si="587"/>
        <v>0</v>
      </c>
      <c r="U2982" s="119" t="str">
        <f t="shared" si="596"/>
        <v>0</v>
      </c>
      <c r="V2982" s="119" t="str">
        <f t="shared" si="590"/>
        <v>0</v>
      </c>
      <c r="W2982" s="119" t="str">
        <f t="shared" si="591"/>
        <v>0</v>
      </c>
      <c r="X2982" s="120"/>
    </row>
    <row r="2983" spans="1:24" x14ac:dyDescent="0.3">
      <c r="A2983" s="156">
        <v>646</v>
      </c>
      <c r="B2983" s="133"/>
      <c r="K2983" s="121" t="str">
        <f t="shared" si="592"/>
        <v/>
      </c>
      <c r="L2983" s="122" t="str">
        <f t="shared" si="588"/>
        <v/>
      </c>
      <c r="M2983" s="123" t="s">
        <v>155</v>
      </c>
      <c r="N2983" s="113" t="str">
        <f t="shared" si="593"/>
        <v/>
      </c>
      <c r="O2983" s="122" t="str">
        <f t="shared" si="589"/>
        <v/>
      </c>
      <c r="P2983" s="123" t="s">
        <v>155</v>
      </c>
      <c r="Q2983" s="116" t="str">
        <f t="shared" si="594"/>
        <v/>
      </c>
      <c r="R2983" s="125" t="s">
        <v>155</v>
      </c>
      <c r="S2983" s="118" t="str">
        <f t="shared" si="595"/>
        <v/>
      </c>
      <c r="T2983" s="127" t="str">
        <f t="shared" si="587"/>
        <v>0</v>
      </c>
      <c r="U2983" s="127" t="str">
        <f t="shared" si="596"/>
        <v>0</v>
      </c>
      <c r="V2983" s="127" t="str">
        <f t="shared" si="590"/>
        <v>0</v>
      </c>
      <c r="W2983" s="127" t="str">
        <f t="shared" si="591"/>
        <v>0</v>
      </c>
      <c r="X2983" s="128"/>
    </row>
    <row r="2984" spans="1:24" x14ac:dyDescent="0.3">
      <c r="A2984" s="156">
        <v>647</v>
      </c>
      <c r="B2984" s="133"/>
      <c r="K2984" s="121" t="str">
        <f t="shared" si="592"/>
        <v/>
      </c>
      <c r="L2984" s="129" t="str">
        <f t="shared" si="588"/>
        <v/>
      </c>
      <c r="M2984" s="115" t="s">
        <v>155</v>
      </c>
      <c r="N2984" s="113" t="str">
        <f t="shared" si="593"/>
        <v/>
      </c>
      <c r="O2984" s="129" t="str">
        <f t="shared" si="589"/>
        <v/>
      </c>
      <c r="P2984" s="115" t="s">
        <v>155</v>
      </c>
      <c r="Q2984" s="116" t="str">
        <f t="shared" si="594"/>
        <v/>
      </c>
      <c r="R2984" s="117" t="s">
        <v>155</v>
      </c>
      <c r="S2984" s="118" t="str">
        <f t="shared" si="595"/>
        <v/>
      </c>
      <c r="T2984" s="127" t="str">
        <f t="shared" si="587"/>
        <v>0</v>
      </c>
      <c r="U2984" s="119" t="str">
        <f t="shared" si="596"/>
        <v>0</v>
      </c>
      <c r="V2984" s="119" t="str">
        <f t="shared" si="590"/>
        <v>0</v>
      </c>
      <c r="W2984" s="119" t="str">
        <f t="shared" si="591"/>
        <v>0</v>
      </c>
      <c r="X2984" s="120"/>
    </row>
    <row r="2985" spans="1:24" x14ac:dyDescent="0.3">
      <c r="A2985" s="156">
        <v>648</v>
      </c>
      <c r="B2985" s="133"/>
      <c r="K2985" s="121" t="str">
        <f t="shared" si="592"/>
        <v/>
      </c>
      <c r="L2985" s="122" t="str">
        <f t="shared" si="588"/>
        <v/>
      </c>
      <c r="M2985" s="123" t="s">
        <v>155</v>
      </c>
      <c r="N2985" s="113" t="str">
        <f t="shared" si="593"/>
        <v/>
      </c>
      <c r="O2985" s="122" t="str">
        <f t="shared" si="589"/>
        <v/>
      </c>
      <c r="P2985" s="123" t="s">
        <v>155</v>
      </c>
      <c r="Q2985" s="116" t="str">
        <f t="shared" si="594"/>
        <v/>
      </c>
      <c r="R2985" s="125" t="s">
        <v>155</v>
      </c>
      <c r="S2985" s="118" t="str">
        <f t="shared" si="595"/>
        <v/>
      </c>
      <c r="T2985" s="127" t="str">
        <f t="shared" si="587"/>
        <v>0</v>
      </c>
      <c r="U2985" s="127" t="str">
        <f t="shared" si="596"/>
        <v>0</v>
      </c>
      <c r="V2985" s="127" t="str">
        <f t="shared" si="590"/>
        <v>0</v>
      </c>
      <c r="W2985" s="127" t="str">
        <f t="shared" si="591"/>
        <v>0</v>
      </c>
      <c r="X2985" s="128"/>
    </row>
    <row r="2986" spans="1:24" x14ac:dyDescent="0.3">
      <c r="A2986" s="156">
        <v>649</v>
      </c>
      <c r="B2986" s="133"/>
      <c r="K2986" s="121" t="str">
        <f t="shared" si="592"/>
        <v/>
      </c>
      <c r="L2986" s="129" t="str">
        <f t="shared" si="588"/>
        <v/>
      </c>
      <c r="M2986" s="115" t="s">
        <v>155</v>
      </c>
      <c r="N2986" s="113" t="str">
        <f t="shared" si="593"/>
        <v/>
      </c>
      <c r="O2986" s="129" t="str">
        <f t="shared" si="589"/>
        <v/>
      </c>
      <c r="P2986" s="115" t="s">
        <v>155</v>
      </c>
      <c r="Q2986" s="116" t="str">
        <f t="shared" si="594"/>
        <v/>
      </c>
      <c r="R2986" s="117" t="s">
        <v>155</v>
      </c>
      <c r="S2986" s="118" t="str">
        <f t="shared" si="595"/>
        <v/>
      </c>
      <c r="T2986" s="127" t="str">
        <f t="shared" si="587"/>
        <v>0</v>
      </c>
      <c r="U2986" s="119" t="str">
        <f t="shared" si="596"/>
        <v>0</v>
      </c>
      <c r="V2986" s="119" t="str">
        <f t="shared" si="590"/>
        <v>0</v>
      </c>
      <c r="W2986" s="119" t="str">
        <f t="shared" si="591"/>
        <v>0</v>
      </c>
      <c r="X2986" s="120"/>
    </row>
    <row r="2987" spans="1:24" x14ac:dyDescent="0.3">
      <c r="A2987" s="156">
        <v>650</v>
      </c>
      <c r="B2987" s="133"/>
      <c r="K2987" s="121" t="str">
        <f t="shared" si="592"/>
        <v/>
      </c>
      <c r="L2987" s="122" t="str">
        <f t="shared" si="588"/>
        <v/>
      </c>
      <c r="M2987" s="123" t="s">
        <v>155</v>
      </c>
      <c r="N2987" s="113" t="str">
        <f t="shared" si="593"/>
        <v/>
      </c>
      <c r="O2987" s="122" t="str">
        <f t="shared" si="589"/>
        <v/>
      </c>
      <c r="P2987" s="123" t="s">
        <v>155</v>
      </c>
      <c r="Q2987" s="116" t="str">
        <f t="shared" si="594"/>
        <v/>
      </c>
      <c r="R2987" s="125" t="s">
        <v>155</v>
      </c>
      <c r="S2987" s="118" t="str">
        <f t="shared" si="595"/>
        <v/>
      </c>
      <c r="T2987" s="127" t="str">
        <f t="shared" si="587"/>
        <v>0</v>
      </c>
      <c r="U2987" s="127" t="str">
        <f t="shared" si="596"/>
        <v>0</v>
      </c>
      <c r="V2987" s="127" t="str">
        <f t="shared" si="590"/>
        <v>0</v>
      </c>
      <c r="W2987" s="127" t="str">
        <f t="shared" si="591"/>
        <v>0</v>
      </c>
      <c r="X2987" s="128"/>
    </row>
    <row r="2988" spans="1:24" x14ac:dyDescent="0.3">
      <c r="A2988" s="156">
        <v>651</v>
      </c>
      <c r="B2988" s="158"/>
      <c r="C2988" s="158"/>
      <c r="D2988" s="159"/>
      <c r="E2988" s="159"/>
      <c r="F2988" s="160"/>
      <c r="G2988" s="160"/>
      <c r="H2988" s="160"/>
      <c r="I2988" s="160"/>
      <c r="K2988" s="121" t="str">
        <f t="shared" si="592"/>
        <v/>
      </c>
      <c r="L2988" s="129" t="str">
        <f t="shared" si="588"/>
        <v/>
      </c>
      <c r="M2988" s="115" t="s">
        <v>155</v>
      </c>
      <c r="N2988" s="113" t="str">
        <f t="shared" si="593"/>
        <v/>
      </c>
      <c r="O2988" s="129" t="str">
        <f t="shared" si="589"/>
        <v/>
      </c>
      <c r="P2988" s="115" t="s">
        <v>155</v>
      </c>
      <c r="Q2988" s="116" t="str">
        <f t="shared" si="594"/>
        <v/>
      </c>
      <c r="R2988" s="117" t="s">
        <v>155</v>
      </c>
      <c r="S2988" s="118" t="str">
        <f t="shared" si="595"/>
        <v/>
      </c>
      <c r="T2988" s="127" t="str">
        <f t="shared" si="587"/>
        <v>0</v>
      </c>
      <c r="U2988" s="119" t="str">
        <f t="shared" si="596"/>
        <v>0</v>
      </c>
      <c r="V2988" s="119" t="str">
        <f t="shared" si="590"/>
        <v>0</v>
      </c>
      <c r="W2988" s="119" t="str">
        <f t="shared" si="591"/>
        <v>0</v>
      </c>
      <c r="X2988" s="120"/>
    </row>
    <row r="2989" spans="1:24" x14ac:dyDescent="0.3">
      <c r="A2989" s="156">
        <v>652</v>
      </c>
      <c r="B2989" s="158"/>
      <c r="C2989" s="158"/>
      <c r="D2989" s="159"/>
      <c r="E2989" s="159"/>
      <c r="F2989" s="160"/>
      <c r="G2989" s="160"/>
      <c r="H2989" s="160"/>
      <c r="I2989" s="160"/>
      <c r="K2989" s="121" t="str">
        <f t="shared" si="592"/>
        <v/>
      </c>
      <c r="L2989" s="122" t="str">
        <f t="shared" si="588"/>
        <v/>
      </c>
      <c r="M2989" s="123" t="s">
        <v>155</v>
      </c>
      <c r="N2989" s="113" t="str">
        <f t="shared" si="593"/>
        <v/>
      </c>
      <c r="O2989" s="122" t="str">
        <f t="shared" si="589"/>
        <v/>
      </c>
      <c r="P2989" s="123" t="s">
        <v>155</v>
      </c>
      <c r="Q2989" s="116" t="str">
        <f t="shared" si="594"/>
        <v/>
      </c>
      <c r="R2989" s="125" t="s">
        <v>155</v>
      </c>
      <c r="S2989" s="118" t="str">
        <f t="shared" si="595"/>
        <v/>
      </c>
      <c r="T2989" s="127" t="str">
        <f t="shared" si="587"/>
        <v>0</v>
      </c>
      <c r="U2989" s="127" t="str">
        <f t="shared" si="596"/>
        <v>0</v>
      </c>
      <c r="V2989" s="127" t="str">
        <f t="shared" si="590"/>
        <v>0</v>
      </c>
      <c r="W2989" s="127" t="str">
        <f t="shared" si="591"/>
        <v>0</v>
      </c>
      <c r="X2989" s="128"/>
    </row>
    <row r="2990" spans="1:24" x14ac:dyDescent="0.3">
      <c r="A2990" s="156">
        <v>653</v>
      </c>
      <c r="B2990" s="158"/>
      <c r="C2990" s="158"/>
      <c r="D2990" s="159"/>
      <c r="E2990" s="159"/>
      <c r="F2990" s="160"/>
      <c r="G2990" s="160"/>
      <c r="H2990" s="160"/>
      <c r="I2990" s="160"/>
      <c r="K2990" s="121" t="str">
        <f t="shared" si="592"/>
        <v/>
      </c>
      <c r="L2990" s="129" t="str">
        <f t="shared" si="588"/>
        <v/>
      </c>
      <c r="M2990" s="115" t="s">
        <v>155</v>
      </c>
      <c r="N2990" s="113" t="str">
        <f t="shared" si="593"/>
        <v/>
      </c>
      <c r="O2990" s="129" t="str">
        <f t="shared" si="589"/>
        <v/>
      </c>
      <c r="P2990" s="115" t="s">
        <v>155</v>
      </c>
      <c r="Q2990" s="116" t="str">
        <f t="shared" si="594"/>
        <v/>
      </c>
      <c r="R2990" s="117" t="s">
        <v>155</v>
      </c>
      <c r="S2990" s="118" t="str">
        <f t="shared" si="595"/>
        <v/>
      </c>
      <c r="T2990" s="127" t="str">
        <f t="shared" si="587"/>
        <v>0</v>
      </c>
      <c r="U2990" s="119" t="str">
        <f t="shared" si="596"/>
        <v>0</v>
      </c>
      <c r="V2990" s="119" t="str">
        <f t="shared" si="590"/>
        <v>0</v>
      </c>
      <c r="W2990" s="119" t="str">
        <f t="shared" si="591"/>
        <v>0</v>
      </c>
      <c r="X2990" s="120"/>
    </row>
    <row r="2991" spans="1:24" x14ac:dyDescent="0.3">
      <c r="A2991" s="156">
        <v>654</v>
      </c>
      <c r="B2991" s="158"/>
      <c r="C2991" s="158"/>
      <c r="D2991" s="159"/>
      <c r="E2991" s="159"/>
      <c r="F2991" s="160"/>
      <c r="G2991" s="160"/>
      <c r="H2991" s="160"/>
      <c r="I2991" s="160"/>
      <c r="K2991" s="121" t="str">
        <f t="shared" si="592"/>
        <v/>
      </c>
      <c r="L2991" s="122" t="str">
        <f t="shared" si="588"/>
        <v/>
      </c>
      <c r="M2991" s="123" t="s">
        <v>155</v>
      </c>
      <c r="N2991" s="113" t="str">
        <f t="shared" si="593"/>
        <v/>
      </c>
      <c r="O2991" s="122" t="str">
        <f t="shared" si="589"/>
        <v/>
      </c>
      <c r="P2991" s="123" t="s">
        <v>155</v>
      </c>
      <c r="Q2991" s="116" t="str">
        <f t="shared" si="594"/>
        <v/>
      </c>
      <c r="R2991" s="125" t="s">
        <v>155</v>
      </c>
      <c r="S2991" s="118" t="str">
        <f t="shared" si="595"/>
        <v/>
      </c>
      <c r="T2991" s="127" t="str">
        <f t="shared" si="587"/>
        <v>0</v>
      </c>
      <c r="U2991" s="127" t="str">
        <f t="shared" si="596"/>
        <v>0</v>
      </c>
      <c r="V2991" s="127" t="str">
        <f t="shared" si="590"/>
        <v>0</v>
      </c>
      <c r="W2991" s="127" t="str">
        <f t="shared" si="591"/>
        <v>0</v>
      </c>
      <c r="X2991" s="128"/>
    </row>
    <row r="2992" spans="1:24" x14ac:dyDescent="0.3">
      <c r="A2992" s="156">
        <v>655</v>
      </c>
      <c r="B2992" s="158"/>
      <c r="C2992" s="158"/>
      <c r="D2992" s="159"/>
      <c r="E2992" s="159"/>
      <c r="F2992" s="160"/>
      <c r="G2992" s="160"/>
      <c r="H2992" s="160"/>
      <c r="I2992" s="160"/>
      <c r="K2992" s="121" t="str">
        <f t="shared" si="592"/>
        <v/>
      </c>
      <c r="L2992" s="129" t="str">
        <f t="shared" si="588"/>
        <v/>
      </c>
      <c r="M2992" s="115" t="s">
        <v>155</v>
      </c>
      <c r="N2992" s="113" t="str">
        <f t="shared" si="593"/>
        <v/>
      </c>
      <c r="O2992" s="129" t="str">
        <f t="shared" si="589"/>
        <v/>
      </c>
      <c r="P2992" s="115" t="s">
        <v>155</v>
      </c>
      <c r="Q2992" s="116" t="str">
        <f t="shared" si="594"/>
        <v/>
      </c>
      <c r="R2992" s="117" t="s">
        <v>155</v>
      </c>
      <c r="S2992" s="118" t="str">
        <f t="shared" si="595"/>
        <v/>
      </c>
      <c r="T2992" s="127" t="str">
        <f t="shared" si="587"/>
        <v>0</v>
      </c>
      <c r="U2992" s="119" t="str">
        <f t="shared" si="596"/>
        <v>0</v>
      </c>
      <c r="V2992" s="119" t="str">
        <f t="shared" si="590"/>
        <v>0</v>
      </c>
      <c r="W2992" s="119" t="str">
        <f t="shared" si="591"/>
        <v>0</v>
      </c>
      <c r="X2992" s="120"/>
    </row>
    <row r="2993" spans="1:24" x14ac:dyDescent="0.3">
      <c r="A2993" s="156">
        <v>656</v>
      </c>
      <c r="B2993" s="158"/>
      <c r="C2993" s="158"/>
      <c r="D2993" s="159"/>
      <c r="E2993" s="159"/>
      <c r="F2993" s="160"/>
      <c r="G2993" s="160"/>
      <c r="H2993" s="160"/>
      <c r="I2993" s="160"/>
      <c r="K2993" s="121" t="str">
        <f t="shared" si="592"/>
        <v/>
      </c>
      <c r="L2993" s="122" t="str">
        <f t="shared" si="588"/>
        <v/>
      </c>
      <c r="M2993" s="123" t="s">
        <v>155</v>
      </c>
      <c r="N2993" s="113" t="str">
        <f t="shared" si="593"/>
        <v/>
      </c>
      <c r="O2993" s="122" t="str">
        <f t="shared" si="589"/>
        <v/>
      </c>
      <c r="P2993" s="123" t="s">
        <v>155</v>
      </c>
      <c r="Q2993" s="116" t="str">
        <f t="shared" si="594"/>
        <v/>
      </c>
      <c r="R2993" s="125" t="s">
        <v>155</v>
      </c>
      <c r="S2993" s="118" t="str">
        <f t="shared" si="595"/>
        <v/>
      </c>
      <c r="T2993" s="127" t="str">
        <f t="shared" si="587"/>
        <v>0</v>
      </c>
      <c r="U2993" s="127" t="str">
        <f t="shared" si="596"/>
        <v>0</v>
      </c>
      <c r="V2993" s="127" t="str">
        <f t="shared" si="590"/>
        <v>0</v>
      </c>
      <c r="W2993" s="127" t="str">
        <f t="shared" si="591"/>
        <v>0</v>
      </c>
      <c r="X2993" s="128"/>
    </row>
    <row r="2994" spans="1:24" x14ac:dyDescent="0.3">
      <c r="A2994" s="156">
        <v>657</v>
      </c>
      <c r="B2994" s="158"/>
      <c r="C2994" s="158"/>
      <c r="D2994" s="159"/>
      <c r="E2994" s="159"/>
      <c r="F2994" s="160"/>
      <c r="G2994" s="160"/>
      <c r="H2994" s="160"/>
      <c r="I2994" s="160"/>
      <c r="K2994" s="121" t="str">
        <f t="shared" si="592"/>
        <v/>
      </c>
      <c r="L2994" s="129" t="str">
        <f t="shared" si="588"/>
        <v/>
      </c>
      <c r="M2994" s="115" t="s">
        <v>155</v>
      </c>
      <c r="N2994" s="113" t="str">
        <f t="shared" si="593"/>
        <v/>
      </c>
      <c r="O2994" s="129" t="str">
        <f t="shared" si="589"/>
        <v/>
      </c>
      <c r="P2994" s="115" t="s">
        <v>155</v>
      </c>
      <c r="Q2994" s="116" t="str">
        <f t="shared" si="594"/>
        <v/>
      </c>
      <c r="R2994" s="117" t="s">
        <v>155</v>
      </c>
      <c r="S2994" s="118" t="str">
        <f t="shared" si="595"/>
        <v/>
      </c>
      <c r="T2994" s="127" t="str">
        <f t="shared" si="587"/>
        <v>0</v>
      </c>
      <c r="U2994" s="119" t="str">
        <f t="shared" si="596"/>
        <v>0</v>
      </c>
      <c r="V2994" s="119" t="str">
        <f t="shared" si="590"/>
        <v>0</v>
      </c>
      <c r="W2994" s="119" t="str">
        <f t="shared" si="591"/>
        <v>0</v>
      </c>
      <c r="X2994" s="120"/>
    </row>
    <row r="2995" spans="1:24" x14ac:dyDescent="0.3">
      <c r="A2995" s="156">
        <v>658</v>
      </c>
      <c r="B2995" s="158"/>
      <c r="C2995" s="158"/>
      <c r="D2995" s="159"/>
      <c r="E2995" s="159"/>
      <c r="F2995" s="160"/>
      <c r="G2995" s="160"/>
      <c r="H2995" s="160"/>
      <c r="I2995" s="160"/>
      <c r="K2995" s="121" t="str">
        <f t="shared" si="592"/>
        <v/>
      </c>
      <c r="L2995" s="122" t="str">
        <f t="shared" si="588"/>
        <v/>
      </c>
      <c r="M2995" s="123" t="s">
        <v>155</v>
      </c>
      <c r="N2995" s="113" t="str">
        <f t="shared" si="593"/>
        <v/>
      </c>
      <c r="O2995" s="122" t="str">
        <f t="shared" si="589"/>
        <v/>
      </c>
      <c r="P2995" s="123" t="s">
        <v>155</v>
      </c>
      <c r="Q2995" s="116" t="str">
        <f t="shared" si="594"/>
        <v/>
      </c>
      <c r="R2995" s="125" t="s">
        <v>155</v>
      </c>
      <c r="S2995" s="118" t="str">
        <f t="shared" si="595"/>
        <v/>
      </c>
      <c r="T2995" s="127" t="str">
        <f t="shared" si="587"/>
        <v>0</v>
      </c>
      <c r="U2995" s="127" t="str">
        <f t="shared" si="596"/>
        <v>0</v>
      </c>
      <c r="V2995" s="127" t="str">
        <f t="shared" si="590"/>
        <v>0</v>
      </c>
      <c r="W2995" s="127" t="str">
        <f t="shared" si="591"/>
        <v>0</v>
      </c>
      <c r="X2995" s="128"/>
    </row>
    <row r="2996" spans="1:24" x14ac:dyDescent="0.3">
      <c r="A2996" s="156">
        <v>659</v>
      </c>
      <c r="B2996" s="158"/>
      <c r="C2996" s="158"/>
      <c r="D2996" s="159"/>
      <c r="E2996" s="159"/>
      <c r="F2996" s="160"/>
      <c r="G2996" s="160"/>
      <c r="H2996" s="160"/>
      <c r="I2996" s="160"/>
      <c r="K2996" s="121" t="str">
        <f t="shared" si="592"/>
        <v/>
      </c>
      <c r="L2996" s="129" t="str">
        <f t="shared" si="588"/>
        <v/>
      </c>
      <c r="M2996" s="115" t="s">
        <v>155</v>
      </c>
      <c r="N2996" s="113" t="str">
        <f t="shared" si="593"/>
        <v/>
      </c>
      <c r="O2996" s="129" t="str">
        <f t="shared" si="589"/>
        <v/>
      </c>
      <c r="P2996" s="115" t="s">
        <v>155</v>
      </c>
      <c r="Q2996" s="116" t="str">
        <f t="shared" si="594"/>
        <v/>
      </c>
      <c r="R2996" s="117" t="s">
        <v>155</v>
      </c>
      <c r="S2996" s="118" t="str">
        <f t="shared" si="595"/>
        <v/>
      </c>
      <c r="T2996" s="127" t="str">
        <f t="shared" si="587"/>
        <v>0</v>
      </c>
      <c r="U2996" s="119" t="str">
        <f t="shared" si="596"/>
        <v>0</v>
      </c>
      <c r="V2996" s="119" t="str">
        <f t="shared" si="590"/>
        <v>0</v>
      </c>
      <c r="W2996" s="119" t="str">
        <f t="shared" si="591"/>
        <v>0</v>
      </c>
      <c r="X2996" s="120"/>
    </row>
    <row r="2997" spans="1:24" x14ac:dyDescent="0.3">
      <c r="A2997" s="156">
        <v>660</v>
      </c>
      <c r="B2997" s="158"/>
      <c r="C2997" s="158"/>
      <c r="D2997" s="159"/>
      <c r="E2997" s="159"/>
      <c r="F2997" s="160"/>
      <c r="G2997" s="160"/>
      <c r="H2997" s="160"/>
      <c r="I2997" s="160"/>
      <c r="K2997" s="121" t="str">
        <f t="shared" si="592"/>
        <v/>
      </c>
      <c r="L2997" s="122" t="str">
        <f t="shared" si="588"/>
        <v/>
      </c>
      <c r="M2997" s="123" t="s">
        <v>155</v>
      </c>
      <c r="N2997" s="113" t="str">
        <f t="shared" si="593"/>
        <v/>
      </c>
      <c r="O2997" s="122" t="str">
        <f t="shared" si="589"/>
        <v/>
      </c>
      <c r="P2997" s="123" t="s">
        <v>155</v>
      </c>
      <c r="Q2997" s="116" t="str">
        <f t="shared" si="594"/>
        <v/>
      </c>
      <c r="R2997" s="125" t="s">
        <v>155</v>
      </c>
      <c r="S2997" s="118" t="str">
        <f t="shared" si="595"/>
        <v/>
      </c>
      <c r="T2997" s="127" t="str">
        <f t="shared" si="587"/>
        <v>0</v>
      </c>
      <c r="U2997" s="127" t="str">
        <f t="shared" si="596"/>
        <v>0</v>
      </c>
      <c r="V2997" s="127" t="str">
        <f t="shared" si="590"/>
        <v>0</v>
      </c>
      <c r="W2997" s="127" t="str">
        <f t="shared" si="591"/>
        <v>0</v>
      </c>
      <c r="X2997" s="128"/>
    </row>
    <row r="2998" spans="1:24" x14ac:dyDescent="0.3">
      <c r="A2998" s="156">
        <v>661</v>
      </c>
      <c r="D2998" s="104"/>
      <c r="E2998" s="104"/>
      <c r="F2998" s="104"/>
      <c r="G2998" s="104"/>
      <c r="H2998" s="160"/>
      <c r="I2998" s="160"/>
      <c r="K2998" s="121" t="str">
        <f t="shared" si="592"/>
        <v/>
      </c>
      <c r="L2998" s="129" t="str">
        <f t="shared" si="588"/>
        <v/>
      </c>
      <c r="M2998" s="115" t="s">
        <v>155</v>
      </c>
      <c r="N2998" s="113" t="str">
        <f t="shared" si="593"/>
        <v/>
      </c>
      <c r="O2998" s="129" t="str">
        <f t="shared" si="589"/>
        <v/>
      </c>
      <c r="P2998" s="115" t="s">
        <v>155</v>
      </c>
      <c r="Q2998" s="116" t="str">
        <f t="shared" si="594"/>
        <v/>
      </c>
      <c r="R2998" s="117" t="s">
        <v>155</v>
      </c>
      <c r="S2998" s="118" t="str">
        <f t="shared" si="595"/>
        <v/>
      </c>
      <c r="T2998" s="127" t="str">
        <f t="shared" si="587"/>
        <v>0</v>
      </c>
      <c r="U2998" s="119" t="str">
        <f t="shared" si="596"/>
        <v>0</v>
      </c>
      <c r="V2998" s="119" t="str">
        <f t="shared" si="590"/>
        <v>0</v>
      </c>
      <c r="W2998" s="119" t="str">
        <f t="shared" si="591"/>
        <v>0</v>
      </c>
      <c r="X2998" s="120"/>
    </row>
    <row r="2999" spans="1:24" x14ac:dyDescent="0.3">
      <c r="A2999" s="156">
        <v>662</v>
      </c>
      <c r="B2999" s="133"/>
      <c r="K2999" s="121" t="str">
        <f t="shared" si="592"/>
        <v/>
      </c>
      <c r="L2999" s="122" t="str">
        <f t="shared" si="588"/>
        <v/>
      </c>
      <c r="M2999" s="123" t="s">
        <v>155</v>
      </c>
      <c r="N2999" s="113" t="str">
        <f t="shared" si="593"/>
        <v/>
      </c>
      <c r="O2999" s="122" t="str">
        <f t="shared" si="589"/>
        <v/>
      </c>
      <c r="P2999" s="123" t="s">
        <v>155</v>
      </c>
      <c r="Q2999" s="116" t="str">
        <f t="shared" si="594"/>
        <v/>
      </c>
      <c r="R2999" s="125" t="s">
        <v>155</v>
      </c>
      <c r="S2999" s="118" t="str">
        <f t="shared" si="595"/>
        <v/>
      </c>
      <c r="T2999" s="127" t="str">
        <f t="shared" si="587"/>
        <v>0</v>
      </c>
      <c r="U2999" s="127" t="str">
        <f t="shared" si="596"/>
        <v>0</v>
      </c>
      <c r="V2999" s="127" t="str">
        <f t="shared" si="590"/>
        <v>0</v>
      </c>
      <c r="W2999" s="127" t="str">
        <f t="shared" si="591"/>
        <v>0</v>
      </c>
      <c r="X2999" s="128"/>
    </row>
    <row r="3000" spans="1:24" x14ac:dyDescent="0.3">
      <c r="A3000" s="156">
        <v>663</v>
      </c>
      <c r="B3000" s="133"/>
      <c r="K3000" s="121" t="str">
        <f t="shared" si="592"/>
        <v/>
      </c>
      <c r="L3000" s="129" t="str">
        <f t="shared" si="588"/>
        <v/>
      </c>
      <c r="M3000" s="115" t="s">
        <v>155</v>
      </c>
      <c r="N3000" s="113" t="str">
        <f t="shared" si="593"/>
        <v/>
      </c>
      <c r="O3000" s="129" t="str">
        <f t="shared" si="589"/>
        <v/>
      </c>
      <c r="P3000" s="115" t="s">
        <v>155</v>
      </c>
      <c r="Q3000" s="116" t="str">
        <f t="shared" si="594"/>
        <v/>
      </c>
      <c r="R3000" s="117" t="s">
        <v>155</v>
      </c>
      <c r="S3000" s="118" t="str">
        <f t="shared" si="595"/>
        <v/>
      </c>
      <c r="T3000" s="127" t="str">
        <f t="shared" si="587"/>
        <v>0</v>
      </c>
      <c r="U3000" s="119" t="str">
        <f t="shared" si="596"/>
        <v>0</v>
      </c>
      <c r="V3000" s="119" t="str">
        <f t="shared" si="590"/>
        <v>0</v>
      </c>
      <c r="W3000" s="119" t="str">
        <f t="shared" si="591"/>
        <v>0</v>
      </c>
      <c r="X3000" s="120"/>
    </row>
    <row r="3001" spans="1:24" x14ac:dyDescent="0.3">
      <c r="A3001" s="156">
        <v>664</v>
      </c>
      <c r="B3001" s="133"/>
      <c r="K3001" s="121" t="str">
        <f t="shared" si="592"/>
        <v/>
      </c>
      <c r="L3001" s="122" t="str">
        <f t="shared" si="588"/>
        <v/>
      </c>
      <c r="M3001" s="123" t="s">
        <v>155</v>
      </c>
      <c r="N3001" s="113" t="str">
        <f t="shared" si="593"/>
        <v/>
      </c>
      <c r="O3001" s="122" t="str">
        <f t="shared" si="589"/>
        <v/>
      </c>
      <c r="P3001" s="123" t="s">
        <v>155</v>
      </c>
      <c r="Q3001" s="116" t="str">
        <f t="shared" si="594"/>
        <v/>
      </c>
      <c r="R3001" s="125" t="s">
        <v>155</v>
      </c>
      <c r="S3001" s="118" t="str">
        <f t="shared" si="595"/>
        <v/>
      </c>
      <c r="T3001" s="127" t="str">
        <f t="shared" si="587"/>
        <v>0</v>
      </c>
      <c r="U3001" s="127" t="str">
        <f t="shared" si="596"/>
        <v>0</v>
      </c>
      <c r="V3001" s="127" t="str">
        <f t="shared" si="590"/>
        <v>0</v>
      </c>
      <c r="W3001" s="127" t="str">
        <f t="shared" si="591"/>
        <v>0</v>
      </c>
      <c r="X3001" s="128"/>
    </row>
    <row r="3002" spans="1:24" x14ac:dyDescent="0.3">
      <c r="A3002" s="156">
        <v>665</v>
      </c>
      <c r="B3002" s="133"/>
      <c r="K3002" s="121" t="str">
        <f t="shared" si="592"/>
        <v/>
      </c>
      <c r="L3002" s="129" t="str">
        <f t="shared" si="588"/>
        <v/>
      </c>
      <c r="M3002" s="115" t="s">
        <v>155</v>
      </c>
      <c r="N3002" s="113" t="str">
        <f t="shared" si="593"/>
        <v/>
      </c>
      <c r="O3002" s="129" t="str">
        <f t="shared" si="589"/>
        <v/>
      </c>
      <c r="P3002" s="115" t="s">
        <v>155</v>
      </c>
      <c r="Q3002" s="116" t="str">
        <f t="shared" si="594"/>
        <v/>
      </c>
      <c r="R3002" s="117" t="s">
        <v>155</v>
      </c>
      <c r="S3002" s="118" t="str">
        <f t="shared" si="595"/>
        <v/>
      </c>
      <c r="T3002" s="127" t="str">
        <f t="shared" si="587"/>
        <v>0</v>
      </c>
      <c r="U3002" s="119" t="str">
        <f t="shared" si="596"/>
        <v>0</v>
      </c>
      <c r="V3002" s="119" t="str">
        <f t="shared" si="590"/>
        <v>0</v>
      </c>
      <c r="W3002" s="119" t="str">
        <f t="shared" si="591"/>
        <v>0</v>
      </c>
      <c r="X3002" s="120"/>
    </row>
    <row r="3003" spans="1:24" x14ac:dyDescent="0.3">
      <c r="A3003" s="156">
        <v>666</v>
      </c>
      <c r="B3003" s="133"/>
      <c r="K3003" s="121" t="str">
        <f t="shared" si="592"/>
        <v/>
      </c>
      <c r="L3003" s="122" t="str">
        <f t="shared" si="588"/>
        <v/>
      </c>
      <c r="M3003" s="123" t="s">
        <v>155</v>
      </c>
      <c r="N3003" s="113" t="str">
        <f t="shared" si="593"/>
        <v/>
      </c>
      <c r="O3003" s="122" t="str">
        <f t="shared" si="589"/>
        <v/>
      </c>
      <c r="P3003" s="123" t="s">
        <v>155</v>
      </c>
      <c r="Q3003" s="116" t="str">
        <f t="shared" si="594"/>
        <v/>
      </c>
      <c r="R3003" s="125" t="s">
        <v>155</v>
      </c>
      <c r="S3003" s="118" t="str">
        <f t="shared" si="595"/>
        <v/>
      </c>
      <c r="T3003" s="127" t="str">
        <f t="shared" si="587"/>
        <v>0</v>
      </c>
      <c r="U3003" s="127" t="str">
        <f t="shared" si="596"/>
        <v>0</v>
      </c>
      <c r="V3003" s="127" t="str">
        <f t="shared" si="590"/>
        <v>0</v>
      </c>
      <c r="W3003" s="127" t="str">
        <f t="shared" si="591"/>
        <v>0</v>
      </c>
      <c r="X3003" s="128"/>
    </row>
    <row r="3004" spans="1:24" x14ac:dyDescent="0.3">
      <c r="A3004" s="156">
        <v>667</v>
      </c>
      <c r="B3004" s="133"/>
      <c r="K3004" s="121" t="str">
        <f t="shared" si="592"/>
        <v/>
      </c>
      <c r="L3004" s="129" t="str">
        <f t="shared" si="588"/>
        <v/>
      </c>
      <c r="M3004" s="115" t="s">
        <v>155</v>
      </c>
      <c r="N3004" s="113" t="str">
        <f t="shared" si="593"/>
        <v/>
      </c>
      <c r="O3004" s="129" t="str">
        <f t="shared" si="589"/>
        <v/>
      </c>
      <c r="P3004" s="115" t="s">
        <v>155</v>
      </c>
      <c r="Q3004" s="116" t="str">
        <f t="shared" si="594"/>
        <v/>
      </c>
      <c r="R3004" s="117" t="s">
        <v>155</v>
      </c>
      <c r="S3004" s="118" t="str">
        <f t="shared" si="595"/>
        <v/>
      </c>
      <c r="T3004" s="127" t="str">
        <f t="shared" si="587"/>
        <v>0</v>
      </c>
      <c r="U3004" s="119" t="str">
        <f t="shared" si="596"/>
        <v>0</v>
      </c>
      <c r="V3004" s="119" t="str">
        <f t="shared" si="590"/>
        <v>0</v>
      </c>
      <c r="W3004" s="119" t="str">
        <f t="shared" si="591"/>
        <v>0</v>
      </c>
      <c r="X3004" s="120"/>
    </row>
    <row r="3005" spans="1:24" x14ac:dyDescent="0.3">
      <c r="A3005" s="156">
        <v>668</v>
      </c>
      <c r="B3005" s="133"/>
      <c r="K3005" s="121" t="str">
        <f t="shared" si="592"/>
        <v/>
      </c>
      <c r="L3005" s="122" t="str">
        <f t="shared" si="588"/>
        <v/>
      </c>
      <c r="M3005" s="123" t="s">
        <v>155</v>
      </c>
      <c r="N3005" s="113" t="str">
        <f t="shared" si="593"/>
        <v/>
      </c>
      <c r="O3005" s="122" t="str">
        <f t="shared" si="589"/>
        <v/>
      </c>
      <c r="P3005" s="123" t="s">
        <v>155</v>
      </c>
      <c r="Q3005" s="116" t="str">
        <f t="shared" si="594"/>
        <v/>
      </c>
      <c r="R3005" s="125" t="s">
        <v>155</v>
      </c>
      <c r="S3005" s="118" t="str">
        <f t="shared" si="595"/>
        <v/>
      </c>
      <c r="T3005" s="127" t="str">
        <f t="shared" si="587"/>
        <v>0</v>
      </c>
      <c r="U3005" s="127" t="str">
        <f t="shared" si="596"/>
        <v>0</v>
      </c>
      <c r="V3005" s="127" t="str">
        <f t="shared" si="590"/>
        <v>0</v>
      </c>
      <c r="W3005" s="127" t="str">
        <f t="shared" si="591"/>
        <v>0</v>
      </c>
      <c r="X3005" s="128"/>
    </row>
    <row r="3006" spans="1:24" x14ac:dyDescent="0.3">
      <c r="A3006" s="156">
        <v>669</v>
      </c>
      <c r="B3006" s="133"/>
      <c r="K3006" s="121" t="str">
        <f t="shared" si="592"/>
        <v/>
      </c>
      <c r="L3006" s="129" t="str">
        <f t="shared" si="588"/>
        <v/>
      </c>
      <c r="M3006" s="115" t="s">
        <v>155</v>
      </c>
      <c r="N3006" s="113" t="str">
        <f t="shared" si="593"/>
        <v/>
      </c>
      <c r="O3006" s="129" t="str">
        <f t="shared" si="589"/>
        <v/>
      </c>
      <c r="P3006" s="115" t="s">
        <v>155</v>
      </c>
      <c r="Q3006" s="116" t="str">
        <f t="shared" si="594"/>
        <v/>
      </c>
      <c r="R3006" s="117" t="s">
        <v>155</v>
      </c>
      <c r="S3006" s="118" t="str">
        <f t="shared" si="595"/>
        <v/>
      </c>
      <c r="T3006" s="127" t="str">
        <f t="shared" si="587"/>
        <v>0</v>
      </c>
      <c r="U3006" s="119" t="str">
        <f t="shared" si="596"/>
        <v>0</v>
      </c>
      <c r="V3006" s="119" t="str">
        <f t="shared" si="590"/>
        <v>0</v>
      </c>
      <c r="W3006" s="119" t="str">
        <f t="shared" si="591"/>
        <v>0</v>
      </c>
      <c r="X3006" s="120"/>
    </row>
    <row r="3007" spans="1:24" x14ac:dyDescent="0.3">
      <c r="A3007" s="156">
        <v>670</v>
      </c>
      <c r="B3007" s="133"/>
      <c r="K3007" s="121" t="str">
        <f t="shared" si="592"/>
        <v/>
      </c>
      <c r="L3007" s="122" t="str">
        <f t="shared" si="588"/>
        <v/>
      </c>
      <c r="M3007" s="123" t="s">
        <v>155</v>
      </c>
      <c r="N3007" s="113" t="str">
        <f t="shared" si="593"/>
        <v/>
      </c>
      <c r="O3007" s="122" t="str">
        <f t="shared" si="589"/>
        <v/>
      </c>
      <c r="P3007" s="123" t="s">
        <v>155</v>
      </c>
      <c r="Q3007" s="116" t="str">
        <f t="shared" si="594"/>
        <v/>
      </c>
      <c r="R3007" s="125" t="s">
        <v>155</v>
      </c>
      <c r="S3007" s="118" t="str">
        <f t="shared" si="595"/>
        <v/>
      </c>
      <c r="T3007" s="127" t="str">
        <f t="shared" si="587"/>
        <v>0</v>
      </c>
      <c r="U3007" s="127" t="str">
        <f t="shared" si="596"/>
        <v>0</v>
      </c>
      <c r="V3007" s="127" t="str">
        <f t="shared" si="590"/>
        <v>0</v>
      </c>
      <c r="W3007" s="127" t="str">
        <f t="shared" si="591"/>
        <v>0</v>
      </c>
      <c r="X3007" s="128"/>
    </row>
    <row r="3008" spans="1:24" x14ac:dyDescent="0.3">
      <c r="A3008" s="156">
        <v>671</v>
      </c>
      <c r="B3008" s="158"/>
      <c r="C3008" s="158"/>
      <c r="D3008" s="159"/>
      <c r="E3008" s="159"/>
      <c r="F3008" s="160"/>
      <c r="G3008" s="160"/>
      <c r="H3008" s="160"/>
      <c r="I3008" s="160"/>
      <c r="K3008" s="121" t="str">
        <f t="shared" si="592"/>
        <v/>
      </c>
      <c r="L3008" s="129" t="str">
        <f t="shared" si="588"/>
        <v/>
      </c>
      <c r="M3008" s="115" t="s">
        <v>155</v>
      </c>
      <c r="N3008" s="113" t="str">
        <f t="shared" si="593"/>
        <v/>
      </c>
      <c r="O3008" s="129" t="str">
        <f t="shared" si="589"/>
        <v/>
      </c>
      <c r="P3008" s="115" t="s">
        <v>155</v>
      </c>
      <c r="Q3008" s="116" t="str">
        <f t="shared" si="594"/>
        <v/>
      </c>
      <c r="R3008" s="117" t="s">
        <v>155</v>
      </c>
      <c r="S3008" s="118" t="str">
        <f t="shared" si="595"/>
        <v/>
      </c>
      <c r="T3008" s="127" t="str">
        <f t="shared" si="587"/>
        <v>0</v>
      </c>
      <c r="U3008" s="119" t="str">
        <f t="shared" si="596"/>
        <v>0</v>
      </c>
      <c r="V3008" s="119" t="str">
        <f t="shared" si="590"/>
        <v>0</v>
      </c>
      <c r="W3008" s="119" t="str">
        <f t="shared" si="591"/>
        <v>0</v>
      </c>
      <c r="X3008" s="120"/>
    </row>
    <row r="3009" spans="1:24" x14ac:dyDescent="0.3">
      <c r="A3009" s="156">
        <v>672</v>
      </c>
      <c r="B3009" s="158"/>
      <c r="C3009" s="158"/>
      <c r="D3009" s="159"/>
      <c r="E3009" s="159"/>
      <c r="F3009" s="160"/>
      <c r="G3009" s="160"/>
      <c r="H3009" s="160"/>
      <c r="I3009" s="160"/>
      <c r="K3009" s="121" t="str">
        <f t="shared" si="592"/>
        <v/>
      </c>
      <c r="L3009" s="122" t="str">
        <f t="shared" si="588"/>
        <v/>
      </c>
      <c r="M3009" s="123" t="s">
        <v>155</v>
      </c>
      <c r="N3009" s="113" t="str">
        <f t="shared" si="593"/>
        <v/>
      </c>
      <c r="O3009" s="122" t="str">
        <f t="shared" si="589"/>
        <v/>
      </c>
      <c r="P3009" s="123" t="s">
        <v>155</v>
      </c>
      <c r="Q3009" s="116" t="str">
        <f t="shared" si="594"/>
        <v/>
      </c>
      <c r="R3009" s="125" t="s">
        <v>155</v>
      </c>
      <c r="S3009" s="118" t="str">
        <f t="shared" si="595"/>
        <v/>
      </c>
      <c r="T3009" s="127" t="str">
        <f t="shared" si="587"/>
        <v>0</v>
      </c>
      <c r="U3009" s="127" t="str">
        <f t="shared" si="596"/>
        <v>0</v>
      </c>
      <c r="V3009" s="127" t="str">
        <f t="shared" si="590"/>
        <v>0</v>
      </c>
      <c r="W3009" s="127" t="str">
        <f t="shared" si="591"/>
        <v>0</v>
      </c>
      <c r="X3009" s="128"/>
    </row>
    <row r="3010" spans="1:24" x14ac:dyDescent="0.3">
      <c r="A3010" s="156">
        <v>673</v>
      </c>
      <c r="B3010" s="158"/>
      <c r="C3010" s="158"/>
      <c r="D3010" s="159"/>
      <c r="E3010" s="159"/>
      <c r="F3010" s="160"/>
      <c r="G3010" s="160"/>
      <c r="H3010" s="160"/>
      <c r="I3010" s="160"/>
      <c r="K3010" s="121" t="str">
        <f t="shared" si="592"/>
        <v/>
      </c>
      <c r="L3010" s="129" t="str">
        <f t="shared" si="588"/>
        <v/>
      </c>
      <c r="M3010" s="115" t="s">
        <v>155</v>
      </c>
      <c r="N3010" s="113" t="str">
        <f t="shared" si="593"/>
        <v/>
      </c>
      <c r="O3010" s="129" t="str">
        <f t="shared" si="589"/>
        <v/>
      </c>
      <c r="P3010" s="115" t="s">
        <v>155</v>
      </c>
      <c r="Q3010" s="116" t="str">
        <f t="shared" si="594"/>
        <v/>
      </c>
      <c r="R3010" s="117" t="s">
        <v>155</v>
      </c>
      <c r="S3010" s="118" t="str">
        <f t="shared" si="595"/>
        <v/>
      </c>
      <c r="T3010" s="127" t="str">
        <f t="shared" si="587"/>
        <v>0</v>
      </c>
      <c r="U3010" s="119" t="str">
        <f t="shared" si="596"/>
        <v>0</v>
      </c>
      <c r="V3010" s="119" t="str">
        <f t="shared" si="590"/>
        <v>0</v>
      </c>
      <c r="W3010" s="119" t="str">
        <f t="shared" si="591"/>
        <v>0</v>
      </c>
      <c r="X3010" s="120"/>
    </row>
    <row r="3011" spans="1:24" x14ac:dyDescent="0.3">
      <c r="A3011" s="156">
        <v>674</v>
      </c>
      <c r="B3011" s="158"/>
      <c r="C3011" s="158"/>
      <c r="D3011" s="159"/>
      <c r="E3011" s="159"/>
      <c r="F3011" s="160"/>
      <c r="G3011" s="160"/>
      <c r="H3011" s="160"/>
      <c r="I3011" s="160"/>
      <c r="K3011" s="121" t="str">
        <f t="shared" si="592"/>
        <v/>
      </c>
      <c r="L3011" s="122" t="str">
        <f t="shared" si="588"/>
        <v/>
      </c>
      <c r="M3011" s="123" t="s">
        <v>155</v>
      </c>
      <c r="N3011" s="113" t="str">
        <f t="shared" si="593"/>
        <v/>
      </c>
      <c r="O3011" s="122" t="str">
        <f t="shared" si="589"/>
        <v/>
      </c>
      <c r="P3011" s="123" t="s">
        <v>155</v>
      </c>
      <c r="Q3011" s="116" t="str">
        <f t="shared" si="594"/>
        <v/>
      </c>
      <c r="R3011" s="125" t="s">
        <v>155</v>
      </c>
      <c r="S3011" s="118" t="str">
        <f t="shared" si="595"/>
        <v/>
      </c>
      <c r="T3011" s="127" t="str">
        <f t="shared" si="587"/>
        <v>0</v>
      </c>
      <c r="U3011" s="127" t="str">
        <f t="shared" si="596"/>
        <v>0</v>
      </c>
      <c r="V3011" s="127" t="str">
        <f t="shared" si="590"/>
        <v>0</v>
      </c>
      <c r="W3011" s="127" t="str">
        <f t="shared" si="591"/>
        <v>0</v>
      </c>
      <c r="X3011" s="128"/>
    </row>
    <row r="3012" spans="1:24" x14ac:dyDescent="0.3">
      <c r="A3012" s="156">
        <v>675</v>
      </c>
      <c r="B3012" s="158"/>
      <c r="C3012" s="158"/>
      <c r="D3012" s="159"/>
      <c r="E3012" s="159"/>
      <c r="F3012" s="160"/>
      <c r="G3012" s="160"/>
      <c r="H3012" s="160"/>
      <c r="I3012" s="160"/>
      <c r="K3012" s="121" t="str">
        <f t="shared" si="592"/>
        <v/>
      </c>
      <c r="L3012" s="129" t="str">
        <f t="shared" si="588"/>
        <v/>
      </c>
      <c r="M3012" s="115" t="s">
        <v>155</v>
      </c>
      <c r="N3012" s="113" t="str">
        <f t="shared" si="593"/>
        <v/>
      </c>
      <c r="O3012" s="129" t="str">
        <f t="shared" si="589"/>
        <v/>
      </c>
      <c r="P3012" s="115" t="s">
        <v>155</v>
      </c>
      <c r="Q3012" s="116" t="str">
        <f t="shared" si="594"/>
        <v/>
      </c>
      <c r="R3012" s="117" t="s">
        <v>155</v>
      </c>
      <c r="S3012" s="118" t="str">
        <f t="shared" si="595"/>
        <v/>
      </c>
      <c r="T3012" s="127" t="str">
        <f t="shared" si="587"/>
        <v>0</v>
      </c>
      <c r="U3012" s="119" t="str">
        <f t="shared" si="596"/>
        <v>0</v>
      </c>
      <c r="V3012" s="119" t="str">
        <f t="shared" si="590"/>
        <v>0</v>
      </c>
      <c r="W3012" s="119" t="str">
        <f t="shared" si="591"/>
        <v>0</v>
      </c>
      <c r="X3012" s="120"/>
    </row>
    <row r="3013" spans="1:24" x14ac:dyDescent="0.3">
      <c r="A3013" s="156">
        <v>676</v>
      </c>
      <c r="B3013" s="158"/>
      <c r="C3013" s="158"/>
      <c r="D3013" s="159"/>
      <c r="E3013" s="159"/>
      <c r="F3013" s="160"/>
      <c r="G3013" s="160"/>
      <c r="H3013" s="160"/>
      <c r="I3013" s="160"/>
      <c r="K3013" s="121" t="str">
        <f t="shared" si="592"/>
        <v/>
      </c>
      <c r="L3013" s="122" t="str">
        <f t="shared" si="588"/>
        <v/>
      </c>
      <c r="M3013" s="123" t="s">
        <v>155</v>
      </c>
      <c r="N3013" s="113" t="str">
        <f t="shared" si="593"/>
        <v/>
      </c>
      <c r="O3013" s="122" t="str">
        <f t="shared" si="589"/>
        <v/>
      </c>
      <c r="P3013" s="123" t="s">
        <v>155</v>
      </c>
      <c r="Q3013" s="116" t="str">
        <f t="shared" si="594"/>
        <v/>
      </c>
      <c r="R3013" s="125" t="s">
        <v>155</v>
      </c>
      <c r="S3013" s="118" t="str">
        <f t="shared" si="595"/>
        <v/>
      </c>
      <c r="T3013" s="127" t="str">
        <f t="shared" si="587"/>
        <v>0</v>
      </c>
      <c r="U3013" s="127" t="str">
        <f t="shared" si="596"/>
        <v>0</v>
      </c>
      <c r="V3013" s="127" t="str">
        <f t="shared" si="590"/>
        <v>0</v>
      </c>
      <c r="W3013" s="127" t="str">
        <f t="shared" si="591"/>
        <v>0</v>
      </c>
      <c r="X3013" s="128"/>
    </row>
    <row r="3014" spans="1:24" x14ac:dyDescent="0.3">
      <c r="A3014" s="156">
        <v>677</v>
      </c>
      <c r="B3014" s="158"/>
      <c r="C3014" s="158"/>
      <c r="D3014" s="159"/>
      <c r="E3014" s="159"/>
      <c r="F3014" s="160"/>
      <c r="G3014" s="160"/>
      <c r="H3014" s="160"/>
      <c r="I3014" s="160"/>
      <c r="K3014" s="121" t="str">
        <f t="shared" si="592"/>
        <v/>
      </c>
      <c r="L3014" s="129" t="str">
        <f t="shared" si="588"/>
        <v/>
      </c>
      <c r="M3014" s="115" t="s">
        <v>155</v>
      </c>
      <c r="N3014" s="113" t="str">
        <f t="shared" si="593"/>
        <v/>
      </c>
      <c r="O3014" s="129" t="str">
        <f t="shared" si="589"/>
        <v/>
      </c>
      <c r="P3014" s="115" t="s">
        <v>155</v>
      </c>
      <c r="Q3014" s="116" t="str">
        <f t="shared" si="594"/>
        <v/>
      </c>
      <c r="R3014" s="117" t="s">
        <v>155</v>
      </c>
      <c r="S3014" s="118" t="str">
        <f t="shared" si="595"/>
        <v/>
      </c>
      <c r="T3014" s="127" t="str">
        <f t="shared" si="587"/>
        <v>0</v>
      </c>
      <c r="U3014" s="119" t="str">
        <f t="shared" si="596"/>
        <v>0</v>
      </c>
      <c r="V3014" s="119" t="str">
        <f t="shared" si="590"/>
        <v>0</v>
      </c>
      <c r="W3014" s="119" t="str">
        <f t="shared" si="591"/>
        <v>0</v>
      </c>
      <c r="X3014" s="120"/>
    </row>
    <row r="3015" spans="1:24" x14ac:dyDescent="0.3">
      <c r="A3015" s="156">
        <v>678</v>
      </c>
      <c r="B3015" s="158"/>
      <c r="C3015" s="158"/>
      <c r="D3015" s="159"/>
      <c r="E3015" s="159"/>
      <c r="F3015" s="160"/>
      <c r="G3015" s="160"/>
      <c r="H3015" s="160"/>
      <c r="I3015" s="160"/>
      <c r="K3015" s="121" t="str">
        <f t="shared" si="592"/>
        <v/>
      </c>
      <c r="L3015" s="122" t="str">
        <f t="shared" si="588"/>
        <v/>
      </c>
      <c r="M3015" s="123" t="s">
        <v>155</v>
      </c>
      <c r="N3015" s="113" t="str">
        <f t="shared" si="593"/>
        <v/>
      </c>
      <c r="O3015" s="122" t="str">
        <f t="shared" si="589"/>
        <v/>
      </c>
      <c r="P3015" s="123" t="s">
        <v>155</v>
      </c>
      <c r="Q3015" s="116" t="str">
        <f t="shared" si="594"/>
        <v/>
      </c>
      <c r="R3015" s="125" t="s">
        <v>155</v>
      </c>
      <c r="S3015" s="118" t="str">
        <f t="shared" si="595"/>
        <v/>
      </c>
      <c r="T3015" s="127" t="str">
        <f t="shared" si="587"/>
        <v>0</v>
      </c>
      <c r="U3015" s="127" t="str">
        <f t="shared" si="596"/>
        <v>0</v>
      </c>
      <c r="V3015" s="127" t="str">
        <f t="shared" si="590"/>
        <v>0</v>
      </c>
      <c r="W3015" s="127" t="str">
        <f t="shared" si="591"/>
        <v>0</v>
      </c>
      <c r="X3015" s="128"/>
    </row>
    <row r="3016" spans="1:24" x14ac:dyDescent="0.3">
      <c r="A3016" s="156">
        <v>679</v>
      </c>
      <c r="B3016" s="158"/>
      <c r="C3016" s="158"/>
      <c r="D3016" s="159"/>
      <c r="E3016" s="159"/>
      <c r="F3016" s="160"/>
      <c r="G3016" s="160"/>
      <c r="H3016" s="160"/>
      <c r="I3016" s="160"/>
      <c r="K3016" s="121" t="str">
        <f t="shared" si="592"/>
        <v/>
      </c>
      <c r="L3016" s="129" t="str">
        <f t="shared" si="588"/>
        <v/>
      </c>
      <c r="M3016" s="115" t="s">
        <v>155</v>
      </c>
      <c r="N3016" s="113" t="str">
        <f t="shared" si="593"/>
        <v/>
      </c>
      <c r="O3016" s="129" t="str">
        <f t="shared" si="589"/>
        <v/>
      </c>
      <c r="P3016" s="115" t="s">
        <v>155</v>
      </c>
      <c r="Q3016" s="116" t="str">
        <f t="shared" si="594"/>
        <v/>
      </c>
      <c r="R3016" s="117" t="s">
        <v>155</v>
      </c>
      <c r="S3016" s="118" t="str">
        <f t="shared" si="595"/>
        <v/>
      </c>
      <c r="T3016" s="127" t="str">
        <f t="shared" si="587"/>
        <v>0</v>
      </c>
      <c r="U3016" s="119" t="str">
        <f t="shared" si="596"/>
        <v>0</v>
      </c>
      <c r="V3016" s="119" t="str">
        <f t="shared" si="590"/>
        <v>0</v>
      </c>
      <c r="W3016" s="119" t="str">
        <f t="shared" si="591"/>
        <v>0</v>
      </c>
      <c r="X3016" s="120"/>
    </row>
    <row r="3017" spans="1:24" x14ac:dyDescent="0.3">
      <c r="A3017" s="156">
        <v>680</v>
      </c>
      <c r="B3017" s="158"/>
      <c r="C3017" s="158"/>
      <c r="D3017" s="159"/>
      <c r="E3017" s="159"/>
      <c r="F3017" s="160"/>
      <c r="G3017" s="160"/>
      <c r="H3017" s="160"/>
      <c r="I3017" s="160"/>
      <c r="K3017" s="121" t="str">
        <f t="shared" si="592"/>
        <v/>
      </c>
      <c r="L3017" s="122" t="str">
        <f t="shared" si="588"/>
        <v/>
      </c>
      <c r="M3017" s="123" t="s">
        <v>155</v>
      </c>
      <c r="N3017" s="113" t="str">
        <f t="shared" si="593"/>
        <v/>
      </c>
      <c r="O3017" s="122" t="str">
        <f t="shared" si="589"/>
        <v/>
      </c>
      <c r="P3017" s="123" t="s">
        <v>155</v>
      </c>
      <c r="Q3017" s="116" t="str">
        <f t="shared" si="594"/>
        <v/>
      </c>
      <c r="R3017" s="125" t="s">
        <v>155</v>
      </c>
      <c r="S3017" s="118" t="str">
        <f t="shared" si="595"/>
        <v/>
      </c>
      <c r="T3017" s="127" t="str">
        <f t="shared" si="587"/>
        <v>0</v>
      </c>
      <c r="U3017" s="127" t="str">
        <f t="shared" si="596"/>
        <v>0</v>
      </c>
      <c r="V3017" s="127" t="str">
        <f t="shared" si="590"/>
        <v>0</v>
      </c>
      <c r="W3017" s="127" t="str">
        <f t="shared" si="591"/>
        <v>0</v>
      </c>
      <c r="X3017" s="128"/>
    </row>
    <row r="3018" spans="1:24" x14ac:dyDescent="0.3">
      <c r="A3018" s="156">
        <v>681</v>
      </c>
      <c r="D3018" s="104"/>
      <c r="E3018" s="104"/>
      <c r="F3018" s="104"/>
      <c r="G3018" s="104"/>
      <c r="H3018" s="160"/>
      <c r="I3018" s="160"/>
      <c r="K3018" s="121" t="str">
        <f t="shared" si="592"/>
        <v/>
      </c>
      <c r="L3018" s="129" t="str">
        <f t="shared" si="588"/>
        <v/>
      </c>
      <c r="M3018" s="115" t="s">
        <v>155</v>
      </c>
      <c r="N3018" s="113" t="str">
        <f t="shared" si="593"/>
        <v/>
      </c>
      <c r="O3018" s="129" t="str">
        <f t="shared" si="589"/>
        <v/>
      </c>
      <c r="P3018" s="115" t="s">
        <v>155</v>
      </c>
      <c r="Q3018" s="116" t="str">
        <f t="shared" si="594"/>
        <v/>
      </c>
      <c r="R3018" s="117" t="s">
        <v>155</v>
      </c>
      <c r="S3018" s="118" t="str">
        <f t="shared" si="595"/>
        <v/>
      </c>
      <c r="T3018" s="127" t="str">
        <f t="shared" ref="T3018:T3081" si="597">IF(M3018="ON",IF(ISBLANK(D3018),"0",IF(AND(J3018=1,D3018&lt;200),D3018,D3018-200)),"0")</f>
        <v>0</v>
      </c>
      <c r="U3018" s="119" t="str">
        <f t="shared" si="596"/>
        <v>0</v>
      </c>
      <c r="V3018" s="119" t="str">
        <f t="shared" si="590"/>
        <v>0</v>
      </c>
      <c r="W3018" s="119" t="str">
        <f t="shared" si="591"/>
        <v>0</v>
      </c>
      <c r="X3018" s="120"/>
    </row>
    <row r="3019" spans="1:24" x14ac:dyDescent="0.3">
      <c r="A3019" s="156">
        <v>682</v>
      </c>
      <c r="B3019" s="133"/>
      <c r="K3019" s="121" t="str">
        <f t="shared" si="592"/>
        <v/>
      </c>
      <c r="L3019" s="122" t="str">
        <f t="shared" si="588"/>
        <v/>
      </c>
      <c r="M3019" s="123" t="s">
        <v>155</v>
      </c>
      <c r="N3019" s="113" t="str">
        <f t="shared" si="593"/>
        <v/>
      </c>
      <c r="O3019" s="122" t="str">
        <f t="shared" si="589"/>
        <v/>
      </c>
      <c r="P3019" s="123" t="s">
        <v>155</v>
      </c>
      <c r="Q3019" s="116" t="str">
        <f t="shared" si="594"/>
        <v/>
      </c>
      <c r="R3019" s="125" t="s">
        <v>155</v>
      </c>
      <c r="S3019" s="118" t="str">
        <f t="shared" si="595"/>
        <v/>
      </c>
      <c r="T3019" s="127" t="str">
        <f t="shared" si="597"/>
        <v>0</v>
      </c>
      <c r="U3019" s="127" t="str">
        <f t="shared" si="596"/>
        <v>0</v>
      </c>
      <c r="V3019" s="127" t="str">
        <f t="shared" si="590"/>
        <v>0</v>
      </c>
      <c r="W3019" s="127" t="str">
        <f t="shared" si="591"/>
        <v>0</v>
      </c>
      <c r="X3019" s="128"/>
    </row>
    <row r="3020" spans="1:24" x14ac:dyDescent="0.3">
      <c r="A3020" s="156">
        <v>683</v>
      </c>
      <c r="B3020" s="133"/>
      <c r="K3020" s="121" t="str">
        <f t="shared" si="592"/>
        <v/>
      </c>
      <c r="L3020" s="129" t="str">
        <f t="shared" si="588"/>
        <v/>
      </c>
      <c r="M3020" s="115" t="s">
        <v>155</v>
      </c>
      <c r="N3020" s="113" t="str">
        <f t="shared" si="593"/>
        <v/>
      </c>
      <c r="O3020" s="129" t="str">
        <f t="shared" si="589"/>
        <v/>
      </c>
      <c r="P3020" s="115" t="s">
        <v>155</v>
      </c>
      <c r="Q3020" s="116" t="str">
        <f t="shared" si="594"/>
        <v/>
      </c>
      <c r="R3020" s="117" t="s">
        <v>155</v>
      </c>
      <c r="S3020" s="118" t="str">
        <f t="shared" si="595"/>
        <v/>
      </c>
      <c r="T3020" s="127" t="str">
        <f t="shared" si="597"/>
        <v>0</v>
      </c>
      <c r="U3020" s="119" t="str">
        <f t="shared" si="596"/>
        <v>0</v>
      </c>
      <c r="V3020" s="119" t="str">
        <f t="shared" si="590"/>
        <v>0</v>
      </c>
      <c r="W3020" s="119" t="str">
        <f t="shared" si="591"/>
        <v>0</v>
      </c>
      <c r="X3020" s="120"/>
    </row>
    <row r="3021" spans="1:24" x14ac:dyDescent="0.3">
      <c r="A3021" s="156">
        <v>684</v>
      </c>
      <c r="B3021" s="133"/>
      <c r="K3021" s="121" t="str">
        <f t="shared" si="592"/>
        <v/>
      </c>
      <c r="L3021" s="122" t="str">
        <f t="shared" si="588"/>
        <v/>
      </c>
      <c r="M3021" s="123" t="s">
        <v>155</v>
      </c>
      <c r="N3021" s="113" t="str">
        <f t="shared" si="593"/>
        <v/>
      </c>
      <c r="O3021" s="122" t="str">
        <f t="shared" si="589"/>
        <v/>
      </c>
      <c r="P3021" s="123" t="s">
        <v>155</v>
      </c>
      <c r="Q3021" s="116" t="str">
        <f t="shared" si="594"/>
        <v/>
      </c>
      <c r="R3021" s="125" t="s">
        <v>155</v>
      </c>
      <c r="S3021" s="118" t="str">
        <f t="shared" si="595"/>
        <v/>
      </c>
      <c r="T3021" s="127" t="str">
        <f t="shared" si="597"/>
        <v>0</v>
      </c>
      <c r="U3021" s="127" t="str">
        <f t="shared" si="596"/>
        <v>0</v>
      </c>
      <c r="V3021" s="127" t="str">
        <f t="shared" si="590"/>
        <v>0</v>
      </c>
      <c r="W3021" s="127" t="str">
        <f t="shared" si="591"/>
        <v>0</v>
      </c>
      <c r="X3021" s="128"/>
    </row>
    <row r="3022" spans="1:24" x14ac:dyDescent="0.3">
      <c r="A3022" s="156">
        <v>685</v>
      </c>
      <c r="B3022" s="133"/>
      <c r="K3022" s="121" t="str">
        <f t="shared" si="592"/>
        <v/>
      </c>
      <c r="L3022" s="129" t="str">
        <f t="shared" si="588"/>
        <v/>
      </c>
      <c r="M3022" s="115" t="s">
        <v>155</v>
      </c>
      <c r="N3022" s="113" t="str">
        <f t="shared" si="593"/>
        <v/>
      </c>
      <c r="O3022" s="129" t="str">
        <f t="shared" si="589"/>
        <v/>
      </c>
      <c r="P3022" s="115" t="s">
        <v>155</v>
      </c>
      <c r="Q3022" s="116" t="str">
        <f t="shared" si="594"/>
        <v/>
      </c>
      <c r="R3022" s="117" t="s">
        <v>155</v>
      </c>
      <c r="S3022" s="118" t="str">
        <f t="shared" si="595"/>
        <v/>
      </c>
      <c r="T3022" s="127" t="str">
        <f t="shared" si="597"/>
        <v>0</v>
      </c>
      <c r="U3022" s="119" t="str">
        <f t="shared" si="596"/>
        <v>0</v>
      </c>
      <c r="V3022" s="119" t="str">
        <f t="shared" si="590"/>
        <v>0</v>
      </c>
      <c r="W3022" s="119" t="str">
        <f t="shared" si="591"/>
        <v>0</v>
      </c>
      <c r="X3022" s="120"/>
    </row>
    <row r="3023" spans="1:24" x14ac:dyDescent="0.3">
      <c r="A3023" s="156">
        <v>686</v>
      </c>
      <c r="B3023" s="133"/>
      <c r="K3023" s="121" t="str">
        <f t="shared" si="592"/>
        <v/>
      </c>
      <c r="L3023" s="122" t="str">
        <f t="shared" si="588"/>
        <v/>
      </c>
      <c r="M3023" s="123" t="s">
        <v>155</v>
      </c>
      <c r="N3023" s="113" t="str">
        <f t="shared" si="593"/>
        <v/>
      </c>
      <c r="O3023" s="122" t="str">
        <f t="shared" si="589"/>
        <v/>
      </c>
      <c r="P3023" s="123" t="s">
        <v>155</v>
      </c>
      <c r="Q3023" s="116" t="str">
        <f t="shared" si="594"/>
        <v/>
      </c>
      <c r="R3023" s="125" t="s">
        <v>155</v>
      </c>
      <c r="S3023" s="118" t="str">
        <f t="shared" si="595"/>
        <v/>
      </c>
      <c r="T3023" s="127" t="str">
        <f t="shared" si="597"/>
        <v>0</v>
      </c>
      <c r="U3023" s="127" t="str">
        <f t="shared" si="596"/>
        <v>0</v>
      </c>
      <c r="V3023" s="127" t="str">
        <f t="shared" si="590"/>
        <v>0</v>
      </c>
      <c r="W3023" s="127" t="str">
        <f t="shared" si="591"/>
        <v>0</v>
      </c>
      <c r="X3023" s="128"/>
    </row>
    <row r="3024" spans="1:24" x14ac:dyDescent="0.3">
      <c r="A3024" s="156">
        <v>687</v>
      </c>
      <c r="B3024" s="133"/>
      <c r="K3024" s="121" t="str">
        <f t="shared" si="592"/>
        <v/>
      </c>
      <c r="L3024" s="129" t="str">
        <f t="shared" si="588"/>
        <v/>
      </c>
      <c r="M3024" s="115" t="s">
        <v>155</v>
      </c>
      <c r="N3024" s="113" t="str">
        <f t="shared" si="593"/>
        <v/>
      </c>
      <c r="O3024" s="129" t="str">
        <f t="shared" si="589"/>
        <v/>
      </c>
      <c r="P3024" s="115" t="s">
        <v>155</v>
      </c>
      <c r="Q3024" s="116" t="str">
        <f t="shared" si="594"/>
        <v/>
      </c>
      <c r="R3024" s="117" t="s">
        <v>155</v>
      </c>
      <c r="S3024" s="118" t="str">
        <f t="shared" si="595"/>
        <v/>
      </c>
      <c r="T3024" s="127" t="str">
        <f t="shared" si="597"/>
        <v>0</v>
      </c>
      <c r="U3024" s="119" t="str">
        <f t="shared" si="596"/>
        <v>0</v>
      </c>
      <c r="V3024" s="119" t="str">
        <f t="shared" si="590"/>
        <v>0</v>
      </c>
      <c r="W3024" s="119" t="str">
        <f t="shared" si="591"/>
        <v>0</v>
      </c>
      <c r="X3024" s="120"/>
    </row>
    <row r="3025" spans="1:24" x14ac:dyDescent="0.3">
      <c r="A3025" s="156">
        <v>688</v>
      </c>
      <c r="B3025" s="133"/>
      <c r="K3025" s="121" t="str">
        <f t="shared" si="592"/>
        <v/>
      </c>
      <c r="L3025" s="122" t="str">
        <f t="shared" si="588"/>
        <v/>
      </c>
      <c r="M3025" s="123" t="s">
        <v>155</v>
      </c>
      <c r="N3025" s="113" t="str">
        <f t="shared" si="593"/>
        <v/>
      </c>
      <c r="O3025" s="122" t="str">
        <f t="shared" si="589"/>
        <v/>
      </c>
      <c r="P3025" s="123" t="s">
        <v>155</v>
      </c>
      <c r="Q3025" s="116" t="str">
        <f t="shared" si="594"/>
        <v/>
      </c>
      <c r="R3025" s="125" t="s">
        <v>155</v>
      </c>
      <c r="S3025" s="118" t="str">
        <f t="shared" si="595"/>
        <v/>
      </c>
      <c r="T3025" s="127" t="str">
        <f t="shared" si="597"/>
        <v>0</v>
      </c>
      <c r="U3025" s="127" t="str">
        <f t="shared" si="596"/>
        <v>0</v>
      </c>
      <c r="V3025" s="127" t="str">
        <f t="shared" si="590"/>
        <v>0</v>
      </c>
      <c r="W3025" s="127" t="str">
        <f t="shared" si="591"/>
        <v>0</v>
      </c>
      <c r="X3025" s="128"/>
    </row>
    <row r="3026" spans="1:24" x14ac:dyDescent="0.3">
      <c r="A3026" s="156">
        <v>689</v>
      </c>
      <c r="B3026" s="133"/>
      <c r="K3026" s="121" t="str">
        <f t="shared" si="592"/>
        <v/>
      </c>
      <c r="L3026" s="129" t="str">
        <f t="shared" si="588"/>
        <v/>
      </c>
      <c r="M3026" s="115" t="s">
        <v>155</v>
      </c>
      <c r="N3026" s="113" t="str">
        <f t="shared" si="593"/>
        <v/>
      </c>
      <c r="O3026" s="129" t="str">
        <f t="shared" si="589"/>
        <v/>
      </c>
      <c r="P3026" s="115" t="s">
        <v>155</v>
      </c>
      <c r="Q3026" s="116" t="str">
        <f t="shared" si="594"/>
        <v/>
      </c>
      <c r="R3026" s="117" t="s">
        <v>155</v>
      </c>
      <c r="S3026" s="118" t="str">
        <f t="shared" si="595"/>
        <v/>
      </c>
      <c r="T3026" s="127" t="str">
        <f t="shared" si="597"/>
        <v>0</v>
      </c>
      <c r="U3026" s="119" t="str">
        <f t="shared" si="596"/>
        <v>0</v>
      </c>
      <c r="V3026" s="119" t="str">
        <f t="shared" si="590"/>
        <v>0</v>
      </c>
      <c r="W3026" s="119" t="str">
        <f t="shared" si="591"/>
        <v>0</v>
      </c>
      <c r="X3026" s="120"/>
    </row>
    <row r="3027" spans="1:24" x14ac:dyDescent="0.3">
      <c r="A3027" s="156">
        <v>690</v>
      </c>
      <c r="B3027" s="133"/>
      <c r="K3027" s="121" t="str">
        <f t="shared" si="592"/>
        <v/>
      </c>
      <c r="L3027" s="122" t="str">
        <f t="shared" si="588"/>
        <v/>
      </c>
      <c r="M3027" s="123" t="s">
        <v>155</v>
      </c>
      <c r="N3027" s="113" t="str">
        <f t="shared" si="593"/>
        <v/>
      </c>
      <c r="O3027" s="122" t="str">
        <f t="shared" si="589"/>
        <v/>
      </c>
      <c r="P3027" s="123" t="s">
        <v>155</v>
      </c>
      <c r="Q3027" s="116" t="str">
        <f t="shared" si="594"/>
        <v/>
      </c>
      <c r="R3027" s="125" t="s">
        <v>155</v>
      </c>
      <c r="S3027" s="118" t="str">
        <f t="shared" si="595"/>
        <v/>
      </c>
      <c r="T3027" s="127" t="str">
        <f t="shared" si="597"/>
        <v>0</v>
      </c>
      <c r="U3027" s="127" t="str">
        <f t="shared" si="596"/>
        <v>0</v>
      </c>
      <c r="V3027" s="127" t="str">
        <f t="shared" si="590"/>
        <v>0</v>
      </c>
      <c r="W3027" s="127" t="str">
        <f t="shared" si="591"/>
        <v>0</v>
      </c>
      <c r="X3027" s="128"/>
    </row>
    <row r="3028" spans="1:24" x14ac:dyDescent="0.3">
      <c r="A3028" s="156">
        <v>691</v>
      </c>
      <c r="B3028" s="158"/>
      <c r="C3028" s="158"/>
      <c r="D3028" s="159"/>
      <c r="E3028" s="159"/>
      <c r="F3028" s="160"/>
      <c r="G3028" s="160"/>
      <c r="H3028" s="160"/>
      <c r="I3028" s="160"/>
      <c r="K3028" s="121" t="str">
        <f t="shared" si="592"/>
        <v/>
      </c>
      <c r="L3028" s="129" t="str">
        <f t="shared" si="588"/>
        <v/>
      </c>
      <c r="M3028" s="115" t="s">
        <v>155</v>
      </c>
      <c r="N3028" s="113" t="str">
        <f t="shared" si="593"/>
        <v/>
      </c>
      <c r="O3028" s="129" t="str">
        <f t="shared" si="589"/>
        <v/>
      </c>
      <c r="P3028" s="115" t="s">
        <v>155</v>
      </c>
      <c r="Q3028" s="116" t="str">
        <f t="shared" si="594"/>
        <v/>
      </c>
      <c r="R3028" s="117" t="s">
        <v>155</v>
      </c>
      <c r="S3028" s="118" t="str">
        <f t="shared" si="595"/>
        <v/>
      </c>
      <c r="T3028" s="127" t="str">
        <f t="shared" si="597"/>
        <v>0</v>
      </c>
      <c r="U3028" s="119" t="str">
        <f t="shared" si="596"/>
        <v>0</v>
      </c>
      <c r="V3028" s="119" t="str">
        <f t="shared" si="590"/>
        <v>0</v>
      </c>
      <c r="W3028" s="119" t="str">
        <f t="shared" si="591"/>
        <v>0</v>
      </c>
      <c r="X3028" s="120"/>
    </row>
    <row r="3029" spans="1:24" x14ac:dyDescent="0.3">
      <c r="A3029" s="156">
        <v>692</v>
      </c>
      <c r="B3029" s="158"/>
      <c r="C3029" s="158"/>
      <c r="D3029" s="159"/>
      <c r="E3029" s="159"/>
      <c r="F3029" s="160"/>
      <c r="G3029" s="160"/>
      <c r="H3029" s="160"/>
      <c r="I3029" s="160"/>
      <c r="K3029" s="121" t="str">
        <f t="shared" si="592"/>
        <v/>
      </c>
      <c r="L3029" s="122" t="str">
        <f t="shared" si="588"/>
        <v/>
      </c>
      <c r="M3029" s="123" t="s">
        <v>155</v>
      </c>
      <c r="N3029" s="113" t="str">
        <f t="shared" si="593"/>
        <v/>
      </c>
      <c r="O3029" s="122" t="str">
        <f t="shared" si="589"/>
        <v/>
      </c>
      <c r="P3029" s="123" t="s">
        <v>155</v>
      </c>
      <c r="Q3029" s="116" t="str">
        <f t="shared" si="594"/>
        <v/>
      </c>
      <c r="R3029" s="125" t="s">
        <v>155</v>
      </c>
      <c r="S3029" s="118" t="str">
        <f t="shared" si="595"/>
        <v/>
      </c>
      <c r="T3029" s="127" t="str">
        <f t="shared" si="597"/>
        <v>0</v>
      </c>
      <c r="U3029" s="127" t="str">
        <f t="shared" si="596"/>
        <v>0</v>
      </c>
      <c r="V3029" s="127" t="str">
        <f t="shared" si="590"/>
        <v>0</v>
      </c>
      <c r="W3029" s="127" t="str">
        <f t="shared" si="591"/>
        <v>0</v>
      </c>
      <c r="X3029" s="128"/>
    </row>
    <row r="3030" spans="1:24" x14ac:dyDescent="0.3">
      <c r="A3030" s="156">
        <v>693</v>
      </c>
      <c r="B3030" s="158"/>
      <c r="C3030" s="158"/>
      <c r="D3030" s="159"/>
      <c r="E3030" s="159"/>
      <c r="F3030" s="160"/>
      <c r="G3030" s="160"/>
      <c r="H3030" s="160"/>
      <c r="I3030" s="160"/>
      <c r="K3030" s="121" t="str">
        <f t="shared" si="592"/>
        <v/>
      </c>
      <c r="L3030" s="129" t="str">
        <f t="shared" si="588"/>
        <v/>
      </c>
      <c r="M3030" s="115" t="s">
        <v>155</v>
      </c>
      <c r="N3030" s="113" t="str">
        <f t="shared" si="593"/>
        <v/>
      </c>
      <c r="O3030" s="129" t="str">
        <f t="shared" si="589"/>
        <v/>
      </c>
      <c r="P3030" s="115" t="s">
        <v>155</v>
      </c>
      <c r="Q3030" s="116" t="str">
        <f t="shared" si="594"/>
        <v/>
      </c>
      <c r="R3030" s="117" t="s">
        <v>155</v>
      </c>
      <c r="S3030" s="118" t="str">
        <f t="shared" si="595"/>
        <v/>
      </c>
      <c r="T3030" s="127" t="str">
        <f t="shared" si="597"/>
        <v>0</v>
      </c>
      <c r="U3030" s="119" t="str">
        <f t="shared" si="596"/>
        <v>0</v>
      </c>
      <c r="V3030" s="119" t="str">
        <f t="shared" si="590"/>
        <v>0</v>
      </c>
      <c r="W3030" s="119" t="str">
        <f t="shared" si="591"/>
        <v>0</v>
      </c>
      <c r="X3030" s="120"/>
    </row>
    <row r="3031" spans="1:24" x14ac:dyDescent="0.3">
      <c r="A3031" s="156">
        <v>694</v>
      </c>
      <c r="B3031" s="158"/>
      <c r="C3031" s="158"/>
      <c r="D3031" s="159"/>
      <c r="E3031" s="159"/>
      <c r="F3031" s="160"/>
      <c r="G3031" s="160"/>
      <c r="H3031" s="160"/>
      <c r="I3031" s="160"/>
      <c r="K3031" s="121" t="str">
        <f t="shared" si="592"/>
        <v/>
      </c>
      <c r="L3031" s="122" t="str">
        <f t="shared" si="588"/>
        <v/>
      </c>
      <c r="M3031" s="123" t="s">
        <v>155</v>
      </c>
      <c r="N3031" s="113" t="str">
        <f t="shared" si="593"/>
        <v/>
      </c>
      <c r="O3031" s="122" t="str">
        <f t="shared" si="589"/>
        <v/>
      </c>
      <c r="P3031" s="123" t="s">
        <v>155</v>
      </c>
      <c r="Q3031" s="116" t="str">
        <f t="shared" si="594"/>
        <v/>
      </c>
      <c r="R3031" s="125" t="s">
        <v>155</v>
      </c>
      <c r="S3031" s="118" t="str">
        <f t="shared" si="595"/>
        <v/>
      </c>
      <c r="T3031" s="127" t="str">
        <f t="shared" si="597"/>
        <v>0</v>
      </c>
      <c r="U3031" s="127" t="str">
        <f t="shared" si="596"/>
        <v>0</v>
      </c>
      <c r="V3031" s="127" t="str">
        <f t="shared" si="590"/>
        <v>0</v>
      </c>
      <c r="W3031" s="127" t="str">
        <f t="shared" si="591"/>
        <v>0</v>
      </c>
      <c r="X3031" s="128"/>
    </row>
    <row r="3032" spans="1:24" x14ac:dyDescent="0.3">
      <c r="A3032" s="156">
        <v>695</v>
      </c>
      <c r="B3032" s="158"/>
      <c r="C3032" s="158"/>
      <c r="D3032" s="159"/>
      <c r="E3032" s="159"/>
      <c r="F3032" s="160"/>
      <c r="G3032" s="160"/>
      <c r="H3032" s="160"/>
      <c r="I3032" s="160"/>
      <c r="K3032" s="121" t="str">
        <f t="shared" si="592"/>
        <v/>
      </c>
      <c r="L3032" s="129" t="str">
        <f t="shared" si="588"/>
        <v/>
      </c>
      <c r="M3032" s="115" t="s">
        <v>155</v>
      </c>
      <c r="N3032" s="113" t="str">
        <f t="shared" si="593"/>
        <v/>
      </c>
      <c r="O3032" s="129" t="str">
        <f t="shared" si="589"/>
        <v/>
      </c>
      <c r="P3032" s="115" t="s">
        <v>155</v>
      </c>
      <c r="Q3032" s="116" t="str">
        <f t="shared" si="594"/>
        <v/>
      </c>
      <c r="R3032" s="117" t="s">
        <v>155</v>
      </c>
      <c r="S3032" s="118" t="str">
        <f t="shared" si="595"/>
        <v/>
      </c>
      <c r="T3032" s="127" t="str">
        <f t="shared" si="597"/>
        <v>0</v>
      </c>
      <c r="U3032" s="119" t="str">
        <f t="shared" si="596"/>
        <v>0</v>
      </c>
      <c r="V3032" s="119" t="str">
        <f t="shared" si="590"/>
        <v>0</v>
      </c>
      <c r="W3032" s="119" t="str">
        <f t="shared" si="591"/>
        <v>0</v>
      </c>
      <c r="X3032" s="120"/>
    </row>
    <row r="3033" spans="1:24" x14ac:dyDescent="0.3">
      <c r="A3033" s="156">
        <v>696</v>
      </c>
      <c r="B3033" s="158"/>
      <c r="C3033" s="158"/>
      <c r="D3033" s="159"/>
      <c r="E3033" s="159"/>
      <c r="F3033" s="160"/>
      <c r="G3033" s="160"/>
      <c r="H3033" s="160"/>
      <c r="I3033" s="160"/>
      <c r="K3033" s="121" t="str">
        <f t="shared" si="592"/>
        <v/>
      </c>
      <c r="L3033" s="122" t="str">
        <f t="shared" si="588"/>
        <v/>
      </c>
      <c r="M3033" s="123" t="s">
        <v>155</v>
      </c>
      <c r="N3033" s="113" t="str">
        <f t="shared" si="593"/>
        <v/>
      </c>
      <c r="O3033" s="122" t="str">
        <f t="shared" si="589"/>
        <v/>
      </c>
      <c r="P3033" s="123" t="s">
        <v>155</v>
      </c>
      <c r="Q3033" s="116" t="str">
        <f t="shared" si="594"/>
        <v/>
      </c>
      <c r="R3033" s="125" t="s">
        <v>155</v>
      </c>
      <c r="S3033" s="118" t="str">
        <f t="shared" si="595"/>
        <v/>
      </c>
      <c r="T3033" s="127" t="str">
        <f t="shared" si="597"/>
        <v>0</v>
      </c>
      <c r="U3033" s="127" t="str">
        <f t="shared" si="596"/>
        <v>0</v>
      </c>
      <c r="V3033" s="127" t="str">
        <f t="shared" si="590"/>
        <v>0</v>
      </c>
      <c r="W3033" s="127" t="str">
        <f t="shared" si="591"/>
        <v>0</v>
      </c>
      <c r="X3033" s="128"/>
    </row>
    <row r="3034" spans="1:24" x14ac:dyDescent="0.3">
      <c r="A3034" s="156">
        <v>697</v>
      </c>
      <c r="B3034" s="158"/>
      <c r="C3034" s="158"/>
      <c r="D3034" s="159"/>
      <c r="E3034" s="159"/>
      <c r="F3034" s="160"/>
      <c r="G3034" s="160"/>
      <c r="H3034" s="160"/>
      <c r="I3034" s="160"/>
      <c r="K3034" s="121" t="str">
        <f t="shared" si="592"/>
        <v/>
      </c>
      <c r="L3034" s="129" t="str">
        <f t="shared" si="588"/>
        <v/>
      </c>
      <c r="M3034" s="115" t="s">
        <v>155</v>
      </c>
      <c r="N3034" s="113" t="str">
        <f t="shared" si="593"/>
        <v/>
      </c>
      <c r="O3034" s="129" t="str">
        <f t="shared" si="589"/>
        <v/>
      </c>
      <c r="P3034" s="115" t="s">
        <v>155</v>
      </c>
      <c r="Q3034" s="116" t="str">
        <f t="shared" si="594"/>
        <v/>
      </c>
      <c r="R3034" s="117" t="s">
        <v>155</v>
      </c>
      <c r="S3034" s="118" t="str">
        <f t="shared" si="595"/>
        <v/>
      </c>
      <c r="T3034" s="127" t="str">
        <f t="shared" si="597"/>
        <v>0</v>
      </c>
      <c r="U3034" s="119" t="str">
        <f t="shared" si="596"/>
        <v>0</v>
      </c>
      <c r="V3034" s="119" t="str">
        <f t="shared" si="590"/>
        <v>0</v>
      </c>
      <c r="W3034" s="119" t="str">
        <f t="shared" si="591"/>
        <v>0</v>
      </c>
      <c r="X3034" s="120"/>
    </row>
    <row r="3035" spans="1:24" x14ac:dyDescent="0.3">
      <c r="A3035" s="156">
        <v>698</v>
      </c>
      <c r="B3035" s="158"/>
      <c r="C3035" s="158"/>
      <c r="D3035" s="159"/>
      <c r="E3035" s="159"/>
      <c r="F3035" s="160"/>
      <c r="G3035" s="160"/>
      <c r="H3035" s="160"/>
      <c r="I3035" s="160"/>
      <c r="K3035" s="121" t="str">
        <f t="shared" si="592"/>
        <v/>
      </c>
      <c r="L3035" s="122" t="str">
        <f t="shared" si="588"/>
        <v/>
      </c>
      <c r="M3035" s="123" t="s">
        <v>155</v>
      </c>
      <c r="N3035" s="113" t="str">
        <f t="shared" si="593"/>
        <v/>
      </c>
      <c r="O3035" s="122" t="str">
        <f t="shared" si="589"/>
        <v/>
      </c>
      <c r="P3035" s="123" t="s">
        <v>155</v>
      </c>
      <c r="Q3035" s="116" t="str">
        <f t="shared" si="594"/>
        <v/>
      </c>
      <c r="R3035" s="125" t="s">
        <v>155</v>
      </c>
      <c r="S3035" s="118" t="str">
        <f t="shared" si="595"/>
        <v/>
      </c>
      <c r="T3035" s="127" t="str">
        <f t="shared" si="597"/>
        <v>0</v>
      </c>
      <c r="U3035" s="127" t="str">
        <f t="shared" si="596"/>
        <v>0</v>
      </c>
      <c r="V3035" s="127" t="str">
        <f t="shared" si="590"/>
        <v>0</v>
      </c>
      <c r="W3035" s="127" t="str">
        <f t="shared" si="591"/>
        <v>0</v>
      </c>
      <c r="X3035" s="128"/>
    </row>
    <row r="3036" spans="1:24" x14ac:dyDescent="0.3">
      <c r="A3036" s="156">
        <v>699</v>
      </c>
      <c r="B3036" s="158"/>
      <c r="C3036" s="158"/>
      <c r="D3036" s="159"/>
      <c r="E3036" s="159"/>
      <c r="F3036" s="160"/>
      <c r="G3036" s="160"/>
      <c r="H3036" s="160"/>
      <c r="I3036" s="160"/>
      <c r="K3036" s="121" t="str">
        <f t="shared" si="592"/>
        <v/>
      </c>
      <c r="L3036" s="129" t="str">
        <f t="shared" si="588"/>
        <v/>
      </c>
      <c r="M3036" s="115" t="s">
        <v>155</v>
      </c>
      <c r="N3036" s="113" t="str">
        <f t="shared" si="593"/>
        <v/>
      </c>
      <c r="O3036" s="129" t="str">
        <f t="shared" si="589"/>
        <v/>
      </c>
      <c r="P3036" s="115" t="s">
        <v>155</v>
      </c>
      <c r="Q3036" s="116" t="str">
        <f t="shared" si="594"/>
        <v/>
      </c>
      <c r="R3036" s="117" t="s">
        <v>155</v>
      </c>
      <c r="S3036" s="118" t="str">
        <f t="shared" si="595"/>
        <v/>
      </c>
      <c r="T3036" s="127" t="str">
        <f t="shared" si="597"/>
        <v>0</v>
      </c>
      <c r="U3036" s="119" t="str">
        <f t="shared" si="596"/>
        <v>0</v>
      </c>
      <c r="V3036" s="119" t="str">
        <f t="shared" si="590"/>
        <v>0</v>
      </c>
      <c r="W3036" s="119" t="str">
        <f t="shared" si="591"/>
        <v>0</v>
      </c>
      <c r="X3036" s="120"/>
    </row>
    <row r="3037" spans="1:24" x14ac:dyDescent="0.3">
      <c r="A3037" s="156">
        <v>700</v>
      </c>
      <c r="B3037" s="158"/>
      <c r="C3037" s="158"/>
      <c r="D3037" s="159"/>
      <c r="E3037" s="159"/>
      <c r="F3037" s="160"/>
      <c r="G3037" s="160"/>
      <c r="H3037" s="160"/>
      <c r="I3037" s="160"/>
      <c r="K3037" s="121" t="str">
        <f t="shared" si="592"/>
        <v/>
      </c>
      <c r="L3037" s="122" t="str">
        <f t="shared" si="588"/>
        <v/>
      </c>
      <c r="M3037" s="123" t="s">
        <v>155</v>
      </c>
      <c r="N3037" s="113" t="str">
        <f t="shared" si="593"/>
        <v/>
      </c>
      <c r="O3037" s="122" t="str">
        <f t="shared" si="589"/>
        <v/>
      </c>
      <c r="P3037" s="123" t="s">
        <v>155</v>
      </c>
      <c r="Q3037" s="116" t="str">
        <f t="shared" si="594"/>
        <v/>
      </c>
      <c r="R3037" s="125" t="s">
        <v>155</v>
      </c>
      <c r="S3037" s="118" t="str">
        <f t="shared" si="595"/>
        <v/>
      </c>
      <c r="T3037" s="127" t="str">
        <f t="shared" si="597"/>
        <v>0</v>
      </c>
      <c r="U3037" s="127" t="str">
        <f t="shared" si="596"/>
        <v>0</v>
      </c>
      <c r="V3037" s="127" t="str">
        <f t="shared" si="590"/>
        <v>0</v>
      </c>
      <c r="W3037" s="127" t="str">
        <f t="shared" si="591"/>
        <v>0</v>
      </c>
      <c r="X3037" s="128"/>
    </row>
    <row r="3038" spans="1:24" x14ac:dyDescent="0.3">
      <c r="A3038" s="156">
        <v>701</v>
      </c>
      <c r="D3038" s="104"/>
      <c r="E3038" s="104"/>
      <c r="F3038" s="104"/>
      <c r="G3038" s="104"/>
      <c r="H3038" s="160"/>
      <c r="I3038" s="160"/>
      <c r="K3038" s="121" t="str">
        <f t="shared" si="592"/>
        <v/>
      </c>
      <c r="L3038" s="129" t="str">
        <f t="shared" si="588"/>
        <v/>
      </c>
      <c r="M3038" s="115" t="s">
        <v>155</v>
      </c>
      <c r="N3038" s="113" t="str">
        <f t="shared" si="593"/>
        <v/>
      </c>
      <c r="O3038" s="129" t="str">
        <f t="shared" si="589"/>
        <v/>
      </c>
      <c r="P3038" s="115" t="s">
        <v>155</v>
      </c>
      <c r="Q3038" s="116" t="str">
        <f t="shared" si="594"/>
        <v/>
      </c>
      <c r="R3038" s="117" t="s">
        <v>155</v>
      </c>
      <c r="S3038" s="118" t="str">
        <f t="shared" si="595"/>
        <v/>
      </c>
      <c r="T3038" s="127" t="str">
        <f t="shared" si="597"/>
        <v>0</v>
      </c>
      <c r="U3038" s="119" t="str">
        <f t="shared" si="596"/>
        <v>0</v>
      </c>
      <c r="V3038" s="119" t="str">
        <f t="shared" si="590"/>
        <v>0</v>
      </c>
      <c r="W3038" s="119" t="str">
        <f t="shared" si="591"/>
        <v>0</v>
      </c>
      <c r="X3038" s="120"/>
    </row>
    <row r="3039" spans="1:24" x14ac:dyDescent="0.3">
      <c r="A3039" s="156">
        <v>702</v>
      </c>
      <c r="B3039" s="133"/>
      <c r="K3039" s="121" t="str">
        <f t="shared" si="592"/>
        <v/>
      </c>
      <c r="L3039" s="122" t="str">
        <f t="shared" si="588"/>
        <v/>
      </c>
      <c r="M3039" s="123" t="s">
        <v>155</v>
      </c>
      <c r="N3039" s="113" t="str">
        <f t="shared" si="593"/>
        <v/>
      </c>
      <c r="O3039" s="122" t="str">
        <f t="shared" si="589"/>
        <v/>
      </c>
      <c r="P3039" s="123" t="s">
        <v>155</v>
      </c>
      <c r="Q3039" s="116" t="str">
        <f t="shared" si="594"/>
        <v/>
      </c>
      <c r="R3039" s="125" t="s">
        <v>155</v>
      </c>
      <c r="S3039" s="118" t="str">
        <f t="shared" si="595"/>
        <v/>
      </c>
      <c r="T3039" s="127" t="str">
        <f t="shared" si="597"/>
        <v>0</v>
      </c>
      <c r="U3039" s="127" t="str">
        <f t="shared" si="596"/>
        <v>0</v>
      </c>
      <c r="V3039" s="127" t="str">
        <f t="shared" si="590"/>
        <v>0</v>
      </c>
      <c r="W3039" s="127" t="str">
        <f t="shared" si="591"/>
        <v>0</v>
      </c>
      <c r="X3039" s="128"/>
    </row>
    <row r="3040" spans="1:24" x14ac:dyDescent="0.3">
      <c r="A3040" s="156">
        <v>703</v>
      </c>
      <c r="B3040" s="133"/>
      <c r="K3040" s="121" t="str">
        <f t="shared" si="592"/>
        <v/>
      </c>
      <c r="L3040" s="129" t="str">
        <f t="shared" si="588"/>
        <v/>
      </c>
      <c r="M3040" s="115" t="s">
        <v>155</v>
      </c>
      <c r="N3040" s="113" t="str">
        <f t="shared" si="593"/>
        <v/>
      </c>
      <c r="O3040" s="129" t="str">
        <f t="shared" si="589"/>
        <v/>
      </c>
      <c r="P3040" s="115" t="s">
        <v>155</v>
      </c>
      <c r="Q3040" s="116" t="str">
        <f t="shared" si="594"/>
        <v/>
      </c>
      <c r="R3040" s="117" t="s">
        <v>155</v>
      </c>
      <c r="S3040" s="118" t="str">
        <f t="shared" si="595"/>
        <v/>
      </c>
      <c r="T3040" s="127" t="str">
        <f t="shared" si="597"/>
        <v>0</v>
      </c>
      <c r="U3040" s="119" t="str">
        <f t="shared" si="596"/>
        <v>0</v>
      </c>
      <c r="V3040" s="119" t="str">
        <f t="shared" si="590"/>
        <v>0</v>
      </c>
      <c r="W3040" s="119" t="str">
        <f t="shared" si="591"/>
        <v>0</v>
      </c>
      <c r="X3040" s="120"/>
    </row>
    <row r="3041" spans="1:24" x14ac:dyDescent="0.3">
      <c r="A3041" s="156">
        <v>704</v>
      </c>
      <c r="B3041" s="133"/>
      <c r="K3041" s="121" t="str">
        <f t="shared" si="592"/>
        <v/>
      </c>
      <c r="L3041" s="122" t="str">
        <f t="shared" si="588"/>
        <v/>
      </c>
      <c r="M3041" s="123" t="s">
        <v>155</v>
      </c>
      <c r="N3041" s="113" t="str">
        <f t="shared" si="593"/>
        <v/>
      </c>
      <c r="O3041" s="122" t="str">
        <f t="shared" si="589"/>
        <v/>
      </c>
      <c r="P3041" s="123" t="s">
        <v>155</v>
      </c>
      <c r="Q3041" s="116" t="str">
        <f t="shared" si="594"/>
        <v/>
      </c>
      <c r="R3041" s="125" t="s">
        <v>155</v>
      </c>
      <c r="S3041" s="118" t="str">
        <f t="shared" si="595"/>
        <v/>
      </c>
      <c r="T3041" s="127" t="str">
        <f t="shared" si="597"/>
        <v>0</v>
      </c>
      <c r="U3041" s="127" t="str">
        <f t="shared" si="596"/>
        <v>0</v>
      </c>
      <c r="V3041" s="127" t="str">
        <f t="shared" si="590"/>
        <v>0</v>
      </c>
      <c r="W3041" s="127" t="str">
        <f t="shared" si="591"/>
        <v>0</v>
      </c>
      <c r="X3041" s="128"/>
    </row>
    <row r="3042" spans="1:24" x14ac:dyDescent="0.3">
      <c r="A3042" s="156">
        <v>705</v>
      </c>
      <c r="B3042" s="133"/>
      <c r="K3042" s="121" t="str">
        <f t="shared" si="592"/>
        <v/>
      </c>
      <c r="L3042" s="129" t="str">
        <f t="shared" ref="L3042:L3105" si="598">IF(K3042="","",SIN(K3042*PI()/200)*G3042)</f>
        <v/>
      </c>
      <c r="M3042" s="115" t="s">
        <v>155</v>
      </c>
      <c r="N3042" s="113" t="str">
        <f t="shared" si="593"/>
        <v/>
      </c>
      <c r="O3042" s="129" t="str">
        <f t="shared" ref="O3042:O3105" si="599">IF(N3042="","",SIN(N3042*PI()/200)*G3042)</f>
        <v/>
      </c>
      <c r="P3042" s="115" t="s">
        <v>155</v>
      </c>
      <c r="Q3042" s="116" t="str">
        <f t="shared" si="594"/>
        <v/>
      </c>
      <c r="R3042" s="117" t="s">
        <v>155</v>
      </c>
      <c r="S3042" s="118" t="str">
        <f t="shared" si="595"/>
        <v/>
      </c>
      <c r="T3042" s="127" t="str">
        <f t="shared" si="597"/>
        <v>0</v>
      </c>
      <c r="U3042" s="119" t="str">
        <f t="shared" si="596"/>
        <v>0</v>
      </c>
      <c r="V3042" s="119" t="str">
        <f t="shared" ref="V3042:V3105" si="600">IF(R3042="ON",IF(ISBLANK(F3042),"0",F3042),"0")</f>
        <v>0</v>
      </c>
      <c r="W3042" s="119" t="str">
        <f t="shared" ref="W3042:W3105" si="601">IF(R3042="ON",IF(ISBLANK(G3042),"0",G3042),"0")</f>
        <v>0</v>
      </c>
      <c r="X3042" s="120"/>
    </row>
    <row r="3043" spans="1:24" x14ac:dyDescent="0.3">
      <c r="A3043" s="156">
        <v>706</v>
      </c>
      <c r="B3043" s="133"/>
      <c r="K3043" s="121" t="str">
        <f t="shared" ref="K3043:K3106" si="602">IF(ISBLANK(D3043),"",IF(J3043=1,D3043-$D$3538,(IF(AND(J3043=2,D3043&gt;200),((D3043-200)-$D$3538),((D3043+200)-$D$3538)))))</f>
        <v/>
      </c>
      <c r="L3043" s="122" t="str">
        <f t="shared" si="598"/>
        <v/>
      </c>
      <c r="M3043" s="123" t="s">
        <v>155</v>
      </c>
      <c r="N3043" s="113" t="str">
        <f t="shared" ref="N3043:N3106" si="603">IF(ISBLANK(E3043),"",IF(E3043&lt;200,E3043-$E$3538,(400-E3043)-$E$3538))</f>
        <v/>
      </c>
      <c r="O3043" s="122" t="str">
        <f t="shared" si="599"/>
        <v/>
      </c>
      <c r="P3043" s="123" t="s">
        <v>155</v>
      </c>
      <c r="Q3043" s="116" t="str">
        <f t="shared" ref="Q3043:Q3106" si="604">IF(ISBLANK(F3043),"",F3043-$F$3538)</f>
        <v/>
      </c>
      <c r="R3043" s="125" t="s">
        <v>155</v>
      </c>
      <c r="S3043" s="118" t="str">
        <f t="shared" ref="S3043:S3106" si="605">IF(ISBLANK(G3043),"",G3043-$G$3538)</f>
        <v/>
      </c>
      <c r="T3043" s="127" t="str">
        <f t="shared" si="597"/>
        <v>0</v>
      </c>
      <c r="U3043" s="127" t="str">
        <f t="shared" ref="U3043:U3106" si="606">IF(P3043="ON",IF(ISBLANK(E3043),"0",IF(E3043&lt;200,E3043,(400-E3043))),"0")</f>
        <v>0</v>
      </c>
      <c r="V3043" s="127" t="str">
        <f t="shared" si="600"/>
        <v>0</v>
      </c>
      <c r="W3043" s="127" t="str">
        <f t="shared" si="601"/>
        <v>0</v>
      </c>
      <c r="X3043" s="128"/>
    </row>
    <row r="3044" spans="1:24" x14ac:dyDescent="0.3">
      <c r="A3044" s="156">
        <v>707</v>
      </c>
      <c r="B3044" s="133"/>
      <c r="K3044" s="121" t="str">
        <f t="shared" si="602"/>
        <v/>
      </c>
      <c r="L3044" s="129" t="str">
        <f t="shared" si="598"/>
        <v/>
      </c>
      <c r="M3044" s="115" t="s">
        <v>155</v>
      </c>
      <c r="N3044" s="113" t="str">
        <f t="shared" si="603"/>
        <v/>
      </c>
      <c r="O3044" s="129" t="str">
        <f t="shared" si="599"/>
        <v/>
      </c>
      <c r="P3044" s="115" t="s">
        <v>155</v>
      </c>
      <c r="Q3044" s="116" t="str">
        <f t="shared" si="604"/>
        <v/>
      </c>
      <c r="R3044" s="117" t="s">
        <v>155</v>
      </c>
      <c r="S3044" s="118" t="str">
        <f t="shared" si="605"/>
        <v/>
      </c>
      <c r="T3044" s="127" t="str">
        <f t="shared" si="597"/>
        <v>0</v>
      </c>
      <c r="U3044" s="119" t="str">
        <f t="shared" si="606"/>
        <v>0</v>
      </c>
      <c r="V3044" s="119" t="str">
        <f t="shared" si="600"/>
        <v>0</v>
      </c>
      <c r="W3044" s="119" t="str">
        <f t="shared" si="601"/>
        <v>0</v>
      </c>
      <c r="X3044" s="120"/>
    </row>
    <row r="3045" spans="1:24" x14ac:dyDescent="0.3">
      <c r="A3045" s="156">
        <v>708</v>
      </c>
      <c r="B3045" s="133"/>
      <c r="K3045" s="121" t="str">
        <f t="shared" si="602"/>
        <v/>
      </c>
      <c r="L3045" s="122" t="str">
        <f t="shared" si="598"/>
        <v/>
      </c>
      <c r="M3045" s="123" t="s">
        <v>155</v>
      </c>
      <c r="N3045" s="113" t="str">
        <f t="shared" si="603"/>
        <v/>
      </c>
      <c r="O3045" s="122" t="str">
        <f t="shared" si="599"/>
        <v/>
      </c>
      <c r="P3045" s="123" t="s">
        <v>155</v>
      </c>
      <c r="Q3045" s="116" t="str">
        <f t="shared" si="604"/>
        <v/>
      </c>
      <c r="R3045" s="125" t="s">
        <v>155</v>
      </c>
      <c r="S3045" s="118" t="str">
        <f t="shared" si="605"/>
        <v/>
      </c>
      <c r="T3045" s="127" t="str">
        <f t="shared" si="597"/>
        <v>0</v>
      </c>
      <c r="U3045" s="127" t="str">
        <f t="shared" si="606"/>
        <v>0</v>
      </c>
      <c r="V3045" s="127" t="str">
        <f t="shared" si="600"/>
        <v>0</v>
      </c>
      <c r="W3045" s="127" t="str">
        <f t="shared" si="601"/>
        <v>0</v>
      </c>
      <c r="X3045" s="128"/>
    </row>
    <row r="3046" spans="1:24" x14ac:dyDescent="0.3">
      <c r="A3046" s="156">
        <v>709</v>
      </c>
      <c r="B3046" s="133"/>
      <c r="K3046" s="121" t="str">
        <f t="shared" si="602"/>
        <v/>
      </c>
      <c r="L3046" s="129" t="str">
        <f t="shared" si="598"/>
        <v/>
      </c>
      <c r="M3046" s="115" t="s">
        <v>155</v>
      </c>
      <c r="N3046" s="113" t="str">
        <f t="shared" si="603"/>
        <v/>
      </c>
      <c r="O3046" s="129" t="str">
        <f t="shared" si="599"/>
        <v/>
      </c>
      <c r="P3046" s="115" t="s">
        <v>155</v>
      </c>
      <c r="Q3046" s="116" t="str">
        <f t="shared" si="604"/>
        <v/>
      </c>
      <c r="R3046" s="117" t="s">
        <v>155</v>
      </c>
      <c r="S3046" s="118" t="str">
        <f t="shared" si="605"/>
        <v/>
      </c>
      <c r="T3046" s="127" t="str">
        <f t="shared" si="597"/>
        <v>0</v>
      </c>
      <c r="U3046" s="119" t="str">
        <f t="shared" si="606"/>
        <v>0</v>
      </c>
      <c r="V3046" s="119" t="str">
        <f t="shared" si="600"/>
        <v>0</v>
      </c>
      <c r="W3046" s="119" t="str">
        <f t="shared" si="601"/>
        <v>0</v>
      </c>
      <c r="X3046" s="120"/>
    </row>
    <row r="3047" spans="1:24" x14ac:dyDescent="0.3">
      <c r="A3047" s="156">
        <v>710</v>
      </c>
      <c r="B3047" s="133"/>
      <c r="K3047" s="121" t="str">
        <f t="shared" si="602"/>
        <v/>
      </c>
      <c r="L3047" s="122" t="str">
        <f t="shared" si="598"/>
        <v/>
      </c>
      <c r="M3047" s="123" t="s">
        <v>155</v>
      </c>
      <c r="N3047" s="113" t="str">
        <f t="shared" si="603"/>
        <v/>
      </c>
      <c r="O3047" s="122" t="str">
        <f t="shared" si="599"/>
        <v/>
      </c>
      <c r="P3047" s="123" t="s">
        <v>155</v>
      </c>
      <c r="Q3047" s="116" t="str">
        <f t="shared" si="604"/>
        <v/>
      </c>
      <c r="R3047" s="125" t="s">
        <v>155</v>
      </c>
      <c r="S3047" s="118" t="str">
        <f t="shared" si="605"/>
        <v/>
      </c>
      <c r="T3047" s="127" t="str">
        <f t="shared" si="597"/>
        <v>0</v>
      </c>
      <c r="U3047" s="127" t="str">
        <f t="shared" si="606"/>
        <v>0</v>
      </c>
      <c r="V3047" s="127" t="str">
        <f t="shared" si="600"/>
        <v>0</v>
      </c>
      <c r="W3047" s="127" t="str">
        <f t="shared" si="601"/>
        <v>0</v>
      </c>
      <c r="X3047" s="128"/>
    </row>
    <row r="3048" spans="1:24" x14ac:dyDescent="0.3">
      <c r="A3048" s="156">
        <v>711</v>
      </c>
      <c r="B3048" s="158"/>
      <c r="C3048" s="158"/>
      <c r="D3048" s="159"/>
      <c r="E3048" s="159"/>
      <c r="F3048" s="160"/>
      <c r="G3048" s="160"/>
      <c r="H3048" s="160"/>
      <c r="I3048" s="160"/>
      <c r="K3048" s="121" t="str">
        <f t="shared" si="602"/>
        <v/>
      </c>
      <c r="L3048" s="129" t="str">
        <f t="shared" si="598"/>
        <v/>
      </c>
      <c r="M3048" s="115" t="s">
        <v>155</v>
      </c>
      <c r="N3048" s="113" t="str">
        <f t="shared" si="603"/>
        <v/>
      </c>
      <c r="O3048" s="129" t="str">
        <f t="shared" si="599"/>
        <v/>
      </c>
      <c r="P3048" s="115" t="s">
        <v>155</v>
      </c>
      <c r="Q3048" s="116" t="str">
        <f t="shared" si="604"/>
        <v/>
      </c>
      <c r="R3048" s="117" t="s">
        <v>155</v>
      </c>
      <c r="S3048" s="118" t="str">
        <f t="shared" si="605"/>
        <v/>
      </c>
      <c r="T3048" s="127" t="str">
        <f t="shared" si="597"/>
        <v>0</v>
      </c>
      <c r="U3048" s="119" t="str">
        <f t="shared" si="606"/>
        <v>0</v>
      </c>
      <c r="V3048" s="119" t="str">
        <f t="shared" si="600"/>
        <v>0</v>
      </c>
      <c r="W3048" s="119" t="str">
        <f t="shared" si="601"/>
        <v>0</v>
      </c>
      <c r="X3048" s="120"/>
    </row>
    <row r="3049" spans="1:24" x14ac:dyDescent="0.3">
      <c r="A3049" s="156">
        <v>712</v>
      </c>
      <c r="B3049" s="158"/>
      <c r="C3049" s="158"/>
      <c r="D3049" s="159"/>
      <c r="E3049" s="159"/>
      <c r="F3049" s="160"/>
      <c r="G3049" s="160"/>
      <c r="H3049" s="160"/>
      <c r="I3049" s="160"/>
      <c r="K3049" s="121" t="str">
        <f t="shared" si="602"/>
        <v/>
      </c>
      <c r="L3049" s="122" t="str">
        <f t="shared" si="598"/>
        <v/>
      </c>
      <c r="M3049" s="123" t="s">
        <v>155</v>
      </c>
      <c r="N3049" s="113" t="str">
        <f t="shared" si="603"/>
        <v/>
      </c>
      <c r="O3049" s="122" t="str">
        <f t="shared" si="599"/>
        <v/>
      </c>
      <c r="P3049" s="123" t="s">
        <v>155</v>
      </c>
      <c r="Q3049" s="116" t="str">
        <f t="shared" si="604"/>
        <v/>
      </c>
      <c r="R3049" s="125" t="s">
        <v>155</v>
      </c>
      <c r="S3049" s="118" t="str">
        <f t="shared" si="605"/>
        <v/>
      </c>
      <c r="T3049" s="127" t="str">
        <f t="shared" si="597"/>
        <v>0</v>
      </c>
      <c r="U3049" s="127" t="str">
        <f t="shared" si="606"/>
        <v>0</v>
      </c>
      <c r="V3049" s="127" t="str">
        <f t="shared" si="600"/>
        <v>0</v>
      </c>
      <c r="W3049" s="127" t="str">
        <f t="shared" si="601"/>
        <v>0</v>
      </c>
      <c r="X3049" s="128"/>
    </row>
    <row r="3050" spans="1:24" x14ac:dyDescent="0.3">
      <c r="A3050" s="156">
        <v>713</v>
      </c>
      <c r="B3050" s="158"/>
      <c r="C3050" s="158"/>
      <c r="D3050" s="159"/>
      <c r="E3050" s="159"/>
      <c r="F3050" s="160"/>
      <c r="G3050" s="160"/>
      <c r="H3050" s="160"/>
      <c r="I3050" s="160"/>
      <c r="K3050" s="121" t="str">
        <f t="shared" si="602"/>
        <v/>
      </c>
      <c r="L3050" s="129" t="str">
        <f t="shared" si="598"/>
        <v/>
      </c>
      <c r="M3050" s="115" t="s">
        <v>155</v>
      </c>
      <c r="N3050" s="113" t="str">
        <f t="shared" si="603"/>
        <v/>
      </c>
      <c r="O3050" s="129" t="str">
        <f t="shared" si="599"/>
        <v/>
      </c>
      <c r="P3050" s="115" t="s">
        <v>155</v>
      </c>
      <c r="Q3050" s="116" t="str">
        <f t="shared" si="604"/>
        <v/>
      </c>
      <c r="R3050" s="117" t="s">
        <v>155</v>
      </c>
      <c r="S3050" s="118" t="str">
        <f t="shared" si="605"/>
        <v/>
      </c>
      <c r="T3050" s="127" t="str">
        <f t="shared" si="597"/>
        <v>0</v>
      </c>
      <c r="U3050" s="119" t="str">
        <f t="shared" si="606"/>
        <v>0</v>
      </c>
      <c r="V3050" s="119" t="str">
        <f t="shared" si="600"/>
        <v>0</v>
      </c>
      <c r="W3050" s="119" t="str">
        <f t="shared" si="601"/>
        <v>0</v>
      </c>
      <c r="X3050" s="120"/>
    </row>
    <row r="3051" spans="1:24" x14ac:dyDescent="0.3">
      <c r="A3051" s="156">
        <v>714</v>
      </c>
      <c r="B3051" s="158"/>
      <c r="C3051" s="158"/>
      <c r="D3051" s="159"/>
      <c r="E3051" s="159"/>
      <c r="F3051" s="160"/>
      <c r="G3051" s="160"/>
      <c r="H3051" s="160"/>
      <c r="I3051" s="160"/>
      <c r="K3051" s="121" t="str">
        <f t="shared" si="602"/>
        <v/>
      </c>
      <c r="L3051" s="122" t="str">
        <f t="shared" si="598"/>
        <v/>
      </c>
      <c r="M3051" s="123" t="s">
        <v>155</v>
      </c>
      <c r="N3051" s="113" t="str">
        <f t="shared" si="603"/>
        <v/>
      </c>
      <c r="O3051" s="122" t="str">
        <f t="shared" si="599"/>
        <v/>
      </c>
      <c r="P3051" s="123" t="s">
        <v>155</v>
      </c>
      <c r="Q3051" s="116" t="str">
        <f t="shared" si="604"/>
        <v/>
      </c>
      <c r="R3051" s="125" t="s">
        <v>155</v>
      </c>
      <c r="S3051" s="118" t="str">
        <f t="shared" si="605"/>
        <v/>
      </c>
      <c r="T3051" s="127" t="str">
        <f t="shared" si="597"/>
        <v>0</v>
      </c>
      <c r="U3051" s="127" t="str">
        <f t="shared" si="606"/>
        <v>0</v>
      </c>
      <c r="V3051" s="127" t="str">
        <f t="shared" si="600"/>
        <v>0</v>
      </c>
      <c r="W3051" s="127" t="str">
        <f t="shared" si="601"/>
        <v>0</v>
      </c>
      <c r="X3051" s="128"/>
    </row>
    <row r="3052" spans="1:24" x14ac:dyDescent="0.3">
      <c r="A3052" s="156">
        <v>715</v>
      </c>
      <c r="B3052" s="158"/>
      <c r="C3052" s="158"/>
      <c r="D3052" s="159"/>
      <c r="E3052" s="159"/>
      <c r="F3052" s="160"/>
      <c r="G3052" s="160"/>
      <c r="H3052" s="160"/>
      <c r="I3052" s="160"/>
      <c r="K3052" s="121" t="str">
        <f t="shared" si="602"/>
        <v/>
      </c>
      <c r="L3052" s="129" t="str">
        <f t="shared" si="598"/>
        <v/>
      </c>
      <c r="M3052" s="115" t="s">
        <v>155</v>
      </c>
      <c r="N3052" s="113" t="str">
        <f t="shared" si="603"/>
        <v/>
      </c>
      <c r="O3052" s="129" t="str">
        <f t="shared" si="599"/>
        <v/>
      </c>
      <c r="P3052" s="115" t="s">
        <v>155</v>
      </c>
      <c r="Q3052" s="116" t="str">
        <f t="shared" si="604"/>
        <v/>
      </c>
      <c r="R3052" s="117" t="s">
        <v>155</v>
      </c>
      <c r="S3052" s="118" t="str">
        <f t="shared" si="605"/>
        <v/>
      </c>
      <c r="T3052" s="127" t="str">
        <f t="shared" si="597"/>
        <v>0</v>
      </c>
      <c r="U3052" s="119" t="str">
        <f t="shared" si="606"/>
        <v>0</v>
      </c>
      <c r="V3052" s="119" t="str">
        <f t="shared" si="600"/>
        <v>0</v>
      </c>
      <c r="W3052" s="119" t="str">
        <f t="shared" si="601"/>
        <v>0</v>
      </c>
      <c r="X3052" s="120"/>
    </row>
    <row r="3053" spans="1:24" x14ac:dyDescent="0.3">
      <c r="A3053" s="156">
        <v>716</v>
      </c>
      <c r="B3053" s="158"/>
      <c r="C3053" s="158"/>
      <c r="D3053" s="159"/>
      <c r="E3053" s="159"/>
      <c r="F3053" s="160"/>
      <c r="G3053" s="160"/>
      <c r="H3053" s="160"/>
      <c r="I3053" s="160"/>
      <c r="K3053" s="121" t="str">
        <f t="shared" si="602"/>
        <v/>
      </c>
      <c r="L3053" s="122" t="str">
        <f t="shared" si="598"/>
        <v/>
      </c>
      <c r="M3053" s="123" t="s">
        <v>155</v>
      </c>
      <c r="N3053" s="113" t="str">
        <f t="shared" si="603"/>
        <v/>
      </c>
      <c r="O3053" s="122" t="str">
        <f t="shared" si="599"/>
        <v/>
      </c>
      <c r="P3053" s="123" t="s">
        <v>155</v>
      </c>
      <c r="Q3053" s="116" t="str">
        <f t="shared" si="604"/>
        <v/>
      </c>
      <c r="R3053" s="125" t="s">
        <v>155</v>
      </c>
      <c r="S3053" s="118" t="str">
        <f t="shared" si="605"/>
        <v/>
      </c>
      <c r="T3053" s="127" t="str">
        <f t="shared" si="597"/>
        <v>0</v>
      </c>
      <c r="U3053" s="127" t="str">
        <f t="shared" si="606"/>
        <v>0</v>
      </c>
      <c r="V3053" s="127" t="str">
        <f t="shared" si="600"/>
        <v>0</v>
      </c>
      <c r="W3053" s="127" t="str">
        <f t="shared" si="601"/>
        <v>0</v>
      </c>
      <c r="X3053" s="128"/>
    </row>
    <row r="3054" spans="1:24" x14ac:dyDescent="0.3">
      <c r="A3054" s="156">
        <v>717</v>
      </c>
      <c r="B3054" s="158"/>
      <c r="C3054" s="158"/>
      <c r="D3054" s="159"/>
      <c r="E3054" s="159"/>
      <c r="F3054" s="160"/>
      <c r="G3054" s="160"/>
      <c r="H3054" s="160"/>
      <c r="I3054" s="160"/>
      <c r="K3054" s="121" t="str">
        <f t="shared" si="602"/>
        <v/>
      </c>
      <c r="L3054" s="129" t="str">
        <f t="shared" si="598"/>
        <v/>
      </c>
      <c r="M3054" s="115" t="s">
        <v>155</v>
      </c>
      <c r="N3054" s="113" t="str">
        <f t="shared" si="603"/>
        <v/>
      </c>
      <c r="O3054" s="129" t="str">
        <f t="shared" si="599"/>
        <v/>
      </c>
      <c r="P3054" s="115" t="s">
        <v>155</v>
      </c>
      <c r="Q3054" s="116" t="str">
        <f t="shared" si="604"/>
        <v/>
      </c>
      <c r="R3054" s="117" t="s">
        <v>155</v>
      </c>
      <c r="S3054" s="118" t="str">
        <f t="shared" si="605"/>
        <v/>
      </c>
      <c r="T3054" s="127" t="str">
        <f t="shared" si="597"/>
        <v>0</v>
      </c>
      <c r="U3054" s="119" t="str">
        <f t="shared" si="606"/>
        <v>0</v>
      </c>
      <c r="V3054" s="119" t="str">
        <f t="shared" si="600"/>
        <v>0</v>
      </c>
      <c r="W3054" s="119" t="str">
        <f t="shared" si="601"/>
        <v>0</v>
      </c>
      <c r="X3054" s="120"/>
    </row>
    <row r="3055" spans="1:24" x14ac:dyDescent="0.3">
      <c r="A3055" s="156">
        <v>718</v>
      </c>
      <c r="B3055" s="158"/>
      <c r="C3055" s="158"/>
      <c r="D3055" s="159"/>
      <c r="E3055" s="159"/>
      <c r="F3055" s="160"/>
      <c r="G3055" s="160"/>
      <c r="H3055" s="160"/>
      <c r="I3055" s="160"/>
      <c r="K3055" s="121" t="str">
        <f t="shared" si="602"/>
        <v/>
      </c>
      <c r="L3055" s="122" t="str">
        <f t="shared" si="598"/>
        <v/>
      </c>
      <c r="M3055" s="123" t="s">
        <v>155</v>
      </c>
      <c r="N3055" s="113" t="str">
        <f t="shared" si="603"/>
        <v/>
      </c>
      <c r="O3055" s="122" t="str">
        <f t="shared" si="599"/>
        <v/>
      </c>
      <c r="P3055" s="123" t="s">
        <v>155</v>
      </c>
      <c r="Q3055" s="116" t="str">
        <f t="shared" si="604"/>
        <v/>
      </c>
      <c r="R3055" s="125" t="s">
        <v>155</v>
      </c>
      <c r="S3055" s="118" t="str">
        <f t="shared" si="605"/>
        <v/>
      </c>
      <c r="T3055" s="127" t="str">
        <f t="shared" si="597"/>
        <v>0</v>
      </c>
      <c r="U3055" s="127" t="str">
        <f t="shared" si="606"/>
        <v>0</v>
      </c>
      <c r="V3055" s="127" t="str">
        <f t="shared" si="600"/>
        <v>0</v>
      </c>
      <c r="W3055" s="127" t="str">
        <f t="shared" si="601"/>
        <v>0</v>
      </c>
      <c r="X3055" s="128"/>
    </row>
    <row r="3056" spans="1:24" x14ac:dyDescent="0.3">
      <c r="A3056" s="156">
        <v>719</v>
      </c>
      <c r="B3056" s="158"/>
      <c r="C3056" s="158"/>
      <c r="D3056" s="159"/>
      <c r="E3056" s="159"/>
      <c r="F3056" s="160"/>
      <c r="G3056" s="160"/>
      <c r="H3056" s="160"/>
      <c r="I3056" s="160"/>
      <c r="K3056" s="121" t="str">
        <f t="shared" si="602"/>
        <v/>
      </c>
      <c r="L3056" s="129" t="str">
        <f t="shared" si="598"/>
        <v/>
      </c>
      <c r="M3056" s="115" t="s">
        <v>155</v>
      </c>
      <c r="N3056" s="113" t="str">
        <f t="shared" si="603"/>
        <v/>
      </c>
      <c r="O3056" s="129" t="str">
        <f t="shared" si="599"/>
        <v/>
      </c>
      <c r="P3056" s="115" t="s">
        <v>155</v>
      </c>
      <c r="Q3056" s="116" t="str">
        <f t="shared" si="604"/>
        <v/>
      </c>
      <c r="R3056" s="117" t="s">
        <v>155</v>
      </c>
      <c r="S3056" s="118" t="str">
        <f t="shared" si="605"/>
        <v/>
      </c>
      <c r="T3056" s="127" t="str">
        <f t="shared" si="597"/>
        <v>0</v>
      </c>
      <c r="U3056" s="119" t="str">
        <f t="shared" si="606"/>
        <v>0</v>
      </c>
      <c r="V3056" s="119" t="str">
        <f t="shared" si="600"/>
        <v>0</v>
      </c>
      <c r="W3056" s="119" t="str">
        <f t="shared" si="601"/>
        <v>0</v>
      </c>
      <c r="X3056" s="120"/>
    </row>
    <row r="3057" spans="1:24" x14ac:dyDescent="0.3">
      <c r="A3057" s="156">
        <v>720</v>
      </c>
      <c r="B3057" s="158"/>
      <c r="C3057" s="158"/>
      <c r="D3057" s="159"/>
      <c r="E3057" s="159"/>
      <c r="F3057" s="160"/>
      <c r="G3057" s="160"/>
      <c r="H3057" s="160"/>
      <c r="I3057" s="160"/>
      <c r="K3057" s="121" t="str">
        <f t="shared" si="602"/>
        <v/>
      </c>
      <c r="L3057" s="122" t="str">
        <f t="shared" si="598"/>
        <v/>
      </c>
      <c r="M3057" s="123" t="s">
        <v>155</v>
      </c>
      <c r="N3057" s="113" t="str">
        <f t="shared" si="603"/>
        <v/>
      </c>
      <c r="O3057" s="122" t="str">
        <f t="shared" si="599"/>
        <v/>
      </c>
      <c r="P3057" s="123" t="s">
        <v>155</v>
      </c>
      <c r="Q3057" s="116" t="str">
        <f t="shared" si="604"/>
        <v/>
      </c>
      <c r="R3057" s="125" t="s">
        <v>155</v>
      </c>
      <c r="S3057" s="118" t="str">
        <f t="shared" si="605"/>
        <v/>
      </c>
      <c r="T3057" s="127" t="str">
        <f t="shared" si="597"/>
        <v>0</v>
      </c>
      <c r="U3057" s="127" t="str">
        <f t="shared" si="606"/>
        <v>0</v>
      </c>
      <c r="V3057" s="127" t="str">
        <f t="shared" si="600"/>
        <v>0</v>
      </c>
      <c r="W3057" s="127" t="str">
        <f t="shared" si="601"/>
        <v>0</v>
      </c>
      <c r="X3057" s="128"/>
    </row>
    <row r="3058" spans="1:24" x14ac:dyDescent="0.3">
      <c r="A3058" s="156">
        <v>721</v>
      </c>
      <c r="D3058" s="104"/>
      <c r="E3058" s="104"/>
      <c r="F3058" s="104"/>
      <c r="G3058" s="104"/>
      <c r="H3058" s="160"/>
      <c r="I3058" s="160"/>
      <c r="K3058" s="121" t="str">
        <f t="shared" si="602"/>
        <v/>
      </c>
      <c r="L3058" s="129" t="str">
        <f t="shared" si="598"/>
        <v/>
      </c>
      <c r="M3058" s="115" t="s">
        <v>155</v>
      </c>
      <c r="N3058" s="113" t="str">
        <f t="shared" si="603"/>
        <v/>
      </c>
      <c r="O3058" s="129" t="str">
        <f t="shared" si="599"/>
        <v/>
      </c>
      <c r="P3058" s="115" t="s">
        <v>155</v>
      </c>
      <c r="Q3058" s="116" t="str">
        <f t="shared" si="604"/>
        <v/>
      </c>
      <c r="R3058" s="117" t="s">
        <v>155</v>
      </c>
      <c r="S3058" s="118" t="str">
        <f t="shared" si="605"/>
        <v/>
      </c>
      <c r="T3058" s="127" t="str">
        <f t="shared" si="597"/>
        <v>0</v>
      </c>
      <c r="U3058" s="119" t="str">
        <f t="shared" si="606"/>
        <v>0</v>
      </c>
      <c r="V3058" s="119" t="str">
        <f t="shared" si="600"/>
        <v>0</v>
      </c>
      <c r="W3058" s="119" t="str">
        <f t="shared" si="601"/>
        <v>0</v>
      </c>
      <c r="X3058" s="120"/>
    </row>
    <row r="3059" spans="1:24" x14ac:dyDescent="0.3">
      <c r="A3059" s="156">
        <v>722</v>
      </c>
      <c r="B3059" s="133"/>
      <c r="K3059" s="121" t="str">
        <f t="shared" si="602"/>
        <v/>
      </c>
      <c r="L3059" s="122" t="str">
        <f t="shared" si="598"/>
        <v/>
      </c>
      <c r="M3059" s="123" t="s">
        <v>155</v>
      </c>
      <c r="N3059" s="113" t="str">
        <f t="shared" si="603"/>
        <v/>
      </c>
      <c r="O3059" s="122" t="str">
        <f t="shared" si="599"/>
        <v/>
      </c>
      <c r="P3059" s="123" t="s">
        <v>155</v>
      </c>
      <c r="Q3059" s="116" t="str">
        <f t="shared" si="604"/>
        <v/>
      </c>
      <c r="R3059" s="125" t="s">
        <v>155</v>
      </c>
      <c r="S3059" s="118" t="str">
        <f t="shared" si="605"/>
        <v/>
      </c>
      <c r="T3059" s="127" t="str">
        <f t="shared" si="597"/>
        <v>0</v>
      </c>
      <c r="U3059" s="127" t="str">
        <f t="shared" si="606"/>
        <v>0</v>
      </c>
      <c r="V3059" s="127" t="str">
        <f t="shared" si="600"/>
        <v>0</v>
      </c>
      <c r="W3059" s="127" t="str">
        <f t="shared" si="601"/>
        <v>0</v>
      </c>
      <c r="X3059" s="128"/>
    </row>
    <row r="3060" spans="1:24" x14ac:dyDescent="0.3">
      <c r="A3060" s="156">
        <v>723</v>
      </c>
      <c r="B3060" s="133"/>
      <c r="K3060" s="121" t="str">
        <f t="shared" si="602"/>
        <v/>
      </c>
      <c r="L3060" s="129" t="str">
        <f t="shared" si="598"/>
        <v/>
      </c>
      <c r="M3060" s="115" t="s">
        <v>155</v>
      </c>
      <c r="N3060" s="113" t="str">
        <f t="shared" si="603"/>
        <v/>
      </c>
      <c r="O3060" s="129" t="str">
        <f t="shared" si="599"/>
        <v/>
      </c>
      <c r="P3060" s="115" t="s">
        <v>155</v>
      </c>
      <c r="Q3060" s="116" t="str">
        <f t="shared" si="604"/>
        <v/>
      </c>
      <c r="R3060" s="117" t="s">
        <v>155</v>
      </c>
      <c r="S3060" s="118" t="str">
        <f t="shared" si="605"/>
        <v/>
      </c>
      <c r="T3060" s="127" t="str">
        <f t="shared" si="597"/>
        <v>0</v>
      </c>
      <c r="U3060" s="119" t="str">
        <f t="shared" si="606"/>
        <v>0</v>
      </c>
      <c r="V3060" s="119" t="str">
        <f t="shared" si="600"/>
        <v>0</v>
      </c>
      <c r="W3060" s="119" t="str">
        <f t="shared" si="601"/>
        <v>0</v>
      </c>
      <c r="X3060" s="120"/>
    </row>
    <row r="3061" spans="1:24" x14ac:dyDescent="0.3">
      <c r="A3061" s="156">
        <v>724</v>
      </c>
      <c r="B3061" s="133"/>
      <c r="K3061" s="121" t="str">
        <f t="shared" si="602"/>
        <v/>
      </c>
      <c r="L3061" s="122" t="str">
        <f t="shared" si="598"/>
        <v/>
      </c>
      <c r="M3061" s="123" t="s">
        <v>155</v>
      </c>
      <c r="N3061" s="113" t="str">
        <f t="shared" si="603"/>
        <v/>
      </c>
      <c r="O3061" s="122" t="str">
        <f t="shared" si="599"/>
        <v/>
      </c>
      <c r="P3061" s="123" t="s">
        <v>155</v>
      </c>
      <c r="Q3061" s="116" t="str">
        <f t="shared" si="604"/>
        <v/>
      </c>
      <c r="R3061" s="125" t="s">
        <v>155</v>
      </c>
      <c r="S3061" s="118" t="str">
        <f t="shared" si="605"/>
        <v/>
      </c>
      <c r="T3061" s="127" t="str">
        <f t="shared" si="597"/>
        <v>0</v>
      </c>
      <c r="U3061" s="127" t="str">
        <f t="shared" si="606"/>
        <v>0</v>
      </c>
      <c r="V3061" s="127" t="str">
        <f t="shared" si="600"/>
        <v>0</v>
      </c>
      <c r="W3061" s="127" t="str">
        <f t="shared" si="601"/>
        <v>0</v>
      </c>
      <c r="X3061" s="128"/>
    </row>
    <row r="3062" spans="1:24" x14ac:dyDescent="0.3">
      <c r="A3062" s="156">
        <v>725</v>
      </c>
      <c r="B3062" s="133"/>
      <c r="K3062" s="121" t="str">
        <f t="shared" si="602"/>
        <v/>
      </c>
      <c r="L3062" s="129" t="str">
        <f t="shared" si="598"/>
        <v/>
      </c>
      <c r="M3062" s="115" t="s">
        <v>155</v>
      </c>
      <c r="N3062" s="113" t="str">
        <f t="shared" si="603"/>
        <v/>
      </c>
      <c r="O3062" s="129" t="str">
        <f t="shared" si="599"/>
        <v/>
      </c>
      <c r="P3062" s="115" t="s">
        <v>155</v>
      </c>
      <c r="Q3062" s="116" t="str">
        <f t="shared" si="604"/>
        <v/>
      </c>
      <c r="R3062" s="117" t="s">
        <v>155</v>
      </c>
      <c r="S3062" s="118" t="str">
        <f t="shared" si="605"/>
        <v/>
      </c>
      <c r="T3062" s="127" t="str">
        <f t="shared" si="597"/>
        <v>0</v>
      </c>
      <c r="U3062" s="119" t="str">
        <f t="shared" si="606"/>
        <v>0</v>
      </c>
      <c r="V3062" s="119" t="str">
        <f t="shared" si="600"/>
        <v>0</v>
      </c>
      <c r="W3062" s="119" t="str">
        <f t="shared" si="601"/>
        <v>0</v>
      </c>
      <c r="X3062" s="120"/>
    </row>
    <row r="3063" spans="1:24" x14ac:dyDescent="0.3">
      <c r="A3063" s="156">
        <v>726</v>
      </c>
      <c r="B3063" s="133"/>
      <c r="K3063" s="121" t="str">
        <f t="shared" si="602"/>
        <v/>
      </c>
      <c r="L3063" s="122" t="str">
        <f t="shared" si="598"/>
        <v/>
      </c>
      <c r="M3063" s="123" t="s">
        <v>155</v>
      </c>
      <c r="N3063" s="113" t="str">
        <f t="shared" si="603"/>
        <v/>
      </c>
      <c r="O3063" s="122" t="str">
        <f t="shared" si="599"/>
        <v/>
      </c>
      <c r="P3063" s="123" t="s">
        <v>155</v>
      </c>
      <c r="Q3063" s="116" t="str">
        <f t="shared" si="604"/>
        <v/>
      </c>
      <c r="R3063" s="125" t="s">
        <v>155</v>
      </c>
      <c r="S3063" s="118" t="str">
        <f t="shared" si="605"/>
        <v/>
      </c>
      <c r="T3063" s="127" t="str">
        <f t="shared" si="597"/>
        <v>0</v>
      </c>
      <c r="U3063" s="127" t="str">
        <f t="shared" si="606"/>
        <v>0</v>
      </c>
      <c r="V3063" s="127" t="str">
        <f t="shared" si="600"/>
        <v>0</v>
      </c>
      <c r="W3063" s="127" t="str">
        <f t="shared" si="601"/>
        <v>0</v>
      </c>
      <c r="X3063" s="128"/>
    </row>
    <row r="3064" spans="1:24" x14ac:dyDescent="0.3">
      <c r="A3064" s="156">
        <v>727</v>
      </c>
      <c r="B3064" s="133"/>
      <c r="K3064" s="121" t="str">
        <f t="shared" si="602"/>
        <v/>
      </c>
      <c r="L3064" s="129" t="str">
        <f t="shared" si="598"/>
        <v/>
      </c>
      <c r="M3064" s="115" t="s">
        <v>155</v>
      </c>
      <c r="N3064" s="113" t="str">
        <f t="shared" si="603"/>
        <v/>
      </c>
      <c r="O3064" s="129" t="str">
        <f t="shared" si="599"/>
        <v/>
      </c>
      <c r="P3064" s="115" t="s">
        <v>155</v>
      </c>
      <c r="Q3064" s="116" t="str">
        <f t="shared" si="604"/>
        <v/>
      </c>
      <c r="R3064" s="117" t="s">
        <v>155</v>
      </c>
      <c r="S3064" s="118" t="str">
        <f t="shared" si="605"/>
        <v/>
      </c>
      <c r="T3064" s="127" t="str">
        <f t="shared" si="597"/>
        <v>0</v>
      </c>
      <c r="U3064" s="119" t="str">
        <f t="shared" si="606"/>
        <v>0</v>
      </c>
      <c r="V3064" s="119" t="str">
        <f t="shared" si="600"/>
        <v>0</v>
      </c>
      <c r="W3064" s="119" t="str">
        <f t="shared" si="601"/>
        <v>0</v>
      </c>
      <c r="X3064" s="120"/>
    </row>
    <row r="3065" spans="1:24" x14ac:dyDescent="0.3">
      <c r="A3065" s="156">
        <v>728</v>
      </c>
      <c r="B3065" s="133"/>
      <c r="K3065" s="121" t="str">
        <f t="shared" si="602"/>
        <v/>
      </c>
      <c r="L3065" s="122" t="str">
        <f t="shared" si="598"/>
        <v/>
      </c>
      <c r="M3065" s="123" t="s">
        <v>155</v>
      </c>
      <c r="N3065" s="113" t="str">
        <f t="shared" si="603"/>
        <v/>
      </c>
      <c r="O3065" s="122" t="str">
        <f t="shared" si="599"/>
        <v/>
      </c>
      <c r="P3065" s="123" t="s">
        <v>155</v>
      </c>
      <c r="Q3065" s="116" t="str">
        <f t="shared" si="604"/>
        <v/>
      </c>
      <c r="R3065" s="125" t="s">
        <v>155</v>
      </c>
      <c r="S3065" s="118" t="str">
        <f t="shared" si="605"/>
        <v/>
      </c>
      <c r="T3065" s="127" t="str">
        <f t="shared" si="597"/>
        <v>0</v>
      </c>
      <c r="U3065" s="127" t="str">
        <f t="shared" si="606"/>
        <v>0</v>
      </c>
      <c r="V3065" s="127" t="str">
        <f t="shared" si="600"/>
        <v>0</v>
      </c>
      <c r="W3065" s="127" t="str">
        <f t="shared" si="601"/>
        <v>0</v>
      </c>
      <c r="X3065" s="128"/>
    </row>
    <row r="3066" spans="1:24" x14ac:dyDescent="0.3">
      <c r="A3066" s="156">
        <v>729</v>
      </c>
      <c r="B3066" s="133"/>
      <c r="K3066" s="121" t="str">
        <f t="shared" si="602"/>
        <v/>
      </c>
      <c r="L3066" s="129" t="str">
        <f t="shared" si="598"/>
        <v/>
      </c>
      <c r="M3066" s="115" t="s">
        <v>155</v>
      </c>
      <c r="N3066" s="113" t="str">
        <f t="shared" si="603"/>
        <v/>
      </c>
      <c r="O3066" s="129" t="str">
        <f t="shared" si="599"/>
        <v/>
      </c>
      <c r="P3066" s="115" t="s">
        <v>155</v>
      </c>
      <c r="Q3066" s="116" t="str">
        <f t="shared" si="604"/>
        <v/>
      </c>
      <c r="R3066" s="117" t="s">
        <v>155</v>
      </c>
      <c r="S3066" s="118" t="str">
        <f t="shared" si="605"/>
        <v/>
      </c>
      <c r="T3066" s="127" t="str">
        <f t="shared" si="597"/>
        <v>0</v>
      </c>
      <c r="U3066" s="119" t="str">
        <f t="shared" si="606"/>
        <v>0</v>
      </c>
      <c r="V3066" s="119" t="str">
        <f t="shared" si="600"/>
        <v>0</v>
      </c>
      <c r="W3066" s="119" t="str">
        <f t="shared" si="601"/>
        <v>0</v>
      </c>
      <c r="X3066" s="120"/>
    </row>
    <row r="3067" spans="1:24" x14ac:dyDescent="0.3">
      <c r="A3067" s="156">
        <v>730</v>
      </c>
      <c r="B3067" s="133"/>
      <c r="K3067" s="121" t="str">
        <f t="shared" si="602"/>
        <v/>
      </c>
      <c r="L3067" s="122" t="str">
        <f t="shared" si="598"/>
        <v/>
      </c>
      <c r="M3067" s="123" t="s">
        <v>155</v>
      </c>
      <c r="N3067" s="113" t="str">
        <f t="shared" si="603"/>
        <v/>
      </c>
      <c r="O3067" s="122" t="str">
        <f t="shared" si="599"/>
        <v/>
      </c>
      <c r="P3067" s="123" t="s">
        <v>155</v>
      </c>
      <c r="Q3067" s="116" t="str">
        <f t="shared" si="604"/>
        <v/>
      </c>
      <c r="R3067" s="125" t="s">
        <v>155</v>
      </c>
      <c r="S3067" s="118" t="str">
        <f t="shared" si="605"/>
        <v/>
      </c>
      <c r="T3067" s="127" t="str">
        <f t="shared" si="597"/>
        <v>0</v>
      </c>
      <c r="U3067" s="127" t="str">
        <f t="shared" si="606"/>
        <v>0</v>
      </c>
      <c r="V3067" s="127" t="str">
        <f t="shared" si="600"/>
        <v>0</v>
      </c>
      <c r="W3067" s="127" t="str">
        <f t="shared" si="601"/>
        <v>0</v>
      </c>
      <c r="X3067" s="128"/>
    </row>
    <row r="3068" spans="1:24" x14ac:dyDescent="0.3">
      <c r="A3068" s="156">
        <v>731</v>
      </c>
      <c r="B3068" s="158"/>
      <c r="C3068" s="158"/>
      <c r="D3068" s="159"/>
      <c r="E3068" s="159"/>
      <c r="F3068" s="160"/>
      <c r="G3068" s="160"/>
      <c r="H3068" s="160"/>
      <c r="I3068" s="160"/>
      <c r="K3068" s="121" t="str">
        <f t="shared" si="602"/>
        <v/>
      </c>
      <c r="L3068" s="129" t="str">
        <f t="shared" si="598"/>
        <v/>
      </c>
      <c r="M3068" s="115" t="s">
        <v>155</v>
      </c>
      <c r="N3068" s="113" t="str">
        <f t="shared" si="603"/>
        <v/>
      </c>
      <c r="O3068" s="129" t="str">
        <f t="shared" si="599"/>
        <v/>
      </c>
      <c r="P3068" s="115" t="s">
        <v>155</v>
      </c>
      <c r="Q3068" s="116" t="str">
        <f t="shared" si="604"/>
        <v/>
      </c>
      <c r="R3068" s="117" t="s">
        <v>155</v>
      </c>
      <c r="S3068" s="118" t="str">
        <f t="shared" si="605"/>
        <v/>
      </c>
      <c r="T3068" s="127" t="str">
        <f t="shared" si="597"/>
        <v>0</v>
      </c>
      <c r="U3068" s="119" t="str">
        <f t="shared" si="606"/>
        <v>0</v>
      </c>
      <c r="V3068" s="119" t="str">
        <f t="shared" si="600"/>
        <v>0</v>
      </c>
      <c r="W3068" s="119" t="str">
        <f t="shared" si="601"/>
        <v>0</v>
      </c>
      <c r="X3068" s="120"/>
    </row>
    <row r="3069" spans="1:24" x14ac:dyDescent="0.3">
      <c r="A3069" s="156">
        <v>732</v>
      </c>
      <c r="B3069" s="158"/>
      <c r="C3069" s="158"/>
      <c r="D3069" s="159"/>
      <c r="E3069" s="159"/>
      <c r="F3069" s="160"/>
      <c r="G3069" s="160"/>
      <c r="H3069" s="160"/>
      <c r="I3069" s="160"/>
      <c r="K3069" s="121" t="str">
        <f t="shared" si="602"/>
        <v/>
      </c>
      <c r="L3069" s="122" t="str">
        <f t="shared" si="598"/>
        <v/>
      </c>
      <c r="M3069" s="123" t="s">
        <v>155</v>
      </c>
      <c r="N3069" s="113" t="str">
        <f t="shared" si="603"/>
        <v/>
      </c>
      <c r="O3069" s="122" t="str">
        <f t="shared" si="599"/>
        <v/>
      </c>
      <c r="P3069" s="123" t="s">
        <v>155</v>
      </c>
      <c r="Q3069" s="116" t="str">
        <f t="shared" si="604"/>
        <v/>
      </c>
      <c r="R3069" s="125" t="s">
        <v>155</v>
      </c>
      <c r="S3069" s="118" t="str">
        <f t="shared" si="605"/>
        <v/>
      </c>
      <c r="T3069" s="127" t="str">
        <f t="shared" si="597"/>
        <v>0</v>
      </c>
      <c r="U3069" s="127" t="str">
        <f t="shared" si="606"/>
        <v>0</v>
      </c>
      <c r="V3069" s="127" t="str">
        <f t="shared" si="600"/>
        <v>0</v>
      </c>
      <c r="W3069" s="127" t="str">
        <f t="shared" si="601"/>
        <v>0</v>
      </c>
      <c r="X3069" s="128"/>
    </row>
    <row r="3070" spans="1:24" x14ac:dyDescent="0.3">
      <c r="A3070" s="156">
        <v>733</v>
      </c>
      <c r="B3070" s="158"/>
      <c r="C3070" s="158"/>
      <c r="D3070" s="159"/>
      <c r="E3070" s="159"/>
      <c r="F3070" s="160"/>
      <c r="G3070" s="160"/>
      <c r="H3070" s="160"/>
      <c r="I3070" s="160"/>
      <c r="K3070" s="121" t="str">
        <f t="shared" si="602"/>
        <v/>
      </c>
      <c r="L3070" s="129" t="str">
        <f t="shared" si="598"/>
        <v/>
      </c>
      <c r="M3070" s="115" t="s">
        <v>155</v>
      </c>
      <c r="N3070" s="113" t="str">
        <f t="shared" si="603"/>
        <v/>
      </c>
      <c r="O3070" s="129" t="str">
        <f t="shared" si="599"/>
        <v/>
      </c>
      <c r="P3070" s="115" t="s">
        <v>155</v>
      </c>
      <c r="Q3070" s="116" t="str">
        <f t="shared" si="604"/>
        <v/>
      </c>
      <c r="R3070" s="117" t="s">
        <v>155</v>
      </c>
      <c r="S3070" s="118" t="str">
        <f t="shared" si="605"/>
        <v/>
      </c>
      <c r="T3070" s="127" t="str">
        <f t="shared" si="597"/>
        <v>0</v>
      </c>
      <c r="U3070" s="119" t="str">
        <f t="shared" si="606"/>
        <v>0</v>
      </c>
      <c r="V3070" s="119" t="str">
        <f t="shared" si="600"/>
        <v>0</v>
      </c>
      <c r="W3070" s="119" t="str">
        <f t="shared" si="601"/>
        <v>0</v>
      </c>
      <c r="X3070" s="120"/>
    </row>
    <row r="3071" spans="1:24" x14ac:dyDescent="0.3">
      <c r="A3071" s="156">
        <v>734</v>
      </c>
      <c r="B3071" s="158"/>
      <c r="C3071" s="158"/>
      <c r="D3071" s="159"/>
      <c r="E3071" s="159"/>
      <c r="F3071" s="160"/>
      <c r="G3071" s="160"/>
      <c r="H3071" s="160"/>
      <c r="I3071" s="160"/>
      <c r="K3071" s="121" t="str">
        <f t="shared" si="602"/>
        <v/>
      </c>
      <c r="L3071" s="122" t="str">
        <f t="shared" si="598"/>
        <v/>
      </c>
      <c r="M3071" s="123" t="s">
        <v>155</v>
      </c>
      <c r="N3071" s="113" t="str">
        <f t="shared" si="603"/>
        <v/>
      </c>
      <c r="O3071" s="122" t="str">
        <f t="shared" si="599"/>
        <v/>
      </c>
      <c r="P3071" s="123" t="s">
        <v>155</v>
      </c>
      <c r="Q3071" s="116" t="str">
        <f t="shared" si="604"/>
        <v/>
      </c>
      <c r="R3071" s="125" t="s">
        <v>155</v>
      </c>
      <c r="S3071" s="118" t="str">
        <f t="shared" si="605"/>
        <v/>
      </c>
      <c r="T3071" s="127" t="str">
        <f t="shared" si="597"/>
        <v>0</v>
      </c>
      <c r="U3071" s="127" t="str">
        <f t="shared" si="606"/>
        <v>0</v>
      </c>
      <c r="V3071" s="127" t="str">
        <f t="shared" si="600"/>
        <v>0</v>
      </c>
      <c r="W3071" s="127" t="str">
        <f t="shared" si="601"/>
        <v>0</v>
      </c>
      <c r="X3071" s="128"/>
    </row>
    <row r="3072" spans="1:24" x14ac:dyDescent="0.3">
      <c r="A3072" s="156">
        <v>735</v>
      </c>
      <c r="B3072" s="158"/>
      <c r="C3072" s="158"/>
      <c r="D3072" s="159"/>
      <c r="E3072" s="159"/>
      <c r="F3072" s="160"/>
      <c r="G3072" s="160"/>
      <c r="H3072" s="160"/>
      <c r="I3072" s="160"/>
      <c r="K3072" s="121" t="str">
        <f t="shared" si="602"/>
        <v/>
      </c>
      <c r="L3072" s="129" t="str">
        <f t="shared" si="598"/>
        <v/>
      </c>
      <c r="M3072" s="115" t="s">
        <v>155</v>
      </c>
      <c r="N3072" s="113" t="str">
        <f t="shared" si="603"/>
        <v/>
      </c>
      <c r="O3072" s="129" t="str">
        <f t="shared" si="599"/>
        <v/>
      </c>
      <c r="P3072" s="115" t="s">
        <v>155</v>
      </c>
      <c r="Q3072" s="116" t="str">
        <f t="shared" si="604"/>
        <v/>
      </c>
      <c r="R3072" s="117" t="s">
        <v>155</v>
      </c>
      <c r="S3072" s="118" t="str">
        <f t="shared" si="605"/>
        <v/>
      </c>
      <c r="T3072" s="127" t="str">
        <f t="shared" si="597"/>
        <v>0</v>
      </c>
      <c r="U3072" s="119" t="str">
        <f t="shared" si="606"/>
        <v>0</v>
      </c>
      <c r="V3072" s="119" t="str">
        <f t="shared" si="600"/>
        <v>0</v>
      </c>
      <c r="W3072" s="119" t="str">
        <f t="shared" si="601"/>
        <v>0</v>
      </c>
      <c r="X3072" s="120"/>
    </row>
    <row r="3073" spans="1:24" x14ac:dyDescent="0.3">
      <c r="A3073" s="156">
        <v>736</v>
      </c>
      <c r="B3073" s="158"/>
      <c r="C3073" s="158"/>
      <c r="D3073" s="159"/>
      <c r="E3073" s="159"/>
      <c r="F3073" s="160"/>
      <c r="G3073" s="160"/>
      <c r="H3073" s="160"/>
      <c r="I3073" s="160"/>
      <c r="K3073" s="121" t="str">
        <f t="shared" si="602"/>
        <v/>
      </c>
      <c r="L3073" s="122" t="str">
        <f t="shared" si="598"/>
        <v/>
      </c>
      <c r="M3073" s="123" t="s">
        <v>155</v>
      </c>
      <c r="N3073" s="113" t="str">
        <f t="shared" si="603"/>
        <v/>
      </c>
      <c r="O3073" s="122" t="str">
        <f t="shared" si="599"/>
        <v/>
      </c>
      <c r="P3073" s="123" t="s">
        <v>155</v>
      </c>
      <c r="Q3073" s="116" t="str">
        <f t="shared" si="604"/>
        <v/>
      </c>
      <c r="R3073" s="125" t="s">
        <v>155</v>
      </c>
      <c r="S3073" s="118" t="str">
        <f t="shared" si="605"/>
        <v/>
      </c>
      <c r="T3073" s="127" t="str">
        <f t="shared" si="597"/>
        <v>0</v>
      </c>
      <c r="U3073" s="127" t="str">
        <f t="shared" si="606"/>
        <v>0</v>
      </c>
      <c r="V3073" s="127" t="str">
        <f t="shared" si="600"/>
        <v>0</v>
      </c>
      <c r="W3073" s="127" t="str">
        <f t="shared" si="601"/>
        <v>0</v>
      </c>
      <c r="X3073" s="128"/>
    </row>
    <row r="3074" spans="1:24" x14ac:dyDescent="0.3">
      <c r="A3074" s="156">
        <v>737</v>
      </c>
      <c r="B3074" s="158"/>
      <c r="C3074" s="158"/>
      <c r="D3074" s="159"/>
      <c r="E3074" s="159"/>
      <c r="F3074" s="160"/>
      <c r="G3074" s="160"/>
      <c r="H3074" s="160"/>
      <c r="I3074" s="160"/>
      <c r="K3074" s="121" t="str">
        <f t="shared" si="602"/>
        <v/>
      </c>
      <c r="L3074" s="129" t="str">
        <f t="shared" si="598"/>
        <v/>
      </c>
      <c r="M3074" s="115" t="s">
        <v>155</v>
      </c>
      <c r="N3074" s="113" t="str">
        <f t="shared" si="603"/>
        <v/>
      </c>
      <c r="O3074" s="129" t="str">
        <f t="shared" si="599"/>
        <v/>
      </c>
      <c r="P3074" s="115" t="s">
        <v>155</v>
      </c>
      <c r="Q3074" s="116" t="str">
        <f t="shared" si="604"/>
        <v/>
      </c>
      <c r="R3074" s="117" t="s">
        <v>155</v>
      </c>
      <c r="S3074" s="118" t="str">
        <f t="shared" si="605"/>
        <v/>
      </c>
      <c r="T3074" s="127" t="str">
        <f t="shared" si="597"/>
        <v>0</v>
      </c>
      <c r="U3074" s="119" t="str">
        <f t="shared" si="606"/>
        <v>0</v>
      </c>
      <c r="V3074" s="119" t="str">
        <f t="shared" si="600"/>
        <v>0</v>
      </c>
      <c r="W3074" s="119" t="str">
        <f t="shared" si="601"/>
        <v>0</v>
      </c>
      <c r="X3074" s="120"/>
    </row>
    <row r="3075" spans="1:24" x14ac:dyDescent="0.3">
      <c r="A3075" s="156">
        <v>738</v>
      </c>
      <c r="B3075" s="158"/>
      <c r="C3075" s="158"/>
      <c r="D3075" s="159"/>
      <c r="E3075" s="159"/>
      <c r="F3075" s="160"/>
      <c r="G3075" s="160"/>
      <c r="H3075" s="160"/>
      <c r="I3075" s="160"/>
      <c r="K3075" s="121" t="str">
        <f t="shared" si="602"/>
        <v/>
      </c>
      <c r="L3075" s="122" t="str">
        <f t="shared" si="598"/>
        <v/>
      </c>
      <c r="M3075" s="123" t="s">
        <v>155</v>
      </c>
      <c r="N3075" s="113" t="str">
        <f t="shared" si="603"/>
        <v/>
      </c>
      <c r="O3075" s="122" t="str">
        <f t="shared" si="599"/>
        <v/>
      </c>
      <c r="P3075" s="123" t="s">
        <v>155</v>
      </c>
      <c r="Q3075" s="116" t="str">
        <f t="shared" si="604"/>
        <v/>
      </c>
      <c r="R3075" s="125" t="s">
        <v>155</v>
      </c>
      <c r="S3075" s="118" t="str">
        <f t="shared" si="605"/>
        <v/>
      </c>
      <c r="T3075" s="127" t="str">
        <f t="shared" si="597"/>
        <v>0</v>
      </c>
      <c r="U3075" s="127" t="str">
        <f t="shared" si="606"/>
        <v>0</v>
      </c>
      <c r="V3075" s="127" t="str">
        <f t="shared" si="600"/>
        <v>0</v>
      </c>
      <c r="W3075" s="127" t="str">
        <f t="shared" si="601"/>
        <v>0</v>
      </c>
      <c r="X3075" s="128"/>
    </row>
    <row r="3076" spans="1:24" x14ac:dyDescent="0.3">
      <c r="A3076" s="156">
        <v>739</v>
      </c>
      <c r="B3076" s="158"/>
      <c r="C3076" s="158"/>
      <c r="D3076" s="159"/>
      <c r="E3076" s="159"/>
      <c r="F3076" s="160"/>
      <c r="G3076" s="160"/>
      <c r="H3076" s="160"/>
      <c r="I3076" s="160"/>
      <c r="K3076" s="121" t="str">
        <f t="shared" si="602"/>
        <v/>
      </c>
      <c r="L3076" s="129" t="str">
        <f t="shared" si="598"/>
        <v/>
      </c>
      <c r="M3076" s="115" t="s">
        <v>155</v>
      </c>
      <c r="N3076" s="113" t="str">
        <f t="shared" si="603"/>
        <v/>
      </c>
      <c r="O3076" s="129" t="str">
        <f t="shared" si="599"/>
        <v/>
      </c>
      <c r="P3076" s="115" t="s">
        <v>155</v>
      </c>
      <c r="Q3076" s="116" t="str">
        <f t="shared" si="604"/>
        <v/>
      </c>
      <c r="R3076" s="117" t="s">
        <v>155</v>
      </c>
      <c r="S3076" s="118" t="str">
        <f t="shared" si="605"/>
        <v/>
      </c>
      <c r="T3076" s="127" t="str">
        <f t="shared" si="597"/>
        <v>0</v>
      </c>
      <c r="U3076" s="119" t="str">
        <f t="shared" si="606"/>
        <v>0</v>
      </c>
      <c r="V3076" s="119" t="str">
        <f t="shared" si="600"/>
        <v>0</v>
      </c>
      <c r="W3076" s="119" t="str">
        <f t="shared" si="601"/>
        <v>0</v>
      </c>
      <c r="X3076" s="120"/>
    </row>
    <row r="3077" spans="1:24" x14ac:dyDescent="0.3">
      <c r="A3077" s="156">
        <v>740</v>
      </c>
      <c r="B3077" s="158"/>
      <c r="C3077" s="158"/>
      <c r="D3077" s="159"/>
      <c r="E3077" s="159"/>
      <c r="F3077" s="160"/>
      <c r="G3077" s="160"/>
      <c r="H3077" s="160"/>
      <c r="I3077" s="160"/>
      <c r="K3077" s="121" t="str">
        <f t="shared" si="602"/>
        <v/>
      </c>
      <c r="L3077" s="122" t="str">
        <f t="shared" si="598"/>
        <v/>
      </c>
      <c r="M3077" s="123" t="s">
        <v>155</v>
      </c>
      <c r="N3077" s="113" t="str">
        <f t="shared" si="603"/>
        <v/>
      </c>
      <c r="O3077" s="122" t="str">
        <f t="shared" si="599"/>
        <v/>
      </c>
      <c r="P3077" s="123" t="s">
        <v>155</v>
      </c>
      <c r="Q3077" s="116" t="str">
        <f t="shared" si="604"/>
        <v/>
      </c>
      <c r="R3077" s="125" t="s">
        <v>155</v>
      </c>
      <c r="S3077" s="118" t="str">
        <f t="shared" si="605"/>
        <v/>
      </c>
      <c r="T3077" s="127" t="str">
        <f t="shared" si="597"/>
        <v>0</v>
      </c>
      <c r="U3077" s="127" t="str">
        <f t="shared" si="606"/>
        <v>0</v>
      </c>
      <c r="V3077" s="127" t="str">
        <f t="shared" si="600"/>
        <v>0</v>
      </c>
      <c r="W3077" s="127" t="str">
        <f t="shared" si="601"/>
        <v>0</v>
      </c>
      <c r="X3077" s="128"/>
    </row>
    <row r="3078" spans="1:24" x14ac:dyDescent="0.3">
      <c r="A3078" s="156">
        <v>741</v>
      </c>
      <c r="D3078" s="104"/>
      <c r="E3078" s="104"/>
      <c r="F3078" s="104"/>
      <c r="G3078" s="104"/>
      <c r="H3078" s="160"/>
      <c r="I3078" s="160"/>
      <c r="K3078" s="121" t="str">
        <f t="shared" si="602"/>
        <v/>
      </c>
      <c r="L3078" s="129" t="str">
        <f t="shared" si="598"/>
        <v/>
      </c>
      <c r="M3078" s="115" t="s">
        <v>155</v>
      </c>
      <c r="N3078" s="113" t="str">
        <f t="shared" si="603"/>
        <v/>
      </c>
      <c r="O3078" s="129" t="str">
        <f t="shared" si="599"/>
        <v/>
      </c>
      <c r="P3078" s="115" t="s">
        <v>155</v>
      </c>
      <c r="Q3078" s="116" t="str">
        <f t="shared" si="604"/>
        <v/>
      </c>
      <c r="R3078" s="117" t="s">
        <v>155</v>
      </c>
      <c r="S3078" s="118" t="str">
        <f t="shared" si="605"/>
        <v/>
      </c>
      <c r="T3078" s="127" t="str">
        <f t="shared" si="597"/>
        <v>0</v>
      </c>
      <c r="U3078" s="119" t="str">
        <f t="shared" si="606"/>
        <v>0</v>
      </c>
      <c r="V3078" s="119" t="str">
        <f t="shared" si="600"/>
        <v>0</v>
      </c>
      <c r="W3078" s="119" t="str">
        <f t="shared" si="601"/>
        <v>0</v>
      </c>
      <c r="X3078" s="120"/>
    </row>
    <row r="3079" spans="1:24" x14ac:dyDescent="0.3">
      <c r="A3079" s="156">
        <v>742</v>
      </c>
      <c r="B3079" s="133"/>
      <c r="K3079" s="121" t="str">
        <f t="shared" si="602"/>
        <v/>
      </c>
      <c r="L3079" s="122" t="str">
        <f t="shared" si="598"/>
        <v/>
      </c>
      <c r="M3079" s="123" t="s">
        <v>155</v>
      </c>
      <c r="N3079" s="113" t="str">
        <f t="shared" si="603"/>
        <v/>
      </c>
      <c r="O3079" s="122" t="str">
        <f t="shared" si="599"/>
        <v/>
      </c>
      <c r="P3079" s="123" t="s">
        <v>155</v>
      </c>
      <c r="Q3079" s="116" t="str">
        <f t="shared" si="604"/>
        <v/>
      </c>
      <c r="R3079" s="125" t="s">
        <v>155</v>
      </c>
      <c r="S3079" s="118" t="str">
        <f t="shared" si="605"/>
        <v/>
      </c>
      <c r="T3079" s="127" t="str">
        <f t="shared" si="597"/>
        <v>0</v>
      </c>
      <c r="U3079" s="127" t="str">
        <f t="shared" si="606"/>
        <v>0</v>
      </c>
      <c r="V3079" s="127" t="str">
        <f t="shared" si="600"/>
        <v>0</v>
      </c>
      <c r="W3079" s="127" t="str">
        <f t="shared" si="601"/>
        <v>0</v>
      </c>
      <c r="X3079" s="128"/>
    </row>
    <row r="3080" spans="1:24" x14ac:dyDescent="0.3">
      <c r="A3080" s="156">
        <v>743</v>
      </c>
      <c r="B3080" s="133"/>
      <c r="K3080" s="121" t="str">
        <f t="shared" si="602"/>
        <v/>
      </c>
      <c r="L3080" s="129" t="str">
        <f t="shared" si="598"/>
        <v/>
      </c>
      <c r="M3080" s="115" t="s">
        <v>155</v>
      </c>
      <c r="N3080" s="113" t="str">
        <f t="shared" si="603"/>
        <v/>
      </c>
      <c r="O3080" s="129" t="str">
        <f t="shared" si="599"/>
        <v/>
      </c>
      <c r="P3080" s="115" t="s">
        <v>155</v>
      </c>
      <c r="Q3080" s="116" t="str">
        <f t="shared" si="604"/>
        <v/>
      </c>
      <c r="R3080" s="117" t="s">
        <v>155</v>
      </c>
      <c r="S3080" s="118" t="str">
        <f t="shared" si="605"/>
        <v/>
      </c>
      <c r="T3080" s="127" t="str">
        <f t="shared" si="597"/>
        <v>0</v>
      </c>
      <c r="U3080" s="119" t="str">
        <f t="shared" si="606"/>
        <v>0</v>
      </c>
      <c r="V3080" s="119" t="str">
        <f t="shared" si="600"/>
        <v>0</v>
      </c>
      <c r="W3080" s="119" t="str">
        <f t="shared" si="601"/>
        <v>0</v>
      </c>
      <c r="X3080" s="120"/>
    </row>
    <row r="3081" spans="1:24" x14ac:dyDescent="0.3">
      <c r="A3081" s="156">
        <v>744</v>
      </c>
      <c r="B3081" s="133"/>
      <c r="K3081" s="121" t="str">
        <f t="shared" si="602"/>
        <v/>
      </c>
      <c r="L3081" s="122" t="str">
        <f t="shared" si="598"/>
        <v/>
      </c>
      <c r="M3081" s="123" t="s">
        <v>155</v>
      </c>
      <c r="N3081" s="113" t="str">
        <f t="shared" si="603"/>
        <v/>
      </c>
      <c r="O3081" s="122" t="str">
        <f t="shared" si="599"/>
        <v/>
      </c>
      <c r="P3081" s="123" t="s">
        <v>155</v>
      </c>
      <c r="Q3081" s="116" t="str">
        <f t="shared" si="604"/>
        <v/>
      </c>
      <c r="R3081" s="125" t="s">
        <v>155</v>
      </c>
      <c r="S3081" s="118" t="str">
        <f t="shared" si="605"/>
        <v/>
      </c>
      <c r="T3081" s="127" t="str">
        <f t="shared" si="597"/>
        <v>0</v>
      </c>
      <c r="U3081" s="127" t="str">
        <f t="shared" si="606"/>
        <v>0</v>
      </c>
      <c r="V3081" s="127" t="str">
        <f t="shared" si="600"/>
        <v>0</v>
      </c>
      <c r="W3081" s="127" t="str">
        <f t="shared" si="601"/>
        <v>0</v>
      </c>
      <c r="X3081" s="128"/>
    </row>
    <row r="3082" spans="1:24" x14ac:dyDescent="0.3">
      <c r="A3082" s="156">
        <v>745</v>
      </c>
      <c r="B3082" s="133"/>
      <c r="K3082" s="121" t="str">
        <f t="shared" si="602"/>
        <v/>
      </c>
      <c r="L3082" s="129" t="str">
        <f t="shared" si="598"/>
        <v/>
      </c>
      <c r="M3082" s="115" t="s">
        <v>155</v>
      </c>
      <c r="N3082" s="113" t="str">
        <f t="shared" si="603"/>
        <v/>
      </c>
      <c r="O3082" s="129" t="str">
        <f t="shared" si="599"/>
        <v/>
      </c>
      <c r="P3082" s="115" t="s">
        <v>155</v>
      </c>
      <c r="Q3082" s="116" t="str">
        <f t="shared" si="604"/>
        <v/>
      </c>
      <c r="R3082" s="117" t="s">
        <v>155</v>
      </c>
      <c r="S3082" s="118" t="str">
        <f t="shared" si="605"/>
        <v/>
      </c>
      <c r="T3082" s="127" t="str">
        <f t="shared" ref="T3082:T3145" si="607">IF(M3082="ON",IF(ISBLANK(D3082),"0",IF(AND(J3082=1,D3082&lt;200),D3082,D3082-200)),"0")</f>
        <v>0</v>
      </c>
      <c r="U3082" s="119" t="str">
        <f t="shared" si="606"/>
        <v>0</v>
      </c>
      <c r="V3082" s="119" t="str">
        <f t="shared" si="600"/>
        <v>0</v>
      </c>
      <c r="W3082" s="119" t="str">
        <f t="shared" si="601"/>
        <v>0</v>
      </c>
      <c r="X3082" s="120"/>
    </row>
    <row r="3083" spans="1:24" x14ac:dyDescent="0.3">
      <c r="A3083" s="156">
        <v>746</v>
      </c>
      <c r="B3083" s="133"/>
      <c r="K3083" s="121" t="str">
        <f t="shared" si="602"/>
        <v/>
      </c>
      <c r="L3083" s="122" t="str">
        <f t="shared" si="598"/>
        <v/>
      </c>
      <c r="M3083" s="123" t="s">
        <v>155</v>
      </c>
      <c r="N3083" s="113" t="str">
        <f t="shared" si="603"/>
        <v/>
      </c>
      <c r="O3083" s="122" t="str">
        <f t="shared" si="599"/>
        <v/>
      </c>
      <c r="P3083" s="123" t="s">
        <v>155</v>
      </c>
      <c r="Q3083" s="116" t="str">
        <f t="shared" si="604"/>
        <v/>
      </c>
      <c r="R3083" s="125" t="s">
        <v>155</v>
      </c>
      <c r="S3083" s="118" t="str">
        <f t="shared" si="605"/>
        <v/>
      </c>
      <c r="T3083" s="127" t="str">
        <f t="shared" si="607"/>
        <v>0</v>
      </c>
      <c r="U3083" s="127" t="str">
        <f t="shared" si="606"/>
        <v>0</v>
      </c>
      <c r="V3083" s="127" t="str">
        <f t="shared" si="600"/>
        <v>0</v>
      </c>
      <c r="W3083" s="127" t="str">
        <f t="shared" si="601"/>
        <v>0</v>
      </c>
      <c r="X3083" s="128"/>
    </row>
    <row r="3084" spans="1:24" x14ac:dyDescent="0.3">
      <c r="A3084" s="156">
        <v>747</v>
      </c>
      <c r="B3084" s="133"/>
      <c r="K3084" s="121" t="str">
        <f t="shared" si="602"/>
        <v/>
      </c>
      <c r="L3084" s="129" t="str">
        <f t="shared" si="598"/>
        <v/>
      </c>
      <c r="M3084" s="115" t="s">
        <v>155</v>
      </c>
      <c r="N3084" s="113" t="str">
        <f t="shared" si="603"/>
        <v/>
      </c>
      <c r="O3084" s="129" t="str">
        <f t="shared" si="599"/>
        <v/>
      </c>
      <c r="P3084" s="115" t="s">
        <v>155</v>
      </c>
      <c r="Q3084" s="116" t="str">
        <f t="shared" si="604"/>
        <v/>
      </c>
      <c r="R3084" s="117" t="s">
        <v>155</v>
      </c>
      <c r="S3084" s="118" t="str">
        <f t="shared" si="605"/>
        <v/>
      </c>
      <c r="T3084" s="127" t="str">
        <f t="shared" si="607"/>
        <v>0</v>
      </c>
      <c r="U3084" s="119" t="str">
        <f t="shared" si="606"/>
        <v>0</v>
      </c>
      <c r="V3084" s="119" t="str">
        <f t="shared" si="600"/>
        <v>0</v>
      </c>
      <c r="W3084" s="119" t="str">
        <f t="shared" si="601"/>
        <v>0</v>
      </c>
      <c r="X3084" s="120"/>
    </row>
    <row r="3085" spans="1:24" x14ac:dyDescent="0.3">
      <c r="A3085" s="156">
        <v>748</v>
      </c>
      <c r="B3085" s="133"/>
      <c r="K3085" s="121" t="str">
        <f t="shared" si="602"/>
        <v/>
      </c>
      <c r="L3085" s="122" t="str">
        <f t="shared" si="598"/>
        <v/>
      </c>
      <c r="M3085" s="123" t="s">
        <v>155</v>
      </c>
      <c r="N3085" s="113" t="str">
        <f t="shared" si="603"/>
        <v/>
      </c>
      <c r="O3085" s="122" t="str">
        <f t="shared" si="599"/>
        <v/>
      </c>
      <c r="P3085" s="123" t="s">
        <v>155</v>
      </c>
      <c r="Q3085" s="116" t="str">
        <f t="shared" si="604"/>
        <v/>
      </c>
      <c r="R3085" s="125" t="s">
        <v>155</v>
      </c>
      <c r="S3085" s="118" t="str">
        <f t="shared" si="605"/>
        <v/>
      </c>
      <c r="T3085" s="127" t="str">
        <f t="shared" si="607"/>
        <v>0</v>
      </c>
      <c r="U3085" s="127" t="str">
        <f t="shared" si="606"/>
        <v>0</v>
      </c>
      <c r="V3085" s="127" t="str">
        <f t="shared" si="600"/>
        <v>0</v>
      </c>
      <c r="W3085" s="127" t="str">
        <f t="shared" si="601"/>
        <v>0</v>
      </c>
      <c r="X3085" s="128"/>
    </row>
    <row r="3086" spans="1:24" x14ac:dyDescent="0.3">
      <c r="A3086" s="156">
        <v>749</v>
      </c>
      <c r="B3086" s="133"/>
      <c r="K3086" s="121" t="str">
        <f t="shared" si="602"/>
        <v/>
      </c>
      <c r="L3086" s="129" t="str">
        <f t="shared" si="598"/>
        <v/>
      </c>
      <c r="M3086" s="115" t="s">
        <v>155</v>
      </c>
      <c r="N3086" s="113" t="str">
        <f t="shared" si="603"/>
        <v/>
      </c>
      <c r="O3086" s="129" t="str">
        <f t="shared" si="599"/>
        <v/>
      </c>
      <c r="P3086" s="115" t="s">
        <v>155</v>
      </c>
      <c r="Q3086" s="116" t="str">
        <f t="shared" si="604"/>
        <v/>
      </c>
      <c r="R3086" s="117" t="s">
        <v>155</v>
      </c>
      <c r="S3086" s="118" t="str">
        <f t="shared" si="605"/>
        <v/>
      </c>
      <c r="T3086" s="127" t="str">
        <f t="shared" si="607"/>
        <v>0</v>
      </c>
      <c r="U3086" s="119" t="str">
        <f t="shared" si="606"/>
        <v>0</v>
      </c>
      <c r="V3086" s="119" t="str">
        <f t="shared" si="600"/>
        <v>0</v>
      </c>
      <c r="W3086" s="119" t="str">
        <f t="shared" si="601"/>
        <v>0</v>
      </c>
      <c r="X3086" s="120"/>
    </row>
    <row r="3087" spans="1:24" x14ac:dyDescent="0.3">
      <c r="A3087" s="156">
        <v>750</v>
      </c>
      <c r="B3087" s="133"/>
      <c r="K3087" s="121" t="str">
        <f t="shared" si="602"/>
        <v/>
      </c>
      <c r="L3087" s="122" t="str">
        <f t="shared" si="598"/>
        <v/>
      </c>
      <c r="M3087" s="123" t="s">
        <v>155</v>
      </c>
      <c r="N3087" s="113" t="str">
        <f t="shared" si="603"/>
        <v/>
      </c>
      <c r="O3087" s="122" t="str">
        <f t="shared" si="599"/>
        <v/>
      </c>
      <c r="P3087" s="123" t="s">
        <v>155</v>
      </c>
      <c r="Q3087" s="116" t="str">
        <f t="shared" si="604"/>
        <v/>
      </c>
      <c r="R3087" s="125" t="s">
        <v>155</v>
      </c>
      <c r="S3087" s="118" t="str">
        <f t="shared" si="605"/>
        <v/>
      </c>
      <c r="T3087" s="127" t="str">
        <f t="shared" si="607"/>
        <v>0</v>
      </c>
      <c r="U3087" s="127" t="str">
        <f t="shared" si="606"/>
        <v>0</v>
      </c>
      <c r="V3087" s="127" t="str">
        <f t="shared" si="600"/>
        <v>0</v>
      </c>
      <c r="W3087" s="127" t="str">
        <f t="shared" si="601"/>
        <v>0</v>
      </c>
      <c r="X3087" s="128"/>
    </row>
    <row r="3088" spans="1:24" x14ac:dyDescent="0.3">
      <c r="A3088" s="156">
        <v>751</v>
      </c>
      <c r="B3088" s="158"/>
      <c r="C3088" s="158"/>
      <c r="D3088" s="159"/>
      <c r="E3088" s="159"/>
      <c r="F3088" s="160"/>
      <c r="G3088" s="160"/>
      <c r="H3088" s="160"/>
      <c r="I3088" s="160"/>
      <c r="K3088" s="121" t="str">
        <f t="shared" si="602"/>
        <v/>
      </c>
      <c r="L3088" s="129" t="str">
        <f t="shared" si="598"/>
        <v/>
      </c>
      <c r="M3088" s="115" t="s">
        <v>155</v>
      </c>
      <c r="N3088" s="113" t="str">
        <f t="shared" si="603"/>
        <v/>
      </c>
      <c r="O3088" s="129" t="str">
        <f t="shared" si="599"/>
        <v/>
      </c>
      <c r="P3088" s="115" t="s">
        <v>155</v>
      </c>
      <c r="Q3088" s="116" t="str">
        <f t="shared" si="604"/>
        <v/>
      </c>
      <c r="R3088" s="117" t="s">
        <v>155</v>
      </c>
      <c r="S3088" s="118" t="str">
        <f t="shared" si="605"/>
        <v/>
      </c>
      <c r="T3088" s="127" t="str">
        <f t="shared" si="607"/>
        <v>0</v>
      </c>
      <c r="U3088" s="119" t="str">
        <f t="shared" si="606"/>
        <v>0</v>
      </c>
      <c r="V3088" s="119" t="str">
        <f t="shared" si="600"/>
        <v>0</v>
      </c>
      <c r="W3088" s="119" t="str">
        <f t="shared" si="601"/>
        <v>0</v>
      </c>
      <c r="X3088" s="120"/>
    </row>
    <row r="3089" spans="1:24" x14ac:dyDescent="0.3">
      <c r="A3089" s="156">
        <v>752</v>
      </c>
      <c r="B3089" s="158"/>
      <c r="C3089" s="158"/>
      <c r="D3089" s="159"/>
      <c r="E3089" s="159"/>
      <c r="F3089" s="160"/>
      <c r="G3089" s="160"/>
      <c r="H3089" s="160"/>
      <c r="I3089" s="160"/>
      <c r="K3089" s="121" t="str">
        <f t="shared" si="602"/>
        <v/>
      </c>
      <c r="L3089" s="122" t="str">
        <f t="shared" si="598"/>
        <v/>
      </c>
      <c r="M3089" s="123" t="s">
        <v>155</v>
      </c>
      <c r="N3089" s="113" t="str">
        <f t="shared" si="603"/>
        <v/>
      </c>
      <c r="O3089" s="122" t="str">
        <f t="shared" si="599"/>
        <v/>
      </c>
      <c r="P3089" s="123" t="s">
        <v>155</v>
      </c>
      <c r="Q3089" s="116" t="str">
        <f t="shared" si="604"/>
        <v/>
      </c>
      <c r="R3089" s="125" t="s">
        <v>155</v>
      </c>
      <c r="S3089" s="118" t="str">
        <f t="shared" si="605"/>
        <v/>
      </c>
      <c r="T3089" s="127" t="str">
        <f t="shared" si="607"/>
        <v>0</v>
      </c>
      <c r="U3089" s="127" t="str">
        <f t="shared" si="606"/>
        <v>0</v>
      </c>
      <c r="V3089" s="127" t="str">
        <f t="shared" si="600"/>
        <v>0</v>
      </c>
      <c r="W3089" s="127" t="str">
        <f t="shared" si="601"/>
        <v>0</v>
      </c>
      <c r="X3089" s="128"/>
    </row>
    <row r="3090" spans="1:24" x14ac:dyDescent="0.3">
      <c r="A3090" s="156">
        <v>753</v>
      </c>
      <c r="B3090" s="158"/>
      <c r="C3090" s="158"/>
      <c r="D3090" s="159"/>
      <c r="E3090" s="159"/>
      <c r="F3090" s="160"/>
      <c r="G3090" s="160"/>
      <c r="H3090" s="160"/>
      <c r="I3090" s="160"/>
      <c r="K3090" s="121" t="str">
        <f t="shared" si="602"/>
        <v/>
      </c>
      <c r="L3090" s="129" t="str">
        <f t="shared" si="598"/>
        <v/>
      </c>
      <c r="M3090" s="115" t="s">
        <v>155</v>
      </c>
      <c r="N3090" s="113" t="str">
        <f t="shared" si="603"/>
        <v/>
      </c>
      <c r="O3090" s="129" t="str">
        <f t="shared" si="599"/>
        <v/>
      </c>
      <c r="P3090" s="115" t="s">
        <v>155</v>
      </c>
      <c r="Q3090" s="116" t="str">
        <f t="shared" si="604"/>
        <v/>
      </c>
      <c r="R3090" s="117" t="s">
        <v>155</v>
      </c>
      <c r="S3090" s="118" t="str">
        <f t="shared" si="605"/>
        <v/>
      </c>
      <c r="T3090" s="127" t="str">
        <f t="shared" si="607"/>
        <v>0</v>
      </c>
      <c r="U3090" s="119" t="str">
        <f t="shared" si="606"/>
        <v>0</v>
      </c>
      <c r="V3090" s="119" t="str">
        <f t="shared" si="600"/>
        <v>0</v>
      </c>
      <c r="W3090" s="119" t="str">
        <f t="shared" si="601"/>
        <v>0</v>
      </c>
      <c r="X3090" s="120"/>
    </row>
    <row r="3091" spans="1:24" x14ac:dyDescent="0.3">
      <c r="A3091" s="156">
        <v>754</v>
      </c>
      <c r="B3091" s="158"/>
      <c r="C3091" s="158"/>
      <c r="D3091" s="159"/>
      <c r="E3091" s="159"/>
      <c r="F3091" s="160"/>
      <c r="G3091" s="160"/>
      <c r="H3091" s="160"/>
      <c r="I3091" s="160"/>
      <c r="K3091" s="121" t="str">
        <f t="shared" si="602"/>
        <v/>
      </c>
      <c r="L3091" s="122" t="str">
        <f t="shared" si="598"/>
        <v/>
      </c>
      <c r="M3091" s="123" t="s">
        <v>155</v>
      </c>
      <c r="N3091" s="113" t="str">
        <f t="shared" si="603"/>
        <v/>
      </c>
      <c r="O3091" s="122" t="str">
        <f t="shared" si="599"/>
        <v/>
      </c>
      <c r="P3091" s="123" t="s">
        <v>155</v>
      </c>
      <c r="Q3091" s="116" t="str">
        <f t="shared" si="604"/>
        <v/>
      </c>
      <c r="R3091" s="125" t="s">
        <v>155</v>
      </c>
      <c r="S3091" s="118" t="str">
        <f t="shared" si="605"/>
        <v/>
      </c>
      <c r="T3091" s="127" t="str">
        <f t="shared" si="607"/>
        <v>0</v>
      </c>
      <c r="U3091" s="127" t="str">
        <f t="shared" si="606"/>
        <v>0</v>
      </c>
      <c r="V3091" s="127" t="str">
        <f t="shared" si="600"/>
        <v>0</v>
      </c>
      <c r="W3091" s="127" t="str">
        <f t="shared" si="601"/>
        <v>0</v>
      </c>
      <c r="X3091" s="128"/>
    </row>
    <row r="3092" spans="1:24" x14ac:dyDescent="0.3">
      <c r="A3092" s="156">
        <v>755</v>
      </c>
      <c r="B3092" s="158"/>
      <c r="C3092" s="158"/>
      <c r="D3092" s="159"/>
      <c r="E3092" s="159"/>
      <c r="F3092" s="160"/>
      <c r="G3092" s="160"/>
      <c r="H3092" s="160"/>
      <c r="I3092" s="160"/>
      <c r="K3092" s="121" t="str">
        <f t="shared" si="602"/>
        <v/>
      </c>
      <c r="L3092" s="129" t="str">
        <f t="shared" si="598"/>
        <v/>
      </c>
      <c r="M3092" s="115" t="s">
        <v>155</v>
      </c>
      <c r="N3092" s="113" t="str">
        <f t="shared" si="603"/>
        <v/>
      </c>
      <c r="O3092" s="129" t="str">
        <f t="shared" si="599"/>
        <v/>
      </c>
      <c r="P3092" s="115" t="s">
        <v>155</v>
      </c>
      <c r="Q3092" s="116" t="str">
        <f t="shared" si="604"/>
        <v/>
      </c>
      <c r="R3092" s="117" t="s">
        <v>155</v>
      </c>
      <c r="S3092" s="118" t="str">
        <f t="shared" si="605"/>
        <v/>
      </c>
      <c r="T3092" s="127" t="str">
        <f t="shared" si="607"/>
        <v>0</v>
      </c>
      <c r="U3092" s="119" t="str">
        <f t="shared" si="606"/>
        <v>0</v>
      </c>
      <c r="V3092" s="119" t="str">
        <f t="shared" si="600"/>
        <v>0</v>
      </c>
      <c r="W3092" s="119" t="str">
        <f t="shared" si="601"/>
        <v>0</v>
      </c>
      <c r="X3092" s="120"/>
    </row>
    <row r="3093" spans="1:24" x14ac:dyDescent="0.3">
      <c r="A3093" s="156">
        <v>756</v>
      </c>
      <c r="B3093" s="158"/>
      <c r="C3093" s="158"/>
      <c r="D3093" s="159"/>
      <c r="E3093" s="159"/>
      <c r="F3093" s="160"/>
      <c r="G3093" s="160"/>
      <c r="H3093" s="160"/>
      <c r="I3093" s="160"/>
      <c r="K3093" s="121" t="str">
        <f t="shared" si="602"/>
        <v/>
      </c>
      <c r="L3093" s="122" t="str">
        <f t="shared" si="598"/>
        <v/>
      </c>
      <c r="M3093" s="123" t="s">
        <v>155</v>
      </c>
      <c r="N3093" s="113" t="str">
        <f t="shared" si="603"/>
        <v/>
      </c>
      <c r="O3093" s="122" t="str">
        <f t="shared" si="599"/>
        <v/>
      </c>
      <c r="P3093" s="123" t="s">
        <v>155</v>
      </c>
      <c r="Q3093" s="116" t="str">
        <f t="shared" si="604"/>
        <v/>
      </c>
      <c r="R3093" s="125" t="s">
        <v>155</v>
      </c>
      <c r="S3093" s="118" t="str">
        <f t="shared" si="605"/>
        <v/>
      </c>
      <c r="T3093" s="127" t="str">
        <f t="shared" si="607"/>
        <v>0</v>
      </c>
      <c r="U3093" s="127" t="str">
        <f t="shared" si="606"/>
        <v>0</v>
      </c>
      <c r="V3093" s="127" t="str">
        <f t="shared" si="600"/>
        <v>0</v>
      </c>
      <c r="W3093" s="127" t="str">
        <f t="shared" si="601"/>
        <v>0</v>
      </c>
      <c r="X3093" s="128"/>
    </row>
    <row r="3094" spans="1:24" x14ac:dyDescent="0.3">
      <c r="A3094" s="156">
        <v>757</v>
      </c>
      <c r="B3094" s="158"/>
      <c r="C3094" s="158"/>
      <c r="D3094" s="159"/>
      <c r="E3094" s="159"/>
      <c r="F3094" s="160"/>
      <c r="G3094" s="160"/>
      <c r="H3094" s="160"/>
      <c r="I3094" s="160"/>
      <c r="K3094" s="121" t="str">
        <f t="shared" si="602"/>
        <v/>
      </c>
      <c r="L3094" s="129" t="str">
        <f t="shared" si="598"/>
        <v/>
      </c>
      <c r="M3094" s="115" t="s">
        <v>155</v>
      </c>
      <c r="N3094" s="113" t="str">
        <f t="shared" si="603"/>
        <v/>
      </c>
      <c r="O3094" s="129" t="str">
        <f t="shared" si="599"/>
        <v/>
      </c>
      <c r="P3094" s="115" t="s">
        <v>155</v>
      </c>
      <c r="Q3094" s="116" t="str">
        <f t="shared" si="604"/>
        <v/>
      </c>
      <c r="R3094" s="117" t="s">
        <v>155</v>
      </c>
      <c r="S3094" s="118" t="str">
        <f t="shared" si="605"/>
        <v/>
      </c>
      <c r="T3094" s="127" t="str">
        <f t="shared" si="607"/>
        <v>0</v>
      </c>
      <c r="U3094" s="119" t="str">
        <f t="shared" si="606"/>
        <v>0</v>
      </c>
      <c r="V3094" s="119" t="str">
        <f t="shared" si="600"/>
        <v>0</v>
      </c>
      <c r="W3094" s="119" t="str">
        <f t="shared" si="601"/>
        <v>0</v>
      </c>
      <c r="X3094" s="120"/>
    </row>
    <row r="3095" spans="1:24" x14ac:dyDescent="0.3">
      <c r="A3095" s="156">
        <v>758</v>
      </c>
      <c r="B3095" s="158"/>
      <c r="C3095" s="158"/>
      <c r="D3095" s="159"/>
      <c r="E3095" s="159"/>
      <c r="F3095" s="160"/>
      <c r="G3095" s="160"/>
      <c r="H3095" s="160"/>
      <c r="I3095" s="160"/>
      <c r="K3095" s="121" t="str">
        <f t="shared" si="602"/>
        <v/>
      </c>
      <c r="L3095" s="122" t="str">
        <f t="shared" si="598"/>
        <v/>
      </c>
      <c r="M3095" s="123" t="s">
        <v>155</v>
      </c>
      <c r="N3095" s="113" t="str">
        <f t="shared" si="603"/>
        <v/>
      </c>
      <c r="O3095" s="122" t="str">
        <f t="shared" si="599"/>
        <v/>
      </c>
      <c r="P3095" s="123" t="s">
        <v>155</v>
      </c>
      <c r="Q3095" s="116" t="str">
        <f t="shared" si="604"/>
        <v/>
      </c>
      <c r="R3095" s="125" t="s">
        <v>155</v>
      </c>
      <c r="S3095" s="118" t="str">
        <f t="shared" si="605"/>
        <v/>
      </c>
      <c r="T3095" s="127" t="str">
        <f t="shared" si="607"/>
        <v>0</v>
      </c>
      <c r="U3095" s="127" t="str">
        <f t="shared" si="606"/>
        <v>0</v>
      </c>
      <c r="V3095" s="127" t="str">
        <f t="shared" si="600"/>
        <v>0</v>
      </c>
      <c r="W3095" s="127" t="str">
        <f t="shared" si="601"/>
        <v>0</v>
      </c>
      <c r="X3095" s="128"/>
    </row>
    <row r="3096" spans="1:24" x14ac:dyDescent="0.3">
      <c r="A3096" s="156">
        <v>759</v>
      </c>
      <c r="B3096" s="158"/>
      <c r="C3096" s="158"/>
      <c r="D3096" s="159"/>
      <c r="E3096" s="159"/>
      <c r="F3096" s="160"/>
      <c r="G3096" s="160"/>
      <c r="H3096" s="160"/>
      <c r="I3096" s="160"/>
      <c r="K3096" s="121" t="str">
        <f t="shared" si="602"/>
        <v/>
      </c>
      <c r="L3096" s="129" t="str">
        <f t="shared" si="598"/>
        <v/>
      </c>
      <c r="M3096" s="115" t="s">
        <v>155</v>
      </c>
      <c r="N3096" s="113" t="str">
        <f t="shared" si="603"/>
        <v/>
      </c>
      <c r="O3096" s="129" t="str">
        <f t="shared" si="599"/>
        <v/>
      </c>
      <c r="P3096" s="115" t="s">
        <v>155</v>
      </c>
      <c r="Q3096" s="116" t="str">
        <f t="shared" si="604"/>
        <v/>
      </c>
      <c r="R3096" s="117" t="s">
        <v>155</v>
      </c>
      <c r="S3096" s="118" t="str">
        <f t="shared" si="605"/>
        <v/>
      </c>
      <c r="T3096" s="127" t="str">
        <f t="shared" si="607"/>
        <v>0</v>
      </c>
      <c r="U3096" s="119" t="str">
        <f t="shared" si="606"/>
        <v>0</v>
      </c>
      <c r="V3096" s="119" t="str">
        <f t="shared" si="600"/>
        <v>0</v>
      </c>
      <c r="W3096" s="119" t="str">
        <f t="shared" si="601"/>
        <v>0</v>
      </c>
      <c r="X3096" s="120"/>
    </row>
    <row r="3097" spans="1:24" x14ac:dyDescent="0.3">
      <c r="A3097" s="156">
        <v>760</v>
      </c>
      <c r="B3097" s="158"/>
      <c r="C3097" s="158"/>
      <c r="D3097" s="159"/>
      <c r="E3097" s="159"/>
      <c r="F3097" s="160"/>
      <c r="G3097" s="160"/>
      <c r="H3097" s="160"/>
      <c r="I3097" s="160"/>
      <c r="K3097" s="121" t="str">
        <f t="shared" si="602"/>
        <v/>
      </c>
      <c r="L3097" s="122" t="str">
        <f t="shared" si="598"/>
        <v/>
      </c>
      <c r="M3097" s="123" t="s">
        <v>155</v>
      </c>
      <c r="N3097" s="113" t="str">
        <f t="shared" si="603"/>
        <v/>
      </c>
      <c r="O3097" s="122" t="str">
        <f t="shared" si="599"/>
        <v/>
      </c>
      <c r="P3097" s="123" t="s">
        <v>155</v>
      </c>
      <c r="Q3097" s="116" t="str">
        <f t="shared" si="604"/>
        <v/>
      </c>
      <c r="R3097" s="125" t="s">
        <v>155</v>
      </c>
      <c r="S3097" s="118" t="str">
        <f t="shared" si="605"/>
        <v/>
      </c>
      <c r="T3097" s="127" t="str">
        <f t="shared" si="607"/>
        <v>0</v>
      </c>
      <c r="U3097" s="127" t="str">
        <f t="shared" si="606"/>
        <v>0</v>
      </c>
      <c r="V3097" s="127" t="str">
        <f t="shared" si="600"/>
        <v>0</v>
      </c>
      <c r="W3097" s="127" t="str">
        <f t="shared" si="601"/>
        <v>0</v>
      </c>
      <c r="X3097" s="128"/>
    </row>
    <row r="3098" spans="1:24" x14ac:dyDescent="0.3">
      <c r="A3098" s="156">
        <v>761</v>
      </c>
      <c r="D3098" s="104"/>
      <c r="E3098" s="104"/>
      <c r="F3098" s="104"/>
      <c r="G3098" s="104"/>
      <c r="H3098" s="160"/>
      <c r="I3098" s="160"/>
      <c r="K3098" s="121" t="str">
        <f t="shared" si="602"/>
        <v/>
      </c>
      <c r="L3098" s="129" t="str">
        <f t="shared" si="598"/>
        <v/>
      </c>
      <c r="M3098" s="115" t="s">
        <v>155</v>
      </c>
      <c r="N3098" s="113" t="str">
        <f t="shared" si="603"/>
        <v/>
      </c>
      <c r="O3098" s="129" t="str">
        <f t="shared" si="599"/>
        <v/>
      </c>
      <c r="P3098" s="115" t="s">
        <v>155</v>
      </c>
      <c r="Q3098" s="116" t="str">
        <f t="shared" si="604"/>
        <v/>
      </c>
      <c r="R3098" s="117" t="s">
        <v>155</v>
      </c>
      <c r="S3098" s="118" t="str">
        <f t="shared" si="605"/>
        <v/>
      </c>
      <c r="T3098" s="127" t="str">
        <f t="shared" si="607"/>
        <v>0</v>
      </c>
      <c r="U3098" s="119" t="str">
        <f t="shared" si="606"/>
        <v>0</v>
      </c>
      <c r="V3098" s="119" t="str">
        <f t="shared" si="600"/>
        <v>0</v>
      </c>
      <c r="W3098" s="119" t="str">
        <f t="shared" si="601"/>
        <v>0</v>
      </c>
      <c r="X3098" s="120"/>
    </row>
    <row r="3099" spans="1:24" x14ac:dyDescent="0.3">
      <c r="A3099" s="156">
        <v>762</v>
      </c>
      <c r="B3099" s="133"/>
      <c r="K3099" s="121" t="str">
        <f t="shared" si="602"/>
        <v/>
      </c>
      <c r="L3099" s="122" t="str">
        <f t="shared" si="598"/>
        <v/>
      </c>
      <c r="M3099" s="123" t="s">
        <v>155</v>
      </c>
      <c r="N3099" s="113" t="str">
        <f t="shared" si="603"/>
        <v/>
      </c>
      <c r="O3099" s="122" t="str">
        <f t="shared" si="599"/>
        <v/>
      </c>
      <c r="P3099" s="123" t="s">
        <v>155</v>
      </c>
      <c r="Q3099" s="116" t="str">
        <f t="shared" si="604"/>
        <v/>
      </c>
      <c r="R3099" s="125" t="s">
        <v>155</v>
      </c>
      <c r="S3099" s="118" t="str">
        <f t="shared" si="605"/>
        <v/>
      </c>
      <c r="T3099" s="127" t="str">
        <f t="shared" si="607"/>
        <v>0</v>
      </c>
      <c r="U3099" s="127" t="str">
        <f t="shared" si="606"/>
        <v>0</v>
      </c>
      <c r="V3099" s="127" t="str">
        <f t="shared" si="600"/>
        <v>0</v>
      </c>
      <c r="W3099" s="127" t="str">
        <f t="shared" si="601"/>
        <v>0</v>
      </c>
      <c r="X3099" s="128"/>
    </row>
    <row r="3100" spans="1:24" x14ac:dyDescent="0.3">
      <c r="A3100" s="156">
        <v>763</v>
      </c>
      <c r="B3100" s="133"/>
      <c r="K3100" s="121" t="str">
        <f t="shared" si="602"/>
        <v/>
      </c>
      <c r="L3100" s="129" t="str">
        <f t="shared" si="598"/>
        <v/>
      </c>
      <c r="M3100" s="115" t="s">
        <v>155</v>
      </c>
      <c r="N3100" s="113" t="str">
        <f t="shared" si="603"/>
        <v/>
      </c>
      <c r="O3100" s="129" t="str">
        <f t="shared" si="599"/>
        <v/>
      </c>
      <c r="P3100" s="115" t="s">
        <v>155</v>
      </c>
      <c r="Q3100" s="116" t="str">
        <f t="shared" si="604"/>
        <v/>
      </c>
      <c r="R3100" s="117" t="s">
        <v>155</v>
      </c>
      <c r="S3100" s="118" t="str">
        <f t="shared" si="605"/>
        <v/>
      </c>
      <c r="T3100" s="127" t="str">
        <f t="shared" si="607"/>
        <v>0</v>
      </c>
      <c r="U3100" s="119" t="str">
        <f t="shared" si="606"/>
        <v>0</v>
      </c>
      <c r="V3100" s="119" t="str">
        <f t="shared" si="600"/>
        <v>0</v>
      </c>
      <c r="W3100" s="119" t="str">
        <f t="shared" si="601"/>
        <v>0</v>
      </c>
      <c r="X3100" s="120"/>
    </row>
    <row r="3101" spans="1:24" x14ac:dyDescent="0.3">
      <c r="A3101" s="156">
        <v>764</v>
      </c>
      <c r="B3101" s="133"/>
      <c r="K3101" s="121" t="str">
        <f t="shared" si="602"/>
        <v/>
      </c>
      <c r="L3101" s="122" t="str">
        <f t="shared" si="598"/>
        <v/>
      </c>
      <c r="M3101" s="123" t="s">
        <v>155</v>
      </c>
      <c r="N3101" s="113" t="str">
        <f t="shared" si="603"/>
        <v/>
      </c>
      <c r="O3101" s="122" t="str">
        <f t="shared" si="599"/>
        <v/>
      </c>
      <c r="P3101" s="123" t="s">
        <v>155</v>
      </c>
      <c r="Q3101" s="116" t="str">
        <f t="shared" si="604"/>
        <v/>
      </c>
      <c r="R3101" s="125" t="s">
        <v>155</v>
      </c>
      <c r="S3101" s="118" t="str">
        <f t="shared" si="605"/>
        <v/>
      </c>
      <c r="T3101" s="127" t="str">
        <f t="shared" si="607"/>
        <v>0</v>
      </c>
      <c r="U3101" s="127" t="str">
        <f t="shared" si="606"/>
        <v>0</v>
      </c>
      <c r="V3101" s="127" t="str">
        <f t="shared" si="600"/>
        <v>0</v>
      </c>
      <c r="W3101" s="127" t="str">
        <f t="shared" si="601"/>
        <v>0</v>
      </c>
      <c r="X3101" s="128"/>
    </row>
    <row r="3102" spans="1:24" x14ac:dyDescent="0.3">
      <c r="A3102" s="156">
        <v>765</v>
      </c>
      <c r="B3102" s="133"/>
      <c r="K3102" s="121" t="str">
        <f t="shared" si="602"/>
        <v/>
      </c>
      <c r="L3102" s="129" t="str">
        <f t="shared" si="598"/>
        <v/>
      </c>
      <c r="M3102" s="115" t="s">
        <v>155</v>
      </c>
      <c r="N3102" s="113" t="str">
        <f t="shared" si="603"/>
        <v/>
      </c>
      <c r="O3102" s="129" t="str">
        <f t="shared" si="599"/>
        <v/>
      </c>
      <c r="P3102" s="115" t="s">
        <v>155</v>
      </c>
      <c r="Q3102" s="116" t="str">
        <f t="shared" si="604"/>
        <v/>
      </c>
      <c r="R3102" s="117" t="s">
        <v>155</v>
      </c>
      <c r="S3102" s="118" t="str">
        <f t="shared" si="605"/>
        <v/>
      </c>
      <c r="T3102" s="127" t="str">
        <f t="shared" si="607"/>
        <v>0</v>
      </c>
      <c r="U3102" s="119" t="str">
        <f t="shared" si="606"/>
        <v>0</v>
      </c>
      <c r="V3102" s="119" t="str">
        <f t="shared" si="600"/>
        <v>0</v>
      </c>
      <c r="W3102" s="119" t="str">
        <f t="shared" si="601"/>
        <v>0</v>
      </c>
      <c r="X3102" s="120"/>
    </row>
    <row r="3103" spans="1:24" x14ac:dyDescent="0.3">
      <c r="A3103" s="156">
        <v>766</v>
      </c>
      <c r="B3103" s="133"/>
      <c r="K3103" s="121" t="str">
        <f t="shared" si="602"/>
        <v/>
      </c>
      <c r="L3103" s="122" t="str">
        <f t="shared" si="598"/>
        <v/>
      </c>
      <c r="M3103" s="123" t="s">
        <v>155</v>
      </c>
      <c r="N3103" s="113" t="str">
        <f t="shared" si="603"/>
        <v/>
      </c>
      <c r="O3103" s="122" t="str">
        <f t="shared" si="599"/>
        <v/>
      </c>
      <c r="P3103" s="123" t="s">
        <v>155</v>
      </c>
      <c r="Q3103" s="116" t="str">
        <f t="shared" si="604"/>
        <v/>
      </c>
      <c r="R3103" s="125" t="s">
        <v>155</v>
      </c>
      <c r="S3103" s="118" t="str">
        <f t="shared" si="605"/>
        <v/>
      </c>
      <c r="T3103" s="127" t="str">
        <f t="shared" si="607"/>
        <v>0</v>
      </c>
      <c r="U3103" s="127" t="str">
        <f t="shared" si="606"/>
        <v>0</v>
      </c>
      <c r="V3103" s="127" t="str">
        <f t="shared" si="600"/>
        <v>0</v>
      </c>
      <c r="W3103" s="127" t="str">
        <f t="shared" si="601"/>
        <v>0</v>
      </c>
      <c r="X3103" s="128"/>
    </row>
    <row r="3104" spans="1:24" x14ac:dyDescent="0.3">
      <c r="A3104" s="156">
        <v>767</v>
      </c>
      <c r="B3104" s="133"/>
      <c r="K3104" s="121" t="str">
        <f t="shared" si="602"/>
        <v/>
      </c>
      <c r="L3104" s="129" t="str">
        <f t="shared" si="598"/>
        <v/>
      </c>
      <c r="M3104" s="115" t="s">
        <v>155</v>
      </c>
      <c r="N3104" s="113" t="str">
        <f t="shared" si="603"/>
        <v/>
      </c>
      <c r="O3104" s="129" t="str">
        <f t="shared" si="599"/>
        <v/>
      </c>
      <c r="P3104" s="115" t="s">
        <v>155</v>
      </c>
      <c r="Q3104" s="116" t="str">
        <f t="shared" si="604"/>
        <v/>
      </c>
      <c r="R3104" s="117" t="s">
        <v>155</v>
      </c>
      <c r="S3104" s="118" t="str">
        <f t="shared" si="605"/>
        <v/>
      </c>
      <c r="T3104" s="127" t="str">
        <f t="shared" si="607"/>
        <v>0</v>
      </c>
      <c r="U3104" s="119" t="str">
        <f t="shared" si="606"/>
        <v>0</v>
      </c>
      <c r="V3104" s="119" t="str">
        <f t="shared" si="600"/>
        <v>0</v>
      </c>
      <c r="W3104" s="119" t="str">
        <f t="shared" si="601"/>
        <v>0</v>
      </c>
      <c r="X3104" s="120"/>
    </row>
    <row r="3105" spans="1:24" x14ac:dyDescent="0.3">
      <c r="A3105" s="156">
        <v>768</v>
      </c>
      <c r="B3105" s="133"/>
      <c r="K3105" s="121" t="str">
        <f t="shared" si="602"/>
        <v/>
      </c>
      <c r="L3105" s="122" t="str">
        <f t="shared" si="598"/>
        <v/>
      </c>
      <c r="M3105" s="123" t="s">
        <v>155</v>
      </c>
      <c r="N3105" s="113" t="str">
        <f t="shared" si="603"/>
        <v/>
      </c>
      <c r="O3105" s="122" t="str">
        <f t="shared" si="599"/>
        <v/>
      </c>
      <c r="P3105" s="123" t="s">
        <v>155</v>
      </c>
      <c r="Q3105" s="116" t="str">
        <f t="shared" si="604"/>
        <v/>
      </c>
      <c r="R3105" s="125" t="s">
        <v>155</v>
      </c>
      <c r="S3105" s="118" t="str">
        <f t="shared" si="605"/>
        <v/>
      </c>
      <c r="T3105" s="127" t="str">
        <f t="shared" si="607"/>
        <v>0</v>
      </c>
      <c r="U3105" s="127" t="str">
        <f t="shared" si="606"/>
        <v>0</v>
      </c>
      <c r="V3105" s="127" t="str">
        <f t="shared" si="600"/>
        <v>0</v>
      </c>
      <c r="W3105" s="127" t="str">
        <f t="shared" si="601"/>
        <v>0</v>
      </c>
      <c r="X3105" s="128"/>
    </row>
    <row r="3106" spans="1:24" x14ac:dyDescent="0.3">
      <c r="A3106" s="156">
        <v>769</v>
      </c>
      <c r="B3106" s="133"/>
      <c r="K3106" s="121" t="str">
        <f t="shared" si="602"/>
        <v/>
      </c>
      <c r="L3106" s="129" t="str">
        <f t="shared" ref="L3106:L3169" si="608">IF(K3106="","",SIN(K3106*PI()/200)*G3106)</f>
        <v/>
      </c>
      <c r="M3106" s="115" t="s">
        <v>155</v>
      </c>
      <c r="N3106" s="113" t="str">
        <f t="shared" si="603"/>
        <v/>
      </c>
      <c r="O3106" s="129" t="str">
        <f t="shared" ref="O3106:O3169" si="609">IF(N3106="","",SIN(N3106*PI()/200)*G3106)</f>
        <v/>
      </c>
      <c r="P3106" s="115" t="s">
        <v>155</v>
      </c>
      <c r="Q3106" s="116" t="str">
        <f t="shared" si="604"/>
        <v/>
      </c>
      <c r="R3106" s="117" t="s">
        <v>155</v>
      </c>
      <c r="S3106" s="118" t="str">
        <f t="shared" si="605"/>
        <v/>
      </c>
      <c r="T3106" s="127" t="str">
        <f t="shared" si="607"/>
        <v>0</v>
      </c>
      <c r="U3106" s="119" t="str">
        <f t="shared" si="606"/>
        <v>0</v>
      </c>
      <c r="V3106" s="119" t="str">
        <f t="shared" ref="V3106:V3169" si="610">IF(R3106="ON",IF(ISBLANK(F3106),"0",F3106),"0")</f>
        <v>0</v>
      </c>
      <c r="W3106" s="119" t="str">
        <f t="shared" ref="W3106:W3169" si="611">IF(R3106="ON",IF(ISBLANK(G3106),"0",G3106),"0")</f>
        <v>0</v>
      </c>
      <c r="X3106" s="120"/>
    </row>
    <row r="3107" spans="1:24" x14ac:dyDescent="0.3">
      <c r="A3107" s="156">
        <v>770</v>
      </c>
      <c r="B3107" s="133"/>
      <c r="K3107" s="121" t="str">
        <f t="shared" ref="K3107:K3170" si="612">IF(ISBLANK(D3107),"",IF(J3107=1,D3107-$D$3538,(IF(AND(J3107=2,D3107&gt;200),((D3107-200)-$D$3538),((D3107+200)-$D$3538)))))</f>
        <v/>
      </c>
      <c r="L3107" s="122" t="str">
        <f t="shared" si="608"/>
        <v/>
      </c>
      <c r="M3107" s="123" t="s">
        <v>155</v>
      </c>
      <c r="N3107" s="113" t="str">
        <f t="shared" ref="N3107:N3170" si="613">IF(ISBLANK(E3107),"",IF(E3107&lt;200,E3107-$E$3538,(400-E3107)-$E$3538))</f>
        <v/>
      </c>
      <c r="O3107" s="122" t="str">
        <f t="shared" si="609"/>
        <v/>
      </c>
      <c r="P3107" s="123" t="s">
        <v>155</v>
      </c>
      <c r="Q3107" s="116" t="str">
        <f t="shared" ref="Q3107:Q3170" si="614">IF(ISBLANK(F3107),"",F3107-$F$3538)</f>
        <v/>
      </c>
      <c r="R3107" s="125" t="s">
        <v>155</v>
      </c>
      <c r="S3107" s="118" t="str">
        <f t="shared" ref="S3107:S3170" si="615">IF(ISBLANK(G3107),"",G3107-$G$3538)</f>
        <v/>
      </c>
      <c r="T3107" s="127" t="str">
        <f t="shared" si="607"/>
        <v>0</v>
      </c>
      <c r="U3107" s="127" t="str">
        <f t="shared" ref="U3107:U3170" si="616">IF(P3107="ON",IF(ISBLANK(E3107),"0",IF(E3107&lt;200,E3107,(400-E3107))),"0")</f>
        <v>0</v>
      </c>
      <c r="V3107" s="127" t="str">
        <f t="shared" si="610"/>
        <v>0</v>
      </c>
      <c r="W3107" s="127" t="str">
        <f t="shared" si="611"/>
        <v>0</v>
      </c>
      <c r="X3107" s="128"/>
    </row>
    <row r="3108" spans="1:24" x14ac:dyDescent="0.3">
      <c r="A3108" s="156">
        <v>771</v>
      </c>
      <c r="B3108" s="158"/>
      <c r="C3108" s="158"/>
      <c r="D3108" s="159"/>
      <c r="E3108" s="159"/>
      <c r="F3108" s="160"/>
      <c r="G3108" s="160"/>
      <c r="H3108" s="160"/>
      <c r="I3108" s="160"/>
      <c r="K3108" s="121" t="str">
        <f t="shared" si="612"/>
        <v/>
      </c>
      <c r="L3108" s="129" t="str">
        <f t="shared" si="608"/>
        <v/>
      </c>
      <c r="M3108" s="115" t="s">
        <v>155</v>
      </c>
      <c r="N3108" s="113" t="str">
        <f t="shared" si="613"/>
        <v/>
      </c>
      <c r="O3108" s="129" t="str">
        <f t="shared" si="609"/>
        <v/>
      </c>
      <c r="P3108" s="115" t="s">
        <v>155</v>
      </c>
      <c r="Q3108" s="116" t="str">
        <f t="shared" si="614"/>
        <v/>
      </c>
      <c r="R3108" s="117" t="s">
        <v>155</v>
      </c>
      <c r="S3108" s="118" t="str">
        <f t="shared" si="615"/>
        <v/>
      </c>
      <c r="T3108" s="127" t="str">
        <f t="shared" si="607"/>
        <v>0</v>
      </c>
      <c r="U3108" s="119" t="str">
        <f t="shared" si="616"/>
        <v>0</v>
      </c>
      <c r="V3108" s="119" t="str">
        <f t="shared" si="610"/>
        <v>0</v>
      </c>
      <c r="W3108" s="119" t="str">
        <f t="shared" si="611"/>
        <v>0</v>
      </c>
      <c r="X3108" s="120"/>
    </row>
    <row r="3109" spans="1:24" x14ac:dyDescent="0.3">
      <c r="A3109" s="156">
        <v>772</v>
      </c>
      <c r="B3109" s="158"/>
      <c r="C3109" s="158"/>
      <c r="D3109" s="159"/>
      <c r="E3109" s="159"/>
      <c r="F3109" s="160"/>
      <c r="G3109" s="160"/>
      <c r="H3109" s="160"/>
      <c r="I3109" s="160"/>
      <c r="K3109" s="121" t="str">
        <f t="shared" si="612"/>
        <v/>
      </c>
      <c r="L3109" s="122" t="str">
        <f t="shared" si="608"/>
        <v/>
      </c>
      <c r="M3109" s="123" t="s">
        <v>155</v>
      </c>
      <c r="N3109" s="113" t="str">
        <f t="shared" si="613"/>
        <v/>
      </c>
      <c r="O3109" s="122" t="str">
        <f t="shared" si="609"/>
        <v/>
      </c>
      <c r="P3109" s="123" t="s">
        <v>155</v>
      </c>
      <c r="Q3109" s="116" t="str">
        <f t="shared" si="614"/>
        <v/>
      </c>
      <c r="R3109" s="125" t="s">
        <v>155</v>
      </c>
      <c r="S3109" s="118" t="str">
        <f t="shared" si="615"/>
        <v/>
      </c>
      <c r="T3109" s="127" t="str">
        <f t="shared" si="607"/>
        <v>0</v>
      </c>
      <c r="U3109" s="127" t="str">
        <f t="shared" si="616"/>
        <v>0</v>
      </c>
      <c r="V3109" s="127" t="str">
        <f t="shared" si="610"/>
        <v>0</v>
      </c>
      <c r="W3109" s="127" t="str">
        <f t="shared" si="611"/>
        <v>0</v>
      </c>
      <c r="X3109" s="128"/>
    </row>
    <row r="3110" spans="1:24" x14ac:dyDescent="0.3">
      <c r="A3110" s="156">
        <v>773</v>
      </c>
      <c r="B3110" s="158"/>
      <c r="C3110" s="158"/>
      <c r="D3110" s="159"/>
      <c r="E3110" s="159"/>
      <c r="F3110" s="160"/>
      <c r="G3110" s="160"/>
      <c r="H3110" s="160"/>
      <c r="I3110" s="160"/>
      <c r="K3110" s="121" t="str">
        <f t="shared" si="612"/>
        <v/>
      </c>
      <c r="L3110" s="129" t="str">
        <f t="shared" si="608"/>
        <v/>
      </c>
      <c r="M3110" s="115" t="s">
        <v>155</v>
      </c>
      <c r="N3110" s="113" t="str">
        <f t="shared" si="613"/>
        <v/>
      </c>
      <c r="O3110" s="129" t="str">
        <f t="shared" si="609"/>
        <v/>
      </c>
      <c r="P3110" s="115" t="s">
        <v>155</v>
      </c>
      <c r="Q3110" s="116" t="str">
        <f t="shared" si="614"/>
        <v/>
      </c>
      <c r="R3110" s="117" t="s">
        <v>155</v>
      </c>
      <c r="S3110" s="118" t="str">
        <f t="shared" si="615"/>
        <v/>
      </c>
      <c r="T3110" s="127" t="str">
        <f t="shared" si="607"/>
        <v>0</v>
      </c>
      <c r="U3110" s="119" t="str">
        <f t="shared" si="616"/>
        <v>0</v>
      </c>
      <c r="V3110" s="119" t="str">
        <f t="shared" si="610"/>
        <v>0</v>
      </c>
      <c r="W3110" s="119" t="str">
        <f t="shared" si="611"/>
        <v>0</v>
      </c>
      <c r="X3110" s="120"/>
    </row>
    <row r="3111" spans="1:24" x14ac:dyDescent="0.3">
      <c r="A3111" s="156">
        <v>774</v>
      </c>
      <c r="B3111" s="158"/>
      <c r="C3111" s="158"/>
      <c r="D3111" s="159"/>
      <c r="E3111" s="159"/>
      <c r="F3111" s="160"/>
      <c r="G3111" s="160"/>
      <c r="H3111" s="160"/>
      <c r="I3111" s="160"/>
      <c r="K3111" s="121" t="str">
        <f t="shared" si="612"/>
        <v/>
      </c>
      <c r="L3111" s="122" t="str">
        <f t="shared" si="608"/>
        <v/>
      </c>
      <c r="M3111" s="123" t="s">
        <v>155</v>
      </c>
      <c r="N3111" s="113" t="str">
        <f t="shared" si="613"/>
        <v/>
      </c>
      <c r="O3111" s="122" t="str">
        <f t="shared" si="609"/>
        <v/>
      </c>
      <c r="P3111" s="123" t="s">
        <v>155</v>
      </c>
      <c r="Q3111" s="116" t="str">
        <f t="shared" si="614"/>
        <v/>
      </c>
      <c r="R3111" s="125" t="s">
        <v>155</v>
      </c>
      <c r="S3111" s="118" t="str">
        <f t="shared" si="615"/>
        <v/>
      </c>
      <c r="T3111" s="127" t="str">
        <f t="shared" si="607"/>
        <v>0</v>
      </c>
      <c r="U3111" s="127" t="str">
        <f t="shared" si="616"/>
        <v>0</v>
      </c>
      <c r="V3111" s="127" t="str">
        <f t="shared" si="610"/>
        <v>0</v>
      </c>
      <c r="W3111" s="127" t="str">
        <f t="shared" si="611"/>
        <v>0</v>
      </c>
      <c r="X3111" s="128"/>
    </row>
    <row r="3112" spans="1:24" x14ac:dyDescent="0.3">
      <c r="A3112" s="156">
        <v>775</v>
      </c>
      <c r="B3112" s="158"/>
      <c r="C3112" s="158"/>
      <c r="D3112" s="159"/>
      <c r="E3112" s="159"/>
      <c r="F3112" s="160"/>
      <c r="G3112" s="160"/>
      <c r="H3112" s="160"/>
      <c r="I3112" s="160"/>
      <c r="K3112" s="121" t="str">
        <f t="shared" si="612"/>
        <v/>
      </c>
      <c r="L3112" s="129" t="str">
        <f t="shared" si="608"/>
        <v/>
      </c>
      <c r="M3112" s="115" t="s">
        <v>155</v>
      </c>
      <c r="N3112" s="113" t="str">
        <f t="shared" si="613"/>
        <v/>
      </c>
      <c r="O3112" s="129" t="str">
        <f t="shared" si="609"/>
        <v/>
      </c>
      <c r="P3112" s="115" t="s">
        <v>155</v>
      </c>
      <c r="Q3112" s="116" t="str">
        <f t="shared" si="614"/>
        <v/>
      </c>
      <c r="R3112" s="117" t="s">
        <v>155</v>
      </c>
      <c r="S3112" s="118" t="str">
        <f t="shared" si="615"/>
        <v/>
      </c>
      <c r="T3112" s="127" t="str">
        <f t="shared" si="607"/>
        <v>0</v>
      </c>
      <c r="U3112" s="119" t="str">
        <f t="shared" si="616"/>
        <v>0</v>
      </c>
      <c r="V3112" s="119" t="str">
        <f t="shared" si="610"/>
        <v>0</v>
      </c>
      <c r="W3112" s="119" t="str">
        <f t="shared" si="611"/>
        <v>0</v>
      </c>
      <c r="X3112" s="120"/>
    </row>
    <row r="3113" spans="1:24" x14ac:dyDescent="0.3">
      <c r="A3113" s="156">
        <v>776</v>
      </c>
      <c r="B3113" s="158"/>
      <c r="C3113" s="158"/>
      <c r="D3113" s="159"/>
      <c r="E3113" s="159"/>
      <c r="F3113" s="160"/>
      <c r="G3113" s="160"/>
      <c r="H3113" s="160"/>
      <c r="I3113" s="160"/>
      <c r="K3113" s="121" t="str">
        <f t="shared" si="612"/>
        <v/>
      </c>
      <c r="L3113" s="122" t="str">
        <f t="shared" si="608"/>
        <v/>
      </c>
      <c r="M3113" s="123" t="s">
        <v>155</v>
      </c>
      <c r="N3113" s="113" t="str">
        <f t="shared" si="613"/>
        <v/>
      </c>
      <c r="O3113" s="122" t="str">
        <f t="shared" si="609"/>
        <v/>
      </c>
      <c r="P3113" s="123" t="s">
        <v>155</v>
      </c>
      <c r="Q3113" s="116" t="str">
        <f t="shared" si="614"/>
        <v/>
      </c>
      <c r="R3113" s="125" t="s">
        <v>155</v>
      </c>
      <c r="S3113" s="118" t="str">
        <f t="shared" si="615"/>
        <v/>
      </c>
      <c r="T3113" s="127" t="str">
        <f t="shared" si="607"/>
        <v>0</v>
      </c>
      <c r="U3113" s="127" t="str">
        <f t="shared" si="616"/>
        <v>0</v>
      </c>
      <c r="V3113" s="127" t="str">
        <f t="shared" si="610"/>
        <v>0</v>
      </c>
      <c r="W3113" s="127" t="str">
        <f t="shared" si="611"/>
        <v>0</v>
      </c>
      <c r="X3113" s="128"/>
    </row>
    <row r="3114" spans="1:24" x14ac:dyDescent="0.3">
      <c r="A3114" s="156">
        <v>777</v>
      </c>
      <c r="B3114" s="158"/>
      <c r="C3114" s="158"/>
      <c r="D3114" s="159"/>
      <c r="E3114" s="159"/>
      <c r="F3114" s="160"/>
      <c r="G3114" s="160"/>
      <c r="H3114" s="160"/>
      <c r="I3114" s="160"/>
      <c r="K3114" s="121" t="str">
        <f t="shared" si="612"/>
        <v/>
      </c>
      <c r="L3114" s="129" t="str">
        <f t="shared" si="608"/>
        <v/>
      </c>
      <c r="M3114" s="115" t="s">
        <v>155</v>
      </c>
      <c r="N3114" s="113" t="str">
        <f t="shared" si="613"/>
        <v/>
      </c>
      <c r="O3114" s="129" t="str">
        <f t="shared" si="609"/>
        <v/>
      </c>
      <c r="P3114" s="115" t="s">
        <v>155</v>
      </c>
      <c r="Q3114" s="116" t="str">
        <f t="shared" si="614"/>
        <v/>
      </c>
      <c r="R3114" s="117" t="s">
        <v>155</v>
      </c>
      <c r="S3114" s="118" t="str">
        <f t="shared" si="615"/>
        <v/>
      </c>
      <c r="T3114" s="127" t="str">
        <f t="shared" si="607"/>
        <v>0</v>
      </c>
      <c r="U3114" s="119" t="str">
        <f t="shared" si="616"/>
        <v>0</v>
      </c>
      <c r="V3114" s="119" t="str">
        <f t="shared" si="610"/>
        <v>0</v>
      </c>
      <c r="W3114" s="119" t="str">
        <f t="shared" si="611"/>
        <v>0</v>
      </c>
      <c r="X3114" s="120"/>
    </row>
    <row r="3115" spans="1:24" x14ac:dyDescent="0.3">
      <c r="A3115" s="156">
        <v>778</v>
      </c>
      <c r="B3115" s="158"/>
      <c r="C3115" s="158"/>
      <c r="D3115" s="159"/>
      <c r="E3115" s="159"/>
      <c r="F3115" s="160"/>
      <c r="G3115" s="160"/>
      <c r="H3115" s="160"/>
      <c r="I3115" s="160"/>
      <c r="K3115" s="121" t="str">
        <f t="shared" si="612"/>
        <v/>
      </c>
      <c r="L3115" s="122" t="str">
        <f t="shared" si="608"/>
        <v/>
      </c>
      <c r="M3115" s="123" t="s">
        <v>155</v>
      </c>
      <c r="N3115" s="113" t="str">
        <f t="shared" si="613"/>
        <v/>
      </c>
      <c r="O3115" s="122" t="str">
        <f t="shared" si="609"/>
        <v/>
      </c>
      <c r="P3115" s="123" t="s">
        <v>155</v>
      </c>
      <c r="Q3115" s="116" t="str">
        <f t="shared" si="614"/>
        <v/>
      </c>
      <c r="R3115" s="125" t="s">
        <v>155</v>
      </c>
      <c r="S3115" s="118" t="str">
        <f t="shared" si="615"/>
        <v/>
      </c>
      <c r="T3115" s="127" t="str">
        <f t="shared" si="607"/>
        <v>0</v>
      </c>
      <c r="U3115" s="127" t="str">
        <f t="shared" si="616"/>
        <v>0</v>
      </c>
      <c r="V3115" s="127" t="str">
        <f t="shared" si="610"/>
        <v>0</v>
      </c>
      <c r="W3115" s="127" t="str">
        <f t="shared" si="611"/>
        <v>0</v>
      </c>
      <c r="X3115" s="128"/>
    </row>
    <row r="3116" spans="1:24" x14ac:dyDescent="0.3">
      <c r="A3116" s="156">
        <v>779</v>
      </c>
      <c r="B3116" s="158"/>
      <c r="C3116" s="158"/>
      <c r="D3116" s="159"/>
      <c r="E3116" s="159"/>
      <c r="F3116" s="160"/>
      <c r="G3116" s="160"/>
      <c r="H3116" s="160"/>
      <c r="I3116" s="160"/>
      <c r="K3116" s="121" t="str">
        <f t="shared" si="612"/>
        <v/>
      </c>
      <c r="L3116" s="129" t="str">
        <f t="shared" si="608"/>
        <v/>
      </c>
      <c r="M3116" s="115" t="s">
        <v>155</v>
      </c>
      <c r="N3116" s="113" t="str">
        <f t="shared" si="613"/>
        <v/>
      </c>
      <c r="O3116" s="129" t="str">
        <f t="shared" si="609"/>
        <v/>
      </c>
      <c r="P3116" s="115" t="s">
        <v>155</v>
      </c>
      <c r="Q3116" s="116" t="str">
        <f t="shared" si="614"/>
        <v/>
      </c>
      <c r="R3116" s="117" t="s">
        <v>155</v>
      </c>
      <c r="S3116" s="118" t="str">
        <f t="shared" si="615"/>
        <v/>
      </c>
      <c r="T3116" s="127" t="str">
        <f t="shared" si="607"/>
        <v>0</v>
      </c>
      <c r="U3116" s="119" t="str">
        <f t="shared" si="616"/>
        <v>0</v>
      </c>
      <c r="V3116" s="119" t="str">
        <f t="shared" si="610"/>
        <v>0</v>
      </c>
      <c r="W3116" s="119" t="str">
        <f t="shared" si="611"/>
        <v>0</v>
      </c>
      <c r="X3116" s="120"/>
    </row>
    <row r="3117" spans="1:24" x14ac:dyDescent="0.3">
      <c r="A3117" s="156">
        <v>780</v>
      </c>
      <c r="B3117" s="158"/>
      <c r="C3117" s="158"/>
      <c r="D3117" s="159"/>
      <c r="E3117" s="159"/>
      <c r="F3117" s="160"/>
      <c r="G3117" s="160"/>
      <c r="H3117" s="160"/>
      <c r="I3117" s="160"/>
      <c r="K3117" s="121" t="str">
        <f t="shared" si="612"/>
        <v/>
      </c>
      <c r="L3117" s="122" t="str">
        <f t="shared" si="608"/>
        <v/>
      </c>
      <c r="M3117" s="123" t="s">
        <v>155</v>
      </c>
      <c r="N3117" s="113" t="str">
        <f t="shared" si="613"/>
        <v/>
      </c>
      <c r="O3117" s="122" t="str">
        <f t="shared" si="609"/>
        <v/>
      </c>
      <c r="P3117" s="123" t="s">
        <v>155</v>
      </c>
      <c r="Q3117" s="116" t="str">
        <f t="shared" si="614"/>
        <v/>
      </c>
      <c r="R3117" s="125" t="s">
        <v>155</v>
      </c>
      <c r="S3117" s="118" t="str">
        <f t="shared" si="615"/>
        <v/>
      </c>
      <c r="T3117" s="127" t="str">
        <f t="shared" si="607"/>
        <v>0</v>
      </c>
      <c r="U3117" s="127" t="str">
        <f t="shared" si="616"/>
        <v>0</v>
      </c>
      <c r="V3117" s="127" t="str">
        <f t="shared" si="610"/>
        <v>0</v>
      </c>
      <c r="W3117" s="127" t="str">
        <f t="shared" si="611"/>
        <v>0</v>
      </c>
      <c r="X3117" s="128"/>
    </row>
    <row r="3118" spans="1:24" x14ac:dyDescent="0.3">
      <c r="A3118" s="156">
        <v>781</v>
      </c>
      <c r="D3118" s="104"/>
      <c r="E3118" s="104"/>
      <c r="F3118" s="104"/>
      <c r="G3118" s="104"/>
      <c r="H3118" s="160"/>
      <c r="I3118" s="160"/>
      <c r="K3118" s="121" t="str">
        <f t="shared" si="612"/>
        <v/>
      </c>
      <c r="L3118" s="129" t="str">
        <f t="shared" si="608"/>
        <v/>
      </c>
      <c r="M3118" s="115" t="s">
        <v>155</v>
      </c>
      <c r="N3118" s="113" t="str">
        <f t="shared" si="613"/>
        <v/>
      </c>
      <c r="O3118" s="129" t="str">
        <f t="shared" si="609"/>
        <v/>
      </c>
      <c r="P3118" s="115" t="s">
        <v>155</v>
      </c>
      <c r="Q3118" s="116" t="str">
        <f t="shared" si="614"/>
        <v/>
      </c>
      <c r="R3118" s="117" t="s">
        <v>155</v>
      </c>
      <c r="S3118" s="118" t="str">
        <f t="shared" si="615"/>
        <v/>
      </c>
      <c r="T3118" s="127" t="str">
        <f t="shared" si="607"/>
        <v>0</v>
      </c>
      <c r="U3118" s="119" t="str">
        <f t="shared" si="616"/>
        <v>0</v>
      </c>
      <c r="V3118" s="119" t="str">
        <f t="shared" si="610"/>
        <v>0</v>
      </c>
      <c r="W3118" s="119" t="str">
        <f t="shared" si="611"/>
        <v>0</v>
      </c>
      <c r="X3118" s="120"/>
    </row>
    <row r="3119" spans="1:24" x14ac:dyDescent="0.3">
      <c r="A3119" s="156">
        <v>782</v>
      </c>
      <c r="B3119" s="133"/>
      <c r="K3119" s="121" t="str">
        <f t="shared" si="612"/>
        <v/>
      </c>
      <c r="L3119" s="122" t="str">
        <f t="shared" si="608"/>
        <v/>
      </c>
      <c r="M3119" s="123" t="s">
        <v>155</v>
      </c>
      <c r="N3119" s="113" t="str">
        <f t="shared" si="613"/>
        <v/>
      </c>
      <c r="O3119" s="122" t="str">
        <f t="shared" si="609"/>
        <v/>
      </c>
      <c r="P3119" s="123" t="s">
        <v>155</v>
      </c>
      <c r="Q3119" s="116" t="str">
        <f t="shared" si="614"/>
        <v/>
      </c>
      <c r="R3119" s="125" t="s">
        <v>155</v>
      </c>
      <c r="S3119" s="118" t="str">
        <f t="shared" si="615"/>
        <v/>
      </c>
      <c r="T3119" s="127" t="str">
        <f t="shared" si="607"/>
        <v>0</v>
      </c>
      <c r="U3119" s="127" t="str">
        <f t="shared" si="616"/>
        <v>0</v>
      </c>
      <c r="V3119" s="127" t="str">
        <f t="shared" si="610"/>
        <v>0</v>
      </c>
      <c r="W3119" s="127" t="str">
        <f t="shared" si="611"/>
        <v>0</v>
      </c>
      <c r="X3119" s="128"/>
    </row>
    <row r="3120" spans="1:24" x14ac:dyDescent="0.3">
      <c r="A3120" s="156">
        <v>783</v>
      </c>
      <c r="B3120" s="133"/>
      <c r="K3120" s="121" t="str">
        <f t="shared" si="612"/>
        <v/>
      </c>
      <c r="L3120" s="129" t="str">
        <f t="shared" si="608"/>
        <v/>
      </c>
      <c r="M3120" s="115" t="s">
        <v>155</v>
      </c>
      <c r="N3120" s="113" t="str">
        <f t="shared" si="613"/>
        <v/>
      </c>
      <c r="O3120" s="129" t="str">
        <f t="shared" si="609"/>
        <v/>
      </c>
      <c r="P3120" s="115" t="s">
        <v>155</v>
      </c>
      <c r="Q3120" s="116" t="str">
        <f t="shared" si="614"/>
        <v/>
      </c>
      <c r="R3120" s="117" t="s">
        <v>155</v>
      </c>
      <c r="S3120" s="118" t="str">
        <f t="shared" si="615"/>
        <v/>
      </c>
      <c r="T3120" s="127" t="str">
        <f t="shared" si="607"/>
        <v>0</v>
      </c>
      <c r="U3120" s="119" t="str">
        <f t="shared" si="616"/>
        <v>0</v>
      </c>
      <c r="V3120" s="119" t="str">
        <f t="shared" si="610"/>
        <v>0</v>
      </c>
      <c r="W3120" s="119" t="str">
        <f t="shared" si="611"/>
        <v>0</v>
      </c>
      <c r="X3120" s="120"/>
    </row>
    <row r="3121" spans="1:24" x14ac:dyDescent="0.3">
      <c r="A3121" s="156">
        <v>784</v>
      </c>
      <c r="B3121" s="133"/>
      <c r="K3121" s="121" t="str">
        <f t="shared" si="612"/>
        <v/>
      </c>
      <c r="L3121" s="122" t="str">
        <f t="shared" si="608"/>
        <v/>
      </c>
      <c r="M3121" s="123" t="s">
        <v>155</v>
      </c>
      <c r="N3121" s="113" t="str">
        <f t="shared" si="613"/>
        <v/>
      </c>
      <c r="O3121" s="122" t="str">
        <f t="shared" si="609"/>
        <v/>
      </c>
      <c r="P3121" s="123" t="s">
        <v>155</v>
      </c>
      <c r="Q3121" s="116" t="str">
        <f t="shared" si="614"/>
        <v/>
      </c>
      <c r="R3121" s="125" t="s">
        <v>155</v>
      </c>
      <c r="S3121" s="118" t="str">
        <f t="shared" si="615"/>
        <v/>
      </c>
      <c r="T3121" s="127" t="str">
        <f t="shared" si="607"/>
        <v>0</v>
      </c>
      <c r="U3121" s="127" t="str">
        <f t="shared" si="616"/>
        <v>0</v>
      </c>
      <c r="V3121" s="127" t="str">
        <f t="shared" si="610"/>
        <v>0</v>
      </c>
      <c r="W3121" s="127" t="str">
        <f t="shared" si="611"/>
        <v>0</v>
      </c>
      <c r="X3121" s="128"/>
    </row>
    <row r="3122" spans="1:24" x14ac:dyDescent="0.3">
      <c r="A3122" s="156">
        <v>785</v>
      </c>
      <c r="B3122" s="133"/>
      <c r="K3122" s="121" t="str">
        <f t="shared" si="612"/>
        <v/>
      </c>
      <c r="L3122" s="129" t="str">
        <f t="shared" si="608"/>
        <v/>
      </c>
      <c r="M3122" s="115" t="s">
        <v>155</v>
      </c>
      <c r="N3122" s="113" t="str">
        <f t="shared" si="613"/>
        <v/>
      </c>
      <c r="O3122" s="129" t="str">
        <f t="shared" si="609"/>
        <v/>
      </c>
      <c r="P3122" s="115" t="s">
        <v>155</v>
      </c>
      <c r="Q3122" s="116" t="str">
        <f t="shared" si="614"/>
        <v/>
      </c>
      <c r="R3122" s="117" t="s">
        <v>155</v>
      </c>
      <c r="S3122" s="118" t="str">
        <f t="shared" si="615"/>
        <v/>
      </c>
      <c r="T3122" s="127" t="str">
        <f t="shared" si="607"/>
        <v>0</v>
      </c>
      <c r="U3122" s="119" t="str">
        <f t="shared" si="616"/>
        <v>0</v>
      </c>
      <c r="V3122" s="119" t="str">
        <f t="shared" si="610"/>
        <v>0</v>
      </c>
      <c r="W3122" s="119" t="str">
        <f t="shared" si="611"/>
        <v>0</v>
      </c>
      <c r="X3122" s="120"/>
    </row>
    <row r="3123" spans="1:24" x14ac:dyDescent="0.3">
      <c r="A3123" s="156">
        <v>786</v>
      </c>
      <c r="B3123" s="133"/>
      <c r="K3123" s="121" t="str">
        <f t="shared" si="612"/>
        <v/>
      </c>
      <c r="L3123" s="122" t="str">
        <f t="shared" si="608"/>
        <v/>
      </c>
      <c r="M3123" s="123" t="s">
        <v>155</v>
      </c>
      <c r="N3123" s="113" t="str">
        <f t="shared" si="613"/>
        <v/>
      </c>
      <c r="O3123" s="122" t="str">
        <f t="shared" si="609"/>
        <v/>
      </c>
      <c r="P3123" s="123" t="s">
        <v>155</v>
      </c>
      <c r="Q3123" s="116" t="str">
        <f t="shared" si="614"/>
        <v/>
      </c>
      <c r="R3123" s="125" t="s">
        <v>155</v>
      </c>
      <c r="S3123" s="118" t="str">
        <f t="shared" si="615"/>
        <v/>
      </c>
      <c r="T3123" s="127" t="str">
        <f t="shared" si="607"/>
        <v>0</v>
      </c>
      <c r="U3123" s="127" t="str">
        <f t="shared" si="616"/>
        <v>0</v>
      </c>
      <c r="V3123" s="127" t="str">
        <f t="shared" si="610"/>
        <v>0</v>
      </c>
      <c r="W3123" s="127" t="str">
        <f t="shared" si="611"/>
        <v>0</v>
      </c>
      <c r="X3123" s="128"/>
    </row>
    <row r="3124" spans="1:24" x14ac:dyDescent="0.3">
      <c r="A3124" s="156">
        <v>787</v>
      </c>
      <c r="B3124" s="133"/>
      <c r="K3124" s="121" t="str">
        <f t="shared" si="612"/>
        <v/>
      </c>
      <c r="L3124" s="129" t="str">
        <f t="shared" si="608"/>
        <v/>
      </c>
      <c r="M3124" s="115" t="s">
        <v>155</v>
      </c>
      <c r="N3124" s="113" t="str">
        <f t="shared" si="613"/>
        <v/>
      </c>
      <c r="O3124" s="129" t="str">
        <f t="shared" si="609"/>
        <v/>
      </c>
      <c r="P3124" s="115" t="s">
        <v>155</v>
      </c>
      <c r="Q3124" s="116" t="str">
        <f t="shared" si="614"/>
        <v/>
      </c>
      <c r="R3124" s="117" t="s">
        <v>155</v>
      </c>
      <c r="S3124" s="118" t="str">
        <f t="shared" si="615"/>
        <v/>
      </c>
      <c r="T3124" s="127" t="str">
        <f t="shared" si="607"/>
        <v>0</v>
      </c>
      <c r="U3124" s="119" t="str">
        <f t="shared" si="616"/>
        <v>0</v>
      </c>
      <c r="V3124" s="119" t="str">
        <f t="shared" si="610"/>
        <v>0</v>
      </c>
      <c r="W3124" s="119" t="str">
        <f t="shared" si="611"/>
        <v>0</v>
      </c>
      <c r="X3124" s="120"/>
    </row>
    <row r="3125" spans="1:24" x14ac:dyDescent="0.3">
      <c r="A3125" s="156">
        <v>788</v>
      </c>
      <c r="B3125" s="133"/>
      <c r="K3125" s="121" t="str">
        <f t="shared" si="612"/>
        <v/>
      </c>
      <c r="L3125" s="122" t="str">
        <f t="shared" si="608"/>
        <v/>
      </c>
      <c r="M3125" s="123" t="s">
        <v>155</v>
      </c>
      <c r="N3125" s="113" t="str">
        <f t="shared" si="613"/>
        <v/>
      </c>
      <c r="O3125" s="122" t="str">
        <f t="shared" si="609"/>
        <v/>
      </c>
      <c r="P3125" s="123" t="s">
        <v>155</v>
      </c>
      <c r="Q3125" s="116" t="str">
        <f t="shared" si="614"/>
        <v/>
      </c>
      <c r="R3125" s="125" t="s">
        <v>155</v>
      </c>
      <c r="S3125" s="118" t="str">
        <f t="shared" si="615"/>
        <v/>
      </c>
      <c r="T3125" s="127" t="str">
        <f t="shared" si="607"/>
        <v>0</v>
      </c>
      <c r="U3125" s="127" t="str">
        <f t="shared" si="616"/>
        <v>0</v>
      </c>
      <c r="V3125" s="127" t="str">
        <f t="shared" si="610"/>
        <v>0</v>
      </c>
      <c r="W3125" s="127" t="str">
        <f t="shared" si="611"/>
        <v>0</v>
      </c>
      <c r="X3125" s="128"/>
    </row>
    <row r="3126" spans="1:24" x14ac:dyDescent="0.3">
      <c r="A3126" s="156">
        <v>789</v>
      </c>
      <c r="B3126" s="133"/>
      <c r="K3126" s="121" t="str">
        <f t="shared" si="612"/>
        <v/>
      </c>
      <c r="L3126" s="129" t="str">
        <f t="shared" si="608"/>
        <v/>
      </c>
      <c r="M3126" s="115" t="s">
        <v>155</v>
      </c>
      <c r="N3126" s="113" t="str">
        <f t="shared" si="613"/>
        <v/>
      </c>
      <c r="O3126" s="129" t="str">
        <f t="shared" si="609"/>
        <v/>
      </c>
      <c r="P3126" s="115" t="s">
        <v>155</v>
      </c>
      <c r="Q3126" s="116" t="str">
        <f t="shared" si="614"/>
        <v/>
      </c>
      <c r="R3126" s="117" t="s">
        <v>155</v>
      </c>
      <c r="S3126" s="118" t="str">
        <f t="shared" si="615"/>
        <v/>
      </c>
      <c r="T3126" s="127" t="str">
        <f t="shared" si="607"/>
        <v>0</v>
      </c>
      <c r="U3126" s="119" t="str">
        <f t="shared" si="616"/>
        <v>0</v>
      </c>
      <c r="V3126" s="119" t="str">
        <f t="shared" si="610"/>
        <v>0</v>
      </c>
      <c r="W3126" s="119" t="str">
        <f t="shared" si="611"/>
        <v>0</v>
      </c>
      <c r="X3126" s="120"/>
    </row>
    <row r="3127" spans="1:24" x14ac:dyDescent="0.3">
      <c r="A3127" s="156">
        <v>790</v>
      </c>
      <c r="B3127" s="133"/>
      <c r="K3127" s="121" t="str">
        <f t="shared" si="612"/>
        <v/>
      </c>
      <c r="L3127" s="122" t="str">
        <f t="shared" si="608"/>
        <v/>
      </c>
      <c r="M3127" s="123" t="s">
        <v>155</v>
      </c>
      <c r="N3127" s="113" t="str">
        <f t="shared" si="613"/>
        <v/>
      </c>
      <c r="O3127" s="122" t="str">
        <f t="shared" si="609"/>
        <v/>
      </c>
      <c r="P3127" s="123" t="s">
        <v>155</v>
      </c>
      <c r="Q3127" s="116" t="str">
        <f t="shared" si="614"/>
        <v/>
      </c>
      <c r="R3127" s="125" t="s">
        <v>155</v>
      </c>
      <c r="S3127" s="118" t="str">
        <f t="shared" si="615"/>
        <v/>
      </c>
      <c r="T3127" s="127" t="str">
        <f t="shared" si="607"/>
        <v>0</v>
      </c>
      <c r="U3127" s="127" t="str">
        <f t="shared" si="616"/>
        <v>0</v>
      </c>
      <c r="V3127" s="127" t="str">
        <f t="shared" si="610"/>
        <v>0</v>
      </c>
      <c r="W3127" s="127" t="str">
        <f t="shared" si="611"/>
        <v>0</v>
      </c>
      <c r="X3127" s="128"/>
    </row>
    <row r="3128" spans="1:24" x14ac:dyDescent="0.3">
      <c r="A3128" s="156">
        <v>791</v>
      </c>
      <c r="B3128" s="158"/>
      <c r="C3128" s="158"/>
      <c r="D3128" s="159"/>
      <c r="E3128" s="159"/>
      <c r="F3128" s="160"/>
      <c r="G3128" s="160"/>
      <c r="H3128" s="160"/>
      <c r="I3128" s="160"/>
      <c r="K3128" s="121" t="str">
        <f t="shared" si="612"/>
        <v/>
      </c>
      <c r="L3128" s="129" t="str">
        <f t="shared" si="608"/>
        <v/>
      </c>
      <c r="M3128" s="115" t="s">
        <v>155</v>
      </c>
      <c r="N3128" s="113" t="str">
        <f t="shared" si="613"/>
        <v/>
      </c>
      <c r="O3128" s="129" t="str">
        <f t="shared" si="609"/>
        <v/>
      </c>
      <c r="P3128" s="115" t="s">
        <v>155</v>
      </c>
      <c r="Q3128" s="116" t="str">
        <f t="shared" si="614"/>
        <v/>
      </c>
      <c r="R3128" s="117" t="s">
        <v>155</v>
      </c>
      <c r="S3128" s="118" t="str">
        <f t="shared" si="615"/>
        <v/>
      </c>
      <c r="T3128" s="127" t="str">
        <f t="shared" si="607"/>
        <v>0</v>
      </c>
      <c r="U3128" s="119" t="str">
        <f t="shared" si="616"/>
        <v>0</v>
      </c>
      <c r="V3128" s="119" t="str">
        <f t="shared" si="610"/>
        <v>0</v>
      </c>
      <c r="W3128" s="119" t="str">
        <f t="shared" si="611"/>
        <v>0</v>
      </c>
      <c r="X3128" s="120"/>
    </row>
    <row r="3129" spans="1:24" x14ac:dyDescent="0.3">
      <c r="A3129" s="156">
        <v>792</v>
      </c>
      <c r="B3129" s="158"/>
      <c r="C3129" s="158"/>
      <c r="D3129" s="159"/>
      <c r="E3129" s="159"/>
      <c r="F3129" s="160"/>
      <c r="G3129" s="160"/>
      <c r="H3129" s="160"/>
      <c r="I3129" s="160"/>
      <c r="K3129" s="121" t="str">
        <f t="shared" si="612"/>
        <v/>
      </c>
      <c r="L3129" s="122" t="str">
        <f t="shared" si="608"/>
        <v/>
      </c>
      <c r="M3129" s="123" t="s">
        <v>155</v>
      </c>
      <c r="N3129" s="113" t="str">
        <f t="shared" si="613"/>
        <v/>
      </c>
      <c r="O3129" s="122" t="str">
        <f t="shared" si="609"/>
        <v/>
      </c>
      <c r="P3129" s="123" t="s">
        <v>155</v>
      </c>
      <c r="Q3129" s="116" t="str">
        <f t="shared" si="614"/>
        <v/>
      </c>
      <c r="R3129" s="125" t="s">
        <v>155</v>
      </c>
      <c r="S3129" s="118" t="str">
        <f t="shared" si="615"/>
        <v/>
      </c>
      <c r="T3129" s="127" t="str">
        <f t="shared" si="607"/>
        <v>0</v>
      </c>
      <c r="U3129" s="127" t="str">
        <f t="shared" si="616"/>
        <v>0</v>
      </c>
      <c r="V3129" s="127" t="str">
        <f t="shared" si="610"/>
        <v>0</v>
      </c>
      <c r="W3129" s="127" t="str">
        <f t="shared" si="611"/>
        <v>0</v>
      </c>
      <c r="X3129" s="128"/>
    </row>
    <row r="3130" spans="1:24" x14ac:dyDescent="0.3">
      <c r="A3130" s="156">
        <v>793</v>
      </c>
      <c r="B3130" s="158"/>
      <c r="C3130" s="158"/>
      <c r="D3130" s="159"/>
      <c r="E3130" s="159"/>
      <c r="F3130" s="160"/>
      <c r="G3130" s="160"/>
      <c r="H3130" s="160"/>
      <c r="I3130" s="160"/>
      <c r="K3130" s="121" t="str">
        <f t="shared" si="612"/>
        <v/>
      </c>
      <c r="L3130" s="129" t="str">
        <f t="shared" si="608"/>
        <v/>
      </c>
      <c r="M3130" s="115" t="s">
        <v>155</v>
      </c>
      <c r="N3130" s="113" t="str">
        <f t="shared" si="613"/>
        <v/>
      </c>
      <c r="O3130" s="129" t="str">
        <f t="shared" si="609"/>
        <v/>
      </c>
      <c r="P3130" s="115" t="s">
        <v>155</v>
      </c>
      <c r="Q3130" s="116" t="str">
        <f t="shared" si="614"/>
        <v/>
      </c>
      <c r="R3130" s="117" t="s">
        <v>155</v>
      </c>
      <c r="S3130" s="118" t="str">
        <f t="shared" si="615"/>
        <v/>
      </c>
      <c r="T3130" s="127" t="str">
        <f t="shared" si="607"/>
        <v>0</v>
      </c>
      <c r="U3130" s="119" t="str">
        <f t="shared" si="616"/>
        <v>0</v>
      </c>
      <c r="V3130" s="119" t="str">
        <f t="shared" si="610"/>
        <v>0</v>
      </c>
      <c r="W3130" s="119" t="str">
        <f t="shared" si="611"/>
        <v>0</v>
      </c>
      <c r="X3130" s="120"/>
    </row>
    <row r="3131" spans="1:24" x14ac:dyDescent="0.3">
      <c r="A3131" s="156">
        <v>794</v>
      </c>
      <c r="B3131" s="158"/>
      <c r="C3131" s="158"/>
      <c r="D3131" s="159"/>
      <c r="E3131" s="159"/>
      <c r="F3131" s="160"/>
      <c r="G3131" s="160"/>
      <c r="H3131" s="160"/>
      <c r="I3131" s="160"/>
      <c r="K3131" s="121" t="str">
        <f t="shared" si="612"/>
        <v/>
      </c>
      <c r="L3131" s="122" t="str">
        <f t="shared" si="608"/>
        <v/>
      </c>
      <c r="M3131" s="123" t="s">
        <v>155</v>
      </c>
      <c r="N3131" s="113" t="str">
        <f t="shared" si="613"/>
        <v/>
      </c>
      <c r="O3131" s="122" t="str">
        <f t="shared" si="609"/>
        <v/>
      </c>
      <c r="P3131" s="123" t="s">
        <v>155</v>
      </c>
      <c r="Q3131" s="116" t="str">
        <f t="shared" si="614"/>
        <v/>
      </c>
      <c r="R3131" s="125" t="s">
        <v>155</v>
      </c>
      <c r="S3131" s="118" t="str">
        <f t="shared" si="615"/>
        <v/>
      </c>
      <c r="T3131" s="127" t="str">
        <f t="shared" si="607"/>
        <v>0</v>
      </c>
      <c r="U3131" s="127" t="str">
        <f t="shared" si="616"/>
        <v>0</v>
      </c>
      <c r="V3131" s="127" t="str">
        <f t="shared" si="610"/>
        <v>0</v>
      </c>
      <c r="W3131" s="127" t="str">
        <f t="shared" si="611"/>
        <v>0</v>
      </c>
      <c r="X3131" s="128"/>
    </row>
    <row r="3132" spans="1:24" x14ac:dyDescent="0.3">
      <c r="A3132" s="156">
        <v>795</v>
      </c>
      <c r="B3132" s="158"/>
      <c r="C3132" s="158"/>
      <c r="D3132" s="159"/>
      <c r="E3132" s="159"/>
      <c r="F3132" s="160"/>
      <c r="G3132" s="160"/>
      <c r="H3132" s="160"/>
      <c r="I3132" s="160"/>
      <c r="K3132" s="121" t="str">
        <f t="shared" si="612"/>
        <v/>
      </c>
      <c r="L3132" s="129" t="str">
        <f t="shared" si="608"/>
        <v/>
      </c>
      <c r="M3132" s="115" t="s">
        <v>155</v>
      </c>
      <c r="N3132" s="113" t="str">
        <f t="shared" si="613"/>
        <v/>
      </c>
      <c r="O3132" s="129" t="str">
        <f t="shared" si="609"/>
        <v/>
      </c>
      <c r="P3132" s="115" t="s">
        <v>155</v>
      </c>
      <c r="Q3132" s="116" t="str">
        <f t="shared" si="614"/>
        <v/>
      </c>
      <c r="R3132" s="117" t="s">
        <v>155</v>
      </c>
      <c r="S3132" s="118" t="str">
        <f t="shared" si="615"/>
        <v/>
      </c>
      <c r="T3132" s="127" t="str">
        <f t="shared" si="607"/>
        <v>0</v>
      </c>
      <c r="U3132" s="119" t="str">
        <f t="shared" si="616"/>
        <v>0</v>
      </c>
      <c r="V3132" s="119" t="str">
        <f t="shared" si="610"/>
        <v>0</v>
      </c>
      <c r="W3132" s="119" t="str">
        <f t="shared" si="611"/>
        <v>0</v>
      </c>
      <c r="X3132" s="120"/>
    </row>
    <row r="3133" spans="1:24" x14ac:dyDescent="0.3">
      <c r="A3133" s="156">
        <v>796</v>
      </c>
      <c r="B3133" s="158"/>
      <c r="C3133" s="158"/>
      <c r="D3133" s="159"/>
      <c r="E3133" s="159"/>
      <c r="F3133" s="160"/>
      <c r="G3133" s="160"/>
      <c r="H3133" s="160"/>
      <c r="I3133" s="160"/>
      <c r="K3133" s="121" t="str">
        <f t="shared" si="612"/>
        <v/>
      </c>
      <c r="L3133" s="122" t="str">
        <f t="shared" si="608"/>
        <v/>
      </c>
      <c r="M3133" s="123" t="s">
        <v>155</v>
      </c>
      <c r="N3133" s="113" t="str">
        <f t="shared" si="613"/>
        <v/>
      </c>
      <c r="O3133" s="122" t="str">
        <f t="shared" si="609"/>
        <v/>
      </c>
      <c r="P3133" s="123" t="s">
        <v>155</v>
      </c>
      <c r="Q3133" s="116" t="str">
        <f t="shared" si="614"/>
        <v/>
      </c>
      <c r="R3133" s="125" t="s">
        <v>155</v>
      </c>
      <c r="S3133" s="118" t="str">
        <f t="shared" si="615"/>
        <v/>
      </c>
      <c r="T3133" s="127" t="str">
        <f t="shared" si="607"/>
        <v>0</v>
      </c>
      <c r="U3133" s="127" t="str">
        <f t="shared" si="616"/>
        <v>0</v>
      </c>
      <c r="V3133" s="127" t="str">
        <f t="shared" si="610"/>
        <v>0</v>
      </c>
      <c r="W3133" s="127" t="str">
        <f t="shared" si="611"/>
        <v>0</v>
      </c>
      <c r="X3133" s="128"/>
    </row>
    <row r="3134" spans="1:24" x14ac:dyDescent="0.3">
      <c r="A3134" s="156">
        <v>797</v>
      </c>
      <c r="B3134" s="158"/>
      <c r="C3134" s="158"/>
      <c r="D3134" s="159"/>
      <c r="E3134" s="159"/>
      <c r="F3134" s="160"/>
      <c r="G3134" s="160"/>
      <c r="H3134" s="160"/>
      <c r="I3134" s="160"/>
      <c r="K3134" s="121" t="str">
        <f t="shared" si="612"/>
        <v/>
      </c>
      <c r="L3134" s="129" t="str">
        <f t="shared" si="608"/>
        <v/>
      </c>
      <c r="M3134" s="115" t="s">
        <v>155</v>
      </c>
      <c r="N3134" s="113" t="str">
        <f t="shared" si="613"/>
        <v/>
      </c>
      <c r="O3134" s="129" t="str">
        <f t="shared" si="609"/>
        <v/>
      </c>
      <c r="P3134" s="115" t="s">
        <v>155</v>
      </c>
      <c r="Q3134" s="116" t="str">
        <f t="shared" si="614"/>
        <v/>
      </c>
      <c r="R3134" s="117" t="s">
        <v>155</v>
      </c>
      <c r="S3134" s="118" t="str">
        <f t="shared" si="615"/>
        <v/>
      </c>
      <c r="T3134" s="127" t="str">
        <f t="shared" si="607"/>
        <v>0</v>
      </c>
      <c r="U3134" s="119" t="str">
        <f t="shared" si="616"/>
        <v>0</v>
      </c>
      <c r="V3134" s="119" t="str">
        <f t="shared" si="610"/>
        <v>0</v>
      </c>
      <c r="W3134" s="119" t="str">
        <f t="shared" si="611"/>
        <v>0</v>
      </c>
      <c r="X3134" s="120"/>
    </row>
    <row r="3135" spans="1:24" x14ac:dyDescent="0.3">
      <c r="A3135" s="156">
        <v>798</v>
      </c>
      <c r="B3135" s="158"/>
      <c r="C3135" s="158"/>
      <c r="D3135" s="159"/>
      <c r="E3135" s="159"/>
      <c r="F3135" s="160"/>
      <c r="G3135" s="160"/>
      <c r="H3135" s="160"/>
      <c r="I3135" s="160"/>
      <c r="K3135" s="121" t="str">
        <f t="shared" si="612"/>
        <v/>
      </c>
      <c r="L3135" s="122" t="str">
        <f t="shared" si="608"/>
        <v/>
      </c>
      <c r="M3135" s="123" t="s">
        <v>155</v>
      </c>
      <c r="N3135" s="113" t="str">
        <f t="shared" si="613"/>
        <v/>
      </c>
      <c r="O3135" s="122" t="str">
        <f t="shared" si="609"/>
        <v/>
      </c>
      <c r="P3135" s="123" t="s">
        <v>155</v>
      </c>
      <c r="Q3135" s="116" t="str">
        <f t="shared" si="614"/>
        <v/>
      </c>
      <c r="R3135" s="125" t="s">
        <v>155</v>
      </c>
      <c r="S3135" s="118" t="str">
        <f t="shared" si="615"/>
        <v/>
      </c>
      <c r="T3135" s="127" t="str">
        <f t="shared" si="607"/>
        <v>0</v>
      </c>
      <c r="U3135" s="127" t="str">
        <f t="shared" si="616"/>
        <v>0</v>
      </c>
      <c r="V3135" s="127" t="str">
        <f t="shared" si="610"/>
        <v>0</v>
      </c>
      <c r="W3135" s="127" t="str">
        <f t="shared" si="611"/>
        <v>0</v>
      </c>
      <c r="X3135" s="128"/>
    </row>
    <row r="3136" spans="1:24" x14ac:dyDescent="0.3">
      <c r="A3136" s="156">
        <v>799</v>
      </c>
      <c r="B3136" s="158"/>
      <c r="C3136" s="158"/>
      <c r="D3136" s="159"/>
      <c r="E3136" s="159"/>
      <c r="F3136" s="160"/>
      <c r="G3136" s="160"/>
      <c r="H3136" s="160"/>
      <c r="I3136" s="160"/>
      <c r="K3136" s="121" t="str">
        <f t="shared" si="612"/>
        <v/>
      </c>
      <c r="L3136" s="129" t="str">
        <f t="shared" si="608"/>
        <v/>
      </c>
      <c r="M3136" s="115" t="s">
        <v>155</v>
      </c>
      <c r="N3136" s="113" t="str">
        <f t="shared" si="613"/>
        <v/>
      </c>
      <c r="O3136" s="129" t="str">
        <f t="shared" si="609"/>
        <v/>
      </c>
      <c r="P3136" s="115" t="s">
        <v>155</v>
      </c>
      <c r="Q3136" s="116" t="str">
        <f t="shared" si="614"/>
        <v/>
      </c>
      <c r="R3136" s="117" t="s">
        <v>155</v>
      </c>
      <c r="S3136" s="118" t="str">
        <f t="shared" si="615"/>
        <v/>
      </c>
      <c r="T3136" s="127" t="str">
        <f t="shared" si="607"/>
        <v>0</v>
      </c>
      <c r="U3136" s="119" t="str">
        <f t="shared" si="616"/>
        <v>0</v>
      </c>
      <c r="V3136" s="119" t="str">
        <f t="shared" si="610"/>
        <v>0</v>
      </c>
      <c r="W3136" s="119" t="str">
        <f t="shared" si="611"/>
        <v>0</v>
      </c>
      <c r="X3136" s="120"/>
    </row>
    <row r="3137" spans="1:24" x14ac:dyDescent="0.3">
      <c r="A3137" s="156">
        <v>800</v>
      </c>
      <c r="B3137" s="158"/>
      <c r="C3137" s="158"/>
      <c r="D3137" s="159"/>
      <c r="E3137" s="159"/>
      <c r="F3137" s="160"/>
      <c r="G3137" s="160"/>
      <c r="H3137" s="160"/>
      <c r="I3137" s="160"/>
      <c r="K3137" s="121" t="str">
        <f t="shared" si="612"/>
        <v/>
      </c>
      <c r="L3137" s="122" t="str">
        <f t="shared" si="608"/>
        <v/>
      </c>
      <c r="M3137" s="123" t="s">
        <v>155</v>
      </c>
      <c r="N3137" s="113" t="str">
        <f t="shared" si="613"/>
        <v/>
      </c>
      <c r="O3137" s="122" t="str">
        <f t="shared" si="609"/>
        <v/>
      </c>
      <c r="P3137" s="123" t="s">
        <v>155</v>
      </c>
      <c r="Q3137" s="116" t="str">
        <f t="shared" si="614"/>
        <v/>
      </c>
      <c r="R3137" s="125" t="s">
        <v>155</v>
      </c>
      <c r="S3137" s="118" t="str">
        <f t="shared" si="615"/>
        <v/>
      </c>
      <c r="T3137" s="127" t="str">
        <f t="shared" si="607"/>
        <v>0</v>
      </c>
      <c r="U3137" s="127" t="str">
        <f t="shared" si="616"/>
        <v>0</v>
      </c>
      <c r="V3137" s="127" t="str">
        <f t="shared" si="610"/>
        <v>0</v>
      </c>
      <c r="W3137" s="127" t="str">
        <f t="shared" si="611"/>
        <v>0</v>
      </c>
      <c r="X3137" s="128"/>
    </row>
    <row r="3138" spans="1:24" x14ac:dyDescent="0.3">
      <c r="A3138" s="156">
        <v>801</v>
      </c>
      <c r="D3138" s="104"/>
      <c r="E3138" s="104"/>
      <c r="F3138" s="104"/>
      <c r="G3138" s="104"/>
      <c r="H3138" s="160"/>
      <c r="I3138" s="160"/>
      <c r="K3138" s="121" t="str">
        <f t="shared" si="612"/>
        <v/>
      </c>
      <c r="L3138" s="129" t="str">
        <f t="shared" si="608"/>
        <v/>
      </c>
      <c r="M3138" s="115" t="s">
        <v>155</v>
      </c>
      <c r="N3138" s="113" t="str">
        <f t="shared" si="613"/>
        <v/>
      </c>
      <c r="O3138" s="129" t="str">
        <f t="shared" si="609"/>
        <v/>
      </c>
      <c r="P3138" s="115" t="s">
        <v>155</v>
      </c>
      <c r="Q3138" s="116" t="str">
        <f t="shared" si="614"/>
        <v/>
      </c>
      <c r="R3138" s="117" t="s">
        <v>155</v>
      </c>
      <c r="S3138" s="118" t="str">
        <f t="shared" si="615"/>
        <v/>
      </c>
      <c r="T3138" s="127" t="str">
        <f t="shared" si="607"/>
        <v>0</v>
      </c>
      <c r="U3138" s="119" t="str">
        <f t="shared" si="616"/>
        <v>0</v>
      </c>
      <c r="V3138" s="119" t="str">
        <f t="shared" si="610"/>
        <v>0</v>
      </c>
      <c r="W3138" s="119" t="str">
        <f t="shared" si="611"/>
        <v>0</v>
      </c>
      <c r="X3138" s="120"/>
    </row>
    <row r="3139" spans="1:24" x14ac:dyDescent="0.3">
      <c r="A3139" s="156">
        <v>802</v>
      </c>
      <c r="B3139" s="133"/>
      <c r="K3139" s="121" t="str">
        <f t="shared" si="612"/>
        <v/>
      </c>
      <c r="L3139" s="122" t="str">
        <f t="shared" si="608"/>
        <v/>
      </c>
      <c r="M3139" s="123" t="s">
        <v>155</v>
      </c>
      <c r="N3139" s="113" t="str">
        <f t="shared" si="613"/>
        <v/>
      </c>
      <c r="O3139" s="122" t="str">
        <f t="shared" si="609"/>
        <v/>
      </c>
      <c r="P3139" s="123" t="s">
        <v>155</v>
      </c>
      <c r="Q3139" s="116" t="str">
        <f t="shared" si="614"/>
        <v/>
      </c>
      <c r="R3139" s="125" t="s">
        <v>155</v>
      </c>
      <c r="S3139" s="118" t="str">
        <f t="shared" si="615"/>
        <v/>
      </c>
      <c r="T3139" s="127" t="str">
        <f t="shared" si="607"/>
        <v>0</v>
      </c>
      <c r="U3139" s="127" t="str">
        <f t="shared" si="616"/>
        <v>0</v>
      </c>
      <c r="V3139" s="127" t="str">
        <f t="shared" si="610"/>
        <v>0</v>
      </c>
      <c r="W3139" s="127" t="str">
        <f t="shared" si="611"/>
        <v>0</v>
      </c>
      <c r="X3139" s="128"/>
    </row>
    <row r="3140" spans="1:24" x14ac:dyDescent="0.3">
      <c r="A3140" s="156">
        <v>803</v>
      </c>
      <c r="B3140" s="133"/>
      <c r="K3140" s="121" t="str">
        <f t="shared" si="612"/>
        <v/>
      </c>
      <c r="L3140" s="129" t="str">
        <f t="shared" si="608"/>
        <v/>
      </c>
      <c r="M3140" s="115" t="s">
        <v>155</v>
      </c>
      <c r="N3140" s="113" t="str">
        <f t="shared" si="613"/>
        <v/>
      </c>
      <c r="O3140" s="129" t="str">
        <f t="shared" si="609"/>
        <v/>
      </c>
      <c r="P3140" s="115" t="s">
        <v>155</v>
      </c>
      <c r="Q3140" s="116" t="str">
        <f t="shared" si="614"/>
        <v/>
      </c>
      <c r="R3140" s="117" t="s">
        <v>155</v>
      </c>
      <c r="S3140" s="118" t="str">
        <f t="shared" si="615"/>
        <v/>
      </c>
      <c r="T3140" s="127" t="str">
        <f t="shared" si="607"/>
        <v>0</v>
      </c>
      <c r="U3140" s="119" t="str">
        <f t="shared" si="616"/>
        <v>0</v>
      </c>
      <c r="V3140" s="119" t="str">
        <f t="shared" si="610"/>
        <v>0</v>
      </c>
      <c r="W3140" s="119" t="str">
        <f t="shared" si="611"/>
        <v>0</v>
      </c>
      <c r="X3140" s="120"/>
    </row>
    <row r="3141" spans="1:24" x14ac:dyDescent="0.3">
      <c r="A3141" s="156">
        <v>804</v>
      </c>
      <c r="B3141" s="133"/>
      <c r="K3141" s="121" t="str">
        <f t="shared" si="612"/>
        <v/>
      </c>
      <c r="L3141" s="122" t="str">
        <f t="shared" si="608"/>
        <v/>
      </c>
      <c r="M3141" s="123" t="s">
        <v>155</v>
      </c>
      <c r="N3141" s="113" t="str">
        <f t="shared" si="613"/>
        <v/>
      </c>
      <c r="O3141" s="122" t="str">
        <f t="shared" si="609"/>
        <v/>
      </c>
      <c r="P3141" s="123" t="s">
        <v>155</v>
      </c>
      <c r="Q3141" s="116" t="str">
        <f t="shared" si="614"/>
        <v/>
      </c>
      <c r="R3141" s="125" t="s">
        <v>155</v>
      </c>
      <c r="S3141" s="118" t="str">
        <f t="shared" si="615"/>
        <v/>
      </c>
      <c r="T3141" s="127" t="str">
        <f t="shared" si="607"/>
        <v>0</v>
      </c>
      <c r="U3141" s="127" t="str">
        <f t="shared" si="616"/>
        <v>0</v>
      </c>
      <c r="V3141" s="127" t="str">
        <f t="shared" si="610"/>
        <v>0</v>
      </c>
      <c r="W3141" s="127" t="str">
        <f t="shared" si="611"/>
        <v>0</v>
      </c>
      <c r="X3141" s="128"/>
    </row>
    <row r="3142" spans="1:24" x14ac:dyDescent="0.3">
      <c r="A3142" s="156">
        <v>805</v>
      </c>
      <c r="B3142" s="133"/>
      <c r="K3142" s="121" t="str">
        <f t="shared" si="612"/>
        <v/>
      </c>
      <c r="L3142" s="129" t="str">
        <f t="shared" si="608"/>
        <v/>
      </c>
      <c r="M3142" s="115" t="s">
        <v>155</v>
      </c>
      <c r="N3142" s="113" t="str">
        <f t="shared" si="613"/>
        <v/>
      </c>
      <c r="O3142" s="129" t="str">
        <f t="shared" si="609"/>
        <v/>
      </c>
      <c r="P3142" s="115" t="s">
        <v>155</v>
      </c>
      <c r="Q3142" s="116" t="str">
        <f t="shared" si="614"/>
        <v/>
      </c>
      <c r="R3142" s="117" t="s">
        <v>155</v>
      </c>
      <c r="S3142" s="118" t="str">
        <f t="shared" si="615"/>
        <v/>
      </c>
      <c r="T3142" s="127" t="str">
        <f t="shared" si="607"/>
        <v>0</v>
      </c>
      <c r="U3142" s="119" t="str">
        <f t="shared" si="616"/>
        <v>0</v>
      </c>
      <c r="V3142" s="119" t="str">
        <f t="shared" si="610"/>
        <v>0</v>
      </c>
      <c r="W3142" s="119" t="str">
        <f t="shared" si="611"/>
        <v>0</v>
      </c>
      <c r="X3142" s="120"/>
    </row>
    <row r="3143" spans="1:24" x14ac:dyDescent="0.3">
      <c r="A3143" s="156">
        <v>806</v>
      </c>
      <c r="B3143" s="133"/>
      <c r="K3143" s="121" t="str">
        <f t="shared" si="612"/>
        <v/>
      </c>
      <c r="L3143" s="122" t="str">
        <f t="shared" si="608"/>
        <v/>
      </c>
      <c r="M3143" s="123" t="s">
        <v>155</v>
      </c>
      <c r="N3143" s="113" t="str">
        <f t="shared" si="613"/>
        <v/>
      </c>
      <c r="O3143" s="122" t="str">
        <f t="shared" si="609"/>
        <v/>
      </c>
      <c r="P3143" s="123" t="s">
        <v>155</v>
      </c>
      <c r="Q3143" s="116" t="str">
        <f t="shared" si="614"/>
        <v/>
      </c>
      <c r="R3143" s="125" t="s">
        <v>155</v>
      </c>
      <c r="S3143" s="118" t="str">
        <f t="shared" si="615"/>
        <v/>
      </c>
      <c r="T3143" s="127" t="str">
        <f t="shared" si="607"/>
        <v>0</v>
      </c>
      <c r="U3143" s="127" t="str">
        <f t="shared" si="616"/>
        <v>0</v>
      </c>
      <c r="V3143" s="127" t="str">
        <f t="shared" si="610"/>
        <v>0</v>
      </c>
      <c r="W3143" s="127" t="str">
        <f t="shared" si="611"/>
        <v>0</v>
      </c>
      <c r="X3143" s="128"/>
    </row>
    <row r="3144" spans="1:24" x14ac:dyDescent="0.3">
      <c r="A3144" s="156">
        <v>807</v>
      </c>
      <c r="B3144" s="133"/>
      <c r="K3144" s="121" t="str">
        <f t="shared" si="612"/>
        <v/>
      </c>
      <c r="L3144" s="129" t="str">
        <f t="shared" si="608"/>
        <v/>
      </c>
      <c r="M3144" s="115" t="s">
        <v>155</v>
      </c>
      <c r="N3144" s="113" t="str">
        <f t="shared" si="613"/>
        <v/>
      </c>
      <c r="O3144" s="129" t="str">
        <f t="shared" si="609"/>
        <v/>
      </c>
      <c r="P3144" s="115" t="s">
        <v>155</v>
      </c>
      <c r="Q3144" s="116" t="str">
        <f t="shared" si="614"/>
        <v/>
      </c>
      <c r="R3144" s="117" t="s">
        <v>155</v>
      </c>
      <c r="S3144" s="118" t="str">
        <f t="shared" si="615"/>
        <v/>
      </c>
      <c r="T3144" s="127" t="str">
        <f t="shared" si="607"/>
        <v>0</v>
      </c>
      <c r="U3144" s="119" t="str">
        <f t="shared" si="616"/>
        <v>0</v>
      </c>
      <c r="V3144" s="119" t="str">
        <f t="shared" si="610"/>
        <v>0</v>
      </c>
      <c r="W3144" s="119" t="str">
        <f t="shared" si="611"/>
        <v>0</v>
      </c>
      <c r="X3144" s="120"/>
    </row>
    <row r="3145" spans="1:24" x14ac:dyDescent="0.3">
      <c r="A3145" s="156">
        <v>808</v>
      </c>
      <c r="B3145" s="133"/>
      <c r="K3145" s="121" t="str">
        <f t="shared" si="612"/>
        <v/>
      </c>
      <c r="L3145" s="122" t="str">
        <f t="shared" si="608"/>
        <v/>
      </c>
      <c r="M3145" s="123" t="s">
        <v>155</v>
      </c>
      <c r="N3145" s="113" t="str">
        <f t="shared" si="613"/>
        <v/>
      </c>
      <c r="O3145" s="122" t="str">
        <f t="shared" si="609"/>
        <v/>
      </c>
      <c r="P3145" s="123" t="s">
        <v>155</v>
      </c>
      <c r="Q3145" s="116" t="str">
        <f t="shared" si="614"/>
        <v/>
      </c>
      <c r="R3145" s="125" t="s">
        <v>155</v>
      </c>
      <c r="S3145" s="118" t="str">
        <f t="shared" si="615"/>
        <v/>
      </c>
      <c r="T3145" s="127" t="str">
        <f t="shared" si="607"/>
        <v>0</v>
      </c>
      <c r="U3145" s="127" t="str">
        <f t="shared" si="616"/>
        <v>0</v>
      </c>
      <c r="V3145" s="127" t="str">
        <f t="shared" si="610"/>
        <v>0</v>
      </c>
      <c r="W3145" s="127" t="str">
        <f t="shared" si="611"/>
        <v>0</v>
      </c>
      <c r="X3145" s="128"/>
    </row>
    <row r="3146" spans="1:24" x14ac:dyDescent="0.3">
      <c r="A3146" s="156">
        <v>809</v>
      </c>
      <c r="B3146" s="133"/>
      <c r="K3146" s="121" t="str">
        <f t="shared" si="612"/>
        <v/>
      </c>
      <c r="L3146" s="129" t="str">
        <f t="shared" si="608"/>
        <v/>
      </c>
      <c r="M3146" s="115" t="s">
        <v>155</v>
      </c>
      <c r="N3146" s="113" t="str">
        <f t="shared" si="613"/>
        <v/>
      </c>
      <c r="O3146" s="129" t="str">
        <f t="shared" si="609"/>
        <v/>
      </c>
      <c r="P3146" s="115" t="s">
        <v>155</v>
      </c>
      <c r="Q3146" s="116" t="str">
        <f t="shared" si="614"/>
        <v/>
      </c>
      <c r="R3146" s="117" t="s">
        <v>155</v>
      </c>
      <c r="S3146" s="118" t="str">
        <f t="shared" si="615"/>
        <v/>
      </c>
      <c r="T3146" s="127" t="str">
        <f t="shared" ref="T3146:T3209" si="617">IF(M3146="ON",IF(ISBLANK(D3146),"0",IF(AND(J3146=1,D3146&lt;200),D3146,D3146-200)),"0")</f>
        <v>0</v>
      </c>
      <c r="U3146" s="119" t="str">
        <f t="shared" si="616"/>
        <v>0</v>
      </c>
      <c r="V3146" s="119" t="str">
        <f t="shared" si="610"/>
        <v>0</v>
      </c>
      <c r="W3146" s="119" t="str">
        <f t="shared" si="611"/>
        <v>0</v>
      </c>
      <c r="X3146" s="120"/>
    </row>
    <row r="3147" spans="1:24" x14ac:dyDescent="0.3">
      <c r="A3147" s="156">
        <v>810</v>
      </c>
      <c r="B3147" s="133"/>
      <c r="K3147" s="121" t="str">
        <f t="shared" si="612"/>
        <v/>
      </c>
      <c r="L3147" s="122" t="str">
        <f t="shared" si="608"/>
        <v/>
      </c>
      <c r="M3147" s="123" t="s">
        <v>155</v>
      </c>
      <c r="N3147" s="113" t="str">
        <f t="shared" si="613"/>
        <v/>
      </c>
      <c r="O3147" s="122" t="str">
        <f t="shared" si="609"/>
        <v/>
      </c>
      <c r="P3147" s="123" t="s">
        <v>155</v>
      </c>
      <c r="Q3147" s="116" t="str">
        <f t="shared" si="614"/>
        <v/>
      </c>
      <c r="R3147" s="125" t="s">
        <v>155</v>
      </c>
      <c r="S3147" s="118" t="str">
        <f t="shared" si="615"/>
        <v/>
      </c>
      <c r="T3147" s="127" t="str">
        <f t="shared" si="617"/>
        <v>0</v>
      </c>
      <c r="U3147" s="127" t="str">
        <f t="shared" si="616"/>
        <v>0</v>
      </c>
      <c r="V3147" s="127" t="str">
        <f t="shared" si="610"/>
        <v>0</v>
      </c>
      <c r="W3147" s="127" t="str">
        <f t="shared" si="611"/>
        <v>0</v>
      </c>
      <c r="X3147" s="128"/>
    </row>
    <row r="3148" spans="1:24" x14ac:dyDescent="0.3">
      <c r="A3148" s="156">
        <v>811</v>
      </c>
      <c r="B3148" s="158"/>
      <c r="C3148" s="158"/>
      <c r="D3148" s="159"/>
      <c r="E3148" s="159"/>
      <c r="F3148" s="160"/>
      <c r="G3148" s="160"/>
      <c r="H3148" s="160"/>
      <c r="I3148" s="160"/>
      <c r="K3148" s="121" t="str">
        <f t="shared" si="612"/>
        <v/>
      </c>
      <c r="L3148" s="129" t="str">
        <f t="shared" si="608"/>
        <v/>
      </c>
      <c r="M3148" s="115" t="s">
        <v>155</v>
      </c>
      <c r="N3148" s="113" t="str">
        <f t="shared" si="613"/>
        <v/>
      </c>
      <c r="O3148" s="129" t="str">
        <f t="shared" si="609"/>
        <v/>
      </c>
      <c r="P3148" s="115" t="s">
        <v>155</v>
      </c>
      <c r="Q3148" s="116" t="str">
        <f t="shared" si="614"/>
        <v/>
      </c>
      <c r="R3148" s="117" t="s">
        <v>155</v>
      </c>
      <c r="S3148" s="118" t="str">
        <f t="shared" si="615"/>
        <v/>
      </c>
      <c r="T3148" s="127" t="str">
        <f t="shared" si="617"/>
        <v>0</v>
      </c>
      <c r="U3148" s="119" t="str">
        <f t="shared" si="616"/>
        <v>0</v>
      </c>
      <c r="V3148" s="119" t="str">
        <f t="shared" si="610"/>
        <v>0</v>
      </c>
      <c r="W3148" s="119" t="str">
        <f t="shared" si="611"/>
        <v>0</v>
      </c>
      <c r="X3148" s="120"/>
    </row>
    <row r="3149" spans="1:24" x14ac:dyDescent="0.3">
      <c r="A3149" s="156">
        <v>812</v>
      </c>
      <c r="B3149" s="158"/>
      <c r="C3149" s="158"/>
      <c r="D3149" s="159"/>
      <c r="E3149" s="159"/>
      <c r="F3149" s="160"/>
      <c r="G3149" s="160"/>
      <c r="H3149" s="160"/>
      <c r="I3149" s="160"/>
      <c r="K3149" s="121" t="str">
        <f t="shared" si="612"/>
        <v/>
      </c>
      <c r="L3149" s="122" t="str">
        <f t="shared" si="608"/>
        <v/>
      </c>
      <c r="M3149" s="123" t="s">
        <v>155</v>
      </c>
      <c r="N3149" s="113" t="str">
        <f t="shared" si="613"/>
        <v/>
      </c>
      <c r="O3149" s="122" t="str">
        <f t="shared" si="609"/>
        <v/>
      </c>
      <c r="P3149" s="123" t="s">
        <v>155</v>
      </c>
      <c r="Q3149" s="116" t="str">
        <f t="shared" si="614"/>
        <v/>
      </c>
      <c r="R3149" s="125" t="s">
        <v>155</v>
      </c>
      <c r="S3149" s="118" t="str">
        <f t="shared" si="615"/>
        <v/>
      </c>
      <c r="T3149" s="127" t="str">
        <f t="shared" si="617"/>
        <v>0</v>
      </c>
      <c r="U3149" s="127" t="str">
        <f t="shared" si="616"/>
        <v>0</v>
      </c>
      <c r="V3149" s="127" t="str">
        <f t="shared" si="610"/>
        <v>0</v>
      </c>
      <c r="W3149" s="127" t="str">
        <f t="shared" si="611"/>
        <v>0</v>
      </c>
      <c r="X3149" s="128"/>
    </row>
    <row r="3150" spans="1:24" x14ac:dyDescent="0.3">
      <c r="A3150" s="156">
        <v>813</v>
      </c>
      <c r="B3150" s="158"/>
      <c r="C3150" s="158"/>
      <c r="D3150" s="159"/>
      <c r="E3150" s="159"/>
      <c r="F3150" s="160"/>
      <c r="G3150" s="160"/>
      <c r="H3150" s="160"/>
      <c r="I3150" s="160"/>
      <c r="K3150" s="121" t="str">
        <f t="shared" si="612"/>
        <v/>
      </c>
      <c r="L3150" s="129" t="str">
        <f t="shared" si="608"/>
        <v/>
      </c>
      <c r="M3150" s="115" t="s">
        <v>155</v>
      </c>
      <c r="N3150" s="113" t="str">
        <f t="shared" si="613"/>
        <v/>
      </c>
      <c r="O3150" s="129" t="str">
        <f t="shared" si="609"/>
        <v/>
      </c>
      <c r="P3150" s="115" t="s">
        <v>155</v>
      </c>
      <c r="Q3150" s="116" t="str">
        <f t="shared" si="614"/>
        <v/>
      </c>
      <c r="R3150" s="117" t="s">
        <v>155</v>
      </c>
      <c r="S3150" s="118" t="str">
        <f t="shared" si="615"/>
        <v/>
      </c>
      <c r="T3150" s="127" t="str">
        <f t="shared" si="617"/>
        <v>0</v>
      </c>
      <c r="U3150" s="119" t="str">
        <f t="shared" si="616"/>
        <v>0</v>
      </c>
      <c r="V3150" s="119" t="str">
        <f t="shared" si="610"/>
        <v>0</v>
      </c>
      <c r="W3150" s="119" t="str">
        <f t="shared" si="611"/>
        <v>0</v>
      </c>
      <c r="X3150" s="120"/>
    </row>
    <row r="3151" spans="1:24" x14ac:dyDescent="0.3">
      <c r="A3151" s="156">
        <v>814</v>
      </c>
      <c r="B3151" s="158"/>
      <c r="C3151" s="158"/>
      <c r="D3151" s="159"/>
      <c r="E3151" s="159"/>
      <c r="F3151" s="160"/>
      <c r="G3151" s="160"/>
      <c r="H3151" s="160"/>
      <c r="I3151" s="160"/>
      <c r="K3151" s="121" t="str">
        <f t="shared" si="612"/>
        <v/>
      </c>
      <c r="L3151" s="122" t="str">
        <f t="shared" si="608"/>
        <v/>
      </c>
      <c r="M3151" s="123" t="s">
        <v>155</v>
      </c>
      <c r="N3151" s="113" t="str">
        <f t="shared" si="613"/>
        <v/>
      </c>
      <c r="O3151" s="122" t="str">
        <f t="shared" si="609"/>
        <v/>
      </c>
      <c r="P3151" s="123" t="s">
        <v>155</v>
      </c>
      <c r="Q3151" s="116" t="str">
        <f t="shared" si="614"/>
        <v/>
      </c>
      <c r="R3151" s="125" t="s">
        <v>155</v>
      </c>
      <c r="S3151" s="118" t="str">
        <f t="shared" si="615"/>
        <v/>
      </c>
      <c r="T3151" s="127" t="str">
        <f t="shared" si="617"/>
        <v>0</v>
      </c>
      <c r="U3151" s="127" t="str">
        <f t="shared" si="616"/>
        <v>0</v>
      </c>
      <c r="V3151" s="127" t="str">
        <f t="shared" si="610"/>
        <v>0</v>
      </c>
      <c r="W3151" s="127" t="str">
        <f t="shared" si="611"/>
        <v>0</v>
      </c>
      <c r="X3151" s="128"/>
    </row>
    <row r="3152" spans="1:24" x14ac:dyDescent="0.3">
      <c r="A3152" s="156">
        <v>815</v>
      </c>
      <c r="B3152" s="158"/>
      <c r="C3152" s="158"/>
      <c r="D3152" s="159"/>
      <c r="E3152" s="159"/>
      <c r="F3152" s="160"/>
      <c r="G3152" s="160"/>
      <c r="H3152" s="160"/>
      <c r="I3152" s="160"/>
      <c r="K3152" s="121" t="str">
        <f t="shared" si="612"/>
        <v/>
      </c>
      <c r="L3152" s="129" t="str">
        <f t="shared" si="608"/>
        <v/>
      </c>
      <c r="M3152" s="115" t="s">
        <v>155</v>
      </c>
      <c r="N3152" s="113" t="str">
        <f t="shared" si="613"/>
        <v/>
      </c>
      <c r="O3152" s="129" t="str">
        <f t="shared" si="609"/>
        <v/>
      </c>
      <c r="P3152" s="115" t="s">
        <v>155</v>
      </c>
      <c r="Q3152" s="116" t="str">
        <f t="shared" si="614"/>
        <v/>
      </c>
      <c r="R3152" s="117" t="s">
        <v>155</v>
      </c>
      <c r="S3152" s="118" t="str">
        <f t="shared" si="615"/>
        <v/>
      </c>
      <c r="T3152" s="127" t="str">
        <f t="shared" si="617"/>
        <v>0</v>
      </c>
      <c r="U3152" s="119" t="str">
        <f t="shared" si="616"/>
        <v>0</v>
      </c>
      <c r="V3152" s="119" t="str">
        <f t="shared" si="610"/>
        <v>0</v>
      </c>
      <c r="W3152" s="119" t="str">
        <f t="shared" si="611"/>
        <v>0</v>
      </c>
      <c r="X3152" s="120"/>
    </row>
    <row r="3153" spans="1:24" x14ac:dyDescent="0.3">
      <c r="A3153" s="156">
        <v>816</v>
      </c>
      <c r="B3153" s="158"/>
      <c r="C3153" s="158"/>
      <c r="D3153" s="159"/>
      <c r="E3153" s="159"/>
      <c r="F3153" s="160"/>
      <c r="G3153" s="160"/>
      <c r="H3153" s="160"/>
      <c r="I3153" s="160"/>
      <c r="K3153" s="121" t="str">
        <f t="shared" si="612"/>
        <v/>
      </c>
      <c r="L3153" s="122" t="str">
        <f t="shared" si="608"/>
        <v/>
      </c>
      <c r="M3153" s="123" t="s">
        <v>155</v>
      </c>
      <c r="N3153" s="113" t="str">
        <f t="shared" si="613"/>
        <v/>
      </c>
      <c r="O3153" s="122" t="str">
        <f t="shared" si="609"/>
        <v/>
      </c>
      <c r="P3153" s="123" t="s">
        <v>155</v>
      </c>
      <c r="Q3153" s="116" t="str">
        <f t="shared" si="614"/>
        <v/>
      </c>
      <c r="R3153" s="125" t="s">
        <v>155</v>
      </c>
      <c r="S3153" s="118" t="str">
        <f t="shared" si="615"/>
        <v/>
      </c>
      <c r="T3153" s="127" t="str">
        <f t="shared" si="617"/>
        <v>0</v>
      </c>
      <c r="U3153" s="127" t="str">
        <f t="shared" si="616"/>
        <v>0</v>
      </c>
      <c r="V3153" s="127" t="str">
        <f t="shared" si="610"/>
        <v>0</v>
      </c>
      <c r="W3153" s="127" t="str">
        <f t="shared" si="611"/>
        <v>0</v>
      </c>
      <c r="X3153" s="128"/>
    </row>
    <row r="3154" spans="1:24" x14ac:dyDescent="0.3">
      <c r="A3154" s="156">
        <v>817</v>
      </c>
      <c r="B3154" s="158"/>
      <c r="C3154" s="158"/>
      <c r="D3154" s="159"/>
      <c r="E3154" s="159"/>
      <c r="F3154" s="160"/>
      <c r="G3154" s="160"/>
      <c r="H3154" s="160"/>
      <c r="I3154" s="160"/>
      <c r="K3154" s="121" t="str">
        <f t="shared" si="612"/>
        <v/>
      </c>
      <c r="L3154" s="129" t="str">
        <f t="shared" si="608"/>
        <v/>
      </c>
      <c r="M3154" s="115" t="s">
        <v>155</v>
      </c>
      <c r="N3154" s="113" t="str">
        <f t="shared" si="613"/>
        <v/>
      </c>
      <c r="O3154" s="129" t="str">
        <f t="shared" si="609"/>
        <v/>
      </c>
      <c r="P3154" s="115" t="s">
        <v>155</v>
      </c>
      <c r="Q3154" s="116" t="str">
        <f t="shared" si="614"/>
        <v/>
      </c>
      <c r="R3154" s="117" t="s">
        <v>155</v>
      </c>
      <c r="S3154" s="118" t="str">
        <f t="shared" si="615"/>
        <v/>
      </c>
      <c r="T3154" s="127" t="str">
        <f t="shared" si="617"/>
        <v>0</v>
      </c>
      <c r="U3154" s="119" t="str">
        <f t="shared" si="616"/>
        <v>0</v>
      </c>
      <c r="V3154" s="119" t="str">
        <f t="shared" si="610"/>
        <v>0</v>
      </c>
      <c r="W3154" s="119" t="str">
        <f t="shared" si="611"/>
        <v>0</v>
      </c>
      <c r="X3154" s="120"/>
    </row>
    <row r="3155" spans="1:24" x14ac:dyDescent="0.3">
      <c r="A3155" s="156">
        <v>818</v>
      </c>
      <c r="B3155" s="158"/>
      <c r="C3155" s="158"/>
      <c r="D3155" s="159"/>
      <c r="E3155" s="159"/>
      <c r="F3155" s="160"/>
      <c r="G3155" s="160"/>
      <c r="H3155" s="160"/>
      <c r="I3155" s="160"/>
      <c r="K3155" s="121" t="str">
        <f t="shared" si="612"/>
        <v/>
      </c>
      <c r="L3155" s="122" t="str">
        <f t="shared" si="608"/>
        <v/>
      </c>
      <c r="M3155" s="123" t="s">
        <v>155</v>
      </c>
      <c r="N3155" s="113" t="str">
        <f t="shared" si="613"/>
        <v/>
      </c>
      <c r="O3155" s="122" t="str">
        <f t="shared" si="609"/>
        <v/>
      </c>
      <c r="P3155" s="123" t="s">
        <v>155</v>
      </c>
      <c r="Q3155" s="116" t="str">
        <f t="shared" si="614"/>
        <v/>
      </c>
      <c r="R3155" s="125" t="s">
        <v>155</v>
      </c>
      <c r="S3155" s="118" t="str">
        <f t="shared" si="615"/>
        <v/>
      </c>
      <c r="T3155" s="127" t="str">
        <f t="shared" si="617"/>
        <v>0</v>
      </c>
      <c r="U3155" s="127" t="str">
        <f t="shared" si="616"/>
        <v>0</v>
      </c>
      <c r="V3155" s="127" t="str">
        <f t="shared" si="610"/>
        <v>0</v>
      </c>
      <c r="W3155" s="127" t="str">
        <f t="shared" si="611"/>
        <v>0</v>
      </c>
      <c r="X3155" s="128"/>
    </row>
    <row r="3156" spans="1:24" x14ac:dyDescent="0.3">
      <c r="A3156" s="156">
        <v>819</v>
      </c>
      <c r="B3156" s="158"/>
      <c r="C3156" s="158"/>
      <c r="D3156" s="159"/>
      <c r="E3156" s="159"/>
      <c r="F3156" s="160"/>
      <c r="G3156" s="160"/>
      <c r="H3156" s="160"/>
      <c r="I3156" s="160"/>
      <c r="K3156" s="121" t="str">
        <f t="shared" si="612"/>
        <v/>
      </c>
      <c r="L3156" s="129" t="str">
        <f t="shared" si="608"/>
        <v/>
      </c>
      <c r="M3156" s="115" t="s">
        <v>155</v>
      </c>
      <c r="N3156" s="113" t="str">
        <f t="shared" si="613"/>
        <v/>
      </c>
      <c r="O3156" s="129" t="str">
        <f t="shared" si="609"/>
        <v/>
      </c>
      <c r="P3156" s="115" t="s">
        <v>155</v>
      </c>
      <c r="Q3156" s="116" t="str">
        <f t="shared" si="614"/>
        <v/>
      </c>
      <c r="R3156" s="117" t="s">
        <v>155</v>
      </c>
      <c r="S3156" s="118" t="str">
        <f t="shared" si="615"/>
        <v/>
      </c>
      <c r="T3156" s="127" t="str">
        <f t="shared" si="617"/>
        <v>0</v>
      </c>
      <c r="U3156" s="119" t="str">
        <f t="shared" si="616"/>
        <v>0</v>
      </c>
      <c r="V3156" s="119" t="str">
        <f t="shared" si="610"/>
        <v>0</v>
      </c>
      <c r="W3156" s="119" t="str">
        <f t="shared" si="611"/>
        <v>0</v>
      </c>
      <c r="X3156" s="120"/>
    </row>
    <row r="3157" spans="1:24" x14ac:dyDescent="0.3">
      <c r="A3157" s="156">
        <v>820</v>
      </c>
      <c r="B3157" s="158"/>
      <c r="C3157" s="158"/>
      <c r="D3157" s="159"/>
      <c r="E3157" s="159"/>
      <c r="F3157" s="160"/>
      <c r="G3157" s="160"/>
      <c r="H3157" s="160"/>
      <c r="I3157" s="160"/>
      <c r="K3157" s="121" t="str">
        <f t="shared" si="612"/>
        <v/>
      </c>
      <c r="L3157" s="122" t="str">
        <f t="shared" si="608"/>
        <v/>
      </c>
      <c r="M3157" s="123" t="s">
        <v>155</v>
      </c>
      <c r="N3157" s="113" t="str">
        <f t="shared" si="613"/>
        <v/>
      </c>
      <c r="O3157" s="122" t="str">
        <f t="shared" si="609"/>
        <v/>
      </c>
      <c r="P3157" s="123" t="s">
        <v>155</v>
      </c>
      <c r="Q3157" s="116" t="str">
        <f t="shared" si="614"/>
        <v/>
      </c>
      <c r="R3157" s="125" t="s">
        <v>155</v>
      </c>
      <c r="S3157" s="118" t="str">
        <f t="shared" si="615"/>
        <v/>
      </c>
      <c r="T3157" s="127" t="str">
        <f t="shared" si="617"/>
        <v>0</v>
      </c>
      <c r="U3157" s="127" t="str">
        <f t="shared" si="616"/>
        <v>0</v>
      </c>
      <c r="V3157" s="127" t="str">
        <f t="shared" si="610"/>
        <v>0</v>
      </c>
      <c r="W3157" s="127" t="str">
        <f t="shared" si="611"/>
        <v>0</v>
      </c>
      <c r="X3157" s="128"/>
    </row>
    <row r="3158" spans="1:24" x14ac:dyDescent="0.3">
      <c r="A3158" s="156">
        <v>821</v>
      </c>
      <c r="D3158" s="104"/>
      <c r="E3158" s="104"/>
      <c r="F3158" s="104"/>
      <c r="G3158" s="104"/>
      <c r="H3158" s="160"/>
      <c r="I3158" s="160"/>
      <c r="K3158" s="121" t="str">
        <f t="shared" si="612"/>
        <v/>
      </c>
      <c r="L3158" s="129" t="str">
        <f t="shared" si="608"/>
        <v/>
      </c>
      <c r="M3158" s="115" t="s">
        <v>155</v>
      </c>
      <c r="N3158" s="113" t="str">
        <f t="shared" si="613"/>
        <v/>
      </c>
      <c r="O3158" s="129" t="str">
        <f t="shared" si="609"/>
        <v/>
      </c>
      <c r="P3158" s="115" t="s">
        <v>155</v>
      </c>
      <c r="Q3158" s="116" t="str">
        <f t="shared" si="614"/>
        <v/>
      </c>
      <c r="R3158" s="117" t="s">
        <v>155</v>
      </c>
      <c r="S3158" s="118" t="str">
        <f t="shared" si="615"/>
        <v/>
      </c>
      <c r="T3158" s="127" t="str">
        <f t="shared" si="617"/>
        <v>0</v>
      </c>
      <c r="U3158" s="119" t="str">
        <f t="shared" si="616"/>
        <v>0</v>
      </c>
      <c r="V3158" s="119" t="str">
        <f t="shared" si="610"/>
        <v>0</v>
      </c>
      <c r="W3158" s="119" t="str">
        <f t="shared" si="611"/>
        <v>0</v>
      </c>
      <c r="X3158" s="120"/>
    </row>
    <row r="3159" spans="1:24" x14ac:dyDescent="0.3">
      <c r="A3159" s="156">
        <v>822</v>
      </c>
      <c r="B3159" s="133"/>
      <c r="K3159" s="121" t="str">
        <f t="shared" si="612"/>
        <v/>
      </c>
      <c r="L3159" s="122" t="str">
        <f t="shared" si="608"/>
        <v/>
      </c>
      <c r="M3159" s="123" t="s">
        <v>155</v>
      </c>
      <c r="N3159" s="113" t="str">
        <f t="shared" si="613"/>
        <v/>
      </c>
      <c r="O3159" s="122" t="str">
        <f t="shared" si="609"/>
        <v/>
      </c>
      <c r="P3159" s="123" t="s">
        <v>155</v>
      </c>
      <c r="Q3159" s="116" t="str">
        <f t="shared" si="614"/>
        <v/>
      </c>
      <c r="R3159" s="125" t="s">
        <v>155</v>
      </c>
      <c r="S3159" s="118" t="str">
        <f t="shared" si="615"/>
        <v/>
      </c>
      <c r="T3159" s="127" t="str">
        <f t="shared" si="617"/>
        <v>0</v>
      </c>
      <c r="U3159" s="127" t="str">
        <f t="shared" si="616"/>
        <v>0</v>
      </c>
      <c r="V3159" s="127" t="str">
        <f t="shared" si="610"/>
        <v>0</v>
      </c>
      <c r="W3159" s="127" t="str">
        <f t="shared" si="611"/>
        <v>0</v>
      </c>
      <c r="X3159" s="128"/>
    </row>
    <row r="3160" spans="1:24" x14ac:dyDescent="0.3">
      <c r="A3160" s="156">
        <v>823</v>
      </c>
      <c r="B3160" s="133"/>
      <c r="K3160" s="121" t="str">
        <f t="shared" si="612"/>
        <v/>
      </c>
      <c r="L3160" s="129" t="str">
        <f t="shared" si="608"/>
        <v/>
      </c>
      <c r="M3160" s="115" t="s">
        <v>155</v>
      </c>
      <c r="N3160" s="113" t="str">
        <f t="shared" si="613"/>
        <v/>
      </c>
      <c r="O3160" s="129" t="str">
        <f t="shared" si="609"/>
        <v/>
      </c>
      <c r="P3160" s="115" t="s">
        <v>155</v>
      </c>
      <c r="Q3160" s="116" t="str">
        <f t="shared" si="614"/>
        <v/>
      </c>
      <c r="R3160" s="117" t="s">
        <v>155</v>
      </c>
      <c r="S3160" s="118" t="str">
        <f t="shared" si="615"/>
        <v/>
      </c>
      <c r="T3160" s="127" t="str">
        <f t="shared" si="617"/>
        <v>0</v>
      </c>
      <c r="U3160" s="119" t="str">
        <f t="shared" si="616"/>
        <v>0</v>
      </c>
      <c r="V3160" s="119" t="str">
        <f t="shared" si="610"/>
        <v>0</v>
      </c>
      <c r="W3160" s="119" t="str">
        <f t="shared" si="611"/>
        <v>0</v>
      </c>
      <c r="X3160" s="120"/>
    </row>
    <row r="3161" spans="1:24" x14ac:dyDescent="0.3">
      <c r="A3161" s="156">
        <v>824</v>
      </c>
      <c r="B3161" s="133"/>
      <c r="K3161" s="121" t="str">
        <f t="shared" si="612"/>
        <v/>
      </c>
      <c r="L3161" s="122" t="str">
        <f t="shared" si="608"/>
        <v/>
      </c>
      <c r="M3161" s="123" t="s">
        <v>155</v>
      </c>
      <c r="N3161" s="113" t="str">
        <f t="shared" si="613"/>
        <v/>
      </c>
      <c r="O3161" s="122" t="str">
        <f t="shared" si="609"/>
        <v/>
      </c>
      <c r="P3161" s="123" t="s">
        <v>155</v>
      </c>
      <c r="Q3161" s="116" t="str">
        <f t="shared" si="614"/>
        <v/>
      </c>
      <c r="R3161" s="125" t="s">
        <v>155</v>
      </c>
      <c r="S3161" s="118" t="str">
        <f t="shared" si="615"/>
        <v/>
      </c>
      <c r="T3161" s="127" t="str">
        <f t="shared" si="617"/>
        <v>0</v>
      </c>
      <c r="U3161" s="127" t="str">
        <f t="shared" si="616"/>
        <v>0</v>
      </c>
      <c r="V3161" s="127" t="str">
        <f t="shared" si="610"/>
        <v>0</v>
      </c>
      <c r="W3161" s="127" t="str">
        <f t="shared" si="611"/>
        <v>0</v>
      </c>
      <c r="X3161" s="128"/>
    </row>
    <row r="3162" spans="1:24" x14ac:dyDescent="0.3">
      <c r="A3162" s="156">
        <v>825</v>
      </c>
      <c r="B3162" s="133"/>
      <c r="K3162" s="121" t="str">
        <f t="shared" si="612"/>
        <v/>
      </c>
      <c r="L3162" s="129" t="str">
        <f t="shared" si="608"/>
        <v/>
      </c>
      <c r="M3162" s="115" t="s">
        <v>155</v>
      </c>
      <c r="N3162" s="113" t="str">
        <f t="shared" si="613"/>
        <v/>
      </c>
      <c r="O3162" s="129" t="str">
        <f t="shared" si="609"/>
        <v/>
      </c>
      <c r="P3162" s="115" t="s">
        <v>155</v>
      </c>
      <c r="Q3162" s="116" t="str">
        <f t="shared" si="614"/>
        <v/>
      </c>
      <c r="R3162" s="117" t="s">
        <v>155</v>
      </c>
      <c r="S3162" s="118" t="str">
        <f t="shared" si="615"/>
        <v/>
      </c>
      <c r="T3162" s="127" t="str">
        <f t="shared" si="617"/>
        <v>0</v>
      </c>
      <c r="U3162" s="119" t="str">
        <f t="shared" si="616"/>
        <v>0</v>
      </c>
      <c r="V3162" s="119" t="str">
        <f t="shared" si="610"/>
        <v>0</v>
      </c>
      <c r="W3162" s="119" t="str">
        <f t="shared" si="611"/>
        <v>0</v>
      </c>
      <c r="X3162" s="120"/>
    </row>
    <row r="3163" spans="1:24" x14ac:dyDescent="0.3">
      <c r="A3163" s="156">
        <v>826</v>
      </c>
      <c r="B3163" s="133"/>
      <c r="K3163" s="121" t="str">
        <f t="shared" si="612"/>
        <v/>
      </c>
      <c r="L3163" s="122" t="str">
        <f t="shared" si="608"/>
        <v/>
      </c>
      <c r="M3163" s="123" t="s">
        <v>155</v>
      </c>
      <c r="N3163" s="113" t="str">
        <f t="shared" si="613"/>
        <v/>
      </c>
      <c r="O3163" s="122" t="str">
        <f t="shared" si="609"/>
        <v/>
      </c>
      <c r="P3163" s="123" t="s">
        <v>155</v>
      </c>
      <c r="Q3163" s="116" t="str">
        <f t="shared" si="614"/>
        <v/>
      </c>
      <c r="R3163" s="125" t="s">
        <v>155</v>
      </c>
      <c r="S3163" s="118" t="str">
        <f t="shared" si="615"/>
        <v/>
      </c>
      <c r="T3163" s="127" t="str">
        <f t="shared" si="617"/>
        <v>0</v>
      </c>
      <c r="U3163" s="127" t="str">
        <f t="shared" si="616"/>
        <v>0</v>
      </c>
      <c r="V3163" s="127" t="str">
        <f t="shared" si="610"/>
        <v>0</v>
      </c>
      <c r="W3163" s="127" t="str">
        <f t="shared" si="611"/>
        <v>0</v>
      </c>
      <c r="X3163" s="128"/>
    </row>
    <row r="3164" spans="1:24" x14ac:dyDescent="0.3">
      <c r="A3164" s="156">
        <v>827</v>
      </c>
      <c r="B3164" s="133"/>
      <c r="K3164" s="121" t="str">
        <f t="shared" si="612"/>
        <v/>
      </c>
      <c r="L3164" s="129" t="str">
        <f t="shared" si="608"/>
        <v/>
      </c>
      <c r="M3164" s="115" t="s">
        <v>155</v>
      </c>
      <c r="N3164" s="113" t="str">
        <f t="shared" si="613"/>
        <v/>
      </c>
      <c r="O3164" s="129" t="str">
        <f t="shared" si="609"/>
        <v/>
      </c>
      <c r="P3164" s="115" t="s">
        <v>155</v>
      </c>
      <c r="Q3164" s="116" t="str">
        <f t="shared" si="614"/>
        <v/>
      </c>
      <c r="R3164" s="117" t="s">
        <v>155</v>
      </c>
      <c r="S3164" s="118" t="str">
        <f t="shared" si="615"/>
        <v/>
      </c>
      <c r="T3164" s="127" t="str">
        <f t="shared" si="617"/>
        <v>0</v>
      </c>
      <c r="U3164" s="119" t="str">
        <f t="shared" si="616"/>
        <v>0</v>
      </c>
      <c r="V3164" s="119" t="str">
        <f t="shared" si="610"/>
        <v>0</v>
      </c>
      <c r="W3164" s="119" t="str">
        <f t="shared" si="611"/>
        <v>0</v>
      </c>
      <c r="X3164" s="120"/>
    </row>
    <row r="3165" spans="1:24" x14ac:dyDescent="0.3">
      <c r="A3165" s="156">
        <v>828</v>
      </c>
      <c r="B3165" s="133"/>
      <c r="K3165" s="121" t="str">
        <f t="shared" si="612"/>
        <v/>
      </c>
      <c r="L3165" s="122" t="str">
        <f t="shared" si="608"/>
        <v/>
      </c>
      <c r="M3165" s="123" t="s">
        <v>155</v>
      </c>
      <c r="N3165" s="113" t="str">
        <f t="shared" si="613"/>
        <v/>
      </c>
      <c r="O3165" s="122" t="str">
        <f t="shared" si="609"/>
        <v/>
      </c>
      <c r="P3165" s="123" t="s">
        <v>155</v>
      </c>
      <c r="Q3165" s="116" t="str">
        <f t="shared" si="614"/>
        <v/>
      </c>
      <c r="R3165" s="125" t="s">
        <v>155</v>
      </c>
      <c r="S3165" s="118" t="str">
        <f t="shared" si="615"/>
        <v/>
      </c>
      <c r="T3165" s="127" t="str">
        <f t="shared" si="617"/>
        <v>0</v>
      </c>
      <c r="U3165" s="127" t="str">
        <f t="shared" si="616"/>
        <v>0</v>
      </c>
      <c r="V3165" s="127" t="str">
        <f t="shared" si="610"/>
        <v>0</v>
      </c>
      <c r="W3165" s="127" t="str">
        <f t="shared" si="611"/>
        <v>0</v>
      </c>
      <c r="X3165" s="128"/>
    </row>
    <row r="3166" spans="1:24" x14ac:dyDescent="0.3">
      <c r="A3166" s="156">
        <v>829</v>
      </c>
      <c r="B3166" s="133"/>
      <c r="K3166" s="121" t="str">
        <f t="shared" si="612"/>
        <v/>
      </c>
      <c r="L3166" s="129" t="str">
        <f t="shared" si="608"/>
        <v/>
      </c>
      <c r="M3166" s="115" t="s">
        <v>155</v>
      </c>
      <c r="N3166" s="113" t="str">
        <f t="shared" si="613"/>
        <v/>
      </c>
      <c r="O3166" s="129" t="str">
        <f t="shared" si="609"/>
        <v/>
      </c>
      <c r="P3166" s="115" t="s">
        <v>155</v>
      </c>
      <c r="Q3166" s="116" t="str">
        <f t="shared" si="614"/>
        <v/>
      </c>
      <c r="R3166" s="117" t="s">
        <v>155</v>
      </c>
      <c r="S3166" s="118" t="str">
        <f t="shared" si="615"/>
        <v/>
      </c>
      <c r="T3166" s="127" t="str">
        <f t="shared" si="617"/>
        <v>0</v>
      </c>
      <c r="U3166" s="119" t="str">
        <f t="shared" si="616"/>
        <v>0</v>
      </c>
      <c r="V3166" s="119" t="str">
        <f t="shared" si="610"/>
        <v>0</v>
      </c>
      <c r="W3166" s="119" t="str">
        <f t="shared" si="611"/>
        <v>0</v>
      </c>
      <c r="X3166" s="120"/>
    </row>
    <row r="3167" spans="1:24" x14ac:dyDescent="0.3">
      <c r="A3167" s="156">
        <v>830</v>
      </c>
      <c r="B3167" s="133"/>
      <c r="K3167" s="121" t="str">
        <f t="shared" si="612"/>
        <v/>
      </c>
      <c r="L3167" s="122" t="str">
        <f t="shared" si="608"/>
        <v/>
      </c>
      <c r="M3167" s="123" t="s">
        <v>155</v>
      </c>
      <c r="N3167" s="113" t="str">
        <f t="shared" si="613"/>
        <v/>
      </c>
      <c r="O3167" s="122" t="str">
        <f t="shared" si="609"/>
        <v/>
      </c>
      <c r="P3167" s="123" t="s">
        <v>155</v>
      </c>
      <c r="Q3167" s="116" t="str">
        <f t="shared" si="614"/>
        <v/>
      </c>
      <c r="R3167" s="125" t="s">
        <v>155</v>
      </c>
      <c r="S3167" s="118" t="str">
        <f t="shared" si="615"/>
        <v/>
      </c>
      <c r="T3167" s="127" t="str">
        <f t="shared" si="617"/>
        <v>0</v>
      </c>
      <c r="U3167" s="127" t="str">
        <f t="shared" si="616"/>
        <v>0</v>
      </c>
      <c r="V3167" s="127" t="str">
        <f t="shared" si="610"/>
        <v>0</v>
      </c>
      <c r="W3167" s="127" t="str">
        <f t="shared" si="611"/>
        <v>0</v>
      </c>
      <c r="X3167" s="128"/>
    </row>
    <row r="3168" spans="1:24" x14ac:dyDescent="0.3">
      <c r="A3168" s="156">
        <v>831</v>
      </c>
      <c r="B3168" s="158"/>
      <c r="C3168" s="158"/>
      <c r="D3168" s="159"/>
      <c r="E3168" s="159"/>
      <c r="F3168" s="160"/>
      <c r="G3168" s="160"/>
      <c r="H3168" s="160"/>
      <c r="I3168" s="160"/>
      <c r="K3168" s="121" t="str">
        <f t="shared" si="612"/>
        <v/>
      </c>
      <c r="L3168" s="129" t="str">
        <f t="shared" si="608"/>
        <v/>
      </c>
      <c r="M3168" s="115" t="s">
        <v>155</v>
      </c>
      <c r="N3168" s="113" t="str">
        <f t="shared" si="613"/>
        <v/>
      </c>
      <c r="O3168" s="129" t="str">
        <f t="shared" si="609"/>
        <v/>
      </c>
      <c r="P3168" s="115" t="s">
        <v>155</v>
      </c>
      <c r="Q3168" s="116" t="str">
        <f t="shared" si="614"/>
        <v/>
      </c>
      <c r="R3168" s="117" t="s">
        <v>155</v>
      </c>
      <c r="S3168" s="118" t="str">
        <f t="shared" si="615"/>
        <v/>
      </c>
      <c r="T3168" s="127" t="str">
        <f t="shared" si="617"/>
        <v>0</v>
      </c>
      <c r="U3168" s="119" t="str">
        <f t="shared" si="616"/>
        <v>0</v>
      </c>
      <c r="V3168" s="119" t="str">
        <f t="shared" si="610"/>
        <v>0</v>
      </c>
      <c r="W3168" s="119" t="str">
        <f t="shared" si="611"/>
        <v>0</v>
      </c>
      <c r="X3168" s="120"/>
    </row>
    <row r="3169" spans="1:24" x14ac:dyDescent="0.3">
      <c r="A3169" s="156">
        <v>832</v>
      </c>
      <c r="B3169" s="158"/>
      <c r="C3169" s="158"/>
      <c r="D3169" s="159"/>
      <c r="E3169" s="159"/>
      <c r="F3169" s="160"/>
      <c r="G3169" s="160"/>
      <c r="H3169" s="160"/>
      <c r="I3169" s="160"/>
      <c r="K3169" s="121" t="str">
        <f t="shared" si="612"/>
        <v/>
      </c>
      <c r="L3169" s="122" t="str">
        <f t="shared" si="608"/>
        <v/>
      </c>
      <c r="M3169" s="123" t="s">
        <v>155</v>
      </c>
      <c r="N3169" s="113" t="str">
        <f t="shared" si="613"/>
        <v/>
      </c>
      <c r="O3169" s="122" t="str">
        <f t="shared" si="609"/>
        <v/>
      </c>
      <c r="P3169" s="123" t="s">
        <v>155</v>
      </c>
      <c r="Q3169" s="116" t="str">
        <f t="shared" si="614"/>
        <v/>
      </c>
      <c r="R3169" s="125" t="s">
        <v>155</v>
      </c>
      <c r="S3169" s="118" t="str">
        <f t="shared" si="615"/>
        <v/>
      </c>
      <c r="T3169" s="127" t="str">
        <f t="shared" si="617"/>
        <v>0</v>
      </c>
      <c r="U3169" s="127" t="str">
        <f t="shared" si="616"/>
        <v>0</v>
      </c>
      <c r="V3169" s="127" t="str">
        <f t="shared" si="610"/>
        <v>0</v>
      </c>
      <c r="W3169" s="127" t="str">
        <f t="shared" si="611"/>
        <v>0</v>
      </c>
      <c r="X3169" s="128"/>
    </row>
    <row r="3170" spans="1:24" x14ac:dyDescent="0.3">
      <c r="A3170" s="156">
        <v>833</v>
      </c>
      <c r="B3170" s="158"/>
      <c r="C3170" s="158"/>
      <c r="D3170" s="159"/>
      <c r="E3170" s="159"/>
      <c r="F3170" s="160"/>
      <c r="G3170" s="160"/>
      <c r="H3170" s="160"/>
      <c r="I3170" s="160"/>
      <c r="K3170" s="121" t="str">
        <f t="shared" si="612"/>
        <v/>
      </c>
      <c r="L3170" s="129" t="str">
        <f t="shared" ref="L3170:L3233" si="618">IF(K3170="","",SIN(K3170*PI()/200)*G3170)</f>
        <v/>
      </c>
      <c r="M3170" s="115" t="s">
        <v>155</v>
      </c>
      <c r="N3170" s="113" t="str">
        <f t="shared" si="613"/>
        <v/>
      </c>
      <c r="O3170" s="129" t="str">
        <f t="shared" ref="O3170:O3233" si="619">IF(N3170="","",SIN(N3170*PI()/200)*G3170)</f>
        <v/>
      </c>
      <c r="P3170" s="115" t="s">
        <v>155</v>
      </c>
      <c r="Q3170" s="116" t="str">
        <f t="shared" si="614"/>
        <v/>
      </c>
      <c r="R3170" s="117" t="s">
        <v>155</v>
      </c>
      <c r="S3170" s="118" t="str">
        <f t="shared" si="615"/>
        <v/>
      </c>
      <c r="T3170" s="127" t="str">
        <f t="shared" si="617"/>
        <v>0</v>
      </c>
      <c r="U3170" s="119" t="str">
        <f t="shared" si="616"/>
        <v>0</v>
      </c>
      <c r="V3170" s="119" t="str">
        <f t="shared" ref="V3170:V3233" si="620">IF(R3170="ON",IF(ISBLANK(F3170),"0",F3170),"0")</f>
        <v>0</v>
      </c>
      <c r="W3170" s="119" t="str">
        <f t="shared" ref="W3170:W3233" si="621">IF(R3170="ON",IF(ISBLANK(G3170),"0",G3170),"0")</f>
        <v>0</v>
      </c>
      <c r="X3170" s="120"/>
    </row>
    <row r="3171" spans="1:24" x14ac:dyDescent="0.3">
      <c r="A3171" s="156">
        <v>834</v>
      </c>
      <c r="B3171" s="158"/>
      <c r="C3171" s="158"/>
      <c r="D3171" s="159"/>
      <c r="E3171" s="159"/>
      <c r="F3171" s="160"/>
      <c r="G3171" s="160"/>
      <c r="H3171" s="160"/>
      <c r="I3171" s="160"/>
      <c r="K3171" s="121" t="str">
        <f t="shared" ref="K3171:K3234" si="622">IF(ISBLANK(D3171),"",IF(J3171=1,D3171-$D$3538,(IF(AND(J3171=2,D3171&gt;200),((D3171-200)-$D$3538),((D3171+200)-$D$3538)))))</f>
        <v/>
      </c>
      <c r="L3171" s="122" t="str">
        <f t="shared" si="618"/>
        <v/>
      </c>
      <c r="M3171" s="123" t="s">
        <v>155</v>
      </c>
      <c r="N3171" s="113" t="str">
        <f t="shared" ref="N3171:N3234" si="623">IF(ISBLANK(E3171),"",IF(E3171&lt;200,E3171-$E$3538,(400-E3171)-$E$3538))</f>
        <v/>
      </c>
      <c r="O3171" s="122" t="str">
        <f t="shared" si="619"/>
        <v/>
      </c>
      <c r="P3171" s="123" t="s">
        <v>155</v>
      </c>
      <c r="Q3171" s="116" t="str">
        <f t="shared" ref="Q3171:Q3234" si="624">IF(ISBLANK(F3171),"",F3171-$F$3538)</f>
        <v/>
      </c>
      <c r="R3171" s="125" t="s">
        <v>155</v>
      </c>
      <c r="S3171" s="118" t="str">
        <f t="shared" ref="S3171:S3234" si="625">IF(ISBLANK(G3171),"",G3171-$G$3538)</f>
        <v/>
      </c>
      <c r="T3171" s="127" t="str">
        <f t="shared" si="617"/>
        <v>0</v>
      </c>
      <c r="U3171" s="127" t="str">
        <f t="shared" ref="U3171:U3234" si="626">IF(P3171="ON",IF(ISBLANK(E3171),"0",IF(E3171&lt;200,E3171,(400-E3171))),"0")</f>
        <v>0</v>
      </c>
      <c r="V3171" s="127" t="str">
        <f t="shared" si="620"/>
        <v>0</v>
      </c>
      <c r="W3171" s="127" t="str">
        <f t="shared" si="621"/>
        <v>0</v>
      </c>
      <c r="X3171" s="128"/>
    </row>
    <row r="3172" spans="1:24" x14ac:dyDescent="0.3">
      <c r="A3172" s="156">
        <v>835</v>
      </c>
      <c r="B3172" s="158"/>
      <c r="C3172" s="158"/>
      <c r="D3172" s="159"/>
      <c r="E3172" s="159"/>
      <c r="F3172" s="160"/>
      <c r="G3172" s="160"/>
      <c r="H3172" s="160"/>
      <c r="I3172" s="160"/>
      <c r="K3172" s="121" t="str">
        <f t="shared" si="622"/>
        <v/>
      </c>
      <c r="L3172" s="129" t="str">
        <f t="shared" si="618"/>
        <v/>
      </c>
      <c r="M3172" s="115" t="s">
        <v>155</v>
      </c>
      <c r="N3172" s="113" t="str">
        <f t="shared" si="623"/>
        <v/>
      </c>
      <c r="O3172" s="129" t="str">
        <f t="shared" si="619"/>
        <v/>
      </c>
      <c r="P3172" s="115" t="s">
        <v>155</v>
      </c>
      <c r="Q3172" s="116" t="str">
        <f t="shared" si="624"/>
        <v/>
      </c>
      <c r="R3172" s="117" t="s">
        <v>155</v>
      </c>
      <c r="S3172" s="118" t="str">
        <f t="shared" si="625"/>
        <v/>
      </c>
      <c r="T3172" s="127" t="str">
        <f t="shared" si="617"/>
        <v>0</v>
      </c>
      <c r="U3172" s="119" t="str">
        <f t="shared" si="626"/>
        <v>0</v>
      </c>
      <c r="V3172" s="119" t="str">
        <f t="shared" si="620"/>
        <v>0</v>
      </c>
      <c r="W3172" s="119" t="str">
        <f t="shared" si="621"/>
        <v>0</v>
      </c>
      <c r="X3172" s="120"/>
    </row>
    <row r="3173" spans="1:24" x14ac:dyDescent="0.3">
      <c r="A3173" s="156">
        <v>836</v>
      </c>
      <c r="B3173" s="158"/>
      <c r="C3173" s="158"/>
      <c r="D3173" s="159"/>
      <c r="E3173" s="159"/>
      <c r="F3173" s="160"/>
      <c r="G3173" s="160"/>
      <c r="H3173" s="160"/>
      <c r="I3173" s="160"/>
      <c r="K3173" s="121" t="str">
        <f t="shared" si="622"/>
        <v/>
      </c>
      <c r="L3173" s="122" t="str">
        <f t="shared" si="618"/>
        <v/>
      </c>
      <c r="M3173" s="123" t="s">
        <v>155</v>
      </c>
      <c r="N3173" s="113" t="str">
        <f t="shared" si="623"/>
        <v/>
      </c>
      <c r="O3173" s="122" t="str">
        <f t="shared" si="619"/>
        <v/>
      </c>
      <c r="P3173" s="123" t="s">
        <v>155</v>
      </c>
      <c r="Q3173" s="116" t="str">
        <f t="shared" si="624"/>
        <v/>
      </c>
      <c r="R3173" s="125" t="s">
        <v>155</v>
      </c>
      <c r="S3173" s="118" t="str">
        <f t="shared" si="625"/>
        <v/>
      </c>
      <c r="T3173" s="127" t="str">
        <f t="shared" si="617"/>
        <v>0</v>
      </c>
      <c r="U3173" s="127" t="str">
        <f t="shared" si="626"/>
        <v>0</v>
      </c>
      <c r="V3173" s="127" t="str">
        <f t="shared" si="620"/>
        <v>0</v>
      </c>
      <c r="W3173" s="127" t="str">
        <f t="shared" si="621"/>
        <v>0</v>
      </c>
      <c r="X3173" s="128"/>
    </row>
    <row r="3174" spans="1:24" x14ac:dyDescent="0.3">
      <c r="A3174" s="156">
        <v>837</v>
      </c>
      <c r="B3174" s="158"/>
      <c r="C3174" s="158"/>
      <c r="D3174" s="159"/>
      <c r="E3174" s="159"/>
      <c r="F3174" s="160"/>
      <c r="G3174" s="160"/>
      <c r="H3174" s="160"/>
      <c r="I3174" s="160"/>
      <c r="K3174" s="121" t="str">
        <f t="shared" si="622"/>
        <v/>
      </c>
      <c r="L3174" s="129" t="str">
        <f t="shared" si="618"/>
        <v/>
      </c>
      <c r="M3174" s="115" t="s">
        <v>155</v>
      </c>
      <c r="N3174" s="113" t="str">
        <f t="shared" si="623"/>
        <v/>
      </c>
      <c r="O3174" s="129" t="str">
        <f t="shared" si="619"/>
        <v/>
      </c>
      <c r="P3174" s="115" t="s">
        <v>155</v>
      </c>
      <c r="Q3174" s="116" t="str">
        <f t="shared" si="624"/>
        <v/>
      </c>
      <c r="R3174" s="117" t="s">
        <v>155</v>
      </c>
      <c r="S3174" s="118" t="str">
        <f t="shared" si="625"/>
        <v/>
      </c>
      <c r="T3174" s="127" t="str">
        <f t="shared" si="617"/>
        <v>0</v>
      </c>
      <c r="U3174" s="119" t="str">
        <f t="shared" si="626"/>
        <v>0</v>
      </c>
      <c r="V3174" s="119" t="str">
        <f t="shared" si="620"/>
        <v>0</v>
      </c>
      <c r="W3174" s="119" t="str">
        <f t="shared" si="621"/>
        <v>0</v>
      </c>
      <c r="X3174" s="120"/>
    </row>
    <row r="3175" spans="1:24" x14ac:dyDescent="0.3">
      <c r="A3175" s="156">
        <v>838</v>
      </c>
      <c r="B3175" s="158"/>
      <c r="C3175" s="158"/>
      <c r="D3175" s="159"/>
      <c r="E3175" s="159"/>
      <c r="F3175" s="160"/>
      <c r="G3175" s="160"/>
      <c r="H3175" s="160"/>
      <c r="I3175" s="160"/>
      <c r="K3175" s="121" t="str">
        <f t="shared" si="622"/>
        <v/>
      </c>
      <c r="L3175" s="122" t="str">
        <f t="shared" si="618"/>
        <v/>
      </c>
      <c r="M3175" s="123" t="s">
        <v>155</v>
      </c>
      <c r="N3175" s="113" t="str">
        <f t="shared" si="623"/>
        <v/>
      </c>
      <c r="O3175" s="122" t="str">
        <f t="shared" si="619"/>
        <v/>
      </c>
      <c r="P3175" s="123" t="s">
        <v>155</v>
      </c>
      <c r="Q3175" s="116" t="str">
        <f t="shared" si="624"/>
        <v/>
      </c>
      <c r="R3175" s="125" t="s">
        <v>155</v>
      </c>
      <c r="S3175" s="118" t="str">
        <f t="shared" si="625"/>
        <v/>
      </c>
      <c r="T3175" s="127" t="str">
        <f t="shared" si="617"/>
        <v>0</v>
      </c>
      <c r="U3175" s="127" t="str">
        <f t="shared" si="626"/>
        <v>0</v>
      </c>
      <c r="V3175" s="127" t="str">
        <f t="shared" si="620"/>
        <v>0</v>
      </c>
      <c r="W3175" s="127" t="str">
        <f t="shared" si="621"/>
        <v>0</v>
      </c>
      <c r="X3175" s="128"/>
    </row>
    <row r="3176" spans="1:24" x14ac:dyDescent="0.3">
      <c r="A3176" s="156">
        <v>839</v>
      </c>
      <c r="B3176" s="158"/>
      <c r="C3176" s="158"/>
      <c r="D3176" s="159"/>
      <c r="E3176" s="159"/>
      <c r="F3176" s="160"/>
      <c r="G3176" s="160"/>
      <c r="H3176" s="160"/>
      <c r="I3176" s="160"/>
      <c r="K3176" s="121" t="str">
        <f t="shared" si="622"/>
        <v/>
      </c>
      <c r="L3176" s="129" t="str">
        <f t="shared" si="618"/>
        <v/>
      </c>
      <c r="M3176" s="115" t="s">
        <v>155</v>
      </c>
      <c r="N3176" s="113" t="str">
        <f t="shared" si="623"/>
        <v/>
      </c>
      <c r="O3176" s="129" t="str">
        <f t="shared" si="619"/>
        <v/>
      </c>
      <c r="P3176" s="115" t="s">
        <v>155</v>
      </c>
      <c r="Q3176" s="116" t="str">
        <f t="shared" si="624"/>
        <v/>
      </c>
      <c r="R3176" s="117" t="s">
        <v>155</v>
      </c>
      <c r="S3176" s="118" t="str">
        <f t="shared" si="625"/>
        <v/>
      </c>
      <c r="T3176" s="127" t="str">
        <f t="shared" si="617"/>
        <v>0</v>
      </c>
      <c r="U3176" s="119" t="str">
        <f t="shared" si="626"/>
        <v>0</v>
      </c>
      <c r="V3176" s="119" t="str">
        <f t="shared" si="620"/>
        <v>0</v>
      </c>
      <c r="W3176" s="119" t="str">
        <f t="shared" si="621"/>
        <v>0</v>
      </c>
      <c r="X3176" s="120"/>
    </row>
    <row r="3177" spans="1:24" x14ac:dyDescent="0.3">
      <c r="A3177" s="156">
        <v>840</v>
      </c>
      <c r="B3177" s="158"/>
      <c r="C3177" s="158"/>
      <c r="D3177" s="159"/>
      <c r="E3177" s="159"/>
      <c r="F3177" s="160"/>
      <c r="G3177" s="160"/>
      <c r="H3177" s="160"/>
      <c r="I3177" s="160"/>
      <c r="K3177" s="121" t="str">
        <f t="shared" si="622"/>
        <v/>
      </c>
      <c r="L3177" s="122" t="str">
        <f t="shared" si="618"/>
        <v/>
      </c>
      <c r="M3177" s="123" t="s">
        <v>155</v>
      </c>
      <c r="N3177" s="113" t="str">
        <f t="shared" si="623"/>
        <v/>
      </c>
      <c r="O3177" s="122" t="str">
        <f t="shared" si="619"/>
        <v/>
      </c>
      <c r="P3177" s="123" t="s">
        <v>155</v>
      </c>
      <c r="Q3177" s="116" t="str">
        <f t="shared" si="624"/>
        <v/>
      </c>
      <c r="R3177" s="125" t="s">
        <v>155</v>
      </c>
      <c r="S3177" s="118" t="str">
        <f t="shared" si="625"/>
        <v/>
      </c>
      <c r="T3177" s="127" t="str">
        <f t="shared" si="617"/>
        <v>0</v>
      </c>
      <c r="U3177" s="127" t="str">
        <f t="shared" si="626"/>
        <v>0</v>
      </c>
      <c r="V3177" s="127" t="str">
        <f t="shared" si="620"/>
        <v>0</v>
      </c>
      <c r="W3177" s="127" t="str">
        <f t="shared" si="621"/>
        <v>0</v>
      </c>
      <c r="X3177" s="128"/>
    </row>
    <row r="3178" spans="1:24" x14ac:dyDescent="0.3">
      <c r="A3178" s="156">
        <v>841</v>
      </c>
      <c r="D3178" s="104"/>
      <c r="E3178" s="104"/>
      <c r="F3178" s="104"/>
      <c r="G3178" s="104"/>
      <c r="H3178" s="160"/>
      <c r="I3178" s="160"/>
      <c r="K3178" s="121" t="str">
        <f t="shared" si="622"/>
        <v/>
      </c>
      <c r="L3178" s="129" t="str">
        <f t="shared" si="618"/>
        <v/>
      </c>
      <c r="M3178" s="115" t="s">
        <v>155</v>
      </c>
      <c r="N3178" s="113" t="str">
        <f t="shared" si="623"/>
        <v/>
      </c>
      <c r="O3178" s="129" t="str">
        <f t="shared" si="619"/>
        <v/>
      </c>
      <c r="P3178" s="115" t="s">
        <v>155</v>
      </c>
      <c r="Q3178" s="116" t="str">
        <f t="shared" si="624"/>
        <v/>
      </c>
      <c r="R3178" s="117" t="s">
        <v>155</v>
      </c>
      <c r="S3178" s="118" t="str">
        <f t="shared" si="625"/>
        <v/>
      </c>
      <c r="T3178" s="127" t="str">
        <f t="shared" si="617"/>
        <v>0</v>
      </c>
      <c r="U3178" s="119" t="str">
        <f t="shared" si="626"/>
        <v>0</v>
      </c>
      <c r="V3178" s="119" t="str">
        <f t="shared" si="620"/>
        <v>0</v>
      </c>
      <c r="W3178" s="119" t="str">
        <f t="shared" si="621"/>
        <v>0</v>
      </c>
      <c r="X3178" s="120"/>
    </row>
    <row r="3179" spans="1:24" x14ac:dyDescent="0.3">
      <c r="A3179" s="156">
        <v>842</v>
      </c>
      <c r="B3179" s="133"/>
      <c r="K3179" s="121" t="str">
        <f t="shared" si="622"/>
        <v/>
      </c>
      <c r="L3179" s="122" t="str">
        <f t="shared" si="618"/>
        <v/>
      </c>
      <c r="M3179" s="123" t="s">
        <v>155</v>
      </c>
      <c r="N3179" s="113" t="str">
        <f t="shared" si="623"/>
        <v/>
      </c>
      <c r="O3179" s="122" t="str">
        <f t="shared" si="619"/>
        <v/>
      </c>
      <c r="P3179" s="123" t="s">
        <v>155</v>
      </c>
      <c r="Q3179" s="116" t="str">
        <f t="shared" si="624"/>
        <v/>
      </c>
      <c r="R3179" s="125" t="s">
        <v>155</v>
      </c>
      <c r="S3179" s="118" t="str">
        <f t="shared" si="625"/>
        <v/>
      </c>
      <c r="T3179" s="127" t="str">
        <f t="shared" si="617"/>
        <v>0</v>
      </c>
      <c r="U3179" s="127" t="str">
        <f t="shared" si="626"/>
        <v>0</v>
      </c>
      <c r="V3179" s="127" t="str">
        <f t="shared" si="620"/>
        <v>0</v>
      </c>
      <c r="W3179" s="127" t="str">
        <f t="shared" si="621"/>
        <v>0</v>
      </c>
      <c r="X3179" s="128"/>
    </row>
    <row r="3180" spans="1:24" x14ac:dyDescent="0.3">
      <c r="A3180" s="156">
        <v>843</v>
      </c>
      <c r="B3180" s="133"/>
      <c r="K3180" s="121" t="str">
        <f t="shared" si="622"/>
        <v/>
      </c>
      <c r="L3180" s="129" t="str">
        <f t="shared" si="618"/>
        <v/>
      </c>
      <c r="M3180" s="115" t="s">
        <v>155</v>
      </c>
      <c r="N3180" s="113" t="str">
        <f t="shared" si="623"/>
        <v/>
      </c>
      <c r="O3180" s="129" t="str">
        <f t="shared" si="619"/>
        <v/>
      </c>
      <c r="P3180" s="115" t="s">
        <v>155</v>
      </c>
      <c r="Q3180" s="116" t="str">
        <f t="shared" si="624"/>
        <v/>
      </c>
      <c r="R3180" s="117" t="s">
        <v>155</v>
      </c>
      <c r="S3180" s="118" t="str">
        <f t="shared" si="625"/>
        <v/>
      </c>
      <c r="T3180" s="127" t="str">
        <f t="shared" si="617"/>
        <v>0</v>
      </c>
      <c r="U3180" s="119" t="str">
        <f t="shared" si="626"/>
        <v>0</v>
      </c>
      <c r="V3180" s="119" t="str">
        <f t="shared" si="620"/>
        <v>0</v>
      </c>
      <c r="W3180" s="119" t="str">
        <f t="shared" si="621"/>
        <v>0</v>
      </c>
      <c r="X3180" s="120"/>
    </row>
    <row r="3181" spans="1:24" x14ac:dyDescent="0.3">
      <c r="A3181" s="156">
        <v>844</v>
      </c>
      <c r="B3181" s="133"/>
      <c r="K3181" s="121" t="str">
        <f t="shared" si="622"/>
        <v/>
      </c>
      <c r="L3181" s="122" t="str">
        <f t="shared" si="618"/>
        <v/>
      </c>
      <c r="M3181" s="123" t="s">
        <v>155</v>
      </c>
      <c r="N3181" s="113" t="str">
        <f t="shared" si="623"/>
        <v/>
      </c>
      <c r="O3181" s="122" t="str">
        <f t="shared" si="619"/>
        <v/>
      </c>
      <c r="P3181" s="123" t="s">
        <v>155</v>
      </c>
      <c r="Q3181" s="116" t="str">
        <f t="shared" si="624"/>
        <v/>
      </c>
      <c r="R3181" s="125" t="s">
        <v>155</v>
      </c>
      <c r="S3181" s="118" t="str">
        <f t="shared" si="625"/>
        <v/>
      </c>
      <c r="T3181" s="127" t="str">
        <f t="shared" si="617"/>
        <v>0</v>
      </c>
      <c r="U3181" s="127" t="str">
        <f t="shared" si="626"/>
        <v>0</v>
      </c>
      <c r="V3181" s="127" t="str">
        <f t="shared" si="620"/>
        <v>0</v>
      </c>
      <c r="W3181" s="127" t="str">
        <f t="shared" si="621"/>
        <v>0</v>
      </c>
      <c r="X3181" s="128"/>
    </row>
    <row r="3182" spans="1:24" x14ac:dyDescent="0.3">
      <c r="A3182" s="156">
        <v>845</v>
      </c>
      <c r="B3182" s="133"/>
      <c r="K3182" s="121" t="str">
        <f t="shared" si="622"/>
        <v/>
      </c>
      <c r="L3182" s="129" t="str">
        <f t="shared" si="618"/>
        <v/>
      </c>
      <c r="M3182" s="115" t="s">
        <v>155</v>
      </c>
      <c r="N3182" s="113" t="str">
        <f t="shared" si="623"/>
        <v/>
      </c>
      <c r="O3182" s="129" t="str">
        <f t="shared" si="619"/>
        <v/>
      </c>
      <c r="P3182" s="115" t="s">
        <v>155</v>
      </c>
      <c r="Q3182" s="116" t="str">
        <f t="shared" si="624"/>
        <v/>
      </c>
      <c r="R3182" s="117" t="s">
        <v>155</v>
      </c>
      <c r="S3182" s="118" t="str">
        <f t="shared" si="625"/>
        <v/>
      </c>
      <c r="T3182" s="127" t="str">
        <f t="shared" si="617"/>
        <v>0</v>
      </c>
      <c r="U3182" s="119" t="str">
        <f t="shared" si="626"/>
        <v>0</v>
      </c>
      <c r="V3182" s="119" t="str">
        <f t="shared" si="620"/>
        <v>0</v>
      </c>
      <c r="W3182" s="119" t="str">
        <f t="shared" si="621"/>
        <v>0</v>
      </c>
      <c r="X3182" s="120"/>
    </row>
    <row r="3183" spans="1:24" x14ac:dyDescent="0.3">
      <c r="A3183" s="156">
        <v>846</v>
      </c>
      <c r="B3183" s="133"/>
      <c r="K3183" s="121" t="str">
        <f t="shared" si="622"/>
        <v/>
      </c>
      <c r="L3183" s="122" t="str">
        <f t="shared" si="618"/>
        <v/>
      </c>
      <c r="M3183" s="123" t="s">
        <v>155</v>
      </c>
      <c r="N3183" s="113" t="str">
        <f t="shared" si="623"/>
        <v/>
      </c>
      <c r="O3183" s="122" t="str">
        <f t="shared" si="619"/>
        <v/>
      </c>
      <c r="P3183" s="123" t="s">
        <v>155</v>
      </c>
      <c r="Q3183" s="116" t="str">
        <f t="shared" si="624"/>
        <v/>
      </c>
      <c r="R3183" s="125" t="s">
        <v>155</v>
      </c>
      <c r="S3183" s="118" t="str">
        <f t="shared" si="625"/>
        <v/>
      </c>
      <c r="T3183" s="127" t="str">
        <f t="shared" si="617"/>
        <v>0</v>
      </c>
      <c r="U3183" s="127" t="str">
        <f t="shared" si="626"/>
        <v>0</v>
      </c>
      <c r="V3183" s="127" t="str">
        <f t="shared" si="620"/>
        <v>0</v>
      </c>
      <c r="W3183" s="127" t="str">
        <f t="shared" si="621"/>
        <v>0</v>
      </c>
      <c r="X3183" s="128"/>
    </row>
    <row r="3184" spans="1:24" x14ac:dyDescent="0.3">
      <c r="A3184" s="156">
        <v>847</v>
      </c>
      <c r="B3184" s="133"/>
      <c r="K3184" s="121" t="str">
        <f t="shared" si="622"/>
        <v/>
      </c>
      <c r="L3184" s="129" t="str">
        <f t="shared" si="618"/>
        <v/>
      </c>
      <c r="M3184" s="115" t="s">
        <v>155</v>
      </c>
      <c r="N3184" s="113" t="str">
        <f t="shared" si="623"/>
        <v/>
      </c>
      <c r="O3184" s="129" t="str">
        <f t="shared" si="619"/>
        <v/>
      </c>
      <c r="P3184" s="115" t="s">
        <v>155</v>
      </c>
      <c r="Q3184" s="116" t="str">
        <f t="shared" si="624"/>
        <v/>
      </c>
      <c r="R3184" s="117" t="s">
        <v>155</v>
      </c>
      <c r="S3184" s="118" t="str">
        <f t="shared" si="625"/>
        <v/>
      </c>
      <c r="T3184" s="127" t="str">
        <f t="shared" si="617"/>
        <v>0</v>
      </c>
      <c r="U3184" s="119" t="str">
        <f t="shared" si="626"/>
        <v>0</v>
      </c>
      <c r="V3184" s="119" t="str">
        <f t="shared" si="620"/>
        <v>0</v>
      </c>
      <c r="W3184" s="119" t="str">
        <f t="shared" si="621"/>
        <v>0</v>
      </c>
      <c r="X3184" s="120"/>
    </row>
    <row r="3185" spans="1:24" x14ac:dyDescent="0.3">
      <c r="A3185" s="156">
        <v>848</v>
      </c>
      <c r="B3185" s="133"/>
      <c r="K3185" s="121" t="str">
        <f t="shared" si="622"/>
        <v/>
      </c>
      <c r="L3185" s="122" t="str">
        <f t="shared" si="618"/>
        <v/>
      </c>
      <c r="M3185" s="123" t="s">
        <v>155</v>
      </c>
      <c r="N3185" s="113" t="str">
        <f t="shared" si="623"/>
        <v/>
      </c>
      <c r="O3185" s="122" t="str">
        <f t="shared" si="619"/>
        <v/>
      </c>
      <c r="P3185" s="123" t="s">
        <v>155</v>
      </c>
      <c r="Q3185" s="116" t="str">
        <f t="shared" si="624"/>
        <v/>
      </c>
      <c r="R3185" s="125" t="s">
        <v>155</v>
      </c>
      <c r="S3185" s="118" t="str">
        <f t="shared" si="625"/>
        <v/>
      </c>
      <c r="T3185" s="127" t="str">
        <f t="shared" si="617"/>
        <v>0</v>
      </c>
      <c r="U3185" s="127" t="str">
        <f t="shared" si="626"/>
        <v>0</v>
      </c>
      <c r="V3185" s="127" t="str">
        <f t="shared" si="620"/>
        <v>0</v>
      </c>
      <c r="W3185" s="127" t="str">
        <f t="shared" si="621"/>
        <v>0</v>
      </c>
      <c r="X3185" s="128"/>
    </row>
    <row r="3186" spans="1:24" x14ac:dyDescent="0.3">
      <c r="A3186" s="156">
        <v>849</v>
      </c>
      <c r="B3186" s="133"/>
      <c r="K3186" s="121" t="str">
        <f t="shared" si="622"/>
        <v/>
      </c>
      <c r="L3186" s="129" t="str">
        <f t="shared" si="618"/>
        <v/>
      </c>
      <c r="M3186" s="115" t="s">
        <v>155</v>
      </c>
      <c r="N3186" s="113" t="str">
        <f t="shared" si="623"/>
        <v/>
      </c>
      <c r="O3186" s="129" t="str">
        <f t="shared" si="619"/>
        <v/>
      </c>
      <c r="P3186" s="115" t="s">
        <v>155</v>
      </c>
      <c r="Q3186" s="116" t="str">
        <f t="shared" si="624"/>
        <v/>
      </c>
      <c r="R3186" s="117" t="s">
        <v>155</v>
      </c>
      <c r="S3186" s="118" t="str">
        <f t="shared" si="625"/>
        <v/>
      </c>
      <c r="T3186" s="127" t="str">
        <f t="shared" si="617"/>
        <v>0</v>
      </c>
      <c r="U3186" s="119" t="str">
        <f t="shared" si="626"/>
        <v>0</v>
      </c>
      <c r="V3186" s="119" t="str">
        <f t="shared" si="620"/>
        <v>0</v>
      </c>
      <c r="W3186" s="119" t="str">
        <f t="shared" si="621"/>
        <v>0</v>
      </c>
      <c r="X3186" s="120"/>
    </row>
    <row r="3187" spans="1:24" x14ac:dyDescent="0.3">
      <c r="A3187" s="156">
        <v>850</v>
      </c>
      <c r="B3187" s="133"/>
      <c r="K3187" s="121" t="str">
        <f t="shared" si="622"/>
        <v/>
      </c>
      <c r="L3187" s="122" t="str">
        <f t="shared" si="618"/>
        <v/>
      </c>
      <c r="M3187" s="123" t="s">
        <v>155</v>
      </c>
      <c r="N3187" s="113" t="str">
        <f t="shared" si="623"/>
        <v/>
      </c>
      <c r="O3187" s="122" t="str">
        <f t="shared" si="619"/>
        <v/>
      </c>
      <c r="P3187" s="123" t="s">
        <v>155</v>
      </c>
      <c r="Q3187" s="116" t="str">
        <f t="shared" si="624"/>
        <v/>
      </c>
      <c r="R3187" s="125" t="s">
        <v>155</v>
      </c>
      <c r="S3187" s="118" t="str">
        <f t="shared" si="625"/>
        <v/>
      </c>
      <c r="T3187" s="127" t="str">
        <f t="shared" si="617"/>
        <v>0</v>
      </c>
      <c r="U3187" s="127" t="str">
        <f t="shared" si="626"/>
        <v>0</v>
      </c>
      <c r="V3187" s="127" t="str">
        <f t="shared" si="620"/>
        <v>0</v>
      </c>
      <c r="W3187" s="127" t="str">
        <f t="shared" si="621"/>
        <v>0</v>
      </c>
      <c r="X3187" s="128"/>
    </row>
    <row r="3188" spans="1:24" x14ac:dyDescent="0.3">
      <c r="A3188" s="156">
        <v>851</v>
      </c>
      <c r="B3188" s="158"/>
      <c r="C3188" s="158"/>
      <c r="D3188" s="159"/>
      <c r="E3188" s="159"/>
      <c r="F3188" s="160"/>
      <c r="G3188" s="160"/>
      <c r="H3188" s="160"/>
      <c r="I3188" s="160"/>
      <c r="K3188" s="121" t="str">
        <f t="shared" si="622"/>
        <v/>
      </c>
      <c r="L3188" s="129" t="str">
        <f t="shared" si="618"/>
        <v/>
      </c>
      <c r="M3188" s="115" t="s">
        <v>155</v>
      </c>
      <c r="N3188" s="113" t="str">
        <f t="shared" si="623"/>
        <v/>
      </c>
      <c r="O3188" s="129" t="str">
        <f t="shared" si="619"/>
        <v/>
      </c>
      <c r="P3188" s="115" t="s">
        <v>155</v>
      </c>
      <c r="Q3188" s="116" t="str">
        <f t="shared" si="624"/>
        <v/>
      </c>
      <c r="R3188" s="117" t="s">
        <v>155</v>
      </c>
      <c r="S3188" s="118" t="str">
        <f t="shared" si="625"/>
        <v/>
      </c>
      <c r="T3188" s="127" t="str">
        <f t="shared" si="617"/>
        <v>0</v>
      </c>
      <c r="U3188" s="119" t="str">
        <f t="shared" si="626"/>
        <v>0</v>
      </c>
      <c r="V3188" s="119" t="str">
        <f t="shared" si="620"/>
        <v>0</v>
      </c>
      <c r="W3188" s="119" t="str">
        <f t="shared" si="621"/>
        <v>0</v>
      </c>
      <c r="X3188" s="120"/>
    </row>
    <row r="3189" spans="1:24" x14ac:dyDescent="0.3">
      <c r="A3189" s="156">
        <v>852</v>
      </c>
      <c r="B3189" s="158"/>
      <c r="C3189" s="158"/>
      <c r="D3189" s="159"/>
      <c r="E3189" s="159"/>
      <c r="F3189" s="160"/>
      <c r="G3189" s="160"/>
      <c r="H3189" s="160"/>
      <c r="I3189" s="160"/>
      <c r="K3189" s="121" t="str">
        <f t="shared" si="622"/>
        <v/>
      </c>
      <c r="L3189" s="122" t="str">
        <f t="shared" si="618"/>
        <v/>
      </c>
      <c r="M3189" s="123" t="s">
        <v>155</v>
      </c>
      <c r="N3189" s="113" t="str">
        <f t="shared" si="623"/>
        <v/>
      </c>
      <c r="O3189" s="122" t="str">
        <f t="shared" si="619"/>
        <v/>
      </c>
      <c r="P3189" s="123" t="s">
        <v>155</v>
      </c>
      <c r="Q3189" s="116" t="str">
        <f t="shared" si="624"/>
        <v/>
      </c>
      <c r="R3189" s="125" t="s">
        <v>155</v>
      </c>
      <c r="S3189" s="118" t="str">
        <f t="shared" si="625"/>
        <v/>
      </c>
      <c r="T3189" s="127" t="str">
        <f t="shared" si="617"/>
        <v>0</v>
      </c>
      <c r="U3189" s="127" t="str">
        <f t="shared" si="626"/>
        <v>0</v>
      </c>
      <c r="V3189" s="127" t="str">
        <f t="shared" si="620"/>
        <v>0</v>
      </c>
      <c r="W3189" s="127" t="str">
        <f t="shared" si="621"/>
        <v>0</v>
      </c>
      <c r="X3189" s="128"/>
    </row>
    <row r="3190" spans="1:24" x14ac:dyDescent="0.3">
      <c r="A3190" s="156">
        <v>853</v>
      </c>
      <c r="B3190" s="158"/>
      <c r="C3190" s="158"/>
      <c r="D3190" s="159"/>
      <c r="E3190" s="159"/>
      <c r="F3190" s="160"/>
      <c r="G3190" s="160"/>
      <c r="H3190" s="160"/>
      <c r="I3190" s="160"/>
      <c r="K3190" s="121" t="str">
        <f t="shared" si="622"/>
        <v/>
      </c>
      <c r="L3190" s="129" t="str">
        <f t="shared" si="618"/>
        <v/>
      </c>
      <c r="M3190" s="115" t="s">
        <v>155</v>
      </c>
      <c r="N3190" s="113" t="str">
        <f t="shared" si="623"/>
        <v/>
      </c>
      <c r="O3190" s="129" t="str">
        <f t="shared" si="619"/>
        <v/>
      </c>
      <c r="P3190" s="115" t="s">
        <v>155</v>
      </c>
      <c r="Q3190" s="116" t="str">
        <f t="shared" si="624"/>
        <v/>
      </c>
      <c r="R3190" s="117" t="s">
        <v>155</v>
      </c>
      <c r="S3190" s="118" t="str">
        <f t="shared" si="625"/>
        <v/>
      </c>
      <c r="T3190" s="127" t="str">
        <f t="shared" si="617"/>
        <v>0</v>
      </c>
      <c r="U3190" s="119" t="str">
        <f t="shared" si="626"/>
        <v>0</v>
      </c>
      <c r="V3190" s="119" t="str">
        <f t="shared" si="620"/>
        <v>0</v>
      </c>
      <c r="W3190" s="119" t="str">
        <f t="shared" si="621"/>
        <v>0</v>
      </c>
      <c r="X3190" s="120"/>
    </row>
    <row r="3191" spans="1:24" x14ac:dyDescent="0.3">
      <c r="A3191" s="156">
        <v>854</v>
      </c>
      <c r="B3191" s="158"/>
      <c r="C3191" s="158"/>
      <c r="D3191" s="159"/>
      <c r="E3191" s="159"/>
      <c r="F3191" s="160"/>
      <c r="G3191" s="160"/>
      <c r="H3191" s="160"/>
      <c r="I3191" s="160"/>
      <c r="K3191" s="121" t="str">
        <f t="shared" si="622"/>
        <v/>
      </c>
      <c r="L3191" s="122" t="str">
        <f t="shared" si="618"/>
        <v/>
      </c>
      <c r="M3191" s="123" t="s">
        <v>155</v>
      </c>
      <c r="N3191" s="113" t="str">
        <f t="shared" si="623"/>
        <v/>
      </c>
      <c r="O3191" s="122" t="str">
        <f t="shared" si="619"/>
        <v/>
      </c>
      <c r="P3191" s="123" t="s">
        <v>155</v>
      </c>
      <c r="Q3191" s="116" t="str">
        <f t="shared" si="624"/>
        <v/>
      </c>
      <c r="R3191" s="125" t="s">
        <v>155</v>
      </c>
      <c r="S3191" s="118" t="str">
        <f t="shared" si="625"/>
        <v/>
      </c>
      <c r="T3191" s="127" t="str">
        <f t="shared" si="617"/>
        <v>0</v>
      </c>
      <c r="U3191" s="127" t="str">
        <f t="shared" si="626"/>
        <v>0</v>
      </c>
      <c r="V3191" s="127" t="str">
        <f t="shared" si="620"/>
        <v>0</v>
      </c>
      <c r="W3191" s="127" t="str">
        <f t="shared" si="621"/>
        <v>0</v>
      </c>
      <c r="X3191" s="128"/>
    </row>
    <row r="3192" spans="1:24" x14ac:dyDescent="0.3">
      <c r="A3192" s="156">
        <v>855</v>
      </c>
      <c r="B3192" s="158"/>
      <c r="C3192" s="158"/>
      <c r="D3192" s="159"/>
      <c r="E3192" s="159"/>
      <c r="F3192" s="160"/>
      <c r="G3192" s="160"/>
      <c r="H3192" s="160"/>
      <c r="I3192" s="160"/>
      <c r="K3192" s="121" t="str">
        <f t="shared" si="622"/>
        <v/>
      </c>
      <c r="L3192" s="129" t="str">
        <f t="shared" si="618"/>
        <v/>
      </c>
      <c r="M3192" s="115" t="s">
        <v>155</v>
      </c>
      <c r="N3192" s="113" t="str">
        <f t="shared" si="623"/>
        <v/>
      </c>
      <c r="O3192" s="129" t="str">
        <f t="shared" si="619"/>
        <v/>
      </c>
      <c r="P3192" s="115" t="s">
        <v>155</v>
      </c>
      <c r="Q3192" s="116" t="str">
        <f t="shared" si="624"/>
        <v/>
      </c>
      <c r="R3192" s="117" t="s">
        <v>155</v>
      </c>
      <c r="S3192" s="118" t="str">
        <f t="shared" si="625"/>
        <v/>
      </c>
      <c r="T3192" s="127" t="str">
        <f t="shared" si="617"/>
        <v>0</v>
      </c>
      <c r="U3192" s="119" t="str">
        <f t="shared" si="626"/>
        <v>0</v>
      </c>
      <c r="V3192" s="119" t="str">
        <f t="shared" si="620"/>
        <v>0</v>
      </c>
      <c r="W3192" s="119" t="str">
        <f t="shared" si="621"/>
        <v>0</v>
      </c>
      <c r="X3192" s="120"/>
    </row>
    <row r="3193" spans="1:24" x14ac:dyDescent="0.3">
      <c r="A3193" s="156">
        <v>856</v>
      </c>
      <c r="B3193" s="158"/>
      <c r="C3193" s="158"/>
      <c r="D3193" s="159"/>
      <c r="E3193" s="159"/>
      <c r="F3193" s="160"/>
      <c r="G3193" s="160"/>
      <c r="H3193" s="160"/>
      <c r="I3193" s="160"/>
      <c r="K3193" s="121" t="str">
        <f t="shared" si="622"/>
        <v/>
      </c>
      <c r="L3193" s="122" t="str">
        <f t="shared" si="618"/>
        <v/>
      </c>
      <c r="M3193" s="123" t="s">
        <v>155</v>
      </c>
      <c r="N3193" s="113" t="str">
        <f t="shared" si="623"/>
        <v/>
      </c>
      <c r="O3193" s="122" t="str">
        <f t="shared" si="619"/>
        <v/>
      </c>
      <c r="P3193" s="123" t="s">
        <v>155</v>
      </c>
      <c r="Q3193" s="116" t="str">
        <f t="shared" si="624"/>
        <v/>
      </c>
      <c r="R3193" s="125" t="s">
        <v>155</v>
      </c>
      <c r="S3193" s="118" t="str">
        <f t="shared" si="625"/>
        <v/>
      </c>
      <c r="T3193" s="127" t="str">
        <f t="shared" si="617"/>
        <v>0</v>
      </c>
      <c r="U3193" s="127" t="str">
        <f t="shared" si="626"/>
        <v>0</v>
      </c>
      <c r="V3193" s="127" t="str">
        <f t="shared" si="620"/>
        <v>0</v>
      </c>
      <c r="W3193" s="127" t="str">
        <f t="shared" si="621"/>
        <v>0</v>
      </c>
      <c r="X3193" s="128"/>
    </row>
    <row r="3194" spans="1:24" x14ac:dyDescent="0.3">
      <c r="A3194" s="156">
        <v>857</v>
      </c>
      <c r="B3194" s="158"/>
      <c r="C3194" s="158"/>
      <c r="D3194" s="159"/>
      <c r="E3194" s="159"/>
      <c r="F3194" s="160"/>
      <c r="G3194" s="160"/>
      <c r="H3194" s="160"/>
      <c r="I3194" s="160"/>
      <c r="K3194" s="121" t="str">
        <f t="shared" si="622"/>
        <v/>
      </c>
      <c r="L3194" s="129" t="str">
        <f t="shared" si="618"/>
        <v/>
      </c>
      <c r="M3194" s="115" t="s">
        <v>155</v>
      </c>
      <c r="N3194" s="113" t="str">
        <f t="shared" si="623"/>
        <v/>
      </c>
      <c r="O3194" s="129" t="str">
        <f t="shared" si="619"/>
        <v/>
      </c>
      <c r="P3194" s="115" t="s">
        <v>155</v>
      </c>
      <c r="Q3194" s="116" t="str">
        <f t="shared" si="624"/>
        <v/>
      </c>
      <c r="R3194" s="117" t="s">
        <v>155</v>
      </c>
      <c r="S3194" s="118" t="str">
        <f t="shared" si="625"/>
        <v/>
      </c>
      <c r="T3194" s="127" t="str">
        <f t="shared" si="617"/>
        <v>0</v>
      </c>
      <c r="U3194" s="119" t="str">
        <f t="shared" si="626"/>
        <v>0</v>
      </c>
      <c r="V3194" s="119" t="str">
        <f t="shared" si="620"/>
        <v>0</v>
      </c>
      <c r="W3194" s="119" t="str">
        <f t="shared" si="621"/>
        <v>0</v>
      </c>
      <c r="X3194" s="120"/>
    </row>
    <row r="3195" spans="1:24" x14ac:dyDescent="0.3">
      <c r="A3195" s="156">
        <v>858</v>
      </c>
      <c r="B3195" s="158"/>
      <c r="C3195" s="158"/>
      <c r="D3195" s="159"/>
      <c r="E3195" s="159"/>
      <c r="F3195" s="160"/>
      <c r="G3195" s="160"/>
      <c r="H3195" s="160"/>
      <c r="I3195" s="160"/>
      <c r="K3195" s="121" t="str">
        <f t="shared" si="622"/>
        <v/>
      </c>
      <c r="L3195" s="122" t="str">
        <f t="shared" si="618"/>
        <v/>
      </c>
      <c r="M3195" s="123" t="s">
        <v>155</v>
      </c>
      <c r="N3195" s="113" t="str">
        <f t="shared" si="623"/>
        <v/>
      </c>
      <c r="O3195" s="122" t="str">
        <f t="shared" si="619"/>
        <v/>
      </c>
      <c r="P3195" s="123" t="s">
        <v>155</v>
      </c>
      <c r="Q3195" s="116" t="str">
        <f t="shared" si="624"/>
        <v/>
      </c>
      <c r="R3195" s="125" t="s">
        <v>155</v>
      </c>
      <c r="S3195" s="118" t="str">
        <f t="shared" si="625"/>
        <v/>
      </c>
      <c r="T3195" s="127" t="str">
        <f t="shared" si="617"/>
        <v>0</v>
      </c>
      <c r="U3195" s="127" t="str">
        <f t="shared" si="626"/>
        <v>0</v>
      </c>
      <c r="V3195" s="127" t="str">
        <f t="shared" si="620"/>
        <v>0</v>
      </c>
      <c r="W3195" s="127" t="str">
        <f t="shared" si="621"/>
        <v>0</v>
      </c>
      <c r="X3195" s="128"/>
    </row>
    <row r="3196" spans="1:24" x14ac:dyDescent="0.3">
      <c r="A3196" s="156">
        <v>859</v>
      </c>
      <c r="B3196" s="158"/>
      <c r="C3196" s="158"/>
      <c r="D3196" s="159"/>
      <c r="E3196" s="159"/>
      <c r="F3196" s="160"/>
      <c r="G3196" s="160"/>
      <c r="H3196" s="160"/>
      <c r="I3196" s="160"/>
      <c r="K3196" s="121" t="str">
        <f t="shared" si="622"/>
        <v/>
      </c>
      <c r="L3196" s="129" t="str">
        <f t="shared" si="618"/>
        <v/>
      </c>
      <c r="M3196" s="115" t="s">
        <v>155</v>
      </c>
      <c r="N3196" s="113" t="str">
        <f t="shared" si="623"/>
        <v/>
      </c>
      <c r="O3196" s="129" t="str">
        <f t="shared" si="619"/>
        <v/>
      </c>
      <c r="P3196" s="115" t="s">
        <v>155</v>
      </c>
      <c r="Q3196" s="116" t="str">
        <f t="shared" si="624"/>
        <v/>
      </c>
      <c r="R3196" s="117" t="s">
        <v>155</v>
      </c>
      <c r="S3196" s="118" t="str">
        <f t="shared" si="625"/>
        <v/>
      </c>
      <c r="T3196" s="127" t="str">
        <f t="shared" si="617"/>
        <v>0</v>
      </c>
      <c r="U3196" s="119" t="str">
        <f t="shared" si="626"/>
        <v>0</v>
      </c>
      <c r="V3196" s="119" t="str">
        <f t="shared" si="620"/>
        <v>0</v>
      </c>
      <c r="W3196" s="119" t="str">
        <f t="shared" si="621"/>
        <v>0</v>
      </c>
      <c r="X3196" s="120"/>
    </row>
    <row r="3197" spans="1:24" x14ac:dyDescent="0.3">
      <c r="A3197" s="156">
        <v>860</v>
      </c>
      <c r="B3197" s="158"/>
      <c r="C3197" s="158"/>
      <c r="D3197" s="159"/>
      <c r="E3197" s="159"/>
      <c r="F3197" s="160"/>
      <c r="G3197" s="160"/>
      <c r="H3197" s="160"/>
      <c r="I3197" s="160"/>
      <c r="K3197" s="121" t="str">
        <f t="shared" si="622"/>
        <v/>
      </c>
      <c r="L3197" s="122" t="str">
        <f t="shared" si="618"/>
        <v/>
      </c>
      <c r="M3197" s="123" t="s">
        <v>155</v>
      </c>
      <c r="N3197" s="113" t="str">
        <f t="shared" si="623"/>
        <v/>
      </c>
      <c r="O3197" s="122" t="str">
        <f t="shared" si="619"/>
        <v/>
      </c>
      <c r="P3197" s="123" t="s">
        <v>155</v>
      </c>
      <c r="Q3197" s="116" t="str">
        <f t="shared" si="624"/>
        <v/>
      </c>
      <c r="R3197" s="125" t="s">
        <v>155</v>
      </c>
      <c r="S3197" s="118" t="str">
        <f t="shared" si="625"/>
        <v/>
      </c>
      <c r="T3197" s="127" t="str">
        <f t="shared" si="617"/>
        <v>0</v>
      </c>
      <c r="U3197" s="127" t="str">
        <f t="shared" si="626"/>
        <v>0</v>
      </c>
      <c r="V3197" s="127" t="str">
        <f t="shared" si="620"/>
        <v>0</v>
      </c>
      <c r="W3197" s="127" t="str">
        <f t="shared" si="621"/>
        <v>0</v>
      </c>
      <c r="X3197" s="128"/>
    </row>
    <row r="3198" spans="1:24" x14ac:dyDescent="0.3">
      <c r="A3198" s="156">
        <v>861</v>
      </c>
      <c r="D3198" s="104"/>
      <c r="E3198" s="104"/>
      <c r="F3198" s="104"/>
      <c r="G3198" s="104"/>
      <c r="H3198" s="160"/>
      <c r="I3198" s="160"/>
      <c r="K3198" s="121" t="str">
        <f t="shared" si="622"/>
        <v/>
      </c>
      <c r="L3198" s="129" t="str">
        <f t="shared" si="618"/>
        <v/>
      </c>
      <c r="M3198" s="115" t="s">
        <v>155</v>
      </c>
      <c r="N3198" s="113" t="str">
        <f t="shared" si="623"/>
        <v/>
      </c>
      <c r="O3198" s="129" t="str">
        <f t="shared" si="619"/>
        <v/>
      </c>
      <c r="P3198" s="115" t="s">
        <v>155</v>
      </c>
      <c r="Q3198" s="116" t="str">
        <f t="shared" si="624"/>
        <v/>
      </c>
      <c r="R3198" s="117" t="s">
        <v>155</v>
      </c>
      <c r="S3198" s="118" t="str">
        <f t="shared" si="625"/>
        <v/>
      </c>
      <c r="T3198" s="127" t="str">
        <f t="shared" si="617"/>
        <v>0</v>
      </c>
      <c r="U3198" s="119" t="str">
        <f t="shared" si="626"/>
        <v>0</v>
      </c>
      <c r="V3198" s="119" t="str">
        <f t="shared" si="620"/>
        <v>0</v>
      </c>
      <c r="W3198" s="119" t="str">
        <f t="shared" si="621"/>
        <v>0</v>
      </c>
      <c r="X3198" s="120"/>
    </row>
    <row r="3199" spans="1:24" x14ac:dyDescent="0.3">
      <c r="A3199" s="156">
        <v>862</v>
      </c>
      <c r="B3199" s="133"/>
      <c r="K3199" s="121" t="str">
        <f t="shared" si="622"/>
        <v/>
      </c>
      <c r="L3199" s="122" t="str">
        <f t="shared" si="618"/>
        <v/>
      </c>
      <c r="M3199" s="123" t="s">
        <v>155</v>
      </c>
      <c r="N3199" s="113" t="str">
        <f t="shared" si="623"/>
        <v/>
      </c>
      <c r="O3199" s="122" t="str">
        <f t="shared" si="619"/>
        <v/>
      </c>
      <c r="P3199" s="123" t="s">
        <v>155</v>
      </c>
      <c r="Q3199" s="116" t="str">
        <f t="shared" si="624"/>
        <v/>
      </c>
      <c r="R3199" s="125" t="s">
        <v>155</v>
      </c>
      <c r="S3199" s="118" t="str">
        <f t="shared" si="625"/>
        <v/>
      </c>
      <c r="T3199" s="127" t="str">
        <f t="shared" si="617"/>
        <v>0</v>
      </c>
      <c r="U3199" s="127" t="str">
        <f t="shared" si="626"/>
        <v>0</v>
      </c>
      <c r="V3199" s="127" t="str">
        <f t="shared" si="620"/>
        <v>0</v>
      </c>
      <c r="W3199" s="127" t="str">
        <f t="shared" si="621"/>
        <v>0</v>
      </c>
      <c r="X3199" s="128"/>
    </row>
    <row r="3200" spans="1:24" x14ac:dyDescent="0.3">
      <c r="A3200" s="156">
        <v>863</v>
      </c>
      <c r="B3200" s="133"/>
      <c r="K3200" s="121" t="str">
        <f t="shared" si="622"/>
        <v/>
      </c>
      <c r="L3200" s="129" t="str">
        <f t="shared" si="618"/>
        <v/>
      </c>
      <c r="M3200" s="115" t="s">
        <v>155</v>
      </c>
      <c r="N3200" s="113" t="str">
        <f t="shared" si="623"/>
        <v/>
      </c>
      <c r="O3200" s="129" t="str">
        <f t="shared" si="619"/>
        <v/>
      </c>
      <c r="P3200" s="115" t="s">
        <v>155</v>
      </c>
      <c r="Q3200" s="116" t="str">
        <f t="shared" si="624"/>
        <v/>
      </c>
      <c r="R3200" s="117" t="s">
        <v>155</v>
      </c>
      <c r="S3200" s="118" t="str">
        <f t="shared" si="625"/>
        <v/>
      </c>
      <c r="T3200" s="127" t="str">
        <f t="shared" si="617"/>
        <v>0</v>
      </c>
      <c r="U3200" s="119" t="str">
        <f t="shared" si="626"/>
        <v>0</v>
      </c>
      <c r="V3200" s="119" t="str">
        <f t="shared" si="620"/>
        <v>0</v>
      </c>
      <c r="W3200" s="119" t="str">
        <f t="shared" si="621"/>
        <v>0</v>
      </c>
      <c r="X3200" s="120"/>
    </row>
    <row r="3201" spans="1:24" x14ac:dyDescent="0.3">
      <c r="A3201" s="156">
        <v>864</v>
      </c>
      <c r="B3201" s="133"/>
      <c r="K3201" s="121" t="str">
        <f t="shared" si="622"/>
        <v/>
      </c>
      <c r="L3201" s="122" t="str">
        <f t="shared" si="618"/>
        <v/>
      </c>
      <c r="M3201" s="123" t="s">
        <v>155</v>
      </c>
      <c r="N3201" s="113" t="str">
        <f t="shared" si="623"/>
        <v/>
      </c>
      <c r="O3201" s="122" t="str">
        <f t="shared" si="619"/>
        <v/>
      </c>
      <c r="P3201" s="123" t="s">
        <v>155</v>
      </c>
      <c r="Q3201" s="116" t="str">
        <f t="shared" si="624"/>
        <v/>
      </c>
      <c r="R3201" s="125" t="s">
        <v>155</v>
      </c>
      <c r="S3201" s="118" t="str">
        <f t="shared" si="625"/>
        <v/>
      </c>
      <c r="T3201" s="127" t="str">
        <f t="shared" si="617"/>
        <v>0</v>
      </c>
      <c r="U3201" s="127" t="str">
        <f t="shared" si="626"/>
        <v>0</v>
      </c>
      <c r="V3201" s="127" t="str">
        <f t="shared" si="620"/>
        <v>0</v>
      </c>
      <c r="W3201" s="127" t="str">
        <f t="shared" si="621"/>
        <v>0</v>
      </c>
      <c r="X3201" s="128"/>
    </row>
    <row r="3202" spans="1:24" x14ac:dyDescent="0.3">
      <c r="A3202" s="156">
        <v>865</v>
      </c>
      <c r="B3202" s="133"/>
      <c r="K3202" s="121" t="str">
        <f t="shared" si="622"/>
        <v/>
      </c>
      <c r="L3202" s="129" t="str">
        <f t="shared" si="618"/>
        <v/>
      </c>
      <c r="M3202" s="115" t="s">
        <v>155</v>
      </c>
      <c r="N3202" s="113" t="str">
        <f t="shared" si="623"/>
        <v/>
      </c>
      <c r="O3202" s="129" t="str">
        <f t="shared" si="619"/>
        <v/>
      </c>
      <c r="P3202" s="115" t="s">
        <v>155</v>
      </c>
      <c r="Q3202" s="116" t="str">
        <f t="shared" si="624"/>
        <v/>
      </c>
      <c r="R3202" s="117" t="s">
        <v>155</v>
      </c>
      <c r="S3202" s="118" t="str">
        <f t="shared" si="625"/>
        <v/>
      </c>
      <c r="T3202" s="127" t="str">
        <f t="shared" si="617"/>
        <v>0</v>
      </c>
      <c r="U3202" s="119" t="str">
        <f t="shared" si="626"/>
        <v>0</v>
      </c>
      <c r="V3202" s="119" t="str">
        <f t="shared" si="620"/>
        <v>0</v>
      </c>
      <c r="W3202" s="119" t="str">
        <f t="shared" si="621"/>
        <v>0</v>
      </c>
      <c r="X3202" s="120"/>
    </row>
    <row r="3203" spans="1:24" x14ac:dyDescent="0.3">
      <c r="A3203" s="156">
        <v>866</v>
      </c>
      <c r="B3203" s="133"/>
      <c r="K3203" s="121" t="str">
        <f t="shared" si="622"/>
        <v/>
      </c>
      <c r="L3203" s="122" t="str">
        <f t="shared" si="618"/>
        <v/>
      </c>
      <c r="M3203" s="123" t="s">
        <v>155</v>
      </c>
      <c r="N3203" s="113" t="str">
        <f t="shared" si="623"/>
        <v/>
      </c>
      <c r="O3203" s="122" t="str">
        <f t="shared" si="619"/>
        <v/>
      </c>
      <c r="P3203" s="123" t="s">
        <v>155</v>
      </c>
      <c r="Q3203" s="116" t="str">
        <f t="shared" si="624"/>
        <v/>
      </c>
      <c r="R3203" s="125" t="s">
        <v>155</v>
      </c>
      <c r="S3203" s="118" t="str">
        <f t="shared" si="625"/>
        <v/>
      </c>
      <c r="T3203" s="127" t="str">
        <f t="shared" si="617"/>
        <v>0</v>
      </c>
      <c r="U3203" s="127" t="str">
        <f t="shared" si="626"/>
        <v>0</v>
      </c>
      <c r="V3203" s="127" t="str">
        <f t="shared" si="620"/>
        <v>0</v>
      </c>
      <c r="W3203" s="127" t="str">
        <f t="shared" si="621"/>
        <v>0</v>
      </c>
      <c r="X3203" s="128"/>
    </row>
    <row r="3204" spans="1:24" x14ac:dyDescent="0.3">
      <c r="A3204" s="156">
        <v>867</v>
      </c>
      <c r="B3204" s="133"/>
      <c r="K3204" s="121" t="str">
        <f t="shared" si="622"/>
        <v/>
      </c>
      <c r="L3204" s="129" t="str">
        <f t="shared" si="618"/>
        <v/>
      </c>
      <c r="M3204" s="115" t="s">
        <v>155</v>
      </c>
      <c r="N3204" s="113" t="str">
        <f t="shared" si="623"/>
        <v/>
      </c>
      <c r="O3204" s="129" t="str">
        <f t="shared" si="619"/>
        <v/>
      </c>
      <c r="P3204" s="115" t="s">
        <v>155</v>
      </c>
      <c r="Q3204" s="116" t="str">
        <f t="shared" si="624"/>
        <v/>
      </c>
      <c r="R3204" s="117" t="s">
        <v>155</v>
      </c>
      <c r="S3204" s="118" t="str">
        <f t="shared" si="625"/>
        <v/>
      </c>
      <c r="T3204" s="127" t="str">
        <f t="shared" si="617"/>
        <v>0</v>
      </c>
      <c r="U3204" s="119" t="str">
        <f t="shared" si="626"/>
        <v>0</v>
      </c>
      <c r="V3204" s="119" t="str">
        <f t="shared" si="620"/>
        <v>0</v>
      </c>
      <c r="W3204" s="119" t="str">
        <f t="shared" si="621"/>
        <v>0</v>
      </c>
      <c r="X3204" s="120"/>
    </row>
    <row r="3205" spans="1:24" x14ac:dyDescent="0.3">
      <c r="A3205" s="156">
        <v>868</v>
      </c>
      <c r="B3205" s="133"/>
      <c r="K3205" s="121" t="str">
        <f t="shared" si="622"/>
        <v/>
      </c>
      <c r="L3205" s="122" t="str">
        <f t="shared" si="618"/>
        <v/>
      </c>
      <c r="M3205" s="123" t="s">
        <v>155</v>
      </c>
      <c r="N3205" s="113" t="str">
        <f t="shared" si="623"/>
        <v/>
      </c>
      <c r="O3205" s="122" t="str">
        <f t="shared" si="619"/>
        <v/>
      </c>
      <c r="P3205" s="123" t="s">
        <v>155</v>
      </c>
      <c r="Q3205" s="116" t="str">
        <f t="shared" si="624"/>
        <v/>
      </c>
      <c r="R3205" s="125" t="s">
        <v>155</v>
      </c>
      <c r="S3205" s="118" t="str">
        <f t="shared" si="625"/>
        <v/>
      </c>
      <c r="T3205" s="127" t="str">
        <f t="shared" si="617"/>
        <v>0</v>
      </c>
      <c r="U3205" s="127" t="str">
        <f t="shared" si="626"/>
        <v>0</v>
      </c>
      <c r="V3205" s="127" t="str">
        <f t="shared" si="620"/>
        <v>0</v>
      </c>
      <c r="W3205" s="127" t="str">
        <f t="shared" si="621"/>
        <v>0</v>
      </c>
      <c r="X3205" s="128"/>
    </row>
    <row r="3206" spans="1:24" x14ac:dyDescent="0.3">
      <c r="A3206" s="156">
        <v>869</v>
      </c>
      <c r="B3206" s="133"/>
      <c r="K3206" s="121" t="str">
        <f t="shared" si="622"/>
        <v/>
      </c>
      <c r="L3206" s="129" t="str">
        <f t="shared" si="618"/>
        <v/>
      </c>
      <c r="M3206" s="115" t="s">
        <v>155</v>
      </c>
      <c r="N3206" s="113" t="str">
        <f t="shared" si="623"/>
        <v/>
      </c>
      <c r="O3206" s="129" t="str">
        <f t="shared" si="619"/>
        <v/>
      </c>
      <c r="P3206" s="115" t="s">
        <v>155</v>
      </c>
      <c r="Q3206" s="116" t="str">
        <f t="shared" si="624"/>
        <v/>
      </c>
      <c r="R3206" s="117" t="s">
        <v>155</v>
      </c>
      <c r="S3206" s="118" t="str">
        <f t="shared" si="625"/>
        <v/>
      </c>
      <c r="T3206" s="127" t="str">
        <f t="shared" si="617"/>
        <v>0</v>
      </c>
      <c r="U3206" s="119" t="str">
        <f t="shared" si="626"/>
        <v>0</v>
      </c>
      <c r="V3206" s="119" t="str">
        <f t="shared" si="620"/>
        <v>0</v>
      </c>
      <c r="W3206" s="119" t="str">
        <f t="shared" si="621"/>
        <v>0</v>
      </c>
      <c r="X3206" s="120"/>
    </row>
    <row r="3207" spans="1:24" x14ac:dyDescent="0.3">
      <c r="A3207" s="156">
        <v>870</v>
      </c>
      <c r="B3207" s="133"/>
      <c r="K3207" s="121" t="str">
        <f t="shared" si="622"/>
        <v/>
      </c>
      <c r="L3207" s="122" t="str">
        <f t="shared" si="618"/>
        <v/>
      </c>
      <c r="M3207" s="123" t="s">
        <v>155</v>
      </c>
      <c r="N3207" s="113" t="str">
        <f t="shared" si="623"/>
        <v/>
      </c>
      <c r="O3207" s="122" t="str">
        <f t="shared" si="619"/>
        <v/>
      </c>
      <c r="P3207" s="123" t="s">
        <v>155</v>
      </c>
      <c r="Q3207" s="116" t="str">
        <f t="shared" si="624"/>
        <v/>
      </c>
      <c r="R3207" s="125" t="s">
        <v>155</v>
      </c>
      <c r="S3207" s="118" t="str">
        <f t="shared" si="625"/>
        <v/>
      </c>
      <c r="T3207" s="127" t="str">
        <f t="shared" si="617"/>
        <v>0</v>
      </c>
      <c r="U3207" s="127" t="str">
        <f t="shared" si="626"/>
        <v>0</v>
      </c>
      <c r="V3207" s="127" t="str">
        <f t="shared" si="620"/>
        <v>0</v>
      </c>
      <c r="W3207" s="127" t="str">
        <f t="shared" si="621"/>
        <v>0</v>
      </c>
      <c r="X3207" s="128"/>
    </row>
    <row r="3208" spans="1:24" x14ac:dyDescent="0.3">
      <c r="A3208" s="156">
        <v>871</v>
      </c>
      <c r="B3208" s="158"/>
      <c r="C3208" s="158"/>
      <c r="D3208" s="159"/>
      <c r="E3208" s="159"/>
      <c r="F3208" s="160"/>
      <c r="G3208" s="160"/>
      <c r="H3208" s="160"/>
      <c r="I3208" s="160"/>
      <c r="K3208" s="121" t="str">
        <f t="shared" si="622"/>
        <v/>
      </c>
      <c r="L3208" s="129" t="str">
        <f t="shared" si="618"/>
        <v/>
      </c>
      <c r="M3208" s="115" t="s">
        <v>155</v>
      </c>
      <c r="N3208" s="113" t="str">
        <f t="shared" si="623"/>
        <v/>
      </c>
      <c r="O3208" s="129" t="str">
        <f t="shared" si="619"/>
        <v/>
      </c>
      <c r="P3208" s="115" t="s">
        <v>155</v>
      </c>
      <c r="Q3208" s="116" t="str">
        <f t="shared" si="624"/>
        <v/>
      </c>
      <c r="R3208" s="117" t="s">
        <v>155</v>
      </c>
      <c r="S3208" s="118" t="str">
        <f t="shared" si="625"/>
        <v/>
      </c>
      <c r="T3208" s="127" t="str">
        <f t="shared" si="617"/>
        <v>0</v>
      </c>
      <c r="U3208" s="119" t="str">
        <f t="shared" si="626"/>
        <v>0</v>
      </c>
      <c r="V3208" s="119" t="str">
        <f t="shared" si="620"/>
        <v>0</v>
      </c>
      <c r="W3208" s="119" t="str">
        <f t="shared" si="621"/>
        <v>0</v>
      </c>
      <c r="X3208" s="120"/>
    </row>
    <row r="3209" spans="1:24" x14ac:dyDescent="0.3">
      <c r="A3209" s="156">
        <v>872</v>
      </c>
      <c r="B3209" s="158"/>
      <c r="C3209" s="158"/>
      <c r="D3209" s="159"/>
      <c r="E3209" s="159"/>
      <c r="F3209" s="160"/>
      <c r="G3209" s="160"/>
      <c r="H3209" s="160"/>
      <c r="I3209" s="160"/>
      <c r="K3209" s="121" t="str">
        <f t="shared" si="622"/>
        <v/>
      </c>
      <c r="L3209" s="122" t="str">
        <f t="shared" si="618"/>
        <v/>
      </c>
      <c r="M3209" s="123" t="s">
        <v>155</v>
      </c>
      <c r="N3209" s="113" t="str">
        <f t="shared" si="623"/>
        <v/>
      </c>
      <c r="O3209" s="122" t="str">
        <f t="shared" si="619"/>
        <v/>
      </c>
      <c r="P3209" s="123" t="s">
        <v>155</v>
      </c>
      <c r="Q3209" s="116" t="str">
        <f t="shared" si="624"/>
        <v/>
      </c>
      <c r="R3209" s="125" t="s">
        <v>155</v>
      </c>
      <c r="S3209" s="118" t="str">
        <f t="shared" si="625"/>
        <v/>
      </c>
      <c r="T3209" s="127" t="str">
        <f t="shared" si="617"/>
        <v>0</v>
      </c>
      <c r="U3209" s="127" t="str">
        <f t="shared" si="626"/>
        <v>0</v>
      </c>
      <c r="V3209" s="127" t="str">
        <f t="shared" si="620"/>
        <v>0</v>
      </c>
      <c r="W3209" s="127" t="str">
        <f t="shared" si="621"/>
        <v>0</v>
      </c>
      <c r="X3209" s="128"/>
    </row>
    <row r="3210" spans="1:24" x14ac:dyDescent="0.3">
      <c r="A3210" s="156">
        <v>873</v>
      </c>
      <c r="B3210" s="158"/>
      <c r="C3210" s="158"/>
      <c r="D3210" s="159"/>
      <c r="E3210" s="159"/>
      <c r="F3210" s="160"/>
      <c r="G3210" s="160"/>
      <c r="H3210" s="160"/>
      <c r="I3210" s="160"/>
      <c r="K3210" s="121" t="str">
        <f t="shared" si="622"/>
        <v/>
      </c>
      <c r="L3210" s="129" t="str">
        <f t="shared" si="618"/>
        <v/>
      </c>
      <c r="M3210" s="115" t="s">
        <v>155</v>
      </c>
      <c r="N3210" s="113" t="str">
        <f t="shared" si="623"/>
        <v/>
      </c>
      <c r="O3210" s="129" t="str">
        <f t="shared" si="619"/>
        <v/>
      </c>
      <c r="P3210" s="115" t="s">
        <v>155</v>
      </c>
      <c r="Q3210" s="116" t="str">
        <f t="shared" si="624"/>
        <v/>
      </c>
      <c r="R3210" s="117" t="s">
        <v>155</v>
      </c>
      <c r="S3210" s="118" t="str">
        <f t="shared" si="625"/>
        <v/>
      </c>
      <c r="T3210" s="127" t="str">
        <f t="shared" ref="T3210:T3273" si="627">IF(M3210="ON",IF(ISBLANK(D3210),"0",IF(AND(J3210=1,D3210&lt;200),D3210,D3210-200)),"0")</f>
        <v>0</v>
      </c>
      <c r="U3210" s="119" t="str">
        <f t="shared" si="626"/>
        <v>0</v>
      </c>
      <c r="V3210" s="119" t="str">
        <f t="shared" si="620"/>
        <v>0</v>
      </c>
      <c r="W3210" s="119" t="str">
        <f t="shared" si="621"/>
        <v>0</v>
      </c>
      <c r="X3210" s="120"/>
    </row>
    <row r="3211" spans="1:24" x14ac:dyDescent="0.3">
      <c r="A3211" s="156">
        <v>874</v>
      </c>
      <c r="B3211" s="158"/>
      <c r="C3211" s="158"/>
      <c r="D3211" s="159"/>
      <c r="E3211" s="159"/>
      <c r="F3211" s="160"/>
      <c r="G3211" s="160"/>
      <c r="H3211" s="160"/>
      <c r="I3211" s="160"/>
      <c r="K3211" s="121" t="str">
        <f t="shared" si="622"/>
        <v/>
      </c>
      <c r="L3211" s="122" t="str">
        <f t="shared" si="618"/>
        <v/>
      </c>
      <c r="M3211" s="123" t="s">
        <v>155</v>
      </c>
      <c r="N3211" s="113" t="str">
        <f t="shared" si="623"/>
        <v/>
      </c>
      <c r="O3211" s="122" t="str">
        <f t="shared" si="619"/>
        <v/>
      </c>
      <c r="P3211" s="123" t="s">
        <v>155</v>
      </c>
      <c r="Q3211" s="116" t="str">
        <f t="shared" si="624"/>
        <v/>
      </c>
      <c r="R3211" s="125" t="s">
        <v>155</v>
      </c>
      <c r="S3211" s="118" t="str">
        <f t="shared" si="625"/>
        <v/>
      </c>
      <c r="T3211" s="127" t="str">
        <f t="shared" si="627"/>
        <v>0</v>
      </c>
      <c r="U3211" s="127" t="str">
        <f t="shared" si="626"/>
        <v>0</v>
      </c>
      <c r="V3211" s="127" t="str">
        <f t="shared" si="620"/>
        <v>0</v>
      </c>
      <c r="W3211" s="127" t="str">
        <f t="shared" si="621"/>
        <v>0</v>
      </c>
      <c r="X3211" s="128"/>
    </row>
    <row r="3212" spans="1:24" x14ac:dyDescent="0.3">
      <c r="A3212" s="156">
        <v>875</v>
      </c>
      <c r="B3212" s="158"/>
      <c r="C3212" s="158"/>
      <c r="D3212" s="159"/>
      <c r="E3212" s="159"/>
      <c r="F3212" s="160"/>
      <c r="G3212" s="160"/>
      <c r="H3212" s="160"/>
      <c r="I3212" s="160"/>
      <c r="K3212" s="121" t="str">
        <f t="shared" si="622"/>
        <v/>
      </c>
      <c r="L3212" s="129" t="str">
        <f t="shared" si="618"/>
        <v/>
      </c>
      <c r="M3212" s="115" t="s">
        <v>155</v>
      </c>
      <c r="N3212" s="113" t="str">
        <f t="shared" si="623"/>
        <v/>
      </c>
      <c r="O3212" s="129" t="str">
        <f t="shared" si="619"/>
        <v/>
      </c>
      <c r="P3212" s="115" t="s">
        <v>155</v>
      </c>
      <c r="Q3212" s="116" t="str">
        <f t="shared" si="624"/>
        <v/>
      </c>
      <c r="R3212" s="117" t="s">
        <v>155</v>
      </c>
      <c r="S3212" s="118" t="str">
        <f t="shared" si="625"/>
        <v/>
      </c>
      <c r="T3212" s="127" t="str">
        <f t="shared" si="627"/>
        <v>0</v>
      </c>
      <c r="U3212" s="119" t="str">
        <f t="shared" si="626"/>
        <v>0</v>
      </c>
      <c r="V3212" s="119" t="str">
        <f t="shared" si="620"/>
        <v>0</v>
      </c>
      <c r="W3212" s="119" t="str">
        <f t="shared" si="621"/>
        <v>0</v>
      </c>
      <c r="X3212" s="120"/>
    </row>
    <row r="3213" spans="1:24" x14ac:dyDescent="0.3">
      <c r="A3213" s="156">
        <v>876</v>
      </c>
      <c r="B3213" s="158"/>
      <c r="C3213" s="158"/>
      <c r="D3213" s="159"/>
      <c r="E3213" s="159"/>
      <c r="F3213" s="160"/>
      <c r="G3213" s="160"/>
      <c r="H3213" s="160"/>
      <c r="I3213" s="160"/>
      <c r="K3213" s="121" t="str">
        <f t="shared" si="622"/>
        <v/>
      </c>
      <c r="L3213" s="122" t="str">
        <f t="shared" si="618"/>
        <v/>
      </c>
      <c r="M3213" s="123" t="s">
        <v>155</v>
      </c>
      <c r="N3213" s="113" t="str">
        <f t="shared" si="623"/>
        <v/>
      </c>
      <c r="O3213" s="122" t="str">
        <f t="shared" si="619"/>
        <v/>
      </c>
      <c r="P3213" s="123" t="s">
        <v>155</v>
      </c>
      <c r="Q3213" s="116" t="str">
        <f t="shared" si="624"/>
        <v/>
      </c>
      <c r="R3213" s="125" t="s">
        <v>155</v>
      </c>
      <c r="S3213" s="118" t="str">
        <f t="shared" si="625"/>
        <v/>
      </c>
      <c r="T3213" s="127" t="str">
        <f t="shared" si="627"/>
        <v>0</v>
      </c>
      <c r="U3213" s="127" t="str">
        <f t="shared" si="626"/>
        <v>0</v>
      </c>
      <c r="V3213" s="127" t="str">
        <f t="shared" si="620"/>
        <v>0</v>
      </c>
      <c r="W3213" s="127" t="str">
        <f t="shared" si="621"/>
        <v>0</v>
      </c>
      <c r="X3213" s="128"/>
    </row>
    <row r="3214" spans="1:24" x14ac:dyDescent="0.3">
      <c r="A3214" s="156">
        <v>877</v>
      </c>
      <c r="B3214" s="158"/>
      <c r="C3214" s="158"/>
      <c r="D3214" s="159"/>
      <c r="E3214" s="159"/>
      <c r="F3214" s="160"/>
      <c r="G3214" s="160"/>
      <c r="H3214" s="160"/>
      <c r="I3214" s="160"/>
      <c r="K3214" s="121" t="str">
        <f t="shared" si="622"/>
        <v/>
      </c>
      <c r="L3214" s="129" t="str">
        <f t="shared" si="618"/>
        <v/>
      </c>
      <c r="M3214" s="115" t="s">
        <v>155</v>
      </c>
      <c r="N3214" s="113" t="str">
        <f t="shared" si="623"/>
        <v/>
      </c>
      <c r="O3214" s="129" t="str">
        <f t="shared" si="619"/>
        <v/>
      </c>
      <c r="P3214" s="115" t="s">
        <v>155</v>
      </c>
      <c r="Q3214" s="116" t="str">
        <f t="shared" si="624"/>
        <v/>
      </c>
      <c r="R3214" s="117" t="s">
        <v>155</v>
      </c>
      <c r="S3214" s="118" t="str">
        <f t="shared" si="625"/>
        <v/>
      </c>
      <c r="T3214" s="127" t="str">
        <f t="shared" si="627"/>
        <v>0</v>
      </c>
      <c r="U3214" s="119" t="str">
        <f t="shared" si="626"/>
        <v>0</v>
      </c>
      <c r="V3214" s="119" t="str">
        <f t="shared" si="620"/>
        <v>0</v>
      </c>
      <c r="W3214" s="119" t="str">
        <f t="shared" si="621"/>
        <v>0</v>
      </c>
      <c r="X3214" s="120"/>
    </row>
    <row r="3215" spans="1:24" x14ac:dyDescent="0.3">
      <c r="A3215" s="156">
        <v>878</v>
      </c>
      <c r="B3215" s="158"/>
      <c r="C3215" s="158"/>
      <c r="D3215" s="159"/>
      <c r="E3215" s="159"/>
      <c r="F3215" s="160"/>
      <c r="G3215" s="160"/>
      <c r="H3215" s="160"/>
      <c r="I3215" s="160"/>
      <c r="K3215" s="121" t="str">
        <f t="shared" si="622"/>
        <v/>
      </c>
      <c r="L3215" s="122" t="str">
        <f t="shared" si="618"/>
        <v/>
      </c>
      <c r="M3215" s="123" t="s">
        <v>155</v>
      </c>
      <c r="N3215" s="113" t="str">
        <f t="shared" si="623"/>
        <v/>
      </c>
      <c r="O3215" s="122" t="str">
        <f t="shared" si="619"/>
        <v/>
      </c>
      <c r="P3215" s="123" t="s">
        <v>155</v>
      </c>
      <c r="Q3215" s="116" t="str">
        <f t="shared" si="624"/>
        <v/>
      </c>
      <c r="R3215" s="125" t="s">
        <v>155</v>
      </c>
      <c r="S3215" s="118" t="str">
        <f t="shared" si="625"/>
        <v/>
      </c>
      <c r="T3215" s="127" t="str">
        <f t="shared" si="627"/>
        <v>0</v>
      </c>
      <c r="U3215" s="127" t="str">
        <f t="shared" si="626"/>
        <v>0</v>
      </c>
      <c r="V3215" s="127" t="str">
        <f t="shared" si="620"/>
        <v>0</v>
      </c>
      <c r="W3215" s="127" t="str">
        <f t="shared" si="621"/>
        <v>0</v>
      </c>
      <c r="X3215" s="128"/>
    </row>
    <row r="3216" spans="1:24" x14ac:dyDescent="0.3">
      <c r="A3216" s="156">
        <v>879</v>
      </c>
      <c r="B3216" s="158"/>
      <c r="C3216" s="158"/>
      <c r="D3216" s="159"/>
      <c r="E3216" s="159"/>
      <c r="F3216" s="160"/>
      <c r="G3216" s="160"/>
      <c r="H3216" s="160"/>
      <c r="I3216" s="160"/>
      <c r="K3216" s="121" t="str">
        <f t="shared" si="622"/>
        <v/>
      </c>
      <c r="L3216" s="129" t="str">
        <f t="shared" si="618"/>
        <v/>
      </c>
      <c r="M3216" s="115" t="s">
        <v>155</v>
      </c>
      <c r="N3216" s="113" t="str">
        <f t="shared" si="623"/>
        <v/>
      </c>
      <c r="O3216" s="129" t="str">
        <f t="shared" si="619"/>
        <v/>
      </c>
      <c r="P3216" s="115" t="s">
        <v>155</v>
      </c>
      <c r="Q3216" s="116" t="str">
        <f t="shared" si="624"/>
        <v/>
      </c>
      <c r="R3216" s="117" t="s">
        <v>155</v>
      </c>
      <c r="S3216" s="118" t="str">
        <f t="shared" si="625"/>
        <v/>
      </c>
      <c r="T3216" s="127" t="str">
        <f t="shared" si="627"/>
        <v>0</v>
      </c>
      <c r="U3216" s="119" t="str">
        <f t="shared" si="626"/>
        <v>0</v>
      </c>
      <c r="V3216" s="119" t="str">
        <f t="shared" si="620"/>
        <v>0</v>
      </c>
      <c r="W3216" s="119" t="str">
        <f t="shared" si="621"/>
        <v>0</v>
      </c>
      <c r="X3216" s="120"/>
    </row>
    <row r="3217" spans="1:24" x14ac:dyDescent="0.3">
      <c r="A3217" s="156">
        <v>880</v>
      </c>
      <c r="B3217" s="158"/>
      <c r="C3217" s="158"/>
      <c r="D3217" s="159"/>
      <c r="E3217" s="159"/>
      <c r="F3217" s="160"/>
      <c r="G3217" s="160"/>
      <c r="H3217" s="160"/>
      <c r="I3217" s="160"/>
      <c r="K3217" s="121" t="str">
        <f t="shared" si="622"/>
        <v/>
      </c>
      <c r="L3217" s="122" t="str">
        <f t="shared" si="618"/>
        <v/>
      </c>
      <c r="M3217" s="123" t="s">
        <v>155</v>
      </c>
      <c r="N3217" s="113" t="str">
        <f t="shared" si="623"/>
        <v/>
      </c>
      <c r="O3217" s="122" t="str">
        <f t="shared" si="619"/>
        <v/>
      </c>
      <c r="P3217" s="123" t="s">
        <v>155</v>
      </c>
      <c r="Q3217" s="116" t="str">
        <f t="shared" si="624"/>
        <v/>
      </c>
      <c r="R3217" s="125" t="s">
        <v>155</v>
      </c>
      <c r="S3217" s="118" t="str">
        <f t="shared" si="625"/>
        <v/>
      </c>
      <c r="T3217" s="127" t="str">
        <f t="shared" si="627"/>
        <v>0</v>
      </c>
      <c r="U3217" s="127" t="str">
        <f t="shared" si="626"/>
        <v>0</v>
      </c>
      <c r="V3217" s="127" t="str">
        <f t="shared" si="620"/>
        <v>0</v>
      </c>
      <c r="W3217" s="127" t="str">
        <f t="shared" si="621"/>
        <v>0</v>
      </c>
      <c r="X3217" s="128"/>
    </row>
    <row r="3218" spans="1:24" x14ac:dyDescent="0.3">
      <c r="A3218" s="156">
        <v>881</v>
      </c>
      <c r="D3218" s="104"/>
      <c r="E3218" s="104"/>
      <c r="F3218" s="104"/>
      <c r="G3218" s="104"/>
      <c r="H3218" s="160"/>
      <c r="I3218" s="160"/>
      <c r="K3218" s="121" t="str">
        <f t="shared" si="622"/>
        <v/>
      </c>
      <c r="L3218" s="129" t="str">
        <f t="shared" si="618"/>
        <v/>
      </c>
      <c r="M3218" s="115" t="s">
        <v>155</v>
      </c>
      <c r="N3218" s="113" t="str">
        <f t="shared" si="623"/>
        <v/>
      </c>
      <c r="O3218" s="129" t="str">
        <f t="shared" si="619"/>
        <v/>
      </c>
      <c r="P3218" s="115" t="s">
        <v>155</v>
      </c>
      <c r="Q3218" s="116" t="str">
        <f t="shared" si="624"/>
        <v/>
      </c>
      <c r="R3218" s="117" t="s">
        <v>155</v>
      </c>
      <c r="S3218" s="118" t="str">
        <f t="shared" si="625"/>
        <v/>
      </c>
      <c r="T3218" s="127" t="str">
        <f t="shared" si="627"/>
        <v>0</v>
      </c>
      <c r="U3218" s="119" t="str">
        <f t="shared" si="626"/>
        <v>0</v>
      </c>
      <c r="V3218" s="119" t="str">
        <f t="shared" si="620"/>
        <v>0</v>
      </c>
      <c r="W3218" s="119" t="str">
        <f t="shared" si="621"/>
        <v>0</v>
      </c>
      <c r="X3218" s="120"/>
    </row>
    <row r="3219" spans="1:24" x14ac:dyDescent="0.3">
      <c r="A3219" s="156">
        <v>882</v>
      </c>
      <c r="B3219" s="133"/>
      <c r="K3219" s="121" t="str">
        <f t="shared" si="622"/>
        <v/>
      </c>
      <c r="L3219" s="122" t="str">
        <f t="shared" si="618"/>
        <v/>
      </c>
      <c r="M3219" s="123" t="s">
        <v>155</v>
      </c>
      <c r="N3219" s="113" t="str">
        <f t="shared" si="623"/>
        <v/>
      </c>
      <c r="O3219" s="122" t="str">
        <f t="shared" si="619"/>
        <v/>
      </c>
      <c r="P3219" s="123" t="s">
        <v>155</v>
      </c>
      <c r="Q3219" s="116" t="str">
        <f t="shared" si="624"/>
        <v/>
      </c>
      <c r="R3219" s="125" t="s">
        <v>155</v>
      </c>
      <c r="S3219" s="118" t="str">
        <f t="shared" si="625"/>
        <v/>
      </c>
      <c r="T3219" s="127" t="str">
        <f t="shared" si="627"/>
        <v>0</v>
      </c>
      <c r="U3219" s="127" t="str">
        <f t="shared" si="626"/>
        <v>0</v>
      </c>
      <c r="V3219" s="127" t="str">
        <f t="shared" si="620"/>
        <v>0</v>
      </c>
      <c r="W3219" s="127" t="str">
        <f t="shared" si="621"/>
        <v>0</v>
      </c>
      <c r="X3219" s="128"/>
    </row>
    <row r="3220" spans="1:24" x14ac:dyDescent="0.3">
      <c r="A3220" s="156">
        <v>883</v>
      </c>
      <c r="B3220" s="133"/>
      <c r="K3220" s="121" t="str">
        <f t="shared" si="622"/>
        <v/>
      </c>
      <c r="L3220" s="129" t="str">
        <f t="shared" si="618"/>
        <v/>
      </c>
      <c r="M3220" s="115" t="s">
        <v>155</v>
      </c>
      <c r="N3220" s="113" t="str">
        <f t="shared" si="623"/>
        <v/>
      </c>
      <c r="O3220" s="129" t="str">
        <f t="shared" si="619"/>
        <v/>
      </c>
      <c r="P3220" s="115" t="s">
        <v>155</v>
      </c>
      <c r="Q3220" s="116" t="str">
        <f t="shared" si="624"/>
        <v/>
      </c>
      <c r="R3220" s="117" t="s">
        <v>155</v>
      </c>
      <c r="S3220" s="118" t="str">
        <f t="shared" si="625"/>
        <v/>
      </c>
      <c r="T3220" s="127" t="str">
        <f t="shared" si="627"/>
        <v>0</v>
      </c>
      <c r="U3220" s="119" t="str">
        <f t="shared" si="626"/>
        <v>0</v>
      </c>
      <c r="V3220" s="119" t="str">
        <f t="shared" si="620"/>
        <v>0</v>
      </c>
      <c r="W3220" s="119" t="str">
        <f t="shared" si="621"/>
        <v>0</v>
      </c>
      <c r="X3220" s="120"/>
    </row>
    <row r="3221" spans="1:24" x14ac:dyDescent="0.3">
      <c r="A3221" s="156">
        <v>884</v>
      </c>
      <c r="B3221" s="133"/>
      <c r="K3221" s="121" t="str">
        <f t="shared" si="622"/>
        <v/>
      </c>
      <c r="L3221" s="122" t="str">
        <f t="shared" si="618"/>
        <v/>
      </c>
      <c r="M3221" s="123" t="s">
        <v>155</v>
      </c>
      <c r="N3221" s="113" t="str">
        <f t="shared" si="623"/>
        <v/>
      </c>
      <c r="O3221" s="122" t="str">
        <f t="shared" si="619"/>
        <v/>
      </c>
      <c r="P3221" s="123" t="s">
        <v>155</v>
      </c>
      <c r="Q3221" s="116" t="str">
        <f t="shared" si="624"/>
        <v/>
      </c>
      <c r="R3221" s="125" t="s">
        <v>155</v>
      </c>
      <c r="S3221" s="118" t="str">
        <f t="shared" si="625"/>
        <v/>
      </c>
      <c r="T3221" s="127" t="str">
        <f t="shared" si="627"/>
        <v>0</v>
      </c>
      <c r="U3221" s="127" t="str">
        <f t="shared" si="626"/>
        <v>0</v>
      </c>
      <c r="V3221" s="127" t="str">
        <f t="shared" si="620"/>
        <v>0</v>
      </c>
      <c r="W3221" s="127" t="str">
        <f t="shared" si="621"/>
        <v>0</v>
      </c>
      <c r="X3221" s="128"/>
    </row>
    <row r="3222" spans="1:24" x14ac:dyDescent="0.3">
      <c r="A3222" s="156">
        <v>885</v>
      </c>
      <c r="B3222" s="133"/>
      <c r="K3222" s="121" t="str">
        <f t="shared" si="622"/>
        <v/>
      </c>
      <c r="L3222" s="129" t="str">
        <f t="shared" si="618"/>
        <v/>
      </c>
      <c r="M3222" s="115" t="s">
        <v>155</v>
      </c>
      <c r="N3222" s="113" t="str">
        <f t="shared" si="623"/>
        <v/>
      </c>
      <c r="O3222" s="129" t="str">
        <f t="shared" si="619"/>
        <v/>
      </c>
      <c r="P3222" s="115" t="s">
        <v>155</v>
      </c>
      <c r="Q3222" s="116" t="str">
        <f t="shared" si="624"/>
        <v/>
      </c>
      <c r="R3222" s="117" t="s">
        <v>155</v>
      </c>
      <c r="S3222" s="118" t="str">
        <f t="shared" si="625"/>
        <v/>
      </c>
      <c r="T3222" s="127" t="str">
        <f t="shared" si="627"/>
        <v>0</v>
      </c>
      <c r="U3222" s="119" t="str">
        <f t="shared" si="626"/>
        <v>0</v>
      </c>
      <c r="V3222" s="119" t="str">
        <f t="shared" si="620"/>
        <v>0</v>
      </c>
      <c r="W3222" s="119" t="str">
        <f t="shared" si="621"/>
        <v>0</v>
      </c>
      <c r="X3222" s="120"/>
    </row>
    <row r="3223" spans="1:24" x14ac:dyDescent="0.3">
      <c r="A3223" s="156">
        <v>886</v>
      </c>
      <c r="B3223" s="133"/>
      <c r="K3223" s="121" t="str">
        <f t="shared" si="622"/>
        <v/>
      </c>
      <c r="L3223" s="122" t="str">
        <f t="shared" si="618"/>
        <v/>
      </c>
      <c r="M3223" s="123" t="s">
        <v>155</v>
      </c>
      <c r="N3223" s="113" t="str">
        <f t="shared" si="623"/>
        <v/>
      </c>
      <c r="O3223" s="122" t="str">
        <f t="shared" si="619"/>
        <v/>
      </c>
      <c r="P3223" s="123" t="s">
        <v>155</v>
      </c>
      <c r="Q3223" s="116" t="str">
        <f t="shared" si="624"/>
        <v/>
      </c>
      <c r="R3223" s="125" t="s">
        <v>155</v>
      </c>
      <c r="S3223" s="118" t="str">
        <f t="shared" si="625"/>
        <v/>
      </c>
      <c r="T3223" s="127" t="str">
        <f t="shared" si="627"/>
        <v>0</v>
      </c>
      <c r="U3223" s="127" t="str">
        <f t="shared" si="626"/>
        <v>0</v>
      </c>
      <c r="V3223" s="127" t="str">
        <f t="shared" si="620"/>
        <v>0</v>
      </c>
      <c r="W3223" s="127" t="str">
        <f t="shared" si="621"/>
        <v>0</v>
      </c>
      <c r="X3223" s="128"/>
    </row>
    <row r="3224" spans="1:24" x14ac:dyDescent="0.3">
      <c r="A3224" s="156">
        <v>887</v>
      </c>
      <c r="B3224" s="133"/>
      <c r="K3224" s="121" t="str">
        <f t="shared" si="622"/>
        <v/>
      </c>
      <c r="L3224" s="129" t="str">
        <f t="shared" si="618"/>
        <v/>
      </c>
      <c r="M3224" s="115" t="s">
        <v>155</v>
      </c>
      <c r="N3224" s="113" t="str">
        <f t="shared" si="623"/>
        <v/>
      </c>
      <c r="O3224" s="129" t="str">
        <f t="shared" si="619"/>
        <v/>
      </c>
      <c r="P3224" s="115" t="s">
        <v>155</v>
      </c>
      <c r="Q3224" s="116" t="str">
        <f t="shared" si="624"/>
        <v/>
      </c>
      <c r="R3224" s="117" t="s">
        <v>155</v>
      </c>
      <c r="S3224" s="118" t="str">
        <f t="shared" si="625"/>
        <v/>
      </c>
      <c r="T3224" s="127" t="str">
        <f t="shared" si="627"/>
        <v>0</v>
      </c>
      <c r="U3224" s="119" t="str">
        <f t="shared" si="626"/>
        <v>0</v>
      </c>
      <c r="V3224" s="119" t="str">
        <f t="shared" si="620"/>
        <v>0</v>
      </c>
      <c r="W3224" s="119" t="str">
        <f t="shared" si="621"/>
        <v>0</v>
      </c>
      <c r="X3224" s="120"/>
    </row>
    <row r="3225" spans="1:24" x14ac:dyDescent="0.3">
      <c r="A3225" s="156">
        <v>888</v>
      </c>
      <c r="B3225" s="133"/>
      <c r="K3225" s="121" t="str">
        <f t="shared" si="622"/>
        <v/>
      </c>
      <c r="L3225" s="122" t="str">
        <f t="shared" si="618"/>
        <v/>
      </c>
      <c r="M3225" s="123" t="s">
        <v>155</v>
      </c>
      <c r="N3225" s="113" t="str">
        <f t="shared" si="623"/>
        <v/>
      </c>
      <c r="O3225" s="122" t="str">
        <f t="shared" si="619"/>
        <v/>
      </c>
      <c r="P3225" s="123" t="s">
        <v>155</v>
      </c>
      <c r="Q3225" s="116" t="str">
        <f t="shared" si="624"/>
        <v/>
      </c>
      <c r="R3225" s="125" t="s">
        <v>155</v>
      </c>
      <c r="S3225" s="118" t="str">
        <f t="shared" si="625"/>
        <v/>
      </c>
      <c r="T3225" s="127" t="str">
        <f t="shared" si="627"/>
        <v>0</v>
      </c>
      <c r="U3225" s="127" t="str">
        <f t="shared" si="626"/>
        <v>0</v>
      </c>
      <c r="V3225" s="127" t="str">
        <f t="shared" si="620"/>
        <v>0</v>
      </c>
      <c r="W3225" s="127" t="str">
        <f t="shared" si="621"/>
        <v>0</v>
      </c>
      <c r="X3225" s="128"/>
    </row>
    <row r="3226" spans="1:24" x14ac:dyDescent="0.3">
      <c r="A3226" s="156">
        <v>889</v>
      </c>
      <c r="B3226" s="133"/>
      <c r="K3226" s="121" t="str">
        <f t="shared" si="622"/>
        <v/>
      </c>
      <c r="L3226" s="129" t="str">
        <f t="shared" si="618"/>
        <v/>
      </c>
      <c r="M3226" s="115" t="s">
        <v>155</v>
      </c>
      <c r="N3226" s="113" t="str">
        <f t="shared" si="623"/>
        <v/>
      </c>
      <c r="O3226" s="129" t="str">
        <f t="shared" si="619"/>
        <v/>
      </c>
      <c r="P3226" s="115" t="s">
        <v>155</v>
      </c>
      <c r="Q3226" s="116" t="str">
        <f t="shared" si="624"/>
        <v/>
      </c>
      <c r="R3226" s="117" t="s">
        <v>155</v>
      </c>
      <c r="S3226" s="118" t="str">
        <f t="shared" si="625"/>
        <v/>
      </c>
      <c r="T3226" s="127" t="str">
        <f t="shared" si="627"/>
        <v>0</v>
      </c>
      <c r="U3226" s="119" t="str">
        <f t="shared" si="626"/>
        <v>0</v>
      </c>
      <c r="V3226" s="119" t="str">
        <f t="shared" si="620"/>
        <v>0</v>
      </c>
      <c r="W3226" s="119" t="str">
        <f t="shared" si="621"/>
        <v>0</v>
      </c>
      <c r="X3226" s="120"/>
    </row>
    <row r="3227" spans="1:24" x14ac:dyDescent="0.3">
      <c r="A3227" s="156">
        <v>890</v>
      </c>
      <c r="B3227" s="133"/>
      <c r="K3227" s="121" t="str">
        <f t="shared" si="622"/>
        <v/>
      </c>
      <c r="L3227" s="122" t="str">
        <f t="shared" si="618"/>
        <v/>
      </c>
      <c r="M3227" s="123" t="s">
        <v>155</v>
      </c>
      <c r="N3227" s="113" t="str">
        <f t="shared" si="623"/>
        <v/>
      </c>
      <c r="O3227" s="122" t="str">
        <f t="shared" si="619"/>
        <v/>
      </c>
      <c r="P3227" s="123" t="s">
        <v>155</v>
      </c>
      <c r="Q3227" s="116" t="str">
        <f t="shared" si="624"/>
        <v/>
      </c>
      <c r="R3227" s="125" t="s">
        <v>155</v>
      </c>
      <c r="S3227" s="118" t="str">
        <f t="shared" si="625"/>
        <v/>
      </c>
      <c r="T3227" s="127" t="str">
        <f t="shared" si="627"/>
        <v>0</v>
      </c>
      <c r="U3227" s="127" t="str">
        <f t="shared" si="626"/>
        <v>0</v>
      </c>
      <c r="V3227" s="127" t="str">
        <f t="shared" si="620"/>
        <v>0</v>
      </c>
      <c r="W3227" s="127" t="str">
        <f t="shared" si="621"/>
        <v>0</v>
      </c>
      <c r="X3227" s="128"/>
    </row>
    <row r="3228" spans="1:24" x14ac:dyDescent="0.3">
      <c r="A3228" s="156">
        <v>891</v>
      </c>
      <c r="B3228" s="158"/>
      <c r="C3228" s="158"/>
      <c r="D3228" s="159"/>
      <c r="E3228" s="159"/>
      <c r="F3228" s="160"/>
      <c r="G3228" s="160"/>
      <c r="H3228" s="160"/>
      <c r="I3228" s="160"/>
      <c r="K3228" s="121" t="str">
        <f t="shared" si="622"/>
        <v/>
      </c>
      <c r="L3228" s="129" t="str">
        <f t="shared" si="618"/>
        <v/>
      </c>
      <c r="M3228" s="115" t="s">
        <v>155</v>
      </c>
      <c r="N3228" s="113" t="str">
        <f t="shared" si="623"/>
        <v/>
      </c>
      <c r="O3228" s="129" t="str">
        <f t="shared" si="619"/>
        <v/>
      </c>
      <c r="P3228" s="115" t="s">
        <v>155</v>
      </c>
      <c r="Q3228" s="116" t="str">
        <f t="shared" si="624"/>
        <v/>
      </c>
      <c r="R3228" s="117" t="s">
        <v>155</v>
      </c>
      <c r="S3228" s="118" t="str">
        <f t="shared" si="625"/>
        <v/>
      </c>
      <c r="T3228" s="127" t="str">
        <f t="shared" si="627"/>
        <v>0</v>
      </c>
      <c r="U3228" s="119" t="str">
        <f t="shared" si="626"/>
        <v>0</v>
      </c>
      <c r="V3228" s="119" t="str">
        <f t="shared" si="620"/>
        <v>0</v>
      </c>
      <c r="W3228" s="119" t="str">
        <f t="shared" si="621"/>
        <v>0</v>
      </c>
      <c r="X3228" s="120"/>
    </row>
    <row r="3229" spans="1:24" x14ac:dyDescent="0.3">
      <c r="A3229" s="156">
        <v>892</v>
      </c>
      <c r="B3229" s="158"/>
      <c r="C3229" s="158"/>
      <c r="D3229" s="159"/>
      <c r="E3229" s="159"/>
      <c r="F3229" s="160"/>
      <c r="G3229" s="160"/>
      <c r="H3229" s="160"/>
      <c r="I3229" s="160"/>
      <c r="K3229" s="121" t="str">
        <f t="shared" si="622"/>
        <v/>
      </c>
      <c r="L3229" s="122" t="str">
        <f t="shared" si="618"/>
        <v/>
      </c>
      <c r="M3229" s="123" t="s">
        <v>155</v>
      </c>
      <c r="N3229" s="113" t="str">
        <f t="shared" si="623"/>
        <v/>
      </c>
      <c r="O3229" s="122" t="str">
        <f t="shared" si="619"/>
        <v/>
      </c>
      <c r="P3229" s="123" t="s">
        <v>155</v>
      </c>
      <c r="Q3229" s="116" t="str">
        <f t="shared" si="624"/>
        <v/>
      </c>
      <c r="R3229" s="125" t="s">
        <v>155</v>
      </c>
      <c r="S3229" s="118" t="str">
        <f t="shared" si="625"/>
        <v/>
      </c>
      <c r="T3229" s="127" t="str">
        <f t="shared" si="627"/>
        <v>0</v>
      </c>
      <c r="U3229" s="127" t="str">
        <f t="shared" si="626"/>
        <v>0</v>
      </c>
      <c r="V3229" s="127" t="str">
        <f t="shared" si="620"/>
        <v>0</v>
      </c>
      <c r="W3229" s="127" t="str">
        <f t="shared" si="621"/>
        <v>0</v>
      </c>
      <c r="X3229" s="128"/>
    </row>
    <row r="3230" spans="1:24" x14ac:dyDescent="0.3">
      <c r="A3230" s="156">
        <v>893</v>
      </c>
      <c r="B3230" s="158"/>
      <c r="C3230" s="158"/>
      <c r="D3230" s="159"/>
      <c r="E3230" s="159"/>
      <c r="F3230" s="160"/>
      <c r="G3230" s="160"/>
      <c r="H3230" s="160"/>
      <c r="I3230" s="160"/>
      <c r="K3230" s="121" t="str">
        <f t="shared" si="622"/>
        <v/>
      </c>
      <c r="L3230" s="129" t="str">
        <f t="shared" si="618"/>
        <v/>
      </c>
      <c r="M3230" s="115" t="s">
        <v>155</v>
      </c>
      <c r="N3230" s="113" t="str">
        <f t="shared" si="623"/>
        <v/>
      </c>
      <c r="O3230" s="129" t="str">
        <f t="shared" si="619"/>
        <v/>
      </c>
      <c r="P3230" s="115" t="s">
        <v>155</v>
      </c>
      <c r="Q3230" s="116" t="str">
        <f t="shared" si="624"/>
        <v/>
      </c>
      <c r="R3230" s="117" t="s">
        <v>155</v>
      </c>
      <c r="S3230" s="118" t="str">
        <f t="shared" si="625"/>
        <v/>
      </c>
      <c r="T3230" s="127" t="str">
        <f t="shared" si="627"/>
        <v>0</v>
      </c>
      <c r="U3230" s="119" t="str">
        <f t="shared" si="626"/>
        <v>0</v>
      </c>
      <c r="V3230" s="119" t="str">
        <f t="shared" si="620"/>
        <v>0</v>
      </c>
      <c r="W3230" s="119" t="str">
        <f t="shared" si="621"/>
        <v>0</v>
      </c>
      <c r="X3230" s="120"/>
    </row>
    <row r="3231" spans="1:24" x14ac:dyDescent="0.3">
      <c r="A3231" s="156">
        <v>894</v>
      </c>
      <c r="B3231" s="158"/>
      <c r="C3231" s="158"/>
      <c r="D3231" s="159"/>
      <c r="E3231" s="159"/>
      <c r="F3231" s="160"/>
      <c r="G3231" s="160"/>
      <c r="H3231" s="160"/>
      <c r="I3231" s="160"/>
      <c r="K3231" s="121" t="str">
        <f t="shared" si="622"/>
        <v/>
      </c>
      <c r="L3231" s="122" t="str">
        <f t="shared" si="618"/>
        <v/>
      </c>
      <c r="M3231" s="123" t="s">
        <v>155</v>
      </c>
      <c r="N3231" s="113" t="str">
        <f t="shared" si="623"/>
        <v/>
      </c>
      <c r="O3231" s="122" t="str">
        <f t="shared" si="619"/>
        <v/>
      </c>
      <c r="P3231" s="123" t="s">
        <v>155</v>
      </c>
      <c r="Q3231" s="116" t="str">
        <f t="shared" si="624"/>
        <v/>
      </c>
      <c r="R3231" s="125" t="s">
        <v>155</v>
      </c>
      <c r="S3231" s="118" t="str">
        <f t="shared" si="625"/>
        <v/>
      </c>
      <c r="T3231" s="127" t="str">
        <f t="shared" si="627"/>
        <v>0</v>
      </c>
      <c r="U3231" s="127" t="str">
        <f t="shared" si="626"/>
        <v>0</v>
      </c>
      <c r="V3231" s="127" t="str">
        <f t="shared" si="620"/>
        <v>0</v>
      </c>
      <c r="W3231" s="127" t="str">
        <f t="shared" si="621"/>
        <v>0</v>
      </c>
      <c r="X3231" s="128"/>
    </row>
    <row r="3232" spans="1:24" x14ac:dyDescent="0.3">
      <c r="A3232" s="156">
        <v>895</v>
      </c>
      <c r="B3232" s="158"/>
      <c r="C3232" s="158"/>
      <c r="D3232" s="159"/>
      <c r="E3232" s="159"/>
      <c r="F3232" s="160"/>
      <c r="G3232" s="160"/>
      <c r="H3232" s="160"/>
      <c r="I3232" s="160"/>
      <c r="K3232" s="121" t="str">
        <f t="shared" si="622"/>
        <v/>
      </c>
      <c r="L3232" s="129" t="str">
        <f t="shared" si="618"/>
        <v/>
      </c>
      <c r="M3232" s="115" t="s">
        <v>155</v>
      </c>
      <c r="N3232" s="113" t="str">
        <f t="shared" si="623"/>
        <v/>
      </c>
      <c r="O3232" s="129" t="str">
        <f t="shared" si="619"/>
        <v/>
      </c>
      <c r="P3232" s="115" t="s">
        <v>155</v>
      </c>
      <c r="Q3232" s="116" t="str">
        <f t="shared" si="624"/>
        <v/>
      </c>
      <c r="R3232" s="117" t="s">
        <v>155</v>
      </c>
      <c r="S3232" s="118" t="str">
        <f t="shared" si="625"/>
        <v/>
      </c>
      <c r="T3232" s="127" t="str">
        <f t="shared" si="627"/>
        <v>0</v>
      </c>
      <c r="U3232" s="119" t="str">
        <f t="shared" si="626"/>
        <v>0</v>
      </c>
      <c r="V3232" s="119" t="str">
        <f t="shared" si="620"/>
        <v>0</v>
      </c>
      <c r="W3232" s="119" t="str">
        <f t="shared" si="621"/>
        <v>0</v>
      </c>
      <c r="X3232" s="120"/>
    </row>
    <row r="3233" spans="1:24" x14ac:dyDescent="0.3">
      <c r="A3233" s="156">
        <v>896</v>
      </c>
      <c r="B3233" s="158"/>
      <c r="C3233" s="158"/>
      <c r="D3233" s="159"/>
      <c r="E3233" s="159"/>
      <c r="F3233" s="160"/>
      <c r="G3233" s="160"/>
      <c r="H3233" s="160"/>
      <c r="I3233" s="160"/>
      <c r="K3233" s="121" t="str">
        <f t="shared" si="622"/>
        <v/>
      </c>
      <c r="L3233" s="122" t="str">
        <f t="shared" si="618"/>
        <v/>
      </c>
      <c r="M3233" s="123" t="s">
        <v>155</v>
      </c>
      <c r="N3233" s="113" t="str">
        <f t="shared" si="623"/>
        <v/>
      </c>
      <c r="O3233" s="122" t="str">
        <f t="shared" si="619"/>
        <v/>
      </c>
      <c r="P3233" s="123" t="s">
        <v>155</v>
      </c>
      <c r="Q3233" s="116" t="str">
        <f t="shared" si="624"/>
        <v/>
      </c>
      <c r="R3233" s="125" t="s">
        <v>155</v>
      </c>
      <c r="S3233" s="118" t="str">
        <f t="shared" si="625"/>
        <v/>
      </c>
      <c r="T3233" s="127" t="str">
        <f t="shared" si="627"/>
        <v>0</v>
      </c>
      <c r="U3233" s="127" t="str">
        <f t="shared" si="626"/>
        <v>0</v>
      </c>
      <c r="V3233" s="127" t="str">
        <f t="shared" si="620"/>
        <v>0</v>
      </c>
      <c r="W3233" s="127" t="str">
        <f t="shared" si="621"/>
        <v>0</v>
      </c>
      <c r="X3233" s="128"/>
    </row>
    <row r="3234" spans="1:24" x14ac:dyDescent="0.3">
      <c r="A3234" s="156">
        <v>897</v>
      </c>
      <c r="B3234" s="158"/>
      <c r="C3234" s="158"/>
      <c r="D3234" s="159"/>
      <c r="E3234" s="159"/>
      <c r="F3234" s="160"/>
      <c r="G3234" s="160"/>
      <c r="H3234" s="160"/>
      <c r="I3234" s="160"/>
      <c r="K3234" s="121" t="str">
        <f t="shared" si="622"/>
        <v/>
      </c>
      <c r="L3234" s="129" t="str">
        <f t="shared" ref="L3234:L3297" si="628">IF(K3234="","",SIN(K3234*PI()/200)*G3234)</f>
        <v/>
      </c>
      <c r="M3234" s="115" t="s">
        <v>155</v>
      </c>
      <c r="N3234" s="113" t="str">
        <f t="shared" si="623"/>
        <v/>
      </c>
      <c r="O3234" s="129" t="str">
        <f t="shared" ref="O3234:O3297" si="629">IF(N3234="","",SIN(N3234*PI()/200)*G3234)</f>
        <v/>
      </c>
      <c r="P3234" s="115" t="s">
        <v>155</v>
      </c>
      <c r="Q3234" s="116" t="str">
        <f t="shared" si="624"/>
        <v/>
      </c>
      <c r="R3234" s="117" t="s">
        <v>155</v>
      </c>
      <c r="S3234" s="118" t="str">
        <f t="shared" si="625"/>
        <v/>
      </c>
      <c r="T3234" s="127" t="str">
        <f t="shared" si="627"/>
        <v>0</v>
      </c>
      <c r="U3234" s="119" t="str">
        <f t="shared" si="626"/>
        <v>0</v>
      </c>
      <c r="V3234" s="119" t="str">
        <f t="shared" ref="V3234:V3297" si="630">IF(R3234="ON",IF(ISBLANK(F3234),"0",F3234),"0")</f>
        <v>0</v>
      </c>
      <c r="W3234" s="119" t="str">
        <f t="shared" ref="W3234:W3297" si="631">IF(R3234="ON",IF(ISBLANK(G3234),"0",G3234),"0")</f>
        <v>0</v>
      </c>
      <c r="X3234" s="120"/>
    </row>
    <row r="3235" spans="1:24" x14ac:dyDescent="0.3">
      <c r="A3235" s="156">
        <v>898</v>
      </c>
      <c r="B3235" s="158"/>
      <c r="C3235" s="158"/>
      <c r="D3235" s="159"/>
      <c r="E3235" s="159"/>
      <c r="F3235" s="160"/>
      <c r="G3235" s="160"/>
      <c r="H3235" s="160"/>
      <c r="I3235" s="160"/>
      <c r="K3235" s="121" t="str">
        <f t="shared" ref="K3235:K3298" si="632">IF(ISBLANK(D3235),"",IF(J3235=1,D3235-$D$3538,(IF(AND(J3235=2,D3235&gt;200),((D3235-200)-$D$3538),((D3235+200)-$D$3538)))))</f>
        <v/>
      </c>
      <c r="L3235" s="122" t="str">
        <f t="shared" si="628"/>
        <v/>
      </c>
      <c r="M3235" s="123" t="s">
        <v>155</v>
      </c>
      <c r="N3235" s="113" t="str">
        <f t="shared" ref="N3235:N3298" si="633">IF(ISBLANK(E3235),"",IF(E3235&lt;200,E3235-$E$3538,(400-E3235)-$E$3538))</f>
        <v/>
      </c>
      <c r="O3235" s="122" t="str">
        <f t="shared" si="629"/>
        <v/>
      </c>
      <c r="P3235" s="123" t="s">
        <v>155</v>
      </c>
      <c r="Q3235" s="116" t="str">
        <f t="shared" ref="Q3235:Q3298" si="634">IF(ISBLANK(F3235),"",F3235-$F$3538)</f>
        <v/>
      </c>
      <c r="R3235" s="125" t="s">
        <v>155</v>
      </c>
      <c r="S3235" s="118" t="str">
        <f t="shared" ref="S3235:S3298" si="635">IF(ISBLANK(G3235),"",G3235-$G$3538)</f>
        <v/>
      </c>
      <c r="T3235" s="127" t="str">
        <f t="shared" si="627"/>
        <v>0</v>
      </c>
      <c r="U3235" s="127" t="str">
        <f t="shared" ref="U3235:U3298" si="636">IF(P3235="ON",IF(ISBLANK(E3235),"0",IF(E3235&lt;200,E3235,(400-E3235))),"0")</f>
        <v>0</v>
      </c>
      <c r="V3235" s="127" t="str">
        <f t="shared" si="630"/>
        <v>0</v>
      </c>
      <c r="W3235" s="127" t="str">
        <f t="shared" si="631"/>
        <v>0</v>
      </c>
      <c r="X3235" s="128"/>
    </row>
    <row r="3236" spans="1:24" x14ac:dyDescent="0.3">
      <c r="A3236" s="156">
        <v>899</v>
      </c>
      <c r="B3236" s="158"/>
      <c r="C3236" s="158"/>
      <c r="D3236" s="159"/>
      <c r="E3236" s="159"/>
      <c r="F3236" s="160"/>
      <c r="G3236" s="160"/>
      <c r="H3236" s="160"/>
      <c r="I3236" s="160"/>
      <c r="K3236" s="121" t="str">
        <f t="shared" si="632"/>
        <v/>
      </c>
      <c r="L3236" s="129" t="str">
        <f t="shared" si="628"/>
        <v/>
      </c>
      <c r="M3236" s="115" t="s">
        <v>155</v>
      </c>
      <c r="N3236" s="113" t="str">
        <f t="shared" si="633"/>
        <v/>
      </c>
      <c r="O3236" s="129" t="str">
        <f t="shared" si="629"/>
        <v/>
      </c>
      <c r="P3236" s="115" t="s">
        <v>155</v>
      </c>
      <c r="Q3236" s="116" t="str">
        <f t="shared" si="634"/>
        <v/>
      </c>
      <c r="R3236" s="117" t="s">
        <v>155</v>
      </c>
      <c r="S3236" s="118" t="str">
        <f t="shared" si="635"/>
        <v/>
      </c>
      <c r="T3236" s="127" t="str">
        <f t="shared" si="627"/>
        <v>0</v>
      </c>
      <c r="U3236" s="119" t="str">
        <f t="shared" si="636"/>
        <v>0</v>
      </c>
      <c r="V3236" s="119" t="str">
        <f t="shared" si="630"/>
        <v>0</v>
      </c>
      <c r="W3236" s="119" t="str">
        <f t="shared" si="631"/>
        <v>0</v>
      </c>
      <c r="X3236" s="120"/>
    </row>
    <row r="3237" spans="1:24" x14ac:dyDescent="0.3">
      <c r="A3237" s="156">
        <v>900</v>
      </c>
      <c r="B3237" s="158"/>
      <c r="C3237" s="158"/>
      <c r="D3237" s="159"/>
      <c r="E3237" s="159"/>
      <c r="F3237" s="160"/>
      <c r="G3237" s="160"/>
      <c r="H3237" s="160"/>
      <c r="I3237" s="160"/>
      <c r="K3237" s="121" t="str">
        <f t="shared" si="632"/>
        <v/>
      </c>
      <c r="L3237" s="122" t="str">
        <f t="shared" si="628"/>
        <v/>
      </c>
      <c r="M3237" s="123" t="s">
        <v>155</v>
      </c>
      <c r="N3237" s="113" t="str">
        <f t="shared" si="633"/>
        <v/>
      </c>
      <c r="O3237" s="122" t="str">
        <f t="shared" si="629"/>
        <v/>
      </c>
      <c r="P3237" s="123" t="s">
        <v>155</v>
      </c>
      <c r="Q3237" s="116" t="str">
        <f t="shared" si="634"/>
        <v/>
      </c>
      <c r="R3237" s="125" t="s">
        <v>155</v>
      </c>
      <c r="S3237" s="118" t="str">
        <f t="shared" si="635"/>
        <v/>
      </c>
      <c r="T3237" s="127" t="str">
        <f t="shared" si="627"/>
        <v>0</v>
      </c>
      <c r="U3237" s="127" t="str">
        <f t="shared" si="636"/>
        <v>0</v>
      </c>
      <c r="V3237" s="127" t="str">
        <f t="shared" si="630"/>
        <v>0</v>
      </c>
      <c r="W3237" s="127" t="str">
        <f t="shared" si="631"/>
        <v>0</v>
      </c>
      <c r="X3237" s="128"/>
    </row>
    <row r="3238" spans="1:24" x14ac:dyDescent="0.3">
      <c r="A3238" s="156">
        <v>901</v>
      </c>
      <c r="D3238" s="104"/>
      <c r="E3238" s="104"/>
      <c r="F3238" s="104"/>
      <c r="G3238" s="104"/>
      <c r="H3238" s="160"/>
      <c r="I3238" s="160"/>
      <c r="K3238" s="121" t="str">
        <f t="shared" si="632"/>
        <v/>
      </c>
      <c r="L3238" s="129" t="str">
        <f t="shared" si="628"/>
        <v/>
      </c>
      <c r="M3238" s="115" t="s">
        <v>155</v>
      </c>
      <c r="N3238" s="113" t="str">
        <f t="shared" si="633"/>
        <v/>
      </c>
      <c r="O3238" s="129" t="str">
        <f t="shared" si="629"/>
        <v/>
      </c>
      <c r="P3238" s="115" t="s">
        <v>155</v>
      </c>
      <c r="Q3238" s="116" t="str">
        <f t="shared" si="634"/>
        <v/>
      </c>
      <c r="R3238" s="117" t="s">
        <v>155</v>
      </c>
      <c r="S3238" s="118" t="str">
        <f t="shared" si="635"/>
        <v/>
      </c>
      <c r="T3238" s="127" t="str">
        <f t="shared" si="627"/>
        <v>0</v>
      </c>
      <c r="U3238" s="119" t="str">
        <f t="shared" si="636"/>
        <v>0</v>
      </c>
      <c r="V3238" s="119" t="str">
        <f t="shared" si="630"/>
        <v>0</v>
      </c>
      <c r="W3238" s="119" t="str">
        <f t="shared" si="631"/>
        <v>0</v>
      </c>
      <c r="X3238" s="120"/>
    </row>
    <row r="3239" spans="1:24" x14ac:dyDescent="0.3">
      <c r="A3239" s="156">
        <v>902</v>
      </c>
      <c r="B3239" s="133"/>
      <c r="K3239" s="121" t="str">
        <f t="shared" si="632"/>
        <v/>
      </c>
      <c r="L3239" s="122" t="str">
        <f t="shared" si="628"/>
        <v/>
      </c>
      <c r="M3239" s="123" t="s">
        <v>155</v>
      </c>
      <c r="N3239" s="113" t="str">
        <f t="shared" si="633"/>
        <v/>
      </c>
      <c r="O3239" s="122" t="str">
        <f t="shared" si="629"/>
        <v/>
      </c>
      <c r="P3239" s="123" t="s">
        <v>155</v>
      </c>
      <c r="Q3239" s="116" t="str">
        <f t="shared" si="634"/>
        <v/>
      </c>
      <c r="R3239" s="125" t="s">
        <v>155</v>
      </c>
      <c r="S3239" s="118" t="str">
        <f t="shared" si="635"/>
        <v/>
      </c>
      <c r="T3239" s="127" t="str">
        <f t="shared" si="627"/>
        <v>0</v>
      </c>
      <c r="U3239" s="127" t="str">
        <f t="shared" si="636"/>
        <v>0</v>
      </c>
      <c r="V3239" s="127" t="str">
        <f t="shared" si="630"/>
        <v>0</v>
      </c>
      <c r="W3239" s="127" t="str">
        <f t="shared" si="631"/>
        <v>0</v>
      </c>
      <c r="X3239" s="128"/>
    </row>
    <row r="3240" spans="1:24" x14ac:dyDescent="0.3">
      <c r="A3240" s="156">
        <v>903</v>
      </c>
      <c r="B3240" s="133"/>
      <c r="K3240" s="121" t="str">
        <f t="shared" si="632"/>
        <v/>
      </c>
      <c r="L3240" s="129" t="str">
        <f t="shared" si="628"/>
        <v/>
      </c>
      <c r="M3240" s="115" t="s">
        <v>155</v>
      </c>
      <c r="N3240" s="113" t="str">
        <f t="shared" si="633"/>
        <v/>
      </c>
      <c r="O3240" s="129" t="str">
        <f t="shared" si="629"/>
        <v/>
      </c>
      <c r="P3240" s="115" t="s">
        <v>155</v>
      </c>
      <c r="Q3240" s="116" t="str">
        <f t="shared" si="634"/>
        <v/>
      </c>
      <c r="R3240" s="117" t="s">
        <v>155</v>
      </c>
      <c r="S3240" s="118" t="str">
        <f t="shared" si="635"/>
        <v/>
      </c>
      <c r="T3240" s="127" t="str">
        <f t="shared" si="627"/>
        <v>0</v>
      </c>
      <c r="U3240" s="119" t="str">
        <f t="shared" si="636"/>
        <v>0</v>
      </c>
      <c r="V3240" s="119" t="str">
        <f t="shared" si="630"/>
        <v>0</v>
      </c>
      <c r="W3240" s="119" t="str">
        <f t="shared" si="631"/>
        <v>0</v>
      </c>
      <c r="X3240" s="120"/>
    </row>
    <row r="3241" spans="1:24" x14ac:dyDescent="0.3">
      <c r="A3241" s="156">
        <v>904</v>
      </c>
      <c r="B3241" s="133"/>
      <c r="K3241" s="121" t="str">
        <f t="shared" si="632"/>
        <v/>
      </c>
      <c r="L3241" s="122" t="str">
        <f t="shared" si="628"/>
        <v/>
      </c>
      <c r="M3241" s="123" t="s">
        <v>155</v>
      </c>
      <c r="N3241" s="113" t="str">
        <f t="shared" si="633"/>
        <v/>
      </c>
      <c r="O3241" s="122" t="str">
        <f t="shared" si="629"/>
        <v/>
      </c>
      <c r="P3241" s="123" t="s">
        <v>155</v>
      </c>
      <c r="Q3241" s="116" t="str">
        <f t="shared" si="634"/>
        <v/>
      </c>
      <c r="R3241" s="125" t="s">
        <v>155</v>
      </c>
      <c r="S3241" s="118" t="str">
        <f t="shared" si="635"/>
        <v/>
      </c>
      <c r="T3241" s="127" t="str">
        <f t="shared" si="627"/>
        <v>0</v>
      </c>
      <c r="U3241" s="127" t="str">
        <f t="shared" si="636"/>
        <v>0</v>
      </c>
      <c r="V3241" s="127" t="str">
        <f t="shared" si="630"/>
        <v>0</v>
      </c>
      <c r="W3241" s="127" t="str">
        <f t="shared" si="631"/>
        <v>0</v>
      </c>
      <c r="X3241" s="128"/>
    </row>
    <row r="3242" spans="1:24" x14ac:dyDescent="0.3">
      <c r="A3242" s="156">
        <v>905</v>
      </c>
      <c r="B3242" s="133"/>
      <c r="K3242" s="121" t="str">
        <f t="shared" si="632"/>
        <v/>
      </c>
      <c r="L3242" s="129" t="str">
        <f t="shared" si="628"/>
        <v/>
      </c>
      <c r="M3242" s="115" t="s">
        <v>155</v>
      </c>
      <c r="N3242" s="113" t="str">
        <f t="shared" si="633"/>
        <v/>
      </c>
      <c r="O3242" s="129" t="str">
        <f t="shared" si="629"/>
        <v/>
      </c>
      <c r="P3242" s="115" t="s">
        <v>155</v>
      </c>
      <c r="Q3242" s="116" t="str">
        <f t="shared" si="634"/>
        <v/>
      </c>
      <c r="R3242" s="117" t="s">
        <v>155</v>
      </c>
      <c r="S3242" s="118" t="str">
        <f t="shared" si="635"/>
        <v/>
      </c>
      <c r="T3242" s="127" t="str">
        <f t="shared" si="627"/>
        <v>0</v>
      </c>
      <c r="U3242" s="119" t="str">
        <f t="shared" si="636"/>
        <v>0</v>
      </c>
      <c r="V3242" s="119" t="str">
        <f t="shared" si="630"/>
        <v>0</v>
      </c>
      <c r="W3242" s="119" t="str">
        <f t="shared" si="631"/>
        <v>0</v>
      </c>
      <c r="X3242" s="120"/>
    </row>
    <row r="3243" spans="1:24" x14ac:dyDescent="0.3">
      <c r="A3243" s="156">
        <v>906</v>
      </c>
      <c r="B3243" s="133"/>
      <c r="K3243" s="121" t="str">
        <f t="shared" si="632"/>
        <v/>
      </c>
      <c r="L3243" s="122" t="str">
        <f t="shared" si="628"/>
        <v/>
      </c>
      <c r="M3243" s="123" t="s">
        <v>155</v>
      </c>
      <c r="N3243" s="113" t="str">
        <f t="shared" si="633"/>
        <v/>
      </c>
      <c r="O3243" s="122" t="str">
        <f t="shared" si="629"/>
        <v/>
      </c>
      <c r="P3243" s="123" t="s">
        <v>155</v>
      </c>
      <c r="Q3243" s="116" t="str">
        <f t="shared" si="634"/>
        <v/>
      </c>
      <c r="R3243" s="125" t="s">
        <v>155</v>
      </c>
      <c r="S3243" s="118" t="str">
        <f t="shared" si="635"/>
        <v/>
      </c>
      <c r="T3243" s="127" t="str">
        <f t="shared" si="627"/>
        <v>0</v>
      </c>
      <c r="U3243" s="127" t="str">
        <f t="shared" si="636"/>
        <v>0</v>
      </c>
      <c r="V3243" s="127" t="str">
        <f t="shared" si="630"/>
        <v>0</v>
      </c>
      <c r="W3243" s="127" t="str">
        <f t="shared" si="631"/>
        <v>0</v>
      </c>
      <c r="X3243" s="128"/>
    </row>
    <row r="3244" spans="1:24" x14ac:dyDescent="0.3">
      <c r="A3244" s="156">
        <v>907</v>
      </c>
      <c r="B3244" s="133"/>
      <c r="K3244" s="121" t="str">
        <f t="shared" si="632"/>
        <v/>
      </c>
      <c r="L3244" s="129" t="str">
        <f t="shared" si="628"/>
        <v/>
      </c>
      <c r="M3244" s="115" t="s">
        <v>155</v>
      </c>
      <c r="N3244" s="113" t="str">
        <f t="shared" si="633"/>
        <v/>
      </c>
      <c r="O3244" s="129" t="str">
        <f t="shared" si="629"/>
        <v/>
      </c>
      <c r="P3244" s="115" t="s">
        <v>155</v>
      </c>
      <c r="Q3244" s="116" t="str">
        <f t="shared" si="634"/>
        <v/>
      </c>
      <c r="R3244" s="117" t="s">
        <v>155</v>
      </c>
      <c r="S3244" s="118" t="str">
        <f t="shared" si="635"/>
        <v/>
      </c>
      <c r="T3244" s="127" t="str">
        <f t="shared" si="627"/>
        <v>0</v>
      </c>
      <c r="U3244" s="119" t="str">
        <f t="shared" si="636"/>
        <v>0</v>
      </c>
      <c r="V3244" s="119" t="str">
        <f t="shared" si="630"/>
        <v>0</v>
      </c>
      <c r="W3244" s="119" t="str">
        <f t="shared" si="631"/>
        <v>0</v>
      </c>
      <c r="X3244" s="120"/>
    </row>
    <row r="3245" spans="1:24" x14ac:dyDescent="0.3">
      <c r="A3245" s="156">
        <v>908</v>
      </c>
      <c r="B3245" s="133"/>
      <c r="K3245" s="121" t="str">
        <f t="shared" si="632"/>
        <v/>
      </c>
      <c r="L3245" s="122" t="str">
        <f t="shared" si="628"/>
        <v/>
      </c>
      <c r="M3245" s="123" t="s">
        <v>155</v>
      </c>
      <c r="N3245" s="113" t="str">
        <f t="shared" si="633"/>
        <v/>
      </c>
      <c r="O3245" s="122" t="str">
        <f t="shared" si="629"/>
        <v/>
      </c>
      <c r="P3245" s="123" t="s">
        <v>155</v>
      </c>
      <c r="Q3245" s="116" t="str">
        <f t="shared" si="634"/>
        <v/>
      </c>
      <c r="R3245" s="125" t="s">
        <v>155</v>
      </c>
      <c r="S3245" s="118" t="str">
        <f t="shared" si="635"/>
        <v/>
      </c>
      <c r="T3245" s="127" t="str">
        <f t="shared" si="627"/>
        <v>0</v>
      </c>
      <c r="U3245" s="127" t="str">
        <f t="shared" si="636"/>
        <v>0</v>
      </c>
      <c r="V3245" s="127" t="str">
        <f t="shared" si="630"/>
        <v>0</v>
      </c>
      <c r="W3245" s="127" t="str">
        <f t="shared" si="631"/>
        <v>0</v>
      </c>
      <c r="X3245" s="128"/>
    </row>
    <row r="3246" spans="1:24" x14ac:dyDescent="0.3">
      <c r="A3246" s="156">
        <v>909</v>
      </c>
      <c r="B3246" s="133"/>
      <c r="K3246" s="121" t="str">
        <f t="shared" si="632"/>
        <v/>
      </c>
      <c r="L3246" s="129" t="str">
        <f t="shared" si="628"/>
        <v/>
      </c>
      <c r="M3246" s="115" t="s">
        <v>155</v>
      </c>
      <c r="N3246" s="113" t="str">
        <f t="shared" si="633"/>
        <v/>
      </c>
      <c r="O3246" s="129" t="str">
        <f t="shared" si="629"/>
        <v/>
      </c>
      <c r="P3246" s="115" t="s">
        <v>155</v>
      </c>
      <c r="Q3246" s="116" t="str">
        <f t="shared" si="634"/>
        <v/>
      </c>
      <c r="R3246" s="117" t="s">
        <v>155</v>
      </c>
      <c r="S3246" s="118" t="str">
        <f t="shared" si="635"/>
        <v/>
      </c>
      <c r="T3246" s="127" t="str">
        <f t="shared" si="627"/>
        <v>0</v>
      </c>
      <c r="U3246" s="119" t="str">
        <f t="shared" si="636"/>
        <v>0</v>
      </c>
      <c r="V3246" s="119" t="str">
        <f t="shared" si="630"/>
        <v>0</v>
      </c>
      <c r="W3246" s="119" t="str">
        <f t="shared" si="631"/>
        <v>0</v>
      </c>
      <c r="X3246" s="120"/>
    </row>
    <row r="3247" spans="1:24" x14ac:dyDescent="0.3">
      <c r="A3247" s="156">
        <v>910</v>
      </c>
      <c r="B3247" s="133"/>
      <c r="K3247" s="121" t="str">
        <f t="shared" si="632"/>
        <v/>
      </c>
      <c r="L3247" s="122" t="str">
        <f t="shared" si="628"/>
        <v/>
      </c>
      <c r="M3247" s="123" t="s">
        <v>155</v>
      </c>
      <c r="N3247" s="113" t="str">
        <f t="shared" si="633"/>
        <v/>
      </c>
      <c r="O3247" s="122" t="str">
        <f t="shared" si="629"/>
        <v/>
      </c>
      <c r="P3247" s="123" t="s">
        <v>155</v>
      </c>
      <c r="Q3247" s="116" t="str">
        <f t="shared" si="634"/>
        <v/>
      </c>
      <c r="R3247" s="125" t="s">
        <v>155</v>
      </c>
      <c r="S3247" s="118" t="str">
        <f t="shared" si="635"/>
        <v/>
      </c>
      <c r="T3247" s="127" t="str">
        <f t="shared" si="627"/>
        <v>0</v>
      </c>
      <c r="U3247" s="127" t="str">
        <f t="shared" si="636"/>
        <v>0</v>
      </c>
      <c r="V3247" s="127" t="str">
        <f t="shared" si="630"/>
        <v>0</v>
      </c>
      <c r="W3247" s="127" t="str">
        <f t="shared" si="631"/>
        <v>0</v>
      </c>
      <c r="X3247" s="128"/>
    </row>
    <row r="3248" spans="1:24" x14ac:dyDescent="0.3">
      <c r="A3248" s="156">
        <v>911</v>
      </c>
      <c r="B3248" s="158"/>
      <c r="C3248" s="158"/>
      <c r="D3248" s="159"/>
      <c r="E3248" s="159"/>
      <c r="F3248" s="160"/>
      <c r="G3248" s="160"/>
      <c r="H3248" s="160"/>
      <c r="I3248" s="160"/>
      <c r="K3248" s="121" t="str">
        <f t="shared" si="632"/>
        <v/>
      </c>
      <c r="L3248" s="129" t="str">
        <f t="shared" si="628"/>
        <v/>
      </c>
      <c r="M3248" s="115" t="s">
        <v>155</v>
      </c>
      <c r="N3248" s="113" t="str">
        <f t="shared" si="633"/>
        <v/>
      </c>
      <c r="O3248" s="129" t="str">
        <f t="shared" si="629"/>
        <v/>
      </c>
      <c r="P3248" s="115" t="s">
        <v>155</v>
      </c>
      <c r="Q3248" s="116" t="str">
        <f t="shared" si="634"/>
        <v/>
      </c>
      <c r="R3248" s="117" t="s">
        <v>155</v>
      </c>
      <c r="S3248" s="118" t="str">
        <f t="shared" si="635"/>
        <v/>
      </c>
      <c r="T3248" s="127" t="str">
        <f t="shared" si="627"/>
        <v>0</v>
      </c>
      <c r="U3248" s="119" t="str">
        <f t="shared" si="636"/>
        <v>0</v>
      </c>
      <c r="V3248" s="119" t="str">
        <f t="shared" si="630"/>
        <v>0</v>
      </c>
      <c r="W3248" s="119" t="str">
        <f t="shared" si="631"/>
        <v>0</v>
      </c>
      <c r="X3248" s="120"/>
    </row>
    <row r="3249" spans="1:24" x14ac:dyDescent="0.3">
      <c r="A3249" s="156">
        <v>912</v>
      </c>
      <c r="B3249" s="158"/>
      <c r="C3249" s="158"/>
      <c r="D3249" s="159"/>
      <c r="E3249" s="159"/>
      <c r="F3249" s="160"/>
      <c r="G3249" s="160"/>
      <c r="H3249" s="160"/>
      <c r="I3249" s="160"/>
      <c r="K3249" s="121" t="str">
        <f t="shared" si="632"/>
        <v/>
      </c>
      <c r="L3249" s="122" t="str">
        <f t="shared" si="628"/>
        <v/>
      </c>
      <c r="M3249" s="123" t="s">
        <v>155</v>
      </c>
      <c r="N3249" s="113" t="str">
        <f t="shared" si="633"/>
        <v/>
      </c>
      <c r="O3249" s="122" t="str">
        <f t="shared" si="629"/>
        <v/>
      </c>
      <c r="P3249" s="123" t="s">
        <v>155</v>
      </c>
      <c r="Q3249" s="116" t="str">
        <f t="shared" si="634"/>
        <v/>
      </c>
      <c r="R3249" s="125" t="s">
        <v>155</v>
      </c>
      <c r="S3249" s="118" t="str">
        <f t="shared" si="635"/>
        <v/>
      </c>
      <c r="T3249" s="127" t="str">
        <f t="shared" si="627"/>
        <v>0</v>
      </c>
      <c r="U3249" s="127" t="str">
        <f t="shared" si="636"/>
        <v>0</v>
      </c>
      <c r="V3249" s="127" t="str">
        <f t="shared" si="630"/>
        <v>0</v>
      </c>
      <c r="W3249" s="127" t="str">
        <f t="shared" si="631"/>
        <v>0</v>
      </c>
      <c r="X3249" s="128"/>
    </row>
    <row r="3250" spans="1:24" x14ac:dyDescent="0.3">
      <c r="A3250" s="156">
        <v>913</v>
      </c>
      <c r="B3250" s="158"/>
      <c r="C3250" s="158"/>
      <c r="D3250" s="159"/>
      <c r="E3250" s="159"/>
      <c r="F3250" s="160"/>
      <c r="G3250" s="160"/>
      <c r="H3250" s="160"/>
      <c r="I3250" s="160"/>
      <c r="K3250" s="121" t="str">
        <f t="shared" si="632"/>
        <v/>
      </c>
      <c r="L3250" s="129" t="str">
        <f t="shared" si="628"/>
        <v/>
      </c>
      <c r="M3250" s="115" t="s">
        <v>155</v>
      </c>
      <c r="N3250" s="113" t="str">
        <f t="shared" si="633"/>
        <v/>
      </c>
      <c r="O3250" s="129" t="str">
        <f t="shared" si="629"/>
        <v/>
      </c>
      <c r="P3250" s="115" t="s">
        <v>155</v>
      </c>
      <c r="Q3250" s="116" t="str">
        <f t="shared" si="634"/>
        <v/>
      </c>
      <c r="R3250" s="117" t="s">
        <v>155</v>
      </c>
      <c r="S3250" s="118" t="str">
        <f t="shared" si="635"/>
        <v/>
      </c>
      <c r="T3250" s="127" t="str">
        <f t="shared" si="627"/>
        <v>0</v>
      </c>
      <c r="U3250" s="119" t="str">
        <f t="shared" si="636"/>
        <v>0</v>
      </c>
      <c r="V3250" s="119" t="str">
        <f t="shared" si="630"/>
        <v>0</v>
      </c>
      <c r="W3250" s="119" t="str">
        <f t="shared" si="631"/>
        <v>0</v>
      </c>
      <c r="X3250" s="120"/>
    </row>
    <row r="3251" spans="1:24" x14ac:dyDescent="0.3">
      <c r="A3251" s="156">
        <v>914</v>
      </c>
      <c r="B3251" s="158"/>
      <c r="C3251" s="158"/>
      <c r="D3251" s="159"/>
      <c r="E3251" s="159"/>
      <c r="F3251" s="160"/>
      <c r="G3251" s="160"/>
      <c r="H3251" s="160"/>
      <c r="I3251" s="160"/>
      <c r="K3251" s="121" t="str">
        <f t="shared" si="632"/>
        <v/>
      </c>
      <c r="L3251" s="122" t="str">
        <f t="shared" si="628"/>
        <v/>
      </c>
      <c r="M3251" s="123" t="s">
        <v>155</v>
      </c>
      <c r="N3251" s="113" t="str">
        <f t="shared" si="633"/>
        <v/>
      </c>
      <c r="O3251" s="122" t="str">
        <f t="shared" si="629"/>
        <v/>
      </c>
      <c r="P3251" s="123" t="s">
        <v>155</v>
      </c>
      <c r="Q3251" s="116" t="str">
        <f t="shared" si="634"/>
        <v/>
      </c>
      <c r="R3251" s="125" t="s">
        <v>155</v>
      </c>
      <c r="S3251" s="118" t="str">
        <f t="shared" si="635"/>
        <v/>
      </c>
      <c r="T3251" s="127" t="str">
        <f t="shared" si="627"/>
        <v>0</v>
      </c>
      <c r="U3251" s="127" t="str">
        <f t="shared" si="636"/>
        <v>0</v>
      </c>
      <c r="V3251" s="127" t="str">
        <f t="shared" si="630"/>
        <v>0</v>
      </c>
      <c r="W3251" s="127" t="str">
        <f t="shared" si="631"/>
        <v>0</v>
      </c>
      <c r="X3251" s="128"/>
    </row>
    <row r="3252" spans="1:24" x14ac:dyDescent="0.3">
      <c r="A3252" s="156">
        <v>915</v>
      </c>
      <c r="B3252" s="158"/>
      <c r="C3252" s="158"/>
      <c r="D3252" s="159"/>
      <c r="E3252" s="159"/>
      <c r="F3252" s="160"/>
      <c r="G3252" s="160"/>
      <c r="H3252" s="160"/>
      <c r="I3252" s="160"/>
      <c r="K3252" s="121" t="str">
        <f t="shared" si="632"/>
        <v/>
      </c>
      <c r="L3252" s="129" t="str">
        <f t="shared" si="628"/>
        <v/>
      </c>
      <c r="M3252" s="115" t="s">
        <v>155</v>
      </c>
      <c r="N3252" s="113" t="str">
        <f t="shared" si="633"/>
        <v/>
      </c>
      <c r="O3252" s="129" t="str">
        <f t="shared" si="629"/>
        <v/>
      </c>
      <c r="P3252" s="115" t="s">
        <v>155</v>
      </c>
      <c r="Q3252" s="116" t="str">
        <f t="shared" si="634"/>
        <v/>
      </c>
      <c r="R3252" s="117" t="s">
        <v>155</v>
      </c>
      <c r="S3252" s="118" t="str">
        <f t="shared" si="635"/>
        <v/>
      </c>
      <c r="T3252" s="127" t="str">
        <f t="shared" si="627"/>
        <v>0</v>
      </c>
      <c r="U3252" s="119" t="str">
        <f t="shared" si="636"/>
        <v>0</v>
      </c>
      <c r="V3252" s="119" t="str">
        <f t="shared" si="630"/>
        <v>0</v>
      </c>
      <c r="W3252" s="119" t="str">
        <f t="shared" si="631"/>
        <v>0</v>
      </c>
      <c r="X3252" s="120"/>
    </row>
    <row r="3253" spans="1:24" x14ac:dyDescent="0.3">
      <c r="A3253" s="156">
        <v>916</v>
      </c>
      <c r="B3253" s="158"/>
      <c r="C3253" s="158"/>
      <c r="D3253" s="159"/>
      <c r="E3253" s="159"/>
      <c r="F3253" s="160"/>
      <c r="G3253" s="160"/>
      <c r="H3253" s="160"/>
      <c r="I3253" s="160"/>
      <c r="K3253" s="121" t="str">
        <f t="shared" si="632"/>
        <v/>
      </c>
      <c r="L3253" s="122" t="str">
        <f t="shared" si="628"/>
        <v/>
      </c>
      <c r="M3253" s="123" t="s">
        <v>155</v>
      </c>
      <c r="N3253" s="113" t="str">
        <f t="shared" si="633"/>
        <v/>
      </c>
      <c r="O3253" s="122" t="str">
        <f t="shared" si="629"/>
        <v/>
      </c>
      <c r="P3253" s="123" t="s">
        <v>155</v>
      </c>
      <c r="Q3253" s="116" t="str">
        <f t="shared" si="634"/>
        <v/>
      </c>
      <c r="R3253" s="125" t="s">
        <v>155</v>
      </c>
      <c r="S3253" s="118" t="str">
        <f t="shared" si="635"/>
        <v/>
      </c>
      <c r="T3253" s="127" t="str">
        <f t="shared" si="627"/>
        <v>0</v>
      </c>
      <c r="U3253" s="127" t="str">
        <f t="shared" si="636"/>
        <v>0</v>
      </c>
      <c r="V3253" s="127" t="str">
        <f t="shared" si="630"/>
        <v>0</v>
      </c>
      <c r="W3253" s="127" t="str">
        <f t="shared" si="631"/>
        <v>0</v>
      </c>
      <c r="X3253" s="128"/>
    </row>
    <row r="3254" spans="1:24" x14ac:dyDescent="0.3">
      <c r="A3254" s="156">
        <v>917</v>
      </c>
      <c r="B3254" s="158"/>
      <c r="C3254" s="158"/>
      <c r="D3254" s="159"/>
      <c r="E3254" s="159"/>
      <c r="F3254" s="160"/>
      <c r="G3254" s="160"/>
      <c r="H3254" s="160"/>
      <c r="I3254" s="160"/>
      <c r="K3254" s="121" t="str">
        <f t="shared" si="632"/>
        <v/>
      </c>
      <c r="L3254" s="129" t="str">
        <f t="shared" si="628"/>
        <v/>
      </c>
      <c r="M3254" s="115" t="s">
        <v>155</v>
      </c>
      <c r="N3254" s="113" t="str">
        <f t="shared" si="633"/>
        <v/>
      </c>
      <c r="O3254" s="129" t="str">
        <f t="shared" si="629"/>
        <v/>
      </c>
      <c r="P3254" s="115" t="s">
        <v>155</v>
      </c>
      <c r="Q3254" s="116" t="str">
        <f t="shared" si="634"/>
        <v/>
      </c>
      <c r="R3254" s="117" t="s">
        <v>155</v>
      </c>
      <c r="S3254" s="118" t="str">
        <f t="shared" si="635"/>
        <v/>
      </c>
      <c r="T3254" s="127" t="str">
        <f t="shared" si="627"/>
        <v>0</v>
      </c>
      <c r="U3254" s="119" t="str">
        <f t="shared" si="636"/>
        <v>0</v>
      </c>
      <c r="V3254" s="119" t="str">
        <f t="shared" si="630"/>
        <v>0</v>
      </c>
      <c r="W3254" s="119" t="str">
        <f t="shared" si="631"/>
        <v>0</v>
      </c>
      <c r="X3254" s="120"/>
    </row>
    <row r="3255" spans="1:24" x14ac:dyDescent="0.3">
      <c r="A3255" s="156">
        <v>918</v>
      </c>
      <c r="B3255" s="158"/>
      <c r="C3255" s="158"/>
      <c r="D3255" s="159"/>
      <c r="E3255" s="159"/>
      <c r="F3255" s="160"/>
      <c r="G3255" s="160"/>
      <c r="H3255" s="160"/>
      <c r="I3255" s="160"/>
      <c r="K3255" s="121" t="str">
        <f t="shared" si="632"/>
        <v/>
      </c>
      <c r="L3255" s="122" t="str">
        <f t="shared" si="628"/>
        <v/>
      </c>
      <c r="M3255" s="123" t="s">
        <v>155</v>
      </c>
      <c r="N3255" s="113" t="str">
        <f t="shared" si="633"/>
        <v/>
      </c>
      <c r="O3255" s="122" t="str">
        <f t="shared" si="629"/>
        <v/>
      </c>
      <c r="P3255" s="123" t="s">
        <v>155</v>
      </c>
      <c r="Q3255" s="116" t="str">
        <f t="shared" si="634"/>
        <v/>
      </c>
      <c r="R3255" s="125" t="s">
        <v>155</v>
      </c>
      <c r="S3255" s="118" t="str">
        <f t="shared" si="635"/>
        <v/>
      </c>
      <c r="T3255" s="127" t="str">
        <f t="shared" si="627"/>
        <v>0</v>
      </c>
      <c r="U3255" s="127" t="str">
        <f t="shared" si="636"/>
        <v>0</v>
      </c>
      <c r="V3255" s="127" t="str">
        <f t="shared" si="630"/>
        <v>0</v>
      </c>
      <c r="W3255" s="127" t="str">
        <f t="shared" si="631"/>
        <v>0</v>
      </c>
      <c r="X3255" s="128"/>
    </row>
    <row r="3256" spans="1:24" x14ac:dyDescent="0.3">
      <c r="A3256" s="156">
        <v>919</v>
      </c>
      <c r="B3256" s="158"/>
      <c r="C3256" s="158"/>
      <c r="D3256" s="159"/>
      <c r="E3256" s="159"/>
      <c r="F3256" s="160"/>
      <c r="G3256" s="160"/>
      <c r="H3256" s="160"/>
      <c r="I3256" s="160"/>
      <c r="K3256" s="121" t="str">
        <f t="shared" si="632"/>
        <v/>
      </c>
      <c r="L3256" s="129" t="str">
        <f t="shared" si="628"/>
        <v/>
      </c>
      <c r="M3256" s="115" t="s">
        <v>155</v>
      </c>
      <c r="N3256" s="113" t="str">
        <f t="shared" si="633"/>
        <v/>
      </c>
      <c r="O3256" s="129" t="str">
        <f t="shared" si="629"/>
        <v/>
      </c>
      <c r="P3256" s="115" t="s">
        <v>155</v>
      </c>
      <c r="Q3256" s="116" t="str">
        <f t="shared" si="634"/>
        <v/>
      </c>
      <c r="R3256" s="117" t="s">
        <v>155</v>
      </c>
      <c r="S3256" s="118" t="str">
        <f t="shared" si="635"/>
        <v/>
      </c>
      <c r="T3256" s="127" t="str">
        <f t="shared" si="627"/>
        <v>0</v>
      </c>
      <c r="U3256" s="119" t="str">
        <f t="shared" si="636"/>
        <v>0</v>
      </c>
      <c r="V3256" s="119" t="str">
        <f t="shared" si="630"/>
        <v>0</v>
      </c>
      <c r="W3256" s="119" t="str">
        <f t="shared" si="631"/>
        <v>0</v>
      </c>
      <c r="X3256" s="120"/>
    </row>
    <row r="3257" spans="1:24" x14ac:dyDescent="0.3">
      <c r="A3257" s="156">
        <v>920</v>
      </c>
      <c r="B3257" s="158"/>
      <c r="C3257" s="158"/>
      <c r="D3257" s="159"/>
      <c r="E3257" s="159"/>
      <c r="F3257" s="160"/>
      <c r="G3257" s="160"/>
      <c r="H3257" s="160"/>
      <c r="I3257" s="160"/>
      <c r="K3257" s="121" t="str">
        <f t="shared" si="632"/>
        <v/>
      </c>
      <c r="L3257" s="122" t="str">
        <f t="shared" si="628"/>
        <v/>
      </c>
      <c r="M3257" s="123" t="s">
        <v>155</v>
      </c>
      <c r="N3257" s="113" t="str">
        <f t="shared" si="633"/>
        <v/>
      </c>
      <c r="O3257" s="122" t="str">
        <f t="shared" si="629"/>
        <v/>
      </c>
      <c r="P3257" s="123" t="s">
        <v>155</v>
      </c>
      <c r="Q3257" s="116" t="str">
        <f t="shared" si="634"/>
        <v/>
      </c>
      <c r="R3257" s="125" t="s">
        <v>155</v>
      </c>
      <c r="S3257" s="118" t="str">
        <f t="shared" si="635"/>
        <v/>
      </c>
      <c r="T3257" s="127" t="str">
        <f t="shared" si="627"/>
        <v>0</v>
      </c>
      <c r="U3257" s="127" t="str">
        <f t="shared" si="636"/>
        <v>0</v>
      </c>
      <c r="V3257" s="127" t="str">
        <f t="shared" si="630"/>
        <v>0</v>
      </c>
      <c r="W3257" s="127" t="str">
        <f t="shared" si="631"/>
        <v>0</v>
      </c>
      <c r="X3257" s="128"/>
    </row>
    <row r="3258" spans="1:24" x14ac:dyDescent="0.3">
      <c r="A3258" s="156">
        <v>921</v>
      </c>
      <c r="D3258" s="104"/>
      <c r="E3258" s="104"/>
      <c r="F3258" s="104"/>
      <c r="G3258" s="104"/>
      <c r="H3258" s="160"/>
      <c r="I3258" s="160"/>
      <c r="K3258" s="121" t="str">
        <f t="shared" si="632"/>
        <v/>
      </c>
      <c r="L3258" s="129" t="str">
        <f t="shared" si="628"/>
        <v/>
      </c>
      <c r="M3258" s="115" t="s">
        <v>155</v>
      </c>
      <c r="N3258" s="113" t="str">
        <f t="shared" si="633"/>
        <v/>
      </c>
      <c r="O3258" s="129" t="str">
        <f t="shared" si="629"/>
        <v/>
      </c>
      <c r="P3258" s="115" t="s">
        <v>155</v>
      </c>
      <c r="Q3258" s="116" t="str">
        <f t="shared" si="634"/>
        <v/>
      </c>
      <c r="R3258" s="117" t="s">
        <v>155</v>
      </c>
      <c r="S3258" s="118" t="str">
        <f t="shared" si="635"/>
        <v/>
      </c>
      <c r="T3258" s="127" t="str">
        <f t="shared" si="627"/>
        <v>0</v>
      </c>
      <c r="U3258" s="119" t="str">
        <f t="shared" si="636"/>
        <v>0</v>
      </c>
      <c r="V3258" s="119" t="str">
        <f t="shared" si="630"/>
        <v>0</v>
      </c>
      <c r="W3258" s="119" t="str">
        <f t="shared" si="631"/>
        <v>0</v>
      </c>
      <c r="X3258" s="120"/>
    </row>
    <row r="3259" spans="1:24" x14ac:dyDescent="0.3">
      <c r="A3259" s="156">
        <v>922</v>
      </c>
      <c r="B3259" s="133"/>
      <c r="K3259" s="121" t="str">
        <f t="shared" si="632"/>
        <v/>
      </c>
      <c r="L3259" s="122" t="str">
        <f t="shared" si="628"/>
        <v/>
      </c>
      <c r="M3259" s="123" t="s">
        <v>155</v>
      </c>
      <c r="N3259" s="113" t="str">
        <f t="shared" si="633"/>
        <v/>
      </c>
      <c r="O3259" s="122" t="str">
        <f t="shared" si="629"/>
        <v/>
      </c>
      <c r="P3259" s="123" t="s">
        <v>155</v>
      </c>
      <c r="Q3259" s="116" t="str">
        <f t="shared" si="634"/>
        <v/>
      </c>
      <c r="R3259" s="125" t="s">
        <v>155</v>
      </c>
      <c r="S3259" s="118" t="str">
        <f t="shared" si="635"/>
        <v/>
      </c>
      <c r="T3259" s="127" t="str">
        <f t="shared" si="627"/>
        <v>0</v>
      </c>
      <c r="U3259" s="127" t="str">
        <f t="shared" si="636"/>
        <v>0</v>
      </c>
      <c r="V3259" s="127" t="str">
        <f t="shared" si="630"/>
        <v>0</v>
      </c>
      <c r="W3259" s="127" t="str">
        <f t="shared" si="631"/>
        <v>0</v>
      </c>
      <c r="X3259" s="128"/>
    </row>
    <row r="3260" spans="1:24" x14ac:dyDescent="0.3">
      <c r="A3260" s="156">
        <v>923</v>
      </c>
      <c r="B3260" s="133"/>
      <c r="K3260" s="121" t="str">
        <f t="shared" si="632"/>
        <v/>
      </c>
      <c r="L3260" s="129" t="str">
        <f t="shared" si="628"/>
        <v/>
      </c>
      <c r="M3260" s="115" t="s">
        <v>155</v>
      </c>
      <c r="N3260" s="113" t="str">
        <f t="shared" si="633"/>
        <v/>
      </c>
      <c r="O3260" s="129" t="str">
        <f t="shared" si="629"/>
        <v/>
      </c>
      <c r="P3260" s="115" t="s">
        <v>155</v>
      </c>
      <c r="Q3260" s="116" t="str">
        <f t="shared" si="634"/>
        <v/>
      </c>
      <c r="R3260" s="117" t="s">
        <v>155</v>
      </c>
      <c r="S3260" s="118" t="str">
        <f t="shared" si="635"/>
        <v/>
      </c>
      <c r="T3260" s="127" t="str">
        <f t="shared" si="627"/>
        <v>0</v>
      </c>
      <c r="U3260" s="119" t="str">
        <f t="shared" si="636"/>
        <v>0</v>
      </c>
      <c r="V3260" s="119" t="str">
        <f t="shared" si="630"/>
        <v>0</v>
      </c>
      <c r="W3260" s="119" t="str">
        <f t="shared" si="631"/>
        <v>0</v>
      </c>
      <c r="X3260" s="120"/>
    </row>
    <row r="3261" spans="1:24" x14ac:dyDescent="0.3">
      <c r="A3261" s="156">
        <v>924</v>
      </c>
      <c r="B3261" s="133"/>
      <c r="K3261" s="121" t="str">
        <f t="shared" si="632"/>
        <v/>
      </c>
      <c r="L3261" s="122" t="str">
        <f t="shared" si="628"/>
        <v/>
      </c>
      <c r="M3261" s="123" t="s">
        <v>155</v>
      </c>
      <c r="N3261" s="113" t="str">
        <f t="shared" si="633"/>
        <v/>
      </c>
      <c r="O3261" s="122" t="str">
        <f t="shared" si="629"/>
        <v/>
      </c>
      <c r="P3261" s="123" t="s">
        <v>155</v>
      </c>
      <c r="Q3261" s="116" t="str">
        <f t="shared" si="634"/>
        <v/>
      </c>
      <c r="R3261" s="125" t="s">
        <v>155</v>
      </c>
      <c r="S3261" s="118" t="str">
        <f t="shared" si="635"/>
        <v/>
      </c>
      <c r="T3261" s="127" t="str">
        <f t="shared" si="627"/>
        <v>0</v>
      </c>
      <c r="U3261" s="127" t="str">
        <f t="shared" si="636"/>
        <v>0</v>
      </c>
      <c r="V3261" s="127" t="str">
        <f t="shared" si="630"/>
        <v>0</v>
      </c>
      <c r="W3261" s="127" t="str">
        <f t="shared" si="631"/>
        <v>0</v>
      </c>
      <c r="X3261" s="128"/>
    </row>
    <row r="3262" spans="1:24" x14ac:dyDescent="0.3">
      <c r="A3262" s="156">
        <v>925</v>
      </c>
      <c r="B3262" s="133"/>
      <c r="K3262" s="121" t="str">
        <f t="shared" si="632"/>
        <v/>
      </c>
      <c r="L3262" s="129" t="str">
        <f t="shared" si="628"/>
        <v/>
      </c>
      <c r="M3262" s="115" t="s">
        <v>155</v>
      </c>
      <c r="N3262" s="113" t="str">
        <f t="shared" si="633"/>
        <v/>
      </c>
      <c r="O3262" s="129" t="str">
        <f t="shared" si="629"/>
        <v/>
      </c>
      <c r="P3262" s="115" t="s">
        <v>155</v>
      </c>
      <c r="Q3262" s="116" t="str">
        <f t="shared" si="634"/>
        <v/>
      </c>
      <c r="R3262" s="117" t="s">
        <v>155</v>
      </c>
      <c r="S3262" s="118" t="str">
        <f t="shared" si="635"/>
        <v/>
      </c>
      <c r="T3262" s="127" t="str">
        <f t="shared" si="627"/>
        <v>0</v>
      </c>
      <c r="U3262" s="119" t="str">
        <f t="shared" si="636"/>
        <v>0</v>
      </c>
      <c r="V3262" s="119" t="str">
        <f t="shared" si="630"/>
        <v>0</v>
      </c>
      <c r="W3262" s="119" t="str">
        <f t="shared" si="631"/>
        <v>0</v>
      </c>
      <c r="X3262" s="120"/>
    </row>
    <row r="3263" spans="1:24" x14ac:dyDescent="0.3">
      <c r="A3263" s="156">
        <v>926</v>
      </c>
      <c r="B3263" s="133"/>
      <c r="K3263" s="121" t="str">
        <f t="shared" si="632"/>
        <v/>
      </c>
      <c r="L3263" s="122" t="str">
        <f t="shared" si="628"/>
        <v/>
      </c>
      <c r="M3263" s="123" t="s">
        <v>155</v>
      </c>
      <c r="N3263" s="113" t="str">
        <f t="shared" si="633"/>
        <v/>
      </c>
      <c r="O3263" s="122" t="str">
        <f t="shared" si="629"/>
        <v/>
      </c>
      <c r="P3263" s="123" t="s">
        <v>155</v>
      </c>
      <c r="Q3263" s="116" t="str">
        <f t="shared" si="634"/>
        <v/>
      </c>
      <c r="R3263" s="125" t="s">
        <v>155</v>
      </c>
      <c r="S3263" s="118" t="str">
        <f t="shared" si="635"/>
        <v/>
      </c>
      <c r="T3263" s="127" t="str">
        <f t="shared" si="627"/>
        <v>0</v>
      </c>
      <c r="U3263" s="127" t="str">
        <f t="shared" si="636"/>
        <v>0</v>
      </c>
      <c r="V3263" s="127" t="str">
        <f t="shared" si="630"/>
        <v>0</v>
      </c>
      <c r="W3263" s="127" t="str">
        <f t="shared" si="631"/>
        <v>0</v>
      </c>
      <c r="X3263" s="128"/>
    </row>
    <row r="3264" spans="1:24" x14ac:dyDescent="0.3">
      <c r="A3264" s="156">
        <v>927</v>
      </c>
      <c r="B3264" s="133"/>
      <c r="K3264" s="121" t="str">
        <f t="shared" si="632"/>
        <v/>
      </c>
      <c r="L3264" s="129" t="str">
        <f t="shared" si="628"/>
        <v/>
      </c>
      <c r="M3264" s="115" t="s">
        <v>155</v>
      </c>
      <c r="N3264" s="113" t="str">
        <f t="shared" si="633"/>
        <v/>
      </c>
      <c r="O3264" s="129" t="str">
        <f t="shared" si="629"/>
        <v/>
      </c>
      <c r="P3264" s="115" t="s">
        <v>155</v>
      </c>
      <c r="Q3264" s="116" t="str">
        <f t="shared" si="634"/>
        <v/>
      </c>
      <c r="R3264" s="117" t="s">
        <v>155</v>
      </c>
      <c r="S3264" s="118" t="str">
        <f t="shared" si="635"/>
        <v/>
      </c>
      <c r="T3264" s="127" t="str">
        <f t="shared" si="627"/>
        <v>0</v>
      </c>
      <c r="U3264" s="119" t="str">
        <f t="shared" si="636"/>
        <v>0</v>
      </c>
      <c r="V3264" s="119" t="str">
        <f t="shared" si="630"/>
        <v>0</v>
      </c>
      <c r="W3264" s="119" t="str">
        <f t="shared" si="631"/>
        <v>0</v>
      </c>
      <c r="X3264" s="120"/>
    </row>
    <row r="3265" spans="1:24" x14ac:dyDescent="0.3">
      <c r="A3265" s="156">
        <v>928</v>
      </c>
      <c r="B3265" s="133"/>
      <c r="K3265" s="121" t="str">
        <f t="shared" si="632"/>
        <v/>
      </c>
      <c r="L3265" s="122" t="str">
        <f t="shared" si="628"/>
        <v/>
      </c>
      <c r="M3265" s="123" t="s">
        <v>155</v>
      </c>
      <c r="N3265" s="113" t="str">
        <f t="shared" si="633"/>
        <v/>
      </c>
      <c r="O3265" s="122" t="str">
        <f t="shared" si="629"/>
        <v/>
      </c>
      <c r="P3265" s="123" t="s">
        <v>155</v>
      </c>
      <c r="Q3265" s="116" t="str">
        <f t="shared" si="634"/>
        <v/>
      </c>
      <c r="R3265" s="125" t="s">
        <v>155</v>
      </c>
      <c r="S3265" s="118" t="str">
        <f t="shared" si="635"/>
        <v/>
      </c>
      <c r="T3265" s="127" t="str">
        <f t="shared" si="627"/>
        <v>0</v>
      </c>
      <c r="U3265" s="127" t="str">
        <f t="shared" si="636"/>
        <v>0</v>
      </c>
      <c r="V3265" s="127" t="str">
        <f t="shared" si="630"/>
        <v>0</v>
      </c>
      <c r="W3265" s="127" t="str">
        <f t="shared" si="631"/>
        <v>0</v>
      </c>
      <c r="X3265" s="128"/>
    </row>
    <row r="3266" spans="1:24" x14ac:dyDescent="0.3">
      <c r="A3266" s="156">
        <v>929</v>
      </c>
      <c r="B3266" s="133"/>
      <c r="K3266" s="121" t="str">
        <f t="shared" si="632"/>
        <v/>
      </c>
      <c r="L3266" s="129" t="str">
        <f t="shared" si="628"/>
        <v/>
      </c>
      <c r="M3266" s="115" t="s">
        <v>155</v>
      </c>
      <c r="N3266" s="113" t="str">
        <f t="shared" si="633"/>
        <v/>
      </c>
      <c r="O3266" s="129" t="str">
        <f t="shared" si="629"/>
        <v/>
      </c>
      <c r="P3266" s="115" t="s">
        <v>155</v>
      </c>
      <c r="Q3266" s="116" t="str">
        <f t="shared" si="634"/>
        <v/>
      </c>
      <c r="R3266" s="117" t="s">
        <v>155</v>
      </c>
      <c r="S3266" s="118" t="str">
        <f t="shared" si="635"/>
        <v/>
      </c>
      <c r="T3266" s="127" t="str">
        <f t="shared" si="627"/>
        <v>0</v>
      </c>
      <c r="U3266" s="119" t="str">
        <f t="shared" si="636"/>
        <v>0</v>
      </c>
      <c r="V3266" s="119" t="str">
        <f t="shared" si="630"/>
        <v>0</v>
      </c>
      <c r="W3266" s="119" t="str">
        <f t="shared" si="631"/>
        <v>0</v>
      </c>
      <c r="X3266" s="120"/>
    </row>
    <row r="3267" spans="1:24" x14ac:dyDescent="0.3">
      <c r="A3267" s="156">
        <v>930</v>
      </c>
      <c r="B3267" s="133"/>
      <c r="K3267" s="121" t="str">
        <f t="shared" si="632"/>
        <v/>
      </c>
      <c r="L3267" s="122" t="str">
        <f t="shared" si="628"/>
        <v/>
      </c>
      <c r="M3267" s="123" t="s">
        <v>155</v>
      </c>
      <c r="N3267" s="113" t="str">
        <f t="shared" si="633"/>
        <v/>
      </c>
      <c r="O3267" s="122" t="str">
        <f t="shared" si="629"/>
        <v/>
      </c>
      <c r="P3267" s="123" t="s">
        <v>155</v>
      </c>
      <c r="Q3267" s="116" t="str">
        <f t="shared" si="634"/>
        <v/>
      </c>
      <c r="R3267" s="125" t="s">
        <v>155</v>
      </c>
      <c r="S3267" s="118" t="str">
        <f t="shared" si="635"/>
        <v/>
      </c>
      <c r="T3267" s="127" t="str">
        <f t="shared" si="627"/>
        <v>0</v>
      </c>
      <c r="U3267" s="127" t="str">
        <f t="shared" si="636"/>
        <v>0</v>
      </c>
      <c r="V3267" s="127" t="str">
        <f t="shared" si="630"/>
        <v>0</v>
      </c>
      <c r="W3267" s="127" t="str">
        <f t="shared" si="631"/>
        <v>0</v>
      </c>
      <c r="X3267" s="128"/>
    </row>
    <row r="3268" spans="1:24" x14ac:dyDescent="0.3">
      <c r="A3268" s="156">
        <v>931</v>
      </c>
      <c r="B3268" s="158"/>
      <c r="C3268" s="158"/>
      <c r="D3268" s="159"/>
      <c r="E3268" s="159"/>
      <c r="F3268" s="160"/>
      <c r="G3268" s="160"/>
      <c r="H3268" s="160"/>
      <c r="I3268" s="160"/>
      <c r="K3268" s="121" t="str">
        <f t="shared" si="632"/>
        <v/>
      </c>
      <c r="L3268" s="129" t="str">
        <f t="shared" si="628"/>
        <v/>
      </c>
      <c r="M3268" s="115" t="s">
        <v>155</v>
      </c>
      <c r="N3268" s="113" t="str">
        <f t="shared" si="633"/>
        <v/>
      </c>
      <c r="O3268" s="129" t="str">
        <f t="shared" si="629"/>
        <v/>
      </c>
      <c r="P3268" s="115" t="s">
        <v>155</v>
      </c>
      <c r="Q3268" s="116" t="str">
        <f t="shared" si="634"/>
        <v/>
      </c>
      <c r="R3268" s="117" t="s">
        <v>155</v>
      </c>
      <c r="S3268" s="118" t="str">
        <f t="shared" si="635"/>
        <v/>
      </c>
      <c r="T3268" s="127" t="str">
        <f t="shared" si="627"/>
        <v>0</v>
      </c>
      <c r="U3268" s="119" t="str">
        <f t="shared" si="636"/>
        <v>0</v>
      </c>
      <c r="V3268" s="119" t="str">
        <f t="shared" si="630"/>
        <v>0</v>
      </c>
      <c r="W3268" s="119" t="str">
        <f t="shared" si="631"/>
        <v>0</v>
      </c>
      <c r="X3268" s="120"/>
    </row>
    <row r="3269" spans="1:24" x14ac:dyDescent="0.3">
      <c r="A3269" s="156">
        <v>932</v>
      </c>
      <c r="B3269" s="158"/>
      <c r="C3269" s="158"/>
      <c r="D3269" s="159"/>
      <c r="E3269" s="159"/>
      <c r="F3269" s="160"/>
      <c r="G3269" s="160"/>
      <c r="H3269" s="160"/>
      <c r="I3269" s="160"/>
      <c r="K3269" s="121" t="str">
        <f t="shared" si="632"/>
        <v/>
      </c>
      <c r="L3269" s="122" t="str">
        <f t="shared" si="628"/>
        <v/>
      </c>
      <c r="M3269" s="123" t="s">
        <v>155</v>
      </c>
      <c r="N3269" s="113" t="str">
        <f t="shared" si="633"/>
        <v/>
      </c>
      <c r="O3269" s="122" t="str">
        <f t="shared" si="629"/>
        <v/>
      </c>
      <c r="P3269" s="123" t="s">
        <v>155</v>
      </c>
      <c r="Q3269" s="116" t="str">
        <f t="shared" si="634"/>
        <v/>
      </c>
      <c r="R3269" s="125" t="s">
        <v>155</v>
      </c>
      <c r="S3269" s="118" t="str">
        <f t="shared" si="635"/>
        <v/>
      </c>
      <c r="T3269" s="127" t="str">
        <f t="shared" si="627"/>
        <v>0</v>
      </c>
      <c r="U3269" s="127" t="str">
        <f t="shared" si="636"/>
        <v>0</v>
      </c>
      <c r="V3269" s="127" t="str">
        <f t="shared" si="630"/>
        <v>0</v>
      </c>
      <c r="W3269" s="127" t="str">
        <f t="shared" si="631"/>
        <v>0</v>
      </c>
      <c r="X3269" s="128"/>
    </row>
    <row r="3270" spans="1:24" x14ac:dyDescent="0.3">
      <c r="A3270" s="156">
        <v>933</v>
      </c>
      <c r="B3270" s="158"/>
      <c r="C3270" s="158"/>
      <c r="D3270" s="159"/>
      <c r="E3270" s="159"/>
      <c r="F3270" s="160"/>
      <c r="G3270" s="160"/>
      <c r="H3270" s="160"/>
      <c r="I3270" s="160"/>
      <c r="K3270" s="121" t="str">
        <f t="shared" si="632"/>
        <v/>
      </c>
      <c r="L3270" s="129" t="str">
        <f t="shared" si="628"/>
        <v/>
      </c>
      <c r="M3270" s="115" t="s">
        <v>155</v>
      </c>
      <c r="N3270" s="113" t="str">
        <f t="shared" si="633"/>
        <v/>
      </c>
      <c r="O3270" s="129" t="str">
        <f t="shared" si="629"/>
        <v/>
      </c>
      <c r="P3270" s="115" t="s">
        <v>155</v>
      </c>
      <c r="Q3270" s="116" t="str">
        <f t="shared" si="634"/>
        <v/>
      </c>
      <c r="R3270" s="117" t="s">
        <v>155</v>
      </c>
      <c r="S3270" s="118" t="str">
        <f t="shared" si="635"/>
        <v/>
      </c>
      <c r="T3270" s="127" t="str">
        <f t="shared" si="627"/>
        <v>0</v>
      </c>
      <c r="U3270" s="119" t="str">
        <f t="shared" si="636"/>
        <v>0</v>
      </c>
      <c r="V3270" s="119" t="str">
        <f t="shared" si="630"/>
        <v>0</v>
      </c>
      <c r="W3270" s="119" t="str">
        <f t="shared" si="631"/>
        <v>0</v>
      </c>
      <c r="X3270" s="120"/>
    </row>
    <row r="3271" spans="1:24" x14ac:dyDescent="0.3">
      <c r="A3271" s="156">
        <v>934</v>
      </c>
      <c r="B3271" s="158"/>
      <c r="C3271" s="158"/>
      <c r="D3271" s="159"/>
      <c r="E3271" s="159"/>
      <c r="F3271" s="160"/>
      <c r="G3271" s="160"/>
      <c r="H3271" s="160"/>
      <c r="I3271" s="160"/>
      <c r="K3271" s="121" t="str">
        <f t="shared" si="632"/>
        <v/>
      </c>
      <c r="L3271" s="122" t="str">
        <f t="shared" si="628"/>
        <v/>
      </c>
      <c r="M3271" s="123" t="s">
        <v>155</v>
      </c>
      <c r="N3271" s="113" t="str">
        <f t="shared" si="633"/>
        <v/>
      </c>
      <c r="O3271" s="122" t="str">
        <f t="shared" si="629"/>
        <v/>
      </c>
      <c r="P3271" s="123" t="s">
        <v>155</v>
      </c>
      <c r="Q3271" s="116" t="str">
        <f t="shared" si="634"/>
        <v/>
      </c>
      <c r="R3271" s="125" t="s">
        <v>155</v>
      </c>
      <c r="S3271" s="118" t="str">
        <f t="shared" si="635"/>
        <v/>
      </c>
      <c r="T3271" s="127" t="str">
        <f t="shared" si="627"/>
        <v>0</v>
      </c>
      <c r="U3271" s="127" t="str">
        <f t="shared" si="636"/>
        <v>0</v>
      </c>
      <c r="V3271" s="127" t="str">
        <f t="shared" si="630"/>
        <v>0</v>
      </c>
      <c r="W3271" s="127" t="str">
        <f t="shared" si="631"/>
        <v>0</v>
      </c>
      <c r="X3271" s="128"/>
    </row>
    <row r="3272" spans="1:24" x14ac:dyDescent="0.3">
      <c r="A3272" s="156">
        <v>935</v>
      </c>
      <c r="B3272" s="158"/>
      <c r="C3272" s="158"/>
      <c r="D3272" s="159"/>
      <c r="E3272" s="159"/>
      <c r="F3272" s="160"/>
      <c r="G3272" s="160"/>
      <c r="H3272" s="160"/>
      <c r="I3272" s="160"/>
      <c r="K3272" s="121" t="str">
        <f t="shared" si="632"/>
        <v/>
      </c>
      <c r="L3272" s="129" t="str">
        <f t="shared" si="628"/>
        <v/>
      </c>
      <c r="M3272" s="115" t="s">
        <v>155</v>
      </c>
      <c r="N3272" s="113" t="str">
        <f t="shared" si="633"/>
        <v/>
      </c>
      <c r="O3272" s="129" t="str">
        <f t="shared" si="629"/>
        <v/>
      </c>
      <c r="P3272" s="115" t="s">
        <v>155</v>
      </c>
      <c r="Q3272" s="116" t="str">
        <f t="shared" si="634"/>
        <v/>
      </c>
      <c r="R3272" s="117" t="s">
        <v>155</v>
      </c>
      <c r="S3272" s="118" t="str">
        <f t="shared" si="635"/>
        <v/>
      </c>
      <c r="T3272" s="127" t="str">
        <f t="shared" si="627"/>
        <v>0</v>
      </c>
      <c r="U3272" s="119" t="str">
        <f t="shared" si="636"/>
        <v>0</v>
      </c>
      <c r="V3272" s="119" t="str">
        <f t="shared" si="630"/>
        <v>0</v>
      </c>
      <c r="W3272" s="119" t="str">
        <f t="shared" si="631"/>
        <v>0</v>
      </c>
      <c r="X3272" s="120"/>
    </row>
    <row r="3273" spans="1:24" x14ac:dyDescent="0.3">
      <c r="A3273" s="156">
        <v>936</v>
      </c>
      <c r="B3273" s="158"/>
      <c r="C3273" s="158"/>
      <c r="D3273" s="159"/>
      <c r="E3273" s="159"/>
      <c r="F3273" s="160"/>
      <c r="G3273" s="160"/>
      <c r="H3273" s="160"/>
      <c r="I3273" s="160"/>
      <c r="K3273" s="121" t="str">
        <f t="shared" si="632"/>
        <v/>
      </c>
      <c r="L3273" s="122" t="str">
        <f t="shared" si="628"/>
        <v/>
      </c>
      <c r="M3273" s="123" t="s">
        <v>155</v>
      </c>
      <c r="N3273" s="113" t="str">
        <f t="shared" si="633"/>
        <v/>
      </c>
      <c r="O3273" s="122" t="str">
        <f t="shared" si="629"/>
        <v/>
      </c>
      <c r="P3273" s="123" t="s">
        <v>155</v>
      </c>
      <c r="Q3273" s="116" t="str">
        <f t="shared" si="634"/>
        <v/>
      </c>
      <c r="R3273" s="125" t="s">
        <v>155</v>
      </c>
      <c r="S3273" s="118" t="str">
        <f t="shared" si="635"/>
        <v/>
      </c>
      <c r="T3273" s="127" t="str">
        <f t="shared" si="627"/>
        <v>0</v>
      </c>
      <c r="U3273" s="127" t="str">
        <f t="shared" si="636"/>
        <v>0</v>
      </c>
      <c r="V3273" s="127" t="str">
        <f t="shared" si="630"/>
        <v>0</v>
      </c>
      <c r="W3273" s="127" t="str">
        <f t="shared" si="631"/>
        <v>0</v>
      </c>
      <c r="X3273" s="128"/>
    </row>
    <row r="3274" spans="1:24" x14ac:dyDescent="0.3">
      <c r="A3274" s="156">
        <v>937</v>
      </c>
      <c r="B3274" s="158"/>
      <c r="C3274" s="158"/>
      <c r="D3274" s="159"/>
      <c r="E3274" s="159"/>
      <c r="F3274" s="160"/>
      <c r="G3274" s="160"/>
      <c r="H3274" s="160"/>
      <c r="I3274" s="160"/>
      <c r="K3274" s="121" t="str">
        <f t="shared" si="632"/>
        <v/>
      </c>
      <c r="L3274" s="129" t="str">
        <f t="shared" si="628"/>
        <v/>
      </c>
      <c r="M3274" s="115" t="s">
        <v>155</v>
      </c>
      <c r="N3274" s="113" t="str">
        <f t="shared" si="633"/>
        <v/>
      </c>
      <c r="O3274" s="129" t="str">
        <f t="shared" si="629"/>
        <v/>
      </c>
      <c r="P3274" s="115" t="s">
        <v>155</v>
      </c>
      <c r="Q3274" s="116" t="str">
        <f t="shared" si="634"/>
        <v/>
      </c>
      <c r="R3274" s="117" t="s">
        <v>155</v>
      </c>
      <c r="S3274" s="118" t="str">
        <f t="shared" si="635"/>
        <v/>
      </c>
      <c r="T3274" s="127" t="str">
        <f t="shared" ref="T3274:T3337" si="637">IF(M3274="ON",IF(ISBLANK(D3274),"0",IF(AND(J3274=1,D3274&lt;200),D3274,D3274-200)),"0")</f>
        <v>0</v>
      </c>
      <c r="U3274" s="119" t="str">
        <f t="shared" si="636"/>
        <v>0</v>
      </c>
      <c r="V3274" s="119" t="str">
        <f t="shared" si="630"/>
        <v>0</v>
      </c>
      <c r="W3274" s="119" t="str">
        <f t="shared" si="631"/>
        <v>0</v>
      </c>
      <c r="X3274" s="120"/>
    </row>
    <row r="3275" spans="1:24" x14ac:dyDescent="0.3">
      <c r="A3275" s="156">
        <v>938</v>
      </c>
      <c r="B3275" s="158"/>
      <c r="C3275" s="158"/>
      <c r="D3275" s="159"/>
      <c r="E3275" s="159"/>
      <c r="F3275" s="160"/>
      <c r="G3275" s="160"/>
      <c r="H3275" s="160"/>
      <c r="I3275" s="160"/>
      <c r="K3275" s="121" t="str">
        <f t="shared" si="632"/>
        <v/>
      </c>
      <c r="L3275" s="122" t="str">
        <f t="shared" si="628"/>
        <v/>
      </c>
      <c r="M3275" s="123" t="s">
        <v>155</v>
      </c>
      <c r="N3275" s="113" t="str">
        <f t="shared" si="633"/>
        <v/>
      </c>
      <c r="O3275" s="122" t="str">
        <f t="shared" si="629"/>
        <v/>
      </c>
      <c r="P3275" s="123" t="s">
        <v>155</v>
      </c>
      <c r="Q3275" s="116" t="str">
        <f t="shared" si="634"/>
        <v/>
      </c>
      <c r="R3275" s="125" t="s">
        <v>155</v>
      </c>
      <c r="S3275" s="118" t="str">
        <f t="shared" si="635"/>
        <v/>
      </c>
      <c r="T3275" s="127" t="str">
        <f t="shared" si="637"/>
        <v>0</v>
      </c>
      <c r="U3275" s="127" t="str">
        <f t="shared" si="636"/>
        <v>0</v>
      </c>
      <c r="V3275" s="127" t="str">
        <f t="shared" si="630"/>
        <v>0</v>
      </c>
      <c r="W3275" s="127" t="str">
        <f t="shared" si="631"/>
        <v>0</v>
      </c>
      <c r="X3275" s="128"/>
    </row>
    <row r="3276" spans="1:24" x14ac:dyDescent="0.3">
      <c r="A3276" s="156">
        <v>939</v>
      </c>
      <c r="B3276" s="158"/>
      <c r="C3276" s="158"/>
      <c r="D3276" s="159"/>
      <c r="E3276" s="159"/>
      <c r="F3276" s="160"/>
      <c r="G3276" s="160"/>
      <c r="H3276" s="160"/>
      <c r="I3276" s="160"/>
      <c r="K3276" s="121" t="str">
        <f t="shared" si="632"/>
        <v/>
      </c>
      <c r="L3276" s="129" t="str">
        <f t="shared" si="628"/>
        <v/>
      </c>
      <c r="M3276" s="115" t="s">
        <v>155</v>
      </c>
      <c r="N3276" s="113" t="str">
        <f t="shared" si="633"/>
        <v/>
      </c>
      <c r="O3276" s="129" t="str">
        <f t="shared" si="629"/>
        <v/>
      </c>
      <c r="P3276" s="115" t="s">
        <v>155</v>
      </c>
      <c r="Q3276" s="116" t="str">
        <f t="shared" si="634"/>
        <v/>
      </c>
      <c r="R3276" s="117" t="s">
        <v>155</v>
      </c>
      <c r="S3276" s="118" t="str">
        <f t="shared" si="635"/>
        <v/>
      </c>
      <c r="T3276" s="127" t="str">
        <f t="shared" si="637"/>
        <v>0</v>
      </c>
      <c r="U3276" s="119" t="str">
        <f t="shared" si="636"/>
        <v>0</v>
      </c>
      <c r="V3276" s="119" t="str">
        <f t="shared" si="630"/>
        <v>0</v>
      </c>
      <c r="W3276" s="119" t="str">
        <f t="shared" si="631"/>
        <v>0</v>
      </c>
      <c r="X3276" s="120"/>
    </row>
    <row r="3277" spans="1:24" x14ac:dyDescent="0.3">
      <c r="A3277" s="156">
        <v>940</v>
      </c>
      <c r="B3277" s="158"/>
      <c r="C3277" s="158"/>
      <c r="D3277" s="159"/>
      <c r="E3277" s="159"/>
      <c r="F3277" s="160"/>
      <c r="G3277" s="160"/>
      <c r="H3277" s="160"/>
      <c r="I3277" s="160"/>
      <c r="K3277" s="121" t="str">
        <f t="shared" si="632"/>
        <v/>
      </c>
      <c r="L3277" s="122" t="str">
        <f t="shared" si="628"/>
        <v/>
      </c>
      <c r="M3277" s="123" t="s">
        <v>155</v>
      </c>
      <c r="N3277" s="113" t="str">
        <f t="shared" si="633"/>
        <v/>
      </c>
      <c r="O3277" s="122" t="str">
        <f t="shared" si="629"/>
        <v/>
      </c>
      <c r="P3277" s="123" t="s">
        <v>155</v>
      </c>
      <c r="Q3277" s="116" t="str">
        <f t="shared" si="634"/>
        <v/>
      </c>
      <c r="R3277" s="125" t="s">
        <v>155</v>
      </c>
      <c r="S3277" s="118" t="str">
        <f t="shared" si="635"/>
        <v/>
      </c>
      <c r="T3277" s="127" t="str">
        <f t="shared" si="637"/>
        <v>0</v>
      </c>
      <c r="U3277" s="127" t="str">
        <f t="shared" si="636"/>
        <v>0</v>
      </c>
      <c r="V3277" s="127" t="str">
        <f t="shared" si="630"/>
        <v>0</v>
      </c>
      <c r="W3277" s="127" t="str">
        <f t="shared" si="631"/>
        <v>0</v>
      </c>
      <c r="X3277" s="128"/>
    </row>
    <row r="3278" spans="1:24" x14ac:dyDescent="0.3">
      <c r="A3278" s="156">
        <v>941</v>
      </c>
      <c r="D3278" s="104"/>
      <c r="E3278" s="104"/>
      <c r="F3278" s="104"/>
      <c r="G3278" s="104"/>
      <c r="H3278" s="160"/>
      <c r="I3278" s="160"/>
      <c r="K3278" s="121" t="str">
        <f t="shared" si="632"/>
        <v/>
      </c>
      <c r="L3278" s="129" t="str">
        <f t="shared" si="628"/>
        <v/>
      </c>
      <c r="M3278" s="115" t="s">
        <v>155</v>
      </c>
      <c r="N3278" s="113" t="str">
        <f t="shared" si="633"/>
        <v/>
      </c>
      <c r="O3278" s="129" t="str">
        <f t="shared" si="629"/>
        <v/>
      </c>
      <c r="P3278" s="115" t="s">
        <v>155</v>
      </c>
      <c r="Q3278" s="116" t="str">
        <f t="shared" si="634"/>
        <v/>
      </c>
      <c r="R3278" s="117" t="s">
        <v>155</v>
      </c>
      <c r="S3278" s="118" t="str">
        <f t="shared" si="635"/>
        <v/>
      </c>
      <c r="T3278" s="127" t="str">
        <f t="shared" si="637"/>
        <v>0</v>
      </c>
      <c r="U3278" s="119" t="str">
        <f t="shared" si="636"/>
        <v>0</v>
      </c>
      <c r="V3278" s="119" t="str">
        <f t="shared" si="630"/>
        <v>0</v>
      </c>
      <c r="W3278" s="119" t="str">
        <f t="shared" si="631"/>
        <v>0</v>
      </c>
      <c r="X3278" s="120"/>
    </row>
    <row r="3279" spans="1:24" x14ac:dyDescent="0.3">
      <c r="A3279" s="156">
        <v>942</v>
      </c>
      <c r="B3279" s="133"/>
      <c r="K3279" s="121" t="str">
        <f t="shared" si="632"/>
        <v/>
      </c>
      <c r="L3279" s="122" t="str">
        <f t="shared" si="628"/>
        <v/>
      </c>
      <c r="M3279" s="123" t="s">
        <v>155</v>
      </c>
      <c r="N3279" s="113" t="str">
        <f t="shared" si="633"/>
        <v/>
      </c>
      <c r="O3279" s="122" t="str">
        <f t="shared" si="629"/>
        <v/>
      </c>
      <c r="P3279" s="123" t="s">
        <v>155</v>
      </c>
      <c r="Q3279" s="116" t="str">
        <f t="shared" si="634"/>
        <v/>
      </c>
      <c r="R3279" s="125" t="s">
        <v>155</v>
      </c>
      <c r="S3279" s="118" t="str">
        <f t="shared" si="635"/>
        <v/>
      </c>
      <c r="T3279" s="127" t="str">
        <f t="shared" si="637"/>
        <v>0</v>
      </c>
      <c r="U3279" s="127" t="str">
        <f t="shared" si="636"/>
        <v>0</v>
      </c>
      <c r="V3279" s="127" t="str">
        <f t="shared" si="630"/>
        <v>0</v>
      </c>
      <c r="W3279" s="127" t="str">
        <f t="shared" si="631"/>
        <v>0</v>
      </c>
      <c r="X3279" s="128"/>
    </row>
    <row r="3280" spans="1:24" x14ac:dyDescent="0.3">
      <c r="A3280" s="156">
        <v>943</v>
      </c>
      <c r="B3280" s="133"/>
      <c r="K3280" s="121" t="str">
        <f t="shared" si="632"/>
        <v/>
      </c>
      <c r="L3280" s="129" t="str">
        <f t="shared" si="628"/>
        <v/>
      </c>
      <c r="M3280" s="115" t="s">
        <v>155</v>
      </c>
      <c r="N3280" s="113" t="str">
        <f t="shared" si="633"/>
        <v/>
      </c>
      <c r="O3280" s="129" t="str">
        <f t="shared" si="629"/>
        <v/>
      </c>
      <c r="P3280" s="115" t="s">
        <v>155</v>
      </c>
      <c r="Q3280" s="116" t="str">
        <f t="shared" si="634"/>
        <v/>
      </c>
      <c r="R3280" s="117" t="s">
        <v>155</v>
      </c>
      <c r="S3280" s="118" t="str">
        <f t="shared" si="635"/>
        <v/>
      </c>
      <c r="T3280" s="127" t="str">
        <f t="shared" si="637"/>
        <v>0</v>
      </c>
      <c r="U3280" s="119" t="str">
        <f t="shared" si="636"/>
        <v>0</v>
      </c>
      <c r="V3280" s="119" t="str">
        <f t="shared" si="630"/>
        <v>0</v>
      </c>
      <c r="W3280" s="119" t="str">
        <f t="shared" si="631"/>
        <v>0</v>
      </c>
      <c r="X3280" s="120"/>
    </row>
    <row r="3281" spans="1:24" x14ac:dyDescent="0.3">
      <c r="A3281" s="156">
        <v>944</v>
      </c>
      <c r="B3281" s="133"/>
      <c r="K3281" s="121" t="str">
        <f t="shared" si="632"/>
        <v/>
      </c>
      <c r="L3281" s="122" t="str">
        <f t="shared" si="628"/>
        <v/>
      </c>
      <c r="M3281" s="123" t="s">
        <v>155</v>
      </c>
      <c r="N3281" s="113" t="str">
        <f t="shared" si="633"/>
        <v/>
      </c>
      <c r="O3281" s="122" t="str">
        <f t="shared" si="629"/>
        <v/>
      </c>
      <c r="P3281" s="123" t="s">
        <v>155</v>
      </c>
      <c r="Q3281" s="116" t="str">
        <f t="shared" si="634"/>
        <v/>
      </c>
      <c r="R3281" s="125" t="s">
        <v>155</v>
      </c>
      <c r="S3281" s="118" t="str">
        <f t="shared" si="635"/>
        <v/>
      </c>
      <c r="T3281" s="127" t="str">
        <f t="shared" si="637"/>
        <v>0</v>
      </c>
      <c r="U3281" s="127" t="str">
        <f t="shared" si="636"/>
        <v>0</v>
      </c>
      <c r="V3281" s="127" t="str">
        <f t="shared" si="630"/>
        <v>0</v>
      </c>
      <c r="W3281" s="127" t="str">
        <f t="shared" si="631"/>
        <v>0</v>
      </c>
      <c r="X3281" s="128"/>
    </row>
    <row r="3282" spans="1:24" x14ac:dyDescent="0.3">
      <c r="A3282" s="156">
        <v>945</v>
      </c>
      <c r="B3282" s="133"/>
      <c r="K3282" s="121" t="str">
        <f t="shared" si="632"/>
        <v/>
      </c>
      <c r="L3282" s="129" t="str">
        <f t="shared" si="628"/>
        <v/>
      </c>
      <c r="M3282" s="115" t="s">
        <v>155</v>
      </c>
      <c r="N3282" s="113" t="str">
        <f t="shared" si="633"/>
        <v/>
      </c>
      <c r="O3282" s="129" t="str">
        <f t="shared" si="629"/>
        <v/>
      </c>
      <c r="P3282" s="115" t="s">
        <v>155</v>
      </c>
      <c r="Q3282" s="116" t="str">
        <f t="shared" si="634"/>
        <v/>
      </c>
      <c r="R3282" s="117" t="s">
        <v>155</v>
      </c>
      <c r="S3282" s="118" t="str">
        <f t="shared" si="635"/>
        <v/>
      </c>
      <c r="T3282" s="127" t="str">
        <f t="shared" si="637"/>
        <v>0</v>
      </c>
      <c r="U3282" s="119" t="str">
        <f t="shared" si="636"/>
        <v>0</v>
      </c>
      <c r="V3282" s="119" t="str">
        <f t="shared" si="630"/>
        <v>0</v>
      </c>
      <c r="W3282" s="119" t="str">
        <f t="shared" si="631"/>
        <v>0</v>
      </c>
      <c r="X3282" s="120"/>
    </row>
    <row r="3283" spans="1:24" x14ac:dyDescent="0.3">
      <c r="A3283" s="156">
        <v>946</v>
      </c>
      <c r="B3283" s="133"/>
      <c r="K3283" s="121" t="str">
        <f t="shared" si="632"/>
        <v/>
      </c>
      <c r="L3283" s="122" t="str">
        <f t="shared" si="628"/>
        <v/>
      </c>
      <c r="M3283" s="123" t="s">
        <v>155</v>
      </c>
      <c r="N3283" s="113" t="str">
        <f t="shared" si="633"/>
        <v/>
      </c>
      <c r="O3283" s="122" t="str">
        <f t="shared" si="629"/>
        <v/>
      </c>
      <c r="P3283" s="123" t="s">
        <v>155</v>
      </c>
      <c r="Q3283" s="116" t="str">
        <f t="shared" si="634"/>
        <v/>
      </c>
      <c r="R3283" s="125" t="s">
        <v>155</v>
      </c>
      <c r="S3283" s="118" t="str">
        <f t="shared" si="635"/>
        <v/>
      </c>
      <c r="T3283" s="127" t="str">
        <f t="shared" si="637"/>
        <v>0</v>
      </c>
      <c r="U3283" s="127" t="str">
        <f t="shared" si="636"/>
        <v>0</v>
      </c>
      <c r="V3283" s="127" t="str">
        <f t="shared" si="630"/>
        <v>0</v>
      </c>
      <c r="W3283" s="127" t="str">
        <f t="shared" si="631"/>
        <v>0</v>
      </c>
      <c r="X3283" s="128"/>
    </row>
    <row r="3284" spans="1:24" x14ac:dyDescent="0.3">
      <c r="A3284" s="156">
        <v>947</v>
      </c>
      <c r="B3284" s="133"/>
      <c r="K3284" s="121" t="str">
        <f t="shared" si="632"/>
        <v/>
      </c>
      <c r="L3284" s="129" t="str">
        <f t="shared" si="628"/>
        <v/>
      </c>
      <c r="M3284" s="115" t="s">
        <v>155</v>
      </c>
      <c r="N3284" s="113" t="str">
        <f t="shared" si="633"/>
        <v/>
      </c>
      <c r="O3284" s="129" t="str">
        <f t="shared" si="629"/>
        <v/>
      </c>
      <c r="P3284" s="115" t="s">
        <v>155</v>
      </c>
      <c r="Q3284" s="116" t="str">
        <f t="shared" si="634"/>
        <v/>
      </c>
      <c r="R3284" s="117" t="s">
        <v>155</v>
      </c>
      <c r="S3284" s="118" t="str">
        <f t="shared" si="635"/>
        <v/>
      </c>
      <c r="T3284" s="127" t="str">
        <f t="shared" si="637"/>
        <v>0</v>
      </c>
      <c r="U3284" s="119" t="str">
        <f t="shared" si="636"/>
        <v>0</v>
      </c>
      <c r="V3284" s="119" t="str">
        <f t="shared" si="630"/>
        <v>0</v>
      </c>
      <c r="W3284" s="119" t="str">
        <f t="shared" si="631"/>
        <v>0</v>
      </c>
      <c r="X3284" s="120"/>
    </row>
    <row r="3285" spans="1:24" x14ac:dyDescent="0.3">
      <c r="A3285" s="156">
        <v>948</v>
      </c>
      <c r="B3285" s="133"/>
      <c r="K3285" s="121" t="str">
        <f t="shared" si="632"/>
        <v/>
      </c>
      <c r="L3285" s="122" t="str">
        <f t="shared" si="628"/>
        <v/>
      </c>
      <c r="M3285" s="123" t="s">
        <v>155</v>
      </c>
      <c r="N3285" s="113" t="str">
        <f t="shared" si="633"/>
        <v/>
      </c>
      <c r="O3285" s="122" t="str">
        <f t="shared" si="629"/>
        <v/>
      </c>
      <c r="P3285" s="123" t="s">
        <v>155</v>
      </c>
      <c r="Q3285" s="116" t="str">
        <f t="shared" si="634"/>
        <v/>
      </c>
      <c r="R3285" s="125" t="s">
        <v>155</v>
      </c>
      <c r="S3285" s="118" t="str">
        <f t="shared" si="635"/>
        <v/>
      </c>
      <c r="T3285" s="127" t="str">
        <f t="shared" si="637"/>
        <v>0</v>
      </c>
      <c r="U3285" s="127" t="str">
        <f t="shared" si="636"/>
        <v>0</v>
      </c>
      <c r="V3285" s="127" t="str">
        <f t="shared" si="630"/>
        <v>0</v>
      </c>
      <c r="W3285" s="127" t="str">
        <f t="shared" si="631"/>
        <v>0</v>
      </c>
      <c r="X3285" s="128"/>
    </row>
    <row r="3286" spans="1:24" x14ac:dyDescent="0.3">
      <c r="A3286" s="156">
        <v>949</v>
      </c>
      <c r="B3286" s="133"/>
      <c r="K3286" s="121" t="str">
        <f t="shared" si="632"/>
        <v/>
      </c>
      <c r="L3286" s="129" t="str">
        <f t="shared" si="628"/>
        <v/>
      </c>
      <c r="M3286" s="115" t="s">
        <v>155</v>
      </c>
      <c r="N3286" s="113" t="str">
        <f t="shared" si="633"/>
        <v/>
      </c>
      <c r="O3286" s="129" t="str">
        <f t="shared" si="629"/>
        <v/>
      </c>
      <c r="P3286" s="115" t="s">
        <v>155</v>
      </c>
      <c r="Q3286" s="116" t="str">
        <f t="shared" si="634"/>
        <v/>
      </c>
      <c r="R3286" s="117" t="s">
        <v>155</v>
      </c>
      <c r="S3286" s="118" t="str">
        <f t="shared" si="635"/>
        <v/>
      </c>
      <c r="T3286" s="127" t="str">
        <f t="shared" si="637"/>
        <v>0</v>
      </c>
      <c r="U3286" s="119" t="str">
        <f t="shared" si="636"/>
        <v>0</v>
      </c>
      <c r="V3286" s="119" t="str">
        <f t="shared" si="630"/>
        <v>0</v>
      </c>
      <c r="W3286" s="119" t="str">
        <f t="shared" si="631"/>
        <v>0</v>
      </c>
      <c r="X3286" s="120"/>
    </row>
    <row r="3287" spans="1:24" x14ac:dyDescent="0.3">
      <c r="A3287" s="156">
        <v>950</v>
      </c>
      <c r="B3287" s="133"/>
      <c r="K3287" s="121" t="str">
        <f t="shared" si="632"/>
        <v/>
      </c>
      <c r="L3287" s="122" t="str">
        <f t="shared" si="628"/>
        <v/>
      </c>
      <c r="M3287" s="123" t="s">
        <v>155</v>
      </c>
      <c r="N3287" s="113" t="str">
        <f t="shared" si="633"/>
        <v/>
      </c>
      <c r="O3287" s="122" t="str">
        <f t="shared" si="629"/>
        <v/>
      </c>
      <c r="P3287" s="123" t="s">
        <v>155</v>
      </c>
      <c r="Q3287" s="116" t="str">
        <f t="shared" si="634"/>
        <v/>
      </c>
      <c r="R3287" s="125" t="s">
        <v>155</v>
      </c>
      <c r="S3287" s="118" t="str">
        <f t="shared" si="635"/>
        <v/>
      </c>
      <c r="T3287" s="127" t="str">
        <f t="shared" si="637"/>
        <v>0</v>
      </c>
      <c r="U3287" s="127" t="str">
        <f t="shared" si="636"/>
        <v>0</v>
      </c>
      <c r="V3287" s="127" t="str">
        <f t="shared" si="630"/>
        <v>0</v>
      </c>
      <c r="W3287" s="127" t="str">
        <f t="shared" si="631"/>
        <v>0</v>
      </c>
      <c r="X3287" s="128"/>
    </row>
    <row r="3288" spans="1:24" x14ac:dyDescent="0.3">
      <c r="A3288" s="156">
        <v>951</v>
      </c>
      <c r="B3288" s="158"/>
      <c r="C3288" s="158"/>
      <c r="D3288" s="159"/>
      <c r="E3288" s="159"/>
      <c r="F3288" s="160"/>
      <c r="G3288" s="160"/>
      <c r="H3288" s="160"/>
      <c r="I3288" s="160"/>
      <c r="K3288" s="121" t="str">
        <f t="shared" si="632"/>
        <v/>
      </c>
      <c r="L3288" s="129" t="str">
        <f t="shared" si="628"/>
        <v/>
      </c>
      <c r="M3288" s="115" t="s">
        <v>155</v>
      </c>
      <c r="N3288" s="113" t="str">
        <f t="shared" si="633"/>
        <v/>
      </c>
      <c r="O3288" s="129" t="str">
        <f t="shared" si="629"/>
        <v/>
      </c>
      <c r="P3288" s="115" t="s">
        <v>155</v>
      </c>
      <c r="Q3288" s="116" t="str">
        <f t="shared" si="634"/>
        <v/>
      </c>
      <c r="R3288" s="117" t="s">
        <v>155</v>
      </c>
      <c r="S3288" s="118" t="str">
        <f t="shared" si="635"/>
        <v/>
      </c>
      <c r="T3288" s="127" t="str">
        <f t="shared" si="637"/>
        <v>0</v>
      </c>
      <c r="U3288" s="119" t="str">
        <f t="shared" si="636"/>
        <v>0</v>
      </c>
      <c r="V3288" s="119" t="str">
        <f t="shared" si="630"/>
        <v>0</v>
      </c>
      <c r="W3288" s="119" t="str">
        <f t="shared" si="631"/>
        <v>0</v>
      </c>
      <c r="X3288" s="120"/>
    </row>
    <row r="3289" spans="1:24" x14ac:dyDescent="0.3">
      <c r="A3289" s="156">
        <v>952</v>
      </c>
      <c r="B3289" s="158"/>
      <c r="C3289" s="158"/>
      <c r="D3289" s="159"/>
      <c r="E3289" s="159"/>
      <c r="F3289" s="160"/>
      <c r="G3289" s="160"/>
      <c r="H3289" s="160"/>
      <c r="I3289" s="160"/>
      <c r="K3289" s="121" t="str">
        <f t="shared" si="632"/>
        <v/>
      </c>
      <c r="L3289" s="122" t="str">
        <f t="shared" si="628"/>
        <v/>
      </c>
      <c r="M3289" s="123" t="s">
        <v>155</v>
      </c>
      <c r="N3289" s="113" t="str">
        <f t="shared" si="633"/>
        <v/>
      </c>
      <c r="O3289" s="122" t="str">
        <f t="shared" si="629"/>
        <v/>
      </c>
      <c r="P3289" s="123" t="s">
        <v>155</v>
      </c>
      <c r="Q3289" s="116" t="str">
        <f t="shared" si="634"/>
        <v/>
      </c>
      <c r="R3289" s="125" t="s">
        <v>155</v>
      </c>
      <c r="S3289" s="118" t="str">
        <f t="shared" si="635"/>
        <v/>
      </c>
      <c r="T3289" s="127" t="str">
        <f t="shared" si="637"/>
        <v>0</v>
      </c>
      <c r="U3289" s="127" t="str">
        <f t="shared" si="636"/>
        <v>0</v>
      </c>
      <c r="V3289" s="127" t="str">
        <f t="shared" si="630"/>
        <v>0</v>
      </c>
      <c r="W3289" s="127" t="str">
        <f t="shared" si="631"/>
        <v>0</v>
      </c>
      <c r="X3289" s="128"/>
    </row>
    <row r="3290" spans="1:24" x14ac:dyDescent="0.3">
      <c r="A3290" s="156">
        <v>953</v>
      </c>
      <c r="B3290" s="158"/>
      <c r="C3290" s="158"/>
      <c r="D3290" s="159"/>
      <c r="E3290" s="159"/>
      <c r="F3290" s="160"/>
      <c r="G3290" s="160"/>
      <c r="H3290" s="160"/>
      <c r="I3290" s="160"/>
      <c r="K3290" s="121" t="str">
        <f t="shared" si="632"/>
        <v/>
      </c>
      <c r="L3290" s="129" t="str">
        <f t="shared" si="628"/>
        <v/>
      </c>
      <c r="M3290" s="115" t="s">
        <v>155</v>
      </c>
      <c r="N3290" s="113" t="str">
        <f t="shared" si="633"/>
        <v/>
      </c>
      <c r="O3290" s="129" t="str">
        <f t="shared" si="629"/>
        <v/>
      </c>
      <c r="P3290" s="115" t="s">
        <v>155</v>
      </c>
      <c r="Q3290" s="116" t="str">
        <f t="shared" si="634"/>
        <v/>
      </c>
      <c r="R3290" s="117" t="s">
        <v>155</v>
      </c>
      <c r="S3290" s="118" t="str">
        <f t="shared" si="635"/>
        <v/>
      </c>
      <c r="T3290" s="127" t="str">
        <f t="shared" si="637"/>
        <v>0</v>
      </c>
      <c r="U3290" s="119" t="str">
        <f t="shared" si="636"/>
        <v>0</v>
      </c>
      <c r="V3290" s="119" t="str">
        <f t="shared" si="630"/>
        <v>0</v>
      </c>
      <c r="W3290" s="119" t="str">
        <f t="shared" si="631"/>
        <v>0</v>
      </c>
      <c r="X3290" s="120"/>
    </row>
    <row r="3291" spans="1:24" x14ac:dyDescent="0.3">
      <c r="A3291" s="156">
        <v>954</v>
      </c>
      <c r="B3291" s="158"/>
      <c r="C3291" s="158"/>
      <c r="D3291" s="159"/>
      <c r="E3291" s="159"/>
      <c r="F3291" s="160"/>
      <c r="G3291" s="160"/>
      <c r="H3291" s="160"/>
      <c r="I3291" s="160"/>
      <c r="K3291" s="121" t="str">
        <f t="shared" si="632"/>
        <v/>
      </c>
      <c r="L3291" s="122" t="str">
        <f t="shared" si="628"/>
        <v/>
      </c>
      <c r="M3291" s="123" t="s">
        <v>155</v>
      </c>
      <c r="N3291" s="113" t="str">
        <f t="shared" si="633"/>
        <v/>
      </c>
      <c r="O3291" s="122" t="str">
        <f t="shared" si="629"/>
        <v/>
      </c>
      <c r="P3291" s="123" t="s">
        <v>155</v>
      </c>
      <c r="Q3291" s="116" t="str">
        <f t="shared" si="634"/>
        <v/>
      </c>
      <c r="R3291" s="125" t="s">
        <v>155</v>
      </c>
      <c r="S3291" s="118" t="str">
        <f t="shared" si="635"/>
        <v/>
      </c>
      <c r="T3291" s="127" t="str">
        <f t="shared" si="637"/>
        <v>0</v>
      </c>
      <c r="U3291" s="127" t="str">
        <f t="shared" si="636"/>
        <v>0</v>
      </c>
      <c r="V3291" s="127" t="str">
        <f t="shared" si="630"/>
        <v>0</v>
      </c>
      <c r="W3291" s="127" t="str">
        <f t="shared" si="631"/>
        <v>0</v>
      </c>
      <c r="X3291" s="128"/>
    </row>
    <row r="3292" spans="1:24" x14ac:dyDescent="0.3">
      <c r="A3292" s="156">
        <v>955</v>
      </c>
      <c r="B3292" s="158"/>
      <c r="C3292" s="158"/>
      <c r="D3292" s="159"/>
      <c r="E3292" s="159"/>
      <c r="F3292" s="160"/>
      <c r="G3292" s="160"/>
      <c r="H3292" s="160"/>
      <c r="I3292" s="160"/>
      <c r="K3292" s="121" t="str">
        <f t="shared" si="632"/>
        <v/>
      </c>
      <c r="L3292" s="129" t="str">
        <f t="shared" si="628"/>
        <v/>
      </c>
      <c r="M3292" s="115" t="s">
        <v>155</v>
      </c>
      <c r="N3292" s="113" t="str">
        <f t="shared" si="633"/>
        <v/>
      </c>
      <c r="O3292" s="129" t="str">
        <f t="shared" si="629"/>
        <v/>
      </c>
      <c r="P3292" s="115" t="s">
        <v>155</v>
      </c>
      <c r="Q3292" s="116" t="str">
        <f t="shared" si="634"/>
        <v/>
      </c>
      <c r="R3292" s="117" t="s">
        <v>155</v>
      </c>
      <c r="S3292" s="118" t="str">
        <f t="shared" si="635"/>
        <v/>
      </c>
      <c r="T3292" s="127" t="str">
        <f t="shared" si="637"/>
        <v>0</v>
      </c>
      <c r="U3292" s="119" t="str">
        <f t="shared" si="636"/>
        <v>0</v>
      </c>
      <c r="V3292" s="119" t="str">
        <f t="shared" si="630"/>
        <v>0</v>
      </c>
      <c r="W3292" s="119" t="str">
        <f t="shared" si="631"/>
        <v>0</v>
      </c>
      <c r="X3292" s="120"/>
    </row>
    <row r="3293" spans="1:24" x14ac:dyDescent="0.3">
      <c r="A3293" s="156">
        <v>956</v>
      </c>
      <c r="B3293" s="158"/>
      <c r="C3293" s="158"/>
      <c r="D3293" s="159"/>
      <c r="E3293" s="159"/>
      <c r="F3293" s="160"/>
      <c r="G3293" s="160"/>
      <c r="H3293" s="160"/>
      <c r="I3293" s="160"/>
      <c r="K3293" s="121" t="str">
        <f t="shared" si="632"/>
        <v/>
      </c>
      <c r="L3293" s="122" t="str">
        <f t="shared" si="628"/>
        <v/>
      </c>
      <c r="M3293" s="123" t="s">
        <v>155</v>
      </c>
      <c r="N3293" s="113" t="str">
        <f t="shared" si="633"/>
        <v/>
      </c>
      <c r="O3293" s="122" t="str">
        <f t="shared" si="629"/>
        <v/>
      </c>
      <c r="P3293" s="123" t="s">
        <v>155</v>
      </c>
      <c r="Q3293" s="116" t="str">
        <f t="shared" si="634"/>
        <v/>
      </c>
      <c r="R3293" s="125" t="s">
        <v>155</v>
      </c>
      <c r="S3293" s="118" t="str">
        <f t="shared" si="635"/>
        <v/>
      </c>
      <c r="T3293" s="127" t="str">
        <f t="shared" si="637"/>
        <v>0</v>
      </c>
      <c r="U3293" s="127" t="str">
        <f t="shared" si="636"/>
        <v>0</v>
      </c>
      <c r="V3293" s="127" t="str">
        <f t="shared" si="630"/>
        <v>0</v>
      </c>
      <c r="W3293" s="127" t="str">
        <f t="shared" si="631"/>
        <v>0</v>
      </c>
      <c r="X3293" s="128"/>
    </row>
    <row r="3294" spans="1:24" x14ac:dyDescent="0.3">
      <c r="A3294" s="156">
        <v>957</v>
      </c>
      <c r="B3294" s="158"/>
      <c r="C3294" s="158"/>
      <c r="D3294" s="159"/>
      <c r="E3294" s="159"/>
      <c r="F3294" s="160"/>
      <c r="G3294" s="160"/>
      <c r="H3294" s="160"/>
      <c r="I3294" s="160"/>
      <c r="K3294" s="121" t="str">
        <f t="shared" si="632"/>
        <v/>
      </c>
      <c r="L3294" s="129" t="str">
        <f t="shared" si="628"/>
        <v/>
      </c>
      <c r="M3294" s="115" t="s">
        <v>155</v>
      </c>
      <c r="N3294" s="113" t="str">
        <f t="shared" si="633"/>
        <v/>
      </c>
      <c r="O3294" s="129" t="str">
        <f t="shared" si="629"/>
        <v/>
      </c>
      <c r="P3294" s="115" t="s">
        <v>155</v>
      </c>
      <c r="Q3294" s="116" t="str">
        <f t="shared" si="634"/>
        <v/>
      </c>
      <c r="R3294" s="117" t="s">
        <v>155</v>
      </c>
      <c r="S3294" s="118" t="str">
        <f t="shared" si="635"/>
        <v/>
      </c>
      <c r="T3294" s="127" t="str">
        <f t="shared" si="637"/>
        <v>0</v>
      </c>
      <c r="U3294" s="119" t="str">
        <f t="shared" si="636"/>
        <v>0</v>
      </c>
      <c r="V3294" s="119" t="str">
        <f t="shared" si="630"/>
        <v>0</v>
      </c>
      <c r="W3294" s="119" t="str">
        <f t="shared" si="631"/>
        <v>0</v>
      </c>
      <c r="X3294" s="120"/>
    </row>
    <row r="3295" spans="1:24" x14ac:dyDescent="0.3">
      <c r="A3295" s="156">
        <v>958</v>
      </c>
      <c r="B3295" s="158"/>
      <c r="C3295" s="158"/>
      <c r="D3295" s="159"/>
      <c r="E3295" s="159"/>
      <c r="F3295" s="160"/>
      <c r="G3295" s="160"/>
      <c r="H3295" s="160"/>
      <c r="I3295" s="160"/>
      <c r="K3295" s="121" t="str">
        <f t="shared" si="632"/>
        <v/>
      </c>
      <c r="L3295" s="122" t="str">
        <f t="shared" si="628"/>
        <v/>
      </c>
      <c r="M3295" s="123" t="s">
        <v>155</v>
      </c>
      <c r="N3295" s="113" t="str">
        <f t="shared" si="633"/>
        <v/>
      </c>
      <c r="O3295" s="122" t="str">
        <f t="shared" si="629"/>
        <v/>
      </c>
      <c r="P3295" s="123" t="s">
        <v>155</v>
      </c>
      <c r="Q3295" s="116" t="str">
        <f t="shared" si="634"/>
        <v/>
      </c>
      <c r="R3295" s="125" t="s">
        <v>155</v>
      </c>
      <c r="S3295" s="118" t="str">
        <f t="shared" si="635"/>
        <v/>
      </c>
      <c r="T3295" s="127" t="str">
        <f t="shared" si="637"/>
        <v>0</v>
      </c>
      <c r="U3295" s="127" t="str">
        <f t="shared" si="636"/>
        <v>0</v>
      </c>
      <c r="V3295" s="127" t="str">
        <f t="shared" si="630"/>
        <v>0</v>
      </c>
      <c r="W3295" s="127" t="str">
        <f t="shared" si="631"/>
        <v>0</v>
      </c>
      <c r="X3295" s="128"/>
    </row>
    <row r="3296" spans="1:24" x14ac:dyDescent="0.3">
      <c r="A3296" s="156">
        <v>959</v>
      </c>
      <c r="B3296" s="158"/>
      <c r="C3296" s="158"/>
      <c r="D3296" s="159"/>
      <c r="E3296" s="159"/>
      <c r="F3296" s="160"/>
      <c r="G3296" s="160"/>
      <c r="H3296" s="160"/>
      <c r="I3296" s="160"/>
      <c r="K3296" s="121" t="str">
        <f t="shared" si="632"/>
        <v/>
      </c>
      <c r="L3296" s="129" t="str">
        <f t="shared" si="628"/>
        <v/>
      </c>
      <c r="M3296" s="115" t="s">
        <v>155</v>
      </c>
      <c r="N3296" s="113" t="str">
        <f t="shared" si="633"/>
        <v/>
      </c>
      <c r="O3296" s="129" t="str">
        <f t="shared" si="629"/>
        <v/>
      </c>
      <c r="P3296" s="115" t="s">
        <v>155</v>
      </c>
      <c r="Q3296" s="116" t="str">
        <f t="shared" si="634"/>
        <v/>
      </c>
      <c r="R3296" s="117" t="s">
        <v>155</v>
      </c>
      <c r="S3296" s="118" t="str">
        <f t="shared" si="635"/>
        <v/>
      </c>
      <c r="T3296" s="127" t="str">
        <f t="shared" si="637"/>
        <v>0</v>
      </c>
      <c r="U3296" s="119" t="str">
        <f t="shared" si="636"/>
        <v>0</v>
      </c>
      <c r="V3296" s="119" t="str">
        <f t="shared" si="630"/>
        <v>0</v>
      </c>
      <c r="W3296" s="119" t="str">
        <f t="shared" si="631"/>
        <v>0</v>
      </c>
      <c r="X3296" s="120"/>
    </row>
    <row r="3297" spans="1:24" x14ac:dyDescent="0.3">
      <c r="A3297" s="156">
        <v>960</v>
      </c>
      <c r="B3297" s="158"/>
      <c r="C3297" s="158"/>
      <c r="D3297" s="159"/>
      <c r="E3297" s="159"/>
      <c r="F3297" s="160"/>
      <c r="G3297" s="160"/>
      <c r="H3297" s="160"/>
      <c r="I3297" s="160"/>
      <c r="K3297" s="121" t="str">
        <f t="shared" si="632"/>
        <v/>
      </c>
      <c r="L3297" s="122" t="str">
        <f t="shared" si="628"/>
        <v/>
      </c>
      <c r="M3297" s="123" t="s">
        <v>155</v>
      </c>
      <c r="N3297" s="113" t="str">
        <f t="shared" si="633"/>
        <v/>
      </c>
      <c r="O3297" s="122" t="str">
        <f t="shared" si="629"/>
        <v/>
      </c>
      <c r="P3297" s="123" t="s">
        <v>155</v>
      </c>
      <c r="Q3297" s="116" t="str">
        <f t="shared" si="634"/>
        <v/>
      </c>
      <c r="R3297" s="125" t="s">
        <v>155</v>
      </c>
      <c r="S3297" s="118" t="str">
        <f t="shared" si="635"/>
        <v/>
      </c>
      <c r="T3297" s="127" t="str">
        <f t="shared" si="637"/>
        <v>0</v>
      </c>
      <c r="U3297" s="127" t="str">
        <f t="shared" si="636"/>
        <v>0</v>
      </c>
      <c r="V3297" s="127" t="str">
        <f t="shared" si="630"/>
        <v>0</v>
      </c>
      <c r="W3297" s="127" t="str">
        <f t="shared" si="631"/>
        <v>0</v>
      </c>
      <c r="X3297" s="128"/>
    </row>
    <row r="3298" spans="1:24" x14ac:dyDescent="0.3">
      <c r="A3298" s="156">
        <v>961</v>
      </c>
      <c r="D3298" s="104"/>
      <c r="E3298" s="104"/>
      <c r="F3298" s="104"/>
      <c r="G3298" s="104"/>
      <c r="H3298" s="160"/>
      <c r="I3298" s="160"/>
      <c r="K3298" s="121" t="str">
        <f t="shared" si="632"/>
        <v/>
      </c>
      <c r="L3298" s="129" t="str">
        <f t="shared" ref="L3298:L3361" si="638">IF(K3298="","",SIN(K3298*PI()/200)*G3298)</f>
        <v/>
      </c>
      <c r="M3298" s="115" t="s">
        <v>155</v>
      </c>
      <c r="N3298" s="113" t="str">
        <f t="shared" si="633"/>
        <v/>
      </c>
      <c r="O3298" s="129" t="str">
        <f t="shared" ref="O3298:O3361" si="639">IF(N3298="","",SIN(N3298*PI()/200)*G3298)</f>
        <v/>
      </c>
      <c r="P3298" s="115" t="s">
        <v>155</v>
      </c>
      <c r="Q3298" s="116" t="str">
        <f t="shared" si="634"/>
        <v/>
      </c>
      <c r="R3298" s="117" t="s">
        <v>155</v>
      </c>
      <c r="S3298" s="118" t="str">
        <f t="shared" si="635"/>
        <v/>
      </c>
      <c r="T3298" s="127" t="str">
        <f t="shared" si="637"/>
        <v>0</v>
      </c>
      <c r="U3298" s="119" t="str">
        <f t="shared" si="636"/>
        <v>0</v>
      </c>
      <c r="V3298" s="119" t="str">
        <f t="shared" ref="V3298:V3361" si="640">IF(R3298="ON",IF(ISBLANK(F3298),"0",F3298),"0")</f>
        <v>0</v>
      </c>
      <c r="W3298" s="119" t="str">
        <f t="shared" ref="W3298:W3361" si="641">IF(R3298="ON",IF(ISBLANK(G3298),"0",G3298),"0")</f>
        <v>0</v>
      </c>
      <c r="X3298" s="120"/>
    </row>
    <row r="3299" spans="1:24" x14ac:dyDescent="0.3">
      <c r="A3299" s="156">
        <v>962</v>
      </c>
      <c r="B3299" s="133"/>
      <c r="K3299" s="121" t="str">
        <f t="shared" ref="K3299:K3362" si="642">IF(ISBLANK(D3299),"",IF(J3299=1,D3299-$D$3538,(IF(AND(J3299=2,D3299&gt;200),((D3299-200)-$D$3538),((D3299+200)-$D$3538)))))</f>
        <v/>
      </c>
      <c r="L3299" s="122" t="str">
        <f t="shared" si="638"/>
        <v/>
      </c>
      <c r="M3299" s="123" t="s">
        <v>155</v>
      </c>
      <c r="N3299" s="113" t="str">
        <f t="shared" ref="N3299:N3362" si="643">IF(ISBLANK(E3299),"",IF(E3299&lt;200,E3299-$E$3538,(400-E3299)-$E$3538))</f>
        <v/>
      </c>
      <c r="O3299" s="122" t="str">
        <f t="shared" si="639"/>
        <v/>
      </c>
      <c r="P3299" s="123" t="s">
        <v>155</v>
      </c>
      <c r="Q3299" s="116" t="str">
        <f t="shared" ref="Q3299:Q3362" si="644">IF(ISBLANK(F3299),"",F3299-$F$3538)</f>
        <v/>
      </c>
      <c r="R3299" s="125" t="s">
        <v>155</v>
      </c>
      <c r="S3299" s="118" t="str">
        <f t="shared" ref="S3299:S3362" si="645">IF(ISBLANK(G3299),"",G3299-$G$3538)</f>
        <v/>
      </c>
      <c r="T3299" s="127" t="str">
        <f t="shared" si="637"/>
        <v>0</v>
      </c>
      <c r="U3299" s="127" t="str">
        <f t="shared" ref="U3299:U3362" si="646">IF(P3299="ON",IF(ISBLANK(E3299),"0",IF(E3299&lt;200,E3299,(400-E3299))),"0")</f>
        <v>0</v>
      </c>
      <c r="V3299" s="127" t="str">
        <f t="shared" si="640"/>
        <v>0</v>
      </c>
      <c r="W3299" s="127" t="str">
        <f t="shared" si="641"/>
        <v>0</v>
      </c>
      <c r="X3299" s="128"/>
    </row>
    <row r="3300" spans="1:24" x14ac:dyDescent="0.3">
      <c r="A3300" s="156">
        <v>963</v>
      </c>
      <c r="B3300" s="133"/>
      <c r="K3300" s="121" t="str">
        <f t="shared" si="642"/>
        <v/>
      </c>
      <c r="L3300" s="129" t="str">
        <f t="shared" si="638"/>
        <v/>
      </c>
      <c r="M3300" s="115" t="s">
        <v>155</v>
      </c>
      <c r="N3300" s="113" t="str">
        <f t="shared" si="643"/>
        <v/>
      </c>
      <c r="O3300" s="129" t="str">
        <f t="shared" si="639"/>
        <v/>
      </c>
      <c r="P3300" s="115" t="s">
        <v>155</v>
      </c>
      <c r="Q3300" s="116" t="str">
        <f t="shared" si="644"/>
        <v/>
      </c>
      <c r="R3300" s="117" t="s">
        <v>155</v>
      </c>
      <c r="S3300" s="118" t="str">
        <f t="shared" si="645"/>
        <v/>
      </c>
      <c r="T3300" s="127" t="str">
        <f t="shared" si="637"/>
        <v>0</v>
      </c>
      <c r="U3300" s="119" t="str">
        <f t="shared" si="646"/>
        <v>0</v>
      </c>
      <c r="V3300" s="119" t="str">
        <f t="shared" si="640"/>
        <v>0</v>
      </c>
      <c r="W3300" s="119" t="str">
        <f t="shared" si="641"/>
        <v>0</v>
      </c>
      <c r="X3300" s="120"/>
    </row>
    <row r="3301" spans="1:24" x14ac:dyDescent="0.3">
      <c r="A3301" s="156">
        <v>964</v>
      </c>
      <c r="B3301" s="133"/>
      <c r="K3301" s="121" t="str">
        <f t="shared" si="642"/>
        <v/>
      </c>
      <c r="L3301" s="122" t="str">
        <f t="shared" si="638"/>
        <v/>
      </c>
      <c r="M3301" s="123" t="s">
        <v>155</v>
      </c>
      <c r="N3301" s="113" t="str">
        <f t="shared" si="643"/>
        <v/>
      </c>
      <c r="O3301" s="122" t="str">
        <f t="shared" si="639"/>
        <v/>
      </c>
      <c r="P3301" s="123" t="s">
        <v>155</v>
      </c>
      <c r="Q3301" s="116" t="str">
        <f t="shared" si="644"/>
        <v/>
      </c>
      <c r="R3301" s="125" t="s">
        <v>155</v>
      </c>
      <c r="S3301" s="118" t="str">
        <f t="shared" si="645"/>
        <v/>
      </c>
      <c r="T3301" s="127" t="str">
        <f t="shared" si="637"/>
        <v>0</v>
      </c>
      <c r="U3301" s="127" t="str">
        <f t="shared" si="646"/>
        <v>0</v>
      </c>
      <c r="V3301" s="127" t="str">
        <f t="shared" si="640"/>
        <v>0</v>
      </c>
      <c r="W3301" s="127" t="str">
        <f t="shared" si="641"/>
        <v>0</v>
      </c>
      <c r="X3301" s="128"/>
    </row>
    <row r="3302" spans="1:24" x14ac:dyDescent="0.3">
      <c r="A3302" s="156">
        <v>965</v>
      </c>
      <c r="B3302" s="133"/>
      <c r="K3302" s="121" t="str">
        <f t="shared" si="642"/>
        <v/>
      </c>
      <c r="L3302" s="129" t="str">
        <f t="shared" si="638"/>
        <v/>
      </c>
      <c r="M3302" s="115" t="s">
        <v>155</v>
      </c>
      <c r="N3302" s="113" t="str">
        <f t="shared" si="643"/>
        <v/>
      </c>
      <c r="O3302" s="129" t="str">
        <f t="shared" si="639"/>
        <v/>
      </c>
      <c r="P3302" s="115" t="s">
        <v>155</v>
      </c>
      <c r="Q3302" s="116" t="str">
        <f t="shared" si="644"/>
        <v/>
      </c>
      <c r="R3302" s="117" t="s">
        <v>155</v>
      </c>
      <c r="S3302" s="118" t="str">
        <f t="shared" si="645"/>
        <v/>
      </c>
      <c r="T3302" s="127" t="str">
        <f t="shared" si="637"/>
        <v>0</v>
      </c>
      <c r="U3302" s="119" t="str">
        <f t="shared" si="646"/>
        <v>0</v>
      </c>
      <c r="V3302" s="119" t="str">
        <f t="shared" si="640"/>
        <v>0</v>
      </c>
      <c r="W3302" s="119" t="str">
        <f t="shared" si="641"/>
        <v>0</v>
      </c>
      <c r="X3302" s="120"/>
    </row>
    <row r="3303" spans="1:24" x14ac:dyDescent="0.3">
      <c r="A3303" s="156">
        <v>966</v>
      </c>
      <c r="B3303" s="133"/>
      <c r="K3303" s="121" t="str">
        <f t="shared" si="642"/>
        <v/>
      </c>
      <c r="L3303" s="122" t="str">
        <f t="shared" si="638"/>
        <v/>
      </c>
      <c r="M3303" s="123" t="s">
        <v>155</v>
      </c>
      <c r="N3303" s="113" t="str">
        <f t="shared" si="643"/>
        <v/>
      </c>
      <c r="O3303" s="122" t="str">
        <f t="shared" si="639"/>
        <v/>
      </c>
      <c r="P3303" s="123" t="s">
        <v>155</v>
      </c>
      <c r="Q3303" s="116" t="str">
        <f t="shared" si="644"/>
        <v/>
      </c>
      <c r="R3303" s="125" t="s">
        <v>155</v>
      </c>
      <c r="S3303" s="118" t="str">
        <f t="shared" si="645"/>
        <v/>
      </c>
      <c r="T3303" s="127" t="str">
        <f t="shared" si="637"/>
        <v>0</v>
      </c>
      <c r="U3303" s="127" t="str">
        <f t="shared" si="646"/>
        <v>0</v>
      </c>
      <c r="V3303" s="127" t="str">
        <f t="shared" si="640"/>
        <v>0</v>
      </c>
      <c r="W3303" s="127" t="str">
        <f t="shared" si="641"/>
        <v>0</v>
      </c>
      <c r="X3303" s="128"/>
    </row>
    <row r="3304" spans="1:24" x14ac:dyDescent="0.3">
      <c r="A3304" s="156">
        <v>967</v>
      </c>
      <c r="B3304" s="133"/>
      <c r="K3304" s="121" t="str">
        <f t="shared" si="642"/>
        <v/>
      </c>
      <c r="L3304" s="129" t="str">
        <f t="shared" si="638"/>
        <v/>
      </c>
      <c r="M3304" s="115" t="s">
        <v>155</v>
      </c>
      <c r="N3304" s="113" t="str">
        <f t="shared" si="643"/>
        <v/>
      </c>
      <c r="O3304" s="129" t="str">
        <f t="shared" si="639"/>
        <v/>
      </c>
      <c r="P3304" s="115" t="s">
        <v>155</v>
      </c>
      <c r="Q3304" s="116" t="str">
        <f t="shared" si="644"/>
        <v/>
      </c>
      <c r="R3304" s="117" t="s">
        <v>155</v>
      </c>
      <c r="S3304" s="118" t="str">
        <f t="shared" si="645"/>
        <v/>
      </c>
      <c r="T3304" s="127" t="str">
        <f t="shared" si="637"/>
        <v>0</v>
      </c>
      <c r="U3304" s="119" t="str">
        <f t="shared" si="646"/>
        <v>0</v>
      </c>
      <c r="V3304" s="119" t="str">
        <f t="shared" si="640"/>
        <v>0</v>
      </c>
      <c r="W3304" s="119" t="str">
        <f t="shared" si="641"/>
        <v>0</v>
      </c>
      <c r="X3304" s="120"/>
    </row>
    <row r="3305" spans="1:24" x14ac:dyDescent="0.3">
      <c r="A3305" s="156">
        <v>968</v>
      </c>
      <c r="B3305" s="133"/>
      <c r="K3305" s="121" t="str">
        <f t="shared" si="642"/>
        <v/>
      </c>
      <c r="L3305" s="122" t="str">
        <f t="shared" si="638"/>
        <v/>
      </c>
      <c r="M3305" s="123" t="s">
        <v>155</v>
      </c>
      <c r="N3305" s="113" t="str">
        <f t="shared" si="643"/>
        <v/>
      </c>
      <c r="O3305" s="122" t="str">
        <f t="shared" si="639"/>
        <v/>
      </c>
      <c r="P3305" s="123" t="s">
        <v>155</v>
      </c>
      <c r="Q3305" s="116" t="str">
        <f t="shared" si="644"/>
        <v/>
      </c>
      <c r="R3305" s="125" t="s">
        <v>155</v>
      </c>
      <c r="S3305" s="118" t="str">
        <f t="shared" si="645"/>
        <v/>
      </c>
      <c r="T3305" s="127" t="str">
        <f t="shared" si="637"/>
        <v>0</v>
      </c>
      <c r="U3305" s="127" t="str">
        <f t="shared" si="646"/>
        <v>0</v>
      </c>
      <c r="V3305" s="127" t="str">
        <f t="shared" si="640"/>
        <v>0</v>
      </c>
      <c r="W3305" s="127" t="str">
        <f t="shared" si="641"/>
        <v>0</v>
      </c>
      <c r="X3305" s="128"/>
    </row>
    <row r="3306" spans="1:24" x14ac:dyDescent="0.3">
      <c r="A3306" s="156">
        <v>969</v>
      </c>
      <c r="B3306" s="133"/>
      <c r="K3306" s="121" t="str">
        <f t="shared" si="642"/>
        <v/>
      </c>
      <c r="L3306" s="129" t="str">
        <f t="shared" si="638"/>
        <v/>
      </c>
      <c r="M3306" s="115" t="s">
        <v>155</v>
      </c>
      <c r="N3306" s="113" t="str">
        <f t="shared" si="643"/>
        <v/>
      </c>
      <c r="O3306" s="129" t="str">
        <f t="shared" si="639"/>
        <v/>
      </c>
      <c r="P3306" s="115" t="s">
        <v>155</v>
      </c>
      <c r="Q3306" s="116" t="str">
        <f t="shared" si="644"/>
        <v/>
      </c>
      <c r="R3306" s="117" t="s">
        <v>155</v>
      </c>
      <c r="S3306" s="118" t="str">
        <f t="shared" si="645"/>
        <v/>
      </c>
      <c r="T3306" s="127" t="str">
        <f t="shared" si="637"/>
        <v>0</v>
      </c>
      <c r="U3306" s="119" t="str">
        <f t="shared" si="646"/>
        <v>0</v>
      </c>
      <c r="V3306" s="119" t="str">
        <f t="shared" si="640"/>
        <v>0</v>
      </c>
      <c r="W3306" s="119" t="str">
        <f t="shared" si="641"/>
        <v>0</v>
      </c>
      <c r="X3306" s="120"/>
    </row>
    <row r="3307" spans="1:24" x14ac:dyDescent="0.3">
      <c r="A3307" s="156">
        <v>970</v>
      </c>
      <c r="B3307" s="133"/>
      <c r="K3307" s="121" t="str">
        <f t="shared" si="642"/>
        <v/>
      </c>
      <c r="L3307" s="122" t="str">
        <f t="shared" si="638"/>
        <v/>
      </c>
      <c r="M3307" s="123" t="s">
        <v>155</v>
      </c>
      <c r="N3307" s="113" t="str">
        <f t="shared" si="643"/>
        <v/>
      </c>
      <c r="O3307" s="122" t="str">
        <f t="shared" si="639"/>
        <v/>
      </c>
      <c r="P3307" s="123" t="s">
        <v>155</v>
      </c>
      <c r="Q3307" s="116" t="str">
        <f t="shared" si="644"/>
        <v/>
      </c>
      <c r="R3307" s="125" t="s">
        <v>155</v>
      </c>
      <c r="S3307" s="118" t="str">
        <f t="shared" si="645"/>
        <v/>
      </c>
      <c r="T3307" s="127" t="str">
        <f t="shared" si="637"/>
        <v>0</v>
      </c>
      <c r="U3307" s="127" t="str">
        <f t="shared" si="646"/>
        <v>0</v>
      </c>
      <c r="V3307" s="127" t="str">
        <f t="shared" si="640"/>
        <v>0</v>
      </c>
      <c r="W3307" s="127" t="str">
        <f t="shared" si="641"/>
        <v>0</v>
      </c>
      <c r="X3307" s="128"/>
    </row>
    <row r="3308" spans="1:24" x14ac:dyDescent="0.3">
      <c r="A3308" s="156">
        <v>971</v>
      </c>
      <c r="B3308" s="158"/>
      <c r="C3308" s="158"/>
      <c r="D3308" s="159"/>
      <c r="E3308" s="159"/>
      <c r="F3308" s="160"/>
      <c r="G3308" s="160"/>
      <c r="H3308" s="160"/>
      <c r="I3308" s="160"/>
      <c r="K3308" s="121" t="str">
        <f t="shared" si="642"/>
        <v/>
      </c>
      <c r="L3308" s="129" t="str">
        <f t="shared" si="638"/>
        <v/>
      </c>
      <c r="M3308" s="115" t="s">
        <v>155</v>
      </c>
      <c r="N3308" s="113" t="str">
        <f t="shared" si="643"/>
        <v/>
      </c>
      <c r="O3308" s="129" t="str">
        <f t="shared" si="639"/>
        <v/>
      </c>
      <c r="P3308" s="115" t="s">
        <v>155</v>
      </c>
      <c r="Q3308" s="116" t="str">
        <f t="shared" si="644"/>
        <v/>
      </c>
      <c r="R3308" s="117" t="s">
        <v>155</v>
      </c>
      <c r="S3308" s="118" t="str">
        <f t="shared" si="645"/>
        <v/>
      </c>
      <c r="T3308" s="127" t="str">
        <f t="shared" si="637"/>
        <v>0</v>
      </c>
      <c r="U3308" s="119" t="str">
        <f t="shared" si="646"/>
        <v>0</v>
      </c>
      <c r="V3308" s="119" t="str">
        <f t="shared" si="640"/>
        <v>0</v>
      </c>
      <c r="W3308" s="119" t="str">
        <f t="shared" si="641"/>
        <v>0</v>
      </c>
      <c r="X3308" s="120"/>
    </row>
    <row r="3309" spans="1:24" x14ac:dyDescent="0.3">
      <c r="A3309" s="156">
        <v>972</v>
      </c>
      <c r="B3309" s="158"/>
      <c r="C3309" s="158"/>
      <c r="D3309" s="159"/>
      <c r="E3309" s="159"/>
      <c r="F3309" s="160"/>
      <c r="G3309" s="160"/>
      <c r="H3309" s="160"/>
      <c r="I3309" s="160"/>
      <c r="K3309" s="121" t="str">
        <f t="shared" si="642"/>
        <v/>
      </c>
      <c r="L3309" s="122" t="str">
        <f t="shared" si="638"/>
        <v/>
      </c>
      <c r="M3309" s="123" t="s">
        <v>155</v>
      </c>
      <c r="N3309" s="113" t="str">
        <f t="shared" si="643"/>
        <v/>
      </c>
      <c r="O3309" s="122" t="str">
        <f t="shared" si="639"/>
        <v/>
      </c>
      <c r="P3309" s="123" t="s">
        <v>155</v>
      </c>
      <c r="Q3309" s="116" t="str">
        <f t="shared" si="644"/>
        <v/>
      </c>
      <c r="R3309" s="125" t="s">
        <v>155</v>
      </c>
      <c r="S3309" s="118" t="str">
        <f t="shared" si="645"/>
        <v/>
      </c>
      <c r="T3309" s="127" t="str">
        <f t="shared" si="637"/>
        <v>0</v>
      </c>
      <c r="U3309" s="127" t="str">
        <f t="shared" si="646"/>
        <v>0</v>
      </c>
      <c r="V3309" s="127" t="str">
        <f t="shared" si="640"/>
        <v>0</v>
      </c>
      <c r="W3309" s="127" t="str">
        <f t="shared" si="641"/>
        <v>0</v>
      </c>
      <c r="X3309" s="128"/>
    </row>
    <row r="3310" spans="1:24" x14ac:dyDescent="0.3">
      <c r="A3310" s="156">
        <v>973</v>
      </c>
      <c r="B3310" s="158"/>
      <c r="C3310" s="158"/>
      <c r="D3310" s="159"/>
      <c r="E3310" s="159"/>
      <c r="F3310" s="160"/>
      <c r="G3310" s="160"/>
      <c r="H3310" s="160"/>
      <c r="I3310" s="160"/>
      <c r="K3310" s="121" t="str">
        <f t="shared" si="642"/>
        <v/>
      </c>
      <c r="L3310" s="129" t="str">
        <f t="shared" si="638"/>
        <v/>
      </c>
      <c r="M3310" s="115" t="s">
        <v>155</v>
      </c>
      <c r="N3310" s="113" t="str">
        <f t="shared" si="643"/>
        <v/>
      </c>
      <c r="O3310" s="129" t="str">
        <f t="shared" si="639"/>
        <v/>
      </c>
      <c r="P3310" s="115" t="s">
        <v>155</v>
      </c>
      <c r="Q3310" s="116" t="str">
        <f t="shared" si="644"/>
        <v/>
      </c>
      <c r="R3310" s="117" t="s">
        <v>155</v>
      </c>
      <c r="S3310" s="118" t="str">
        <f t="shared" si="645"/>
        <v/>
      </c>
      <c r="T3310" s="127" t="str">
        <f t="shared" si="637"/>
        <v>0</v>
      </c>
      <c r="U3310" s="119" t="str">
        <f t="shared" si="646"/>
        <v>0</v>
      </c>
      <c r="V3310" s="119" t="str">
        <f t="shared" si="640"/>
        <v>0</v>
      </c>
      <c r="W3310" s="119" t="str">
        <f t="shared" si="641"/>
        <v>0</v>
      </c>
      <c r="X3310" s="120"/>
    </row>
    <row r="3311" spans="1:24" x14ac:dyDescent="0.3">
      <c r="A3311" s="156">
        <v>974</v>
      </c>
      <c r="B3311" s="158"/>
      <c r="C3311" s="158"/>
      <c r="D3311" s="159"/>
      <c r="E3311" s="159"/>
      <c r="F3311" s="160"/>
      <c r="G3311" s="160"/>
      <c r="H3311" s="160"/>
      <c r="I3311" s="160"/>
      <c r="K3311" s="121" t="str">
        <f t="shared" si="642"/>
        <v/>
      </c>
      <c r="L3311" s="122" t="str">
        <f t="shared" si="638"/>
        <v/>
      </c>
      <c r="M3311" s="123" t="s">
        <v>155</v>
      </c>
      <c r="N3311" s="113" t="str">
        <f t="shared" si="643"/>
        <v/>
      </c>
      <c r="O3311" s="122" t="str">
        <f t="shared" si="639"/>
        <v/>
      </c>
      <c r="P3311" s="123" t="s">
        <v>155</v>
      </c>
      <c r="Q3311" s="116" t="str">
        <f t="shared" si="644"/>
        <v/>
      </c>
      <c r="R3311" s="125" t="s">
        <v>155</v>
      </c>
      <c r="S3311" s="118" t="str">
        <f t="shared" si="645"/>
        <v/>
      </c>
      <c r="T3311" s="127" t="str">
        <f t="shared" si="637"/>
        <v>0</v>
      </c>
      <c r="U3311" s="127" t="str">
        <f t="shared" si="646"/>
        <v>0</v>
      </c>
      <c r="V3311" s="127" t="str">
        <f t="shared" si="640"/>
        <v>0</v>
      </c>
      <c r="W3311" s="127" t="str">
        <f t="shared" si="641"/>
        <v>0</v>
      </c>
      <c r="X3311" s="128"/>
    </row>
    <row r="3312" spans="1:24" x14ac:dyDescent="0.3">
      <c r="A3312" s="156">
        <v>975</v>
      </c>
      <c r="B3312" s="158"/>
      <c r="C3312" s="158"/>
      <c r="D3312" s="159"/>
      <c r="E3312" s="159"/>
      <c r="F3312" s="160"/>
      <c r="G3312" s="160"/>
      <c r="H3312" s="160"/>
      <c r="I3312" s="160"/>
      <c r="K3312" s="121" t="str">
        <f t="shared" si="642"/>
        <v/>
      </c>
      <c r="L3312" s="129" t="str">
        <f t="shared" si="638"/>
        <v/>
      </c>
      <c r="M3312" s="115" t="s">
        <v>155</v>
      </c>
      <c r="N3312" s="113" t="str">
        <f t="shared" si="643"/>
        <v/>
      </c>
      <c r="O3312" s="129" t="str">
        <f t="shared" si="639"/>
        <v/>
      </c>
      <c r="P3312" s="115" t="s">
        <v>155</v>
      </c>
      <c r="Q3312" s="116" t="str">
        <f t="shared" si="644"/>
        <v/>
      </c>
      <c r="R3312" s="117" t="s">
        <v>155</v>
      </c>
      <c r="S3312" s="118" t="str">
        <f t="shared" si="645"/>
        <v/>
      </c>
      <c r="T3312" s="127" t="str">
        <f t="shared" si="637"/>
        <v>0</v>
      </c>
      <c r="U3312" s="119" t="str">
        <f t="shared" si="646"/>
        <v>0</v>
      </c>
      <c r="V3312" s="119" t="str">
        <f t="shared" si="640"/>
        <v>0</v>
      </c>
      <c r="W3312" s="119" t="str">
        <f t="shared" si="641"/>
        <v>0</v>
      </c>
      <c r="X3312" s="120"/>
    </row>
    <row r="3313" spans="1:24" x14ac:dyDescent="0.3">
      <c r="A3313" s="156">
        <v>976</v>
      </c>
      <c r="B3313" s="158"/>
      <c r="C3313" s="158"/>
      <c r="D3313" s="159"/>
      <c r="E3313" s="159"/>
      <c r="F3313" s="160"/>
      <c r="G3313" s="160"/>
      <c r="H3313" s="160"/>
      <c r="I3313" s="160"/>
      <c r="K3313" s="121" t="str">
        <f t="shared" si="642"/>
        <v/>
      </c>
      <c r="L3313" s="122" t="str">
        <f t="shared" si="638"/>
        <v/>
      </c>
      <c r="M3313" s="123" t="s">
        <v>155</v>
      </c>
      <c r="N3313" s="113" t="str">
        <f t="shared" si="643"/>
        <v/>
      </c>
      <c r="O3313" s="122" t="str">
        <f t="shared" si="639"/>
        <v/>
      </c>
      <c r="P3313" s="123" t="s">
        <v>155</v>
      </c>
      <c r="Q3313" s="116" t="str">
        <f t="shared" si="644"/>
        <v/>
      </c>
      <c r="R3313" s="125" t="s">
        <v>155</v>
      </c>
      <c r="S3313" s="118" t="str">
        <f t="shared" si="645"/>
        <v/>
      </c>
      <c r="T3313" s="127" t="str">
        <f t="shared" si="637"/>
        <v>0</v>
      </c>
      <c r="U3313" s="127" t="str">
        <f t="shared" si="646"/>
        <v>0</v>
      </c>
      <c r="V3313" s="127" t="str">
        <f t="shared" si="640"/>
        <v>0</v>
      </c>
      <c r="W3313" s="127" t="str">
        <f t="shared" si="641"/>
        <v>0</v>
      </c>
      <c r="X3313" s="128"/>
    </row>
    <row r="3314" spans="1:24" x14ac:dyDescent="0.3">
      <c r="A3314" s="156">
        <v>977</v>
      </c>
      <c r="B3314" s="158"/>
      <c r="C3314" s="158"/>
      <c r="D3314" s="159"/>
      <c r="E3314" s="159"/>
      <c r="F3314" s="160"/>
      <c r="G3314" s="160"/>
      <c r="H3314" s="160"/>
      <c r="I3314" s="160"/>
      <c r="K3314" s="121" t="str">
        <f t="shared" si="642"/>
        <v/>
      </c>
      <c r="L3314" s="129" t="str">
        <f t="shared" si="638"/>
        <v/>
      </c>
      <c r="M3314" s="115" t="s">
        <v>155</v>
      </c>
      <c r="N3314" s="113" t="str">
        <f t="shared" si="643"/>
        <v/>
      </c>
      <c r="O3314" s="129" t="str">
        <f t="shared" si="639"/>
        <v/>
      </c>
      <c r="P3314" s="115" t="s">
        <v>155</v>
      </c>
      <c r="Q3314" s="116" t="str">
        <f t="shared" si="644"/>
        <v/>
      </c>
      <c r="R3314" s="117" t="s">
        <v>155</v>
      </c>
      <c r="S3314" s="118" t="str">
        <f t="shared" si="645"/>
        <v/>
      </c>
      <c r="T3314" s="127" t="str">
        <f t="shared" si="637"/>
        <v>0</v>
      </c>
      <c r="U3314" s="119" t="str">
        <f t="shared" si="646"/>
        <v>0</v>
      </c>
      <c r="V3314" s="119" t="str">
        <f t="shared" si="640"/>
        <v>0</v>
      </c>
      <c r="W3314" s="119" t="str">
        <f t="shared" si="641"/>
        <v>0</v>
      </c>
      <c r="X3314" s="120"/>
    </row>
    <row r="3315" spans="1:24" x14ac:dyDescent="0.3">
      <c r="A3315" s="156">
        <v>978</v>
      </c>
      <c r="B3315" s="158"/>
      <c r="C3315" s="158"/>
      <c r="D3315" s="159"/>
      <c r="E3315" s="159"/>
      <c r="F3315" s="160"/>
      <c r="G3315" s="160"/>
      <c r="H3315" s="160"/>
      <c r="I3315" s="160"/>
      <c r="K3315" s="121" t="str">
        <f t="shared" si="642"/>
        <v/>
      </c>
      <c r="L3315" s="122" t="str">
        <f t="shared" si="638"/>
        <v/>
      </c>
      <c r="M3315" s="123" t="s">
        <v>155</v>
      </c>
      <c r="N3315" s="113" t="str">
        <f t="shared" si="643"/>
        <v/>
      </c>
      <c r="O3315" s="122" t="str">
        <f t="shared" si="639"/>
        <v/>
      </c>
      <c r="P3315" s="123" t="s">
        <v>155</v>
      </c>
      <c r="Q3315" s="116" t="str">
        <f t="shared" si="644"/>
        <v/>
      </c>
      <c r="R3315" s="125" t="s">
        <v>155</v>
      </c>
      <c r="S3315" s="118" t="str">
        <f t="shared" si="645"/>
        <v/>
      </c>
      <c r="T3315" s="127" t="str">
        <f t="shared" si="637"/>
        <v>0</v>
      </c>
      <c r="U3315" s="127" t="str">
        <f t="shared" si="646"/>
        <v>0</v>
      </c>
      <c r="V3315" s="127" t="str">
        <f t="shared" si="640"/>
        <v>0</v>
      </c>
      <c r="W3315" s="127" t="str">
        <f t="shared" si="641"/>
        <v>0</v>
      </c>
      <c r="X3315" s="128"/>
    </row>
    <row r="3316" spans="1:24" x14ac:dyDescent="0.3">
      <c r="A3316" s="156">
        <v>979</v>
      </c>
      <c r="B3316" s="158"/>
      <c r="C3316" s="158"/>
      <c r="D3316" s="159"/>
      <c r="E3316" s="159"/>
      <c r="F3316" s="160"/>
      <c r="G3316" s="160"/>
      <c r="H3316" s="160"/>
      <c r="I3316" s="160"/>
      <c r="K3316" s="121" t="str">
        <f t="shared" si="642"/>
        <v/>
      </c>
      <c r="L3316" s="129" t="str">
        <f t="shared" si="638"/>
        <v/>
      </c>
      <c r="M3316" s="115" t="s">
        <v>155</v>
      </c>
      <c r="N3316" s="113" t="str">
        <f t="shared" si="643"/>
        <v/>
      </c>
      <c r="O3316" s="129" t="str">
        <f t="shared" si="639"/>
        <v/>
      </c>
      <c r="P3316" s="115" t="s">
        <v>155</v>
      </c>
      <c r="Q3316" s="116" t="str">
        <f t="shared" si="644"/>
        <v/>
      </c>
      <c r="R3316" s="117" t="s">
        <v>155</v>
      </c>
      <c r="S3316" s="118" t="str">
        <f t="shared" si="645"/>
        <v/>
      </c>
      <c r="T3316" s="127" t="str">
        <f t="shared" si="637"/>
        <v>0</v>
      </c>
      <c r="U3316" s="119" t="str">
        <f t="shared" si="646"/>
        <v>0</v>
      </c>
      <c r="V3316" s="119" t="str">
        <f t="shared" si="640"/>
        <v>0</v>
      </c>
      <c r="W3316" s="119" t="str">
        <f t="shared" si="641"/>
        <v>0</v>
      </c>
      <c r="X3316" s="120"/>
    </row>
    <row r="3317" spans="1:24" x14ac:dyDescent="0.3">
      <c r="A3317" s="156">
        <v>980</v>
      </c>
      <c r="B3317" s="158"/>
      <c r="C3317" s="158"/>
      <c r="D3317" s="159"/>
      <c r="E3317" s="159"/>
      <c r="F3317" s="160"/>
      <c r="G3317" s="160"/>
      <c r="H3317" s="160"/>
      <c r="I3317" s="160"/>
      <c r="K3317" s="121" t="str">
        <f t="shared" si="642"/>
        <v/>
      </c>
      <c r="L3317" s="122" t="str">
        <f t="shared" si="638"/>
        <v/>
      </c>
      <c r="M3317" s="123" t="s">
        <v>155</v>
      </c>
      <c r="N3317" s="113" t="str">
        <f t="shared" si="643"/>
        <v/>
      </c>
      <c r="O3317" s="122" t="str">
        <f t="shared" si="639"/>
        <v/>
      </c>
      <c r="P3317" s="123" t="s">
        <v>155</v>
      </c>
      <c r="Q3317" s="116" t="str">
        <f t="shared" si="644"/>
        <v/>
      </c>
      <c r="R3317" s="125" t="s">
        <v>155</v>
      </c>
      <c r="S3317" s="118" t="str">
        <f t="shared" si="645"/>
        <v/>
      </c>
      <c r="T3317" s="127" t="str">
        <f t="shared" si="637"/>
        <v>0</v>
      </c>
      <c r="U3317" s="127" t="str">
        <f t="shared" si="646"/>
        <v>0</v>
      </c>
      <c r="V3317" s="127" t="str">
        <f t="shared" si="640"/>
        <v>0</v>
      </c>
      <c r="W3317" s="127" t="str">
        <f t="shared" si="641"/>
        <v>0</v>
      </c>
      <c r="X3317" s="128"/>
    </row>
    <row r="3318" spans="1:24" x14ac:dyDescent="0.3">
      <c r="A3318" s="156">
        <v>981</v>
      </c>
      <c r="D3318" s="104"/>
      <c r="E3318" s="104"/>
      <c r="F3318" s="104"/>
      <c r="G3318" s="104"/>
      <c r="H3318" s="160"/>
      <c r="I3318" s="160"/>
      <c r="K3318" s="121" t="str">
        <f t="shared" si="642"/>
        <v/>
      </c>
      <c r="L3318" s="129" t="str">
        <f t="shared" si="638"/>
        <v/>
      </c>
      <c r="M3318" s="115" t="s">
        <v>155</v>
      </c>
      <c r="N3318" s="113" t="str">
        <f t="shared" si="643"/>
        <v/>
      </c>
      <c r="O3318" s="129" t="str">
        <f t="shared" si="639"/>
        <v/>
      </c>
      <c r="P3318" s="115" t="s">
        <v>155</v>
      </c>
      <c r="Q3318" s="116" t="str">
        <f t="shared" si="644"/>
        <v/>
      </c>
      <c r="R3318" s="117" t="s">
        <v>155</v>
      </c>
      <c r="S3318" s="118" t="str">
        <f t="shared" si="645"/>
        <v/>
      </c>
      <c r="T3318" s="127" t="str">
        <f t="shared" si="637"/>
        <v>0</v>
      </c>
      <c r="U3318" s="119" t="str">
        <f t="shared" si="646"/>
        <v>0</v>
      </c>
      <c r="V3318" s="119" t="str">
        <f t="shared" si="640"/>
        <v>0</v>
      </c>
      <c r="W3318" s="119" t="str">
        <f t="shared" si="641"/>
        <v>0</v>
      </c>
      <c r="X3318" s="120"/>
    </row>
    <row r="3319" spans="1:24" x14ac:dyDescent="0.3">
      <c r="A3319" s="156">
        <v>982</v>
      </c>
      <c r="B3319" s="133"/>
      <c r="K3319" s="121" t="str">
        <f t="shared" si="642"/>
        <v/>
      </c>
      <c r="L3319" s="122" t="str">
        <f t="shared" si="638"/>
        <v/>
      </c>
      <c r="M3319" s="123" t="s">
        <v>155</v>
      </c>
      <c r="N3319" s="113" t="str">
        <f t="shared" si="643"/>
        <v/>
      </c>
      <c r="O3319" s="122" t="str">
        <f t="shared" si="639"/>
        <v/>
      </c>
      <c r="P3319" s="123" t="s">
        <v>155</v>
      </c>
      <c r="Q3319" s="116" t="str">
        <f t="shared" si="644"/>
        <v/>
      </c>
      <c r="R3319" s="125" t="s">
        <v>155</v>
      </c>
      <c r="S3319" s="118" t="str">
        <f t="shared" si="645"/>
        <v/>
      </c>
      <c r="T3319" s="127" t="str">
        <f t="shared" si="637"/>
        <v>0</v>
      </c>
      <c r="U3319" s="127" t="str">
        <f t="shared" si="646"/>
        <v>0</v>
      </c>
      <c r="V3319" s="127" t="str">
        <f t="shared" si="640"/>
        <v>0</v>
      </c>
      <c r="W3319" s="127" t="str">
        <f t="shared" si="641"/>
        <v>0</v>
      </c>
      <c r="X3319" s="128"/>
    </row>
    <row r="3320" spans="1:24" x14ac:dyDescent="0.3">
      <c r="A3320" s="156">
        <v>983</v>
      </c>
      <c r="B3320" s="133"/>
      <c r="K3320" s="121" t="str">
        <f t="shared" si="642"/>
        <v/>
      </c>
      <c r="L3320" s="129" t="str">
        <f t="shared" si="638"/>
        <v/>
      </c>
      <c r="M3320" s="115" t="s">
        <v>155</v>
      </c>
      <c r="N3320" s="113" t="str">
        <f t="shared" si="643"/>
        <v/>
      </c>
      <c r="O3320" s="129" t="str">
        <f t="shared" si="639"/>
        <v/>
      </c>
      <c r="P3320" s="115" t="s">
        <v>155</v>
      </c>
      <c r="Q3320" s="116" t="str">
        <f t="shared" si="644"/>
        <v/>
      </c>
      <c r="R3320" s="117" t="s">
        <v>155</v>
      </c>
      <c r="S3320" s="118" t="str">
        <f t="shared" si="645"/>
        <v/>
      </c>
      <c r="T3320" s="127" t="str">
        <f t="shared" si="637"/>
        <v>0</v>
      </c>
      <c r="U3320" s="119" t="str">
        <f t="shared" si="646"/>
        <v>0</v>
      </c>
      <c r="V3320" s="119" t="str">
        <f t="shared" si="640"/>
        <v>0</v>
      </c>
      <c r="W3320" s="119" t="str">
        <f t="shared" si="641"/>
        <v>0</v>
      </c>
      <c r="X3320" s="120"/>
    </row>
    <row r="3321" spans="1:24" x14ac:dyDescent="0.3">
      <c r="A3321" s="156">
        <v>984</v>
      </c>
      <c r="B3321" s="133"/>
      <c r="K3321" s="121" t="str">
        <f t="shared" si="642"/>
        <v/>
      </c>
      <c r="L3321" s="122" t="str">
        <f t="shared" si="638"/>
        <v/>
      </c>
      <c r="M3321" s="123" t="s">
        <v>155</v>
      </c>
      <c r="N3321" s="113" t="str">
        <f t="shared" si="643"/>
        <v/>
      </c>
      <c r="O3321" s="122" t="str">
        <f t="shared" si="639"/>
        <v/>
      </c>
      <c r="P3321" s="123" t="s">
        <v>155</v>
      </c>
      <c r="Q3321" s="116" t="str">
        <f t="shared" si="644"/>
        <v/>
      </c>
      <c r="R3321" s="125" t="s">
        <v>155</v>
      </c>
      <c r="S3321" s="118" t="str">
        <f t="shared" si="645"/>
        <v/>
      </c>
      <c r="T3321" s="127" t="str">
        <f t="shared" si="637"/>
        <v>0</v>
      </c>
      <c r="U3321" s="127" t="str">
        <f t="shared" si="646"/>
        <v>0</v>
      </c>
      <c r="V3321" s="127" t="str">
        <f t="shared" si="640"/>
        <v>0</v>
      </c>
      <c r="W3321" s="127" t="str">
        <f t="shared" si="641"/>
        <v>0</v>
      </c>
      <c r="X3321" s="128"/>
    </row>
    <row r="3322" spans="1:24" x14ac:dyDescent="0.3">
      <c r="A3322" s="156">
        <v>985</v>
      </c>
      <c r="B3322" s="133"/>
      <c r="K3322" s="121" t="str">
        <f t="shared" si="642"/>
        <v/>
      </c>
      <c r="L3322" s="129" t="str">
        <f t="shared" si="638"/>
        <v/>
      </c>
      <c r="M3322" s="115" t="s">
        <v>155</v>
      </c>
      <c r="N3322" s="113" t="str">
        <f t="shared" si="643"/>
        <v/>
      </c>
      <c r="O3322" s="129" t="str">
        <f t="shared" si="639"/>
        <v/>
      </c>
      <c r="P3322" s="115" t="s">
        <v>155</v>
      </c>
      <c r="Q3322" s="116" t="str">
        <f t="shared" si="644"/>
        <v/>
      </c>
      <c r="R3322" s="117" t="s">
        <v>155</v>
      </c>
      <c r="S3322" s="118" t="str">
        <f t="shared" si="645"/>
        <v/>
      </c>
      <c r="T3322" s="127" t="str">
        <f t="shared" si="637"/>
        <v>0</v>
      </c>
      <c r="U3322" s="119" t="str">
        <f t="shared" si="646"/>
        <v>0</v>
      </c>
      <c r="V3322" s="119" t="str">
        <f t="shared" si="640"/>
        <v>0</v>
      </c>
      <c r="W3322" s="119" t="str">
        <f t="shared" si="641"/>
        <v>0</v>
      </c>
      <c r="X3322" s="120"/>
    </row>
    <row r="3323" spans="1:24" x14ac:dyDescent="0.3">
      <c r="A3323" s="156">
        <v>986</v>
      </c>
      <c r="B3323" s="133"/>
      <c r="K3323" s="121" t="str">
        <f t="shared" si="642"/>
        <v/>
      </c>
      <c r="L3323" s="122" t="str">
        <f t="shared" si="638"/>
        <v/>
      </c>
      <c r="M3323" s="123" t="s">
        <v>155</v>
      </c>
      <c r="N3323" s="113" t="str">
        <f t="shared" si="643"/>
        <v/>
      </c>
      <c r="O3323" s="122" t="str">
        <f t="shared" si="639"/>
        <v/>
      </c>
      <c r="P3323" s="123" t="s">
        <v>155</v>
      </c>
      <c r="Q3323" s="116" t="str">
        <f t="shared" si="644"/>
        <v/>
      </c>
      <c r="R3323" s="125" t="s">
        <v>155</v>
      </c>
      <c r="S3323" s="118" t="str">
        <f t="shared" si="645"/>
        <v/>
      </c>
      <c r="T3323" s="127" t="str">
        <f t="shared" si="637"/>
        <v>0</v>
      </c>
      <c r="U3323" s="127" t="str">
        <f t="shared" si="646"/>
        <v>0</v>
      </c>
      <c r="V3323" s="127" t="str">
        <f t="shared" si="640"/>
        <v>0</v>
      </c>
      <c r="W3323" s="127" t="str">
        <f t="shared" si="641"/>
        <v>0</v>
      </c>
      <c r="X3323" s="128"/>
    </row>
    <row r="3324" spans="1:24" x14ac:dyDescent="0.3">
      <c r="A3324" s="156">
        <v>987</v>
      </c>
      <c r="B3324" s="133"/>
      <c r="K3324" s="121" t="str">
        <f t="shared" si="642"/>
        <v/>
      </c>
      <c r="L3324" s="129" t="str">
        <f t="shared" si="638"/>
        <v/>
      </c>
      <c r="M3324" s="115" t="s">
        <v>155</v>
      </c>
      <c r="N3324" s="113" t="str">
        <f t="shared" si="643"/>
        <v/>
      </c>
      <c r="O3324" s="129" t="str">
        <f t="shared" si="639"/>
        <v/>
      </c>
      <c r="P3324" s="115" t="s">
        <v>155</v>
      </c>
      <c r="Q3324" s="116" t="str">
        <f t="shared" si="644"/>
        <v/>
      </c>
      <c r="R3324" s="117" t="s">
        <v>155</v>
      </c>
      <c r="S3324" s="118" t="str">
        <f t="shared" si="645"/>
        <v/>
      </c>
      <c r="T3324" s="127" t="str">
        <f t="shared" si="637"/>
        <v>0</v>
      </c>
      <c r="U3324" s="119" t="str">
        <f t="shared" si="646"/>
        <v>0</v>
      </c>
      <c r="V3324" s="119" t="str">
        <f t="shared" si="640"/>
        <v>0</v>
      </c>
      <c r="W3324" s="119" t="str">
        <f t="shared" si="641"/>
        <v>0</v>
      </c>
      <c r="X3324" s="120"/>
    </row>
    <row r="3325" spans="1:24" x14ac:dyDescent="0.3">
      <c r="A3325" s="156">
        <v>988</v>
      </c>
      <c r="B3325" s="133"/>
      <c r="K3325" s="121" t="str">
        <f t="shared" si="642"/>
        <v/>
      </c>
      <c r="L3325" s="122" t="str">
        <f t="shared" si="638"/>
        <v/>
      </c>
      <c r="M3325" s="123" t="s">
        <v>155</v>
      </c>
      <c r="N3325" s="113" t="str">
        <f t="shared" si="643"/>
        <v/>
      </c>
      <c r="O3325" s="122" t="str">
        <f t="shared" si="639"/>
        <v/>
      </c>
      <c r="P3325" s="123" t="s">
        <v>155</v>
      </c>
      <c r="Q3325" s="116" t="str">
        <f t="shared" si="644"/>
        <v/>
      </c>
      <c r="R3325" s="125" t="s">
        <v>155</v>
      </c>
      <c r="S3325" s="118" t="str">
        <f t="shared" si="645"/>
        <v/>
      </c>
      <c r="T3325" s="127" t="str">
        <f t="shared" si="637"/>
        <v>0</v>
      </c>
      <c r="U3325" s="127" t="str">
        <f t="shared" si="646"/>
        <v>0</v>
      </c>
      <c r="V3325" s="127" t="str">
        <f t="shared" si="640"/>
        <v>0</v>
      </c>
      <c r="W3325" s="127" t="str">
        <f t="shared" si="641"/>
        <v>0</v>
      </c>
      <c r="X3325" s="128"/>
    </row>
    <row r="3326" spans="1:24" x14ac:dyDescent="0.3">
      <c r="A3326" s="156">
        <v>989</v>
      </c>
      <c r="B3326" s="133"/>
      <c r="K3326" s="121" t="str">
        <f t="shared" si="642"/>
        <v/>
      </c>
      <c r="L3326" s="129" t="str">
        <f t="shared" si="638"/>
        <v/>
      </c>
      <c r="M3326" s="115" t="s">
        <v>155</v>
      </c>
      <c r="N3326" s="113" t="str">
        <f t="shared" si="643"/>
        <v/>
      </c>
      <c r="O3326" s="129" t="str">
        <f t="shared" si="639"/>
        <v/>
      </c>
      <c r="P3326" s="115" t="s">
        <v>155</v>
      </c>
      <c r="Q3326" s="116" t="str">
        <f t="shared" si="644"/>
        <v/>
      </c>
      <c r="R3326" s="117" t="s">
        <v>155</v>
      </c>
      <c r="S3326" s="118" t="str">
        <f t="shared" si="645"/>
        <v/>
      </c>
      <c r="T3326" s="127" t="str">
        <f t="shared" si="637"/>
        <v>0</v>
      </c>
      <c r="U3326" s="119" t="str">
        <f t="shared" si="646"/>
        <v>0</v>
      </c>
      <c r="V3326" s="119" t="str">
        <f t="shared" si="640"/>
        <v>0</v>
      </c>
      <c r="W3326" s="119" t="str">
        <f t="shared" si="641"/>
        <v>0</v>
      </c>
      <c r="X3326" s="120"/>
    </row>
    <row r="3327" spans="1:24" x14ac:dyDescent="0.3">
      <c r="A3327" s="156">
        <v>990</v>
      </c>
      <c r="B3327" s="133"/>
      <c r="K3327" s="121" t="str">
        <f t="shared" si="642"/>
        <v/>
      </c>
      <c r="L3327" s="122" t="str">
        <f t="shared" si="638"/>
        <v/>
      </c>
      <c r="M3327" s="123" t="s">
        <v>155</v>
      </c>
      <c r="N3327" s="113" t="str">
        <f t="shared" si="643"/>
        <v/>
      </c>
      <c r="O3327" s="122" t="str">
        <f t="shared" si="639"/>
        <v/>
      </c>
      <c r="P3327" s="123" t="s">
        <v>155</v>
      </c>
      <c r="Q3327" s="116" t="str">
        <f t="shared" si="644"/>
        <v/>
      </c>
      <c r="R3327" s="125" t="s">
        <v>155</v>
      </c>
      <c r="S3327" s="118" t="str">
        <f t="shared" si="645"/>
        <v/>
      </c>
      <c r="T3327" s="127" t="str">
        <f t="shared" si="637"/>
        <v>0</v>
      </c>
      <c r="U3327" s="127" t="str">
        <f t="shared" si="646"/>
        <v>0</v>
      </c>
      <c r="V3327" s="127" t="str">
        <f t="shared" si="640"/>
        <v>0</v>
      </c>
      <c r="W3327" s="127" t="str">
        <f t="shared" si="641"/>
        <v>0</v>
      </c>
      <c r="X3327" s="128"/>
    </row>
    <row r="3328" spans="1:24" x14ac:dyDescent="0.3">
      <c r="A3328" s="156">
        <v>991</v>
      </c>
      <c r="B3328" s="158"/>
      <c r="C3328" s="158"/>
      <c r="D3328" s="159"/>
      <c r="E3328" s="159"/>
      <c r="F3328" s="160"/>
      <c r="G3328" s="160"/>
      <c r="H3328" s="160"/>
      <c r="I3328" s="160"/>
      <c r="K3328" s="121" t="str">
        <f t="shared" si="642"/>
        <v/>
      </c>
      <c r="L3328" s="129" t="str">
        <f t="shared" si="638"/>
        <v/>
      </c>
      <c r="M3328" s="115" t="s">
        <v>155</v>
      </c>
      <c r="N3328" s="113" t="str">
        <f t="shared" si="643"/>
        <v/>
      </c>
      <c r="O3328" s="129" t="str">
        <f t="shared" si="639"/>
        <v/>
      </c>
      <c r="P3328" s="115" t="s">
        <v>155</v>
      </c>
      <c r="Q3328" s="116" t="str">
        <f t="shared" si="644"/>
        <v/>
      </c>
      <c r="R3328" s="117" t="s">
        <v>155</v>
      </c>
      <c r="S3328" s="118" t="str">
        <f t="shared" si="645"/>
        <v/>
      </c>
      <c r="T3328" s="127" t="str">
        <f t="shared" si="637"/>
        <v>0</v>
      </c>
      <c r="U3328" s="119" t="str">
        <f t="shared" si="646"/>
        <v>0</v>
      </c>
      <c r="V3328" s="119" t="str">
        <f t="shared" si="640"/>
        <v>0</v>
      </c>
      <c r="W3328" s="119" t="str">
        <f t="shared" si="641"/>
        <v>0</v>
      </c>
      <c r="X3328" s="120"/>
    </row>
    <row r="3329" spans="1:24" x14ac:dyDescent="0.3">
      <c r="A3329" s="156">
        <v>992</v>
      </c>
      <c r="B3329" s="158"/>
      <c r="C3329" s="158"/>
      <c r="D3329" s="159"/>
      <c r="E3329" s="159"/>
      <c r="F3329" s="160"/>
      <c r="G3329" s="160"/>
      <c r="H3329" s="160"/>
      <c r="I3329" s="160"/>
      <c r="K3329" s="121" t="str">
        <f t="shared" si="642"/>
        <v/>
      </c>
      <c r="L3329" s="122" t="str">
        <f t="shared" si="638"/>
        <v/>
      </c>
      <c r="M3329" s="123" t="s">
        <v>155</v>
      </c>
      <c r="N3329" s="113" t="str">
        <f t="shared" si="643"/>
        <v/>
      </c>
      <c r="O3329" s="122" t="str">
        <f t="shared" si="639"/>
        <v/>
      </c>
      <c r="P3329" s="123" t="s">
        <v>155</v>
      </c>
      <c r="Q3329" s="116" t="str">
        <f t="shared" si="644"/>
        <v/>
      </c>
      <c r="R3329" s="125" t="s">
        <v>155</v>
      </c>
      <c r="S3329" s="118" t="str">
        <f t="shared" si="645"/>
        <v/>
      </c>
      <c r="T3329" s="127" t="str">
        <f t="shared" si="637"/>
        <v>0</v>
      </c>
      <c r="U3329" s="127" t="str">
        <f t="shared" si="646"/>
        <v>0</v>
      </c>
      <c r="V3329" s="127" t="str">
        <f t="shared" si="640"/>
        <v>0</v>
      </c>
      <c r="W3329" s="127" t="str">
        <f t="shared" si="641"/>
        <v>0</v>
      </c>
      <c r="X3329" s="128"/>
    </row>
    <row r="3330" spans="1:24" x14ac:dyDescent="0.3">
      <c r="A3330" s="156">
        <v>993</v>
      </c>
      <c r="B3330" s="158"/>
      <c r="C3330" s="158"/>
      <c r="D3330" s="159"/>
      <c r="E3330" s="159"/>
      <c r="F3330" s="160"/>
      <c r="G3330" s="160"/>
      <c r="H3330" s="160"/>
      <c r="I3330" s="160"/>
      <c r="K3330" s="121" t="str">
        <f t="shared" si="642"/>
        <v/>
      </c>
      <c r="L3330" s="129" t="str">
        <f t="shared" si="638"/>
        <v/>
      </c>
      <c r="M3330" s="115" t="s">
        <v>155</v>
      </c>
      <c r="N3330" s="113" t="str">
        <f t="shared" si="643"/>
        <v/>
      </c>
      <c r="O3330" s="129" t="str">
        <f t="shared" si="639"/>
        <v/>
      </c>
      <c r="P3330" s="115" t="s">
        <v>155</v>
      </c>
      <c r="Q3330" s="116" t="str">
        <f t="shared" si="644"/>
        <v/>
      </c>
      <c r="R3330" s="117" t="s">
        <v>155</v>
      </c>
      <c r="S3330" s="118" t="str">
        <f t="shared" si="645"/>
        <v/>
      </c>
      <c r="T3330" s="127" t="str">
        <f t="shared" si="637"/>
        <v>0</v>
      </c>
      <c r="U3330" s="119" t="str">
        <f t="shared" si="646"/>
        <v>0</v>
      </c>
      <c r="V3330" s="119" t="str">
        <f t="shared" si="640"/>
        <v>0</v>
      </c>
      <c r="W3330" s="119" t="str">
        <f t="shared" si="641"/>
        <v>0</v>
      </c>
      <c r="X3330" s="120"/>
    </row>
    <row r="3331" spans="1:24" x14ac:dyDescent="0.3">
      <c r="A3331" s="156">
        <v>994</v>
      </c>
      <c r="B3331" s="158"/>
      <c r="C3331" s="158"/>
      <c r="D3331" s="159"/>
      <c r="E3331" s="159"/>
      <c r="F3331" s="160"/>
      <c r="G3331" s="160"/>
      <c r="H3331" s="160"/>
      <c r="I3331" s="160"/>
      <c r="K3331" s="121" t="str">
        <f t="shared" si="642"/>
        <v/>
      </c>
      <c r="L3331" s="122" t="str">
        <f t="shared" si="638"/>
        <v/>
      </c>
      <c r="M3331" s="123" t="s">
        <v>155</v>
      </c>
      <c r="N3331" s="113" t="str">
        <f t="shared" si="643"/>
        <v/>
      </c>
      <c r="O3331" s="122" t="str">
        <f t="shared" si="639"/>
        <v/>
      </c>
      <c r="P3331" s="123" t="s">
        <v>155</v>
      </c>
      <c r="Q3331" s="116" t="str">
        <f t="shared" si="644"/>
        <v/>
      </c>
      <c r="R3331" s="125" t="s">
        <v>155</v>
      </c>
      <c r="S3331" s="118" t="str">
        <f t="shared" si="645"/>
        <v/>
      </c>
      <c r="T3331" s="127" t="str">
        <f t="shared" si="637"/>
        <v>0</v>
      </c>
      <c r="U3331" s="127" t="str">
        <f t="shared" si="646"/>
        <v>0</v>
      </c>
      <c r="V3331" s="127" t="str">
        <f t="shared" si="640"/>
        <v>0</v>
      </c>
      <c r="W3331" s="127" t="str">
        <f t="shared" si="641"/>
        <v>0</v>
      </c>
      <c r="X3331" s="128"/>
    </row>
    <row r="3332" spans="1:24" x14ac:dyDescent="0.3">
      <c r="A3332" s="156">
        <v>995</v>
      </c>
      <c r="B3332" s="158"/>
      <c r="C3332" s="158"/>
      <c r="D3332" s="159"/>
      <c r="E3332" s="159"/>
      <c r="F3332" s="160"/>
      <c r="G3332" s="160"/>
      <c r="H3332" s="160"/>
      <c r="I3332" s="160"/>
      <c r="K3332" s="121" t="str">
        <f t="shared" si="642"/>
        <v/>
      </c>
      <c r="L3332" s="129" t="str">
        <f t="shared" si="638"/>
        <v/>
      </c>
      <c r="M3332" s="115" t="s">
        <v>155</v>
      </c>
      <c r="N3332" s="113" t="str">
        <f t="shared" si="643"/>
        <v/>
      </c>
      <c r="O3332" s="129" t="str">
        <f t="shared" si="639"/>
        <v/>
      </c>
      <c r="P3332" s="115" t="s">
        <v>155</v>
      </c>
      <c r="Q3332" s="116" t="str">
        <f t="shared" si="644"/>
        <v/>
      </c>
      <c r="R3332" s="117" t="s">
        <v>155</v>
      </c>
      <c r="S3332" s="118" t="str">
        <f t="shared" si="645"/>
        <v/>
      </c>
      <c r="T3332" s="127" t="str">
        <f t="shared" si="637"/>
        <v>0</v>
      </c>
      <c r="U3332" s="119" t="str">
        <f t="shared" si="646"/>
        <v>0</v>
      </c>
      <c r="V3332" s="119" t="str">
        <f t="shared" si="640"/>
        <v>0</v>
      </c>
      <c r="W3332" s="119" t="str">
        <f t="shared" si="641"/>
        <v>0</v>
      </c>
      <c r="X3332" s="120"/>
    </row>
    <row r="3333" spans="1:24" x14ac:dyDescent="0.3">
      <c r="A3333" s="156">
        <v>996</v>
      </c>
      <c r="B3333" s="158"/>
      <c r="C3333" s="158"/>
      <c r="D3333" s="159"/>
      <c r="E3333" s="159"/>
      <c r="F3333" s="160"/>
      <c r="G3333" s="160"/>
      <c r="H3333" s="160"/>
      <c r="I3333" s="160"/>
      <c r="K3333" s="121" t="str">
        <f t="shared" si="642"/>
        <v/>
      </c>
      <c r="L3333" s="122" t="str">
        <f t="shared" si="638"/>
        <v/>
      </c>
      <c r="M3333" s="123" t="s">
        <v>155</v>
      </c>
      <c r="N3333" s="113" t="str">
        <f t="shared" si="643"/>
        <v/>
      </c>
      <c r="O3333" s="122" t="str">
        <f t="shared" si="639"/>
        <v/>
      </c>
      <c r="P3333" s="123" t="s">
        <v>155</v>
      </c>
      <c r="Q3333" s="116" t="str">
        <f t="shared" si="644"/>
        <v/>
      </c>
      <c r="R3333" s="125" t="s">
        <v>155</v>
      </c>
      <c r="S3333" s="118" t="str">
        <f t="shared" si="645"/>
        <v/>
      </c>
      <c r="T3333" s="127" t="str">
        <f t="shared" si="637"/>
        <v>0</v>
      </c>
      <c r="U3333" s="127" t="str">
        <f t="shared" si="646"/>
        <v>0</v>
      </c>
      <c r="V3333" s="127" t="str">
        <f t="shared" si="640"/>
        <v>0</v>
      </c>
      <c r="W3333" s="127" t="str">
        <f t="shared" si="641"/>
        <v>0</v>
      </c>
      <c r="X3333" s="128"/>
    </row>
    <row r="3334" spans="1:24" x14ac:dyDescent="0.3">
      <c r="A3334" s="156">
        <v>997</v>
      </c>
      <c r="B3334" s="158"/>
      <c r="C3334" s="158"/>
      <c r="D3334" s="159"/>
      <c r="E3334" s="159"/>
      <c r="F3334" s="160"/>
      <c r="G3334" s="160"/>
      <c r="H3334" s="160"/>
      <c r="I3334" s="160"/>
      <c r="K3334" s="121" t="str">
        <f t="shared" si="642"/>
        <v/>
      </c>
      <c r="L3334" s="129" t="str">
        <f t="shared" si="638"/>
        <v/>
      </c>
      <c r="M3334" s="115" t="s">
        <v>155</v>
      </c>
      <c r="N3334" s="113" t="str">
        <f t="shared" si="643"/>
        <v/>
      </c>
      <c r="O3334" s="129" t="str">
        <f t="shared" si="639"/>
        <v/>
      </c>
      <c r="P3334" s="115" t="s">
        <v>155</v>
      </c>
      <c r="Q3334" s="116" t="str">
        <f t="shared" si="644"/>
        <v/>
      </c>
      <c r="R3334" s="117" t="s">
        <v>155</v>
      </c>
      <c r="S3334" s="118" t="str">
        <f t="shared" si="645"/>
        <v/>
      </c>
      <c r="T3334" s="127" t="str">
        <f t="shared" si="637"/>
        <v>0</v>
      </c>
      <c r="U3334" s="119" t="str">
        <f t="shared" si="646"/>
        <v>0</v>
      </c>
      <c r="V3334" s="119" t="str">
        <f t="shared" si="640"/>
        <v>0</v>
      </c>
      <c r="W3334" s="119" t="str">
        <f t="shared" si="641"/>
        <v>0</v>
      </c>
      <c r="X3334" s="120"/>
    </row>
    <row r="3335" spans="1:24" x14ac:dyDescent="0.3">
      <c r="A3335" s="156">
        <v>998</v>
      </c>
      <c r="B3335" s="158"/>
      <c r="C3335" s="158"/>
      <c r="D3335" s="159"/>
      <c r="E3335" s="159"/>
      <c r="F3335" s="160"/>
      <c r="G3335" s="160"/>
      <c r="H3335" s="160"/>
      <c r="I3335" s="160"/>
      <c r="K3335" s="121" t="str">
        <f t="shared" si="642"/>
        <v/>
      </c>
      <c r="L3335" s="122" t="str">
        <f t="shared" si="638"/>
        <v/>
      </c>
      <c r="M3335" s="123" t="s">
        <v>155</v>
      </c>
      <c r="N3335" s="113" t="str">
        <f t="shared" si="643"/>
        <v/>
      </c>
      <c r="O3335" s="122" t="str">
        <f t="shared" si="639"/>
        <v/>
      </c>
      <c r="P3335" s="123" t="s">
        <v>155</v>
      </c>
      <c r="Q3335" s="116" t="str">
        <f t="shared" si="644"/>
        <v/>
      </c>
      <c r="R3335" s="125" t="s">
        <v>155</v>
      </c>
      <c r="S3335" s="118" t="str">
        <f t="shared" si="645"/>
        <v/>
      </c>
      <c r="T3335" s="127" t="str">
        <f t="shared" si="637"/>
        <v>0</v>
      </c>
      <c r="U3335" s="127" t="str">
        <f t="shared" si="646"/>
        <v>0</v>
      </c>
      <c r="V3335" s="127" t="str">
        <f t="shared" si="640"/>
        <v>0</v>
      </c>
      <c r="W3335" s="127" t="str">
        <f t="shared" si="641"/>
        <v>0</v>
      </c>
      <c r="X3335" s="128"/>
    </row>
    <row r="3336" spans="1:24" x14ac:dyDescent="0.3">
      <c r="A3336" s="156">
        <v>999</v>
      </c>
      <c r="B3336" s="158"/>
      <c r="C3336" s="158"/>
      <c r="D3336" s="159"/>
      <c r="E3336" s="159"/>
      <c r="F3336" s="160"/>
      <c r="G3336" s="160"/>
      <c r="H3336" s="160"/>
      <c r="I3336" s="160"/>
      <c r="K3336" s="121" t="str">
        <f t="shared" si="642"/>
        <v/>
      </c>
      <c r="L3336" s="129" t="str">
        <f t="shared" si="638"/>
        <v/>
      </c>
      <c r="M3336" s="115" t="s">
        <v>155</v>
      </c>
      <c r="N3336" s="113" t="str">
        <f t="shared" si="643"/>
        <v/>
      </c>
      <c r="O3336" s="129" t="str">
        <f t="shared" si="639"/>
        <v/>
      </c>
      <c r="P3336" s="115" t="s">
        <v>155</v>
      </c>
      <c r="Q3336" s="116" t="str">
        <f t="shared" si="644"/>
        <v/>
      </c>
      <c r="R3336" s="117" t="s">
        <v>155</v>
      </c>
      <c r="S3336" s="118" t="str">
        <f t="shared" si="645"/>
        <v/>
      </c>
      <c r="T3336" s="127" t="str">
        <f t="shared" si="637"/>
        <v>0</v>
      </c>
      <c r="U3336" s="119" t="str">
        <f t="shared" si="646"/>
        <v>0</v>
      </c>
      <c r="V3336" s="119" t="str">
        <f t="shared" si="640"/>
        <v>0</v>
      </c>
      <c r="W3336" s="119" t="str">
        <f t="shared" si="641"/>
        <v>0</v>
      </c>
      <c r="X3336" s="120"/>
    </row>
    <row r="3337" spans="1:24" x14ac:dyDescent="0.3">
      <c r="A3337" s="156">
        <v>1000</v>
      </c>
      <c r="B3337" s="158"/>
      <c r="C3337" s="158"/>
      <c r="D3337" s="159"/>
      <c r="E3337" s="159"/>
      <c r="F3337" s="160"/>
      <c r="G3337" s="160"/>
      <c r="H3337" s="160"/>
      <c r="I3337" s="160"/>
      <c r="K3337" s="121" t="str">
        <f t="shared" si="642"/>
        <v/>
      </c>
      <c r="L3337" s="122" t="str">
        <f t="shared" si="638"/>
        <v/>
      </c>
      <c r="M3337" s="123" t="s">
        <v>155</v>
      </c>
      <c r="N3337" s="113" t="str">
        <f t="shared" si="643"/>
        <v/>
      </c>
      <c r="O3337" s="122" t="str">
        <f t="shared" si="639"/>
        <v/>
      </c>
      <c r="P3337" s="123" t="s">
        <v>155</v>
      </c>
      <c r="Q3337" s="116" t="str">
        <f t="shared" si="644"/>
        <v/>
      </c>
      <c r="R3337" s="125" t="s">
        <v>155</v>
      </c>
      <c r="S3337" s="118" t="str">
        <f t="shared" si="645"/>
        <v/>
      </c>
      <c r="T3337" s="127" t="str">
        <f t="shared" si="637"/>
        <v>0</v>
      </c>
      <c r="U3337" s="127" t="str">
        <f t="shared" si="646"/>
        <v>0</v>
      </c>
      <c r="V3337" s="127" t="str">
        <f t="shared" si="640"/>
        <v>0</v>
      </c>
      <c r="W3337" s="127" t="str">
        <f t="shared" si="641"/>
        <v>0</v>
      </c>
      <c r="X3337" s="128"/>
    </row>
    <row r="3338" spans="1:24" x14ac:dyDescent="0.3">
      <c r="A3338" s="156">
        <v>1001</v>
      </c>
      <c r="D3338" s="104"/>
      <c r="E3338" s="104"/>
      <c r="F3338" s="104"/>
      <c r="G3338" s="104"/>
      <c r="H3338" s="160"/>
      <c r="I3338" s="160"/>
      <c r="K3338" s="121" t="str">
        <f t="shared" si="642"/>
        <v/>
      </c>
      <c r="L3338" s="129" t="str">
        <f t="shared" si="638"/>
        <v/>
      </c>
      <c r="M3338" s="115" t="s">
        <v>155</v>
      </c>
      <c r="N3338" s="113" t="str">
        <f t="shared" si="643"/>
        <v/>
      </c>
      <c r="O3338" s="129" t="str">
        <f t="shared" si="639"/>
        <v/>
      </c>
      <c r="P3338" s="115" t="s">
        <v>155</v>
      </c>
      <c r="Q3338" s="116" t="str">
        <f t="shared" si="644"/>
        <v/>
      </c>
      <c r="R3338" s="117" t="s">
        <v>155</v>
      </c>
      <c r="S3338" s="118" t="str">
        <f t="shared" si="645"/>
        <v/>
      </c>
      <c r="T3338" s="127" t="str">
        <f t="shared" ref="T3338:T3401" si="647">IF(M3338="ON",IF(ISBLANK(D3338),"0",IF(AND(J3338=1,D3338&lt;200),D3338,D3338-200)),"0")</f>
        <v>0</v>
      </c>
      <c r="U3338" s="119" t="str">
        <f t="shared" si="646"/>
        <v>0</v>
      </c>
      <c r="V3338" s="119" t="str">
        <f t="shared" si="640"/>
        <v>0</v>
      </c>
      <c r="W3338" s="119" t="str">
        <f t="shared" si="641"/>
        <v>0</v>
      </c>
      <c r="X3338" s="120"/>
    </row>
    <row r="3339" spans="1:24" x14ac:dyDescent="0.3">
      <c r="A3339" s="156">
        <v>1002</v>
      </c>
      <c r="B3339" s="133"/>
      <c r="K3339" s="121" t="str">
        <f t="shared" si="642"/>
        <v/>
      </c>
      <c r="L3339" s="122" t="str">
        <f t="shared" si="638"/>
        <v/>
      </c>
      <c r="M3339" s="123" t="s">
        <v>155</v>
      </c>
      <c r="N3339" s="113" t="str">
        <f t="shared" si="643"/>
        <v/>
      </c>
      <c r="O3339" s="122" t="str">
        <f t="shared" si="639"/>
        <v/>
      </c>
      <c r="P3339" s="123" t="s">
        <v>155</v>
      </c>
      <c r="Q3339" s="116" t="str">
        <f t="shared" si="644"/>
        <v/>
      </c>
      <c r="R3339" s="125" t="s">
        <v>155</v>
      </c>
      <c r="S3339" s="118" t="str">
        <f t="shared" si="645"/>
        <v/>
      </c>
      <c r="T3339" s="127" t="str">
        <f t="shared" si="647"/>
        <v>0</v>
      </c>
      <c r="U3339" s="127" t="str">
        <f t="shared" si="646"/>
        <v>0</v>
      </c>
      <c r="V3339" s="127" t="str">
        <f t="shared" si="640"/>
        <v>0</v>
      </c>
      <c r="W3339" s="127" t="str">
        <f t="shared" si="641"/>
        <v>0</v>
      </c>
      <c r="X3339" s="128"/>
    </row>
    <row r="3340" spans="1:24" x14ac:dyDescent="0.3">
      <c r="A3340" s="156">
        <v>1003</v>
      </c>
      <c r="B3340" s="133"/>
      <c r="K3340" s="121" t="str">
        <f t="shared" si="642"/>
        <v/>
      </c>
      <c r="L3340" s="129" t="str">
        <f t="shared" si="638"/>
        <v/>
      </c>
      <c r="M3340" s="115" t="s">
        <v>155</v>
      </c>
      <c r="N3340" s="113" t="str">
        <f t="shared" si="643"/>
        <v/>
      </c>
      <c r="O3340" s="129" t="str">
        <f t="shared" si="639"/>
        <v/>
      </c>
      <c r="P3340" s="115" t="s">
        <v>155</v>
      </c>
      <c r="Q3340" s="116" t="str">
        <f t="shared" si="644"/>
        <v/>
      </c>
      <c r="R3340" s="117" t="s">
        <v>155</v>
      </c>
      <c r="S3340" s="118" t="str">
        <f t="shared" si="645"/>
        <v/>
      </c>
      <c r="T3340" s="127" t="str">
        <f t="shared" si="647"/>
        <v>0</v>
      </c>
      <c r="U3340" s="119" t="str">
        <f t="shared" si="646"/>
        <v>0</v>
      </c>
      <c r="V3340" s="119" t="str">
        <f t="shared" si="640"/>
        <v>0</v>
      </c>
      <c r="W3340" s="119" t="str">
        <f t="shared" si="641"/>
        <v>0</v>
      </c>
      <c r="X3340" s="120"/>
    </row>
    <row r="3341" spans="1:24" x14ac:dyDescent="0.3">
      <c r="A3341" s="156">
        <v>1004</v>
      </c>
      <c r="B3341" s="133"/>
      <c r="K3341" s="121" t="str">
        <f t="shared" si="642"/>
        <v/>
      </c>
      <c r="L3341" s="122" t="str">
        <f t="shared" si="638"/>
        <v/>
      </c>
      <c r="M3341" s="123" t="s">
        <v>155</v>
      </c>
      <c r="N3341" s="113" t="str">
        <f t="shared" si="643"/>
        <v/>
      </c>
      <c r="O3341" s="122" t="str">
        <f t="shared" si="639"/>
        <v/>
      </c>
      <c r="P3341" s="123" t="s">
        <v>155</v>
      </c>
      <c r="Q3341" s="116" t="str">
        <f t="shared" si="644"/>
        <v/>
      </c>
      <c r="R3341" s="125" t="s">
        <v>155</v>
      </c>
      <c r="S3341" s="118" t="str">
        <f t="shared" si="645"/>
        <v/>
      </c>
      <c r="T3341" s="127" t="str">
        <f t="shared" si="647"/>
        <v>0</v>
      </c>
      <c r="U3341" s="127" t="str">
        <f t="shared" si="646"/>
        <v>0</v>
      </c>
      <c r="V3341" s="127" t="str">
        <f t="shared" si="640"/>
        <v>0</v>
      </c>
      <c r="W3341" s="127" t="str">
        <f t="shared" si="641"/>
        <v>0</v>
      </c>
      <c r="X3341" s="128"/>
    </row>
    <row r="3342" spans="1:24" x14ac:dyDescent="0.3">
      <c r="A3342" s="156">
        <v>1005</v>
      </c>
      <c r="B3342" s="133"/>
      <c r="K3342" s="121" t="str">
        <f t="shared" si="642"/>
        <v/>
      </c>
      <c r="L3342" s="129" t="str">
        <f t="shared" si="638"/>
        <v/>
      </c>
      <c r="M3342" s="115" t="s">
        <v>155</v>
      </c>
      <c r="N3342" s="113" t="str">
        <f t="shared" si="643"/>
        <v/>
      </c>
      <c r="O3342" s="129" t="str">
        <f t="shared" si="639"/>
        <v/>
      </c>
      <c r="P3342" s="115" t="s">
        <v>155</v>
      </c>
      <c r="Q3342" s="116" t="str">
        <f t="shared" si="644"/>
        <v/>
      </c>
      <c r="R3342" s="117" t="s">
        <v>155</v>
      </c>
      <c r="S3342" s="118" t="str">
        <f t="shared" si="645"/>
        <v/>
      </c>
      <c r="T3342" s="127" t="str">
        <f t="shared" si="647"/>
        <v>0</v>
      </c>
      <c r="U3342" s="119" t="str">
        <f t="shared" si="646"/>
        <v>0</v>
      </c>
      <c r="V3342" s="119" t="str">
        <f t="shared" si="640"/>
        <v>0</v>
      </c>
      <c r="W3342" s="119" t="str">
        <f t="shared" si="641"/>
        <v>0</v>
      </c>
      <c r="X3342" s="120"/>
    </row>
    <row r="3343" spans="1:24" x14ac:dyDescent="0.3">
      <c r="A3343" s="156">
        <v>1006</v>
      </c>
      <c r="B3343" s="133"/>
      <c r="K3343" s="121" t="str">
        <f t="shared" si="642"/>
        <v/>
      </c>
      <c r="L3343" s="122" t="str">
        <f t="shared" si="638"/>
        <v/>
      </c>
      <c r="M3343" s="123" t="s">
        <v>155</v>
      </c>
      <c r="N3343" s="113" t="str">
        <f t="shared" si="643"/>
        <v/>
      </c>
      <c r="O3343" s="122" t="str">
        <f t="shared" si="639"/>
        <v/>
      </c>
      <c r="P3343" s="123" t="s">
        <v>155</v>
      </c>
      <c r="Q3343" s="116" t="str">
        <f t="shared" si="644"/>
        <v/>
      </c>
      <c r="R3343" s="125" t="s">
        <v>155</v>
      </c>
      <c r="S3343" s="118" t="str">
        <f t="shared" si="645"/>
        <v/>
      </c>
      <c r="T3343" s="127" t="str">
        <f t="shared" si="647"/>
        <v>0</v>
      </c>
      <c r="U3343" s="127" t="str">
        <f t="shared" si="646"/>
        <v>0</v>
      </c>
      <c r="V3343" s="127" t="str">
        <f t="shared" si="640"/>
        <v>0</v>
      </c>
      <c r="W3343" s="127" t="str">
        <f t="shared" si="641"/>
        <v>0</v>
      </c>
      <c r="X3343" s="128"/>
    </row>
    <row r="3344" spans="1:24" x14ac:dyDescent="0.3">
      <c r="A3344" s="156">
        <v>1007</v>
      </c>
      <c r="B3344" s="133"/>
      <c r="K3344" s="121" t="str">
        <f t="shared" si="642"/>
        <v/>
      </c>
      <c r="L3344" s="129" t="str">
        <f t="shared" si="638"/>
        <v/>
      </c>
      <c r="M3344" s="115" t="s">
        <v>155</v>
      </c>
      <c r="N3344" s="113" t="str">
        <f t="shared" si="643"/>
        <v/>
      </c>
      <c r="O3344" s="129" t="str">
        <f t="shared" si="639"/>
        <v/>
      </c>
      <c r="P3344" s="115" t="s">
        <v>155</v>
      </c>
      <c r="Q3344" s="116" t="str">
        <f t="shared" si="644"/>
        <v/>
      </c>
      <c r="R3344" s="117" t="s">
        <v>155</v>
      </c>
      <c r="S3344" s="118" t="str">
        <f t="shared" si="645"/>
        <v/>
      </c>
      <c r="T3344" s="127" t="str">
        <f t="shared" si="647"/>
        <v>0</v>
      </c>
      <c r="U3344" s="119" t="str">
        <f t="shared" si="646"/>
        <v>0</v>
      </c>
      <c r="V3344" s="119" t="str">
        <f t="shared" si="640"/>
        <v>0</v>
      </c>
      <c r="W3344" s="119" t="str">
        <f t="shared" si="641"/>
        <v>0</v>
      </c>
      <c r="X3344" s="120"/>
    </row>
    <row r="3345" spans="1:24" x14ac:dyDescent="0.3">
      <c r="A3345" s="156">
        <v>1008</v>
      </c>
      <c r="B3345" s="133"/>
      <c r="K3345" s="121" t="str">
        <f t="shared" si="642"/>
        <v/>
      </c>
      <c r="L3345" s="122" t="str">
        <f t="shared" si="638"/>
        <v/>
      </c>
      <c r="M3345" s="123" t="s">
        <v>155</v>
      </c>
      <c r="N3345" s="113" t="str">
        <f t="shared" si="643"/>
        <v/>
      </c>
      <c r="O3345" s="122" t="str">
        <f t="shared" si="639"/>
        <v/>
      </c>
      <c r="P3345" s="123" t="s">
        <v>155</v>
      </c>
      <c r="Q3345" s="116" t="str">
        <f t="shared" si="644"/>
        <v/>
      </c>
      <c r="R3345" s="125" t="s">
        <v>155</v>
      </c>
      <c r="S3345" s="118" t="str">
        <f t="shared" si="645"/>
        <v/>
      </c>
      <c r="T3345" s="127" t="str">
        <f t="shared" si="647"/>
        <v>0</v>
      </c>
      <c r="U3345" s="127" t="str">
        <f t="shared" si="646"/>
        <v>0</v>
      </c>
      <c r="V3345" s="127" t="str">
        <f t="shared" si="640"/>
        <v>0</v>
      </c>
      <c r="W3345" s="127" t="str">
        <f t="shared" si="641"/>
        <v>0</v>
      </c>
      <c r="X3345" s="128"/>
    </row>
    <row r="3346" spans="1:24" x14ac:dyDescent="0.3">
      <c r="A3346" s="156">
        <v>1009</v>
      </c>
      <c r="B3346" s="133"/>
      <c r="K3346" s="121" t="str">
        <f t="shared" si="642"/>
        <v/>
      </c>
      <c r="L3346" s="129" t="str">
        <f t="shared" si="638"/>
        <v/>
      </c>
      <c r="M3346" s="115" t="s">
        <v>155</v>
      </c>
      <c r="N3346" s="113" t="str">
        <f t="shared" si="643"/>
        <v/>
      </c>
      <c r="O3346" s="129" t="str">
        <f t="shared" si="639"/>
        <v/>
      </c>
      <c r="P3346" s="115" t="s">
        <v>155</v>
      </c>
      <c r="Q3346" s="116" t="str">
        <f t="shared" si="644"/>
        <v/>
      </c>
      <c r="R3346" s="117" t="s">
        <v>155</v>
      </c>
      <c r="S3346" s="118" t="str">
        <f t="shared" si="645"/>
        <v/>
      </c>
      <c r="T3346" s="127" t="str">
        <f t="shared" si="647"/>
        <v>0</v>
      </c>
      <c r="U3346" s="119" t="str">
        <f t="shared" si="646"/>
        <v>0</v>
      </c>
      <c r="V3346" s="119" t="str">
        <f t="shared" si="640"/>
        <v>0</v>
      </c>
      <c r="W3346" s="119" t="str">
        <f t="shared" si="641"/>
        <v>0</v>
      </c>
      <c r="X3346" s="120"/>
    </row>
    <row r="3347" spans="1:24" x14ac:dyDescent="0.3">
      <c r="A3347" s="156">
        <v>1010</v>
      </c>
      <c r="B3347" s="133"/>
      <c r="K3347" s="121" t="str">
        <f t="shared" si="642"/>
        <v/>
      </c>
      <c r="L3347" s="122" t="str">
        <f t="shared" si="638"/>
        <v/>
      </c>
      <c r="M3347" s="123" t="s">
        <v>155</v>
      </c>
      <c r="N3347" s="113" t="str">
        <f t="shared" si="643"/>
        <v/>
      </c>
      <c r="O3347" s="122" t="str">
        <f t="shared" si="639"/>
        <v/>
      </c>
      <c r="P3347" s="123" t="s">
        <v>155</v>
      </c>
      <c r="Q3347" s="116" t="str">
        <f t="shared" si="644"/>
        <v/>
      </c>
      <c r="R3347" s="125" t="s">
        <v>155</v>
      </c>
      <c r="S3347" s="118" t="str">
        <f t="shared" si="645"/>
        <v/>
      </c>
      <c r="T3347" s="127" t="str">
        <f t="shared" si="647"/>
        <v>0</v>
      </c>
      <c r="U3347" s="127" t="str">
        <f t="shared" si="646"/>
        <v>0</v>
      </c>
      <c r="V3347" s="127" t="str">
        <f t="shared" si="640"/>
        <v>0</v>
      </c>
      <c r="W3347" s="127" t="str">
        <f t="shared" si="641"/>
        <v>0</v>
      </c>
      <c r="X3347" s="128"/>
    </row>
    <row r="3348" spans="1:24" x14ac:dyDescent="0.3">
      <c r="A3348" s="156">
        <v>1011</v>
      </c>
      <c r="B3348" s="158"/>
      <c r="C3348" s="158"/>
      <c r="D3348" s="159"/>
      <c r="E3348" s="159"/>
      <c r="F3348" s="160"/>
      <c r="G3348" s="160"/>
      <c r="H3348" s="160"/>
      <c r="I3348" s="160"/>
      <c r="K3348" s="121" t="str">
        <f t="shared" si="642"/>
        <v/>
      </c>
      <c r="L3348" s="129" t="str">
        <f t="shared" si="638"/>
        <v/>
      </c>
      <c r="M3348" s="115" t="s">
        <v>155</v>
      </c>
      <c r="N3348" s="113" t="str">
        <f t="shared" si="643"/>
        <v/>
      </c>
      <c r="O3348" s="129" t="str">
        <f t="shared" si="639"/>
        <v/>
      </c>
      <c r="P3348" s="115" t="s">
        <v>155</v>
      </c>
      <c r="Q3348" s="116" t="str">
        <f t="shared" si="644"/>
        <v/>
      </c>
      <c r="R3348" s="117" t="s">
        <v>155</v>
      </c>
      <c r="S3348" s="118" t="str">
        <f t="shared" si="645"/>
        <v/>
      </c>
      <c r="T3348" s="127" t="str">
        <f t="shared" si="647"/>
        <v>0</v>
      </c>
      <c r="U3348" s="119" t="str">
        <f t="shared" si="646"/>
        <v>0</v>
      </c>
      <c r="V3348" s="119" t="str">
        <f t="shared" si="640"/>
        <v>0</v>
      </c>
      <c r="W3348" s="119" t="str">
        <f t="shared" si="641"/>
        <v>0</v>
      </c>
      <c r="X3348" s="120"/>
    </row>
    <row r="3349" spans="1:24" x14ac:dyDescent="0.3">
      <c r="A3349" s="156">
        <v>1012</v>
      </c>
      <c r="B3349" s="158"/>
      <c r="C3349" s="158"/>
      <c r="D3349" s="159"/>
      <c r="E3349" s="159"/>
      <c r="F3349" s="160"/>
      <c r="G3349" s="160"/>
      <c r="H3349" s="160"/>
      <c r="I3349" s="160"/>
      <c r="K3349" s="121" t="str">
        <f t="shared" si="642"/>
        <v/>
      </c>
      <c r="L3349" s="122" t="str">
        <f t="shared" si="638"/>
        <v/>
      </c>
      <c r="M3349" s="123" t="s">
        <v>155</v>
      </c>
      <c r="N3349" s="113" t="str">
        <f t="shared" si="643"/>
        <v/>
      </c>
      <c r="O3349" s="122" t="str">
        <f t="shared" si="639"/>
        <v/>
      </c>
      <c r="P3349" s="123" t="s">
        <v>155</v>
      </c>
      <c r="Q3349" s="116" t="str">
        <f t="shared" si="644"/>
        <v/>
      </c>
      <c r="R3349" s="125" t="s">
        <v>155</v>
      </c>
      <c r="S3349" s="118" t="str">
        <f t="shared" si="645"/>
        <v/>
      </c>
      <c r="T3349" s="127" t="str">
        <f t="shared" si="647"/>
        <v>0</v>
      </c>
      <c r="U3349" s="127" t="str">
        <f t="shared" si="646"/>
        <v>0</v>
      </c>
      <c r="V3349" s="127" t="str">
        <f t="shared" si="640"/>
        <v>0</v>
      </c>
      <c r="W3349" s="127" t="str">
        <f t="shared" si="641"/>
        <v>0</v>
      </c>
      <c r="X3349" s="128"/>
    </row>
    <row r="3350" spans="1:24" x14ac:dyDescent="0.3">
      <c r="A3350" s="156">
        <v>1013</v>
      </c>
      <c r="B3350" s="158"/>
      <c r="C3350" s="158"/>
      <c r="D3350" s="159"/>
      <c r="E3350" s="159"/>
      <c r="F3350" s="160"/>
      <c r="G3350" s="160"/>
      <c r="H3350" s="160"/>
      <c r="I3350" s="160"/>
      <c r="K3350" s="121" t="str">
        <f t="shared" si="642"/>
        <v/>
      </c>
      <c r="L3350" s="129" t="str">
        <f t="shared" si="638"/>
        <v/>
      </c>
      <c r="M3350" s="115" t="s">
        <v>155</v>
      </c>
      <c r="N3350" s="113" t="str">
        <f t="shared" si="643"/>
        <v/>
      </c>
      <c r="O3350" s="129" t="str">
        <f t="shared" si="639"/>
        <v/>
      </c>
      <c r="P3350" s="115" t="s">
        <v>155</v>
      </c>
      <c r="Q3350" s="116" t="str">
        <f t="shared" si="644"/>
        <v/>
      </c>
      <c r="R3350" s="117" t="s">
        <v>155</v>
      </c>
      <c r="S3350" s="118" t="str">
        <f t="shared" si="645"/>
        <v/>
      </c>
      <c r="T3350" s="127" t="str">
        <f t="shared" si="647"/>
        <v>0</v>
      </c>
      <c r="U3350" s="119" t="str">
        <f t="shared" si="646"/>
        <v>0</v>
      </c>
      <c r="V3350" s="119" t="str">
        <f t="shared" si="640"/>
        <v>0</v>
      </c>
      <c r="W3350" s="119" t="str">
        <f t="shared" si="641"/>
        <v>0</v>
      </c>
      <c r="X3350" s="120"/>
    </row>
    <row r="3351" spans="1:24" x14ac:dyDescent="0.3">
      <c r="A3351" s="156">
        <v>1014</v>
      </c>
      <c r="B3351" s="158"/>
      <c r="C3351" s="158"/>
      <c r="D3351" s="159"/>
      <c r="E3351" s="159"/>
      <c r="F3351" s="160"/>
      <c r="G3351" s="160"/>
      <c r="H3351" s="160"/>
      <c r="I3351" s="160"/>
      <c r="K3351" s="121" t="str">
        <f t="shared" si="642"/>
        <v/>
      </c>
      <c r="L3351" s="122" t="str">
        <f t="shared" si="638"/>
        <v/>
      </c>
      <c r="M3351" s="123" t="s">
        <v>155</v>
      </c>
      <c r="N3351" s="113" t="str">
        <f t="shared" si="643"/>
        <v/>
      </c>
      <c r="O3351" s="122" t="str">
        <f t="shared" si="639"/>
        <v/>
      </c>
      <c r="P3351" s="123" t="s">
        <v>155</v>
      </c>
      <c r="Q3351" s="116" t="str">
        <f t="shared" si="644"/>
        <v/>
      </c>
      <c r="R3351" s="125" t="s">
        <v>155</v>
      </c>
      <c r="S3351" s="118" t="str">
        <f t="shared" si="645"/>
        <v/>
      </c>
      <c r="T3351" s="127" t="str">
        <f t="shared" si="647"/>
        <v>0</v>
      </c>
      <c r="U3351" s="127" t="str">
        <f t="shared" si="646"/>
        <v>0</v>
      </c>
      <c r="V3351" s="127" t="str">
        <f t="shared" si="640"/>
        <v>0</v>
      </c>
      <c r="W3351" s="127" t="str">
        <f t="shared" si="641"/>
        <v>0</v>
      </c>
      <c r="X3351" s="128"/>
    </row>
    <row r="3352" spans="1:24" x14ac:dyDescent="0.3">
      <c r="A3352" s="156">
        <v>1015</v>
      </c>
      <c r="B3352" s="158"/>
      <c r="C3352" s="158"/>
      <c r="D3352" s="159"/>
      <c r="E3352" s="159"/>
      <c r="F3352" s="160"/>
      <c r="G3352" s="160"/>
      <c r="H3352" s="160"/>
      <c r="I3352" s="160"/>
      <c r="K3352" s="121" t="str">
        <f t="shared" si="642"/>
        <v/>
      </c>
      <c r="L3352" s="129" t="str">
        <f t="shared" si="638"/>
        <v/>
      </c>
      <c r="M3352" s="115" t="s">
        <v>155</v>
      </c>
      <c r="N3352" s="113" t="str">
        <f t="shared" si="643"/>
        <v/>
      </c>
      <c r="O3352" s="129" t="str">
        <f t="shared" si="639"/>
        <v/>
      </c>
      <c r="P3352" s="115" t="s">
        <v>155</v>
      </c>
      <c r="Q3352" s="116" t="str">
        <f t="shared" si="644"/>
        <v/>
      </c>
      <c r="R3352" s="117" t="s">
        <v>155</v>
      </c>
      <c r="S3352" s="118" t="str">
        <f t="shared" si="645"/>
        <v/>
      </c>
      <c r="T3352" s="127" t="str">
        <f t="shared" si="647"/>
        <v>0</v>
      </c>
      <c r="U3352" s="119" t="str">
        <f t="shared" si="646"/>
        <v>0</v>
      </c>
      <c r="V3352" s="119" t="str">
        <f t="shared" si="640"/>
        <v>0</v>
      </c>
      <c r="W3352" s="119" t="str">
        <f t="shared" si="641"/>
        <v>0</v>
      </c>
      <c r="X3352" s="120"/>
    </row>
    <row r="3353" spans="1:24" x14ac:dyDescent="0.3">
      <c r="A3353" s="156">
        <v>1016</v>
      </c>
      <c r="B3353" s="158"/>
      <c r="C3353" s="158"/>
      <c r="D3353" s="159"/>
      <c r="E3353" s="159"/>
      <c r="F3353" s="160"/>
      <c r="G3353" s="160"/>
      <c r="H3353" s="160"/>
      <c r="I3353" s="160"/>
      <c r="K3353" s="121" t="str">
        <f t="shared" si="642"/>
        <v/>
      </c>
      <c r="L3353" s="122" t="str">
        <f t="shared" si="638"/>
        <v/>
      </c>
      <c r="M3353" s="123" t="s">
        <v>155</v>
      </c>
      <c r="N3353" s="113" t="str">
        <f t="shared" si="643"/>
        <v/>
      </c>
      <c r="O3353" s="122" t="str">
        <f t="shared" si="639"/>
        <v/>
      </c>
      <c r="P3353" s="123" t="s">
        <v>155</v>
      </c>
      <c r="Q3353" s="116" t="str">
        <f t="shared" si="644"/>
        <v/>
      </c>
      <c r="R3353" s="125" t="s">
        <v>155</v>
      </c>
      <c r="S3353" s="118" t="str">
        <f t="shared" si="645"/>
        <v/>
      </c>
      <c r="T3353" s="127" t="str">
        <f t="shared" si="647"/>
        <v>0</v>
      </c>
      <c r="U3353" s="127" t="str">
        <f t="shared" si="646"/>
        <v>0</v>
      </c>
      <c r="V3353" s="127" t="str">
        <f t="shared" si="640"/>
        <v>0</v>
      </c>
      <c r="W3353" s="127" t="str">
        <f t="shared" si="641"/>
        <v>0</v>
      </c>
      <c r="X3353" s="128"/>
    </row>
    <row r="3354" spans="1:24" x14ac:dyDescent="0.3">
      <c r="A3354" s="156">
        <v>1017</v>
      </c>
      <c r="B3354" s="158"/>
      <c r="C3354" s="158"/>
      <c r="D3354" s="159"/>
      <c r="E3354" s="159"/>
      <c r="F3354" s="160"/>
      <c r="G3354" s="160"/>
      <c r="H3354" s="160"/>
      <c r="I3354" s="160"/>
      <c r="K3354" s="121" t="str">
        <f t="shared" si="642"/>
        <v/>
      </c>
      <c r="L3354" s="129" t="str">
        <f t="shared" si="638"/>
        <v/>
      </c>
      <c r="M3354" s="115" t="s">
        <v>155</v>
      </c>
      <c r="N3354" s="113" t="str">
        <f t="shared" si="643"/>
        <v/>
      </c>
      <c r="O3354" s="129" t="str">
        <f t="shared" si="639"/>
        <v/>
      </c>
      <c r="P3354" s="115" t="s">
        <v>155</v>
      </c>
      <c r="Q3354" s="116" t="str">
        <f t="shared" si="644"/>
        <v/>
      </c>
      <c r="R3354" s="117" t="s">
        <v>155</v>
      </c>
      <c r="S3354" s="118" t="str">
        <f t="shared" si="645"/>
        <v/>
      </c>
      <c r="T3354" s="127" t="str">
        <f t="shared" si="647"/>
        <v>0</v>
      </c>
      <c r="U3354" s="119" t="str">
        <f t="shared" si="646"/>
        <v>0</v>
      </c>
      <c r="V3354" s="119" t="str">
        <f t="shared" si="640"/>
        <v>0</v>
      </c>
      <c r="W3354" s="119" t="str">
        <f t="shared" si="641"/>
        <v>0</v>
      </c>
      <c r="X3354" s="120"/>
    </row>
    <row r="3355" spans="1:24" x14ac:dyDescent="0.3">
      <c r="A3355" s="156">
        <v>1018</v>
      </c>
      <c r="B3355" s="158"/>
      <c r="C3355" s="158"/>
      <c r="D3355" s="159"/>
      <c r="E3355" s="159"/>
      <c r="F3355" s="160"/>
      <c r="G3355" s="160"/>
      <c r="H3355" s="160"/>
      <c r="I3355" s="160"/>
      <c r="K3355" s="121" t="str">
        <f t="shared" si="642"/>
        <v/>
      </c>
      <c r="L3355" s="122" t="str">
        <f t="shared" si="638"/>
        <v/>
      </c>
      <c r="M3355" s="123" t="s">
        <v>155</v>
      </c>
      <c r="N3355" s="113" t="str">
        <f t="shared" si="643"/>
        <v/>
      </c>
      <c r="O3355" s="122" t="str">
        <f t="shared" si="639"/>
        <v/>
      </c>
      <c r="P3355" s="123" t="s">
        <v>155</v>
      </c>
      <c r="Q3355" s="116" t="str">
        <f t="shared" si="644"/>
        <v/>
      </c>
      <c r="R3355" s="125" t="s">
        <v>155</v>
      </c>
      <c r="S3355" s="118" t="str">
        <f t="shared" si="645"/>
        <v/>
      </c>
      <c r="T3355" s="127" t="str">
        <f t="shared" si="647"/>
        <v>0</v>
      </c>
      <c r="U3355" s="127" t="str">
        <f t="shared" si="646"/>
        <v>0</v>
      </c>
      <c r="V3355" s="127" t="str">
        <f t="shared" si="640"/>
        <v>0</v>
      </c>
      <c r="W3355" s="127" t="str">
        <f t="shared" si="641"/>
        <v>0</v>
      </c>
      <c r="X3355" s="128"/>
    </row>
    <row r="3356" spans="1:24" x14ac:dyDescent="0.3">
      <c r="A3356" s="156">
        <v>1019</v>
      </c>
      <c r="B3356" s="158"/>
      <c r="C3356" s="158"/>
      <c r="D3356" s="159"/>
      <c r="E3356" s="159"/>
      <c r="F3356" s="160"/>
      <c r="G3356" s="160"/>
      <c r="H3356" s="160"/>
      <c r="I3356" s="160"/>
      <c r="K3356" s="121" t="str">
        <f t="shared" si="642"/>
        <v/>
      </c>
      <c r="L3356" s="129" t="str">
        <f t="shared" si="638"/>
        <v/>
      </c>
      <c r="M3356" s="115" t="s">
        <v>155</v>
      </c>
      <c r="N3356" s="113" t="str">
        <f t="shared" si="643"/>
        <v/>
      </c>
      <c r="O3356" s="129" t="str">
        <f t="shared" si="639"/>
        <v/>
      </c>
      <c r="P3356" s="115" t="s">
        <v>155</v>
      </c>
      <c r="Q3356" s="116" t="str">
        <f t="shared" si="644"/>
        <v/>
      </c>
      <c r="R3356" s="117" t="s">
        <v>155</v>
      </c>
      <c r="S3356" s="118" t="str">
        <f t="shared" si="645"/>
        <v/>
      </c>
      <c r="T3356" s="127" t="str">
        <f t="shared" si="647"/>
        <v>0</v>
      </c>
      <c r="U3356" s="119" t="str">
        <f t="shared" si="646"/>
        <v>0</v>
      </c>
      <c r="V3356" s="119" t="str">
        <f t="shared" si="640"/>
        <v>0</v>
      </c>
      <c r="W3356" s="119" t="str">
        <f t="shared" si="641"/>
        <v>0</v>
      </c>
      <c r="X3356" s="120"/>
    </row>
    <row r="3357" spans="1:24" x14ac:dyDescent="0.3">
      <c r="A3357" s="156">
        <v>1020</v>
      </c>
      <c r="B3357" s="158"/>
      <c r="C3357" s="158"/>
      <c r="D3357" s="159"/>
      <c r="E3357" s="159"/>
      <c r="F3357" s="160"/>
      <c r="G3357" s="160"/>
      <c r="H3357" s="160"/>
      <c r="I3357" s="160"/>
      <c r="K3357" s="121" t="str">
        <f t="shared" si="642"/>
        <v/>
      </c>
      <c r="L3357" s="122" t="str">
        <f t="shared" si="638"/>
        <v/>
      </c>
      <c r="M3357" s="123" t="s">
        <v>155</v>
      </c>
      <c r="N3357" s="113" t="str">
        <f t="shared" si="643"/>
        <v/>
      </c>
      <c r="O3357" s="122" t="str">
        <f t="shared" si="639"/>
        <v/>
      </c>
      <c r="P3357" s="123" t="s">
        <v>155</v>
      </c>
      <c r="Q3357" s="116" t="str">
        <f t="shared" si="644"/>
        <v/>
      </c>
      <c r="R3357" s="125" t="s">
        <v>155</v>
      </c>
      <c r="S3357" s="118" t="str">
        <f t="shared" si="645"/>
        <v/>
      </c>
      <c r="T3357" s="127" t="str">
        <f t="shared" si="647"/>
        <v>0</v>
      </c>
      <c r="U3357" s="127" t="str">
        <f t="shared" si="646"/>
        <v>0</v>
      </c>
      <c r="V3357" s="127" t="str">
        <f t="shared" si="640"/>
        <v>0</v>
      </c>
      <c r="W3357" s="127" t="str">
        <f t="shared" si="641"/>
        <v>0</v>
      </c>
      <c r="X3357" s="128"/>
    </row>
    <row r="3358" spans="1:24" x14ac:dyDescent="0.3">
      <c r="A3358" s="156">
        <v>1021</v>
      </c>
      <c r="D3358" s="104"/>
      <c r="E3358" s="104"/>
      <c r="F3358" s="104"/>
      <c r="G3358" s="104"/>
      <c r="H3358" s="160"/>
      <c r="I3358" s="160"/>
      <c r="K3358" s="121" t="str">
        <f t="shared" si="642"/>
        <v/>
      </c>
      <c r="L3358" s="129" t="str">
        <f t="shared" si="638"/>
        <v/>
      </c>
      <c r="M3358" s="115" t="s">
        <v>155</v>
      </c>
      <c r="N3358" s="113" t="str">
        <f t="shared" si="643"/>
        <v/>
      </c>
      <c r="O3358" s="129" t="str">
        <f t="shared" si="639"/>
        <v/>
      </c>
      <c r="P3358" s="115" t="s">
        <v>155</v>
      </c>
      <c r="Q3358" s="116" t="str">
        <f t="shared" si="644"/>
        <v/>
      </c>
      <c r="R3358" s="117" t="s">
        <v>155</v>
      </c>
      <c r="S3358" s="118" t="str">
        <f t="shared" si="645"/>
        <v/>
      </c>
      <c r="T3358" s="127" t="str">
        <f t="shared" si="647"/>
        <v>0</v>
      </c>
      <c r="U3358" s="119" t="str">
        <f t="shared" si="646"/>
        <v>0</v>
      </c>
      <c r="V3358" s="119" t="str">
        <f t="shared" si="640"/>
        <v>0</v>
      </c>
      <c r="W3358" s="119" t="str">
        <f t="shared" si="641"/>
        <v>0</v>
      </c>
      <c r="X3358" s="120"/>
    </row>
    <row r="3359" spans="1:24" x14ac:dyDescent="0.3">
      <c r="A3359" s="156">
        <v>1022</v>
      </c>
      <c r="B3359" s="133"/>
      <c r="K3359" s="121" t="str">
        <f t="shared" si="642"/>
        <v/>
      </c>
      <c r="L3359" s="122" t="str">
        <f t="shared" si="638"/>
        <v/>
      </c>
      <c r="M3359" s="123" t="s">
        <v>155</v>
      </c>
      <c r="N3359" s="113" t="str">
        <f t="shared" si="643"/>
        <v/>
      </c>
      <c r="O3359" s="122" t="str">
        <f t="shared" si="639"/>
        <v/>
      </c>
      <c r="P3359" s="123" t="s">
        <v>155</v>
      </c>
      <c r="Q3359" s="116" t="str">
        <f t="shared" si="644"/>
        <v/>
      </c>
      <c r="R3359" s="125" t="s">
        <v>155</v>
      </c>
      <c r="S3359" s="118" t="str">
        <f t="shared" si="645"/>
        <v/>
      </c>
      <c r="T3359" s="127" t="str">
        <f t="shared" si="647"/>
        <v>0</v>
      </c>
      <c r="U3359" s="127" t="str">
        <f t="shared" si="646"/>
        <v>0</v>
      </c>
      <c r="V3359" s="127" t="str">
        <f t="shared" si="640"/>
        <v>0</v>
      </c>
      <c r="W3359" s="127" t="str">
        <f t="shared" si="641"/>
        <v>0</v>
      </c>
      <c r="X3359" s="128"/>
    </row>
    <row r="3360" spans="1:24" x14ac:dyDescent="0.3">
      <c r="A3360" s="156">
        <v>1023</v>
      </c>
      <c r="B3360" s="133"/>
      <c r="K3360" s="121" t="str">
        <f t="shared" si="642"/>
        <v/>
      </c>
      <c r="L3360" s="129" t="str">
        <f t="shared" si="638"/>
        <v/>
      </c>
      <c r="M3360" s="115" t="s">
        <v>155</v>
      </c>
      <c r="N3360" s="113" t="str">
        <f t="shared" si="643"/>
        <v/>
      </c>
      <c r="O3360" s="129" t="str">
        <f t="shared" si="639"/>
        <v/>
      </c>
      <c r="P3360" s="115" t="s">
        <v>155</v>
      </c>
      <c r="Q3360" s="116" t="str">
        <f t="shared" si="644"/>
        <v/>
      </c>
      <c r="R3360" s="117" t="s">
        <v>155</v>
      </c>
      <c r="S3360" s="118" t="str">
        <f t="shared" si="645"/>
        <v/>
      </c>
      <c r="T3360" s="127" t="str">
        <f t="shared" si="647"/>
        <v>0</v>
      </c>
      <c r="U3360" s="119" t="str">
        <f t="shared" si="646"/>
        <v>0</v>
      </c>
      <c r="V3360" s="119" t="str">
        <f t="shared" si="640"/>
        <v>0</v>
      </c>
      <c r="W3360" s="119" t="str">
        <f t="shared" si="641"/>
        <v>0</v>
      </c>
      <c r="X3360" s="120"/>
    </row>
    <row r="3361" spans="1:24" x14ac:dyDescent="0.3">
      <c r="A3361" s="156">
        <v>1024</v>
      </c>
      <c r="B3361" s="133"/>
      <c r="K3361" s="121" t="str">
        <f t="shared" si="642"/>
        <v/>
      </c>
      <c r="L3361" s="122" t="str">
        <f t="shared" si="638"/>
        <v/>
      </c>
      <c r="M3361" s="123" t="s">
        <v>155</v>
      </c>
      <c r="N3361" s="113" t="str">
        <f t="shared" si="643"/>
        <v/>
      </c>
      <c r="O3361" s="122" t="str">
        <f t="shared" si="639"/>
        <v/>
      </c>
      <c r="P3361" s="123" t="s">
        <v>155</v>
      </c>
      <c r="Q3361" s="116" t="str">
        <f t="shared" si="644"/>
        <v/>
      </c>
      <c r="R3361" s="125" t="s">
        <v>155</v>
      </c>
      <c r="S3361" s="118" t="str">
        <f t="shared" si="645"/>
        <v/>
      </c>
      <c r="T3361" s="127" t="str">
        <f t="shared" si="647"/>
        <v>0</v>
      </c>
      <c r="U3361" s="127" t="str">
        <f t="shared" si="646"/>
        <v>0</v>
      </c>
      <c r="V3361" s="127" t="str">
        <f t="shared" si="640"/>
        <v>0</v>
      </c>
      <c r="W3361" s="127" t="str">
        <f t="shared" si="641"/>
        <v>0</v>
      </c>
      <c r="X3361" s="128"/>
    </row>
    <row r="3362" spans="1:24" x14ac:dyDescent="0.3">
      <c r="A3362" s="156">
        <v>1025</v>
      </c>
      <c r="B3362" s="133"/>
      <c r="K3362" s="121" t="str">
        <f t="shared" si="642"/>
        <v/>
      </c>
      <c r="L3362" s="129" t="str">
        <f t="shared" ref="L3362:L3425" si="648">IF(K3362="","",SIN(K3362*PI()/200)*G3362)</f>
        <v/>
      </c>
      <c r="M3362" s="115" t="s">
        <v>155</v>
      </c>
      <c r="N3362" s="113" t="str">
        <f t="shared" si="643"/>
        <v/>
      </c>
      <c r="O3362" s="129" t="str">
        <f t="shared" ref="O3362:O3425" si="649">IF(N3362="","",SIN(N3362*PI()/200)*G3362)</f>
        <v/>
      </c>
      <c r="P3362" s="115" t="s">
        <v>155</v>
      </c>
      <c r="Q3362" s="116" t="str">
        <f t="shared" si="644"/>
        <v/>
      </c>
      <c r="R3362" s="117" t="s">
        <v>155</v>
      </c>
      <c r="S3362" s="118" t="str">
        <f t="shared" si="645"/>
        <v/>
      </c>
      <c r="T3362" s="127" t="str">
        <f t="shared" si="647"/>
        <v>0</v>
      </c>
      <c r="U3362" s="119" t="str">
        <f t="shared" si="646"/>
        <v>0</v>
      </c>
      <c r="V3362" s="119" t="str">
        <f t="shared" ref="V3362:V3425" si="650">IF(R3362="ON",IF(ISBLANK(F3362),"0",F3362),"0")</f>
        <v>0</v>
      </c>
      <c r="W3362" s="119" t="str">
        <f t="shared" ref="W3362:W3425" si="651">IF(R3362="ON",IF(ISBLANK(G3362),"0",G3362),"0")</f>
        <v>0</v>
      </c>
      <c r="X3362" s="120"/>
    </row>
    <row r="3363" spans="1:24" x14ac:dyDescent="0.3">
      <c r="A3363" s="156">
        <v>1026</v>
      </c>
      <c r="B3363" s="133"/>
      <c r="K3363" s="121" t="str">
        <f t="shared" ref="K3363:K3426" si="652">IF(ISBLANK(D3363),"",IF(J3363=1,D3363-$D$3538,(IF(AND(J3363=2,D3363&gt;200),((D3363-200)-$D$3538),((D3363+200)-$D$3538)))))</f>
        <v/>
      </c>
      <c r="L3363" s="122" t="str">
        <f t="shared" si="648"/>
        <v/>
      </c>
      <c r="M3363" s="123" t="s">
        <v>155</v>
      </c>
      <c r="N3363" s="113" t="str">
        <f t="shared" ref="N3363:N3426" si="653">IF(ISBLANK(E3363),"",IF(E3363&lt;200,E3363-$E$3538,(400-E3363)-$E$3538))</f>
        <v/>
      </c>
      <c r="O3363" s="122" t="str">
        <f t="shared" si="649"/>
        <v/>
      </c>
      <c r="P3363" s="123" t="s">
        <v>155</v>
      </c>
      <c r="Q3363" s="116" t="str">
        <f t="shared" ref="Q3363:Q3426" si="654">IF(ISBLANK(F3363),"",F3363-$F$3538)</f>
        <v/>
      </c>
      <c r="R3363" s="125" t="s">
        <v>155</v>
      </c>
      <c r="S3363" s="118" t="str">
        <f t="shared" ref="S3363:S3426" si="655">IF(ISBLANK(G3363),"",G3363-$G$3538)</f>
        <v/>
      </c>
      <c r="T3363" s="127" t="str">
        <f t="shared" si="647"/>
        <v>0</v>
      </c>
      <c r="U3363" s="127" t="str">
        <f t="shared" ref="U3363:U3426" si="656">IF(P3363="ON",IF(ISBLANK(E3363),"0",IF(E3363&lt;200,E3363,(400-E3363))),"0")</f>
        <v>0</v>
      </c>
      <c r="V3363" s="127" t="str">
        <f t="shared" si="650"/>
        <v>0</v>
      </c>
      <c r="W3363" s="127" t="str">
        <f t="shared" si="651"/>
        <v>0</v>
      </c>
      <c r="X3363" s="128"/>
    </row>
    <row r="3364" spans="1:24" x14ac:dyDescent="0.3">
      <c r="A3364" s="156">
        <v>1027</v>
      </c>
      <c r="B3364" s="133"/>
      <c r="K3364" s="121" t="str">
        <f t="shared" si="652"/>
        <v/>
      </c>
      <c r="L3364" s="129" t="str">
        <f t="shared" si="648"/>
        <v/>
      </c>
      <c r="M3364" s="115" t="s">
        <v>155</v>
      </c>
      <c r="N3364" s="113" t="str">
        <f t="shared" si="653"/>
        <v/>
      </c>
      <c r="O3364" s="129" t="str">
        <f t="shared" si="649"/>
        <v/>
      </c>
      <c r="P3364" s="115" t="s">
        <v>155</v>
      </c>
      <c r="Q3364" s="116" t="str">
        <f t="shared" si="654"/>
        <v/>
      </c>
      <c r="R3364" s="117" t="s">
        <v>155</v>
      </c>
      <c r="S3364" s="118" t="str">
        <f t="shared" si="655"/>
        <v/>
      </c>
      <c r="T3364" s="127" t="str">
        <f t="shared" si="647"/>
        <v>0</v>
      </c>
      <c r="U3364" s="119" t="str">
        <f t="shared" si="656"/>
        <v>0</v>
      </c>
      <c r="V3364" s="119" t="str">
        <f t="shared" si="650"/>
        <v>0</v>
      </c>
      <c r="W3364" s="119" t="str">
        <f t="shared" si="651"/>
        <v>0</v>
      </c>
      <c r="X3364" s="120"/>
    </row>
    <row r="3365" spans="1:24" x14ac:dyDescent="0.3">
      <c r="A3365" s="156">
        <v>1028</v>
      </c>
      <c r="B3365" s="133"/>
      <c r="K3365" s="121" t="str">
        <f t="shared" si="652"/>
        <v/>
      </c>
      <c r="L3365" s="122" t="str">
        <f t="shared" si="648"/>
        <v/>
      </c>
      <c r="M3365" s="123" t="s">
        <v>155</v>
      </c>
      <c r="N3365" s="113" t="str">
        <f t="shared" si="653"/>
        <v/>
      </c>
      <c r="O3365" s="122" t="str">
        <f t="shared" si="649"/>
        <v/>
      </c>
      <c r="P3365" s="123" t="s">
        <v>155</v>
      </c>
      <c r="Q3365" s="116" t="str">
        <f t="shared" si="654"/>
        <v/>
      </c>
      <c r="R3365" s="125" t="s">
        <v>155</v>
      </c>
      <c r="S3365" s="118" t="str">
        <f t="shared" si="655"/>
        <v/>
      </c>
      <c r="T3365" s="127" t="str">
        <f t="shared" si="647"/>
        <v>0</v>
      </c>
      <c r="U3365" s="127" t="str">
        <f t="shared" si="656"/>
        <v>0</v>
      </c>
      <c r="V3365" s="127" t="str">
        <f t="shared" si="650"/>
        <v>0</v>
      </c>
      <c r="W3365" s="127" t="str">
        <f t="shared" si="651"/>
        <v>0</v>
      </c>
      <c r="X3365" s="128"/>
    </row>
    <row r="3366" spans="1:24" x14ac:dyDescent="0.3">
      <c r="A3366" s="156">
        <v>1029</v>
      </c>
      <c r="B3366" s="133"/>
      <c r="K3366" s="121" t="str">
        <f t="shared" si="652"/>
        <v/>
      </c>
      <c r="L3366" s="129" t="str">
        <f t="shared" si="648"/>
        <v/>
      </c>
      <c r="M3366" s="115" t="s">
        <v>155</v>
      </c>
      <c r="N3366" s="113" t="str">
        <f t="shared" si="653"/>
        <v/>
      </c>
      <c r="O3366" s="129" t="str">
        <f t="shared" si="649"/>
        <v/>
      </c>
      <c r="P3366" s="115" t="s">
        <v>155</v>
      </c>
      <c r="Q3366" s="116" t="str">
        <f t="shared" si="654"/>
        <v/>
      </c>
      <c r="R3366" s="117" t="s">
        <v>155</v>
      </c>
      <c r="S3366" s="118" t="str">
        <f t="shared" si="655"/>
        <v/>
      </c>
      <c r="T3366" s="127" t="str">
        <f t="shared" si="647"/>
        <v>0</v>
      </c>
      <c r="U3366" s="119" t="str">
        <f t="shared" si="656"/>
        <v>0</v>
      </c>
      <c r="V3366" s="119" t="str">
        <f t="shared" si="650"/>
        <v>0</v>
      </c>
      <c r="W3366" s="119" t="str">
        <f t="shared" si="651"/>
        <v>0</v>
      </c>
      <c r="X3366" s="120"/>
    </row>
    <row r="3367" spans="1:24" x14ac:dyDescent="0.3">
      <c r="A3367" s="156">
        <v>1030</v>
      </c>
      <c r="B3367" s="133"/>
      <c r="K3367" s="121" t="str">
        <f t="shared" si="652"/>
        <v/>
      </c>
      <c r="L3367" s="122" t="str">
        <f t="shared" si="648"/>
        <v/>
      </c>
      <c r="M3367" s="123" t="s">
        <v>155</v>
      </c>
      <c r="N3367" s="113" t="str">
        <f t="shared" si="653"/>
        <v/>
      </c>
      <c r="O3367" s="122" t="str">
        <f t="shared" si="649"/>
        <v/>
      </c>
      <c r="P3367" s="123" t="s">
        <v>155</v>
      </c>
      <c r="Q3367" s="116" t="str">
        <f t="shared" si="654"/>
        <v/>
      </c>
      <c r="R3367" s="125" t="s">
        <v>155</v>
      </c>
      <c r="S3367" s="118" t="str">
        <f t="shared" si="655"/>
        <v/>
      </c>
      <c r="T3367" s="127" t="str">
        <f t="shared" si="647"/>
        <v>0</v>
      </c>
      <c r="U3367" s="127" t="str">
        <f t="shared" si="656"/>
        <v>0</v>
      </c>
      <c r="V3367" s="127" t="str">
        <f t="shared" si="650"/>
        <v>0</v>
      </c>
      <c r="W3367" s="127" t="str">
        <f t="shared" si="651"/>
        <v>0</v>
      </c>
      <c r="X3367" s="128"/>
    </row>
    <row r="3368" spans="1:24" x14ac:dyDescent="0.3">
      <c r="A3368" s="156">
        <v>1031</v>
      </c>
      <c r="B3368" s="158"/>
      <c r="C3368" s="158"/>
      <c r="D3368" s="159"/>
      <c r="E3368" s="159"/>
      <c r="F3368" s="160"/>
      <c r="G3368" s="160"/>
      <c r="H3368" s="160"/>
      <c r="I3368" s="160"/>
      <c r="K3368" s="121" t="str">
        <f t="shared" si="652"/>
        <v/>
      </c>
      <c r="L3368" s="129" t="str">
        <f t="shared" si="648"/>
        <v/>
      </c>
      <c r="M3368" s="115" t="s">
        <v>155</v>
      </c>
      <c r="N3368" s="113" t="str">
        <f t="shared" si="653"/>
        <v/>
      </c>
      <c r="O3368" s="129" t="str">
        <f t="shared" si="649"/>
        <v/>
      </c>
      <c r="P3368" s="115" t="s">
        <v>155</v>
      </c>
      <c r="Q3368" s="116" t="str">
        <f t="shared" si="654"/>
        <v/>
      </c>
      <c r="R3368" s="117" t="s">
        <v>155</v>
      </c>
      <c r="S3368" s="118" t="str">
        <f t="shared" si="655"/>
        <v/>
      </c>
      <c r="T3368" s="127" t="str">
        <f t="shared" si="647"/>
        <v>0</v>
      </c>
      <c r="U3368" s="119" t="str">
        <f t="shared" si="656"/>
        <v>0</v>
      </c>
      <c r="V3368" s="119" t="str">
        <f t="shared" si="650"/>
        <v>0</v>
      </c>
      <c r="W3368" s="119" t="str">
        <f t="shared" si="651"/>
        <v>0</v>
      </c>
      <c r="X3368" s="120"/>
    </row>
    <row r="3369" spans="1:24" x14ac:dyDescent="0.3">
      <c r="A3369" s="156">
        <v>1032</v>
      </c>
      <c r="B3369" s="158"/>
      <c r="C3369" s="158"/>
      <c r="D3369" s="159"/>
      <c r="E3369" s="159"/>
      <c r="F3369" s="160"/>
      <c r="G3369" s="160"/>
      <c r="H3369" s="160"/>
      <c r="I3369" s="160"/>
      <c r="K3369" s="121" t="str">
        <f t="shared" si="652"/>
        <v/>
      </c>
      <c r="L3369" s="122" t="str">
        <f t="shared" si="648"/>
        <v/>
      </c>
      <c r="M3369" s="123" t="s">
        <v>155</v>
      </c>
      <c r="N3369" s="113" t="str">
        <f t="shared" si="653"/>
        <v/>
      </c>
      <c r="O3369" s="122" t="str">
        <f t="shared" si="649"/>
        <v/>
      </c>
      <c r="P3369" s="123" t="s">
        <v>155</v>
      </c>
      <c r="Q3369" s="116" t="str">
        <f t="shared" si="654"/>
        <v/>
      </c>
      <c r="R3369" s="125" t="s">
        <v>155</v>
      </c>
      <c r="S3369" s="118" t="str">
        <f t="shared" si="655"/>
        <v/>
      </c>
      <c r="T3369" s="127" t="str">
        <f t="shared" si="647"/>
        <v>0</v>
      </c>
      <c r="U3369" s="127" t="str">
        <f t="shared" si="656"/>
        <v>0</v>
      </c>
      <c r="V3369" s="127" t="str">
        <f t="shared" si="650"/>
        <v>0</v>
      </c>
      <c r="W3369" s="127" t="str">
        <f t="shared" si="651"/>
        <v>0</v>
      </c>
      <c r="X3369" s="128"/>
    </row>
    <row r="3370" spans="1:24" x14ac:dyDescent="0.3">
      <c r="A3370" s="156">
        <v>1033</v>
      </c>
      <c r="B3370" s="158"/>
      <c r="C3370" s="158"/>
      <c r="D3370" s="159"/>
      <c r="E3370" s="159"/>
      <c r="F3370" s="160"/>
      <c r="G3370" s="160"/>
      <c r="H3370" s="160"/>
      <c r="I3370" s="160"/>
      <c r="K3370" s="121" t="str">
        <f t="shared" si="652"/>
        <v/>
      </c>
      <c r="L3370" s="129" t="str">
        <f t="shared" si="648"/>
        <v/>
      </c>
      <c r="M3370" s="115" t="s">
        <v>155</v>
      </c>
      <c r="N3370" s="113" t="str">
        <f t="shared" si="653"/>
        <v/>
      </c>
      <c r="O3370" s="129" t="str">
        <f t="shared" si="649"/>
        <v/>
      </c>
      <c r="P3370" s="115" t="s">
        <v>155</v>
      </c>
      <c r="Q3370" s="116" t="str">
        <f t="shared" si="654"/>
        <v/>
      </c>
      <c r="R3370" s="117" t="s">
        <v>155</v>
      </c>
      <c r="S3370" s="118" t="str">
        <f t="shared" si="655"/>
        <v/>
      </c>
      <c r="T3370" s="127" t="str">
        <f t="shared" si="647"/>
        <v>0</v>
      </c>
      <c r="U3370" s="119" t="str">
        <f t="shared" si="656"/>
        <v>0</v>
      </c>
      <c r="V3370" s="119" t="str">
        <f t="shared" si="650"/>
        <v>0</v>
      </c>
      <c r="W3370" s="119" t="str">
        <f t="shared" si="651"/>
        <v>0</v>
      </c>
      <c r="X3370" s="120"/>
    </row>
    <row r="3371" spans="1:24" x14ac:dyDescent="0.3">
      <c r="A3371" s="156">
        <v>1034</v>
      </c>
      <c r="B3371" s="158"/>
      <c r="C3371" s="158"/>
      <c r="D3371" s="159"/>
      <c r="E3371" s="159"/>
      <c r="F3371" s="160"/>
      <c r="G3371" s="160"/>
      <c r="H3371" s="160"/>
      <c r="I3371" s="160"/>
      <c r="K3371" s="121" t="str">
        <f t="shared" si="652"/>
        <v/>
      </c>
      <c r="L3371" s="122" t="str">
        <f t="shared" si="648"/>
        <v/>
      </c>
      <c r="M3371" s="123" t="s">
        <v>155</v>
      </c>
      <c r="N3371" s="113" t="str">
        <f t="shared" si="653"/>
        <v/>
      </c>
      <c r="O3371" s="122" t="str">
        <f t="shared" si="649"/>
        <v/>
      </c>
      <c r="P3371" s="123" t="s">
        <v>155</v>
      </c>
      <c r="Q3371" s="116" t="str">
        <f t="shared" si="654"/>
        <v/>
      </c>
      <c r="R3371" s="125" t="s">
        <v>155</v>
      </c>
      <c r="S3371" s="118" t="str">
        <f t="shared" si="655"/>
        <v/>
      </c>
      <c r="T3371" s="127" t="str">
        <f t="shared" si="647"/>
        <v>0</v>
      </c>
      <c r="U3371" s="127" t="str">
        <f t="shared" si="656"/>
        <v>0</v>
      </c>
      <c r="V3371" s="127" t="str">
        <f t="shared" si="650"/>
        <v>0</v>
      </c>
      <c r="W3371" s="127" t="str">
        <f t="shared" si="651"/>
        <v>0</v>
      </c>
      <c r="X3371" s="128"/>
    </row>
    <row r="3372" spans="1:24" x14ac:dyDescent="0.3">
      <c r="A3372" s="156">
        <v>1035</v>
      </c>
      <c r="B3372" s="158"/>
      <c r="C3372" s="158"/>
      <c r="D3372" s="159"/>
      <c r="E3372" s="159"/>
      <c r="F3372" s="160"/>
      <c r="G3372" s="160"/>
      <c r="H3372" s="160"/>
      <c r="I3372" s="160"/>
      <c r="K3372" s="121" t="str">
        <f t="shared" si="652"/>
        <v/>
      </c>
      <c r="L3372" s="129" t="str">
        <f t="shared" si="648"/>
        <v/>
      </c>
      <c r="M3372" s="115" t="s">
        <v>155</v>
      </c>
      <c r="N3372" s="113" t="str">
        <f t="shared" si="653"/>
        <v/>
      </c>
      <c r="O3372" s="129" t="str">
        <f t="shared" si="649"/>
        <v/>
      </c>
      <c r="P3372" s="115" t="s">
        <v>155</v>
      </c>
      <c r="Q3372" s="116" t="str">
        <f t="shared" si="654"/>
        <v/>
      </c>
      <c r="R3372" s="117" t="s">
        <v>155</v>
      </c>
      <c r="S3372" s="118" t="str">
        <f t="shared" si="655"/>
        <v/>
      </c>
      <c r="T3372" s="127" t="str">
        <f t="shared" si="647"/>
        <v>0</v>
      </c>
      <c r="U3372" s="119" t="str">
        <f t="shared" si="656"/>
        <v>0</v>
      </c>
      <c r="V3372" s="119" t="str">
        <f t="shared" si="650"/>
        <v>0</v>
      </c>
      <c r="W3372" s="119" t="str">
        <f t="shared" si="651"/>
        <v>0</v>
      </c>
      <c r="X3372" s="120"/>
    </row>
    <row r="3373" spans="1:24" x14ac:dyDescent="0.3">
      <c r="A3373" s="156">
        <v>1036</v>
      </c>
      <c r="B3373" s="158"/>
      <c r="C3373" s="158"/>
      <c r="D3373" s="159"/>
      <c r="E3373" s="159"/>
      <c r="F3373" s="160"/>
      <c r="G3373" s="160"/>
      <c r="H3373" s="160"/>
      <c r="I3373" s="160"/>
      <c r="K3373" s="121" t="str">
        <f t="shared" si="652"/>
        <v/>
      </c>
      <c r="L3373" s="122" t="str">
        <f t="shared" si="648"/>
        <v/>
      </c>
      <c r="M3373" s="123" t="s">
        <v>155</v>
      </c>
      <c r="N3373" s="113" t="str">
        <f t="shared" si="653"/>
        <v/>
      </c>
      <c r="O3373" s="122" t="str">
        <f t="shared" si="649"/>
        <v/>
      </c>
      <c r="P3373" s="123" t="s">
        <v>155</v>
      </c>
      <c r="Q3373" s="116" t="str">
        <f t="shared" si="654"/>
        <v/>
      </c>
      <c r="R3373" s="125" t="s">
        <v>155</v>
      </c>
      <c r="S3373" s="118" t="str">
        <f t="shared" si="655"/>
        <v/>
      </c>
      <c r="T3373" s="127" t="str">
        <f t="shared" si="647"/>
        <v>0</v>
      </c>
      <c r="U3373" s="127" t="str">
        <f t="shared" si="656"/>
        <v>0</v>
      </c>
      <c r="V3373" s="127" t="str">
        <f t="shared" si="650"/>
        <v>0</v>
      </c>
      <c r="W3373" s="127" t="str">
        <f t="shared" si="651"/>
        <v>0</v>
      </c>
      <c r="X3373" s="128"/>
    </row>
    <row r="3374" spans="1:24" x14ac:dyDescent="0.3">
      <c r="A3374" s="156">
        <v>1037</v>
      </c>
      <c r="B3374" s="158"/>
      <c r="C3374" s="158"/>
      <c r="D3374" s="159"/>
      <c r="E3374" s="159"/>
      <c r="F3374" s="160"/>
      <c r="G3374" s="160"/>
      <c r="H3374" s="160"/>
      <c r="I3374" s="160"/>
      <c r="K3374" s="121" t="str">
        <f t="shared" si="652"/>
        <v/>
      </c>
      <c r="L3374" s="129" t="str">
        <f t="shared" si="648"/>
        <v/>
      </c>
      <c r="M3374" s="115" t="s">
        <v>155</v>
      </c>
      <c r="N3374" s="113" t="str">
        <f t="shared" si="653"/>
        <v/>
      </c>
      <c r="O3374" s="129" t="str">
        <f t="shared" si="649"/>
        <v/>
      </c>
      <c r="P3374" s="115" t="s">
        <v>155</v>
      </c>
      <c r="Q3374" s="116" t="str">
        <f t="shared" si="654"/>
        <v/>
      </c>
      <c r="R3374" s="117" t="s">
        <v>155</v>
      </c>
      <c r="S3374" s="118" t="str">
        <f t="shared" si="655"/>
        <v/>
      </c>
      <c r="T3374" s="127" t="str">
        <f t="shared" si="647"/>
        <v>0</v>
      </c>
      <c r="U3374" s="119" t="str">
        <f t="shared" si="656"/>
        <v>0</v>
      </c>
      <c r="V3374" s="119" t="str">
        <f t="shared" si="650"/>
        <v>0</v>
      </c>
      <c r="W3374" s="119" t="str">
        <f t="shared" si="651"/>
        <v>0</v>
      </c>
      <c r="X3374" s="120"/>
    </row>
    <row r="3375" spans="1:24" x14ac:dyDescent="0.3">
      <c r="A3375" s="156">
        <v>1038</v>
      </c>
      <c r="B3375" s="158"/>
      <c r="C3375" s="158"/>
      <c r="D3375" s="159"/>
      <c r="E3375" s="159"/>
      <c r="F3375" s="160"/>
      <c r="G3375" s="160"/>
      <c r="H3375" s="160"/>
      <c r="I3375" s="160"/>
      <c r="K3375" s="121" t="str">
        <f t="shared" si="652"/>
        <v/>
      </c>
      <c r="L3375" s="122" t="str">
        <f t="shared" si="648"/>
        <v/>
      </c>
      <c r="M3375" s="123" t="s">
        <v>155</v>
      </c>
      <c r="N3375" s="113" t="str">
        <f t="shared" si="653"/>
        <v/>
      </c>
      <c r="O3375" s="122" t="str">
        <f t="shared" si="649"/>
        <v/>
      </c>
      <c r="P3375" s="123" t="s">
        <v>155</v>
      </c>
      <c r="Q3375" s="116" t="str">
        <f t="shared" si="654"/>
        <v/>
      </c>
      <c r="R3375" s="125" t="s">
        <v>155</v>
      </c>
      <c r="S3375" s="118" t="str">
        <f t="shared" si="655"/>
        <v/>
      </c>
      <c r="T3375" s="127" t="str">
        <f t="shared" si="647"/>
        <v>0</v>
      </c>
      <c r="U3375" s="127" t="str">
        <f t="shared" si="656"/>
        <v>0</v>
      </c>
      <c r="V3375" s="127" t="str">
        <f t="shared" si="650"/>
        <v>0</v>
      </c>
      <c r="W3375" s="127" t="str">
        <f t="shared" si="651"/>
        <v>0</v>
      </c>
      <c r="X3375" s="128"/>
    </row>
    <row r="3376" spans="1:24" x14ac:dyDescent="0.3">
      <c r="A3376" s="156">
        <v>1039</v>
      </c>
      <c r="B3376" s="158"/>
      <c r="C3376" s="158"/>
      <c r="D3376" s="159"/>
      <c r="E3376" s="159"/>
      <c r="F3376" s="160"/>
      <c r="G3376" s="160"/>
      <c r="H3376" s="160"/>
      <c r="I3376" s="160"/>
      <c r="K3376" s="121" t="str">
        <f t="shared" si="652"/>
        <v/>
      </c>
      <c r="L3376" s="129" t="str">
        <f t="shared" si="648"/>
        <v/>
      </c>
      <c r="M3376" s="115" t="s">
        <v>155</v>
      </c>
      <c r="N3376" s="113" t="str">
        <f t="shared" si="653"/>
        <v/>
      </c>
      <c r="O3376" s="129" t="str">
        <f t="shared" si="649"/>
        <v/>
      </c>
      <c r="P3376" s="115" t="s">
        <v>155</v>
      </c>
      <c r="Q3376" s="116" t="str">
        <f t="shared" si="654"/>
        <v/>
      </c>
      <c r="R3376" s="117" t="s">
        <v>155</v>
      </c>
      <c r="S3376" s="118" t="str">
        <f t="shared" si="655"/>
        <v/>
      </c>
      <c r="T3376" s="127" t="str">
        <f t="shared" si="647"/>
        <v>0</v>
      </c>
      <c r="U3376" s="119" t="str">
        <f t="shared" si="656"/>
        <v>0</v>
      </c>
      <c r="V3376" s="119" t="str">
        <f t="shared" si="650"/>
        <v>0</v>
      </c>
      <c r="W3376" s="119" t="str">
        <f t="shared" si="651"/>
        <v>0</v>
      </c>
      <c r="X3376" s="120"/>
    </row>
    <row r="3377" spans="1:24" x14ac:dyDescent="0.3">
      <c r="A3377" s="156">
        <v>1040</v>
      </c>
      <c r="B3377" s="158"/>
      <c r="C3377" s="158"/>
      <c r="D3377" s="159"/>
      <c r="E3377" s="159"/>
      <c r="F3377" s="160"/>
      <c r="G3377" s="160"/>
      <c r="H3377" s="160"/>
      <c r="I3377" s="160"/>
      <c r="K3377" s="121" t="str">
        <f t="shared" si="652"/>
        <v/>
      </c>
      <c r="L3377" s="122" t="str">
        <f t="shared" si="648"/>
        <v/>
      </c>
      <c r="M3377" s="123" t="s">
        <v>155</v>
      </c>
      <c r="N3377" s="113" t="str">
        <f t="shared" si="653"/>
        <v/>
      </c>
      <c r="O3377" s="122" t="str">
        <f t="shared" si="649"/>
        <v/>
      </c>
      <c r="P3377" s="123" t="s">
        <v>155</v>
      </c>
      <c r="Q3377" s="116" t="str">
        <f t="shared" si="654"/>
        <v/>
      </c>
      <c r="R3377" s="125" t="s">
        <v>155</v>
      </c>
      <c r="S3377" s="118" t="str">
        <f t="shared" si="655"/>
        <v/>
      </c>
      <c r="T3377" s="127" t="str">
        <f t="shared" si="647"/>
        <v>0</v>
      </c>
      <c r="U3377" s="127" t="str">
        <f t="shared" si="656"/>
        <v>0</v>
      </c>
      <c r="V3377" s="127" t="str">
        <f t="shared" si="650"/>
        <v>0</v>
      </c>
      <c r="W3377" s="127" t="str">
        <f t="shared" si="651"/>
        <v>0</v>
      </c>
      <c r="X3377" s="128"/>
    </row>
    <row r="3378" spans="1:24" x14ac:dyDescent="0.3">
      <c r="A3378" s="156">
        <v>1041</v>
      </c>
      <c r="D3378" s="104"/>
      <c r="E3378" s="104"/>
      <c r="F3378" s="104"/>
      <c r="G3378" s="104"/>
      <c r="H3378" s="160"/>
      <c r="I3378" s="160"/>
      <c r="K3378" s="121" t="str">
        <f t="shared" si="652"/>
        <v/>
      </c>
      <c r="L3378" s="129" t="str">
        <f t="shared" si="648"/>
        <v/>
      </c>
      <c r="M3378" s="115" t="s">
        <v>155</v>
      </c>
      <c r="N3378" s="113" t="str">
        <f t="shared" si="653"/>
        <v/>
      </c>
      <c r="O3378" s="129" t="str">
        <f t="shared" si="649"/>
        <v/>
      </c>
      <c r="P3378" s="115" t="s">
        <v>155</v>
      </c>
      <c r="Q3378" s="116" t="str">
        <f t="shared" si="654"/>
        <v/>
      </c>
      <c r="R3378" s="117" t="s">
        <v>155</v>
      </c>
      <c r="S3378" s="118" t="str">
        <f t="shared" si="655"/>
        <v/>
      </c>
      <c r="T3378" s="127" t="str">
        <f t="shared" si="647"/>
        <v>0</v>
      </c>
      <c r="U3378" s="119" t="str">
        <f t="shared" si="656"/>
        <v>0</v>
      </c>
      <c r="V3378" s="119" t="str">
        <f t="shared" si="650"/>
        <v>0</v>
      </c>
      <c r="W3378" s="119" t="str">
        <f t="shared" si="651"/>
        <v>0</v>
      </c>
      <c r="X3378" s="120"/>
    </row>
    <row r="3379" spans="1:24" x14ac:dyDescent="0.3">
      <c r="A3379" s="156">
        <v>1042</v>
      </c>
      <c r="B3379" s="133"/>
      <c r="K3379" s="121" t="str">
        <f t="shared" si="652"/>
        <v/>
      </c>
      <c r="L3379" s="122" t="str">
        <f t="shared" si="648"/>
        <v/>
      </c>
      <c r="M3379" s="123" t="s">
        <v>155</v>
      </c>
      <c r="N3379" s="113" t="str">
        <f t="shared" si="653"/>
        <v/>
      </c>
      <c r="O3379" s="122" t="str">
        <f t="shared" si="649"/>
        <v/>
      </c>
      <c r="P3379" s="123" t="s">
        <v>155</v>
      </c>
      <c r="Q3379" s="116" t="str">
        <f t="shared" si="654"/>
        <v/>
      </c>
      <c r="R3379" s="125" t="s">
        <v>155</v>
      </c>
      <c r="S3379" s="118" t="str">
        <f t="shared" si="655"/>
        <v/>
      </c>
      <c r="T3379" s="127" t="str">
        <f t="shared" si="647"/>
        <v>0</v>
      </c>
      <c r="U3379" s="127" t="str">
        <f t="shared" si="656"/>
        <v>0</v>
      </c>
      <c r="V3379" s="127" t="str">
        <f t="shared" si="650"/>
        <v>0</v>
      </c>
      <c r="W3379" s="127" t="str">
        <f t="shared" si="651"/>
        <v>0</v>
      </c>
      <c r="X3379" s="128"/>
    </row>
    <row r="3380" spans="1:24" x14ac:dyDescent="0.3">
      <c r="A3380" s="156">
        <v>1043</v>
      </c>
      <c r="B3380" s="133"/>
      <c r="K3380" s="121" t="str">
        <f t="shared" si="652"/>
        <v/>
      </c>
      <c r="L3380" s="129" t="str">
        <f t="shared" si="648"/>
        <v/>
      </c>
      <c r="M3380" s="115" t="s">
        <v>155</v>
      </c>
      <c r="N3380" s="113" t="str">
        <f t="shared" si="653"/>
        <v/>
      </c>
      <c r="O3380" s="129" t="str">
        <f t="shared" si="649"/>
        <v/>
      </c>
      <c r="P3380" s="115" t="s">
        <v>155</v>
      </c>
      <c r="Q3380" s="116" t="str">
        <f t="shared" si="654"/>
        <v/>
      </c>
      <c r="R3380" s="117" t="s">
        <v>155</v>
      </c>
      <c r="S3380" s="118" t="str">
        <f t="shared" si="655"/>
        <v/>
      </c>
      <c r="T3380" s="127" t="str">
        <f t="shared" si="647"/>
        <v>0</v>
      </c>
      <c r="U3380" s="119" t="str">
        <f t="shared" si="656"/>
        <v>0</v>
      </c>
      <c r="V3380" s="119" t="str">
        <f t="shared" si="650"/>
        <v>0</v>
      </c>
      <c r="W3380" s="119" t="str">
        <f t="shared" si="651"/>
        <v>0</v>
      </c>
      <c r="X3380" s="120"/>
    </row>
    <row r="3381" spans="1:24" x14ac:dyDescent="0.3">
      <c r="A3381" s="156">
        <v>1044</v>
      </c>
      <c r="B3381" s="133"/>
      <c r="K3381" s="121" t="str">
        <f t="shared" si="652"/>
        <v/>
      </c>
      <c r="L3381" s="122" t="str">
        <f t="shared" si="648"/>
        <v/>
      </c>
      <c r="M3381" s="123" t="s">
        <v>155</v>
      </c>
      <c r="N3381" s="113" t="str">
        <f t="shared" si="653"/>
        <v/>
      </c>
      <c r="O3381" s="122" t="str">
        <f t="shared" si="649"/>
        <v/>
      </c>
      <c r="P3381" s="123" t="s">
        <v>155</v>
      </c>
      <c r="Q3381" s="116" t="str">
        <f t="shared" si="654"/>
        <v/>
      </c>
      <c r="R3381" s="125" t="s">
        <v>155</v>
      </c>
      <c r="S3381" s="118" t="str">
        <f t="shared" si="655"/>
        <v/>
      </c>
      <c r="T3381" s="127" t="str">
        <f t="shared" si="647"/>
        <v>0</v>
      </c>
      <c r="U3381" s="127" t="str">
        <f t="shared" si="656"/>
        <v>0</v>
      </c>
      <c r="V3381" s="127" t="str">
        <f t="shared" si="650"/>
        <v>0</v>
      </c>
      <c r="W3381" s="127" t="str">
        <f t="shared" si="651"/>
        <v>0</v>
      </c>
      <c r="X3381" s="128"/>
    </row>
    <row r="3382" spans="1:24" x14ac:dyDescent="0.3">
      <c r="A3382" s="156">
        <v>1045</v>
      </c>
      <c r="B3382" s="133"/>
      <c r="K3382" s="121" t="str">
        <f t="shared" si="652"/>
        <v/>
      </c>
      <c r="L3382" s="129" t="str">
        <f t="shared" si="648"/>
        <v/>
      </c>
      <c r="M3382" s="115" t="s">
        <v>155</v>
      </c>
      <c r="N3382" s="113" t="str">
        <f t="shared" si="653"/>
        <v/>
      </c>
      <c r="O3382" s="129" t="str">
        <f t="shared" si="649"/>
        <v/>
      </c>
      <c r="P3382" s="115" t="s">
        <v>155</v>
      </c>
      <c r="Q3382" s="116" t="str">
        <f t="shared" si="654"/>
        <v/>
      </c>
      <c r="R3382" s="117" t="s">
        <v>155</v>
      </c>
      <c r="S3382" s="118" t="str">
        <f t="shared" si="655"/>
        <v/>
      </c>
      <c r="T3382" s="127" t="str">
        <f t="shared" si="647"/>
        <v>0</v>
      </c>
      <c r="U3382" s="119" t="str">
        <f t="shared" si="656"/>
        <v>0</v>
      </c>
      <c r="V3382" s="119" t="str">
        <f t="shared" si="650"/>
        <v>0</v>
      </c>
      <c r="W3382" s="119" t="str">
        <f t="shared" si="651"/>
        <v>0</v>
      </c>
      <c r="X3382" s="120"/>
    </row>
    <row r="3383" spans="1:24" x14ac:dyDescent="0.3">
      <c r="A3383" s="156">
        <v>1046</v>
      </c>
      <c r="B3383" s="133"/>
      <c r="K3383" s="121" t="str">
        <f t="shared" si="652"/>
        <v/>
      </c>
      <c r="L3383" s="122" t="str">
        <f t="shared" si="648"/>
        <v/>
      </c>
      <c r="M3383" s="123" t="s">
        <v>155</v>
      </c>
      <c r="N3383" s="113" t="str">
        <f t="shared" si="653"/>
        <v/>
      </c>
      <c r="O3383" s="122" t="str">
        <f t="shared" si="649"/>
        <v/>
      </c>
      <c r="P3383" s="123" t="s">
        <v>155</v>
      </c>
      <c r="Q3383" s="116" t="str">
        <f t="shared" si="654"/>
        <v/>
      </c>
      <c r="R3383" s="125" t="s">
        <v>155</v>
      </c>
      <c r="S3383" s="118" t="str">
        <f t="shared" si="655"/>
        <v/>
      </c>
      <c r="T3383" s="127" t="str">
        <f t="shared" si="647"/>
        <v>0</v>
      </c>
      <c r="U3383" s="127" t="str">
        <f t="shared" si="656"/>
        <v>0</v>
      </c>
      <c r="V3383" s="127" t="str">
        <f t="shared" si="650"/>
        <v>0</v>
      </c>
      <c r="W3383" s="127" t="str">
        <f t="shared" si="651"/>
        <v>0</v>
      </c>
      <c r="X3383" s="128"/>
    </row>
    <row r="3384" spans="1:24" x14ac:dyDescent="0.3">
      <c r="A3384" s="156">
        <v>1047</v>
      </c>
      <c r="B3384" s="133"/>
      <c r="K3384" s="121" t="str">
        <f t="shared" si="652"/>
        <v/>
      </c>
      <c r="L3384" s="129" t="str">
        <f t="shared" si="648"/>
        <v/>
      </c>
      <c r="M3384" s="115" t="s">
        <v>155</v>
      </c>
      <c r="N3384" s="113" t="str">
        <f t="shared" si="653"/>
        <v/>
      </c>
      <c r="O3384" s="129" t="str">
        <f t="shared" si="649"/>
        <v/>
      </c>
      <c r="P3384" s="115" t="s">
        <v>155</v>
      </c>
      <c r="Q3384" s="116" t="str">
        <f t="shared" si="654"/>
        <v/>
      </c>
      <c r="R3384" s="117" t="s">
        <v>155</v>
      </c>
      <c r="S3384" s="118" t="str">
        <f t="shared" si="655"/>
        <v/>
      </c>
      <c r="T3384" s="127" t="str">
        <f t="shared" si="647"/>
        <v>0</v>
      </c>
      <c r="U3384" s="119" t="str">
        <f t="shared" si="656"/>
        <v>0</v>
      </c>
      <c r="V3384" s="119" t="str">
        <f t="shared" si="650"/>
        <v>0</v>
      </c>
      <c r="W3384" s="119" t="str">
        <f t="shared" si="651"/>
        <v>0</v>
      </c>
      <c r="X3384" s="120"/>
    </row>
    <row r="3385" spans="1:24" x14ac:dyDescent="0.3">
      <c r="A3385" s="156">
        <v>1048</v>
      </c>
      <c r="B3385" s="133"/>
      <c r="K3385" s="121" t="str">
        <f t="shared" si="652"/>
        <v/>
      </c>
      <c r="L3385" s="122" t="str">
        <f t="shared" si="648"/>
        <v/>
      </c>
      <c r="M3385" s="123" t="s">
        <v>155</v>
      </c>
      <c r="N3385" s="113" t="str">
        <f t="shared" si="653"/>
        <v/>
      </c>
      <c r="O3385" s="122" t="str">
        <f t="shared" si="649"/>
        <v/>
      </c>
      <c r="P3385" s="123" t="s">
        <v>155</v>
      </c>
      <c r="Q3385" s="116" t="str">
        <f t="shared" si="654"/>
        <v/>
      </c>
      <c r="R3385" s="125" t="s">
        <v>155</v>
      </c>
      <c r="S3385" s="118" t="str">
        <f t="shared" si="655"/>
        <v/>
      </c>
      <c r="T3385" s="127" t="str">
        <f t="shared" si="647"/>
        <v>0</v>
      </c>
      <c r="U3385" s="127" t="str">
        <f t="shared" si="656"/>
        <v>0</v>
      </c>
      <c r="V3385" s="127" t="str">
        <f t="shared" si="650"/>
        <v>0</v>
      </c>
      <c r="W3385" s="127" t="str">
        <f t="shared" si="651"/>
        <v>0</v>
      </c>
      <c r="X3385" s="128"/>
    </row>
    <row r="3386" spans="1:24" x14ac:dyDescent="0.3">
      <c r="A3386" s="156">
        <v>1049</v>
      </c>
      <c r="B3386" s="133"/>
      <c r="K3386" s="121" t="str">
        <f t="shared" si="652"/>
        <v/>
      </c>
      <c r="L3386" s="129" t="str">
        <f t="shared" si="648"/>
        <v/>
      </c>
      <c r="M3386" s="115" t="s">
        <v>155</v>
      </c>
      <c r="N3386" s="113" t="str">
        <f t="shared" si="653"/>
        <v/>
      </c>
      <c r="O3386" s="129" t="str">
        <f t="shared" si="649"/>
        <v/>
      </c>
      <c r="P3386" s="115" t="s">
        <v>155</v>
      </c>
      <c r="Q3386" s="116" t="str">
        <f t="shared" si="654"/>
        <v/>
      </c>
      <c r="R3386" s="117" t="s">
        <v>155</v>
      </c>
      <c r="S3386" s="118" t="str">
        <f t="shared" si="655"/>
        <v/>
      </c>
      <c r="T3386" s="127" t="str">
        <f t="shared" si="647"/>
        <v>0</v>
      </c>
      <c r="U3386" s="119" t="str">
        <f t="shared" si="656"/>
        <v>0</v>
      </c>
      <c r="V3386" s="119" t="str">
        <f t="shared" si="650"/>
        <v>0</v>
      </c>
      <c r="W3386" s="119" t="str">
        <f t="shared" si="651"/>
        <v>0</v>
      </c>
      <c r="X3386" s="120"/>
    </row>
    <row r="3387" spans="1:24" x14ac:dyDescent="0.3">
      <c r="A3387" s="156">
        <v>1050</v>
      </c>
      <c r="B3387" s="133"/>
      <c r="K3387" s="121" t="str">
        <f t="shared" si="652"/>
        <v/>
      </c>
      <c r="L3387" s="122" t="str">
        <f t="shared" si="648"/>
        <v/>
      </c>
      <c r="M3387" s="123" t="s">
        <v>155</v>
      </c>
      <c r="N3387" s="113" t="str">
        <f t="shared" si="653"/>
        <v/>
      </c>
      <c r="O3387" s="122" t="str">
        <f t="shared" si="649"/>
        <v/>
      </c>
      <c r="P3387" s="123" t="s">
        <v>155</v>
      </c>
      <c r="Q3387" s="116" t="str">
        <f t="shared" si="654"/>
        <v/>
      </c>
      <c r="R3387" s="125" t="s">
        <v>155</v>
      </c>
      <c r="S3387" s="118" t="str">
        <f t="shared" si="655"/>
        <v/>
      </c>
      <c r="T3387" s="127" t="str">
        <f t="shared" si="647"/>
        <v>0</v>
      </c>
      <c r="U3387" s="127" t="str">
        <f t="shared" si="656"/>
        <v>0</v>
      </c>
      <c r="V3387" s="127" t="str">
        <f t="shared" si="650"/>
        <v>0</v>
      </c>
      <c r="W3387" s="127" t="str">
        <f t="shared" si="651"/>
        <v>0</v>
      </c>
      <c r="X3387" s="128"/>
    </row>
    <row r="3388" spans="1:24" x14ac:dyDescent="0.3">
      <c r="A3388" s="156">
        <v>1051</v>
      </c>
      <c r="B3388" s="158"/>
      <c r="C3388" s="158"/>
      <c r="D3388" s="159"/>
      <c r="E3388" s="159"/>
      <c r="F3388" s="160"/>
      <c r="G3388" s="160"/>
      <c r="H3388" s="160"/>
      <c r="I3388" s="160"/>
      <c r="K3388" s="121" t="str">
        <f t="shared" si="652"/>
        <v/>
      </c>
      <c r="L3388" s="129" t="str">
        <f t="shared" si="648"/>
        <v/>
      </c>
      <c r="M3388" s="115" t="s">
        <v>155</v>
      </c>
      <c r="N3388" s="113" t="str">
        <f t="shared" si="653"/>
        <v/>
      </c>
      <c r="O3388" s="129" t="str">
        <f t="shared" si="649"/>
        <v/>
      </c>
      <c r="P3388" s="115" t="s">
        <v>155</v>
      </c>
      <c r="Q3388" s="116" t="str">
        <f t="shared" si="654"/>
        <v/>
      </c>
      <c r="R3388" s="117" t="s">
        <v>155</v>
      </c>
      <c r="S3388" s="118" t="str">
        <f t="shared" si="655"/>
        <v/>
      </c>
      <c r="T3388" s="127" t="str">
        <f t="shared" si="647"/>
        <v>0</v>
      </c>
      <c r="U3388" s="119" t="str">
        <f t="shared" si="656"/>
        <v>0</v>
      </c>
      <c r="V3388" s="119" t="str">
        <f t="shared" si="650"/>
        <v>0</v>
      </c>
      <c r="W3388" s="119" t="str">
        <f t="shared" si="651"/>
        <v>0</v>
      </c>
      <c r="X3388" s="120"/>
    </row>
    <row r="3389" spans="1:24" x14ac:dyDescent="0.3">
      <c r="A3389" s="156">
        <v>1052</v>
      </c>
      <c r="B3389" s="158"/>
      <c r="C3389" s="158"/>
      <c r="D3389" s="159"/>
      <c r="E3389" s="159"/>
      <c r="F3389" s="160"/>
      <c r="G3389" s="160"/>
      <c r="H3389" s="160"/>
      <c r="I3389" s="160"/>
      <c r="K3389" s="121" t="str">
        <f t="shared" si="652"/>
        <v/>
      </c>
      <c r="L3389" s="122" t="str">
        <f t="shared" si="648"/>
        <v/>
      </c>
      <c r="M3389" s="123" t="s">
        <v>155</v>
      </c>
      <c r="N3389" s="113" t="str">
        <f t="shared" si="653"/>
        <v/>
      </c>
      <c r="O3389" s="122" t="str">
        <f t="shared" si="649"/>
        <v/>
      </c>
      <c r="P3389" s="123" t="s">
        <v>155</v>
      </c>
      <c r="Q3389" s="116" t="str">
        <f t="shared" si="654"/>
        <v/>
      </c>
      <c r="R3389" s="125" t="s">
        <v>155</v>
      </c>
      <c r="S3389" s="118" t="str">
        <f t="shared" si="655"/>
        <v/>
      </c>
      <c r="T3389" s="127" t="str">
        <f t="shared" si="647"/>
        <v>0</v>
      </c>
      <c r="U3389" s="127" t="str">
        <f t="shared" si="656"/>
        <v>0</v>
      </c>
      <c r="V3389" s="127" t="str">
        <f t="shared" si="650"/>
        <v>0</v>
      </c>
      <c r="W3389" s="127" t="str">
        <f t="shared" si="651"/>
        <v>0</v>
      </c>
      <c r="X3389" s="128"/>
    </row>
    <row r="3390" spans="1:24" x14ac:dyDescent="0.3">
      <c r="A3390" s="156">
        <v>1053</v>
      </c>
      <c r="B3390" s="158"/>
      <c r="C3390" s="158"/>
      <c r="D3390" s="159"/>
      <c r="E3390" s="159"/>
      <c r="F3390" s="160"/>
      <c r="G3390" s="160"/>
      <c r="H3390" s="160"/>
      <c r="I3390" s="160"/>
      <c r="K3390" s="121" t="str">
        <f t="shared" si="652"/>
        <v/>
      </c>
      <c r="L3390" s="129" t="str">
        <f t="shared" si="648"/>
        <v/>
      </c>
      <c r="M3390" s="115" t="s">
        <v>155</v>
      </c>
      <c r="N3390" s="113" t="str">
        <f t="shared" si="653"/>
        <v/>
      </c>
      <c r="O3390" s="129" t="str">
        <f t="shared" si="649"/>
        <v/>
      </c>
      <c r="P3390" s="115" t="s">
        <v>155</v>
      </c>
      <c r="Q3390" s="116" t="str">
        <f t="shared" si="654"/>
        <v/>
      </c>
      <c r="R3390" s="117" t="s">
        <v>155</v>
      </c>
      <c r="S3390" s="118" t="str">
        <f t="shared" si="655"/>
        <v/>
      </c>
      <c r="T3390" s="127" t="str">
        <f t="shared" si="647"/>
        <v>0</v>
      </c>
      <c r="U3390" s="119" t="str">
        <f t="shared" si="656"/>
        <v>0</v>
      </c>
      <c r="V3390" s="119" t="str">
        <f t="shared" si="650"/>
        <v>0</v>
      </c>
      <c r="W3390" s="119" t="str">
        <f t="shared" si="651"/>
        <v>0</v>
      </c>
      <c r="X3390" s="120"/>
    </row>
    <row r="3391" spans="1:24" x14ac:dyDescent="0.3">
      <c r="A3391" s="156">
        <v>1054</v>
      </c>
      <c r="B3391" s="158"/>
      <c r="C3391" s="158"/>
      <c r="D3391" s="159"/>
      <c r="E3391" s="159"/>
      <c r="F3391" s="160"/>
      <c r="G3391" s="160"/>
      <c r="H3391" s="160"/>
      <c r="I3391" s="160"/>
      <c r="K3391" s="121" t="str">
        <f t="shared" si="652"/>
        <v/>
      </c>
      <c r="L3391" s="122" t="str">
        <f t="shared" si="648"/>
        <v/>
      </c>
      <c r="M3391" s="123" t="s">
        <v>155</v>
      </c>
      <c r="N3391" s="113" t="str">
        <f t="shared" si="653"/>
        <v/>
      </c>
      <c r="O3391" s="122" t="str">
        <f t="shared" si="649"/>
        <v/>
      </c>
      <c r="P3391" s="123" t="s">
        <v>155</v>
      </c>
      <c r="Q3391" s="116" t="str">
        <f t="shared" si="654"/>
        <v/>
      </c>
      <c r="R3391" s="125" t="s">
        <v>155</v>
      </c>
      <c r="S3391" s="118" t="str">
        <f t="shared" si="655"/>
        <v/>
      </c>
      <c r="T3391" s="127" t="str">
        <f t="shared" si="647"/>
        <v>0</v>
      </c>
      <c r="U3391" s="127" t="str">
        <f t="shared" si="656"/>
        <v>0</v>
      </c>
      <c r="V3391" s="127" t="str">
        <f t="shared" si="650"/>
        <v>0</v>
      </c>
      <c r="W3391" s="127" t="str">
        <f t="shared" si="651"/>
        <v>0</v>
      </c>
      <c r="X3391" s="128"/>
    </row>
    <row r="3392" spans="1:24" x14ac:dyDescent="0.3">
      <c r="A3392" s="156">
        <v>1055</v>
      </c>
      <c r="B3392" s="158"/>
      <c r="C3392" s="158"/>
      <c r="D3392" s="159"/>
      <c r="E3392" s="159"/>
      <c r="F3392" s="160"/>
      <c r="G3392" s="160"/>
      <c r="H3392" s="160"/>
      <c r="I3392" s="160"/>
      <c r="K3392" s="121" t="str">
        <f t="shared" si="652"/>
        <v/>
      </c>
      <c r="L3392" s="129" t="str">
        <f t="shared" si="648"/>
        <v/>
      </c>
      <c r="M3392" s="115" t="s">
        <v>155</v>
      </c>
      <c r="N3392" s="113" t="str">
        <f t="shared" si="653"/>
        <v/>
      </c>
      <c r="O3392" s="129" t="str">
        <f t="shared" si="649"/>
        <v/>
      </c>
      <c r="P3392" s="115" t="s">
        <v>155</v>
      </c>
      <c r="Q3392" s="116" t="str">
        <f t="shared" si="654"/>
        <v/>
      </c>
      <c r="R3392" s="117" t="s">
        <v>155</v>
      </c>
      <c r="S3392" s="118" t="str">
        <f t="shared" si="655"/>
        <v/>
      </c>
      <c r="T3392" s="127" t="str">
        <f t="shared" si="647"/>
        <v>0</v>
      </c>
      <c r="U3392" s="119" t="str">
        <f t="shared" si="656"/>
        <v>0</v>
      </c>
      <c r="V3392" s="119" t="str">
        <f t="shared" si="650"/>
        <v>0</v>
      </c>
      <c r="W3392" s="119" t="str">
        <f t="shared" si="651"/>
        <v>0</v>
      </c>
      <c r="X3392" s="120"/>
    </row>
    <row r="3393" spans="1:24" x14ac:dyDescent="0.3">
      <c r="A3393" s="156">
        <v>1056</v>
      </c>
      <c r="B3393" s="158"/>
      <c r="C3393" s="158"/>
      <c r="D3393" s="159"/>
      <c r="E3393" s="159"/>
      <c r="F3393" s="160"/>
      <c r="G3393" s="160"/>
      <c r="H3393" s="160"/>
      <c r="I3393" s="160"/>
      <c r="K3393" s="121" t="str">
        <f t="shared" si="652"/>
        <v/>
      </c>
      <c r="L3393" s="122" t="str">
        <f t="shared" si="648"/>
        <v/>
      </c>
      <c r="M3393" s="123" t="s">
        <v>155</v>
      </c>
      <c r="N3393" s="113" t="str">
        <f t="shared" si="653"/>
        <v/>
      </c>
      <c r="O3393" s="122" t="str">
        <f t="shared" si="649"/>
        <v/>
      </c>
      <c r="P3393" s="123" t="s">
        <v>155</v>
      </c>
      <c r="Q3393" s="116" t="str">
        <f t="shared" si="654"/>
        <v/>
      </c>
      <c r="R3393" s="125" t="s">
        <v>155</v>
      </c>
      <c r="S3393" s="118" t="str">
        <f t="shared" si="655"/>
        <v/>
      </c>
      <c r="T3393" s="127" t="str">
        <f t="shared" si="647"/>
        <v>0</v>
      </c>
      <c r="U3393" s="127" t="str">
        <f t="shared" si="656"/>
        <v>0</v>
      </c>
      <c r="V3393" s="127" t="str">
        <f t="shared" si="650"/>
        <v>0</v>
      </c>
      <c r="W3393" s="127" t="str">
        <f t="shared" si="651"/>
        <v>0</v>
      </c>
      <c r="X3393" s="128"/>
    </row>
    <row r="3394" spans="1:24" x14ac:dyDescent="0.3">
      <c r="A3394" s="156">
        <v>1057</v>
      </c>
      <c r="B3394" s="158"/>
      <c r="C3394" s="158"/>
      <c r="D3394" s="159"/>
      <c r="E3394" s="159"/>
      <c r="F3394" s="160"/>
      <c r="G3394" s="160"/>
      <c r="H3394" s="160"/>
      <c r="I3394" s="160"/>
      <c r="K3394" s="121" t="str">
        <f t="shared" si="652"/>
        <v/>
      </c>
      <c r="L3394" s="129" t="str">
        <f t="shared" si="648"/>
        <v/>
      </c>
      <c r="M3394" s="115" t="s">
        <v>155</v>
      </c>
      <c r="N3394" s="113" t="str">
        <f t="shared" si="653"/>
        <v/>
      </c>
      <c r="O3394" s="129" t="str">
        <f t="shared" si="649"/>
        <v/>
      </c>
      <c r="P3394" s="115" t="s">
        <v>155</v>
      </c>
      <c r="Q3394" s="116" t="str">
        <f t="shared" si="654"/>
        <v/>
      </c>
      <c r="R3394" s="117" t="s">
        <v>155</v>
      </c>
      <c r="S3394" s="118" t="str">
        <f t="shared" si="655"/>
        <v/>
      </c>
      <c r="T3394" s="127" t="str">
        <f t="shared" si="647"/>
        <v>0</v>
      </c>
      <c r="U3394" s="119" t="str">
        <f t="shared" si="656"/>
        <v>0</v>
      </c>
      <c r="V3394" s="119" t="str">
        <f t="shared" si="650"/>
        <v>0</v>
      </c>
      <c r="W3394" s="119" t="str">
        <f t="shared" si="651"/>
        <v>0</v>
      </c>
      <c r="X3394" s="120"/>
    </row>
    <row r="3395" spans="1:24" x14ac:dyDescent="0.3">
      <c r="A3395" s="156">
        <v>1058</v>
      </c>
      <c r="B3395" s="158"/>
      <c r="C3395" s="158"/>
      <c r="D3395" s="159"/>
      <c r="E3395" s="159"/>
      <c r="F3395" s="160"/>
      <c r="G3395" s="160"/>
      <c r="H3395" s="160"/>
      <c r="I3395" s="160"/>
      <c r="K3395" s="121" t="str">
        <f t="shared" si="652"/>
        <v/>
      </c>
      <c r="L3395" s="122" t="str">
        <f t="shared" si="648"/>
        <v/>
      </c>
      <c r="M3395" s="123" t="s">
        <v>155</v>
      </c>
      <c r="N3395" s="113" t="str">
        <f t="shared" si="653"/>
        <v/>
      </c>
      <c r="O3395" s="122" t="str">
        <f t="shared" si="649"/>
        <v/>
      </c>
      <c r="P3395" s="123" t="s">
        <v>155</v>
      </c>
      <c r="Q3395" s="116" t="str">
        <f t="shared" si="654"/>
        <v/>
      </c>
      <c r="R3395" s="125" t="s">
        <v>155</v>
      </c>
      <c r="S3395" s="118" t="str">
        <f t="shared" si="655"/>
        <v/>
      </c>
      <c r="T3395" s="127" t="str">
        <f t="shared" si="647"/>
        <v>0</v>
      </c>
      <c r="U3395" s="127" t="str">
        <f t="shared" si="656"/>
        <v>0</v>
      </c>
      <c r="V3395" s="127" t="str">
        <f t="shared" si="650"/>
        <v>0</v>
      </c>
      <c r="W3395" s="127" t="str">
        <f t="shared" si="651"/>
        <v>0</v>
      </c>
      <c r="X3395" s="128"/>
    </row>
    <row r="3396" spans="1:24" x14ac:dyDescent="0.3">
      <c r="A3396" s="156">
        <v>1059</v>
      </c>
      <c r="B3396" s="158"/>
      <c r="C3396" s="158"/>
      <c r="D3396" s="159"/>
      <c r="E3396" s="159"/>
      <c r="F3396" s="160"/>
      <c r="G3396" s="160"/>
      <c r="H3396" s="160"/>
      <c r="I3396" s="160"/>
      <c r="K3396" s="121" t="str">
        <f t="shared" si="652"/>
        <v/>
      </c>
      <c r="L3396" s="129" t="str">
        <f t="shared" si="648"/>
        <v/>
      </c>
      <c r="M3396" s="115" t="s">
        <v>155</v>
      </c>
      <c r="N3396" s="113" t="str">
        <f t="shared" si="653"/>
        <v/>
      </c>
      <c r="O3396" s="129" t="str">
        <f t="shared" si="649"/>
        <v/>
      </c>
      <c r="P3396" s="115" t="s">
        <v>155</v>
      </c>
      <c r="Q3396" s="116" t="str">
        <f t="shared" si="654"/>
        <v/>
      </c>
      <c r="R3396" s="117" t="s">
        <v>155</v>
      </c>
      <c r="S3396" s="118" t="str">
        <f t="shared" si="655"/>
        <v/>
      </c>
      <c r="T3396" s="127" t="str">
        <f t="shared" si="647"/>
        <v>0</v>
      </c>
      <c r="U3396" s="119" t="str">
        <f t="shared" si="656"/>
        <v>0</v>
      </c>
      <c r="V3396" s="119" t="str">
        <f t="shared" si="650"/>
        <v>0</v>
      </c>
      <c r="W3396" s="119" t="str">
        <f t="shared" si="651"/>
        <v>0</v>
      </c>
      <c r="X3396" s="120"/>
    </row>
    <row r="3397" spans="1:24" x14ac:dyDescent="0.3">
      <c r="A3397" s="156">
        <v>1060</v>
      </c>
      <c r="B3397" s="158"/>
      <c r="C3397" s="158"/>
      <c r="D3397" s="159"/>
      <c r="E3397" s="159"/>
      <c r="F3397" s="160"/>
      <c r="G3397" s="160"/>
      <c r="H3397" s="160"/>
      <c r="I3397" s="160"/>
      <c r="K3397" s="121" t="str">
        <f t="shared" si="652"/>
        <v/>
      </c>
      <c r="L3397" s="122" t="str">
        <f t="shared" si="648"/>
        <v/>
      </c>
      <c r="M3397" s="123" t="s">
        <v>155</v>
      </c>
      <c r="N3397" s="113" t="str">
        <f t="shared" si="653"/>
        <v/>
      </c>
      <c r="O3397" s="122" t="str">
        <f t="shared" si="649"/>
        <v/>
      </c>
      <c r="P3397" s="123" t="s">
        <v>155</v>
      </c>
      <c r="Q3397" s="116" t="str">
        <f t="shared" si="654"/>
        <v/>
      </c>
      <c r="R3397" s="125" t="s">
        <v>155</v>
      </c>
      <c r="S3397" s="118" t="str">
        <f t="shared" si="655"/>
        <v/>
      </c>
      <c r="T3397" s="127" t="str">
        <f t="shared" si="647"/>
        <v>0</v>
      </c>
      <c r="U3397" s="127" t="str">
        <f t="shared" si="656"/>
        <v>0</v>
      </c>
      <c r="V3397" s="127" t="str">
        <f t="shared" si="650"/>
        <v>0</v>
      </c>
      <c r="W3397" s="127" t="str">
        <f t="shared" si="651"/>
        <v>0</v>
      </c>
      <c r="X3397" s="128"/>
    </row>
    <row r="3398" spans="1:24" x14ac:dyDescent="0.3">
      <c r="A3398" s="156">
        <v>1061</v>
      </c>
      <c r="D3398" s="104"/>
      <c r="E3398" s="104"/>
      <c r="F3398" s="104"/>
      <c r="G3398" s="104"/>
      <c r="H3398" s="160"/>
      <c r="I3398" s="160"/>
      <c r="K3398" s="121" t="str">
        <f t="shared" si="652"/>
        <v/>
      </c>
      <c r="L3398" s="129" t="str">
        <f t="shared" si="648"/>
        <v/>
      </c>
      <c r="M3398" s="115" t="s">
        <v>155</v>
      </c>
      <c r="N3398" s="113" t="str">
        <f t="shared" si="653"/>
        <v/>
      </c>
      <c r="O3398" s="129" t="str">
        <f t="shared" si="649"/>
        <v/>
      </c>
      <c r="P3398" s="115" t="s">
        <v>155</v>
      </c>
      <c r="Q3398" s="116" t="str">
        <f t="shared" si="654"/>
        <v/>
      </c>
      <c r="R3398" s="117" t="s">
        <v>155</v>
      </c>
      <c r="S3398" s="118" t="str">
        <f t="shared" si="655"/>
        <v/>
      </c>
      <c r="T3398" s="127" t="str">
        <f t="shared" si="647"/>
        <v>0</v>
      </c>
      <c r="U3398" s="119" t="str">
        <f t="shared" si="656"/>
        <v>0</v>
      </c>
      <c r="V3398" s="119" t="str">
        <f t="shared" si="650"/>
        <v>0</v>
      </c>
      <c r="W3398" s="119" t="str">
        <f t="shared" si="651"/>
        <v>0</v>
      </c>
      <c r="X3398" s="120"/>
    </row>
    <row r="3399" spans="1:24" x14ac:dyDescent="0.3">
      <c r="A3399" s="156">
        <v>1062</v>
      </c>
      <c r="B3399" s="133"/>
      <c r="K3399" s="121" t="str">
        <f t="shared" si="652"/>
        <v/>
      </c>
      <c r="L3399" s="122" t="str">
        <f t="shared" si="648"/>
        <v/>
      </c>
      <c r="M3399" s="123" t="s">
        <v>155</v>
      </c>
      <c r="N3399" s="113" t="str">
        <f t="shared" si="653"/>
        <v/>
      </c>
      <c r="O3399" s="122" t="str">
        <f t="shared" si="649"/>
        <v/>
      </c>
      <c r="P3399" s="123" t="s">
        <v>155</v>
      </c>
      <c r="Q3399" s="116" t="str">
        <f t="shared" si="654"/>
        <v/>
      </c>
      <c r="R3399" s="125" t="s">
        <v>155</v>
      </c>
      <c r="S3399" s="118" t="str">
        <f t="shared" si="655"/>
        <v/>
      </c>
      <c r="T3399" s="127" t="str">
        <f t="shared" si="647"/>
        <v>0</v>
      </c>
      <c r="U3399" s="127" t="str">
        <f t="shared" si="656"/>
        <v>0</v>
      </c>
      <c r="V3399" s="127" t="str">
        <f t="shared" si="650"/>
        <v>0</v>
      </c>
      <c r="W3399" s="127" t="str">
        <f t="shared" si="651"/>
        <v>0</v>
      </c>
      <c r="X3399" s="128"/>
    </row>
    <row r="3400" spans="1:24" x14ac:dyDescent="0.3">
      <c r="A3400" s="156">
        <v>1063</v>
      </c>
      <c r="B3400" s="133"/>
      <c r="K3400" s="121" t="str">
        <f t="shared" si="652"/>
        <v/>
      </c>
      <c r="L3400" s="129" t="str">
        <f t="shared" si="648"/>
        <v/>
      </c>
      <c r="M3400" s="115" t="s">
        <v>155</v>
      </c>
      <c r="N3400" s="113" t="str">
        <f t="shared" si="653"/>
        <v/>
      </c>
      <c r="O3400" s="129" t="str">
        <f t="shared" si="649"/>
        <v/>
      </c>
      <c r="P3400" s="115" t="s">
        <v>155</v>
      </c>
      <c r="Q3400" s="116" t="str">
        <f t="shared" si="654"/>
        <v/>
      </c>
      <c r="R3400" s="117" t="s">
        <v>155</v>
      </c>
      <c r="S3400" s="118" t="str">
        <f t="shared" si="655"/>
        <v/>
      </c>
      <c r="T3400" s="127" t="str">
        <f t="shared" si="647"/>
        <v>0</v>
      </c>
      <c r="U3400" s="119" t="str">
        <f t="shared" si="656"/>
        <v>0</v>
      </c>
      <c r="V3400" s="119" t="str">
        <f t="shared" si="650"/>
        <v>0</v>
      </c>
      <c r="W3400" s="119" t="str">
        <f t="shared" si="651"/>
        <v>0</v>
      </c>
      <c r="X3400" s="120"/>
    </row>
    <row r="3401" spans="1:24" x14ac:dyDescent="0.3">
      <c r="A3401" s="156">
        <v>1064</v>
      </c>
      <c r="B3401" s="133"/>
      <c r="K3401" s="121" t="str">
        <f t="shared" si="652"/>
        <v/>
      </c>
      <c r="L3401" s="122" t="str">
        <f t="shared" si="648"/>
        <v/>
      </c>
      <c r="M3401" s="123" t="s">
        <v>155</v>
      </c>
      <c r="N3401" s="113" t="str">
        <f t="shared" si="653"/>
        <v/>
      </c>
      <c r="O3401" s="122" t="str">
        <f t="shared" si="649"/>
        <v/>
      </c>
      <c r="P3401" s="123" t="s">
        <v>155</v>
      </c>
      <c r="Q3401" s="116" t="str">
        <f t="shared" si="654"/>
        <v/>
      </c>
      <c r="R3401" s="125" t="s">
        <v>155</v>
      </c>
      <c r="S3401" s="118" t="str">
        <f t="shared" si="655"/>
        <v/>
      </c>
      <c r="T3401" s="127" t="str">
        <f t="shared" si="647"/>
        <v>0</v>
      </c>
      <c r="U3401" s="127" t="str">
        <f t="shared" si="656"/>
        <v>0</v>
      </c>
      <c r="V3401" s="127" t="str">
        <f t="shared" si="650"/>
        <v>0</v>
      </c>
      <c r="W3401" s="127" t="str">
        <f t="shared" si="651"/>
        <v>0</v>
      </c>
      <c r="X3401" s="128"/>
    </row>
    <row r="3402" spans="1:24" x14ac:dyDescent="0.3">
      <c r="A3402" s="156">
        <v>1065</v>
      </c>
      <c r="B3402" s="133"/>
      <c r="K3402" s="121" t="str">
        <f t="shared" si="652"/>
        <v/>
      </c>
      <c r="L3402" s="129" t="str">
        <f t="shared" si="648"/>
        <v/>
      </c>
      <c r="M3402" s="115" t="s">
        <v>155</v>
      </c>
      <c r="N3402" s="113" t="str">
        <f t="shared" si="653"/>
        <v/>
      </c>
      <c r="O3402" s="129" t="str">
        <f t="shared" si="649"/>
        <v/>
      </c>
      <c r="P3402" s="115" t="s">
        <v>155</v>
      </c>
      <c r="Q3402" s="116" t="str">
        <f t="shared" si="654"/>
        <v/>
      </c>
      <c r="R3402" s="117" t="s">
        <v>155</v>
      </c>
      <c r="S3402" s="118" t="str">
        <f t="shared" si="655"/>
        <v/>
      </c>
      <c r="T3402" s="127" t="str">
        <f t="shared" ref="T3402:T3465" si="657">IF(M3402="ON",IF(ISBLANK(D3402),"0",IF(AND(J3402=1,D3402&lt;200),D3402,D3402-200)),"0")</f>
        <v>0</v>
      </c>
      <c r="U3402" s="119" t="str">
        <f t="shared" si="656"/>
        <v>0</v>
      </c>
      <c r="V3402" s="119" t="str">
        <f t="shared" si="650"/>
        <v>0</v>
      </c>
      <c r="W3402" s="119" t="str">
        <f t="shared" si="651"/>
        <v>0</v>
      </c>
      <c r="X3402" s="120"/>
    </row>
    <row r="3403" spans="1:24" x14ac:dyDescent="0.3">
      <c r="A3403" s="156">
        <v>1066</v>
      </c>
      <c r="B3403" s="133"/>
      <c r="K3403" s="121" t="str">
        <f t="shared" si="652"/>
        <v/>
      </c>
      <c r="L3403" s="122" t="str">
        <f t="shared" si="648"/>
        <v/>
      </c>
      <c r="M3403" s="123" t="s">
        <v>155</v>
      </c>
      <c r="N3403" s="113" t="str">
        <f t="shared" si="653"/>
        <v/>
      </c>
      <c r="O3403" s="122" t="str">
        <f t="shared" si="649"/>
        <v/>
      </c>
      <c r="P3403" s="123" t="s">
        <v>155</v>
      </c>
      <c r="Q3403" s="116" t="str">
        <f t="shared" si="654"/>
        <v/>
      </c>
      <c r="R3403" s="125" t="s">
        <v>155</v>
      </c>
      <c r="S3403" s="118" t="str">
        <f t="shared" si="655"/>
        <v/>
      </c>
      <c r="T3403" s="127" t="str">
        <f t="shared" si="657"/>
        <v>0</v>
      </c>
      <c r="U3403" s="127" t="str">
        <f t="shared" si="656"/>
        <v>0</v>
      </c>
      <c r="V3403" s="127" t="str">
        <f t="shared" si="650"/>
        <v>0</v>
      </c>
      <c r="W3403" s="127" t="str">
        <f t="shared" si="651"/>
        <v>0</v>
      </c>
      <c r="X3403" s="128"/>
    </row>
    <row r="3404" spans="1:24" x14ac:dyDescent="0.3">
      <c r="A3404" s="156">
        <v>1067</v>
      </c>
      <c r="B3404" s="133"/>
      <c r="K3404" s="121" t="str">
        <f t="shared" si="652"/>
        <v/>
      </c>
      <c r="L3404" s="129" t="str">
        <f t="shared" si="648"/>
        <v/>
      </c>
      <c r="M3404" s="115" t="s">
        <v>155</v>
      </c>
      <c r="N3404" s="113" t="str">
        <f t="shared" si="653"/>
        <v/>
      </c>
      <c r="O3404" s="129" t="str">
        <f t="shared" si="649"/>
        <v/>
      </c>
      <c r="P3404" s="115" t="s">
        <v>155</v>
      </c>
      <c r="Q3404" s="116" t="str">
        <f t="shared" si="654"/>
        <v/>
      </c>
      <c r="R3404" s="117" t="s">
        <v>155</v>
      </c>
      <c r="S3404" s="118" t="str">
        <f t="shared" si="655"/>
        <v/>
      </c>
      <c r="T3404" s="127" t="str">
        <f t="shared" si="657"/>
        <v>0</v>
      </c>
      <c r="U3404" s="119" t="str">
        <f t="shared" si="656"/>
        <v>0</v>
      </c>
      <c r="V3404" s="119" t="str">
        <f t="shared" si="650"/>
        <v>0</v>
      </c>
      <c r="W3404" s="119" t="str">
        <f t="shared" si="651"/>
        <v>0</v>
      </c>
      <c r="X3404" s="120"/>
    </row>
    <row r="3405" spans="1:24" x14ac:dyDescent="0.3">
      <c r="A3405" s="156">
        <v>1068</v>
      </c>
      <c r="B3405" s="133"/>
      <c r="K3405" s="121" t="str">
        <f t="shared" si="652"/>
        <v/>
      </c>
      <c r="L3405" s="122" t="str">
        <f t="shared" si="648"/>
        <v/>
      </c>
      <c r="M3405" s="123" t="s">
        <v>155</v>
      </c>
      <c r="N3405" s="113" t="str">
        <f t="shared" si="653"/>
        <v/>
      </c>
      <c r="O3405" s="122" t="str">
        <f t="shared" si="649"/>
        <v/>
      </c>
      <c r="P3405" s="123" t="s">
        <v>155</v>
      </c>
      <c r="Q3405" s="116" t="str">
        <f t="shared" si="654"/>
        <v/>
      </c>
      <c r="R3405" s="125" t="s">
        <v>155</v>
      </c>
      <c r="S3405" s="118" t="str">
        <f t="shared" si="655"/>
        <v/>
      </c>
      <c r="T3405" s="127" t="str">
        <f t="shared" si="657"/>
        <v>0</v>
      </c>
      <c r="U3405" s="127" t="str">
        <f t="shared" si="656"/>
        <v>0</v>
      </c>
      <c r="V3405" s="127" t="str">
        <f t="shared" si="650"/>
        <v>0</v>
      </c>
      <c r="W3405" s="127" t="str">
        <f t="shared" si="651"/>
        <v>0</v>
      </c>
      <c r="X3405" s="128"/>
    </row>
    <row r="3406" spans="1:24" x14ac:dyDescent="0.3">
      <c r="A3406" s="156">
        <v>1069</v>
      </c>
      <c r="B3406" s="133"/>
      <c r="K3406" s="121" t="str">
        <f t="shared" si="652"/>
        <v/>
      </c>
      <c r="L3406" s="129" t="str">
        <f t="shared" si="648"/>
        <v/>
      </c>
      <c r="M3406" s="115" t="s">
        <v>155</v>
      </c>
      <c r="N3406" s="113" t="str">
        <f t="shared" si="653"/>
        <v/>
      </c>
      <c r="O3406" s="129" t="str">
        <f t="shared" si="649"/>
        <v/>
      </c>
      <c r="P3406" s="115" t="s">
        <v>155</v>
      </c>
      <c r="Q3406" s="116" t="str">
        <f t="shared" si="654"/>
        <v/>
      </c>
      <c r="R3406" s="117" t="s">
        <v>155</v>
      </c>
      <c r="S3406" s="118" t="str">
        <f t="shared" si="655"/>
        <v/>
      </c>
      <c r="T3406" s="127" t="str">
        <f t="shared" si="657"/>
        <v>0</v>
      </c>
      <c r="U3406" s="119" t="str">
        <f t="shared" si="656"/>
        <v>0</v>
      </c>
      <c r="V3406" s="119" t="str">
        <f t="shared" si="650"/>
        <v>0</v>
      </c>
      <c r="W3406" s="119" t="str">
        <f t="shared" si="651"/>
        <v>0</v>
      </c>
      <c r="X3406" s="120"/>
    </row>
    <row r="3407" spans="1:24" x14ac:dyDescent="0.3">
      <c r="A3407" s="156">
        <v>1070</v>
      </c>
      <c r="B3407" s="133"/>
      <c r="K3407" s="121" t="str">
        <f t="shared" si="652"/>
        <v/>
      </c>
      <c r="L3407" s="122" t="str">
        <f t="shared" si="648"/>
        <v/>
      </c>
      <c r="M3407" s="123" t="s">
        <v>155</v>
      </c>
      <c r="N3407" s="113" t="str">
        <f t="shared" si="653"/>
        <v/>
      </c>
      <c r="O3407" s="122" t="str">
        <f t="shared" si="649"/>
        <v/>
      </c>
      <c r="P3407" s="123" t="s">
        <v>155</v>
      </c>
      <c r="Q3407" s="116" t="str">
        <f t="shared" si="654"/>
        <v/>
      </c>
      <c r="R3407" s="125" t="s">
        <v>155</v>
      </c>
      <c r="S3407" s="118" t="str">
        <f t="shared" si="655"/>
        <v/>
      </c>
      <c r="T3407" s="127" t="str">
        <f t="shared" si="657"/>
        <v>0</v>
      </c>
      <c r="U3407" s="127" t="str">
        <f t="shared" si="656"/>
        <v>0</v>
      </c>
      <c r="V3407" s="127" t="str">
        <f t="shared" si="650"/>
        <v>0</v>
      </c>
      <c r="W3407" s="127" t="str">
        <f t="shared" si="651"/>
        <v>0</v>
      </c>
      <c r="X3407" s="128"/>
    </row>
    <row r="3408" spans="1:24" x14ac:dyDescent="0.3">
      <c r="A3408" s="156">
        <v>1071</v>
      </c>
      <c r="B3408" s="158"/>
      <c r="C3408" s="158"/>
      <c r="D3408" s="159"/>
      <c r="E3408" s="159"/>
      <c r="F3408" s="160"/>
      <c r="G3408" s="160"/>
      <c r="H3408" s="160"/>
      <c r="I3408" s="160"/>
      <c r="K3408" s="121" t="str">
        <f t="shared" si="652"/>
        <v/>
      </c>
      <c r="L3408" s="129" t="str">
        <f t="shared" si="648"/>
        <v/>
      </c>
      <c r="M3408" s="115" t="s">
        <v>155</v>
      </c>
      <c r="N3408" s="113" t="str">
        <f t="shared" si="653"/>
        <v/>
      </c>
      <c r="O3408" s="129" t="str">
        <f t="shared" si="649"/>
        <v/>
      </c>
      <c r="P3408" s="115" t="s">
        <v>155</v>
      </c>
      <c r="Q3408" s="116" t="str">
        <f t="shared" si="654"/>
        <v/>
      </c>
      <c r="R3408" s="117" t="s">
        <v>155</v>
      </c>
      <c r="S3408" s="118" t="str">
        <f t="shared" si="655"/>
        <v/>
      </c>
      <c r="T3408" s="127" t="str">
        <f t="shared" si="657"/>
        <v>0</v>
      </c>
      <c r="U3408" s="119" t="str">
        <f t="shared" si="656"/>
        <v>0</v>
      </c>
      <c r="V3408" s="119" t="str">
        <f t="shared" si="650"/>
        <v>0</v>
      </c>
      <c r="W3408" s="119" t="str">
        <f t="shared" si="651"/>
        <v>0</v>
      </c>
      <c r="X3408" s="120"/>
    </row>
    <row r="3409" spans="1:24" x14ac:dyDescent="0.3">
      <c r="A3409" s="156">
        <v>1072</v>
      </c>
      <c r="B3409" s="158"/>
      <c r="C3409" s="158"/>
      <c r="D3409" s="159"/>
      <c r="E3409" s="159"/>
      <c r="F3409" s="160"/>
      <c r="G3409" s="160"/>
      <c r="H3409" s="160"/>
      <c r="I3409" s="160"/>
      <c r="K3409" s="121" t="str">
        <f t="shared" si="652"/>
        <v/>
      </c>
      <c r="L3409" s="122" t="str">
        <f t="shared" si="648"/>
        <v/>
      </c>
      <c r="M3409" s="123" t="s">
        <v>155</v>
      </c>
      <c r="N3409" s="113" t="str">
        <f t="shared" si="653"/>
        <v/>
      </c>
      <c r="O3409" s="122" t="str">
        <f t="shared" si="649"/>
        <v/>
      </c>
      <c r="P3409" s="123" t="s">
        <v>155</v>
      </c>
      <c r="Q3409" s="116" t="str">
        <f t="shared" si="654"/>
        <v/>
      </c>
      <c r="R3409" s="125" t="s">
        <v>155</v>
      </c>
      <c r="S3409" s="118" t="str">
        <f t="shared" si="655"/>
        <v/>
      </c>
      <c r="T3409" s="127" t="str">
        <f t="shared" si="657"/>
        <v>0</v>
      </c>
      <c r="U3409" s="127" t="str">
        <f t="shared" si="656"/>
        <v>0</v>
      </c>
      <c r="V3409" s="127" t="str">
        <f t="shared" si="650"/>
        <v>0</v>
      </c>
      <c r="W3409" s="127" t="str">
        <f t="shared" si="651"/>
        <v>0</v>
      </c>
      <c r="X3409" s="128"/>
    </row>
    <row r="3410" spans="1:24" x14ac:dyDescent="0.3">
      <c r="A3410" s="156">
        <v>1073</v>
      </c>
      <c r="B3410" s="158"/>
      <c r="C3410" s="158"/>
      <c r="D3410" s="159"/>
      <c r="E3410" s="159"/>
      <c r="F3410" s="160"/>
      <c r="G3410" s="160"/>
      <c r="H3410" s="160"/>
      <c r="I3410" s="160"/>
      <c r="K3410" s="121" t="str">
        <f t="shared" si="652"/>
        <v/>
      </c>
      <c r="L3410" s="129" t="str">
        <f t="shared" si="648"/>
        <v/>
      </c>
      <c r="M3410" s="115" t="s">
        <v>155</v>
      </c>
      <c r="N3410" s="113" t="str">
        <f t="shared" si="653"/>
        <v/>
      </c>
      <c r="O3410" s="129" t="str">
        <f t="shared" si="649"/>
        <v/>
      </c>
      <c r="P3410" s="115" t="s">
        <v>155</v>
      </c>
      <c r="Q3410" s="116" t="str">
        <f t="shared" si="654"/>
        <v/>
      </c>
      <c r="R3410" s="117" t="s">
        <v>155</v>
      </c>
      <c r="S3410" s="118" t="str">
        <f t="shared" si="655"/>
        <v/>
      </c>
      <c r="T3410" s="127" t="str">
        <f t="shared" si="657"/>
        <v>0</v>
      </c>
      <c r="U3410" s="119" t="str">
        <f t="shared" si="656"/>
        <v>0</v>
      </c>
      <c r="V3410" s="119" t="str">
        <f t="shared" si="650"/>
        <v>0</v>
      </c>
      <c r="W3410" s="119" t="str">
        <f t="shared" si="651"/>
        <v>0</v>
      </c>
      <c r="X3410" s="120"/>
    </row>
    <row r="3411" spans="1:24" x14ac:dyDescent="0.3">
      <c r="A3411" s="156">
        <v>1074</v>
      </c>
      <c r="B3411" s="158"/>
      <c r="C3411" s="158"/>
      <c r="D3411" s="159"/>
      <c r="E3411" s="159"/>
      <c r="F3411" s="160"/>
      <c r="G3411" s="160"/>
      <c r="H3411" s="160"/>
      <c r="I3411" s="160"/>
      <c r="K3411" s="121" t="str">
        <f t="shared" si="652"/>
        <v/>
      </c>
      <c r="L3411" s="122" t="str">
        <f t="shared" si="648"/>
        <v/>
      </c>
      <c r="M3411" s="123" t="s">
        <v>155</v>
      </c>
      <c r="N3411" s="113" t="str">
        <f t="shared" si="653"/>
        <v/>
      </c>
      <c r="O3411" s="122" t="str">
        <f t="shared" si="649"/>
        <v/>
      </c>
      <c r="P3411" s="123" t="s">
        <v>155</v>
      </c>
      <c r="Q3411" s="116" t="str">
        <f t="shared" si="654"/>
        <v/>
      </c>
      <c r="R3411" s="125" t="s">
        <v>155</v>
      </c>
      <c r="S3411" s="118" t="str">
        <f t="shared" si="655"/>
        <v/>
      </c>
      <c r="T3411" s="127" t="str">
        <f t="shared" si="657"/>
        <v>0</v>
      </c>
      <c r="U3411" s="127" t="str">
        <f t="shared" si="656"/>
        <v>0</v>
      </c>
      <c r="V3411" s="127" t="str">
        <f t="shared" si="650"/>
        <v>0</v>
      </c>
      <c r="W3411" s="127" t="str">
        <f t="shared" si="651"/>
        <v>0</v>
      </c>
      <c r="X3411" s="128"/>
    </row>
    <row r="3412" spans="1:24" x14ac:dyDescent="0.3">
      <c r="A3412" s="156">
        <v>1075</v>
      </c>
      <c r="B3412" s="158"/>
      <c r="C3412" s="158"/>
      <c r="D3412" s="159"/>
      <c r="E3412" s="159"/>
      <c r="F3412" s="160"/>
      <c r="G3412" s="160"/>
      <c r="H3412" s="160"/>
      <c r="I3412" s="160"/>
      <c r="K3412" s="121" t="str">
        <f t="shared" si="652"/>
        <v/>
      </c>
      <c r="L3412" s="129" t="str">
        <f t="shared" si="648"/>
        <v/>
      </c>
      <c r="M3412" s="115" t="s">
        <v>155</v>
      </c>
      <c r="N3412" s="113" t="str">
        <f t="shared" si="653"/>
        <v/>
      </c>
      <c r="O3412" s="129" t="str">
        <f t="shared" si="649"/>
        <v/>
      </c>
      <c r="P3412" s="115" t="s">
        <v>155</v>
      </c>
      <c r="Q3412" s="116" t="str">
        <f t="shared" si="654"/>
        <v/>
      </c>
      <c r="R3412" s="117" t="s">
        <v>155</v>
      </c>
      <c r="S3412" s="118" t="str">
        <f t="shared" si="655"/>
        <v/>
      </c>
      <c r="T3412" s="127" t="str">
        <f t="shared" si="657"/>
        <v>0</v>
      </c>
      <c r="U3412" s="119" t="str">
        <f t="shared" si="656"/>
        <v>0</v>
      </c>
      <c r="V3412" s="119" t="str">
        <f t="shared" si="650"/>
        <v>0</v>
      </c>
      <c r="W3412" s="119" t="str">
        <f t="shared" si="651"/>
        <v>0</v>
      </c>
      <c r="X3412" s="120"/>
    </row>
    <row r="3413" spans="1:24" x14ac:dyDescent="0.3">
      <c r="A3413" s="156">
        <v>1076</v>
      </c>
      <c r="B3413" s="158"/>
      <c r="C3413" s="158"/>
      <c r="D3413" s="159"/>
      <c r="E3413" s="159"/>
      <c r="F3413" s="160"/>
      <c r="G3413" s="160"/>
      <c r="H3413" s="160"/>
      <c r="I3413" s="160"/>
      <c r="K3413" s="121" t="str">
        <f t="shared" si="652"/>
        <v/>
      </c>
      <c r="L3413" s="122" t="str">
        <f t="shared" si="648"/>
        <v/>
      </c>
      <c r="M3413" s="123" t="s">
        <v>155</v>
      </c>
      <c r="N3413" s="113" t="str">
        <f t="shared" si="653"/>
        <v/>
      </c>
      <c r="O3413" s="122" t="str">
        <f t="shared" si="649"/>
        <v/>
      </c>
      <c r="P3413" s="123" t="s">
        <v>155</v>
      </c>
      <c r="Q3413" s="116" t="str">
        <f t="shared" si="654"/>
        <v/>
      </c>
      <c r="R3413" s="125" t="s">
        <v>155</v>
      </c>
      <c r="S3413" s="118" t="str">
        <f t="shared" si="655"/>
        <v/>
      </c>
      <c r="T3413" s="127" t="str">
        <f t="shared" si="657"/>
        <v>0</v>
      </c>
      <c r="U3413" s="127" t="str">
        <f t="shared" si="656"/>
        <v>0</v>
      </c>
      <c r="V3413" s="127" t="str">
        <f t="shared" si="650"/>
        <v>0</v>
      </c>
      <c r="W3413" s="127" t="str">
        <f t="shared" si="651"/>
        <v>0</v>
      </c>
      <c r="X3413" s="128"/>
    </row>
    <row r="3414" spans="1:24" x14ac:dyDescent="0.3">
      <c r="A3414" s="156">
        <v>1077</v>
      </c>
      <c r="B3414" s="158"/>
      <c r="C3414" s="158"/>
      <c r="D3414" s="159"/>
      <c r="E3414" s="159"/>
      <c r="F3414" s="160"/>
      <c r="G3414" s="160"/>
      <c r="H3414" s="160"/>
      <c r="I3414" s="160"/>
      <c r="K3414" s="121" t="str">
        <f t="shared" si="652"/>
        <v/>
      </c>
      <c r="L3414" s="129" t="str">
        <f t="shared" si="648"/>
        <v/>
      </c>
      <c r="M3414" s="115" t="s">
        <v>155</v>
      </c>
      <c r="N3414" s="113" t="str">
        <f t="shared" si="653"/>
        <v/>
      </c>
      <c r="O3414" s="129" t="str">
        <f t="shared" si="649"/>
        <v/>
      </c>
      <c r="P3414" s="115" t="s">
        <v>155</v>
      </c>
      <c r="Q3414" s="116" t="str">
        <f t="shared" si="654"/>
        <v/>
      </c>
      <c r="R3414" s="117" t="s">
        <v>155</v>
      </c>
      <c r="S3414" s="118" t="str">
        <f t="shared" si="655"/>
        <v/>
      </c>
      <c r="T3414" s="127" t="str">
        <f t="shared" si="657"/>
        <v>0</v>
      </c>
      <c r="U3414" s="119" t="str">
        <f t="shared" si="656"/>
        <v>0</v>
      </c>
      <c r="V3414" s="119" t="str">
        <f t="shared" si="650"/>
        <v>0</v>
      </c>
      <c r="W3414" s="119" t="str">
        <f t="shared" si="651"/>
        <v>0</v>
      </c>
      <c r="X3414" s="120"/>
    </row>
    <row r="3415" spans="1:24" x14ac:dyDescent="0.3">
      <c r="A3415" s="156">
        <v>1078</v>
      </c>
      <c r="B3415" s="158"/>
      <c r="C3415" s="158"/>
      <c r="D3415" s="159"/>
      <c r="E3415" s="159"/>
      <c r="F3415" s="160"/>
      <c r="G3415" s="160"/>
      <c r="H3415" s="160"/>
      <c r="I3415" s="160"/>
      <c r="K3415" s="121" t="str">
        <f t="shared" si="652"/>
        <v/>
      </c>
      <c r="L3415" s="122" t="str">
        <f t="shared" si="648"/>
        <v/>
      </c>
      <c r="M3415" s="123" t="s">
        <v>155</v>
      </c>
      <c r="N3415" s="113" t="str">
        <f t="shared" si="653"/>
        <v/>
      </c>
      <c r="O3415" s="122" t="str">
        <f t="shared" si="649"/>
        <v/>
      </c>
      <c r="P3415" s="123" t="s">
        <v>155</v>
      </c>
      <c r="Q3415" s="116" t="str">
        <f t="shared" si="654"/>
        <v/>
      </c>
      <c r="R3415" s="125" t="s">
        <v>155</v>
      </c>
      <c r="S3415" s="118" t="str">
        <f t="shared" si="655"/>
        <v/>
      </c>
      <c r="T3415" s="127" t="str">
        <f t="shared" si="657"/>
        <v>0</v>
      </c>
      <c r="U3415" s="127" t="str">
        <f t="shared" si="656"/>
        <v>0</v>
      </c>
      <c r="V3415" s="127" t="str">
        <f t="shared" si="650"/>
        <v>0</v>
      </c>
      <c r="W3415" s="127" t="str">
        <f t="shared" si="651"/>
        <v>0</v>
      </c>
      <c r="X3415" s="128"/>
    </row>
    <row r="3416" spans="1:24" x14ac:dyDescent="0.3">
      <c r="A3416" s="156">
        <v>1079</v>
      </c>
      <c r="B3416" s="158"/>
      <c r="C3416" s="158"/>
      <c r="D3416" s="159"/>
      <c r="E3416" s="159"/>
      <c r="F3416" s="160"/>
      <c r="G3416" s="160"/>
      <c r="H3416" s="160"/>
      <c r="I3416" s="160"/>
      <c r="K3416" s="121" t="str">
        <f t="shared" si="652"/>
        <v/>
      </c>
      <c r="L3416" s="129" t="str">
        <f t="shared" si="648"/>
        <v/>
      </c>
      <c r="M3416" s="115" t="s">
        <v>155</v>
      </c>
      <c r="N3416" s="113" t="str">
        <f t="shared" si="653"/>
        <v/>
      </c>
      <c r="O3416" s="129" t="str">
        <f t="shared" si="649"/>
        <v/>
      </c>
      <c r="P3416" s="115" t="s">
        <v>155</v>
      </c>
      <c r="Q3416" s="116" t="str">
        <f t="shared" si="654"/>
        <v/>
      </c>
      <c r="R3416" s="117" t="s">
        <v>155</v>
      </c>
      <c r="S3416" s="118" t="str">
        <f t="shared" si="655"/>
        <v/>
      </c>
      <c r="T3416" s="127" t="str">
        <f t="shared" si="657"/>
        <v>0</v>
      </c>
      <c r="U3416" s="119" t="str">
        <f t="shared" si="656"/>
        <v>0</v>
      </c>
      <c r="V3416" s="119" t="str">
        <f t="shared" si="650"/>
        <v>0</v>
      </c>
      <c r="W3416" s="119" t="str">
        <f t="shared" si="651"/>
        <v>0</v>
      </c>
      <c r="X3416" s="120"/>
    </row>
    <row r="3417" spans="1:24" x14ac:dyDescent="0.3">
      <c r="A3417" s="156">
        <v>1080</v>
      </c>
      <c r="B3417" s="158"/>
      <c r="C3417" s="158"/>
      <c r="D3417" s="159"/>
      <c r="E3417" s="159"/>
      <c r="F3417" s="160"/>
      <c r="G3417" s="160"/>
      <c r="H3417" s="160"/>
      <c r="I3417" s="160"/>
      <c r="K3417" s="121" t="str">
        <f t="shared" si="652"/>
        <v/>
      </c>
      <c r="L3417" s="122" t="str">
        <f t="shared" si="648"/>
        <v/>
      </c>
      <c r="M3417" s="123" t="s">
        <v>155</v>
      </c>
      <c r="N3417" s="113" t="str">
        <f t="shared" si="653"/>
        <v/>
      </c>
      <c r="O3417" s="122" t="str">
        <f t="shared" si="649"/>
        <v/>
      </c>
      <c r="P3417" s="123" t="s">
        <v>155</v>
      </c>
      <c r="Q3417" s="116" t="str">
        <f t="shared" si="654"/>
        <v/>
      </c>
      <c r="R3417" s="125" t="s">
        <v>155</v>
      </c>
      <c r="S3417" s="118" t="str">
        <f t="shared" si="655"/>
        <v/>
      </c>
      <c r="T3417" s="127" t="str">
        <f t="shared" si="657"/>
        <v>0</v>
      </c>
      <c r="U3417" s="127" t="str">
        <f t="shared" si="656"/>
        <v>0</v>
      </c>
      <c r="V3417" s="127" t="str">
        <f t="shared" si="650"/>
        <v>0</v>
      </c>
      <c r="W3417" s="127" t="str">
        <f t="shared" si="651"/>
        <v>0</v>
      </c>
      <c r="X3417" s="128"/>
    </row>
    <row r="3418" spans="1:24" x14ac:dyDescent="0.3">
      <c r="A3418" s="156">
        <v>1081</v>
      </c>
      <c r="D3418" s="104"/>
      <c r="E3418" s="104"/>
      <c r="F3418" s="104"/>
      <c r="G3418" s="104"/>
      <c r="H3418" s="160"/>
      <c r="I3418" s="160"/>
      <c r="K3418" s="121" t="str">
        <f t="shared" si="652"/>
        <v/>
      </c>
      <c r="L3418" s="129" t="str">
        <f t="shared" si="648"/>
        <v/>
      </c>
      <c r="M3418" s="115" t="s">
        <v>155</v>
      </c>
      <c r="N3418" s="113" t="str">
        <f t="shared" si="653"/>
        <v/>
      </c>
      <c r="O3418" s="129" t="str">
        <f t="shared" si="649"/>
        <v/>
      </c>
      <c r="P3418" s="115" t="s">
        <v>155</v>
      </c>
      <c r="Q3418" s="116" t="str">
        <f t="shared" si="654"/>
        <v/>
      </c>
      <c r="R3418" s="117" t="s">
        <v>155</v>
      </c>
      <c r="S3418" s="118" t="str">
        <f t="shared" si="655"/>
        <v/>
      </c>
      <c r="T3418" s="127" t="str">
        <f t="shared" si="657"/>
        <v>0</v>
      </c>
      <c r="U3418" s="119" t="str">
        <f t="shared" si="656"/>
        <v>0</v>
      </c>
      <c r="V3418" s="119" t="str">
        <f t="shared" si="650"/>
        <v>0</v>
      </c>
      <c r="W3418" s="119" t="str">
        <f t="shared" si="651"/>
        <v>0</v>
      </c>
      <c r="X3418" s="120"/>
    </row>
    <row r="3419" spans="1:24" x14ac:dyDescent="0.3">
      <c r="A3419" s="156">
        <v>1082</v>
      </c>
      <c r="B3419" s="133"/>
      <c r="K3419" s="121" t="str">
        <f t="shared" si="652"/>
        <v/>
      </c>
      <c r="L3419" s="122" t="str">
        <f t="shared" si="648"/>
        <v/>
      </c>
      <c r="M3419" s="123" t="s">
        <v>155</v>
      </c>
      <c r="N3419" s="113" t="str">
        <f t="shared" si="653"/>
        <v/>
      </c>
      <c r="O3419" s="122" t="str">
        <f t="shared" si="649"/>
        <v/>
      </c>
      <c r="P3419" s="123" t="s">
        <v>155</v>
      </c>
      <c r="Q3419" s="116" t="str">
        <f t="shared" si="654"/>
        <v/>
      </c>
      <c r="R3419" s="125" t="s">
        <v>155</v>
      </c>
      <c r="S3419" s="118" t="str">
        <f t="shared" si="655"/>
        <v/>
      </c>
      <c r="T3419" s="127" t="str">
        <f t="shared" si="657"/>
        <v>0</v>
      </c>
      <c r="U3419" s="127" t="str">
        <f t="shared" si="656"/>
        <v>0</v>
      </c>
      <c r="V3419" s="127" t="str">
        <f t="shared" si="650"/>
        <v>0</v>
      </c>
      <c r="W3419" s="127" t="str">
        <f t="shared" si="651"/>
        <v>0</v>
      </c>
      <c r="X3419" s="128"/>
    </row>
    <row r="3420" spans="1:24" x14ac:dyDescent="0.3">
      <c r="A3420" s="156">
        <v>1083</v>
      </c>
      <c r="B3420" s="133"/>
      <c r="K3420" s="121" t="str">
        <f t="shared" si="652"/>
        <v/>
      </c>
      <c r="L3420" s="129" t="str">
        <f t="shared" si="648"/>
        <v/>
      </c>
      <c r="M3420" s="115" t="s">
        <v>155</v>
      </c>
      <c r="N3420" s="113" t="str">
        <f t="shared" si="653"/>
        <v/>
      </c>
      <c r="O3420" s="129" t="str">
        <f t="shared" si="649"/>
        <v/>
      </c>
      <c r="P3420" s="115" t="s">
        <v>155</v>
      </c>
      <c r="Q3420" s="116" t="str">
        <f t="shared" si="654"/>
        <v/>
      </c>
      <c r="R3420" s="117" t="s">
        <v>155</v>
      </c>
      <c r="S3420" s="118" t="str">
        <f t="shared" si="655"/>
        <v/>
      </c>
      <c r="T3420" s="127" t="str">
        <f t="shared" si="657"/>
        <v>0</v>
      </c>
      <c r="U3420" s="119" t="str">
        <f t="shared" si="656"/>
        <v>0</v>
      </c>
      <c r="V3420" s="119" t="str">
        <f t="shared" si="650"/>
        <v>0</v>
      </c>
      <c r="W3420" s="119" t="str">
        <f t="shared" si="651"/>
        <v>0</v>
      </c>
      <c r="X3420" s="120"/>
    </row>
    <row r="3421" spans="1:24" x14ac:dyDescent="0.3">
      <c r="A3421" s="156">
        <v>1084</v>
      </c>
      <c r="B3421" s="133"/>
      <c r="K3421" s="121" t="str">
        <f t="shared" si="652"/>
        <v/>
      </c>
      <c r="L3421" s="122" t="str">
        <f t="shared" si="648"/>
        <v/>
      </c>
      <c r="M3421" s="123" t="s">
        <v>155</v>
      </c>
      <c r="N3421" s="113" t="str">
        <f t="shared" si="653"/>
        <v/>
      </c>
      <c r="O3421" s="122" t="str">
        <f t="shared" si="649"/>
        <v/>
      </c>
      <c r="P3421" s="123" t="s">
        <v>155</v>
      </c>
      <c r="Q3421" s="116" t="str">
        <f t="shared" si="654"/>
        <v/>
      </c>
      <c r="R3421" s="125" t="s">
        <v>155</v>
      </c>
      <c r="S3421" s="118" t="str">
        <f t="shared" si="655"/>
        <v/>
      </c>
      <c r="T3421" s="127" t="str">
        <f t="shared" si="657"/>
        <v>0</v>
      </c>
      <c r="U3421" s="127" t="str">
        <f t="shared" si="656"/>
        <v>0</v>
      </c>
      <c r="V3421" s="127" t="str">
        <f t="shared" si="650"/>
        <v>0</v>
      </c>
      <c r="W3421" s="127" t="str">
        <f t="shared" si="651"/>
        <v>0</v>
      </c>
      <c r="X3421" s="128"/>
    </row>
    <row r="3422" spans="1:24" x14ac:dyDescent="0.3">
      <c r="A3422" s="156">
        <v>1085</v>
      </c>
      <c r="B3422" s="133"/>
      <c r="K3422" s="121" t="str">
        <f t="shared" si="652"/>
        <v/>
      </c>
      <c r="L3422" s="129" t="str">
        <f t="shared" si="648"/>
        <v/>
      </c>
      <c r="M3422" s="115" t="s">
        <v>155</v>
      </c>
      <c r="N3422" s="113" t="str">
        <f t="shared" si="653"/>
        <v/>
      </c>
      <c r="O3422" s="129" t="str">
        <f t="shared" si="649"/>
        <v/>
      </c>
      <c r="P3422" s="115" t="s">
        <v>155</v>
      </c>
      <c r="Q3422" s="116" t="str">
        <f t="shared" si="654"/>
        <v/>
      </c>
      <c r="R3422" s="117" t="s">
        <v>155</v>
      </c>
      <c r="S3422" s="118" t="str">
        <f t="shared" si="655"/>
        <v/>
      </c>
      <c r="T3422" s="127" t="str">
        <f t="shared" si="657"/>
        <v>0</v>
      </c>
      <c r="U3422" s="119" t="str">
        <f t="shared" si="656"/>
        <v>0</v>
      </c>
      <c r="V3422" s="119" t="str">
        <f t="shared" si="650"/>
        <v>0</v>
      </c>
      <c r="W3422" s="119" t="str">
        <f t="shared" si="651"/>
        <v>0</v>
      </c>
      <c r="X3422" s="120"/>
    </row>
    <row r="3423" spans="1:24" x14ac:dyDescent="0.3">
      <c r="A3423" s="156">
        <v>1086</v>
      </c>
      <c r="B3423" s="133"/>
      <c r="K3423" s="121" t="str">
        <f t="shared" si="652"/>
        <v/>
      </c>
      <c r="L3423" s="122" t="str">
        <f t="shared" si="648"/>
        <v/>
      </c>
      <c r="M3423" s="123" t="s">
        <v>155</v>
      </c>
      <c r="N3423" s="113" t="str">
        <f t="shared" si="653"/>
        <v/>
      </c>
      <c r="O3423" s="122" t="str">
        <f t="shared" si="649"/>
        <v/>
      </c>
      <c r="P3423" s="123" t="s">
        <v>155</v>
      </c>
      <c r="Q3423" s="116" t="str">
        <f t="shared" si="654"/>
        <v/>
      </c>
      <c r="R3423" s="125" t="s">
        <v>155</v>
      </c>
      <c r="S3423" s="118" t="str">
        <f t="shared" si="655"/>
        <v/>
      </c>
      <c r="T3423" s="127" t="str">
        <f t="shared" si="657"/>
        <v>0</v>
      </c>
      <c r="U3423" s="127" t="str">
        <f t="shared" si="656"/>
        <v>0</v>
      </c>
      <c r="V3423" s="127" t="str">
        <f t="shared" si="650"/>
        <v>0</v>
      </c>
      <c r="W3423" s="127" t="str">
        <f t="shared" si="651"/>
        <v>0</v>
      </c>
      <c r="X3423" s="128"/>
    </row>
    <row r="3424" spans="1:24" x14ac:dyDescent="0.3">
      <c r="A3424" s="156">
        <v>1087</v>
      </c>
      <c r="B3424" s="133"/>
      <c r="K3424" s="121" t="str">
        <f t="shared" si="652"/>
        <v/>
      </c>
      <c r="L3424" s="129" t="str">
        <f t="shared" si="648"/>
        <v/>
      </c>
      <c r="M3424" s="115" t="s">
        <v>155</v>
      </c>
      <c r="N3424" s="113" t="str">
        <f t="shared" si="653"/>
        <v/>
      </c>
      <c r="O3424" s="129" t="str">
        <f t="shared" si="649"/>
        <v/>
      </c>
      <c r="P3424" s="115" t="s">
        <v>155</v>
      </c>
      <c r="Q3424" s="116" t="str">
        <f t="shared" si="654"/>
        <v/>
      </c>
      <c r="R3424" s="117" t="s">
        <v>155</v>
      </c>
      <c r="S3424" s="118" t="str">
        <f t="shared" si="655"/>
        <v/>
      </c>
      <c r="T3424" s="127" t="str">
        <f t="shared" si="657"/>
        <v>0</v>
      </c>
      <c r="U3424" s="119" t="str">
        <f t="shared" si="656"/>
        <v>0</v>
      </c>
      <c r="V3424" s="119" t="str">
        <f t="shared" si="650"/>
        <v>0</v>
      </c>
      <c r="W3424" s="119" t="str">
        <f t="shared" si="651"/>
        <v>0</v>
      </c>
      <c r="X3424" s="120"/>
    </row>
    <row r="3425" spans="1:24" x14ac:dyDescent="0.3">
      <c r="A3425" s="156">
        <v>1088</v>
      </c>
      <c r="B3425" s="133"/>
      <c r="K3425" s="121" t="str">
        <f t="shared" si="652"/>
        <v/>
      </c>
      <c r="L3425" s="122" t="str">
        <f t="shared" si="648"/>
        <v/>
      </c>
      <c r="M3425" s="123" t="s">
        <v>155</v>
      </c>
      <c r="N3425" s="113" t="str">
        <f t="shared" si="653"/>
        <v/>
      </c>
      <c r="O3425" s="122" t="str">
        <f t="shared" si="649"/>
        <v/>
      </c>
      <c r="P3425" s="123" t="s">
        <v>155</v>
      </c>
      <c r="Q3425" s="116" t="str">
        <f t="shared" si="654"/>
        <v/>
      </c>
      <c r="R3425" s="125" t="s">
        <v>155</v>
      </c>
      <c r="S3425" s="118" t="str">
        <f t="shared" si="655"/>
        <v/>
      </c>
      <c r="T3425" s="127" t="str">
        <f t="shared" si="657"/>
        <v>0</v>
      </c>
      <c r="U3425" s="127" t="str">
        <f t="shared" si="656"/>
        <v>0</v>
      </c>
      <c r="V3425" s="127" t="str">
        <f t="shared" si="650"/>
        <v>0</v>
      </c>
      <c r="W3425" s="127" t="str">
        <f t="shared" si="651"/>
        <v>0</v>
      </c>
      <c r="X3425" s="128"/>
    </row>
    <row r="3426" spans="1:24" x14ac:dyDescent="0.3">
      <c r="A3426" s="156">
        <v>1089</v>
      </c>
      <c r="B3426" s="133"/>
      <c r="K3426" s="121" t="str">
        <f t="shared" si="652"/>
        <v/>
      </c>
      <c r="L3426" s="129" t="str">
        <f t="shared" ref="L3426:L3489" si="658">IF(K3426="","",SIN(K3426*PI()/200)*G3426)</f>
        <v/>
      </c>
      <c r="M3426" s="115" t="s">
        <v>155</v>
      </c>
      <c r="N3426" s="113" t="str">
        <f t="shared" si="653"/>
        <v/>
      </c>
      <c r="O3426" s="129" t="str">
        <f t="shared" ref="O3426:O3489" si="659">IF(N3426="","",SIN(N3426*PI()/200)*G3426)</f>
        <v/>
      </c>
      <c r="P3426" s="115" t="s">
        <v>155</v>
      </c>
      <c r="Q3426" s="116" t="str">
        <f t="shared" si="654"/>
        <v/>
      </c>
      <c r="R3426" s="117" t="s">
        <v>155</v>
      </c>
      <c r="S3426" s="118" t="str">
        <f t="shared" si="655"/>
        <v/>
      </c>
      <c r="T3426" s="127" t="str">
        <f t="shared" si="657"/>
        <v>0</v>
      </c>
      <c r="U3426" s="119" t="str">
        <f t="shared" si="656"/>
        <v>0</v>
      </c>
      <c r="V3426" s="119" t="str">
        <f t="shared" ref="V3426:V3489" si="660">IF(R3426="ON",IF(ISBLANK(F3426),"0",F3426),"0")</f>
        <v>0</v>
      </c>
      <c r="W3426" s="119" t="str">
        <f t="shared" ref="W3426:W3489" si="661">IF(R3426="ON",IF(ISBLANK(G3426),"0",G3426),"0")</f>
        <v>0</v>
      </c>
      <c r="X3426" s="120"/>
    </row>
    <row r="3427" spans="1:24" x14ac:dyDescent="0.3">
      <c r="A3427" s="156">
        <v>1090</v>
      </c>
      <c r="B3427" s="133"/>
      <c r="K3427" s="121" t="str">
        <f t="shared" ref="K3427:K3490" si="662">IF(ISBLANK(D3427),"",IF(J3427=1,D3427-$D$3538,(IF(AND(J3427=2,D3427&gt;200),((D3427-200)-$D$3538),((D3427+200)-$D$3538)))))</f>
        <v/>
      </c>
      <c r="L3427" s="122" t="str">
        <f t="shared" si="658"/>
        <v/>
      </c>
      <c r="M3427" s="123" t="s">
        <v>155</v>
      </c>
      <c r="N3427" s="113" t="str">
        <f t="shared" ref="N3427:N3490" si="663">IF(ISBLANK(E3427),"",IF(E3427&lt;200,E3427-$E$3538,(400-E3427)-$E$3538))</f>
        <v/>
      </c>
      <c r="O3427" s="122" t="str">
        <f t="shared" si="659"/>
        <v/>
      </c>
      <c r="P3427" s="123" t="s">
        <v>155</v>
      </c>
      <c r="Q3427" s="116" t="str">
        <f t="shared" ref="Q3427:Q3490" si="664">IF(ISBLANK(F3427),"",F3427-$F$3538)</f>
        <v/>
      </c>
      <c r="R3427" s="125" t="s">
        <v>155</v>
      </c>
      <c r="S3427" s="118" t="str">
        <f t="shared" ref="S3427:S3490" si="665">IF(ISBLANK(G3427),"",G3427-$G$3538)</f>
        <v/>
      </c>
      <c r="T3427" s="127" t="str">
        <f t="shared" si="657"/>
        <v>0</v>
      </c>
      <c r="U3427" s="127" t="str">
        <f t="shared" ref="U3427:U3490" si="666">IF(P3427="ON",IF(ISBLANK(E3427),"0",IF(E3427&lt;200,E3427,(400-E3427))),"0")</f>
        <v>0</v>
      </c>
      <c r="V3427" s="127" t="str">
        <f t="shared" si="660"/>
        <v>0</v>
      </c>
      <c r="W3427" s="127" t="str">
        <f t="shared" si="661"/>
        <v>0</v>
      </c>
      <c r="X3427" s="128"/>
    </row>
    <row r="3428" spans="1:24" x14ac:dyDescent="0.3">
      <c r="A3428" s="156">
        <v>1091</v>
      </c>
      <c r="B3428" s="158"/>
      <c r="C3428" s="158"/>
      <c r="D3428" s="159"/>
      <c r="E3428" s="159"/>
      <c r="F3428" s="160"/>
      <c r="G3428" s="160"/>
      <c r="H3428" s="160"/>
      <c r="I3428" s="160"/>
      <c r="K3428" s="121" t="str">
        <f t="shared" si="662"/>
        <v/>
      </c>
      <c r="L3428" s="129" t="str">
        <f t="shared" si="658"/>
        <v/>
      </c>
      <c r="M3428" s="115" t="s">
        <v>155</v>
      </c>
      <c r="N3428" s="113" t="str">
        <f t="shared" si="663"/>
        <v/>
      </c>
      <c r="O3428" s="129" t="str">
        <f t="shared" si="659"/>
        <v/>
      </c>
      <c r="P3428" s="115" t="s">
        <v>155</v>
      </c>
      <c r="Q3428" s="116" t="str">
        <f t="shared" si="664"/>
        <v/>
      </c>
      <c r="R3428" s="117" t="s">
        <v>155</v>
      </c>
      <c r="S3428" s="118" t="str">
        <f t="shared" si="665"/>
        <v/>
      </c>
      <c r="T3428" s="127" t="str">
        <f t="shared" si="657"/>
        <v>0</v>
      </c>
      <c r="U3428" s="119" t="str">
        <f t="shared" si="666"/>
        <v>0</v>
      </c>
      <c r="V3428" s="119" t="str">
        <f t="shared" si="660"/>
        <v>0</v>
      </c>
      <c r="W3428" s="119" t="str">
        <f t="shared" si="661"/>
        <v>0</v>
      </c>
      <c r="X3428" s="120"/>
    </row>
    <row r="3429" spans="1:24" x14ac:dyDescent="0.3">
      <c r="A3429" s="156">
        <v>1092</v>
      </c>
      <c r="B3429" s="158"/>
      <c r="C3429" s="158"/>
      <c r="D3429" s="159"/>
      <c r="E3429" s="159"/>
      <c r="F3429" s="160"/>
      <c r="G3429" s="160"/>
      <c r="H3429" s="160"/>
      <c r="I3429" s="160"/>
      <c r="K3429" s="121" t="str">
        <f t="shared" si="662"/>
        <v/>
      </c>
      <c r="L3429" s="122" t="str">
        <f t="shared" si="658"/>
        <v/>
      </c>
      <c r="M3429" s="123" t="s">
        <v>155</v>
      </c>
      <c r="N3429" s="113" t="str">
        <f t="shared" si="663"/>
        <v/>
      </c>
      <c r="O3429" s="122" t="str">
        <f t="shared" si="659"/>
        <v/>
      </c>
      <c r="P3429" s="123" t="s">
        <v>155</v>
      </c>
      <c r="Q3429" s="116" t="str">
        <f t="shared" si="664"/>
        <v/>
      </c>
      <c r="R3429" s="125" t="s">
        <v>155</v>
      </c>
      <c r="S3429" s="118" t="str">
        <f t="shared" si="665"/>
        <v/>
      </c>
      <c r="T3429" s="127" t="str">
        <f t="shared" si="657"/>
        <v>0</v>
      </c>
      <c r="U3429" s="127" t="str">
        <f t="shared" si="666"/>
        <v>0</v>
      </c>
      <c r="V3429" s="127" t="str">
        <f t="shared" si="660"/>
        <v>0</v>
      </c>
      <c r="W3429" s="127" t="str">
        <f t="shared" si="661"/>
        <v>0</v>
      </c>
      <c r="X3429" s="128"/>
    </row>
    <row r="3430" spans="1:24" x14ac:dyDescent="0.3">
      <c r="A3430" s="156">
        <v>1093</v>
      </c>
      <c r="B3430" s="158"/>
      <c r="C3430" s="158"/>
      <c r="D3430" s="159"/>
      <c r="E3430" s="159"/>
      <c r="F3430" s="160"/>
      <c r="G3430" s="160"/>
      <c r="H3430" s="160"/>
      <c r="I3430" s="160"/>
      <c r="K3430" s="121" t="str">
        <f t="shared" si="662"/>
        <v/>
      </c>
      <c r="L3430" s="129" t="str">
        <f t="shared" si="658"/>
        <v/>
      </c>
      <c r="M3430" s="115" t="s">
        <v>155</v>
      </c>
      <c r="N3430" s="113" t="str">
        <f t="shared" si="663"/>
        <v/>
      </c>
      <c r="O3430" s="129" t="str">
        <f t="shared" si="659"/>
        <v/>
      </c>
      <c r="P3430" s="115" t="s">
        <v>155</v>
      </c>
      <c r="Q3430" s="116" t="str">
        <f t="shared" si="664"/>
        <v/>
      </c>
      <c r="R3430" s="117" t="s">
        <v>155</v>
      </c>
      <c r="S3430" s="118" t="str">
        <f t="shared" si="665"/>
        <v/>
      </c>
      <c r="T3430" s="127" t="str">
        <f t="shared" si="657"/>
        <v>0</v>
      </c>
      <c r="U3430" s="119" t="str">
        <f t="shared" si="666"/>
        <v>0</v>
      </c>
      <c r="V3430" s="119" t="str">
        <f t="shared" si="660"/>
        <v>0</v>
      </c>
      <c r="W3430" s="119" t="str">
        <f t="shared" si="661"/>
        <v>0</v>
      </c>
      <c r="X3430" s="120"/>
    </row>
    <row r="3431" spans="1:24" x14ac:dyDescent="0.3">
      <c r="A3431" s="156">
        <v>1094</v>
      </c>
      <c r="B3431" s="158"/>
      <c r="C3431" s="158"/>
      <c r="D3431" s="159"/>
      <c r="E3431" s="159"/>
      <c r="F3431" s="160"/>
      <c r="G3431" s="160"/>
      <c r="H3431" s="160"/>
      <c r="I3431" s="160"/>
      <c r="K3431" s="121" t="str">
        <f t="shared" si="662"/>
        <v/>
      </c>
      <c r="L3431" s="122" t="str">
        <f t="shared" si="658"/>
        <v/>
      </c>
      <c r="M3431" s="123" t="s">
        <v>155</v>
      </c>
      <c r="N3431" s="113" t="str">
        <f t="shared" si="663"/>
        <v/>
      </c>
      <c r="O3431" s="122" t="str">
        <f t="shared" si="659"/>
        <v/>
      </c>
      <c r="P3431" s="123" t="s">
        <v>155</v>
      </c>
      <c r="Q3431" s="116" t="str">
        <f t="shared" si="664"/>
        <v/>
      </c>
      <c r="R3431" s="125" t="s">
        <v>155</v>
      </c>
      <c r="S3431" s="118" t="str">
        <f t="shared" si="665"/>
        <v/>
      </c>
      <c r="T3431" s="127" t="str">
        <f t="shared" si="657"/>
        <v>0</v>
      </c>
      <c r="U3431" s="127" t="str">
        <f t="shared" si="666"/>
        <v>0</v>
      </c>
      <c r="V3431" s="127" t="str">
        <f t="shared" si="660"/>
        <v>0</v>
      </c>
      <c r="W3431" s="127" t="str">
        <f t="shared" si="661"/>
        <v>0</v>
      </c>
      <c r="X3431" s="128"/>
    </row>
    <row r="3432" spans="1:24" x14ac:dyDescent="0.3">
      <c r="A3432" s="156">
        <v>1095</v>
      </c>
      <c r="B3432" s="158"/>
      <c r="C3432" s="158"/>
      <c r="D3432" s="159"/>
      <c r="E3432" s="159"/>
      <c r="F3432" s="160"/>
      <c r="G3432" s="160"/>
      <c r="H3432" s="160"/>
      <c r="I3432" s="160"/>
      <c r="K3432" s="121" t="str">
        <f t="shared" si="662"/>
        <v/>
      </c>
      <c r="L3432" s="129" t="str">
        <f t="shared" si="658"/>
        <v/>
      </c>
      <c r="M3432" s="115" t="s">
        <v>155</v>
      </c>
      <c r="N3432" s="113" t="str">
        <f t="shared" si="663"/>
        <v/>
      </c>
      <c r="O3432" s="129" t="str">
        <f t="shared" si="659"/>
        <v/>
      </c>
      <c r="P3432" s="115" t="s">
        <v>155</v>
      </c>
      <c r="Q3432" s="116" t="str">
        <f t="shared" si="664"/>
        <v/>
      </c>
      <c r="R3432" s="117" t="s">
        <v>155</v>
      </c>
      <c r="S3432" s="118" t="str">
        <f t="shared" si="665"/>
        <v/>
      </c>
      <c r="T3432" s="127" t="str">
        <f t="shared" si="657"/>
        <v>0</v>
      </c>
      <c r="U3432" s="119" t="str">
        <f t="shared" si="666"/>
        <v>0</v>
      </c>
      <c r="V3432" s="119" t="str">
        <f t="shared" si="660"/>
        <v>0</v>
      </c>
      <c r="W3432" s="119" t="str">
        <f t="shared" si="661"/>
        <v>0</v>
      </c>
      <c r="X3432" s="120"/>
    </row>
    <row r="3433" spans="1:24" x14ac:dyDescent="0.3">
      <c r="A3433" s="156">
        <v>1096</v>
      </c>
      <c r="B3433" s="158"/>
      <c r="C3433" s="158"/>
      <c r="D3433" s="159"/>
      <c r="E3433" s="159"/>
      <c r="F3433" s="160"/>
      <c r="G3433" s="160"/>
      <c r="H3433" s="160"/>
      <c r="I3433" s="160"/>
      <c r="K3433" s="121" t="str">
        <f t="shared" si="662"/>
        <v/>
      </c>
      <c r="L3433" s="122" t="str">
        <f t="shared" si="658"/>
        <v/>
      </c>
      <c r="M3433" s="123" t="s">
        <v>155</v>
      </c>
      <c r="N3433" s="113" t="str">
        <f t="shared" si="663"/>
        <v/>
      </c>
      <c r="O3433" s="122" t="str">
        <f t="shared" si="659"/>
        <v/>
      </c>
      <c r="P3433" s="123" t="s">
        <v>155</v>
      </c>
      <c r="Q3433" s="116" t="str">
        <f t="shared" si="664"/>
        <v/>
      </c>
      <c r="R3433" s="125" t="s">
        <v>155</v>
      </c>
      <c r="S3433" s="118" t="str">
        <f t="shared" si="665"/>
        <v/>
      </c>
      <c r="T3433" s="127" t="str">
        <f t="shared" si="657"/>
        <v>0</v>
      </c>
      <c r="U3433" s="127" t="str">
        <f t="shared" si="666"/>
        <v>0</v>
      </c>
      <c r="V3433" s="127" t="str">
        <f t="shared" si="660"/>
        <v>0</v>
      </c>
      <c r="W3433" s="127" t="str">
        <f t="shared" si="661"/>
        <v>0</v>
      </c>
      <c r="X3433" s="128"/>
    </row>
    <row r="3434" spans="1:24" x14ac:dyDescent="0.3">
      <c r="A3434" s="156">
        <v>1097</v>
      </c>
      <c r="B3434" s="158"/>
      <c r="C3434" s="158"/>
      <c r="D3434" s="159"/>
      <c r="E3434" s="159"/>
      <c r="F3434" s="160"/>
      <c r="G3434" s="160"/>
      <c r="H3434" s="160"/>
      <c r="I3434" s="160"/>
      <c r="K3434" s="121" t="str">
        <f t="shared" si="662"/>
        <v/>
      </c>
      <c r="L3434" s="129" t="str">
        <f t="shared" si="658"/>
        <v/>
      </c>
      <c r="M3434" s="115" t="s">
        <v>155</v>
      </c>
      <c r="N3434" s="113" t="str">
        <f t="shared" si="663"/>
        <v/>
      </c>
      <c r="O3434" s="129" t="str">
        <f t="shared" si="659"/>
        <v/>
      </c>
      <c r="P3434" s="115" t="s">
        <v>155</v>
      </c>
      <c r="Q3434" s="116" t="str">
        <f t="shared" si="664"/>
        <v/>
      </c>
      <c r="R3434" s="117" t="s">
        <v>155</v>
      </c>
      <c r="S3434" s="118" t="str">
        <f t="shared" si="665"/>
        <v/>
      </c>
      <c r="T3434" s="127" t="str">
        <f t="shared" si="657"/>
        <v>0</v>
      </c>
      <c r="U3434" s="119" t="str">
        <f t="shared" si="666"/>
        <v>0</v>
      </c>
      <c r="V3434" s="119" t="str">
        <f t="shared" si="660"/>
        <v>0</v>
      </c>
      <c r="W3434" s="119" t="str">
        <f t="shared" si="661"/>
        <v>0</v>
      </c>
      <c r="X3434" s="120"/>
    </row>
    <row r="3435" spans="1:24" x14ac:dyDescent="0.3">
      <c r="A3435" s="156">
        <v>1098</v>
      </c>
      <c r="B3435" s="158"/>
      <c r="C3435" s="158"/>
      <c r="D3435" s="159"/>
      <c r="E3435" s="159"/>
      <c r="F3435" s="160"/>
      <c r="G3435" s="160"/>
      <c r="H3435" s="160"/>
      <c r="I3435" s="160"/>
      <c r="K3435" s="121" t="str">
        <f t="shared" si="662"/>
        <v/>
      </c>
      <c r="L3435" s="122" t="str">
        <f t="shared" si="658"/>
        <v/>
      </c>
      <c r="M3435" s="123" t="s">
        <v>155</v>
      </c>
      <c r="N3435" s="113" t="str">
        <f t="shared" si="663"/>
        <v/>
      </c>
      <c r="O3435" s="122" t="str">
        <f t="shared" si="659"/>
        <v/>
      </c>
      <c r="P3435" s="123" t="s">
        <v>155</v>
      </c>
      <c r="Q3435" s="116" t="str">
        <f t="shared" si="664"/>
        <v/>
      </c>
      <c r="R3435" s="125" t="s">
        <v>155</v>
      </c>
      <c r="S3435" s="118" t="str">
        <f t="shared" si="665"/>
        <v/>
      </c>
      <c r="T3435" s="127" t="str">
        <f t="shared" si="657"/>
        <v>0</v>
      </c>
      <c r="U3435" s="127" t="str">
        <f t="shared" si="666"/>
        <v>0</v>
      </c>
      <c r="V3435" s="127" t="str">
        <f t="shared" si="660"/>
        <v>0</v>
      </c>
      <c r="W3435" s="127" t="str">
        <f t="shared" si="661"/>
        <v>0</v>
      </c>
      <c r="X3435" s="128"/>
    </row>
    <row r="3436" spans="1:24" x14ac:dyDescent="0.3">
      <c r="A3436" s="156">
        <v>1099</v>
      </c>
      <c r="B3436" s="158"/>
      <c r="C3436" s="158"/>
      <c r="D3436" s="159"/>
      <c r="E3436" s="159"/>
      <c r="F3436" s="160"/>
      <c r="G3436" s="160"/>
      <c r="H3436" s="160"/>
      <c r="I3436" s="160"/>
      <c r="K3436" s="121" t="str">
        <f t="shared" si="662"/>
        <v/>
      </c>
      <c r="L3436" s="129" t="str">
        <f t="shared" si="658"/>
        <v/>
      </c>
      <c r="M3436" s="115" t="s">
        <v>155</v>
      </c>
      <c r="N3436" s="113" t="str">
        <f t="shared" si="663"/>
        <v/>
      </c>
      <c r="O3436" s="129" t="str">
        <f t="shared" si="659"/>
        <v/>
      </c>
      <c r="P3436" s="115" t="s">
        <v>155</v>
      </c>
      <c r="Q3436" s="116" t="str">
        <f t="shared" si="664"/>
        <v/>
      </c>
      <c r="R3436" s="117" t="s">
        <v>155</v>
      </c>
      <c r="S3436" s="118" t="str">
        <f t="shared" si="665"/>
        <v/>
      </c>
      <c r="T3436" s="127" t="str">
        <f t="shared" si="657"/>
        <v>0</v>
      </c>
      <c r="U3436" s="119" t="str">
        <f t="shared" si="666"/>
        <v>0</v>
      </c>
      <c r="V3436" s="119" t="str">
        <f t="shared" si="660"/>
        <v>0</v>
      </c>
      <c r="W3436" s="119" t="str">
        <f t="shared" si="661"/>
        <v>0</v>
      </c>
      <c r="X3436" s="120"/>
    </row>
    <row r="3437" spans="1:24" x14ac:dyDescent="0.3">
      <c r="A3437" s="156">
        <v>1100</v>
      </c>
      <c r="B3437" s="158"/>
      <c r="C3437" s="158"/>
      <c r="D3437" s="159"/>
      <c r="E3437" s="159"/>
      <c r="F3437" s="160"/>
      <c r="G3437" s="160"/>
      <c r="H3437" s="160"/>
      <c r="I3437" s="160"/>
      <c r="K3437" s="121" t="str">
        <f t="shared" si="662"/>
        <v/>
      </c>
      <c r="L3437" s="122" t="str">
        <f t="shared" si="658"/>
        <v/>
      </c>
      <c r="M3437" s="123" t="s">
        <v>155</v>
      </c>
      <c r="N3437" s="113" t="str">
        <f t="shared" si="663"/>
        <v/>
      </c>
      <c r="O3437" s="122" t="str">
        <f t="shared" si="659"/>
        <v/>
      </c>
      <c r="P3437" s="123" t="s">
        <v>155</v>
      </c>
      <c r="Q3437" s="116" t="str">
        <f t="shared" si="664"/>
        <v/>
      </c>
      <c r="R3437" s="125" t="s">
        <v>155</v>
      </c>
      <c r="S3437" s="118" t="str">
        <f t="shared" si="665"/>
        <v/>
      </c>
      <c r="T3437" s="127" t="str">
        <f t="shared" si="657"/>
        <v>0</v>
      </c>
      <c r="U3437" s="127" t="str">
        <f t="shared" si="666"/>
        <v>0</v>
      </c>
      <c r="V3437" s="127" t="str">
        <f t="shared" si="660"/>
        <v>0</v>
      </c>
      <c r="W3437" s="127" t="str">
        <f t="shared" si="661"/>
        <v>0</v>
      </c>
      <c r="X3437" s="128"/>
    </row>
    <row r="3438" spans="1:24" x14ac:dyDescent="0.3">
      <c r="A3438" s="156">
        <v>1101</v>
      </c>
      <c r="D3438" s="104"/>
      <c r="E3438" s="104"/>
      <c r="F3438" s="104"/>
      <c r="G3438" s="104"/>
      <c r="H3438" s="160"/>
      <c r="I3438" s="160"/>
      <c r="K3438" s="121" t="str">
        <f t="shared" si="662"/>
        <v/>
      </c>
      <c r="L3438" s="129" t="str">
        <f t="shared" si="658"/>
        <v/>
      </c>
      <c r="M3438" s="115" t="s">
        <v>155</v>
      </c>
      <c r="N3438" s="113" t="str">
        <f t="shared" si="663"/>
        <v/>
      </c>
      <c r="O3438" s="129" t="str">
        <f t="shared" si="659"/>
        <v/>
      </c>
      <c r="P3438" s="115" t="s">
        <v>155</v>
      </c>
      <c r="Q3438" s="116" t="str">
        <f t="shared" si="664"/>
        <v/>
      </c>
      <c r="R3438" s="117" t="s">
        <v>155</v>
      </c>
      <c r="S3438" s="118" t="str">
        <f t="shared" si="665"/>
        <v/>
      </c>
      <c r="T3438" s="127" t="str">
        <f t="shared" si="657"/>
        <v>0</v>
      </c>
      <c r="U3438" s="119" t="str">
        <f t="shared" si="666"/>
        <v>0</v>
      </c>
      <c r="V3438" s="119" t="str">
        <f t="shared" si="660"/>
        <v>0</v>
      </c>
      <c r="W3438" s="119" t="str">
        <f t="shared" si="661"/>
        <v>0</v>
      </c>
      <c r="X3438" s="120"/>
    </row>
    <row r="3439" spans="1:24" x14ac:dyDescent="0.3">
      <c r="A3439" s="156">
        <v>1102</v>
      </c>
      <c r="B3439" s="133"/>
      <c r="K3439" s="121" t="str">
        <f t="shared" si="662"/>
        <v/>
      </c>
      <c r="L3439" s="122" t="str">
        <f t="shared" si="658"/>
        <v/>
      </c>
      <c r="M3439" s="123" t="s">
        <v>155</v>
      </c>
      <c r="N3439" s="113" t="str">
        <f t="shared" si="663"/>
        <v/>
      </c>
      <c r="O3439" s="122" t="str">
        <f t="shared" si="659"/>
        <v/>
      </c>
      <c r="P3439" s="123" t="s">
        <v>155</v>
      </c>
      <c r="Q3439" s="116" t="str">
        <f t="shared" si="664"/>
        <v/>
      </c>
      <c r="R3439" s="125" t="s">
        <v>155</v>
      </c>
      <c r="S3439" s="118" t="str">
        <f t="shared" si="665"/>
        <v/>
      </c>
      <c r="T3439" s="127" t="str">
        <f t="shared" si="657"/>
        <v>0</v>
      </c>
      <c r="U3439" s="127" t="str">
        <f t="shared" si="666"/>
        <v>0</v>
      </c>
      <c r="V3439" s="127" t="str">
        <f t="shared" si="660"/>
        <v>0</v>
      </c>
      <c r="W3439" s="127" t="str">
        <f t="shared" si="661"/>
        <v>0</v>
      </c>
      <c r="X3439" s="128"/>
    </row>
    <row r="3440" spans="1:24" x14ac:dyDescent="0.3">
      <c r="A3440" s="156">
        <v>1103</v>
      </c>
      <c r="B3440" s="133"/>
      <c r="K3440" s="121" t="str">
        <f t="shared" si="662"/>
        <v/>
      </c>
      <c r="L3440" s="129" t="str">
        <f t="shared" si="658"/>
        <v/>
      </c>
      <c r="M3440" s="115" t="s">
        <v>155</v>
      </c>
      <c r="N3440" s="113" t="str">
        <f t="shared" si="663"/>
        <v/>
      </c>
      <c r="O3440" s="129" t="str">
        <f t="shared" si="659"/>
        <v/>
      </c>
      <c r="P3440" s="115" t="s">
        <v>155</v>
      </c>
      <c r="Q3440" s="116" t="str">
        <f t="shared" si="664"/>
        <v/>
      </c>
      <c r="R3440" s="117" t="s">
        <v>155</v>
      </c>
      <c r="S3440" s="118" t="str">
        <f t="shared" si="665"/>
        <v/>
      </c>
      <c r="T3440" s="127" t="str">
        <f t="shared" si="657"/>
        <v>0</v>
      </c>
      <c r="U3440" s="119" t="str">
        <f t="shared" si="666"/>
        <v>0</v>
      </c>
      <c r="V3440" s="119" t="str">
        <f t="shared" si="660"/>
        <v>0</v>
      </c>
      <c r="W3440" s="119" t="str">
        <f t="shared" si="661"/>
        <v>0</v>
      </c>
      <c r="X3440" s="120"/>
    </row>
    <row r="3441" spans="1:24" x14ac:dyDescent="0.3">
      <c r="A3441" s="156">
        <v>1104</v>
      </c>
      <c r="B3441" s="133"/>
      <c r="K3441" s="121" t="str">
        <f t="shared" si="662"/>
        <v/>
      </c>
      <c r="L3441" s="122" t="str">
        <f t="shared" si="658"/>
        <v/>
      </c>
      <c r="M3441" s="123" t="s">
        <v>155</v>
      </c>
      <c r="N3441" s="113" t="str">
        <f t="shared" si="663"/>
        <v/>
      </c>
      <c r="O3441" s="122" t="str">
        <f t="shared" si="659"/>
        <v/>
      </c>
      <c r="P3441" s="123" t="s">
        <v>155</v>
      </c>
      <c r="Q3441" s="116" t="str">
        <f t="shared" si="664"/>
        <v/>
      </c>
      <c r="R3441" s="125" t="s">
        <v>155</v>
      </c>
      <c r="S3441" s="118" t="str">
        <f t="shared" si="665"/>
        <v/>
      </c>
      <c r="T3441" s="127" t="str">
        <f t="shared" si="657"/>
        <v>0</v>
      </c>
      <c r="U3441" s="127" t="str">
        <f t="shared" si="666"/>
        <v>0</v>
      </c>
      <c r="V3441" s="127" t="str">
        <f t="shared" si="660"/>
        <v>0</v>
      </c>
      <c r="W3441" s="127" t="str">
        <f t="shared" si="661"/>
        <v>0</v>
      </c>
      <c r="X3441" s="128"/>
    </row>
    <row r="3442" spans="1:24" x14ac:dyDescent="0.3">
      <c r="A3442" s="156">
        <v>1105</v>
      </c>
      <c r="B3442" s="133"/>
      <c r="K3442" s="121" t="str">
        <f t="shared" si="662"/>
        <v/>
      </c>
      <c r="L3442" s="129" t="str">
        <f t="shared" si="658"/>
        <v/>
      </c>
      <c r="M3442" s="115" t="s">
        <v>155</v>
      </c>
      <c r="N3442" s="113" t="str">
        <f t="shared" si="663"/>
        <v/>
      </c>
      <c r="O3442" s="129" t="str">
        <f t="shared" si="659"/>
        <v/>
      </c>
      <c r="P3442" s="115" t="s">
        <v>155</v>
      </c>
      <c r="Q3442" s="116" t="str">
        <f t="shared" si="664"/>
        <v/>
      </c>
      <c r="R3442" s="117" t="s">
        <v>155</v>
      </c>
      <c r="S3442" s="118" t="str">
        <f t="shared" si="665"/>
        <v/>
      </c>
      <c r="T3442" s="127" t="str">
        <f t="shared" si="657"/>
        <v>0</v>
      </c>
      <c r="U3442" s="119" t="str">
        <f t="shared" si="666"/>
        <v>0</v>
      </c>
      <c r="V3442" s="119" t="str">
        <f t="shared" si="660"/>
        <v>0</v>
      </c>
      <c r="W3442" s="119" t="str">
        <f t="shared" si="661"/>
        <v>0</v>
      </c>
      <c r="X3442" s="120"/>
    </row>
    <row r="3443" spans="1:24" x14ac:dyDescent="0.3">
      <c r="A3443" s="156">
        <v>1106</v>
      </c>
      <c r="B3443" s="133"/>
      <c r="K3443" s="121" t="str">
        <f t="shared" si="662"/>
        <v/>
      </c>
      <c r="L3443" s="122" t="str">
        <f t="shared" si="658"/>
        <v/>
      </c>
      <c r="M3443" s="123" t="s">
        <v>155</v>
      </c>
      <c r="N3443" s="113" t="str">
        <f t="shared" si="663"/>
        <v/>
      </c>
      <c r="O3443" s="122" t="str">
        <f t="shared" si="659"/>
        <v/>
      </c>
      <c r="P3443" s="123" t="s">
        <v>155</v>
      </c>
      <c r="Q3443" s="116" t="str">
        <f t="shared" si="664"/>
        <v/>
      </c>
      <c r="R3443" s="125" t="s">
        <v>155</v>
      </c>
      <c r="S3443" s="118" t="str">
        <f t="shared" si="665"/>
        <v/>
      </c>
      <c r="T3443" s="127" t="str">
        <f t="shared" si="657"/>
        <v>0</v>
      </c>
      <c r="U3443" s="127" t="str">
        <f t="shared" si="666"/>
        <v>0</v>
      </c>
      <c r="V3443" s="127" t="str">
        <f t="shared" si="660"/>
        <v>0</v>
      </c>
      <c r="W3443" s="127" t="str">
        <f t="shared" si="661"/>
        <v>0</v>
      </c>
      <c r="X3443" s="128"/>
    </row>
    <row r="3444" spans="1:24" x14ac:dyDescent="0.3">
      <c r="A3444" s="156">
        <v>1107</v>
      </c>
      <c r="B3444" s="133"/>
      <c r="K3444" s="121" t="str">
        <f t="shared" si="662"/>
        <v/>
      </c>
      <c r="L3444" s="129" t="str">
        <f t="shared" si="658"/>
        <v/>
      </c>
      <c r="M3444" s="115" t="s">
        <v>155</v>
      </c>
      <c r="N3444" s="113" t="str">
        <f t="shared" si="663"/>
        <v/>
      </c>
      <c r="O3444" s="129" t="str">
        <f t="shared" si="659"/>
        <v/>
      </c>
      <c r="P3444" s="115" t="s">
        <v>155</v>
      </c>
      <c r="Q3444" s="116" t="str">
        <f t="shared" si="664"/>
        <v/>
      </c>
      <c r="R3444" s="117" t="s">
        <v>155</v>
      </c>
      <c r="S3444" s="118" t="str">
        <f t="shared" si="665"/>
        <v/>
      </c>
      <c r="T3444" s="127" t="str">
        <f t="shared" si="657"/>
        <v>0</v>
      </c>
      <c r="U3444" s="119" t="str">
        <f t="shared" si="666"/>
        <v>0</v>
      </c>
      <c r="V3444" s="119" t="str">
        <f t="shared" si="660"/>
        <v>0</v>
      </c>
      <c r="W3444" s="119" t="str">
        <f t="shared" si="661"/>
        <v>0</v>
      </c>
      <c r="X3444" s="120"/>
    </row>
    <row r="3445" spans="1:24" x14ac:dyDescent="0.3">
      <c r="A3445" s="156">
        <v>1108</v>
      </c>
      <c r="B3445" s="133"/>
      <c r="K3445" s="121" t="str">
        <f t="shared" si="662"/>
        <v/>
      </c>
      <c r="L3445" s="122" t="str">
        <f t="shared" si="658"/>
        <v/>
      </c>
      <c r="M3445" s="123" t="s">
        <v>155</v>
      </c>
      <c r="N3445" s="113" t="str">
        <f t="shared" si="663"/>
        <v/>
      </c>
      <c r="O3445" s="122" t="str">
        <f t="shared" si="659"/>
        <v/>
      </c>
      <c r="P3445" s="123" t="s">
        <v>155</v>
      </c>
      <c r="Q3445" s="116" t="str">
        <f t="shared" si="664"/>
        <v/>
      </c>
      <c r="R3445" s="125" t="s">
        <v>155</v>
      </c>
      <c r="S3445" s="118" t="str">
        <f t="shared" si="665"/>
        <v/>
      </c>
      <c r="T3445" s="127" t="str">
        <f t="shared" si="657"/>
        <v>0</v>
      </c>
      <c r="U3445" s="127" t="str">
        <f t="shared" si="666"/>
        <v>0</v>
      </c>
      <c r="V3445" s="127" t="str">
        <f t="shared" si="660"/>
        <v>0</v>
      </c>
      <c r="W3445" s="127" t="str">
        <f t="shared" si="661"/>
        <v>0</v>
      </c>
      <c r="X3445" s="128"/>
    </row>
    <row r="3446" spans="1:24" x14ac:dyDescent="0.3">
      <c r="A3446" s="156">
        <v>1109</v>
      </c>
      <c r="B3446" s="133"/>
      <c r="K3446" s="121" t="str">
        <f t="shared" si="662"/>
        <v/>
      </c>
      <c r="L3446" s="129" t="str">
        <f t="shared" si="658"/>
        <v/>
      </c>
      <c r="M3446" s="115" t="s">
        <v>155</v>
      </c>
      <c r="N3446" s="113" t="str">
        <f t="shared" si="663"/>
        <v/>
      </c>
      <c r="O3446" s="129" t="str">
        <f t="shared" si="659"/>
        <v/>
      </c>
      <c r="P3446" s="115" t="s">
        <v>155</v>
      </c>
      <c r="Q3446" s="116" t="str">
        <f t="shared" si="664"/>
        <v/>
      </c>
      <c r="R3446" s="117" t="s">
        <v>155</v>
      </c>
      <c r="S3446" s="118" t="str">
        <f t="shared" si="665"/>
        <v/>
      </c>
      <c r="T3446" s="127" t="str">
        <f t="shared" si="657"/>
        <v>0</v>
      </c>
      <c r="U3446" s="119" t="str">
        <f t="shared" si="666"/>
        <v>0</v>
      </c>
      <c r="V3446" s="119" t="str">
        <f t="shared" si="660"/>
        <v>0</v>
      </c>
      <c r="W3446" s="119" t="str">
        <f t="shared" si="661"/>
        <v>0</v>
      </c>
      <c r="X3446" s="120"/>
    </row>
    <row r="3447" spans="1:24" x14ac:dyDescent="0.3">
      <c r="A3447" s="156">
        <v>1110</v>
      </c>
      <c r="B3447" s="133"/>
      <c r="K3447" s="121" t="str">
        <f t="shared" si="662"/>
        <v/>
      </c>
      <c r="L3447" s="122" t="str">
        <f t="shared" si="658"/>
        <v/>
      </c>
      <c r="M3447" s="123" t="s">
        <v>155</v>
      </c>
      <c r="N3447" s="113" t="str">
        <f t="shared" si="663"/>
        <v/>
      </c>
      <c r="O3447" s="122" t="str">
        <f t="shared" si="659"/>
        <v/>
      </c>
      <c r="P3447" s="123" t="s">
        <v>155</v>
      </c>
      <c r="Q3447" s="116" t="str">
        <f t="shared" si="664"/>
        <v/>
      </c>
      <c r="R3447" s="125" t="s">
        <v>155</v>
      </c>
      <c r="S3447" s="118" t="str">
        <f t="shared" si="665"/>
        <v/>
      </c>
      <c r="T3447" s="127" t="str">
        <f t="shared" si="657"/>
        <v>0</v>
      </c>
      <c r="U3447" s="127" t="str">
        <f t="shared" si="666"/>
        <v>0</v>
      </c>
      <c r="V3447" s="127" t="str">
        <f t="shared" si="660"/>
        <v>0</v>
      </c>
      <c r="W3447" s="127" t="str">
        <f t="shared" si="661"/>
        <v>0</v>
      </c>
      <c r="X3447" s="128"/>
    </row>
    <row r="3448" spans="1:24" x14ac:dyDescent="0.3">
      <c r="A3448" s="156">
        <v>1111</v>
      </c>
      <c r="B3448" s="158"/>
      <c r="C3448" s="158"/>
      <c r="D3448" s="159"/>
      <c r="E3448" s="159"/>
      <c r="F3448" s="160"/>
      <c r="G3448" s="160"/>
      <c r="H3448" s="160"/>
      <c r="I3448" s="160"/>
      <c r="K3448" s="121" t="str">
        <f t="shared" si="662"/>
        <v/>
      </c>
      <c r="L3448" s="129" t="str">
        <f t="shared" si="658"/>
        <v/>
      </c>
      <c r="M3448" s="115" t="s">
        <v>155</v>
      </c>
      <c r="N3448" s="113" t="str">
        <f t="shared" si="663"/>
        <v/>
      </c>
      <c r="O3448" s="129" t="str">
        <f t="shared" si="659"/>
        <v/>
      </c>
      <c r="P3448" s="115" t="s">
        <v>155</v>
      </c>
      <c r="Q3448" s="116" t="str">
        <f t="shared" si="664"/>
        <v/>
      </c>
      <c r="R3448" s="117" t="s">
        <v>155</v>
      </c>
      <c r="S3448" s="118" t="str">
        <f t="shared" si="665"/>
        <v/>
      </c>
      <c r="T3448" s="127" t="str">
        <f t="shared" si="657"/>
        <v>0</v>
      </c>
      <c r="U3448" s="119" t="str">
        <f t="shared" si="666"/>
        <v>0</v>
      </c>
      <c r="V3448" s="119" t="str">
        <f t="shared" si="660"/>
        <v>0</v>
      </c>
      <c r="W3448" s="119" t="str">
        <f t="shared" si="661"/>
        <v>0</v>
      </c>
      <c r="X3448" s="120"/>
    </row>
    <row r="3449" spans="1:24" x14ac:dyDescent="0.3">
      <c r="A3449" s="156">
        <v>1112</v>
      </c>
      <c r="B3449" s="158"/>
      <c r="C3449" s="158"/>
      <c r="D3449" s="159"/>
      <c r="E3449" s="159"/>
      <c r="F3449" s="160"/>
      <c r="G3449" s="160"/>
      <c r="H3449" s="160"/>
      <c r="I3449" s="160"/>
      <c r="K3449" s="121" t="str">
        <f t="shared" si="662"/>
        <v/>
      </c>
      <c r="L3449" s="122" t="str">
        <f t="shared" si="658"/>
        <v/>
      </c>
      <c r="M3449" s="123" t="s">
        <v>155</v>
      </c>
      <c r="N3449" s="113" t="str">
        <f t="shared" si="663"/>
        <v/>
      </c>
      <c r="O3449" s="122" t="str">
        <f t="shared" si="659"/>
        <v/>
      </c>
      <c r="P3449" s="123" t="s">
        <v>155</v>
      </c>
      <c r="Q3449" s="116" t="str">
        <f t="shared" si="664"/>
        <v/>
      </c>
      <c r="R3449" s="125" t="s">
        <v>155</v>
      </c>
      <c r="S3449" s="118" t="str">
        <f t="shared" si="665"/>
        <v/>
      </c>
      <c r="T3449" s="127" t="str">
        <f t="shared" si="657"/>
        <v>0</v>
      </c>
      <c r="U3449" s="127" t="str">
        <f t="shared" si="666"/>
        <v>0</v>
      </c>
      <c r="V3449" s="127" t="str">
        <f t="shared" si="660"/>
        <v>0</v>
      </c>
      <c r="W3449" s="127" t="str">
        <f t="shared" si="661"/>
        <v>0</v>
      </c>
      <c r="X3449" s="128"/>
    </row>
    <row r="3450" spans="1:24" x14ac:dyDescent="0.3">
      <c r="A3450" s="156">
        <v>1113</v>
      </c>
      <c r="B3450" s="158"/>
      <c r="C3450" s="158"/>
      <c r="D3450" s="159"/>
      <c r="E3450" s="159"/>
      <c r="F3450" s="160"/>
      <c r="G3450" s="160"/>
      <c r="H3450" s="160"/>
      <c r="I3450" s="160"/>
      <c r="K3450" s="121" t="str">
        <f t="shared" si="662"/>
        <v/>
      </c>
      <c r="L3450" s="129" t="str">
        <f t="shared" si="658"/>
        <v/>
      </c>
      <c r="M3450" s="115" t="s">
        <v>155</v>
      </c>
      <c r="N3450" s="113" t="str">
        <f t="shared" si="663"/>
        <v/>
      </c>
      <c r="O3450" s="129" t="str">
        <f t="shared" si="659"/>
        <v/>
      </c>
      <c r="P3450" s="115" t="s">
        <v>155</v>
      </c>
      <c r="Q3450" s="116" t="str">
        <f t="shared" si="664"/>
        <v/>
      </c>
      <c r="R3450" s="117" t="s">
        <v>155</v>
      </c>
      <c r="S3450" s="118" t="str">
        <f t="shared" si="665"/>
        <v/>
      </c>
      <c r="T3450" s="127" t="str">
        <f t="shared" si="657"/>
        <v>0</v>
      </c>
      <c r="U3450" s="119" t="str">
        <f t="shared" si="666"/>
        <v>0</v>
      </c>
      <c r="V3450" s="119" t="str">
        <f t="shared" si="660"/>
        <v>0</v>
      </c>
      <c r="W3450" s="119" t="str">
        <f t="shared" si="661"/>
        <v>0</v>
      </c>
      <c r="X3450" s="120"/>
    </row>
    <row r="3451" spans="1:24" x14ac:dyDescent="0.3">
      <c r="A3451" s="156">
        <v>1114</v>
      </c>
      <c r="B3451" s="158"/>
      <c r="C3451" s="158"/>
      <c r="D3451" s="159"/>
      <c r="E3451" s="159"/>
      <c r="F3451" s="160"/>
      <c r="G3451" s="160"/>
      <c r="H3451" s="160"/>
      <c r="I3451" s="160"/>
      <c r="K3451" s="121" t="str">
        <f t="shared" si="662"/>
        <v/>
      </c>
      <c r="L3451" s="122" t="str">
        <f t="shared" si="658"/>
        <v/>
      </c>
      <c r="M3451" s="123" t="s">
        <v>155</v>
      </c>
      <c r="N3451" s="113" t="str">
        <f t="shared" si="663"/>
        <v/>
      </c>
      <c r="O3451" s="122" t="str">
        <f t="shared" si="659"/>
        <v/>
      </c>
      <c r="P3451" s="123" t="s">
        <v>155</v>
      </c>
      <c r="Q3451" s="116" t="str">
        <f t="shared" si="664"/>
        <v/>
      </c>
      <c r="R3451" s="125" t="s">
        <v>155</v>
      </c>
      <c r="S3451" s="118" t="str">
        <f t="shared" si="665"/>
        <v/>
      </c>
      <c r="T3451" s="127" t="str">
        <f t="shared" si="657"/>
        <v>0</v>
      </c>
      <c r="U3451" s="127" t="str">
        <f t="shared" si="666"/>
        <v>0</v>
      </c>
      <c r="V3451" s="127" t="str">
        <f t="shared" si="660"/>
        <v>0</v>
      </c>
      <c r="W3451" s="127" t="str">
        <f t="shared" si="661"/>
        <v>0</v>
      </c>
      <c r="X3451" s="128"/>
    </row>
    <row r="3452" spans="1:24" x14ac:dyDescent="0.3">
      <c r="A3452" s="156">
        <v>1115</v>
      </c>
      <c r="B3452" s="158"/>
      <c r="C3452" s="158"/>
      <c r="D3452" s="159"/>
      <c r="E3452" s="159"/>
      <c r="F3452" s="160"/>
      <c r="G3452" s="160"/>
      <c r="H3452" s="160"/>
      <c r="I3452" s="160"/>
      <c r="K3452" s="121" t="str">
        <f t="shared" si="662"/>
        <v/>
      </c>
      <c r="L3452" s="129" t="str">
        <f t="shared" si="658"/>
        <v/>
      </c>
      <c r="M3452" s="115" t="s">
        <v>155</v>
      </c>
      <c r="N3452" s="113" t="str">
        <f t="shared" si="663"/>
        <v/>
      </c>
      <c r="O3452" s="129" t="str">
        <f t="shared" si="659"/>
        <v/>
      </c>
      <c r="P3452" s="115" t="s">
        <v>155</v>
      </c>
      <c r="Q3452" s="116" t="str">
        <f t="shared" si="664"/>
        <v/>
      </c>
      <c r="R3452" s="117" t="s">
        <v>155</v>
      </c>
      <c r="S3452" s="118" t="str">
        <f t="shared" si="665"/>
        <v/>
      </c>
      <c r="T3452" s="127" t="str">
        <f t="shared" si="657"/>
        <v>0</v>
      </c>
      <c r="U3452" s="119" t="str">
        <f t="shared" si="666"/>
        <v>0</v>
      </c>
      <c r="V3452" s="119" t="str">
        <f t="shared" si="660"/>
        <v>0</v>
      </c>
      <c r="W3452" s="119" t="str">
        <f t="shared" si="661"/>
        <v>0</v>
      </c>
      <c r="X3452" s="120"/>
    </row>
    <row r="3453" spans="1:24" x14ac:dyDescent="0.3">
      <c r="A3453" s="156">
        <v>1116</v>
      </c>
      <c r="B3453" s="158"/>
      <c r="C3453" s="158"/>
      <c r="D3453" s="159"/>
      <c r="E3453" s="159"/>
      <c r="F3453" s="160"/>
      <c r="G3453" s="160"/>
      <c r="H3453" s="160"/>
      <c r="I3453" s="160"/>
      <c r="K3453" s="121" t="str">
        <f t="shared" si="662"/>
        <v/>
      </c>
      <c r="L3453" s="122" t="str">
        <f t="shared" si="658"/>
        <v/>
      </c>
      <c r="M3453" s="123" t="s">
        <v>155</v>
      </c>
      <c r="N3453" s="113" t="str">
        <f t="shared" si="663"/>
        <v/>
      </c>
      <c r="O3453" s="122" t="str">
        <f t="shared" si="659"/>
        <v/>
      </c>
      <c r="P3453" s="123" t="s">
        <v>155</v>
      </c>
      <c r="Q3453" s="116" t="str">
        <f t="shared" si="664"/>
        <v/>
      </c>
      <c r="R3453" s="125" t="s">
        <v>155</v>
      </c>
      <c r="S3453" s="118" t="str">
        <f t="shared" si="665"/>
        <v/>
      </c>
      <c r="T3453" s="127" t="str">
        <f t="shared" si="657"/>
        <v>0</v>
      </c>
      <c r="U3453" s="127" t="str">
        <f t="shared" si="666"/>
        <v>0</v>
      </c>
      <c r="V3453" s="127" t="str">
        <f t="shared" si="660"/>
        <v>0</v>
      </c>
      <c r="W3453" s="127" t="str">
        <f t="shared" si="661"/>
        <v>0</v>
      </c>
      <c r="X3453" s="128"/>
    </row>
    <row r="3454" spans="1:24" x14ac:dyDescent="0.3">
      <c r="A3454" s="156">
        <v>1117</v>
      </c>
      <c r="B3454" s="158"/>
      <c r="C3454" s="158"/>
      <c r="D3454" s="159"/>
      <c r="E3454" s="159"/>
      <c r="F3454" s="160"/>
      <c r="G3454" s="160"/>
      <c r="H3454" s="160"/>
      <c r="I3454" s="160"/>
      <c r="K3454" s="121" t="str">
        <f t="shared" si="662"/>
        <v/>
      </c>
      <c r="L3454" s="129" t="str">
        <f t="shared" si="658"/>
        <v/>
      </c>
      <c r="M3454" s="115" t="s">
        <v>155</v>
      </c>
      <c r="N3454" s="113" t="str">
        <f t="shared" si="663"/>
        <v/>
      </c>
      <c r="O3454" s="129" t="str">
        <f t="shared" si="659"/>
        <v/>
      </c>
      <c r="P3454" s="115" t="s">
        <v>155</v>
      </c>
      <c r="Q3454" s="116" t="str">
        <f t="shared" si="664"/>
        <v/>
      </c>
      <c r="R3454" s="117" t="s">
        <v>155</v>
      </c>
      <c r="S3454" s="118" t="str">
        <f t="shared" si="665"/>
        <v/>
      </c>
      <c r="T3454" s="127" t="str">
        <f t="shared" si="657"/>
        <v>0</v>
      </c>
      <c r="U3454" s="119" t="str">
        <f t="shared" si="666"/>
        <v>0</v>
      </c>
      <c r="V3454" s="119" t="str">
        <f t="shared" si="660"/>
        <v>0</v>
      </c>
      <c r="W3454" s="119" t="str">
        <f t="shared" si="661"/>
        <v>0</v>
      </c>
      <c r="X3454" s="120"/>
    </row>
    <row r="3455" spans="1:24" x14ac:dyDescent="0.3">
      <c r="A3455" s="156">
        <v>1118</v>
      </c>
      <c r="B3455" s="158"/>
      <c r="C3455" s="158"/>
      <c r="D3455" s="159"/>
      <c r="E3455" s="159"/>
      <c r="F3455" s="160"/>
      <c r="G3455" s="160"/>
      <c r="H3455" s="160"/>
      <c r="I3455" s="160"/>
      <c r="K3455" s="121" t="str">
        <f t="shared" si="662"/>
        <v/>
      </c>
      <c r="L3455" s="122" t="str">
        <f t="shared" si="658"/>
        <v/>
      </c>
      <c r="M3455" s="123" t="s">
        <v>155</v>
      </c>
      <c r="N3455" s="113" t="str">
        <f t="shared" si="663"/>
        <v/>
      </c>
      <c r="O3455" s="122" t="str">
        <f t="shared" si="659"/>
        <v/>
      </c>
      <c r="P3455" s="123" t="s">
        <v>155</v>
      </c>
      <c r="Q3455" s="116" t="str">
        <f t="shared" si="664"/>
        <v/>
      </c>
      <c r="R3455" s="125" t="s">
        <v>155</v>
      </c>
      <c r="S3455" s="118" t="str">
        <f t="shared" si="665"/>
        <v/>
      </c>
      <c r="T3455" s="127" t="str">
        <f t="shared" si="657"/>
        <v>0</v>
      </c>
      <c r="U3455" s="127" t="str">
        <f t="shared" si="666"/>
        <v>0</v>
      </c>
      <c r="V3455" s="127" t="str">
        <f t="shared" si="660"/>
        <v>0</v>
      </c>
      <c r="W3455" s="127" t="str">
        <f t="shared" si="661"/>
        <v>0</v>
      </c>
      <c r="X3455" s="128"/>
    </row>
    <row r="3456" spans="1:24" x14ac:dyDescent="0.3">
      <c r="A3456" s="156">
        <v>1119</v>
      </c>
      <c r="B3456" s="158"/>
      <c r="C3456" s="158"/>
      <c r="D3456" s="159"/>
      <c r="E3456" s="159"/>
      <c r="F3456" s="160"/>
      <c r="G3456" s="160"/>
      <c r="H3456" s="160"/>
      <c r="I3456" s="160"/>
      <c r="K3456" s="121" t="str">
        <f t="shared" si="662"/>
        <v/>
      </c>
      <c r="L3456" s="129" t="str">
        <f t="shared" si="658"/>
        <v/>
      </c>
      <c r="M3456" s="115" t="s">
        <v>155</v>
      </c>
      <c r="N3456" s="113" t="str">
        <f t="shared" si="663"/>
        <v/>
      </c>
      <c r="O3456" s="129" t="str">
        <f t="shared" si="659"/>
        <v/>
      </c>
      <c r="P3456" s="115" t="s">
        <v>155</v>
      </c>
      <c r="Q3456" s="116" t="str">
        <f t="shared" si="664"/>
        <v/>
      </c>
      <c r="R3456" s="117" t="s">
        <v>155</v>
      </c>
      <c r="S3456" s="118" t="str">
        <f t="shared" si="665"/>
        <v/>
      </c>
      <c r="T3456" s="127" t="str">
        <f t="shared" si="657"/>
        <v>0</v>
      </c>
      <c r="U3456" s="119" t="str">
        <f t="shared" si="666"/>
        <v>0</v>
      </c>
      <c r="V3456" s="119" t="str">
        <f t="shared" si="660"/>
        <v>0</v>
      </c>
      <c r="W3456" s="119" t="str">
        <f t="shared" si="661"/>
        <v>0</v>
      </c>
      <c r="X3456" s="120"/>
    </row>
    <row r="3457" spans="1:24" x14ac:dyDescent="0.3">
      <c r="A3457" s="156">
        <v>1120</v>
      </c>
      <c r="B3457" s="158"/>
      <c r="C3457" s="158"/>
      <c r="D3457" s="159"/>
      <c r="E3457" s="159"/>
      <c r="F3457" s="160"/>
      <c r="G3457" s="160"/>
      <c r="H3457" s="160"/>
      <c r="I3457" s="160"/>
      <c r="K3457" s="121" t="str">
        <f t="shared" si="662"/>
        <v/>
      </c>
      <c r="L3457" s="122" t="str">
        <f t="shared" si="658"/>
        <v/>
      </c>
      <c r="M3457" s="123" t="s">
        <v>155</v>
      </c>
      <c r="N3457" s="113" t="str">
        <f t="shared" si="663"/>
        <v/>
      </c>
      <c r="O3457" s="122" t="str">
        <f t="shared" si="659"/>
        <v/>
      </c>
      <c r="P3457" s="123" t="s">
        <v>155</v>
      </c>
      <c r="Q3457" s="116" t="str">
        <f t="shared" si="664"/>
        <v/>
      </c>
      <c r="R3457" s="125" t="s">
        <v>155</v>
      </c>
      <c r="S3457" s="118" t="str">
        <f t="shared" si="665"/>
        <v/>
      </c>
      <c r="T3457" s="127" t="str">
        <f t="shared" si="657"/>
        <v>0</v>
      </c>
      <c r="U3457" s="127" t="str">
        <f t="shared" si="666"/>
        <v>0</v>
      </c>
      <c r="V3457" s="127" t="str">
        <f t="shared" si="660"/>
        <v>0</v>
      </c>
      <c r="W3457" s="127" t="str">
        <f t="shared" si="661"/>
        <v>0</v>
      </c>
      <c r="X3457" s="128"/>
    </row>
    <row r="3458" spans="1:24" x14ac:dyDescent="0.3">
      <c r="A3458" s="156">
        <v>1121</v>
      </c>
      <c r="D3458" s="104"/>
      <c r="E3458" s="104"/>
      <c r="F3458" s="104"/>
      <c r="G3458" s="104"/>
      <c r="H3458" s="160"/>
      <c r="I3458" s="160"/>
      <c r="K3458" s="121" t="str">
        <f t="shared" si="662"/>
        <v/>
      </c>
      <c r="L3458" s="129" t="str">
        <f t="shared" si="658"/>
        <v/>
      </c>
      <c r="M3458" s="115" t="s">
        <v>155</v>
      </c>
      <c r="N3458" s="113" t="str">
        <f t="shared" si="663"/>
        <v/>
      </c>
      <c r="O3458" s="129" t="str">
        <f t="shared" si="659"/>
        <v/>
      </c>
      <c r="P3458" s="115" t="s">
        <v>155</v>
      </c>
      <c r="Q3458" s="116" t="str">
        <f t="shared" si="664"/>
        <v/>
      </c>
      <c r="R3458" s="117" t="s">
        <v>155</v>
      </c>
      <c r="S3458" s="118" t="str">
        <f t="shared" si="665"/>
        <v/>
      </c>
      <c r="T3458" s="127" t="str">
        <f t="shared" si="657"/>
        <v>0</v>
      </c>
      <c r="U3458" s="119" t="str">
        <f t="shared" si="666"/>
        <v>0</v>
      </c>
      <c r="V3458" s="119" t="str">
        <f t="shared" si="660"/>
        <v>0</v>
      </c>
      <c r="W3458" s="119" t="str">
        <f t="shared" si="661"/>
        <v>0</v>
      </c>
      <c r="X3458" s="120"/>
    </row>
    <row r="3459" spans="1:24" x14ac:dyDescent="0.3">
      <c r="A3459" s="156">
        <v>1122</v>
      </c>
      <c r="B3459" s="133"/>
      <c r="K3459" s="121" t="str">
        <f t="shared" si="662"/>
        <v/>
      </c>
      <c r="L3459" s="122" t="str">
        <f t="shared" si="658"/>
        <v/>
      </c>
      <c r="M3459" s="123" t="s">
        <v>155</v>
      </c>
      <c r="N3459" s="113" t="str">
        <f t="shared" si="663"/>
        <v/>
      </c>
      <c r="O3459" s="122" t="str">
        <f t="shared" si="659"/>
        <v/>
      </c>
      <c r="P3459" s="123" t="s">
        <v>155</v>
      </c>
      <c r="Q3459" s="116" t="str">
        <f t="shared" si="664"/>
        <v/>
      </c>
      <c r="R3459" s="125" t="s">
        <v>155</v>
      </c>
      <c r="S3459" s="118" t="str">
        <f t="shared" si="665"/>
        <v/>
      </c>
      <c r="T3459" s="127" t="str">
        <f t="shared" si="657"/>
        <v>0</v>
      </c>
      <c r="U3459" s="127" t="str">
        <f t="shared" si="666"/>
        <v>0</v>
      </c>
      <c r="V3459" s="127" t="str">
        <f t="shared" si="660"/>
        <v>0</v>
      </c>
      <c r="W3459" s="127" t="str">
        <f t="shared" si="661"/>
        <v>0</v>
      </c>
      <c r="X3459" s="128"/>
    </row>
    <row r="3460" spans="1:24" x14ac:dyDescent="0.3">
      <c r="A3460" s="156">
        <v>1123</v>
      </c>
      <c r="B3460" s="133"/>
      <c r="K3460" s="121" t="str">
        <f t="shared" si="662"/>
        <v/>
      </c>
      <c r="L3460" s="129" t="str">
        <f t="shared" si="658"/>
        <v/>
      </c>
      <c r="M3460" s="115" t="s">
        <v>155</v>
      </c>
      <c r="N3460" s="113" t="str">
        <f t="shared" si="663"/>
        <v/>
      </c>
      <c r="O3460" s="129" t="str">
        <f t="shared" si="659"/>
        <v/>
      </c>
      <c r="P3460" s="115" t="s">
        <v>155</v>
      </c>
      <c r="Q3460" s="116" t="str">
        <f t="shared" si="664"/>
        <v/>
      </c>
      <c r="R3460" s="117" t="s">
        <v>155</v>
      </c>
      <c r="S3460" s="118" t="str">
        <f t="shared" si="665"/>
        <v/>
      </c>
      <c r="T3460" s="127" t="str">
        <f t="shared" si="657"/>
        <v>0</v>
      </c>
      <c r="U3460" s="119" t="str">
        <f t="shared" si="666"/>
        <v>0</v>
      </c>
      <c r="V3460" s="119" t="str">
        <f t="shared" si="660"/>
        <v>0</v>
      </c>
      <c r="W3460" s="119" t="str">
        <f t="shared" si="661"/>
        <v>0</v>
      </c>
      <c r="X3460" s="120"/>
    </row>
    <row r="3461" spans="1:24" x14ac:dyDescent="0.3">
      <c r="A3461" s="156">
        <v>1124</v>
      </c>
      <c r="B3461" s="133"/>
      <c r="K3461" s="121" t="str">
        <f t="shared" si="662"/>
        <v/>
      </c>
      <c r="L3461" s="122" t="str">
        <f t="shared" si="658"/>
        <v/>
      </c>
      <c r="M3461" s="123" t="s">
        <v>155</v>
      </c>
      <c r="N3461" s="113" t="str">
        <f t="shared" si="663"/>
        <v/>
      </c>
      <c r="O3461" s="122" t="str">
        <f t="shared" si="659"/>
        <v/>
      </c>
      <c r="P3461" s="123" t="s">
        <v>155</v>
      </c>
      <c r="Q3461" s="116" t="str">
        <f t="shared" si="664"/>
        <v/>
      </c>
      <c r="R3461" s="125" t="s">
        <v>155</v>
      </c>
      <c r="S3461" s="118" t="str">
        <f t="shared" si="665"/>
        <v/>
      </c>
      <c r="T3461" s="127" t="str">
        <f t="shared" si="657"/>
        <v>0</v>
      </c>
      <c r="U3461" s="127" t="str">
        <f t="shared" si="666"/>
        <v>0</v>
      </c>
      <c r="V3461" s="127" t="str">
        <f t="shared" si="660"/>
        <v>0</v>
      </c>
      <c r="W3461" s="127" t="str">
        <f t="shared" si="661"/>
        <v>0</v>
      </c>
      <c r="X3461" s="128"/>
    </row>
    <row r="3462" spans="1:24" x14ac:dyDescent="0.3">
      <c r="A3462" s="156">
        <v>1125</v>
      </c>
      <c r="B3462" s="133"/>
      <c r="K3462" s="121" t="str">
        <f t="shared" si="662"/>
        <v/>
      </c>
      <c r="L3462" s="129" t="str">
        <f t="shared" si="658"/>
        <v/>
      </c>
      <c r="M3462" s="115" t="s">
        <v>155</v>
      </c>
      <c r="N3462" s="113" t="str">
        <f t="shared" si="663"/>
        <v/>
      </c>
      <c r="O3462" s="129" t="str">
        <f t="shared" si="659"/>
        <v/>
      </c>
      <c r="P3462" s="115" t="s">
        <v>155</v>
      </c>
      <c r="Q3462" s="116" t="str">
        <f t="shared" si="664"/>
        <v/>
      </c>
      <c r="R3462" s="117" t="s">
        <v>155</v>
      </c>
      <c r="S3462" s="118" t="str">
        <f t="shared" si="665"/>
        <v/>
      </c>
      <c r="T3462" s="127" t="str">
        <f t="shared" si="657"/>
        <v>0</v>
      </c>
      <c r="U3462" s="119" t="str">
        <f t="shared" si="666"/>
        <v>0</v>
      </c>
      <c r="V3462" s="119" t="str">
        <f t="shared" si="660"/>
        <v>0</v>
      </c>
      <c r="W3462" s="119" t="str">
        <f t="shared" si="661"/>
        <v>0</v>
      </c>
      <c r="X3462" s="120"/>
    </row>
    <row r="3463" spans="1:24" x14ac:dyDescent="0.3">
      <c r="A3463" s="156">
        <v>1126</v>
      </c>
      <c r="B3463" s="133"/>
      <c r="K3463" s="121" t="str">
        <f t="shared" si="662"/>
        <v/>
      </c>
      <c r="L3463" s="122" t="str">
        <f t="shared" si="658"/>
        <v/>
      </c>
      <c r="M3463" s="123" t="s">
        <v>155</v>
      </c>
      <c r="N3463" s="113" t="str">
        <f t="shared" si="663"/>
        <v/>
      </c>
      <c r="O3463" s="122" t="str">
        <f t="shared" si="659"/>
        <v/>
      </c>
      <c r="P3463" s="123" t="s">
        <v>155</v>
      </c>
      <c r="Q3463" s="116" t="str">
        <f t="shared" si="664"/>
        <v/>
      </c>
      <c r="R3463" s="125" t="s">
        <v>155</v>
      </c>
      <c r="S3463" s="118" t="str">
        <f t="shared" si="665"/>
        <v/>
      </c>
      <c r="T3463" s="127" t="str">
        <f t="shared" si="657"/>
        <v>0</v>
      </c>
      <c r="U3463" s="127" t="str">
        <f t="shared" si="666"/>
        <v>0</v>
      </c>
      <c r="V3463" s="127" t="str">
        <f t="shared" si="660"/>
        <v>0</v>
      </c>
      <c r="W3463" s="127" t="str">
        <f t="shared" si="661"/>
        <v>0</v>
      </c>
      <c r="X3463" s="128"/>
    </row>
    <row r="3464" spans="1:24" x14ac:dyDescent="0.3">
      <c r="A3464" s="156">
        <v>1127</v>
      </c>
      <c r="B3464" s="133"/>
      <c r="K3464" s="121" t="str">
        <f t="shared" si="662"/>
        <v/>
      </c>
      <c r="L3464" s="129" t="str">
        <f t="shared" si="658"/>
        <v/>
      </c>
      <c r="M3464" s="115" t="s">
        <v>155</v>
      </c>
      <c r="N3464" s="113" t="str">
        <f t="shared" si="663"/>
        <v/>
      </c>
      <c r="O3464" s="129" t="str">
        <f t="shared" si="659"/>
        <v/>
      </c>
      <c r="P3464" s="115" t="s">
        <v>155</v>
      </c>
      <c r="Q3464" s="116" t="str">
        <f t="shared" si="664"/>
        <v/>
      </c>
      <c r="R3464" s="117" t="s">
        <v>155</v>
      </c>
      <c r="S3464" s="118" t="str">
        <f t="shared" si="665"/>
        <v/>
      </c>
      <c r="T3464" s="127" t="str">
        <f t="shared" si="657"/>
        <v>0</v>
      </c>
      <c r="U3464" s="119" t="str">
        <f t="shared" si="666"/>
        <v>0</v>
      </c>
      <c r="V3464" s="119" t="str">
        <f t="shared" si="660"/>
        <v>0</v>
      </c>
      <c r="W3464" s="119" t="str">
        <f t="shared" si="661"/>
        <v>0</v>
      </c>
      <c r="X3464" s="120"/>
    </row>
    <row r="3465" spans="1:24" x14ac:dyDescent="0.3">
      <c r="A3465" s="156">
        <v>1128</v>
      </c>
      <c r="B3465" s="133"/>
      <c r="K3465" s="121" t="str">
        <f t="shared" si="662"/>
        <v/>
      </c>
      <c r="L3465" s="122" t="str">
        <f t="shared" si="658"/>
        <v/>
      </c>
      <c r="M3465" s="123" t="s">
        <v>155</v>
      </c>
      <c r="N3465" s="113" t="str">
        <f t="shared" si="663"/>
        <v/>
      </c>
      <c r="O3465" s="122" t="str">
        <f t="shared" si="659"/>
        <v/>
      </c>
      <c r="P3465" s="123" t="s">
        <v>155</v>
      </c>
      <c r="Q3465" s="116" t="str">
        <f t="shared" si="664"/>
        <v/>
      </c>
      <c r="R3465" s="125" t="s">
        <v>155</v>
      </c>
      <c r="S3465" s="118" t="str">
        <f t="shared" si="665"/>
        <v/>
      </c>
      <c r="T3465" s="127" t="str">
        <f t="shared" si="657"/>
        <v>0</v>
      </c>
      <c r="U3465" s="127" t="str">
        <f t="shared" si="666"/>
        <v>0</v>
      </c>
      <c r="V3465" s="127" t="str">
        <f t="shared" si="660"/>
        <v>0</v>
      </c>
      <c r="W3465" s="127" t="str">
        <f t="shared" si="661"/>
        <v>0</v>
      </c>
      <c r="X3465" s="128"/>
    </row>
    <row r="3466" spans="1:24" x14ac:dyDescent="0.3">
      <c r="A3466" s="156">
        <v>1129</v>
      </c>
      <c r="B3466" s="133"/>
      <c r="K3466" s="121" t="str">
        <f t="shared" si="662"/>
        <v/>
      </c>
      <c r="L3466" s="129" t="str">
        <f t="shared" si="658"/>
        <v/>
      </c>
      <c r="M3466" s="115" t="s">
        <v>155</v>
      </c>
      <c r="N3466" s="113" t="str">
        <f t="shared" si="663"/>
        <v/>
      </c>
      <c r="O3466" s="129" t="str">
        <f t="shared" si="659"/>
        <v/>
      </c>
      <c r="P3466" s="115" t="s">
        <v>155</v>
      </c>
      <c r="Q3466" s="116" t="str">
        <f t="shared" si="664"/>
        <v/>
      </c>
      <c r="R3466" s="117" t="s">
        <v>155</v>
      </c>
      <c r="S3466" s="118" t="str">
        <f t="shared" si="665"/>
        <v/>
      </c>
      <c r="T3466" s="127" t="str">
        <f t="shared" ref="T3466:T3529" si="667">IF(M3466="ON",IF(ISBLANK(D3466),"0",IF(AND(J3466=1,D3466&lt;200),D3466,D3466-200)),"0")</f>
        <v>0</v>
      </c>
      <c r="U3466" s="119" t="str">
        <f t="shared" si="666"/>
        <v>0</v>
      </c>
      <c r="V3466" s="119" t="str">
        <f t="shared" si="660"/>
        <v>0</v>
      </c>
      <c r="W3466" s="119" t="str">
        <f t="shared" si="661"/>
        <v>0</v>
      </c>
      <c r="X3466" s="120"/>
    </row>
    <row r="3467" spans="1:24" x14ac:dyDescent="0.3">
      <c r="A3467" s="156">
        <v>1130</v>
      </c>
      <c r="B3467" s="133"/>
      <c r="K3467" s="121" t="str">
        <f t="shared" si="662"/>
        <v/>
      </c>
      <c r="L3467" s="122" t="str">
        <f t="shared" si="658"/>
        <v/>
      </c>
      <c r="M3467" s="123" t="s">
        <v>155</v>
      </c>
      <c r="N3467" s="113" t="str">
        <f t="shared" si="663"/>
        <v/>
      </c>
      <c r="O3467" s="122" t="str">
        <f t="shared" si="659"/>
        <v/>
      </c>
      <c r="P3467" s="123" t="s">
        <v>155</v>
      </c>
      <c r="Q3467" s="116" t="str">
        <f t="shared" si="664"/>
        <v/>
      </c>
      <c r="R3467" s="125" t="s">
        <v>155</v>
      </c>
      <c r="S3467" s="118" t="str">
        <f t="shared" si="665"/>
        <v/>
      </c>
      <c r="T3467" s="127" t="str">
        <f t="shared" si="667"/>
        <v>0</v>
      </c>
      <c r="U3467" s="127" t="str">
        <f t="shared" si="666"/>
        <v>0</v>
      </c>
      <c r="V3467" s="127" t="str">
        <f t="shared" si="660"/>
        <v>0</v>
      </c>
      <c r="W3467" s="127" t="str">
        <f t="shared" si="661"/>
        <v>0</v>
      </c>
      <c r="X3467" s="128"/>
    </row>
    <row r="3468" spans="1:24" x14ac:dyDescent="0.3">
      <c r="A3468" s="156">
        <v>1131</v>
      </c>
      <c r="B3468" s="158"/>
      <c r="C3468" s="158"/>
      <c r="D3468" s="159"/>
      <c r="E3468" s="159"/>
      <c r="F3468" s="160"/>
      <c r="G3468" s="160"/>
      <c r="H3468" s="160"/>
      <c r="I3468" s="160"/>
      <c r="K3468" s="121" t="str">
        <f t="shared" si="662"/>
        <v/>
      </c>
      <c r="L3468" s="129" t="str">
        <f t="shared" si="658"/>
        <v/>
      </c>
      <c r="M3468" s="115" t="s">
        <v>155</v>
      </c>
      <c r="N3468" s="113" t="str">
        <f t="shared" si="663"/>
        <v/>
      </c>
      <c r="O3468" s="129" t="str">
        <f t="shared" si="659"/>
        <v/>
      </c>
      <c r="P3468" s="115" t="s">
        <v>155</v>
      </c>
      <c r="Q3468" s="116" t="str">
        <f t="shared" si="664"/>
        <v/>
      </c>
      <c r="R3468" s="117" t="s">
        <v>155</v>
      </c>
      <c r="S3468" s="118" t="str">
        <f t="shared" si="665"/>
        <v/>
      </c>
      <c r="T3468" s="127" t="str">
        <f t="shared" si="667"/>
        <v>0</v>
      </c>
      <c r="U3468" s="119" t="str">
        <f t="shared" si="666"/>
        <v>0</v>
      </c>
      <c r="V3468" s="119" t="str">
        <f t="shared" si="660"/>
        <v>0</v>
      </c>
      <c r="W3468" s="119" t="str">
        <f t="shared" si="661"/>
        <v>0</v>
      </c>
      <c r="X3468" s="120"/>
    </row>
    <row r="3469" spans="1:24" x14ac:dyDescent="0.3">
      <c r="A3469" s="156">
        <v>1132</v>
      </c>
      <c r="B3469" s="158"/>
      <c r="C3469" s="158"/>
      <c r="D3469" s="159"/>
      <c r="E3469" s="159"/>
      <c r="F3469" s="160"/>
      <c r="G3469" s="160"/>
      <c r="H3469" s="160"/>
      <c r="I3469" s="160"/>
      <c r="K3469" s="121" t="str">
        <f t="shared" si="662"/>
        <v/>
      </c>
      <c r="L3469" s="122" t="str">
        <f t="shared" si="658"/>
        <v/>
      </c>
      <c r="M3469" s="123" t="s">
        <v>155</v>
      </c>
      <c r="N3469" s="113" t="str">
        <f t="shared" si="663"/>
        <v/>
      </c>
      <c r="O3469" s="122" t="str">
        <f t="shared" si="659"/>
        <v/>
      </c>
      <c r="P3469" s="123" t="s">
        <v>155</v>
      </c>
      <c r="Q3469" s="116" t="str">
        <f t="shared" si="664"/>
        <v/>
      </c>
      <c r="R3469" s="125" t="s">
        <v>155</v>
      </c>
      <c r="S3469" s="118" t="str">
        <f t="shared" si="665"/>
        <v/>
      </c>
      <c r="T3469" s="127" t="str">
        <f t="shared" si="667"/>
        <v>0</v>
      </c>
      <c r="U3469" s="127" t="str">
        <f t="shared" si="666"/>
        <v>0</v>
      </c>
      <c r="V3469" s="127" t="str">
        <f t="shared" si="660"/>
        <v>0</v>
      </c>
      <c r="W3469" s="127" t="str">
        <f t="shared" si="661"/>
        <v>0</v>
      </c>
      <c r="X3469" s="128"/>
    </row>
    <row r="3470" spans="1:24" x14ac:dyDescent="0.3">
      <c r="A3470" s="156">
        <v>1133</v>
      </c>
      <c r="B3470" s="158"/>
      <c r="C3470" s="158"/>
      <c r="D3470" s="159"/>
      <c r="E3470" s="159"/>
      <c r="F3470" s="160"/>
      <c r="G3470" s="160"/>
      <c r="H3470" s="160"/>
      <c r="I3470" s="160"/>
      <c r="K3470" s="121" t="str">
        <f t="shared" si="662"/>
        <v/>
      </c>
      <c r="L3470" s="129" t="str">
        <f t="shared" si="658"/>
        <v/>
      </c>
      <c r="M3470" s="115" t="s">
        <v>155</v>
      </c>
      <c r="N3470" s="113" t="str">
        <f t="shared" si="663"/>
        <v/>
      </c>
      <c r="O3470" s="129" t="str">
        <f t="shared" si="659"/>
        <v/>
      </c>
      <c r="P3470" s="115" t="s">
        <v>155</v>
      </c>
      <c r="Q3470" s="116" t="str">
        <f t="shared" si="664"/>
        <v/>
      </c>
      <c r="R3470" s="117" t="s">
        <v>155</v>
      </c>
      <c r="S3470" s="118" t="str">
        <f t="shared" si="665"/>
        <v/>
      </c>
      <c r="T3470" s="127" t="str">
        <f t="shared" si="667"/>
        <v>0</v>
      </c>
      <c r="U3470" s="119" t="str">
        <f t="shared" si="666"/>
        <v>0</v>
      </c>
      <c r="V3470" s="119" t="str">
        <f t="shared" si="660"/>
        <v>0</v>
      </c>
      <c r="W3470" s="119" t="str">
        <f t="shared" si="661"/>
        <v>0</v>
      </c>
      <c r="X3470" s="120"/>
    </row>
    <row r="3471" spans="1:24" x14ac:dyDescent="0.3">
      <c r="A3471" s="156">
        <v>1134</v>
      </c>
      <c r="B3471" s="158"/>
      <c r="C3471" s="158"/>
      <c r="D3471" s="159"/>
      <c r="E3471" s="159"/>
      <c r="F3471" s="160"/>
      <c r="G3471" s="160"/>
      <c r="H3471" s="160"/>
      <c r="I3471" s="160"/>
      <c r="K3471" s="121" t="str">
        <f t="shared" si="662"/>
        <v/>
      </c>
      <c r="L3471" s="122" t="str">
        <f t="shared" si="658"/>
        <v/>
      </c>
      <c r="M3471" s="123" t="s">
        <v>155</v>
      </c>
      <c r="N3471" s="113" t="str">
        <f t="shared" si="663"/>
        <v/>
      </c>
      <c r="O3471" s="122" t="str">
        <f t="shared" si="659"/>
        <v/>
      </c>
      <c r="P3471" s="123" t="s">
        <v>155</v>
      </c>
      <c r="Q3471" s="116" t="str">
        <f t="shared" si="664"/>
        <v/>
      </c>
      <c r="R3471" s="125" t="s">
        <v>155</v>
      </c>
      <c r="S3471" s="118" t="str">
        <f t="shared" si="665"/>
        <v/>
      </c>
      <c r="T3471" s="127" t="str">
        <f t="shared" si="667"/>
        <v>0</v>
      </c>
      <c r="U3471" s="127" t="str">
        <f t="shared" si="666"/>
        <v>0</v>
      </c>
      <c r="V3471" s="127" t="str">
        <f t="shared" si="660"/>
        <v>0</v>
      </c>
      <c r="W3471" s="127" t="str">
        <f t="shared" si="661"/>
        <v>0</v>
      </c>
      <c r="X3471" s="128"/>
    </row>
    <row r="3472" spans="1:24" x14ac:dyDescent="0.3">
      <c r="A3472" s="156">
        <v>1135</v>
      </c>
      <c r="B3472" s="158"/>
      <c r="C3472" s="158"/>
      <c r="D3472" s="159"/>
      <c r="E3472" s="159"/>
      <c r="F3472" s="160"/>
      <c r="G3472" s="160"/>
      <c r="H3472" s="160"/>
      <c r="I3472" s="160"/>
      <c r="K3472" s="121" t="str">
        <f t="shared" si="662"/>
        <v/>
      </c>
      <c r="L3472" s="129" t="str">
        <f t="shared" si="658"/>
        <v/>
      </c>
      <c r="M3472" s="115" t="s">
        <v>155</v>
      </c>
      <c r="N3472" s="113" t="str">
        <f t="shared" si="663"/>
        <v/>
      </c>
      <c r="O3472" s="129" t="str">
        <f t="shared" si="659"/>
        <v/>
      </c>
      <c r="P3472" s="115" t="s">
        <v>155</v>
      </c>
      <c r="Q3472" s="116" t="str">
        <f t="shared" si="664"/>
        <v/>
      </c>
      <c r="R3472" s="117" t="s">
        <v>155</v>
      </c>
      <c r="S3472" s="118" t="str">
        <f t="shared" si="665"/>
        <v/>
      </c>
      <c r="T3472" s="127" t="str">
        <f t="shared" si="667"/>
        <v>0</v>
      </c>
      <c r="U3472" s="119" t="str">
        <f t="shared" si="666"/>
        <v>0</v>
      </c>
      <c r="V3472" s="119" t="str">
        <f t="shared" si="660"/>
        <v>0</v>
      </c>
      <c r="W3472" s="119" t="str">
        <f t="shared" si="661"/>
        <v>0</v>
      </c>
      <c r="X3472" s="120"/>
    </row>
    <row r="3473" spans="1:24" x14ac:dyDescent="0.3">
      <c r="A3473" s="156">
        <v>1136</v>
      </c>
      <c r="B3473" s="158"/>
      <c r="C3473" s="158"/>
      <c r="D3473" s="159"/>
      <c r="E3473" s="159"/>
      <c r="F3473" s="160"/>
      <c r="G3473" s="160"/>
      <c r="H3473" s="160"/>
      <c r="I3473" s="160"/>
      <c r="K3473" s="121" t="str">
        <f t="shared" si="662"/>
        <v/>
      </c>
      <c r="L3473" s="122" t="str">
        <f t="shared" si="658"/>
        <v/>
      </c>
      <c r="M3473" s="123" t="s">
        <v>155</v>
      </c>
      <c r="N3473" s="113" t="str">
        <f t="shared" si="663"/>
        <v/>
      </c>
      <c r="O3473" s="122" t="str">
        <f t="shared" si="659"/>
        <v/>
      </c>
      <c r="P3473" s="123" t="s">
        <v>155</v>
      </c>
      <c r="Q3473" s="116" t="str">
        <f t="shared" si="664"/>
        <v/>
      </c>
      <c r="R3473" s="125" t="s">
        <v>155</v>
      </c>
      <c r="S3473" s="118" t="str">
        <f t="shared" si="665"/>
        <v/>
      </c>
      <c r="T3473" s="127" t="str">
        <f t="shared" si="667"/>
        <v>0</v>
      </c>
      <c r="U3473" s="127" t="str">
        <f t="shared" si="666"/>
        <v>0</v>
      </c>
      <c r="V3473" s="127" t="str">
        <f t="shared" si="660"/>
        <v>0</v>
      </c>
      <c r="W3473" s="127" t="str">
        <f t="shared" si="661"/>
        <v>0</v>
      </c>
      <c r="X3473" s="128"/>
    </row>
    <row r="3474" spans="1:24" x14ac:dyDescent="0.3">
      <c r="A3474" s="156">
        <v>1137</v>
      </c>
      <c r="B3474" s="158"/>
      <c r="C3474" s="158"/>
      <c r="D3474" s="159"/>
      <c r="E3474" s="159"/>
      <c r="F3474" s="160"/>
      <c r="G3474" s="160"/>
      <c r="H3474" s="160"/>
      <c r="I3474" s="160"/>
      <c r="K3474" s="121" t="str">
        <f t="shared" si="662"/>
        <v/>
      </c>
      <c r="L3474" s="129" t="str">
        <f t="shared" si="658"/>
        <v/>
      </c>
      <c r="M3474" s="115" t="s">
        <v>155</v>
      </c>
      <c r="N3474" s="113" t="str">
        <f t="shared" si="663"/>
        <v/>
      </c>
      <c r="O3474" s="129" t="str">
        <f t="shared" si="659"/>
        <v/>
      </c>
      <c r="P3474" s="115" t="s">
        <v>155</v>
      </c>
      <c r="Q3474" s="116" t="str">
        <f t="shared" si="664"/>
        <v/>
      </c>
      <c r="R3474" s="117" t="s">
        <v>155</v>
      </c>
      <c r="S3474" s="118" t="str">
        <f t="shared" si="665"/>
        <v/>
      </c>
      <c r="T3474" s="127" t="str">
        <f t="shared" si="667"/>
        <v>0</v>
      </c>
      <c r="U3474" s="119" t="str">
        <f t="shared" si="666"/>
        <v>0</v>
      </c>
      <c r="V3474" s="119" t="str">
        <f t="shared" si="660"/>
        <v>0</v>
      </c>
      <c r="W3474" s="119" t="str">
        <f t="shared" si="661"/>
        <v>0</v>
      </c>
      <c r="X3474" s="120"/>
    </row>
    <row r="3475" spans="1:24" x14ac:dyDescent="0.3">
      <c r="A3475" s="156">
        <v>1138</v>
      </c>
      <c r="B3475" s="158"/>
      <c r="C3475" s="158"/>
      <c r="D3475" s="159"/>
      <c r="E3475" s="159"/>
      <c r="F3475" s="160"/>
      <c r="G3475" s="160"/>
      <c r="H3475" s="160"/>
      <c r="I3475" s="160"/>
      <c r="K3475" s="121" t="str">
        <f t="shared" si="662"/>
        <v/>
      </c>
      <c r="L3475" s="122" t="str">
        <f t="shared" si="658"/>
        <v/>
      </c>
      <c r="M3475" s="123" t="s">
        <v>155</v>
      </c>
      <c r="N3475" s="113" t="str">
        <f t="shared" si="663"/>
        <v/>
      </c>
      <c r="O3475" s="122" t="str">
        <f t="shared" si="659"/>
        <v/>
      </c>
      <c r="P3475" s="123" t="s">
        <v>155</v>
      </c>
      <c r="Q3475" s="116" t="str">
        <f t="shared" si="664"/>
        <v/>
      </c>
      <c r="R3475" s="125" t="s">
        <v>155</v>
      </c>
      <c r="S3475" s="118" t="str">
        <f t="shared" si="665"/>
        <v/>
      </c>
      <c r="T3475" s="127" t="str">
        <f t="shared" si="667"/>
        <v>0</v>
      </c>
      <c r="U3475" s="127" t="str">
        <f t="shared" si="666"/>
        <v>0</v>
      </c>
      <c r="V3475" s="127" t="str">
        <f t="shared" si="660"/>
        <v>0</v>
      </c>
      <c r="W3475" s="127" t="str">
        <f t="shared" si="661"/>
        <v>0</v>
      </c>
      <c r="X3475" s="128"/>
    </row>
    <row r="3476" spans="1:24" x14ac:dyDescent="0.3">
      <c r="A3476" s="156">
        <v>1139</v>
      </c>
      <c r="B3476" s="158"/>
      <c r="C3476" s="158"/>
      <c r="D3476" s="159"/>
      <c r="E3476" s="159"/>
      <c r="F3476" s="160"/>
      <c r="G3476" s="160"/>
      <c r="H3476" s="160"/>
      <c r="I3476" s="160"/>
      <c r="K3476" s="121" t="str">
        <f t="shared" si="662"/>
        <v/>
      </c>
      <c r="L3476" s="129" t="str">
        <f t="shared" si="658"/>
        <v/>
      </c>
      <c r="M3476" s="115" t="s">
        <v>155</v>
      </c>
      <c r="N3476" s="113" t="str">
        <f t="shared" si="663"/>
        <v/>
      </c>
      <c r="O3476" s="129" t="str">
        <f t="shared" si="659"/>
        <v/>
      </c>
      <c r="P3476" s="115" t="s">
        <v>155</v>
      </c>
      <c r="Q3476" s="116" t="str">
        <f t="shared" si="664"/>
        <v/>
      </c>
      <c r="R3476" s="117" t="s">
        <v>155</v>
      </c>
      <c r="S3476" s="118" t="str">
        <f t="shared" si="665"/>
        <v/>
      </c>
      <c r="T3476" s="127" t="str">
        <f t="shared" si="667"/>
        <v>0</v>
      </c>
      <c r="U3476" s="119" t="str">
        <f t="shared" si="666"/>
        <v>0</v>
      </c>
      <c r="V3476" s="119" t="str">
        <f t="shared" si="660"/>
        <v>0</v>
      </c>
      <c r="W3476" s="119" t="str">
        <f t="shared" si="661"/>
        <v>0</v>
      </c>
      <c r="X3476" s="120"/>
    </row>
    <row r="3477" spans="1:24" x14ac:dyDescent="0.3">
      <c r="A3477" s="156">
        <v>1140</v>
      </c>
      <c r="B3477" s="158"/>
      <c r="C3477" s="158"/>
      <c r="D3477" s="159"/>
      <c r="E3477" s="159"/>
      <c r="F3477" s="160"/>
      <c r="G3477" s="160"/>
      <c r="H3477" s="160"/>
      <c r="I3477" s="160"/>
      <c r="K3477" s="121" t="str">
        <f t="shared" si="662"/>
        <v/>
      </c>
      <c r="L3477" s="122" t="str">
        <f t="shared" si="658"/>
        <v/>
      </c>
      <c r="M3477" s="123" t="s">
        <v>155</v>
      </c>
      <c r="N3477" s="113" t="str">
        <f t="shared" si="663"/>
        <v/>
      </c>
      <c r="O3477" s="122" t="str">
        <f t="shared" si="659"/>
        <v/>
      </c>
      <c r="P3477" s="123" t="s">
        <v>155</v>
      </c>
      <c r="Q3477" s="116" t="str">
        <f t="shared" si="664"/>
        <v/>
      </c>
      <c r="R3477" s="125" t="s">
        <v>155</v>
      </c>
      <c r="S3477" s="118" t="str">
        <f t="shared" si="665"/>
        <v/>
      </c>
      <c r="T3477" s="127" t="str">
        <f t="shared" si="667"/>
        <v>0</v>
      </c>
      <c r="U3477" s="127" t="str">
        <f t="shared" si="666"/>
        <v>0</v>
      </c>
      <c r="V3477" s="127" t="str">
        <f t="shared" si="660"/>
        <v>0</v>
      </c>
      <c r="W3477" s="127" t="str">
        <f t="shared" si="661"/>
        <v>0</v>
      </c>
      <c r="X3477" s="128"/>
    </row>
    <row r="3478" spans="1:24" x14ac:dyDescent="0.3">
      <c r="A3478" s="156">
        <v>1141</v>
      </c>
      <c r="D3478" s="104"/>
      <c r="E3478" s="104"/>
      <c r="F3478" s="104"/>
      <c r="G3478" s="104"/>
      <c r="H3478" s="160"/>
      <c r="I3478" s="160"/>
      <c r="K3478" s="121" t="str">
        <f t="shared" si="662"/>
        <v/>
      </c>
      <c r="L3478" s="129" t="str">
        <f t="shared" si="658"/>
        <v/>
      </c>
      <c r="M3478" s="115" t="s">
        <v>155</v>
      </c>
      <c r="N3478" s="113" t="str">
        <f t="shared" si="663"/>
        <v/>
      </c>
      <c r="O3478" s="129" t="str">
        <f t="shared" si="659"/>
        <v/>
      </c>
      <c r="P3478" s="115" t="s">
        <v>155</v>
      </c>
      <c r="Q3478" s="116" t="str">
        <f t="shared" si="664"/>
        <v/>
      </c>
      <c r="R3478" s="117" t="s">
        <v>155</v>
      </c>
      <c r="S3478" s="118" t="str">
        <f t="shared" si="665"/>
        <v/>
      </c>
      <c r="T3478" s="127" t="str">
        <f t="shared" si="667"/>
        <v>0</v>
      </c>
      <c r="U3478" s="119" t="str">
        <f t="shared" si="666"/>
        <v>0</v>
      </c>
      <c r="V3478" s="119" t="str">
        <f t="shared" si="660"/>
        <v>0</v>
      </c>
      <c r="W3478" s="119" t="str">
        <f t="shared" si="661"/>
        <v>0</v>
      </c>
      <c r="X3478" s="120"/>
    </row>
    <row r="3479" spans="1:24" x14ac:dyDescent="0.3">
      <c r="A3479" s="156">
        <v>1142</v>
      </c>
      <c r="B3479" s="133"/>
      <c r="K3479" s="121" t="str">
        <f t="shared" si="662"/>
        <v/>
      </c>
      <c r="L3479" s="122" t="str">
        <f t="shared" si="658"/>
        <v/>
      </c>
      <c r="M3479" s="123" t="s">
        <v>155</v>
      </c>
      <c r="N3479" s="113" t="str">
        <f t="shared" si="663"/>
        <v/>
      </c>
      <c r="O3479" s="122" t="str">
        <f t="shared" si="659"/>
        <v/>
      </c>
      <c r="P3479" s="123" t="s">
        <v>155</v>
      </c>
      <c r="Q3479" s="116" t="str">
        <f t="shared" si="664"/>
        <v/>
      </c>
      <c r="R3479" s="125" t="s">
        <v>155</v>
      </c>
      <c r="S3479" s="118" t="str">
        <f t="shared" si="665"/>
        <v/>
      </c>
      <c r="T3479" s="127" t="str">
        <f t="shared" si="667"/>
        <v>0</v>
      </c>
      <c r="U3479" s="127" t="str">
        <f t="shared" si="666"/>
        <v>0</v>
      </c>
      <c r="V3479" s="127" t="str">
        <f t="shared" si="660"/>
        <v>0</v>
      </c>
      <c r="W3479" s="127" t="str">
        <f t="shared" si="661"/>
        <v>0</v>
      </c>
      <c r="X3479" s="128"/>
    </row>
    <row r="3480" spans="1:24" x14ac:dyDescent="0.3">
      <c r="A3480" s="156">
        <v>1143</v>
      </c>
      <c r="B3480" s="133"/>
      <c r="K3480" s="121" t="str">
        <f t="shared" si="662"/>
        <v/>
      </c>
      <c r="L3480" s="129" t="str">
        <f t="shared" si="658"/>
        <v/>
      </c>
      <c r="M3480" s="115" t="s">
        <v>155</v>
      </c>
      <c r="N3480" s="113" t="str">
        <f t="shared" si="663"/>
        <v/>
      </c>
      <c r="O3480" s="129" t="str">
        <f t="shared" si="659"/>
        <v/>
      </c>
      <c r="P3480" s="115" t="s">
        <v>155</v>
      </c>
      <c r="Q3480" s="116" t="str">
        <f t="shared" si="664"/>
        <v/>
      </c>
      <c r="R3480" s="117" t="s">
        <v>155</v>
      </c>
      <c r="S3480" s="118" t="str">
        <f t="shared" si="665"/>
        <v/>
      </c>
      <c r="T3480" s="127" t="str">
        <f t="shared" si="667"/>
        <v>0</v>
      </c>
      <c r="U3480" s="119" t="str">
        <f t="shared" si="666"/>
        <v>0</v>
      </c>
      <c r="V3480" s="119" t="str">
        <f t="shared" si="660"/>
        <v>0</v>
      </c>
      <c r="W3480" s="119" t="str">
        <f t="shared" si="661"/>
        <v>0</v>
      </c>
      <c r="X3480" s="120"/>
    </row>
    <row r="3481" spans="1:24" x14ac:dyDescent="0.3">
      <c r="A3481" s="156">
        <v>1144</v>
      </c>
      <c r="B3481" s="133"/>
      <c r="K3481" s="121" t="str">
        <f t="shared" si="662"/>
        <v/>
      </c>
      <c r="L3481" s="122" t="str">
        <f t="shared" si="658"/>
        <v/>
      </c>
      <c r="M3481" s="123" t="s">
        <v>155</v>
      </c>
      <c r="N3481" s="113" t="str">
        <f t="shared" si="663"/>
        <v/>
      </c>
      <c r="O3481" s="122" t="str">
        <f t="shared" si="659"/>
        <v/>
      </c>
      <c r="P3481" s="123" t="s">
        <v>155</v>
      </c>
      <c r="Q3481" s="116" t="str">
        <f t="shared" si="664"/>
        <v/>
      </c>
      <c r="R3481" s="125" t="s">
        <v>155</v>
      </c>
      <c r="S3481" s="118" t="str">
        <f t="shared" si="665"/>
        <v/>
      </c>
      <c r="T3481" s="127" t="str">
        <f t="shared" si="667"/>
        <v>0</v>
      </c>
      <c r="U3481" s="127" t="str">
        <f t="shared" si="666"/>
        <v>0</v>
      </c>
      <c r="V3481" s="127" t="str">
        <f t="shared" si="660"/>
        <v>0</v>
      </c>
      <c r="W3481" s="127" t="str">
        <f t="shared" si="661"/>
        <v>0</v>
      </c>
      <c r="X3481" s="128"/>
    </row>
    <row r="3482" spans="1:24" x14ac:dyDescent="0.3">
      <c r="A3482" s="156">
        <v>1145</v>
      </c>
      <c r="B3482" s="133"/>
      <c r="K3482" s="121" t="str">
        <f t="shared" si="662"/>
        <v/>
      </c>
      <c r="L3482" s="129" t="str">
        <f t="shared" si="658"/>
        <v/>
      </c>
      <c r="M3482" s="115" t="s">
        <v>155</v>
      </c>
      <c r="N3482" s="113" t="str">
        <f t="shared" si="663"/>
        <v/>
      </c>
      <c r="O3482" s="129" t="str">
        <f t="shared" si="659"/>
        <v/>
      </c>
      <c r="P3482" s="115" t="s">
        <v>155</v>
      </c>
      <c r="Q3482" s="116" t="str">
        <f t="shared" si="664"/>
        <v/>
      </c>
      <c r="R3482" s="117" t="s">
        <v>155</v>
      </c>
      <c r="S3482" s="118" t="str">
        <f t="shared" si="665"/>
        <v/>
      </c>
      <c r="T3482" s="127" t="str">
        <f t="shared" si="667"/>
        <v>0</v>
      </c>
      <c r="U3482" s="119" t="str">
        <f t="shared" si="666"/>
        <v>0</v>
      </c>
      <c r="V3482" s="119" t="str">
        <f t="shared" si="660"/>
        <v>0</v>
      </c>
      <c r="W3482" s="119" t="str">
        <f t="shared" si="661"/>
        <v>0</v>
      </c>
      <c r="X3482" s="120"/>
    </row>
    <row r="3483" spans="1:24" x14ac:dyDescent="0.3">
      <c r="A3483" s="156">
        <v>1146</v>
      </c>
      <c r="B3483" s="133"/>
      <c r="K3483" s="121" t="str">
        <f t="shared" si="662"/>
        <v/>
      </c>
      <c r="L3483" s="122" t="str">
        <f t="shared" si="658"/>
        <v/>
      </c>
      <c r="M3483" s="123" t="s">
        <v>155</v>
      </c>
      <c r="N3483" s="113" t="str">
        <f t="shared" si="663"/>
        <v/>
      </c>
      <c r="O3483" s="122" t="str">
        <f t="shared" si="659"/>
        <v/>
      </c>
      <c r="P3483" s="123" t="s">
        <v>155</v>
      </c>
      <c r="Q3483" s="116" t="str">
        <f t="shared" si="664"/>
        <v/>
      </c>
      <c r="R3483" s="125" t="s">
        <v>155</v>
      </c>
      <c r="S3483" s="118" t="str">
        <f t="shared" si="665"/>
        <v/>
      </c>
      <c r="T3483" s="127" t="str">
        <f t="shared" si="667"/>
        <v>0</v>
      </c>
      <c r="U3483" s="127" t="str">
        <f t="shared" si="666"/>
        <v>0</v>
      </c>
      <c r="V3483" s="127" t="str">
        <f t="shared" si="660"/>
        <v>0</v>
      </c>
      <c r="W3483" s="127" t="str">
        <f t="shared" si="661"/>
        <v>0</v>
      </c>
      <c r="X3483" s="128"/>
    </row>
    <row r="3484" spans="1:24" x14ac:dyDescent="0.3">
      <c r="A3484" s="156">
        <v>1147</v>
      </c>
      <c r="B3484" s="133"/>
      <c r="K3484" s="121" t="str">
        <f t="shared" si="662"/>
        <v/>
      </c>
      <c r="L3484" s="129" t="str">
        <f t="shared" si="658"/>
        <v/>
      </c>
      <c r="M3484" s="115" t="s">
        <v>155</v>
      </c>
      <c r="N3484" s="113" t="str">
        <f t="shared" si="663"/>
        <v/>
      </c>
      <c r="O3484" s="129" t="str">
        <f t="shared" si="659"/>
        <v/>
      </c>
      <c r="P3484" s="115" t="s">
        <v>155</v>
      </c>
      <c r="Q3484" s="116" t="str">
        <f t="shared" si="664"/>
        <v/>
      </c>
      <c r="R3484" s="117" t="s">
        <v>155</v>
      </c>
      <c r="S3484" s="118" t="str">
        <f t="shared" si="665"/>
        <v/>
      </c>
      <c r="T3484" s="127" t="str">
        <f t="shared" si="667"/>
        <v>0</v>
      </c>
      <c r="U3484" s="119" t="str">
        <f t="shared" si="666"/>
        <v>0</v>
      </c>
      <c r="V3484" s="119" t="str">
        <f t="shared" si="660"/>
        <v>0</v>
      </c>
      <c r="W3484" s="119" t="str">
        <f t="shared" si="661"/>
        <v>0</v>
      </c>
      <c r="X3484" s="120"/>
    </row>
    <row r="3485" spans="1:24" x14ac:dyDescent="0.3">
      <c r="A3485" s="156">
        <v>1148</v>
      </c>
      <c r="B3485" s="133"/>
      <c r="K3485" s="121" t="str">
        <f t="shared" si="662"/>
        <v/>
      </c>
      <c r="L3485" s="122" t="str">
        <f t="shared" si="658"/>
        <v/>
      </c>
      <c r="M3485" s="123" t="s">
        <v>155</v>
      </c>
      <c r="N3485" s="113" t="str">
        <f t="shared" si="663"/>
        <v/>
      </c>
      <c r="O3485" s="122" t="str">
        <f t="shared" si="659"/>
        <v/>
      </c>
      <c r="P3485" s="123" t="s">
        <v>155</v>
      </c>
      <c r="Q3485" s="116" t="str">
        <f t="shared" si="664"/>
        <v/>
      </c>
      <c r="R3485" s="125" t="s">
        <v>155</v>
      </c>
      <c r="S3485" s="118" t="str">
        <f t="shared" si="665"/>
        <v/>
      </c>
      <c r="T3485" s="127" t="str">
        <f t="shared" si="667"/>
        <v>0</v>
      </c>
      <c r="U3485" s="127" t="str">
        <f t="shared" si="666"/>
        <v>0</v>
      </c>
      <c r="V3485" s="127" t="str">
        <f t="shared" si="660"/>
        <v>0</v>
      </c>
      <c r="W3485" s="127" t="str">
        <f t="shared" si="661"/>
        <v>0</v>
      </c>
      <c r="X3485" s="128"/>
    </row>
    <row r="3486" spans="1:24" x14ac:dyDescent="0.3">
      <c r="A3486" s="156">
        <v>1149</v>
      </c>
      <c r="B3486" s="133"/>
      <c r="K3486" s="121" t="str">
        <f t="shared" si="662"/>
        <v/>
      </c>
      <c r="L3486" s="129" t="str">
        <f t="shared" si="658"/>
        <v/>
      </c>
      <c r="M3486" s="115" t="s">
        <v>155</v>
      </c>
      <c r="N3486" s="113" t="str">
        <f t="shared" si="663"/>
        <v/>
      </c>
      <c r="O3486" s="129" t="str">
        <f t="shared" si="659"/>
        <v/>
      </c>
      <c r="P3486" s="115" t="s">
        <v>155</v>
      </c>
      <c r="Q3486" s="116" t="str">
        <f t="shared" si="664"/>
        <v/>
      </c>
      <c r="R3486" s="117" t="s">
        <v>155</v>
      </c>
      <c r="S3486" s="118" t="str">
        <f t="shared" si="665"/>
        <v/>
      </c>
      <c r="T3486" s="127" t="str">
        <f t="shared" si="667"/>
        <v>0</v>
      </c>
      <c r="U3486" s="119" t="str">
        <f t="shared" si="666"/>
        <v>0</v>
      </c>
      <c r="V3486" s="119" t="str">
        <f t="shared" si="660"/>
        <v>0</v>
      </c>
      <c r="W3486" s="119" t="str">
        <f t="shared" si="661"/>
        <v>0</v>
      </c>
      <c r="X3486" s="120"/>
    </row>
    <row r="3487" spans="1:24" x14ac:dyDescent="0.3">
      <c r="A3487" s="156">
        <v>1150</v>
      </c>
      <c r="B3487" s="133"/>
      <c r="K3487" s="121" t="str">
        <f t="shared" si="662"/>
        <v/>
      </c>
      <c r="L3487" s="122" t="str">
        <f t="shared" si="658"/>
        <v/>
      </c>
      <c r="M3487" s="123" t="s">
        <v>155</v>
      </c>
      <c r="N3487" s="113" t="str">
        <f t="shared" si="663"/>
        <v/>
      </c>
      <c r="O3487" s="122" t="str">
        <f t="shared" si="659"/>
        <v/>
      </c>
      <c r="P3487" s="123" t="s">
        <v>155</v>
      </c>
      <c r="Q3487" s="116" t="str">
        <f t="shared" si="664"/>
        <v/>
      </c>
      <c r="R3487" s="125" t="s">
        <v>155</v>
      </c>
      <c r="S3487" s="118" t="str">
        <f t="shared" si="665"/>
        <v/>
      </c>
      <c r="T3487" s="127" t="str">
        <f t="shared" si="667"/>
        <v>0</v>
      </c>
      <c r="U3487" s="127" t="str">
        <f t="shared" si="666"/>
        <v>0</v>
      </c>
      <c r="V3487" s="127" t="str">
        <f t="shared" si="660"/>
        <v>0</v>
      </c>
      <c r="W3487" s="127" t="str">
        <f t="shared" si="661"/>
        <v>0</v>
      </c>
      <c r="X3487" s="128"/>
    </row>
    <row r="3488" spans="1:24" x14ac:dyDescent="0.3">
      <c r="A3488" s="156">
        <v>1151</v>
      </c>
      <c r="B3488" s="158"/>
      <c r="C3488" s="158"/>
      <c r="D3488" s="159"/>
      <c r="E3488" s="159"/>
      <c r="F3488" s="160"/>
      <c r="G3488" s="160"/>
      <c r="H3488" s="160"/>
      <c r="I3488" s="160"/>
      <c r="K3488" s="121" t="str">
        <f t="shared" si="662"/>
        <v/>
      </c>
      <c r="L3488" s="129" t="str">
        <f t="shared" si="658"/>
        <v/>
      </c>
      <c r="M3488" s="115" t="s">
        <v>155</v>
      </c>
      <c r="N3488" s="113" t="str">
        <f t="shared" si="663"/>
        <v/>
      </c>
      <c r="O3488" s="129" t="str">
        <f t="shared" si="659"/>
        <v/>
      </c>
      <c r="P3488" s="115" t="s">
        <v>155</v>
      </c>
      <c r="Q3488" s="116" t="str">
        <f t="shared" si="664"/>
        <v/>
      </c>
      <c r="R3488" s="117" t="s">
        <v>155</v>
      </c>
      <c r="S3488" s="118" t="str">
        <f t="shared" si="665"/>
        <v/>
      </c>
      <c r="T3488" s="127" t="str">
        <f t="shared" si="667"/>
        <v>0</v>
      </c>
      <c r="U3488" s="119" t="str">
        <f t="shared" si="666"/>
        <v>0</v>
      </c>
      <c r="V3488" s="119" t="str">
        <f t="shared" si="660"/>
        <v>0</v>
      </c>
      <c r="W3488" s="119" t="str">
        <f t="shared" si="661"/>
        <v>0</v>
      </c>
      <c r="X3488" s="120"/>
    </row>
    <row r="3489" spans="1:24" x14ac:dyDescent="0.3">
      <c r="A3489" s="156">
        <v>1152</v>
      </c>
      <c r="B3489" s="158"/>
      <c r="C3489" s="158"/>
      <c r="D3489" s="159"/>
      <c r="E3489" s="159"/>
      <c r="F3489" s="160"/>
      <c r="G3489" s="160"/>
      <c r="H3489" s="160"/>
      <c r="I3489" s="160"/>
      <c r="K3489" s="121" t="str">
        <f t="shared" si="662"/>
        <v/>
      </c>
      <c r="L3489" s="122" t="str">
        <f t="shared" si="658"/>
        <v/>
      </c>
      <c r="M3489" s="123" t="s">
        <v>155</v>
      </c>
      <c r="N3489" s="113" t="str">
        <f t="shared" si="663"/>
        <v/>
      </c>
      <c r="O3489" s="122" t="str">
        <f t="shared" si="659"/>
        <v/>
      </c>
      <c r="P3489" s="123" t="s">
        <v>155</v>
      </c>
      <c r="Q3489" s="116" t="str">
        <f t="shared" si="664"/>
        <v/>
      </c>
      <c r="R3489" s="125" t="s">
        <v>155</v>
      </c>
      <c r="S3489" s="118" t="str">
        <f t="shared" si="665"/>
        <v/>
      </c>
      <c r="T3489" s="127" t="str">
        <f t="shared" si="667"/>
        <v>0</v>
      </c>
      <c r="U3489" s="127" t="str">
        <f t="shared" si="666"/>
        <v>0</v>
      </c>
      <c r="V3489" s="127" t="str">
        <f t="shared" si="660"/>
        <v>0</v>
      </c>
      <c r="W3489" s="127" t="str">
        <f t="shared" si="661"/>
        <v>0</v>
      </c>
      <c r="X3489" s="128"/>
    </row>
    <row r="3490" spans="1:24" x14ac:dyDescent="0.3">
      <c r="A3490" s="156">
        <v>1153</v>
      </c>
      <c r="B3490" s="158"/>
      <c r="C3490" s="158"/>
      <c r="D3490" s="159"/>
      <c r="E3490" s="159"/>
      <c r="F3490" s="160"/>
      <c r="G3490" s="160"/>
      <c r="H3490" s="160"/>
      <c r="I3490" s="160"/>
      <c r="K3490" s="121" t="str">
        <f t="shared" si="662"/>
        <v/>
      </c>
      <c r="L3490" s="129" t="str">
        <f t="shared" ref="L3490:L3537" si="668">IF(K3490="","",SIN(K3490*PI()/200)*G3490)</f>
        <v/>
      </c>
      <c r="M3490" s="115" t="s">
        <v>155</v>
      </c>
      <c r="N3490" s="113" t="str">
        <f t="shared" si="663"/>
        <v/>
      </c>
      <c r="O3490" s="129" t="str">
        <f t="shared" ref="O3490:O3537" si="669">IF(N3490="","",SIN(N3490*PI()/200)*G3490)</f>
        <v/>
      </c>
      <c r="P3490" s="115" t="s">
        <v>155</v>
      </c>
      <c r="Q3490" s="116" t="str">
        <f t="shared" si="664"/>
        <v/>
      </c>
      <c r="R3490" s="117" t="s">
        <v>155</v>
      </c>
      <c r="S3490" s="118" t="str">
        <f t="shared" si="665"/>
        <v/>
      </c>
      <c r="T3490" s="127" t="str">
        <f t="shared" si="667"/>
        <v>0</v>
      </c>
      <c r="U3490" s="119" t="str">
        <f t="shared" si="666"/>
        <v>0</v>
      </c>
      <c r="V3490" s="119" t="str">
        <f t="shared" ref="V3490:V3537" si="670">IF(R3490="ON",IF(ISBLANK(F3490),"0",F3490),"0")</f>
        <v>0</v>
      </c>
      <c r="W3490" s="119" t="str">
        <f t="shared" ref="W3490:W3537" si="671">IF(R3490="ON",IF(ISBLANK(G3490),"0",G3490),"0")</f>
        <v>0</v>
      </c>
      <c r="X3490" s="120"/>
    </row>
    <row r="3491" spans="1:24" x14ac:dyDescent="0.3">
      <c r="A3491" s="156">
        <v>1154</v>
      </c>
      <c r="B3491" s="158"/>
      <c r="C3491" s="158"/>
      <c r="D3491" s="159"/>
      <c r="E3491" s="159"/>
      <c r="F3491" s="160"/>
      <c r="G3491" s="160"/>
      <c r="H3491" s="160"/>
      <c r="I3491" s="160"/>
      <c r="K3491" s="121" t="str">
        <f t="shared" ref="K3491:K3537" si="672">IF(ISBLANK(D3491),"",IF(J3491=1,D3491-$D$3538,(IF(AND(J3491=2,D3491&gt;200),((D3491-200)-$D$3538),((D3491+200)-$D$3538)))))</f>
        <v/>
      </c>
      <c r="L3491" s="122" t="str">
        <f t="shared" si="668"/>
        <v/>
      </c>
      <c r="M3491" s="123" t="s">
        <v>155</v>
      </c>
      <c r="N3491" s="113" t="str">
        <f t="shared" ref="N3491:N3537" si="673">IF(ISBLANK(E3491),"",IF(E3491&lt;200,E3491-$E$3538,(400-E3491)-$E$3538))</f>
        <v/>
      </c>
      <c r="O3491" s="122" t="str">
        <f t="shared" si="669"/>
        <v/>
      </c>
      <c r="P3491" s="123" t="s">
        <v>155</v>
      </c>
      <c r="Q3491" s="116" t="str">
        <f t="shared" ref="Q3491:Q3537" si="674">IF(ISBLANK(F3491),"",F3491-$F$3538)</f>
        <v/>
      </c>
      <c r="R3491" s="125" t="s">
        <v>155</v>
      </c>
      <c r="S3491" s="118" t="str">
        <f t="shared" ref="S3491:S3537" si="675">IF(ISBLANK(G3491),"",G3491-$G$3538)</f>
        <v/>
      </c>
      <c r="T3491" s="127" t="str">
        <f t="shared" si="667"/>
        <v>0</v>
      </c>
      <c r="U3491" s="127" t="str">
        <f t="shared" ref="U3491:U3537" si="676">IF(P3491="ON",IF(ISBLANK(E3491),"0",IF(E3491&lt;200,E3491,(400-E3491))),"0")</f>
        <v>0</v>
      </c>
      <c r="V3491" s="127" t="str">
        <f t="shared" si="670"/>
        <v>0</v>
      </c>
      <c r="W3491" s="127" t="str">
        <f t="shared" si="671"/>
        <v>0</v>
      </c>
      <c r="X3491" s="128"/>
    </row>
    <row r="3492" spans="1:24" x14ac:dyDescent="0.3">
      <c r="A3492" s="156">
        <v>1155</v>
      </c>
      <c r="B3492" s="158"/>
      <c r="C3492" s="158"/>
      <c r="D3492" s="159"/>
      <c r="E3492" s="159"/>
      <c r="F3492" s="160"/>
      <c r="G3492" s="160"/>
      <c r="H3492" s="160"/>
      <c r="I3492" s="160"/>
      <c r="K3492" s="121" t="str">
        <f t="shared" si="672"/>
        <v/>
      </c>
      <c r="L3492" s="129" t="str">
        <f t="shared" si="668"/>
        <v/>
      </c>
      <c r="M3492" s="115" t="s">
        <v>155</v>
      </c>
      <c r="N3492" s="113" t="str">
        <f t="shared" si="673"/>
        <v/>
      </c>
      <c r="O3492" s="129" t="str">
        <f t="shared" si="669"/>
        <v/>
      </c>
      <c r="P3492" s="115" t="s">
        <v>155</v>
      </c>
      <c r="Q3492" s="116" t="str">
        <f t="shared" si="674"/>
        <v/>
      </c>
      <c r="R3492" s="117" t="s">
        <v>155</v>
      </c>
      <c r="S3492" s="118" t="str">
        <f t="shared" si="675"/>
        <v/>
      </c>
      <c r="T3492" s="127" t="str">
        <f t="shared" si="667"/>
        <v>0</v>
      </c>
      <c r="U3492" s="119" t="str">
        <f t="shared" si="676"/>
        <v>0</v>
      </c>
      <c r="V3492" s="119" t="str">
        <f t="shared" si="670"/>
        <v>0</v>
      </c>
      <c r="W3492" s="119" t="str">
        <f t="shared" si="671"/>
        <v>0</v>
      </c>
      <c r="X3492" s="120"/>
    </row>
    <row r="3493" spans="1:24" x14ac:dyDescent="0.3">
      <c r="A3493" s="156">
        <v>1156</v>
      </c>
      <c r="B3493" s="158"/>
      <c r="C3493" s="158"/>
      <c r="D3493" s="159"/>
      <c r="E3493" s="159"/>
      <c r="F3493" s="160"/>
      <c r="G3493" s="160"/>
      <c r="H3493" s="160"/>
      <c r="I3493" s="160"/>
      <c r="K3493" s="121" t="str">
        <f t="shared" si="672"/>
        <v/>
      </c>
      <c r="L3493" s="122" t="str">
        <f t="shared" si="668"/>
        <v/>
      </c>
      <c r="M3493" s="123" t="s">
        <v>155</v>
      </c>
      <c r="N3493" s="113" t="str">
        <f t="shared" si="673"/>
        <v/>
      </c>
      <c r="O3493" s="122" t="str">
        <f t="shared" si="669"/>
        <v/>
      </c>
      <c r="P3493" s="123" t="s">
        <v>155</v>
      </c>
      <c r="Q3493" s="116" t="str">
        <f t="shared" si="674"/>
        <v/>
      </c>
      <c r="R3493" s="125" t="s">
        <v>155</v>
      </c>
      <c r="S3493" s="118" t="str">
        <f t="shared" si="675"/>
        <v/>
      </c>
      <c r="T3493" s="127" t="str">
        <f t="shared" si="667"/>
        <v>0</v>
      </c>
      <c r="U3493" s="127" t="str">
        <f t="shared" si="676"/>
        <v>0</v>
      </c>
      <c r="V3493" s="127" t="str">
        <f t="shared" si="670"/>
        <v>0</v>
      </c>
      <c r="W3493" s="127" t="str">
        <f t="shared" si="671"/>
        <v>0</v>
      </c>
      <c r="X3493" s="128"/>
    </row>
    <row r="3494" spans="1:24" x14ac:dyDescent="0.3">
      <c r="A3494" s="156">
        <v>1157</v>
      </c>
      <c r="B3494" s="158"/>
      <c r="C3494" s="158"/>
      <c r="D3494" s="159"/>
      <c r="E3494" s="159"/>
      <c r="F3494" s="160"/>
      <c r="G3494" s="160"/>
      <c r="H3494" s="160"/>
      <c r="I3494" s="160"/>
      <c r="K3494" s="121" t="str">
        <f t="shared" si="672"/>
        <v/>
      </c>
      <c r="L3494" s="129" t="str">
        <f t="shared" si="668"/>
        <v/>
      </c>
      <c r="M3494" s="115" t="s">
        <v>155</v>
      </c>
      <c r="N3494" s="113" t="str">
        <f t="shared" si="673"/>
        <v/>
      </c>
      <c r="O3494" s="129" t="str">
        <f t="shared" si="669"/>
        <v/>
      </c>
      <c r="P3494" s="115" t="s">
        <v>155</v>
      </c>
      <c r="Q3494" s="116" t="str">
        <f t="shared" si="674"/>
        <v/>
      </c>
      <c r="R3494" s="117" t="s">
        <v>155</v>
      </c>
      <c r="S3494" s="118" t="str">
        <f t="shared" si="675"/>
        <v/>
      </c>
      <c r="T3494" s="127" t="str">
        <f t="shared" si="667"/>
        <v>0</v>
      </c>
      <c r="U3494" s="119" t="str">
        <f t="shared" si="676"/>
        <v>0</v>
      </c>
      <c r="V3494" s="119" t="str">
        <f t="shared" si="670"/>
        <v>0</v>
      </c>
      <c r="W3494" s="119" t="str">
        <f t="shared" si="671"/>
        <v>0</v>
      </c>
      <c r="X3494" s="120"/>
    </row>
    <row r="3495" spans="1:24" x14ac:dyDescent="0.3">
      <c r="A3495" s="156">
        <v>1158</v>
      </c>
      <c r="B3495" s="158"/>
      <c r="C3495" s="158"/>
      <c r="D3495" s="159"/>
      <c r="E3495" s="159"/>
      <c r="F3495" s="160"/>
      <c r="G3495" s="160"/>
      <c r="H3495" s="160"/>
      <c r="I3495" s="160"/>
      <c r="K3495" s="121" t="str">
        <f t="shared" si="672"/>
        <v/>
      </c>
      <c r="L3495" s="122" t="str">
        <f t="shared" si="668"/>
        <v/>
      </c>
      <c r="M3495" s="123" t="s">
        <v>155</v>
      </c>
      <c r="N3495" s="113" t="str">
        <f t="shared" si="673"/>
        <v/>
      </c>
      <c r="O3495" s="122" t="str">
        <f t="shared" si="669"/>
        <v/>
      </c>
      <c r="P3495" s="123" t="s">
        <v>155</v>
      </c>
      <c r="Q3495" s="116" t="str">
        <f t="shared" si="674"/>
        <v/>
      </c>
      <c r="R3495" s="125" t="s">
        <v>155</v>
      </c>
      <c r="S3495" s="118" t="str">
        <f t="shared" si="675"/>
        <v/>
      </c>
      <c r="T3495" s="127" t="str">
        <f t="shared" si="667"/>
        <v>0</v>
      </c>
      <c r="U3495" s="127" t="str">
        <f t="shared" si="676"/>
        <v>0</v>
      </c>
      <c r="V3495" s="127" t="str">
        <f t="shared" si="670"/>
        <v>0</v>
      </c>
      <c r="W3495" s="127" t="str">
        <f t="shared" si="671"/>
        <v>0</v>
      </c>
      <c r="X3495" s="128"/>
    </row>
    <row r="3496" spans="1:24" x14ac:dyDescent="0.3">
      <c r="A3496" s="156">
        <v>1159</v>
      </c>
      <c r="B3496" s="158"/>
      <c r="C3496" s="158"/>
      <c r="D3496" s="159"/>
      <c r="E3496" s="159"/>
      <c r="F3496" s="160"/>
      <c r="G3496" s="160"/>
      <c r="H3496" s="160"/>
      <c r="I3496" s="160"/>
      <c r="K3496" s="121" t="str">
        <f t="shared" si="672"/>
        <v/>
      </c>
      <c r="L3496" s="129" t="str">
        <f t="shared" si="668"/>
        <v/>
      </c>
      <c r="M3496" s="115" t="s">
        <v>155</v>
      </c>
      <c r="N3496" s="113" t="str">
        <f t="shared" si="673"/>
        <v/>
      </c>
      <c r="O3496" s="129" t="str">
        <f t="shared" si="669"/>
        <v/>
      </c>
      <c r="P3496" s="115" t="s">
        <v>155</v>
      </c>
      <c r="Q3496" s="116" t="str">
        <f t="shared" si="674"/>
        <v/>
      </c>
      <c r="R3496" s="117" t="s">
        <v>155</v>
      </c>
      <c r="S3496" s="118" t="str">
        <f t="shared" si="675"/>
        <v/>
      </c>
      <c r="T3496" s="127" t="str">
        <f t="shared" si="667"/>
        <v>0</v>
      </c>
      <c r="U3496" s="119" t="str">
        <f t="shared" si="676"/>
        <v>0</v>
      </c>
      <c r="V3496" s="119" t="str">
        <f t="shared" si="670"/>
        <v>0</v>
      </c>
      <c r="W3496" s="119" t="str">
        <f t="shared" si="671"/>
        <v>0</v>
      </c>
      <c r="X3496" s="120"/>
    </row>
    <row r="3497" spans="1:24" x14ac:dyDescent="0.3">
      <c r="A3497" s="156">
        <v>1160</v>
      </c>
      <c r="B3497" s="158"/>
      <c r="C3497" s="158"/>
      <c r="D3497" s="159"/>
      <c r="E3497" s="159"/>
      <c r="F3497" s="160"/>
      <c r="G3497" s="160"/>
      <c r="H3497" s="160"/>
      <c r="I3497" s="160"/>
      <c r="K3497" s="121" t="str">
        <f t="shared" si="672"/>
        <v/>
      </c>
      <c r="L3497" s="122" t="str">
        <f t="shared" si="668"/>
        <v/>
      </c>
      <c r="M3497" s="123" t="s">
        <v>155</v>
      </c>
      <c r="N3497" s="113" t="str">
        <f t="shared" si="673"/>
        <v/>
      </c>
      <c r="O3497" s="122" t="str">
        <f t="shared" si="669"/>
        <v/>
      </c>
      <c r="P3497" s="123" t="s">
        <v>155</v>
      </c>
      <c r="Q3497" s="116" t="str">
        <f t="shared" si="674"/>
        <v/>
      </c>
      <c r="R3497" s="125" t="s">
        <v>155</v>
      </c>
      <c r="S3497" s="118" t="str">
        <f t="shared" si="675"/>
        <v/>
      </c>
      <c r="T3497" s="127" t="str">
        <f t="shared" si="667"/>
        <v>0</v>
      </c>
      <c r="U3497" s="127" t="str">
        <f t="shared" si="676"/>
        <v>0</v>
      </c>
      <c r="V3497" s="127" t="str">
        <f t="shared" si="670"/>
        <v>0</v>
      </c>
      <c r="W3497" s="127" t="str">
        <f t="shared" si="671"/>
        <v>0</v>
      </c>
      <c r="X3497" s="128"/>
    </row>
    <row r="3498" spans="1:24" x14ac:dyDescent="0.3">
      <c r="A3498" s="156">
        <v>1161</v>
      </c>
      <c r="D3498" s="104"/>
      <c r="E3498" s="104"/>
      <c r="F3498" s="104"/>
      <c r="G3498" s="104"/>
      <c r="H3498" s="160"/>
      <c r="I3498" s="160"/>
      <c r="K3498" s="121" t="str">
        <f t="shared" si="672"/>
        <v/>
      </c>
      <c r="L3498" s="129" t="str">
        <f t="shared" si="668"/>
        <v/>
      </c>
      <c r="M3498" s="115" t="s">
        <v>155</v>
      </c>
      <c r="N3498" s="113" t="str">
        <f t="shared" si="673"/>
        <v/>
      </c>
      <c r="O3498" s="129" t="str">
        <f t="shared" si="669"/>
        <v/>
      </c>
      <c r="P3498" s="115" t="s">
        <v>155</v>
      </c>
      <c r="Q3498" s="116" t="str">
        <f t="shared" si="674"/>
        <v/>
      </c>
      <c r="R3498" s="117" t="s">
        <v>155</v>
      </c>
      <c r="S3498" s="118" t="str">
        <f t="shared" si="675"/>
        <v/>
      </c>
      <c r="T3498" s="127" t="str">
        <f t="shared" si="667"/>
        <v>0</v>
      </c>
      <c r="U3498" s="119" t="str">
        <f t="shared" si="676"/>
        <v>0</v>
      </c>
      <c r="V3498" s="119" t="str">
        <f t="shared" si="670"/>
        <v>0</v>
      </c>
      <c r="W3498" s="119" t="str">
        <f t="shared" si="671"/>
        <v>0</v>
      </c>
      <c r="X3498" s="120"/>
    </row>
    <row r="3499" spans="1:24" x14ac:dyDescent="0.3">
      <c r="A3499" s="156">
        <v>1162</v>
      </c>
      <c r="B3499" s="133"/>
      <c r="K3499" s="121" t="str">
        <f t="shared" si="672"/>
        <v/>
      </c>
      <c r="L3499" s="122" t="str">
        <f t="shared" si="668"/>
        <v/>
      </c>
      <c r="M3499" s="123" t="s">
        <v>155</v>
      </c>
      <c r="N3499" s="113" t="str">
        <f t="shared" si="673"/>
        <v/>
      </c>
      <c r="O3499" s="122" t="str">
        <f t="shared" si="669"/>
        <v/>
      </c>
      <c r="P3499" s="123" t="s">
        <v>155</v>
      </c>
      <c r="Q3499" s="116" t="str">
        <f t="shared" si="674"/>
        <v/>
      </c>
      <c r="R3499" s="125" t="s">
        <v>155</v>
      </c>
      <c r="S3499" s="118" t="str">
        <f t="shared" si="675"/>
        <v/>
      </c>
      <c r="T3499" s="127" t="str">
        <f t="shared" si="667"/>
        <v>0</v>
      </c>
      <c r="U3499" s="127" t="str">
        <f t="shared" si="676"/>
        <v>0</v>
      </c>
      <c r="V3499" s="127" t="str">
        <f t="shared" si="670"/>
        <v>0</v>
      </c>
      <c r="W3499" s="127" t="str">
        <f t="shared" si="671"/>
        <v>0</v>
      </c>
      <c r="X3499" s="128"/>
    </row>
    <row r="3500" spans="1:24" x14ac:dyDescent="0.3">
      <c r="A3500" s="156">
        <v>1163</v>
      </c>
      <c r="B3500" s="133"/>
      <c r="K3500" s="121" t="str">
        <f t="shared" si="672"/>
        <v/>
      </c>
      <c r="L3500" s="129" t="str">
        <f t="shared" si="668"/>
        <v/>
      </c>
      <c r="M3500" s="115" t="s">
        <v>155</v>
      </c>
      <c r="N3500" s="113" t="str">
        <f t="shared" si="673"/>
        <v/>
      </c>
      <c r="O3500" s="129" t="str">
        <f t="shared" si="669"/>
        <v/>
      </c>
      <c r="P3500" s="115" t="s">
        <v>155</v>
      </c>
      <c r="Q3500" s="116" t="str">
        <f t="shared" si="674"/>
        <v/>
      </c>
      <c r="R3500" s="117" t="s">
        <v>155</v>
      </c>
      <c r="S3500" s="118" t="str">
        <f t="shared" si="675"/>
        <v/>
      </c>
      <c r="T3500" s="127" t="str">
        <f t="shared" si="667"/>
        <v>0</v>
      </c>
      <c r="U3500" s="119" t="str">
        <f t="shared" si="676"/>
        <v>0</v>
      </c>
      <c r="V3500" s="119" t="str">
        <f t="shared" si="670"/>
        <v>0</v>
      </c>
      <c r="W3500" s="119" t="str">
        <f t="shared" si="671"/>
        <v>0</v>
      </c>
      <c r="X3500" s="120"/>
    </row>
    <row r="3501" spans="1:24" x14ac:dyDescent="0.3">
      <c r="A3501" s="156">
        <v>1164</v>
      </c>
      <c r="B3501" s="133"/>
      <c r="K3501" s="121" t="str">
        <f t="shared" si="672"/>
        <v/>
      </c>
      <c r="L3501" s="122" t="str">
        <f t="shared" si="668"/>
        <v/>
      </c>
      <c r="M3501" s="123" t="s">
        <v>155</v>
      </c>
      <c r="N3501" s="113" t="str">
        <f t="shared" si="673"/>
        <v/>
      </c>
      <c r="O3501" s="122" t="str">
        <f t="shared" si="669"/>
        <v/>
      </c>
      <c r="P3501" s="123" t="s">
        <v>155</v>
      </c>
      <c r="Q3501" s="116" t="str">
        <f t="shared" si="674"/>
        <v/>
      </c>
      <c r="R3501" s="125" t="s">
        <v>155</v>
      </c>
      <c r="S3501" s="118" t="str">
        <f t="shared" si="675"/>
        <v/>
      </c>
      <c r="T3501" s="127" t="str">
        <f t="shared" si="667"/>
        <v>0</v>
      </c>
      <c r="U3501" s="127" t="str">
        <f t="shared" si="676"/>
        <v>0</v>
      </c>
      <c r="V3501" s="127" t="str">
        <f t="shared" si="670"/>
        <v>0</v>
      </c>
      <c r="W3501" s="127" t="str">
        <f t="shared" si="671"/>
        <v>0</v>
      </c>
      <c r="X3501" s="128"/>
    </row>
    <row r="3502" spans="1:24" x14ac:dyDescent="0.3">
      <c r="A3502" s="156">
        <v>1165</v>
      </c>
      <c r="B3502" s="133"/>
      <c r="K3502" s="121" t="str">
        <f t="shared" si="672"/>
        <v/>
      </c>
      <c r="L3502" s="129" t="str">
        <f t="shared" si="668"/>
        <v/>
      </c>
      <c r="M3502" s="115" t="s">
        <v>155</v>
      </c>
      <c r="N3502" s="113" t="str">
        <f t="shared" si="673"/>
        <v/>
      </c>
      <c r="O3502" s="129" t="str">
        <f t="shared" si="669"/>
        <v/>
      </c>
      <c r="P3502" s="115" t="s">
        <v>155</v>
      </c>
      <c r="Q3502" s="116" t="str">
        <f t="shared" si="674"/>
        <v/>
      </c>
      <c r="R3502" s="117" t="s">
        <v>155</v>
      </c>
      <c r="S3502" s="118" t="str">
        <f t="shared" si="675"/>
        <v/>
      </c>
      <c r="T3502" s="127" t="str">
        <f t="shared" si="667"/>
        <v>0</v>
      </c>
      <c r="U3502" s="119" t="str">
        <f t="shared" si="676"/>
        <v>0</v>
      </c>
      <c r="V3502" s="119" t="str">
        <f t="shared" si="670"/>
        <v>0</v>
      </c>
      <c r="W3502" s="119" t="str">
        <f t="shared" si="671"/>
        <v>0</v>
      </c>
      <c r="X3502" s="120"/>
    </row>
    <row r="3503" spans="1:24" x14ac:dyDescent="0.3">
      <c r="A3503" s="156">
        <v>1166</v>
      </c>
      <c r="B3503" s="133"/>
      <c r="K3503" s="121" t="str">
        <f t="shared" si="672"/>
        <v/>
      </c>
      <c r="L3503" s="122" t="str">
        <f t="shared" si="668"/>
        <v/>
      </c>
      <c r="M3503" s="123" t="s">
        <v>155</v>
      </c>
      <c r="N3503" s="113" t="str">
        <f t="shared" si="673"/>
        <v/>
      </c>
      <c r="O3503" s="122" t="str">
        <f t="shared" si="669"/>
        <v/>
      </c>
      <c r="P3503" s="123" t="s">
        <v>155</v>
      </c>
      <c r="Q3503" s="116" t="str">
        <f t="shared" si="674"/>
        <v/>
      </c>
      <c r="R3503" s="125" t="s">
        <v>155</v>
      </c>
      <c r="S3503" s="118" t="str">
        <f t="shared" si="675"/>
        <v/>
      </c>
      <c r="T3503" s="127" t="str">
        <f t="shared" si="667"/>
        <v>0</v>
      </c>
      <c r="U3503" s="127" t="str">
        <f t="shared" si="676"/>
        <v>0</v>
      </c>
      <c r="V3503" s="127" t="str">
        <f t="shared" si="670"/>
        <v>0</v>
      </c>
      <c r="W3503" s="127" t="str">
        <f t="shared" si="671"/>
        <v>0</v>
      </c>
      <c r="X3503" s="128"/>
    </row>
    <row r="3504" spans="1:24" x14ac:dyDescent="0.3">
      <c r="A3504" s="156">
        <v>1167</v>
      </c>
      <c r="B3504" s="133"/>
      <c r="K3504" s="121" t="str">
        <f t="shared" si="672"/>
        <v/>
      </c>
      <c r="L3504" s="129" t="str">
        <f t="shared" si="668"/>
        <v/>
      </c>
      <c r="M3504" s="115" t="s">
        <v>155</v>
      </c>
      <c r="N3504" s="113" t="str">
        <f t="shared" si="673"/>
        <v/>
      </c>
      <c r="O3504" s="129" t="str">
        <f t="shared" si="669"/>
        <v/>
      </c>
      <c r="P3504" s="115" t="s">
        <v>155</v>
      </c>
      <c r="Q3504" s="116" t="str">
        <f t="shared" si="674"/>
        <v/>
      </c>
      <c r="R3504" s="117" t="s">
        <v>155</v>
      </c>
      <c r="S3504" s="118" t="str">
        <f t="shared" si="675"/>
        <v/>
      </c>
      <c r="T3504" s="127" t="str">
        <f t="shared" si="667"/>
        <v>0</v>
      </c>
      <c r="U3504" s="119" t="str">
        <f t="shared" si="676"/>
        <v>0</v>
      </c>
      <c r="V3504" s="119" t="str">
        <f t="shared" si="670"/>
        <v>0</v>
      </c>
      <c r="W3504" s="119" t="str">
        <f t="shared" si="671"/>
        <v>0</v>
      </c>
      <c r="X3504" s="120"/>
    </row>
    <row r="3505" spans="1:24" x14ac:dyDescent="0.3">
      <c r="A3505" s="156">
        <v>1168</v>
      </c>
      <c r="B3505" s="133"/>
      <c r="K3505" s="121" t="str">
        <f t="shared" si="672"/>
        <v/>
      </c>
      <c r="L3505" s="122" t="str">
        <f t="shared" si="668"/>
        <v/>
      </c>
      <c r="M3505" s="123" t="s">
        <v>155</v>
      </c>
      <c r="N3505" s="113" t="str">
        <f t="shared" si="673"/>
        <v/>
      </c>
      <c r="O3505" s="122" t="str">
        <f t="shared" si="669"/>
        <v/>
      </c>
      <c r="P3505" s="123" t="s">
        <v>155</v>
      </c>
      <c r="Q3505" s="116" t="str">
        <f t="shared" si="674"/>
        <v/>
      </c>
      <c r="R3505" s="125" t="s">
        <v>155</v>
      </c>
      <c r="S3505" s="118" t="str">
        <f t="shared" si="675"/>
        <v/>
      </c>
      <c r="T3505" s="127" t="str">
        <f t="shared" si="667"/>
        <v>0</v>
      </c>
      <c r="U3505" s="127" t="str">
        <f t="shared" si="676"/>
        <v>0</v>
      </c>
      <c r="V3505" s="127" t="str">
        <f t="shared" si="670"/>
        <v>0</v>
      </c>
      <c r="W3505" s="127" t="str">
        <f t="shared" si="671"/>
        <v>0</v>
      </c>
      <c r="X3505" s="128"/>
    </row>
    <row r="3506" spans="1:24" x14ac:dyDescent="0.3">
      <c r="A3506" s="156">
        <v>1169</v>
      </c>
      <c r="B3506" s="133"/>
      <c r="K3506" s="121" t="str">
        <f t="shared" si="672"/>
        <v/>
      </c>
      <c r="L3506" s="129" t="str">
        <f t="shared" si="668"/>
        <v/>
      </c>
      <c r="M3506" s="115" t="s">
        <v>155</v>
      </c>
      <c r="N3506" s="113" t="str">
        <f t="shared" si="673"/>
        <v/>
      </c>
      <c r="O3506" s="129" t="str">
        <f t="shared" si="669"/>
        <v/>
      </c>
      <c r="P3506" s="115" t="s">
        <v>155</v>
      </c>
      <c r="Q3506" s="116" t="str">
        <f t="shared" si="674"/>
        <v/>
      </c>
      <c r="R3506" s="117" t="s">
        <v>155</v>
      </c>
      <c r="S3506" s="118" t="str">
        <f t="shared" si="675"/>
        <v/>
      </c>
      <c r="T3506" s="127" t="str">
        <f t="shared" si="667"/>
        <v>0</v>
      </c>
      <c r="U3506" s="119" t="str">
        <f t="shared" si="676"/>
        <v>0</v>
      </c>
      <c r="V3506" s="119" t="str">
        <f t="shared" si="670"/>
        <v>0</v>
      </c>
      <c r="W3506" s="119" t="str">
        <f t="shared" si="671"/>
        <v>0</v>
      </c>
      <c r="X3506" s="120"/>
    </row>
    <row r="3507" spans="1:24" x14ac:dyDescent="0.3">
      <c r="A3507" s="156">
        <v>1170</v>
      </c>
      <c r="B3507" s="133"/>
      <c r="K3507" s="121" t="str">
        <f t="shared" si="672"/>
        <v/>
      </c>
      <c r="L3507" s="122" t="str">
        <f t="shared" si="668"/>
        <v/>
      </c>
      <c r="M3507" s="123" t="s">
        <v>155</v>
      </c>
      <c r="N3507" s="113" t="str">
        <f t="shared" si="673"/>
        <v/>
      </c>
      <c r="O3507" s="122" t="str">
        <f t="shared" si="669"/>
        <v/>
      </c>
      <c r="P3507" s="123" t="s">
        <v>155</v>
      </c>
      <c r="Q3507" s="116" t="str">
        <f t="shared" si="674"/>
        <v/>
      </c>
      <c r="R3507" s="125" t="s">
        <v>155</v>
      </c>
      <c r="S3507" s="118" t="str">
        <f t="shared" si="675"/>
        <v/>
      </c>
      <c r="T3507" s="127" t="str">
        <f t="shared" si="667"/>
        <v>0</v>
      </c>
      <c r="U3507" s="127" t="str">
        <f t="shared" si="676"/>
        <v>0</v>
      </c>
      <c r="V3507" s="127" t="str">
        <f t="shared" si="670"/>
        <v>0</v>
      </c>
      <c r="W3507" s="127" t="str">
        <f t="shared" si="671"/>
        <v>0</v>
      </c>
      <c r="X3507" s="128"/>
    </row>
    <row r="3508" spans="1:24" x14ac:dyDescent="0.3">
      <c r="A3508" s="156">
        <v>1171</v>
      </c>
      <c r="B3508" s="158"/>
      <c r="C3508" s="158"/>
      <c r="D3508" s="159"/>
      <c r="E3508" s="159"/>
      <c r="F3508" s="160"/>
      <c r="G3508" s="160"/>
      <c r="H3508" s="160"/>
      <c r="I3508" s="160"/>
      <c r="K3508" s="121" t="str">
        <f t="shared" si="672"/>
        <v/>
      </c>
      <c r="L3508" s="129" t="str">
        <f t="shared" si="668"/>
        <v/>
      </c>
      <c r="M3508" s="115" t="s">
        <v>155</v>
      </c>
      <c r="N3508" s="113" t="str">
        <f t="shared" si="673"/>
        <v/>
      </c>
      <c r="O3508" s="129" t="str">
        <f t="shared" si="669"/>
        <v/>
      </c>
      <c r="P3508" s="115" t="s">
        <v>155</v>
      </c>
      <c r="Q3508" s="116" t="str">
        <f t="shared" si="674"/>
        <v/>
      </c>
      <c r="R3508" s="117" t="s">
        <v>155</v>
      </c>
      <c r="S3508" s="118" t="str">
        <f t="shared" si="675"/>
        <v/>
      </c>
      <c r="T3508" s="127" t="str">
        <f t="shared" si="667"/>
        <v>0</v>
      </c>
      <c r="U3508" s="119" t="str">
        <f t="shared" si="676"/>
        <v>0</v>
      </c>
      <c r="V3508" s="119" t="str">
        <f t="shared" si="670"/>
        <v>0</v>
      </c>
      <c r="W3508" s="119" t="str">
        <f t="shared" si="671"/>
        <v>0</v>
      </c>
      <c r="X3508" s="120"/>
    </row>
    <row r="3509" spans="1:24" x14ac:dyDescent="0.3">
      <c r="A3509" s="156">
        <v>1172</v>
      </c>
      <c r="B3509" s="158"/>
      <c r="C3509" s="158"/>
      <c r="D3509" s="159"/>
      <c r="E3509" s="159"/>
      <c r="F3509" s="160"/>
      <c r="G3509" s="160"/>
      <c r="H3509" s="160"/>
      <c r="I3509" s="160"/>
      <c r="K3509" s="121" t="str">
        <f t="shared" si="672"/>
        <v/>
      </c>
      <c r="L3509" s="122" t="str">
        <f t="shared" si="668"/>
        <v/>
      </c>
      <c r="M3509" s="123" t="s">
        <v>155</v>
      </c>
      <c r="N3509" s="113" t="str">
        <f t="shared" si="673"/>
        <v/>
      </c>
      <c r="O3509" s="122" t="str">
        <f t="shared" si="669"/>
        <v/>
      </c>
      <c r="P3509" s="123" t="s">
        <v>155</v>
      </c>
      <c r="Q3509" s="116" t="str">
        <f t="shared" si="674"/>
        <v/>
      </c>
      <c r="R3509" s="125" t="s">
        <v>155</v>
      </c>
      <c r="S3509" s="118" t="str">
        <f t="shared" si="675"/>
        <v/>
      </c>
      <c r="T3509" s="127" t="str">
        <f t="shared" si="667"/>
        <v>0</v>
      </c>
      <c r="U3509" s="127" t="str">
        <f t="shared" si="676"/>
        <v>0</v>
      </c>
      <c r="V3509" s="127" t="str">
        <f t="shared" si="670"/>
        <v>0</v>
      </c>
      <c r="W3509" s="127" t="str">
        <f t="shared" si="671"/>
        <v>0</v>
      </c>
      <c r="X3509" s="128"/>
    </row>
    <row r="3510" spans="1:24" x14ac:dyDescent="0.3">
      <c r="A3510" s="156">
        <v>1173</v>
      </c>
      <c r="B3510" s="158"/>
      <c r="C3510" s="158"/>
      <c r="D3510" s="159"/>
      <c r="E3510" s="159"/>
      <c r="F3510" s="160"/>
      <c r="G3510" s="160"/>
      <c r="H3510" s="160"/>
      <c r="I3510" s="160"/>
      <c r="K3510" s="121" t="str">
        <f t="shared" si="672"/>
        <v/>
      </c>
      <c r="L3510" s="129" t="str">
        <f t="shared" si="668"/>
        <v/>
      </c>
      <c r="M3510" s="115" t="s">
        <v>155</v>
      </c>
      <c r="N3510" s="113" t="str">
        <f t="shared" si="673"/>
        <v/>
      </c>
      <c r="O3510" s="129" t="str">
        <f t="shared" si="669"/>
        <v/>
      </c>
      <c r="P3510" s="115" t="s">
        <v>155</v>
      </c>
      <c r="Q3510" s="116" t="str">
        <f t="shared" si="674"/>
        <v/>
      </c>
      <c r="R3510" s="117" t="s">
        <v>155</v>
      </c>
      <c r="S3510" s="118" t="str">
        <f t="shared" si="675"/>
        <v/>
      </c>
      <c r="T3510" s="127" t="str">
        <f t="shared" si="667"/>
        <v>0</v>
      </c>
      <c r="U3510" s="119" t="str">
        <f t="shared" si="676"/>
        <v>0</v>
      </c>
      <c r="V3510" s="119" t="str">
        <f t="shared" si="670"/>
        <v>0</v>
      </c>
      <c r="W3510" s="119" t="str">
        <f t="shared" si="671"/>
        <v>0</v>
      </c>
      <c r="X3510" s="120"/>
    </row>
    <row r="3511" spans="1:24" x14ac:dyDescent="0.3">
      <c r="A3511" s="156">
        <v>1174</v>
      </c>
      <c r="B3511" s="158"/>
      <c r="C3511" s="158"/>
      <c r="D3511" s="159"/>
      <c r="E3511" s="159"/>
      <c r="F3511" s="160"/>
      <c r="G3511" s="160"/>
      <c r="H3511" s="160"/>
      <c r="I3511" s="160"/>
      <c r="K3511" s="121" t="str">
        <f t="shared" si="672"/>
        <v/>
      </c>
      <c r="L3511" s="122" t="str">
        <f t="shared" si="668"/>
        <v/>
      </c>
      <c r="M3511" s="123" t="s">
        <v>155</v>
      </c>
      <c r="N3511" s="113" t="str">
        <f t="shared" si="673"/>
        <v/>
      </c>
      <c r="O3511" s="122" t="str">
        <f t="shared" si="669"/>
        <v/>
      </c>
      <c r="P3511" s="123" t="s">
        <v>155</v>
      </c>
      <c r="Q3511" s="116" t="str">
        <f t="shared" si="674"/>
        <v/>
      </c>
      <c r="R3511" s="125" t="s">
        <v>155</v>
      </c>
      <c r="S3511" s="118" t="str">
        <f t="shared" si="675"/>
        <v/>
      </c>
      <c r="T3511" s="127" t="str">
        <f t="shared" si="667"/>
        <v>0</v>
      </c>
      <c r="U3511" s="127" t="str">
        <f t="shared" si="676"/>
        <v>0</v>
      </c>
      <c r="V3511" s="127" t="str">
        <f t="shared" si="670"/>
        <v>0</v>
      </c>
      <c r="W3511" s="127" t="str">
        <f t="shared" si="671"/>
        <v>0</v>
      </c>
      <c r="X3511" s="128"/>
    </row>
    <row r="3512" spans="1:24" x14ac:dyDescent="0.3">
      <c r="A3512" s="156">
        <v>1175</v>
      </c>
      <c r="B3512" s="158"/>
      <c r="C3512" s="158"/>
      <c r="D3512" s="159"/>
      <c r="E3512" s="159"/>
      <c r="F3512" s="160"/>
      <c r="G3512" s="160"/>
      <c r="H3512" s="160"/>
      <c r="I3512" s="160"/>
      <c r="K3512" s="121" t="str">
        <f t="shared" si="672"/>
        <v/>
      </c>
      <c r="L3512" s="129" t="str">
        <f t="shared" si="668"/>
        <v/>
      </c>
      <c r="M3512" s="115" t="s">
        <v>155</v>
      </c>
      <c r="N3512" s="113" t="str">
        <f t="shared" si="673"/>
        <v/>
      </c>
      <c r="O3512" s="129" t="str">
        <f t="shared" si="669"/>
        <v/>
      </c>
      <c r="P3512" s="115" t="s">
        <v>155</v>
      </c>
      <c r="Q3512" s="116" t="str">
        <f t="shared" si="674"/>
        <v/>
      </c>
      <c r="R3512" s="117" t="s">
        <v>155</v>
      </c>
      <c r="S3512" s="118" t="str">
        <f t="shared" si="675"/>
        <v/>
      </c>
      <c r="T3512" s="127" t="str">
        <f t="shared" si="667"/>
        <v>0</v>
      </c>
      <c r="U3512" s="119" t="str">
        <f t="shared" si="676"/>
        <v>0</v>
      </c>
      <c r="V3512" s="119" t="str">
        <f t="shared" si="670"/>
        <v>0</v>
      </c>
      <c r="W3512" s="119" t="str">
        <f t="shared" si="671"/>
        <v>0</v>
      </c>
      <c r="X3512" s="120"/>
    </row>
    <row r="3513" spans="1:24" x14ac:dyDescent="0.3">
      <c r="A3513" s="156">
        <v>1176</v>
      </c>
      <c r="B3513" s="158"/>
      <c r="C3513" s="158"/>
      <c r="D3513" s="159"/>
      <c r="E3513" s="159"/>
      <c r="F3513" s="160"/>
      <c r="G3513" s="160"/>
      <c r="H3513" s="160"/>
      <c r="I3513" s="160"/>
      <c r="K3513" s="121" t="str">
        <f t="shared" si="672"/>
        <v/>
      </c>
      <c r="L3513" s="122" t="str">
        <f t="shared" si="668"/>
        <v/>
      </c>
      <c r="M3513" s="123" t="s">
        <v>155</v>
      </c>
      <c r="N3513" s="113" t="str">
        <f t="shared" si="673"/>
        <v/>
      </c>
      <c r="O3513" s="122" t="str">
        <f t="shared" si="669"/>
        <v/>
      </c>
      <c r="P3513" s="123" t="s">
        <v>155</v>
      </c>
      <c r="Q3513" s="116" t="str">
        <f t="shared" si="674"/>
        <v/>
      </c>
      <c r="R3513" s="125" t="s">
        <v>155</v>
      </c>
      <c r="S3513" s="118" t="str">
        <f t="shared" si="675"/>
        <v/>
      </c>
      <c r="T3513" s="127" t="str">
        <f t="shared" si="667"/>
        <v>0</v>
      </c>
      <c r="U3513" s="127" t="str">
        <f t="shared" si="676"/>
        <v>0</v>
      </c>
      <c r="V3513" s="127" t="str">
        <f t="shared" si="670"/>
        <v>0</v>
      </c>
      <c r="W3513" s="127" t="str">
        <f t="shared" si="671"/>
        <v>0</v>
      </c>
      <c r="X3513" s="128"/>
    </row>
    <row r="3514" spans="1:24" x14ac:dyDescent="0.3">
      <c r="A3514" s="156">
        <v>1177</v>
      </c>
      <c r="B3514" s="158"/>
      <c r="C3514" s="158"/>
      <c r="D3514" s="159"/>
      <c r="E3514" s="159"/>
      <c r="F3514" s="160"/>
      <c r="G3514" s="160"/>
      <c r="H3514" s="160"/>
      <c r="I3514" s="160"/>
      <c r="K3514" s="121" t="str">
        <f t="shared" si="672"/>
        <v/>
      </c>
      <c r="L3514" s="129" t="str">
        <f t="shared" si="668"/>
        <v/>
      </c>
      <c r="M3514" s="115" t="s">
        <v>155</v>
      </c>
      <c r="N3514" s="113" t="str">
        <f t="shared" si="673"/>
        <v/>
      </c>
      <c r="O3514" s="129" t="str">
        <f t="shared" si="669"/>
        <v/>
      </c>
      <c r="P3514" s="115" t="s">
        <v>155</v>
      </c>
      <c r="Q3514" s="116" t="str">
        <f t="shared" si="674"/>
        <v/>
      </c>
      <c r="R3514" s="117" t="s">
        <v>155</v>
      </c>
      <c r="S3514" s="118" t="str">
        <f t="shared" si="675"/>
        <v/>
      </c>
      <c r="T3514" s="127" t="str">
        <f t="shared" si="667"/>
        <v>0</v>
      </c>
      <c r="U3514" s="119" t="str">
        <f t="shared" si="676"/>
        <v>0</v>
      </c>
      <c r="V3514" s="119" t="str">
        <f t="shared" si="670"/>
        <v>0</v>
      </c>
      <c r="W3514" s="119" t="str">
        <f t="shared" si="671"/>
        <v>0</v>
      </c>
      <c r="X3514" s="120"/>
    </row>
    <row r="3515" spans="1:24" x14ac:dyDescent="0.3">
      <c r="A3515" s="156">
        <v>1178</v>
      </c>
      <c r="B3515" s="158"/>
      <c r="C3515" s="158"/>
      <c r="D3515" s="159"/>
      <c r="E3515" s="159"/>
      <c r="F3515" s="160"/>
      <c r="G3515" s="160"/>
      <c r="H3515" s="160"/>
      <c r="I3515" s="160"/>
      <c r="K3515" s="121" t="str">
        <f t="shared" si="672"/>
        <v/>
      </c>
      <c r="L3515" s="122" t="str">
        <f t="shared" si="668"/>
        <v/>
      </c>
      <c r="M3515" s="123" t="s">
        <v>155</v>
      </c>
      <c r="N3515" s="113" t="str">
        <f t="shared" si="673"/>
        <v/>
      </c>
      <c r="O3515" s="122" t="str">
        <f t="shared" si="669"/>
        <v/>
      </c>
      <c r="P3515" s="123" t="s">
        <v>155</v>
      </c>
      <c r="Q3515" s="116" t="str">
        <f t="shared" si="674"/>
        <v/>
      </c>
      <c r="R3515" s="125" t="s">
        <v>155</v>
      </c>
      <c r="S3515" s="118" t="str">
        <f t="shared" si="675"/>
        <v/>
      </c>
      <c r="T3515" s="127" t="str">
        <f t="shared" si="667"/>
        <v>0</v>
      </c>
      <c r="U3515" s="127" t="str">
        <f t="shared" si="676"/>
        <v>0</v>
      </c>
      <c r="V3515" s="127" t="str">
        <f t="shared" si="670"/>
        <v>0</v>
      </c>
      <c r="W3515" s="127" t="str">
        <f t="shared" si="671"/>
        <v>0</v>
      </c>
      <c r="X3515" s="128"/>
    </row>
    <row r="3516" spans="1:24" x14ac:dyDescent="0.3">
      <c r="A3516" s="156">
        <v>1179</v>
      </c>
      <c r="B3516" s="158"/>
      <c r="C3516" s="158"/>
      <c r="D3516" s="159"/>
      <c r="E3516" s="159"/>
      <c r="F3516" s="160"/>
      <c r="G3516" s="160"/>
      <c r="H3516" s="160"/>
      <c r="I3516" s="160"/>
      <c r="K3516" s="121" t="str">
        <f t="shared" si="672"/>
        <v/>
      </c>
      <c r="L3516" s="129" t="str">
        <f t="shared" si="668"/>
        <v/>
      </c>
      <c r="M3516" s="115" t="s">
        <v>155</v>
      </c>
      <c r="N3516" s="113" t="str">
        <f t="shared" si="673"/>
        <v/>
      </c>
      <c r="O3516" s="129" t="str">
        <f t="shared" si="669"/>
        <v/>
      </c>
      <c r="P3516" s="115" t="s">
        <v>155</v>
      </c>
      <c r="Q3516" s="116" t="str">
        <f t="shared" si="674"/>
        <v/>
      </c>
      <c r="R3516" s="117" t="s">
        <v>155</v>
      </c>
      <c r="S3516" s="118" t="str">
        <f t="shared" si="675"/>
        <v/>
      </c>
      <c r="T3516" s="127" t="str">
        <f t="shared" si="667"/>
        <v>0</v>
      </c>
      <c r="U3516" s="119" t="str">
        <f t="shared" si="676"/>
        <v>0</v>
      </c>
      <c r="V3516" s="119" t="str">
        <f t="shared" si="670"/>
        <v>0</v>
      </c>
      <c r="W3516" s="119" t="str">
        <f t="shared" si="671"/>
        <v>0</v>
      </c>
      <c r="X3516" s="120"/>
    </row>
    <row r="3517" spans="1:24" x14ac:dyDescent="0.3">
      <c r="A3517" s="156">
        <v>1180</v>
      </c>
      <c r="B3517" s="158"/>
      <c r="C3517" s="158"/>
      <c r="D3517" s="159"/>
      <c r="E3517" s="159"/>
      <c r="F3517" s="160"/>
      <c r="G3517" s="160"/>
      <c r="H3517" s="160"/>
      <c r="I3517" s="160"/>
      <c r="K3517" s="121" t="str">
        <f t="shared" si="672"/>
        <v/>
      </c>
      <c r="L3517" s="122" t="str">
        <f t="shared" si="668"/>
        <v/>
      </c>
      <c r="M3517" s="123" t="s">
        <v>155</v>
      </c>
      <c r="N3517" s="113" t="str">
        <f t="shared" si="673"/>
        <v/>
      </c>
      <c r="O3517" s="122" t="str">
        <f t="shared" si="669"/>
        <v/>
      </c>
      <c r="P3517" s="123" t="s">
        <v>155</v>
      </c>
      <c r="Q3517" s="116" t="str">
        <f t="shared" si="674"/>
        <v/>
      </c>
      <c r="R3517" s="125" t="s">
        <v>155</v>
      </c>
      <c r="S3517" s="118" t="str">
        <f t="shared" si="675"/>
        <v/>
      </c>
      <c r="T3517" s="127" t="str">
        <f t="shared" si="667"/>
        <v>0</v>
      </c>
      <c r="U3517" s="127" t="str">
        <f t="shared" si="676"/>
        <v>0</v>
      </c>
      <c r="V3517" s="127" t="str">
        <f t="shared" si="670"/>
        <v>0</v>
      </c>
      <c r="W3517" s="127" t="str">
        <f t="shared" si="671"/>
        <v>0</v>
      </c>
      <c r="X3517" s="128"/>
    </row>
    <row r="3518" spans="1:24" x14ac:dyDescent="0.3">
      <c r="A3518" s="156">
        <v>1181</v>
      </c>
      <c r="D3518" s="104"/>
      <c r="E3518" s="104"/>
      <c r="F3518" s="104"/>
      <c r="G3518" s="104"/>
      <c r="H3518" s="160"/>
      <c r="I3518" s="160"/>
      <c r="K3518" s="121" t="str">
        <f t="shared" si="672"/>
        <v/>
      </c>
      <c r="L3518" s="129" t="str">
        <f t="shared" si="668"/>
        <v/>
      </c>
      <c r="M3518" s="115" t="s">
        <v>155</v>
      </c>
      <c r="N3518" s="113" t="str">
        <f t="shared" si="673"/>
        <v/>
      </c>
      <c r="O3518" s="129" t="str">
        <f t="shared" si="669"/>
        <v/>
      </c>
      <c r="P3518" s="115" t="s">
        <v>155</v>
      </c>
      <c r="Q3518" s="116" t="str">
        <f t="shared" si="674"/>
        <v/>
      </c>
      <c r="R3518" s="117" t="s">
        <v>155</v>
      </c>
      <c r="S3518" s="118" t="str">
        <f t="shared" si="675"/>
        <v/>
      </c>
      <c r="T3518" s="127" t="str">
        <f t="shared" si="667"/>
        <v>0</v>
      </c>
      <c r="U3518" s="119" t="str">
        <f t="shared" si="676"/>
        <v>0</v>
      </c>
      <c r="V3518" s="119" t="str">
        <f t="shared" si="670"/>
        <v>0</v>
      </c>
      <c r="W3518" s="119" t="str">
        <f t="shared" si="671"/>
        <v>0</v>
      </c>
      <c r="X3518" s="120"/>
    </row>
    <row r="3519" spans="1:24" x14ac:dyDescent="0.3">
      <c r="A3519" s="156">
        <v>1182</v>
      </c>
      <c r="B3519" s="133"/>
      <c r="K3519" s="121" t="str">
        <f t="shared" si="672"/>
        <v/>
      </c>
      <c r="L3519" s="122" t="str">
        <f t="shared" si="668"/>
        <v/>
      </c>
      <c r="M3519" s="123" t="s">
        <v>155</v>
      </c>
      <c r="N3519" s="113" t="str">
        <f t="shared" si="673"/>
        <v/>
      </c>
      <c r="O3519" s="122" t="str">
        <f t="shared" si="669"/>
        <v/>
      </c>
      <c r="P3519" s="123" t="s">
        <v>155</v>
      </c>
      <c r="Q3519" s="116" t="str">
        <f t="shared" si="674"/>
        <v/>
      </c>
      <c r="R3519" s="125" t="s">
        <v>155</v>
      </c>
      <c r="S3519" s="118" t="str">
        <f t="shared" si="675"/>
        <v/>
      </c>
      <c r="T3519" s="127" t="str">
        <f t="shared" si="667"/>
        <v>0</v>
      </c>
      <c r="U3519" s="127" t="str">
        <f t="shared" si="676"/>
        <v>0</v>
      </c>
      <c r="V3519" s="127" t="str">
        <f t="shared" si="670"/>
        <v>0</v>
      </c>
      <c r="W3519" s="127" t="str">
        <f t="shared" si="671"/>
        <v>0</v>
      </c>
      <c r="X3519" s="128"/>
    </row>
    <row r="3520" spans="1:24" x14ac:dyDescent="0.3">
      <c r="A3520" s="156">
        <v>1183</v>
      </c>
      <c r="B3520" s="133"/>
      <c r="K3520" s="121" t="str">
        <f t="shared" si="672"/>
        <v/>
      </c>
      <c r="L3520" s="129" t="str">
        <f t="shared" si="668"/>
        <v/>
      </c>
      <c r="M3520" s="115" t="s">
        <v>155</v>
      </c>
      <c r="N3520" s="113" t="str">
        <f t="shared" si="673"/>
        <v/>
      </c>
      <c r="O3520" s="129" t="str">
        <f t="shared" si="669"/>
        <v/>
      </c>
      <c r="P3520" s="115" t="s">
        <v>155</v>
      </c>
      <c r="Q3520" s="116" t="str">
        <f t="shared" si="674"/>
        <v/>
      </c>
      <c r="R3520" s="117" t="s">
        <v>155</v>
      </c>
      <c r="S3520" s="118" t="str">
        <f t="shared" si="675"/>
        <v/>
      </c>
      <c r="T3520" s="127" t="str">
        <f t="shared" si="667"/>
        <v>0</v>
      </c>
      <c r="U3520" s="119" t="str">
        <f t="shared" si="676"/>
        <v>0</v>
      </c>
      <c r="V3520" s="119" t="str">
        <f t="shared" si="670"/>
        <v>0</v>
      </c>
      <c r="W3520" s="119" t="str">
        <f t="shared" si="671"/>
        <v>0</v>
      </c>
      <c r="X3520" s="120"/>
    </row>
    <row r="3521" spans="1:24" x14ac:dyDescent="0.3">
      <c r="A3521" s="156">
        <v>1184</v>
      </c>
      <c r="B3521" s="133"/>
      <c r="K3521" s="121" t="str">
        <f t="shared" si="672"/>
        <v/>
      </c>
      <c r="L3521" s="122" t="str">
        <f t="shared" si="668"/>
        <v/>
      </c>
      <c r="M3521" s="123" t="s">
        <v>155</v>
      </c>
      <c r="N3521" s="113" t="str">
        <f t="shared" si="673"/>
        <v/>
      </c>
      <c r="O3521" s="122" t="str">
        <f t="shared" si="669"/>
        <v/>
      </c>
      <c r="P3521" s="123" t="s">
        <v>155</v>
      </c>
      <c r="Q3521" s="116" t="str">
        <f t="shared" si="674"/>
        <v/>
      </c>
      <c r="R3521" s="125" t="s">
        <v>155</v>
      </c>
      <c r="S3521" s="118" t="str">
        <f t="shared" si="675"/>
        <v/>
      </c>
      <c r="T3521" s="127" t="str">
        <f t="shared" si="667"/>
        <v>0</v>
      </c>
      <c r="U3521" s="127" t="str">
        <f t="shared" si="676"/>
        <v>0</v>
      </c>
      <c r="V3521" s="127" t="str">
        <f t="shared" si="670"/>
        <v>0</v>
      </c>
      <c r="W3521" s="127" t="str">
        <f t="shared" si="671"/>
        <v>0</v>
      </c>
      <c r="X3521" s="128"/>
    </row>
    <row r="3522" spans="1:24" x14ac:dyDescent="0.3">
      <c r="A3522" s="156">
        <v>1185</v>
      </c>
      <c r="B3522" s="133"/>
      <c r="K3522" s="121" t="str">
        <f t="shared" si="672"/>
        <v/>
      </c>
      <c r="L3522" s="129" t="str">
        <f t="shared" si="668"/>
        <v/>
      </c>
      <c r="M3522" s="115" t="s">
        <v>155</v>
      </c>
      <c r="N3522" s="113" t="str">
        <f t="shared" si="673"/>
        <v/>
      </c>
      <c r="O3522" s="129" t="str">
        <f t="shared" si="669"/>
        <v/>
      </c>
      <c r="P3522" s="115" t="s">
        <v>155</v>
      </c>
      <c r="Q3522" s="116" t="str">
        <f t="shared" si="674"/>
        <v/>
      </c>
      <c r="R3522" s="117" t="s">
        <v>155</v>
      </c>
      <c r="S3522" s="118" t="str">
        <f t="shared" si="675"/>
        <v/>
      </c>
      <c r="T3522" s="127" t="str">
        <f t="shared" si="667"/>
        <v>0</v>
      </c>
      <c r="U3522" s="119" t="str">
        <f t="shared" si="676"/>
        <v>0</v>
      </c>
      <c r="V3522" s="119" t="str">
        <f t="shared" si="670"/>
        <v>0</v>
      </c>
      <c r="W3522" s="119" t="str">
        <f t="shared" si="671"/>
        <v>0</v>
      </c>
      <c r="X3522" s="120"/>
    </row>
    <row r="3523" spans="1:24" x14ac:dyDescent="0.3">
      <c r="A3523" s="156">
        <v>1186</v>
      </c>
      <c r="B3523" s="133"/>
      <c r="K3523" s="121" t="str">
        <f t="shared" si="672"/>
        <v/>
      </c>
      <c r="L3523" s="122" t="str">
        <f t="shared" si="668"/>
        <v/>
      </c>
      <c r="M3523" s="123" t="s">
        <v>155</v>
      </c>
      <c r="N3523" s="113" t="str">
        <f t="shared" si="673"/>
        <v/>
      </c>
      <c r="O3523" s="122" t="str">
        <f t="shared" si="669"/>
        <v/>
      </c>
      <c r="P3523" s="123" t="s">
        <v>155</v>
      </c>
      <c r="Q3523" s="116" t="str">
        <f t="shared" si="674"/>
        <v/>
      </c>
      <c r="R3523" s="125" t="s">
        <v>155</v>
      </c>
      <c r="S3523" s="118" t="str">
        <f t="shared" si="675"/>
        <v/>
      </c>
      <c r="T3523" s="127" t="str">
        <f t="shared" si="667"/>
        <v>0</v>
      </c>
      <c r="U3523" s="127" t="str">
        <f t="shared" si="676"/>
        <v>0</v>
      </c>
      <c r="V3523" s="127" t="str">
        <f t="shared" si="670"/>
        <v>0</v>
      </c>
      <c r="W3523" s="127" t="str">
        <f t="shared" si="671"/>
        <v>0</v>
      </c>
      <c r="X3523" s="128"/>
    </row>
    <row r="3524" spans="1:24" x14ac:dyDescent="0.3">
      <c r="A3524" s="156">
        <v>1187</v>
      </c>
      <c r="B3524" s="133"/>
      <c r="K3524" s="121" t="str">
        <f t="shared" si="672"/>
        <v/>
      </c>
      <c r="L3524" s="129" t="str">
        <f t="shared" si="668"/>
        <v/>
      </c>
      <c r="M3524" s="115" t="s">
        <v>155</v>
      </c>
      <c r="N3524" s="113" t="str">
        <f t="shared" si="673"/>
        <v/>
      </c>
      <c r="O3524" s="129" t="str">
        <f t="shared" si="669"/>
        <v/>
      </c>
      <c r="P3524" s="115" t="s">
        <v>155</v>
      </c>
      <c r="Q3524" s="116" t="str">
        <f t="shared" si="674"/>
        <v/>
      </c>
      <c r="R3524" s="117" t="s">
        <v>155</v>
      </c>
      <c r="S3524" s="118" t="str">
        <f t="shared" si="675"/>
        <v/>
      </c>
      <c r="T3524" s="127" t="str">
        <f t="shared" si="667"/>
        <v>0</v>
      </c>
      <c r="U3524" s="119" t="str">
        <f t="shared" si="676"/>
        <v>0</v>
      </c>
      <c r="V3524" s="119" t="str">
        <f t="shared" si="670"/>
        <v>0</v>
      </c>
      <c r="W3524" s="119" t="str">
        <f t="shared" si="671"/>
        <v>0</v>
      </c>
      <c r="X3524" s="120"/>
    </row>
    <row r="3525" spans="1:24" x14ac:dyDescent="0.3">
      <c r="A3525" s="156">
        <v>1188</v>
      </c>
      <c r="B3525" s="133"/>
      <c r="K3525" s="121" t="str">
        <f t="shared" si="672"/>
        <v/>
      </c>
      <c r="L3525" s="122" t="str">
        <f t="shared" si="668"/>
        <v/>
      </c>
      <c r="M3525" s="123" t="s">
        <v>155</v>
      </c>
      <c r="N3525" s="113" t="str">
        <f t="shared" si="673"/>
        <v/>
      </c>
      <c r="O3525" s="122" t="str">
        <f t="shared" si="669"/>
        <v/>
      </c>
      <c r="P3525" s="123" t="s">
        <v>155</v>
      </c>
      <c r="Q3525" s="116" t="str">
        <f t="shared" si="674"/>
        <v/>
      </c>
      <c r="R3525" s="125" t="s">
        <v>155</v>
      </c>
      <c r="S3525" s="118" t="str">
        <f t="shared" si="675"/>
        <v/>
      </c>
      <c r="T3525" s="127" t="str">
        <f t="shared" si="667"/>
        <v>0</v>
      </c>
      <c r="U3525" s="127" t="str">
        <f t="shared" si="676"/>
        <v>0</v>
      </c>
      <c r="V3525" s="127" t="str">
        <f t="shared" si="670"/>
        <v>0</v>
      </c>
      <c r="W3525" s="127" t="str">
        <f t="shared" si="671"/>
        <v>0</v>
      </c>
      <c r="X3525" s="128"/>
    </row>
    <row r="3526" spans="1:24" x14ac:dyDescent="0.3">
      <c r="A3526" s="156">
        <v>1189</v>
      </c>
      <c r="B3526" s="133"/>
      <c r="K3526" s="121" t="str">
        <f t="shared" si="672"/>
        <v/>
      </c>
      <c r="L3526" s="129" t="str">
        <f t="shared" si="668"/>
        <v/>
      </c>
      <c r="M3526" s="115" t="s">
        <v>155</v>
      </c>
      <c r="N3526" s="113" t="str">
        <f t="shared" si="673"/>
        <v/>
      </c>
      <c r="O3526" s="129" t="str">
        <f t="shared" si="669"/>
        <v/>
      </c>
      <c r="P3526" s="115" t="s">
        <v>155</v>
      </c>
      <c r="Q3526" s="116" t="str">
        <f t="shared" si="674"/>
        <v/>
      </c>
      <c r="R3526" s="117" t="s">
        <v>155</v>
      </c>
      <c r="S3526" s="118" t="str">
        <f t="shared" si="675"/>
        <v/>
      </c>
      <c r="T3526" s="127" t="str">
        <f t="shared" si="667"/>
        <v>0</v>
      </c>
      <c r="U3526" s="119" t="str">
        <f t="shared" si="676"/>
        <v>0</v>
      </c>
      <c r="V3526" s="119" t="str">
        <f t="shared" si="670"/>
        <v>0</v>
      </c>
      <c r="W3526" s="119" t="str">
        <f t="shared" si="671"/>
        <v>0</v>
      </c>
      <c r="X3526" s="120"/>
    </row>
    <row r="3527" spans="1:24" x14ac:dyDescent="0.3">
      <c r="A3527" s="156">
        <v>1190</v>
      </c>
      <c r="B3527" s="133"/>
      <c r="K3527" s="121" t="str">
        <f t="shared" si="672"/>
        <v/>
      </c>
      <c r="L3527" s="122" t="str">
        <f t="shared" si="668"/>
        <v/>
      </c>
      <c r="M3527" s="123" t="s">
        <v>155</v>
      </c>
      <c r="N3527" s="113" t="str">
        <f t="shared" si="673"/>
        <v/>
      </c>
      <c r="O3527" s="122" t="str">
        <f t="shared" si="669"/>
        <v/>
      </c>
      <c r="P3527" s="123" t="s">
        <v>155</v>
      </c>
      <c r="Q3527" s="116" t="str">
        <f t="shared" si="674"/>
        <v/>
      </c>
      <c r="R3527" s="125" t="s">
        <v>155</v>
      </c>
      <c r="S3527" s="118" t="str">
        <f t="shared" si="675"/>
        <v/>
      </c>
      <c r="T3527" s="127" t="str">
        <f t="shared" si="667"/>
        <v>0</v>
      </c>
      <c r="U3527" s="127" t="str">
        <f t="shared" si="676"/>
        <v>0</v>
      </c>
      <c r="V3527" s="127" t="str">
        <f t="shared" si="670"/>
        <v>0</v>
      </c>
      <c r="W3527" s="127" t="str">
        <f t="shared" si="671"/>
        <v>0</v>
      </c>
      <c r="X3527" s="128"/>
    </row>
    <row r="3528" spans="1:24" x14ac:dyDescent="0.3">
      <c r="A3528" s="156">
        <v>1191</v>
      </c>
      <c r="B3528" s="158"/>
      <c r="C3528" s="158"/>
      <c r="D3528" s="159"/>
      <c r="E3528" s="159"/>
      <c r="F3528" s="160"/>
      <c r="G3528" s="160"/>
      <c r="H3528" s="160"/>
      <c r="I3528" s="160"/>
      <c r="K3528" s="121" t="str">
        <f t="shared" si="672"/>
        <v/>
      </c>
      <c r="L3528" s="129" t="str">
        <f t="shared" si="668"/>
        <v/>
      </c>
      <c r="M3528" s="115" t="s">
        <v>155</v>
      </c>
      <c r="N3528" s="113" t="str">
        <f t="shared" si="673"/>
        <v/>
      </c>
      <c r="O3528" s="129" t="str">
        <f t="shared" si="669"/>
        <v/>
      </c>
      <c r="P3528" s="115" t="s">
        <v>155</v>
      </c>
      <c r="Q3528" s="116" t="str">
        <f t="shared" si="674"/>
        <v/>
      </c>
      <c r="R3528" s="117" t="s">
        <v>155</v>
      </c>
      <c r="S3528" s="118" t="str">
        <f t="shared" si="675"/>
        <v/>
      </c>
      <c r="T3528" s="127" t="str">
        <f t="shared" si="667"/>
        <v>0</v>
      </c>
      <c r="U3528" s="119" t="str">
        <f t="shared" si="676"/>
        <v>0</v>
      </c>
      <c r="V3528" s="119" t="str">
        <f t="shared" si="670"/>
        <v>0</v>
      </c>
      <c r="W3528" s="119" t="str">
        <f t="shared" si="671"/>
        <v>0</v>
      </c>
      <c r="X3528" s="120"/>
    </row>
    <row r="3529" spans="1:24" x14ac:dyDescent="0.3">
      <c r="A3529" s="156">
        <v>1192</v>
      </c>
      <c r="B3529" s="158"/>
      <c r="C3529" s="158"/>
      <c r="D3529" s="159"/>
      <c r="E3529" s="159"/>
      <c r="F3529" s="160"/>
      <c r="G3529" s="160"/>
      <c r="H3529" s="160"/>
      <c r="I3529" s="160"/>
      <c r="K3529" s="121" t="str">
        <f t="shared" si="672"/>
        <v/>
      </c>
      <c r="L3529" s="122" t="str">
        <f t="shared" si="668"/>
        <v/>
      </c>
      <c r="M3529" s="123" t="s">
        <v>155</v>
      </c>
      <c r="N3529" s="113" t="str">
        <f t="shared" si="673"/>
        <v/>
      </c>
      <c r="O3529" s="122" t="str">
        <f t="shared" si="669"/>
        <v/>
      </c>
      <c r="P3529" s="123" t="s">
        <v>155</v>
      </c>
      <c r="Q3529" s="116" t="str">
        <f t="shared" si="674"/>
        <v/>
      </c>
      <c r="R3529" s="125" t="s">
        <v>155</v>
      </c>
      <c r="S3529" s="118" t="str">
        <f t="shared" si="675"/>
        <v/>
      </c>
      <c r="T3529" s="127" t="str">
        <f t="shared" si="667"/>
        <v>0</v>
      </c>
      <c r="U3529" s="127" t="str">
        <f t="shared" si="676"/>
        <v>0</v>
      </c>
      <c r="V3529" s="127" t="str">
        <f t="shared" si="670"/>
        <v>0</v>
      </c>
      <c r="W3529" s="127" t="str">
        <f t="shared" si="671"/>
        <v>0</v>
      </c>
      <c r="X3529" s="128"/>
    </row>
    <row r="3530" spans="1:24" x14ac:dyDescent="0.3">
      <c r="A3530" s="156">
        <v>1193</v>
      </c>
      <c r="B3530" s="158"/>
      <c r="C3530" s="158"/>
      <c r="D3530" s="159"/>
      <c r="E3530" s="159"/>
      <c r="F3530" s="160"/>
      <c r="G3530" s="160"/>
      <c r="H3530" s="160"/>
      <c r="I3530" s="160"/>
      <c r="K3530" s="121" t="str">
        <f t="shared" si="672"/>
        <v/>
      </c>
      <c r="L3530" s="129" t="str">
        <f t="shared" si="668"/>
        <v/>
      </c>
      <c r="M3530" s="115" t="s">
        <v>155</v>
      </c>
      <c r="N3530" s="113" t="str">
        <f t="shared" si="673"/>
        <v/>
      </c>
      <c r="O3530" s="129" t="str">
        <f t="shared" si="669"/>
        <v/>
      </c>
      <c r="P3530" s="115" t="s">
        <v>155</v>
      </c>
      <c r="Q3530" s="116" t="str">
        <f>IF(ISBLANK(F3530),"",F3530-$F$3538)</f>
        <v/>
      </c>
      <c r="R3530" s="117" t="s">
        <v>155</v>
      </c>
      <c r="S3530" s="118" t="str">
        <f t="shared" si="675"/>
        <v/>
      </c>
      <c r="T3530" s="127" t="str">
        <f t="shared" ref="T3530:T3537" si="677">IF(M3530="ON",IF(ISBLANK(D3530),"0",IF(AND(J3530=1,D3530&lt;200),D3530,D3530-200)),"0")</f>
        <v>0</v>
      </c>
      <c r="U3530" s="119" t="str">
        <f t="shared" si="676"/>
        <v>0</v>
      </c>
      <c r="V3530" s="119" t="str">
        <f t="shared" si="670"/>
        <v>0</v>
      </c>
      <c r="W3530" s="119" t="str">
        <f t="shared" si="671"/>
        <v>0</v>
      </c>
      <c r="X3530" s="120"/>
    </row>
    <row r="3531" spans="1:24" x14ac:dyDescent="0.3">
      <c r="A3531" s="156">
        <v>1194</v>
      </c>
      <c r="B3531" s="158"/>
      <c r="C3531" s="158"/>
      <c r="D3531" s="159"/>
      <c r="E3531" s="159"/>
      <c r="F3531" s="160"/>
      <c r="G3531" s="160"/>
      <c r="H3531" s="160"/>
      <c r="I3531" s="160"/>
      <c r="K3531" s="121" t="str">
        <f t="shared" si="672"/>
        <v/>
      </c>
      <c r="L3531" s="122" t="str">
        <f t="shared" si="668"/>
        <v/>
      </c>
      <c r="M3531" s="123" t="s">
        <v>155</v>
      </c>
      <c r="N3531" s="113" t="str">
        <f t="shared" si="673"/>
        <v/>
      </c>
      <c r="O3531" s="122" t="str">
        <f t="shared" si="669"/>
        <v/>
      </c>
      <c r="P3531" s="123" t="s">
        <v>155</v>
      </c>
      <c r="Q3531" s="116" t="str">
        <f t="shared" si="674"/>
        <v/>
      </c>
      <c r="R3531" s="125" t="s">
        <v>155</v>
      </c>
      <c r="S3531" s="118" t="str">
        <f t="shared" si="675"/>
        <v/>
      </c>
      <c r="T3531" s="127" t="str">
        <f t="shared" si="677"/>
        <v>0</v>
      </c>
      <c r="U3531" s="127" t="str">
        <f t="shared" si="676"/>
        <v>0</v>
      </c>
      <c r="V3531" s="127" t="str">
        <f t="shared" si="670"/>
        <v>0</v>
      </c>
      <c r="W3531" s="127" t="str">
        <f t="shared" si="671"/>
        <v>0</v>
      </c>
      <c r="X3531" s="128"/>
    </row>
    <row r="3532" spans="1:24" x14ac:dyDescent="0.3">
      <c r="A3532" s="156">
        <v>1195</v>
      </c>
      <c r="B3532" s="158"/>
      <c r="C3532" s="158"/>
      <c r="D3532" s="159"/>
      <c r="E3532" s="159"/>
      <c r="F3532" s="160"/>
      <c r="G3532" s="160"/>
      <c r="H3532" s="160"/>
      <c r="I3532" s="160"/>
      <c r="K3532" s="121" t="str">
        <f t="shared" si="672"/>
        <v/>
      </c>
      <c r="L3532" s="129" t="str">
        <f t="shared" si="668"/>
        <v/>
      </c>
      <c r="M3532" s="115" t="s">
        <v>155</v>
      </c>
      <c r="N3532" s="113" t="str">
        <f t="shared" si="673"/>
        <v/>
      </c>
      <c r="O3532" s="129" t="str">
        <f t="shared" si="669"/>
        <v/>
      </c>
      <c r="P3532" s="115" t="s">
        <v>155</v>
      </c>
      <c r="Q3532" s="116" t="str">
        <f t="shared" si="674"/>
        <v/>
      </c>
      <c r="R3532" s="117" t="s">
        <v>155</v>
      </c>
      <c r="S3532" s="118" t="str">
        <f t="shared" si="675"/>
        <v/>
      </c>
      <c r="T3532" s="127" t="str">
        <f t="shared" si="677"/>
        <v>0</v>
      </c>
      <c r="U3532" s="119" t="str">
        <f t="shared" si="676"/>
        <v>0</v>
      </c>
      <c r="V3532" s="119" t="str">
        <f t="shared" si="670"/>
        <v>0</v>
      </c>
      <c r="W3532" s="119" t="str">
        <f t="shared" si="671"/>
        <v>0</v>
      </c>
      <c r="X3532" s="120"/>
    </row>
    <row r="3533" spans="1:24" x14ac:dyDescent="0.3">
      <c r="A3533" s="156">
        <v>1196</v>
      </c>
      <c r="B3533" s="158"/>
      <c r="C3533" s="158"/>
      <c r="D3533" s="159"/>
      <c r="E3533" s="159"/>
      <c r="F3533" s="160"/>
      <c r="G3533" s="160"/>
      <c r="H3533" s="160"/>
      <c r="I3533" s="160"/>
      <c r="K3533" s="121" t="str">
        <f t="shared" si="672"/>
        <v/>
      </c>
      <c r="L3533" s="122" t="str">
        <f t="shared" si="668"/>
        <v/>
      </c>
      <c r="M3533" s="123" t="s">
        <v>155</v>
      </c>
      <c r="N3533" s="113" t="str">
        <f t="shared" si="673"/>
        <v/>
      </c>
      <c r="O3533" s="122" t="str">
        <f t="shared" si="669"/>
        <v/>
      </c>
      <c r="P3533" s="123" t="s">
        <v>155</v>
      </c>
      <c r="Q3533" s="116" t="str">
        <f t="shared" si="674"/>
        <v/>
      </c>
      <c r="R3533" s="125" t="s">
        <v>155</v>
      </c>
      <c r="S3533" s="118" t="str">
        <f t="shared" si="675"/>
        <v/>
      </c>
      <c r="T3533" s="127" t="str">
        <f t="shared" si="677"/>
        <v>0</v>
      </c>
      <c r="U3533" s="127" t="str">
        <f t="shared" si="676"/>
        <v>0</v>
      </c>
      <c r="V3533" s="127" t="str">
        <f t="shared" si="670"/>
        <v>0</v>
      </c>
      <c r="W3533" s="127" t="str">
        <f t="shared" si="671"/>
        <v>0</v>
      </c>
      <c r="X3533" s="128"/>
    </row>
    <row r="3534" spans="1:24" x14ac:dyDescent="0.3">
      <c r="A3534" s="156">
        <v>1197</v>
      </c>
      <c r="B3534" s="158"/>
      <c r="C3534" s="158"/>
      <c r="D3534" s="159"/>
      <c r="E3534" s="159"/>
      <c r="F3534" s="160"/>
      <c r="G3534" s="160"/>
      <c r="H3534" s="160"/>
      <c r="I3534" s="160"/>
      <c r="K3534" s="121" t="str">
        <f t="shared" si="672"/>
        <v/>
      </c>
      <c r="L3534" s="129" t="str">
        <f t="shared" si="668"/>
        <v/>
      </c>
      <c r="M3534" s="115" t="s">
        <v>155</v>
      </c>
      <c r="N3534" s="113" t="str">
        <f t="shared" si="673"/>
        <v/>
      </c>
      <c r="O3534" s="129" t="str">
        <f t="shared" si="669"/>
        <v/>
      </c>
      <c r="P3534" s="115" t="s">
        <v>155</v>
      </c>
      <c r="Q3534" s="116" t="str">
        <f t="shared" si="674"/>
        <v/>
      </c>
      <c r="R3534" s="117" t="s">
        <v>155</v>
      </c>
      <c r="S3534" s="118" t="str">
        <f t="shared" si="675"/>
        <v/>
      </c>
      <c r="T3534" s="127" t="str">
        <f t="shared" si="677"/>
        <v>0</v>
      </c>
      <c r="U3534" s="119" t="str">
        <f t="shared" si="676"/>
        <v>0</v>
      </c>
      <c r="V3534" s="119" t="str">
        <f t="shared" si="670"/>
        <v>0</v>
      </c>
      <c r="W3534" s="119" t="str">
        <f t="shared" si="671"/>
        <v>0</v>
      </c>
      <c r="X3534" s="120"/>
    </row>
    <row r="3535" spans="1:24" x14ac:dyDescent="0.3">
      <c r="A3535" s="156">
        <v>1198</v>
      </c>
      <c r="B3535" s="158"/>
      <c r="C3535" s="158"/>
      <c r="D3535" s="159"/>
      <c r="E3535" s="159"/>
      <c r="F3535" s="160"/>
      <c r="G3535" s="160"/>
      <c r="H3535" s="160"/>
      <c r="I3535" s="160"/>
      <c r="K3535" s="121" t="str">
        <f t="shared" si="672"/>
        <v/>
      </c>
      <c r="L3535" s="122" t="str">
        <f t="shared" si="668"/>
        <v/>
      </c>
      <c r="M3535" s="123" t="s">
        <v>155</v>
      </c>
      <c r="N3535" s="113" t="str">
        <f t="shared" si="673"/>
        <v/>
      </c>
      <c r="O3535" s="122" t="str">
        <f t="shared" si="669"/>
        <v/>
      </c>
      <c r="P3535" s="123" t="s">
        <v>155</v>
      </c>
      <c r="Q3535" s="116" t="str">
        <f t="shared" si="674"/>
        <v/>
      </c>
      <c r="R3535" s="125" t="s">
        <v>155</v>
      </c>
      <c r="S3535" s="118" t="str">
        <f t="shared" si="675"/>
        <v/>
      </c>
      <c r="T3535" s="127" t="str">
        <f t="shared" si="677"/>
        <v>0</v>
      </c>
      <c r="U3535" s="127" t="str">
        <f t="shared" si="676"/>
        <v>0</v>
      </c>
      <c r="V3535" s="127" t="str">
        <f t="shared" si="670"/>
        <v>0</v>
      </c>
      <c r="W3535" s="127" t="str">
        <f t="shared" si="671"/>
        <v>0</v>
      </c>
      <c r="X3535" s="128"/>
    </row>
    <row r="3536" spans="1:24" x14ac:dyDescent="0.3">
      <c r="A3536" s="156">
        <v>1199</v>
      </c>
      <c r="B3536" s="158"/>
      <c r="C3536" s="158"/>
      <c r="D3536" s="159"/>
      <c r="E3536" s="159"/>
      <c r="F3536" s="160"/>
      <c r="G3536" s="160"/>
      <c r="H3536" s="160"/>
      <c r="I3536" s="160"/>
      <c r="K3536" s="121" t="str">
        <f t="shared" si="672"/>
        <v/>
      </c>
      <c r="L3536" s="129" t="str">
        <f t="shared" si="668"/>
        <v/>
      </c>
      <c r="M3536" s="115" t="s">
        <v>155</v>
      </c>
      <c r="N3536" s="113" t="str">
        <f t="shared" si="673"/>
        <v/>
      </c>
      <c r="O3536" s="129" t="str">
        <f t="shared" si="669"/>
        <v/>
      </c>
      <c r="P3536" s="115" t="s">
        <v>155</v>
      </c>
      <c r="Q3536" s="116" t="str">
        <f t="shared" si="674"/>
        <v/>
      </c>
      <c r="R3536" s="117" t="s">
        <v>155</v>
      </c>
      <c r="S3536" s="118" t="str">
        <f t="shared" si="675"/>
        <v/>
      </c>
      <c r="T3536" s="127" t="str">
        <f t="shared" si="677"/>
        <v>0</v>
      </c>
      <c r="U3536" s="119" t="str">
        <f t="shared" si="676"/>
        <v>0</v>
      </c>
      <c r="V3536" s="119" t="str">
        <f t="shared" si="670"/>
        <v>0</v>
      </c>
      <c r="W3536" s="119" t="str">
        <f t="shared" si="671"/>
        <v>0</v>
      </c>
      <c r="X3536" s="120"/>
    </row>
    <row r="3537" spans="1:24" x14ac:dyDescent="0.3">
      <c r="A3537" s="156">
        <v>1200</v>
      </c>
      <c r="B3537" s="158"/>
      <c r="C3537" s="158"/>
      <c r="D3537" s="159"/>
      <c r="E3537" s="159"/>
      <c r="F3537" s="160"/>
      <c r="G3537" s="160"/>
      <c r="H3537" s="160"/>
      <c r="I3537" s="160"/>
      <c r="K3537" s="121" t="str">
        <f t="shared" si="672"/>
        <v/>
      </c>
      <c r="L3537" s="122" t="str">
        <f t="shared" si="668"/>
        <v/>
      </c>
      <c r="M3537" s="123" t="s">
        <v>155</v>
      </c>
      <c r="N3537" s="113" t="str">
        <f t="shared" si="673"/>
        <v/>
      </c>
      <c r="O3537" s="122" t="str">
        <f t="shared" si="669"/>
        <v/>
      </c>
      <c r="P3537" s="123" t="s">
        <v>155</v>
      </c>
      <c r="Q3537" s="116" t="str">
        <f t="shared" si="674"/>
        <v/>
      </c>
      <c r="R3537" s="125" t="s">
        <v>155</v>
      </c>
      <c r="S3537" s="118" t="str">
        <f t="shared" si="675"/>
        <v/>
      </c>
      <c r="T3537" s="127" t="str">
        <f t="shared" si="677"/>
        <v>0</v>
      </c>
      <c r="U3537" s="127" t="str">
        <f t="shared" si="676"/>
        <v>0</v>
      </c>
      <c r="V3537" s="127" t="str">
        <f t="shared" si="670"/>
        <v>0</v>
      </c>
      <c r="W3537" s="127" t="str">
        <f t="shared" si="671"/>
        <v>0</v>
      </c>
      <c r="X3537" s="128"/>
    </row>
    <row r="3538" spans="1:24" x14ac:dyDescent="0.3">
      <c r="A3538" s="138"/>
      <c r="B3538" s="135" t="str">
        <f>B2338</f>
        <v>BR04</v>
      </c>
      <c r="C3538" s="135" t="str">
        <f>C2338</f>
        <v>W1</v>
      </c>
      <c r="D3538" s="211">
        <f>T3538</f>
        <v>298.56374175000008</v>
      </c>
      <c r="E3538" s="136">
        <f>U3538</f>
        <v>99.805487083333276</v>
      </c>
      <c r="F3538" s="137">
        <f>V3538</f>
        <v>13.127954166666704</v>
      </c>
      <c r="G3538" s="137">
        <f>W3538</f>
        <v>13.125470833333399</v>
      </c>
      <c r="H3538" s="161">
        <f>H2338</f>
        <v>0.23899999999999999</v>
      </c>
      <c r="I3538" s="161">
        <f>I2338</f>
        <v>0</v>
      </c>
      <c r="K3538" s="138"/>
      <c r="L3538" s="139"/>
      <c r="M3538" s="140"/>
      <c r="N3538" s="138"/>
      <c r="O3538" s="139"/>
      <c r="P3538" s="141"/>
      <c r="Q3538" s="138"/>
      <c r="R3538" s="141"/>
      <c r="S3538" s="140"/>
      <c r="T3538" s="142">
        <f>IF(T3539=0,VALUE(0),(SUM(T2338:T3537))/T3539)</f>
        <v>298.56374175000008</v>
      </c>
      <c r="U3538" s="142">
        <f>IF(U3539=0,VALUE(0),(SUM(U2338:U3537))/U3539)</f>
        <v>99.805487083333276</v>
      </c>
      <c r="V3538" s="142">
        <f>IF(V3539=0,VALUE(0),(SUM(V2338:V3537))/V3539)</f>
        <v>13.127954166666704</v>
      </c>
      <c r="W3538" s="142">
        <f>IF(W3539=0,VALUE(0),(SUM(W2338:W3537))/W3539)</f>
        <v>13.125470833333399</v>
      </c>
      <c r="X3538" s="144"/>
    </row>
    <row r="3539" spans="1:24" x14ac:dyDescent="0.3">
      <c r="A3539" s="148"/>
      <c r="B3539" s="95"/>
      <c r="C3539" s="95"/>
      <c r="D3539" s="146"/>
      <c r="E3539" s="146"/>
      <c r="F3539" s="147"/>
      <c r="G3539" s="147"/>
      <c r="H3539" s="95"/>
      <c r="I3539" s="95"/>
      <c r="J3539" s="95"/>
      <c r="K3539" s="148"/>
      <c r="L3539" s="149"/>
      <c r="M3539" s="150"/>
      <c r="N3539" s="148"/>
      <c r="O3539" s="149"/>
      <c r="P3539" s="151"/>
      <c r="Q3539" s="148"/>
      <c r="R3539" s="151"/>
      <c r="S3539" s="150"/>
      <c r="T3539" s="152">
        <f>COUNT(T2338:T3537)</f>
        <v>240</v>
      </c>
      <c r="U3539" s="152">
        <f>COUNT(U2338:U3537)</f>
        <v>240</v>
      </c>
      <c r="V3539" s="152">
        <f>COUNT(V2338:V3537)</f>
        <v>240</v>
      </c>
      <c r="W3539" s="152">
        <f>COUNT(W2338:W3537)</f>
        <v>240</v>
      </c>
      <c r="X3539" s="150"/>
    </row>
  </sheetData>
  <protectedRanges>
    <protectedRange sqref="S3 R4 Q3 P4" name="Range4"/>
    <protectedRange sqref="R4:R5 P6:Q6 P4" name="Range3"/>
    <protectedRange sqref="B200:I217 B285:I302 B372:I387 B28:I107 B240:I257 B260:I277 B305:I322 B325:I342 B345:I362 B392:I407 B412:I427 B432:I447 B453:I532 B538:I617 B623:I702 B708:I787 B793:I872 B878:I957 B963:I1042 B1048:I1127 B2338:I3537 B220:I237 B1133:I1172 B113:I192 B1370:I2332" name="Range1"/>
    <protectedRange sqref="M28:M107 P28:P107 R28:R107 R113:R192 P113:P192 M113:M192 R198:R277 P198:P277 M198:M277 M283:M362 P283:P362 R283:R362 R368:R447 P368:P447 M368:M447 R453:R532 P453:P532 M453:M532 M538:M617 P538:P617 R538:R617 M623:M702 P623:P702 R623:R702 M708:M787 P708:P787 R708:R787 M793:M872 P793:P872 R793:R872 M878:M957 P878:P957 R878:R957 M963:M1042 P963:P1042 R963:R1042 M1048:M1127 P1048:P1127 R1048:R1127 M1133:M2332 P1133:P2332 R1133:R2332 M2338:M3537 P2338:P3537 R2338:R3537" name="Range2"/>
    <protectedRange sqref="B198:I199 B218:I219 B238:I239 B258:I259" name="Range1_1"/>
    <protectedRange sqref="B283:I284 B303:I304 B323:I324 B343:I344" name="Range1_2"/>
    <protectedRange sqref="B388:I391 B408:I411 B428:I431 B368:I371" name="Range1_3"/>
    <protectedRange sqref="F1:F3 E1:E2" name="Range8"/>
    <protectedRange sqref="B1173:I1369" name="Range1_4"/>
  </protectedRanges>
  <mergeCells count="79">
    <mergeCell ref="X1046:X1047"/>
    <mergeCell ref="X1131:X1132"/>
    <mergeCell ref="X2336:X2337"/>
    <mergeCell ref="X536:X537"/>
    <mergeCell ref="X621:X622"/>
    <mergeCell ref="X706:X707"/>
    <mergeCell ref="X791:X792"/>
    <mergeCell ref="X876:X877"/>
    <mergeCell ref="X961:X962"/>
    <mergeCell ref="X451:X452"/>
    <mergeCell ref="O22:P22"/>
    <mergeCell ref="T22:U22"/>
    <mergeCell ref="Y22:Z22"/>
    <mergeCell ref="O23:P23"/>
    <mergeCell ref="T23:U23"/>
    <mergeCell ref="Y23:Z23"/>
    <mergeCell ref="X26:X27"/>
    <mergeCell ref="X111:X112"/>
    <mergeCell ref="X196:X197"/>
    <mergeCell ref="X281:X282"/>
    <mergeCell ref="X366:X367"/>
    <mergeCell ref="O20:P20"/>
    <mergeCell ref="T20:U20"/>
    <mergeCell ref="Y20:Z20"/>
    <mergeCell ref="O21:P21"/>
    <mergeCell ref="T21:U21"/>
    <mergeCell ref="Y21:Z21"/>
    <mergeCell ref="O18:P18"/>
    <mergeCell ref="T18:U18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O14:P14"/>
    <mergeCell ref="T14:U14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O10:P10"/>
    <mergeCell ref="T10:U10"/>
    <mergeCell ref="Y10:Z10"/>
    <mergeCell ref="O11:P11"/>
    <mergeCell ref="T11:U11"/>
    <mergeCell ref="Y11:Z11"/>
    <mergeCell ref="O8:P8"/>
    <mergeCell ref="T8:U8"/>
    <mergeCell ref="Y8:Z8"/>
    <mergeCell ref="O9:P9"/>
    <mergeCell ref="T9:U9"/>
    <mergeCell ref="Y9:Z9"/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</mergeCells>
  <conditionalFormatting sqref="K28:K47 N28:N47">
    <cfRule type="cellIs" dxfId="919" priority="1092" operator="notBetween">
      <formula>-0.001</formula>
      <formula>0.001</formula>
    </cfRule>
  </conditionalFormatting>
  <conditionalFormatting sqref="Q28:Q47 S28:S47">
    <cfRule type="cellIs" priority="1091" operator="notBetween">
      <formula>-0.001</formula>
      <formula>0.001</formula>
    </cfRule>
  </conditionalFormatting>
  <conditionalFormatting sqref="M28:M47">
    <cfRule type="cellIs" dxfId="918" priority="1090" operator="equal">
      <formula>"OFF"</formula>
    </cfRule>
  </conditionalFormatting>
  <conditionalFormatting sqref="P28:P47">
    <cfRule type="cellIs" dxfId="917" priority="1089" operator="equal">
      <formula>"OFF"</formula>
    </cfRule>
  </conditionalFormatting>
  <conditionalFormatting sqref="R28:R47">
    <cfRule type="cellIs" dxfId="916" priority="1088" operator="equal">
      <formula>"OFF"</formula>
    </cfRule>
  </conditionalFormatting>
  <conditionalFormatting sqref="O28:O47">
    <cfRule type="cellIs" dxfId="915" priority="1087" operator="notBetween">
      <formula>-0.0017</formula>
      <formula>0.0017</formula>
    </cfRule>
  </conditionalFormatting>
  <conditionalFormatting sqref="L28:L47">
    <cfRule type="cellIs" dxfId="914" priority="1086" operator="notBetween">
      <formula>-0.0017</formula>
      <formula>0.0017</formula>
    </cfRule>
  </conditionalFormatting>
  <conditionalFormatting sqref="K113:K132 N113:N132">
    <cfRule type="cellIs" dxfId="913" priority="1085" operator="notBetween">
      <formula>-0.001</formula>
      <formula>0.001</formula>
    </cfRule>
  </conditionalFormatting>
  <conditionalFormatting sqref="Q113:Q132 S113:S132">
    <cfRule type="cellIs" priority="1084" operator="notBetween">
      <formula>-0.001</formula>
      <formula>0.001</formula>
    </cfRule>
  </conditionalFormatting>
  <conditionalFormatting sqref="M113:M132">
    <cfRule type="cellIs" dxfId="912" priority="1083" operator="equal">
      <formula>"OFF"</formula>
    </cfRule>
  </conditionalFormatting>
  <conditionalFormatting sqref="P113:P132">
    <cfRule type="cellIs" dxfId="911" priority="1082" operator="equal">
      <formula>"OFF"</formula>
    </cfRule>
  </conditionalFormatting>
  <conditionalFormatting sqref="R113:R132">
    <cfRule type="cellIs" dxfId="910" priority="1081" operator="equal">
      <formula>"OFF"</formula>
    </cfRule>
  </conditionalFormatting>
  <conditionalFormatting sqref="O113:O132">
    <cfRule type="cellIs" dxfId="909" priority="1080" operator="notBetween">
      <formula>-0.0017</formula>
      <formula>0.0017</formula>
    </cfRule>
  </conditionalFormatting>
  <conditionalFormatting sqref="L113:L132">
    <cfRule type="cellIs" dxfId="908" priority="1079" operator="notBetween">
      <formula>-0.0017</formula>
      <formula>0.0017</formula>
    </cfRule>
  </conditionalFormatting>
  <conditionalFormatting sqref="K198:K217 N198:N217">
    <cfRule type="cellIs" dxfId="907" priority="1078" operator="notBetween">
      <formula>-0.001</formula>
      <formula>0.001</formula>
    </cfRule>
  </conditionalFormatting>
  <conditionalFormatting sqref="Q198:Q217 S198:S217">
    <cfRule type="cellIs" priority="1077" operator="notBetween">
      <formula>-0.001</formula>
      <formula>0.001</formula>
    </cfRule>
  </conditionalFormatting>
  <conditionalFormatting sqref="M198:M217">
    <cfRule type="cellIs" dxfId="906" priority="1076" operator="equal">
      <formula>"OFF"</formula>
    </cfRule>
  </conditionalFormatting>
  <conditionalFormatting sqref="P198:P217">
    <cfRule type="cellIs" dxfId="905" priority="1075" operator="equal">
      <formula>"OFF"</formula>
    </cfRule>
  </conditionalFormatting>
  <conditionalFormatting sqref="R198:R217">
    <cfRule type="cellIs" dxfId="904" priority="1074" operator="equal">
      <formula>"OFF"</formula>
    </cfRule>
  </conditionalFormatting>
  <conditionalFormatting sqref="O198:O217">
    <cfRule type="cellIs" dxfId="903" priority="1073" operator="notBetween">
      <formula>-0.0017</formula>
      <formula>0.0017</formula>
    </cfRule>
  </conditionalFormatting>
  <conditionalFormatting sqref="L198:L217">
    <cfRule type="cellIs" dxfId="902" priority="1072" operator="notBetween">
      <formula>-0.0017</formula>
      <formula>0.0017</formula>
    </cfRule>
  </conditionalFormatting>
  <conditionalFormatting sqref="K283:K302 N283:N302">
    <cfRule type="cellIs" dxfId="901" priority="1071" operator="notBetween">
      <formula>-0.001</formula>
      <formula>0.001</formula>
    </cfRule>
  </conditionalFormatting>
  <conditionalFormatting sqref="Q283:Q302 S283:S302">
    <cfRule type="cellIs" priority="1070" operator="notBetween">
      <formula>-0.001</formula>
      <formula>0.001</formula>
    </cfRule>
  </conditionalFormatting>
  <conditionalFormatting sqref="M283:M302">
    <cfRule type="cellIs" dxfId="900" priority="1069" operator="equal">
      <formula>"OFF"</formula>
    </cfRule>
  </conditionalFormatting>
  <conditionalFormatting sqref="P283:P302">
    <cfRule type="cellIs" dxfId="899" priority="1068" operator="equal">
      <formula>"OFF"</formula>
    </cfRule>
  </conditionalFormatting>
  <conditionalFormatting sqref="R283:R302">
    <cfRule type="cellIs" dxfId="898" priority="1067" operator="equal">
      <formula>"OFF"</formula>
    </cfRule>
  </conditionalFormatting>
  <conditionalFormatting sqref="O283:O302">
    <cfRule type="cellIs" dxfId="897" priority="1066" operator="notBetween">
      <formula>-0.0017</formula>
      <formula>0.0017</formula>
    </cfRule>
  </conditionalFormatting>
  <conditionalFormatting sqref="L283:L302">
    <cfRule type="cellIs" dxfId="896" priority="1065" operator="notBetween">
      <formula>-0.0017</formula>
      <formula>0.0017</formula>
    </cfRule>
  </conditionalFormatting>
  <conditionalFormatting sqref="K368:K387 N368:N387">
    <cfRule type="cellIs" dxfId="895" priority="1064" operator="notBetween">
      <formula>-0.001</formula>
      <formula>0.001</formula>
    </cfRule>
  </conditionalFormatting>
  <conditionalFormatting sqref="Q368:Q387 S368:S387">
    <cfRule type="cellIs" priority="1063" operator="notBetween">
      <formula>-0.001</formula>
      <formula>0.001</formula>
    </cfRule>
  </conditionalFormatting>
  <conditionalFormatting sqref="M368:M387">
    <cfRule type="cellIs" dxfId="894" priority="1062" operator="equal">
      <formula>"OFF"</formula>
    </cfRule>
  </conditionalFormatting>
  <conditionalFormatting sqref="P368:P387">
    <cfRule type="cellIs" dxfId="893" priority="1061" operator="equal">
      <formula>"OFF"</formula>
    </cfRule>
  </conditionalFormatting>
  <conditionalFormatting sqref="R368:R387">
    <cfRule type="cellIs" dxfId="892" priority="1060" operator="equal">
      <formula>"OFF"</formula>
    </cfRule>
  </conditionalFormatting>
  <conditionalFormatting sqref="O368:O387">
    <cfRule type="cellIs" dxfId="891" priority="1059" operator="notBetween">
      <formula>-0.0017</formula>
      <formula>0.0017</formula>
    </cfRule>
  </conditionalFormatting>
  <conditionalFormatting sqref="L368:L387">
    <cfRule type="cellIs" dxfId="890" priority="1058" operator="notBetween">
      <formula>-0.0017</formula>
      <formula>0.0017</formula>
    </cfRule>
  </conditionalFormatting>
  <conditionalFormatting sqref="K453:K472 N453:N472">
    <cfRule type="cellIs" dxfId="889" priority="1057" operator="notBetween">
      <formula>-0.001</formula>
      <formula>0.001</formula>
    </cfRule>
  </conditionalFormatting>
  <conditionalFormatting sqref="Q453:Q472 S453:S472">
    <cfRule type="cellIs" priority="1056" operator="notBetween">
      <formula>-0.001</formula>
      <formula>0.001</formula>
    </cfRule>
  </conditionalFormatting>
  <conditionalFormatting sqref="M453:M472">
    <cfRule type="cellIs" dxfId="888" priority="1055" operator="equal">
      <formula>"OFF"</formula>
    </cfRule>
  </conditionalFormatting>
  <conditionalFormatting sqref="P453:P472">
    <cfRule type="cellIs" dxfId="887" priority="1054" operator="equal">
      <formula>"OFF"</formula>
    </cfRule>
  </conditionalFormatting>
  <conditionalFormatting sqref="R453:R472">
    <cfRule type="cellIs" dxfId="886" priority="1053" operator="equal">
      <formula>"OFF"</formula>
    </cfRule>
  </conditionalFormatting>
  <conditionalFormatting sqref="O453:O472">
    <cfRule type="cellIs" dxfId="885" priority="1052" operator="notBetween">
      <formula>-0.0017</formula>
      <formula>0.0017</formula>
    </cfRule>
  </conditionalFormatting>
  <conditionalFormatting sqref="L453:L472">
    <cfRule type="cellIs" dxfId="884" priority="1051" operator="notBetween">
      <formula>-0.0017</formula>
      <formula>0.0017</formula>
    </cfRule>
  </conditionalFormatting>
  <conditionalFormatting sqref="K538:K557 N538:N557">
    <cfRule type="cellIs" dxfId="883" priority="1050" operator="notBetween">
      <formula>-0.001</formula>
      <formula>0.001</formula>
    </cfRule>
  </conditionalFormatting>
  <conditionalFormatting sqref="Q538:Q557 S538:S557">
    <cfRule type="cellIs" priority="1049" operator="notBetween">
      <formula>-0.001</formula>
      <formula>0.001</formula>
    </cfRule>
  </conditionalFormatting>
  <conditionalFormatting sqref="M538:M557">
    <cfRule type="cellIs" dxfId="882" priority="1048" operator="equal">
      <formula>"OFF"</formula>
    </cfRule>
  </conditionalFormatting>
  <conditionalFormatting sqref="P538:P557">
    <cfRule type="cellIs" dxfId="881" priority="1047" operator="equal">
      <formula>"OFF"</formula>
    </cfRule>
  </conditionalFormatting>
  <conditionalFormatting sqref="R538:R557">
    <cfRule type="cellIs" dxfId="880" priority="1046" operator="equal">
      <formula>"OFF"</formula>
    </cfRule>
  </conditionalFormatting>
  <conditionalFormatting sqref="O538:O557">
    <cfRule type="cellIs" dxfId="879" priority="1045" operator="notBetween">
      <formula>-0.0017</formula>
      <formula>0.0017</formula>
    </cfRule>
  </conditionalFormatting>
  <conditionalFormatting sqref="L538:L557">
    <cfRule type="cellIs" dxfId="878" priority="1044" operator="notBetween">
      <formula>-0.0017</formula>
      <formula>0.0017</formula>
    </cfRule>
  </conditionalFormatting>
  <conditionalFormatting sqref="K623:K642 N623:N642">
    <cfRule type="cellIs" dxfId="877" priority="1043" operator="notBetween">
      <formula>-0.001</formula>
      <formula>0.001</formula>
    </cfRule>
  </conditionalFormatting>
  <conditionalFormatting sqref="Q623:Q642 S623:S642">
    <cfRule type="cellIs" priority="1042" operator="notBetween">
      <formula>-0.001</formula>
      <formula>0.001</formula>
    </cfRule>
  </conditionalFormatting>
  <conditionalFormatting sqref="M623:M642">
    <cfRule type="cellIs" dxfId="876" priority="1041" operator="equal">
      <formula>"OFF"</formula>
    </cfRule>
  </conditionalFormatting>
  <conditionalFormatting sqref="P623:P642">
    <cfRule type="cellIs" dxfId="875" priority="1040" operator="equal">
      <formula>"OFF"</formula>
    </cfRule>
  </conditionalFormatting>
  <conditionalFormatting sqref="R623:R642">
    <cfRule type="cellIs" dxfId="874" priority="1039" operator="equal">
      <formula>"OFF"</formula>
    </cfRule>
  </conditionalFormatting>
  <conditionalFormatting sqref="O623:O642">
    <cfRule type="cellIs" dxfId="873" priority="1038" operator="notBetween">
      <formula>-0.0017</formula>
      <formula>0.0017</formula>
    </cfRule>
  </conditionalFormatting>
  <conditionalFormatting sqref="L623:L642">
    <cfRule type="cellIs" dxfId="872" priority="1037" operator="notBetween">
      <formula>-0.0017</formula>
      <formula>0.0017</formula>
    </cfRule>
  </conditionalFormatting>
  <conditionalFormatting sqref="K708:K727 N708:N727">
    <cfRule type="cellIs" dxfId="871" priority="1036" operator="notBetween">
      <formula>-0.001</formula>
      <formula>0.001</formula>
    </cfRule>
  </conditionalFormatting>
  <conditionalFormatting sqref="Q708:Q727 S708:S727">
    <cfRule type="cellIs" priority="1035" operator="notBetween">
      <formula>-0.001</formula>
      <formula>0.001</formula>
    </cfRule>
  </conditionalFormatting>
  <conditionalFormatting sqref="M708:M727">
    <cfRule type="cellIs" dxfId="870" priority="1034" operator="equal">
      <formula>"OFF"</formula>
    </cfRule>
  </conditionalFormatting>
  <conditionalFormatting sqref="P708:P727">
    <cfRule type="cellIs" dxfId="869" priority="1033" operator="equal">
      <formula>"OFF"</formula>
    </cfRule>
  </conditionalFormatting>
  <conditionalFormatting sqref="R708:R727">
    <cfRule type="cellIs" dxfId="868" priority="1032" operator="equal">
      <formula>"OFF"</formula>
    </cfRule>
  </conditionalFormatting>
  <conditionalFormatting sqref="O708:O727">
    <cfRule type="cellIs" dxfId="867" priority="1031" operator="notBetween">
      <formula>-0.0017</formula>
      <formula>0.0017</formula>
    </cfRule>
  </conditionalFormatting>
  <conditionalFormatting sqref="L708:L727">
    <cfRule type="cellIs" dxfId="866" priority="1030" operator="notBetween">
      <formula>-0.0017</formula>
      <formula>0.0017</formula>
    </cfRule>
  </conditionalFormatting>
  <conditionalFormatting sqref="K793:K812 N793:N812">
    <cfRule type="cellIs" dxfId="865" priority="1029" operator="notBetween">
      <formula>-0.001</formula>
      <formula>0.001</formula>
    </cfRule>
  </conditionalFormatting>
  <conditionalFormatting sqref="Q793:Q812 S793:S812">
    <cfRule type="cellIs" priority="1028" operator="notBetween">
      <formula>-0.001</formula>
      <formula>0.001</formula>
    </cfRule>
  </conditionalFormatting>
  <conditionalFormatting sqref="M793:M812">
    <cfRule type="cellIs" dxfId="864" priority="1027" operator="equal">
      <formula>"OFF"</formula>
    </cfRule>
  </conditionalFormatting>
  <conditionalFormatting sqref="P793:P812">
    <cfRule type="cellIs" dxfId="863" priority="1026" operator="equal">
      <formula>"OFF"</formula>
    </cfRule>
  </conditionalFormatting>
  <conditionalFormatting sqref="R793:R812">
    <cfRule type="cellIs" dxfId="862" priority="1025" operator="equal">
      <formula>"OFF"</formula>
    </cfRule>
  </conditionalFormatting>
  <conditionalFormatting sqref="O793:O812">
    <cfRule type="cellIs" dxfId="861" priority="1024" operator="notBetween">
      <formula>-0.0017</formula>
      <formula>0.0017</formula>
    </cfRule>
  </conditionalFormatting>
  <conditionalFormatting sqref="L793:L812">
    <cfRule type="cellIs" dxfId="860" priority="1023" operator="notBetween">
      <formula>-0.0017</formula>
      <formula>0.0017</formula>
    </cfRule>
  </conditionalFormatting>
  <conditionalFormatting sqref="K878:K897 N878:N897">
    <cfRule type="cellIs" dxfId="859" priority="1022" operator="notBetween">
      <formula>-0.001</formula>
      <formula>0.001</formula>
    </cfRule>
  </conditionalFormatting>
  <conditionalFormatting sqref="Q878:Q897 S878:S897">
    <cfRule type="cellIs" priority="1021" operator="notBetween">
      <formula>-0.001</formula>
      <formula>0.001</formula>
    </cfRule>
  </conditionalFormatting>
  <conditionalFormatting sqref="M878:M897">
    <cfRule type="cellIs" dxfId="858" priority="1020" operator="equal">
      <formula>"OFF"</formula>
    </cfRule>
  </conditionalFormatting>
  <conditionalFormatting sqref="P878:P897">
    <cfRule type="cellIs" dxfId="857" priority="1019" operator="equal">
      <formula>"OFF"</formula>
    </cfRule>
  </conditionalFormatting>
  <conditionalFormatting sqref="R878:R897">
    <cfRule type="cellIs" dxfId="856" priority="1018" operator="equal">
      <formula>"OFF"</formula>
    </cfRule>
  </conditionalFormatting>
  <conditionalFormatting sqref="O878:O897">
    <cfRule type="cellIs" dxfId="855" priority="1017" operator="notBetween">
      <formula>-0.0017</formula>
      <formula>0.0017</formula>
    </cfRule>
  </conditionalFormatting>
  <conditionalFormatting sqref="L878:L897">
    <cfRule type="cellIs" dxfId="854" priority="1016" operator="notBetween">
      <formula>-0.0017</formula>
      <formula>0.0017</formula>
    </cfRule>
  </conditionalFormatting>
  <conditionalFormatting sqref="K963:K982 N963:N982">
    <cfRule type="cellIs" dxfId="853" priority="1015" operator="notBetween">
      <formula>-0.001</formula>
      <formula>0.001</formula>
    </cfRule>
  </conditionalFormatting>
  <conditionalFormatting sqref="Q963:Q982 S963:S982">
    <cfRule type="cellIs" priority="1014" operator="notBetween">
      <formula>-0.001</formula>
      <formula>0.001</formula>
    </cfRule>
  </conditionalFormatting>
  <conditionalFormatting sqref="M963:M982">
    <cfRule type="cellIs" dxfId="852" priority="1013" operator="equal">
      <formula>"OFF"</formula>
    </cfRule>
  </conditionalFormatting>
  <conditionalFormatting sqref="P963:P982">
    <cfRule type="cellIs" dxfId="851" priority="1012" operator="equal">
      <formula>"OFF"</formula>
    </cfRule>
  </conditionalFormatting>
  <conditionalFormatting sqref="R963:R982">
    <cfRule type="cellIs" dxfId="850" priority="1011" operator="equal">
      <formula>"OFF"</formula>
    </cfRule>
  </conditionalFormatting>
  <conditionalFormatting sqref="O963:O982">
    <cfRule type="cellIs" dxfId="849" priority="1010" operator="notBetween">
      <formula>-0.0017</formula>
      <formula>0.0017</formula>
    </cfRule>
  </conditionalFormatting>
  <conditionalFormatting sqref="L963:L982">
    <cfRule type="cellIs" dxfId="848" priority="1009" operator="notBetween">
      <formula>-0.0017</formula>
      <formula>0.0017</formula>
    </cfRule>
  </conditionalFormatting>
  <conditionalFormatting sqref="K1048:K1067 N1048:N1067">
    <cfRule type="cellIs" dxfId="847" priority="1008" operator="notBetween">
      <formula>-0.001</formula>
      <formula>0.001</formula>
    </cfRule>
  </conditionalFormatting>
  <conditionalFormatting sqref="Q1048:Q1067 S1048:S1067">
    <cfRule type="cellIs" priority="1007" operator="notBetween">
      <formula>-0.001</formula>
      <formula>0.001</formula>
    </cfRule>
  </conditionalFormatting>
  <conditionalFormatting sqref="M1048:M1067">
    <cfRule type="cellIs" dxfId="846" priority="1006" operator="equal">
      <formula>"OFF"</formula>
    </cfRule>
  </conditionalFormatting>
  <conditionalFormatting sqref="P1048:P1067">
    <cfRule type="cellIs" dxfId="845" priority="1005" operator="equal">
      <formula>"OFF"</formula>
    </cfRule>
  </conditionalFormatting>
  <conditionalFormatting sqref="R1048:R1067">
    <cfRule type="cellIs" dxfId="844" priority="1004" operator="equal">
      <formula>"OFF"</formula>
    </cfRule>
  </conditionalFormatting>
  <conditionalFormatting sqref="O1048:O1067">
    <cfRule type="cellIs" dxfId="843" priority="1003" operator="notBetween">
      <formula>-0.0017</formula>
      <formula>0.0017</formula>
    </cfRule>
  </conditionalFormatting>
  <conditionalFormatting sqref="L1048:L1067">
    <cfRule type="cellIs" dxfId="842" priority="1002" operator="notBetween">
      <formula>-0.0017</formula>
      <formula>0.0017</formula>
    </cfRule>
  </conditionalFormatting>
  <conditionalFormatting sqref="K1133:K2332 N1133:N2332">
    <cfRule type="cellIs" dxfId="841" priority="1001" operator="notBetween">
      <formula>-0.001</formula>
      <formula>0.001</formula>
    </cfRule>
  </conditionalFormatting>
  <conditionalFormatting sqref="Q1133:Q1152 S1133:S1152">
    <cfRule type="cellIs" priority="1000" operator="notBetween">
      <formula>-0.001</formula>
      <formula>0.001</formula>
    </cfRule>
  </conditionalFormatting>
  <conditionalFormatting sqref="M1133:M1152">
    <cfRule type="cellIs" dxfId="840" priority="999" operator="equal">
      <formula>"OFF"</formula>
    </cfRule>
  </conditionalFormatting>
  <conditionalFormatting sqref="P1133:P1152">
    <cfRule type="cellIs" dxfId="839" priority="998" operator="equal">
      <formula>"OFF"</formula>
    </cfRule>
  </conditionalFormatting>
  <conditionalFormatting sqref="R1133:R1152">
    <cfRule type="cellIs" dxfId="838" priority="997" operator="equal">
      <formula>"OFF"</formula>
    </cfRule>
  </conditionalFormatting>
  <conditionalFormatting sqref="O1133:O1152">
    <cfRule type="cellIs" dxfId="837" priority="996" operator="notBetween">
      <formula>-0.0017</formula>
      <formula>0.0017</formula>
    </cfRule>
  </conditionalFormatting>
  <conditionalFormatting sqref="L1133:L1152">
    <cfRule type="cellIs" dxfId="836" priority="995" operator="notBetween">
      <formula>-0.0017</formula>
      <formula>0.0017</formula>
    </cfRule>
  </conditionalFormatting>
  <conditionalFormatting sqref="K48:K67 N48:N67">
    <cfRule type="cellIs" dxfId="835" priority="994" operator="notBetween">
      <formula>-0.001</formula>
      <formula>0.001</formula>
    </cfRule>
  </conditionalFormatting>
  <conditionalFormatting sqref="Q48:Q67 S48:S67">
    <cfRule type="cellIs" priority="993" operator="notBetween">
      <formula>-0.001</formula>
      <formula>0.001</formula>
    </cfRule>
  </conditionalFormatting>
  <conditionalFormatting sqref="M48:M67">
    <cfRule type="cellIs" dxfId="834" priority="992" operator="equal">
      <formula>"OFF"</formula>
    </cfRule>
  </conditionalFormatting>
  <conditionalFormatting sqref="P48:P67">
    <cfRule type="cellIs" dxfId="833" priority="991" operator="equal">
      <formula>"OFF"</formula>
    </cfRule>
  </conditionalFormatting>
  <conditionalFormatting sqref="R48:R67">
    <cfRule type="cellIs" dxfId="832" priority="990" operator="equal">
      <formula>"OFF"</formula>
    </cfRule>
  </conditionalFormatting>
  <conditionalFormatting sqref="O48:O67">
    <cfRule type="cellIs" dxfId="831" priority="989" operator="notBetween">
      <formula>-0.0017</formula>
      <formula>0.0017</formula>
    </cfRule>
  </conditionalFormatting>
  <conditionalFormatting sqref="L48:L67">
    <cfRule type="cellIs" dxfId="830" priority="988" operator="notBetween">
      <formula>-0.0017</formula>
      <formula>0.0017</formula>
    </cfRule>
  </conditionalFormatting>
  <conditionalFormatting sqref="K68:K87 N68:N87">
    <cfRule type="cellIs" dxfId="829" priority="987" operator="notBetween">
      <formula>-0.001</formula>
      <formula>0.001</formula>
    </cfRule>
  </conditionalFormatting>
  <conditionalFormatting sqref="Q68:Q87 S68:S87">
    <cfRule type="cellIs" priority="986" operator="notBetween">
      <formula>-0.001</formula>
      <formula>0.001</formula>
    </cfRule>
  </conditionalFormatting>
  <conditionalFormatting sqref="M68:M87">
    <cfRule type="cellIs" dxfId="828" priority="985" operator="equal">
      <formula>"OFF"</formula>
    </cfRule>
  </conditionalFormatting>
  <conditionalFormatting sqref="P68:P87">
    <cfRule type="cellIs" dxfId="827" priority="984" operator="equal">
      <formula>"OFF"</formula>
    </cfRule>
  </conditionalFormatting>
  <conditionalFormatting sqref="R68:R87">
    <cfRule type="cellIs" dxfId="826" priority="983" operator="equal">
      <formula>"OFF"</formula>
    </cfRule>
  </conditionalFormatting>
  <conditionalFormatting sqref="O68:O87">
    <cfRule type="cellIs" dxfId="825" priority="982" operator="notBetween">
      <formula>-0.0017</formula>
      <formula>0.0017</formula>
    </cfRule>
  </conditionalFormatting>
  <conditionalFormatting sqref="L68:L87">
    <cfRule type="cellIs" dxfId="824" priority="981" operator="notBetween">
      <formula>-0.0017</formula>
      <formula>0.0017</formula>
    </cfRule>
  </conditionalFormatting>
  <conditionalFormatting sqref="K88:K107 N88:N107">
    <cfRule type="cellIs" dxfId="823" priority="980" operator="notBetween">
      <formula>-0.001</formula>
      <formula>0.001</formula>
    </cfRule>
  </conditionalFormatting>
  <conditionalFormatting sqref="Q88:Q107 S88:S107">
    <cfRule type="cellIs" priority="979" operator="notBetween">
      <formula>-0.001</formula>
      <formula>0.001</formula>
    </cfRule>
  </conditionalFormatting>
  <conditionalFormatting sqref="M88:M107">
    <cfRule type="cellIs" dxfId="822" priority="978" operator="equal">
      <formula>"OFF"</formula>
    </cfRule>
  </conditionalFormatting>
  <conditionalFormatting sqref="P88:P107">
    <cfRule type="cellIs" dxfId="821" priority="977" operator="equal">
      <formula>"OFF"</formula>
    </cfRule>
  </conditionalFormatting>
  <conditionalFormatting sqref="R88:R107">
    <cfRule type="cellIs" dxfId="820" priority="976" operator="equal">
      <formula>"OFF"</formula>
    </cfRule>
  </conditionalFormatting>
  <conditionalFormatting sqref="O88:O107">
    <cfRule type="cellIs" dxfId="819" priority="975" operator="notBetween">
      <formula>-0.0017</formula>
      <formula>0.0017</formula>
    </cfRule>
  </conditionalFormatting>
  <conditionalFormatting sqref="L88:L107">
    <cfRule type="cellIs" dxfId="818" priority="974" operator="notBetween">
      <formula>-0.0017</formula>
      <formula>0.0017</formula>
    </cfRule>
  </conditionalFormatting>
  <conditionalFormatting sqref="K133:K152 N133:N152">
    <cfRule type="cellIs" dxfId="817" priority="973" operator="notBetween">
      <formula>-0.001</formula>
      <formula>0.001</formula>
    </cfRule>
  </conditionalFormatting>
  <conditionalFormatting sqref="Q133:Q152 S133:S152">
    <cfRule type="cellIs" priority="972" operator="notBetween">
      <formula>-0.001</formula>
      <formula>0.001</formula>
    </cfRule>
  </conditionalFormatting>
  <conditionalFormatting sqref="M133:M152">
    <cfRule type="cellIs" dxfId="816" priority="971" operator="equal">
      <formula>"OFF"</formula>
    </cfRule>
  </conditionalFormatting>
  <conditionalFormatting sqref="P133:P152">
    <cfRule type="cellIs" dxfId="815" priority="970" operator="equal">
      <formula>"OFF"</formula>
    </cfRule>
  </conditionalFormatting>
  <conditionalFormatting sqref="R133:R152">
    <cfRule type="cellIs" dxfId="814" priority="969" operator="equal">
      <formula>"OFF"</formula>
    </cfRule>
  </conditionalFormatting>
  <conditionalFormatting sqref="O133:O152">
    <cfRule type="cellIs" dxfId="813" priority="968" operator="notBetween">
      <formula>-0.0017</formula>
      <formula>0.0017</formula>
    </cfRule>
  </conditionalFormatting>
  <conditionalFormatting sqref="L133:L152">
    <cfRule type="cellIs" dxfId="812" priority="967" operator="notBetween">
      <formula>-0.0017</formula>
      <formula>0.0017</formula>
    </cfRule>
  </conditionalFormatting>
  <conditionalFormatting sqref="K153:K172 N153:N172">
    <cfRule type="cellIs" dxfId="811" priority="966" operator="notBetween">
      <formula>-0.001</formula>
      <formula>0.001</formula>
    </cfRule>
  </conditionalFormatting>
  <conditionalFormatting sqref="Q153:Q172 S153:S172">
    <cfRule type="cellIs" priority="965" operator="notBetween">
      <formula>-0.001</formula>
      <formula>0.001</formula>
    </cfRule>
  </conditionalFormatting>
  <conditionalFormatting sqref="M153:M172">
    <cfRule type="cellIs" dxfId="810" priority="964" operator="equal">
      <formula>"OFF"</formula>
    </cfRule>
  </conditionalFormatting>
  <conditionalFormatting sqref="P153:P172">
    <cfRule type="cellIs" dxfId="809" priority="963" operator="equal">
      <formula>"OFF"</formula>
    </cfRule>
  </conditionalFormatting>
  <conditionalFormatting sqref="R153:R172">
    <cfRule type="cellIs" dxfId="808" priority="962" operator="equal">
      <formula>"OFF"</formula>
    </cfRule>
  </conditionalFormatting>
  <conditionalFormatting sqref="O153:O172">
    <cfRule type="cellIs" dxfId="807" priority="961" operator="notBetween">
      <formula>-0.0017</formula>
      <formula>0.0017</formula>
    </cfRule>
  </conditionalFormatting>
  <conditionalFormatting sqref="L153:L172">
    <cfRule type="cellIs" dxfId="806" priority="960" operator="notBetween">
      <formula>-0.0017</formula>
      <formula>0.0017</formula>
    </cfRule>
  </conditionalFormatting>
  <conditionalFormatting sqref="K173:K192 N173:N192">
    <cfRule type="cellIs" dxfId="805" priority="959" operator="notBetween">
      <formula>-0.001</formula>
      <formula>0.001</formula>
    </cfRule>
  </conditionalFormatting>
  <conditionalFormatting sqref="Q173:Q192 S173:S192">
    <cfRule type="cellIs" priority="958" operator="notBetween">
      <formula>-0.001</formula>
      <formula>0.001</formula>
    </cfRule>
  </conditionalFormatting>
  <conditionalFormatting sqref="M173:M192">
    <cfRule type="cellIs" dxfId="804" priority="957" operator="equal">
      <formula>"OFF"</formula>
    </cfRule>
  </conditionalFormatting>
  <conditionalFormatting sqref="P173:P192">
    <cfRule type="cellIs" dxfId="803" priority="956" operator="equal">
      <formula>"OFF"</formula>
    </cfRule>
  </conditionalFormatting>
  <conditionalFormatting sqref="R173:R192">
    <cfRule type="cellIs" dxfId="802" priority="955" operator="equal">
      <formula>"OFF"</formula>
    </cfRule>
  </conditionalFormatting>
  <conditionalFormatting sqref="O173:O192">
    <cfRule type="cellIs" dxfId="801" priority="954" operator="notBetween">
      <formula>-0.0017</formula>
      <formula>0.0017</formula>
    </cfRule>
  </conditionalFormatting>
  <conditionalFormatting sqref="L173:L192">
    <cfRule type="cellIs" dxfId="800" priority="953" operator="notBetween">
      <formula>-0.0017</formula>
      <formula>0.0017</formula>
    </cfRule>
  </conditionalFormatting>
  <conditionalFormatting sqref="K218:K237 N218:N237">
    <cfRule type="cellIs" dxfId="799" priority="952" operator="notBetween">
      <formula>-0.001</formula>
      <formula>0.001</formula>
    </cfRule>
  </conditionalFormatting>
  <conditionalFormatting sqref="Q218:Q237 S218:S237">
    <cfRule type="cellIs" priority="951" operator="notBetween">
      <formula>-0.001</formula>
      <formula>0.001</formula>
    </cfRule>
  </conditionalFormatting>
  <conditionalFormatting sqref="M218:M237">
    <cfRule type="cellIs" dxfId="798" priority="950" operator="equal">
      <formula>"OFF"</formula>
    </cfRule>
  </conditionalFormatting>
  <conditionalFormatting sqref="P218:P237">
    <cfRule type="cellIs" dxfId="797" priority="949" operator="equal">
      <formula>"OFF"</formula>
    </cfRule>
  </conditionalFormatting>
  <conditionalFormatting sqref="R218:R237">
    <cfRule type="cellIs" dxfId="796" priority="948" operator="equal">
      <formula>"OFF"</formula>
    </cfRule>
  </conditionalFormatting>
  <conditionalFormatting sqref="O218:O237">
    <cfRule type="cellIs" dxfId="795" priority="947" operator="notBetween">
      <formula>-0.0017</formula>
      <formula>0.0017</formula>
    </cfRule>
  </conditionalFormatting>
  <conditionalFormatting sqref="L218:L237">
    <cfRule type="cellIs" dxfId="794" priority="946" operator="notBetween">
      <formula>-0.0017</formula>
      <formula>0.0017</formula>
    </cfRule>
  </conditionalFormatting>
  <conditionalFormatting sqref="K238:K257 N238:N257">
    <cfRule type="cellIs" dxfId="793" priority="945" operator="notBetween">
      <formula>-0.001</formula>
      <formula>0.001</formula>
    </cfRule>
  </conditionalFormatting>
  <conditionalFormatting sqref="Q238:Q257 S238:S257">
    <cfRule type="cellIs" priority="944" operator="notBetween">
      <formula>-0.001</formula>
      <formula>0.001</formula>
    </cfRule>
  </conditionalFormatting>
  <conditionalFormatting sqref="M238:M257">
    <cfRule type="cellIs" dxfId="792" priority="943" operator="equal">
      <formula>"OFF"</formula>
    </cfRule>
  </conditionalFormatting>
  <conditionalFormatting sqref="P238:P257">
    <cfRule type="cellIs" dxfId="791" priority="942" operator="equal">
      <formula>"OFF"</formula>
    </cfRule>
  </conditionalFormatting>
  <conditionalFormatting sqref="R238:R257">
    <cfRule type="cellIs" dxfId="790" priority="941" operator="equal">
      <formula>"OFF"</formula>
    </cfRule>
  </conditionalFormatting>
  <conditionalFormatting sqref="O238:O257">
    <cfRule type="cellIs" dxfId="789" priority="940" operator="notBetween">
      <formula>-0.0017</formula>
      <formula>0.0017</formula>
    </cfRule>
  </conditionalFormatting>
  <conditionalFormatting sqref="L238:L257">
    <cfRule type="cellIs" dxfId="788" priority="939" operator="notBetween">
      <formula>-0.0017</formula>
      <formula>0.0017</formula>
    </cfRule>
  </conditionalFormatting>
  <conditionalFormatting sqref="K258:K277 N258:N277">
    <cfRule type="cellIs" dxfId="787" priority="938" operator="notBetween">
      <formula>-0.001</formula>
      <formula>0.001</formula>
    </cfRule>
  </conditionalFormatting>
  <conditionalFormatting sqref="Q258:Q277 S258:S277">
    <cfRule type="cellIs" priority="937" operator="notBetween">
      <formula>-0.001</formula>
      <formula>0.001</formula>
    </cfRule>
  </conditionalFormatting>
  <conditionalFormatting sqref="M258:M277">
    <cfRule type="cellIs" dxfId="786" priority="936" operator="equal">
      <formula>"OFF"</formula>
    </cfRule>
  </conditionalFormatting>
  <conditionalFormatting sqref="P258:P277">
    <cfRule type="cellIs" dxfId="785" priority="935" operator="equal">
      <formula>"OFF"</formula>
    </cfRule>
  </conditionalFormatting>
  <conditionalFormatting sqref="R258:R277">
    <cfRule type="cellIs" dxfId="784" priority="934" operator="equal">
      <formula>"OFF"</formula>
    </cfRule>
  </conditionalFormatting>
  <conditionalFormatting sqref="O258:O277">
    <cfRule type="cellIs" dxfId="783" priority="933" operator="notBetween">
      <formula>-0.0017</formula>
      <formula>0.0017</formula>
    </cfRule>
  </conditionalFormatting>
  <conditionalFormatting sqref="L258:L277">
    <cfRule type="cellIs" dxfId="782" priority="932" operator="notBetween">
      <formula>-0.0017</formula>
      <formula>0.0017</formula>
    </cfRule>
  </conditionalFormatting>
  <conditionalFormatting sqref="K303:K322 N303:N322">
    <cfRule type="cellIs" dxfId="781" priority="931" operator="notBetween">
      <formula>-0.001</formula>
      <formula>0.001</formula>
    </cfRule>
  </conditionalFormatting>
  <conditionalFormatting sqref="Q303:Q322 S303:S322">
    <cfRule type="cellIs" priority="930" operator="notBetween">
      <formula>-0.001</formula>
      <formula>0.001</formula>
    </cfRule>
  </conditionalFormatting>
  <conditionalFormatting sqref="M303:M322">
    <cfRule type="cellIs" dxfId="780" priority="929" operator="equal">
      <formula>"OFF"</formula>
    </cfRule>
  </conditionalFormatting>
  <conditionalFormatting sqref="P303:P322">
    <cfRule type="cellIs" dxfId="779" priority="928" operator="equal">
      <formula>"OFF"</formula>
    </cfRule>
  </conditionalFormatting>
  <conditionalFormatting sqref="R303:R322">
    <cfRule type="cellIs" dxfId="778" priority="927" operator="equal">
      <formula>"OFF"</formula>
    </cfRule>
  </conditionalFormatting>
  <conditionalFormatting sqref="O303:O322">
    <cfRule type="cellIs" dxfId="777" priority="926" operator="notBetween">
      <formula>-0.0017</formula>
      <formula>0.0017</formula>
    </cfRule>
  </conditionalFormatting>
  <conditionalFormatting sqref="L303:L322">
    <cfRule type="cellIs" dxfId="776" priority="925" operator="notBetween">
      <formula>-0.0017</formula>
      <formula>0.0017</formula>
    </cfRule>
  </conditionalFormatting>
  <conditionalFormatting sqref="K323:K342 N323:N342">
    <cfRule type="cellIs" dxfId="775" priority="924" operator="notBetween">
      <formula>-0.001</formula>
      <formula>0.001</formula>
    </cfRule>
  </conditionalFormatting>
  <conditionalFormatting sqref="Q323:Q342 S323:S342">
    <cfRule type="cellIs" priority="923" operator="notBetween">
      <formula>-0.001</formula>
      <formula>0.001</formula>
    </cfRule>
  </conditionalFormatting>
  <conditionalFormatting sqref="M323:M342">
    <cfRule type="cellIs" dxfId="774" priority="922" operator="equal">
      <formula>"OFF"</formula>
    </cfRule>
  </conditionalFormatting>
  <conditionalFormatting sqref="P323:P342">
    <cfRule type="cellIs" dxfId="773" priority="921" operator="equal">
      <formula>"OFF"</formula>
    </cfRule>
  </conditionalFormatting>
  <conditionalFormatting sqref="R323:R342">
    <cfRule type="cellIs" dxfId="772" priority="920" operator="equal">
      <formula>"OFF"</formula>
    </cfRule>
  </conditionalFormatting>
  <conditionalFormatting sqref="O323:O342">
    <cfRule type="cellIs" dxfId="771" priority="919" operator="notBetween">
      <formula>-0.0017</formula>
      <formula>0.0017</formula>
    </cfRule>
  </conditionalFormatting>
  <conditionalFormatting sqref="L323:L342">
    <cfRule type="cellIs" dxfId="770" priority="918" operator="notBetween">
      <formula>-0.0017</formula>
      <formula>0.0017</formula>
    </cfRule>
  </conditionalFormatting>
  <conditionalFormatting sqref="K343:K362 N343:N362">
    <cfRule type="cellIs" dxfId="769" priority="917" operator="notBetween">
      <formula>-0.001</formula>
      <formula>0.001</formula>
    </cfRule>
  </conditionalFormatting>
  <conditionalFormatting sqref="Q343:Q362 S343:S362">
    <cfRule type="cellIs" priority="916" operator="notBetween">
      <formula>-0.001</formula>
      <formula>0.001</formula>
    </cfRule>
  </conditionalFormatting>
  <conditionalFormatting sqref="M343:M362">
    <cfRule type="cellIs" dxfId="768" priority="915" operator="equal">
      <formula>"OFF"</formula>
    </cfRule>
  </conditionalFormatting>
  <conditionalFormatting sqref="P343:P362">
    <cfRule type="cellIs" dxfId="767" priority="914" operator="equal">
      <formula>"OFF"</formula>
    </cfRule>
  </conditionalFormatting>
  <conditionalFormatting sqref="R343:R362">
    <cfRule type="cellIs" dxfId="766" priority="913" operator="equal">
      <formula>"OFF"</formula>
    </cfRule>
  </conditionalFormatting>
  <conditionalFormatting sqref="O343:O362">
    <cfRule type="cellIs" dxfId="765" priority="912" operator="notBetween">
      <formula>-0.0017</formula>
      <formula>0.0017</formula>
    </cfRule>
  </conditionalFormatting>
  <conditionalFormatting sqref="L343:L362">
    <cfRule type="cellIs" dxfId="764" priority="911" operator="notBetween">
      <formula>-0.0017</formula>
      <formula>0.0017</formula>
    </cfRule>
  </conditionalFormatting>
  <conditionalFormatting sqref="K388:K407 N388:N407">
    <cfRule type="cellIs" dxfId="763" priority="910" operator="notBetween">
      <formula>-0.001</formula>
      <formula>0.001</formula>
    </cfRule>
  </conditionalFormatting>
  <conditionalFormatting sqref="Q388:Q407 S388:S407">
    <cfRule type="cellIs" priority="909" operator="notBetween">
      <formula>-0.001</formula>
      <formula>0.001</formula>
    </cfRule>
  </conditionalFormatting>
  <conditionalFormatting sqref="M388:M407">
    <cfRule type="cellIs" dxfId="762" priority="908" operator="equal">
      <formula>"OFF"</formula>
    </cfRule>
  </conditionalFormatting>
  <conditionalFormatting sqref="P388:P407">
    <cfRule type="cellIs" dxfId="761" priority="907" operator="equal">
      <formula>"OFF"</formula>
    </cfRule>
  </conditionalFormatting>
  <conditionalFormatting sqref="R388:R407">
    <cfRule type="cellIs" dxfId="760" priority="906" operator="equal">
      <formula>"OFF"</formula>
    </cfRule>
  </conditionalFormatting>
  <conditionalFormatting sqref="O388:O407">
    <cfRule type="cellIs" dxfId="759" priority="905" operator="notBetween">
      <formula>-0.0017</formula>
      <formula>0.0017</formula>
    </cfRule>
  </conditionalFormatting>
  <conditionalFormatting sqref="L388:L407">
    <cfRule type="cellIs" dxfId="758" priority="904" operator="notBetween">
      <formula>-0.0017</formula>
      <formula>0.0017</formula>
    </cfRule>
  </conditionalFormatting>
  <conditionalFormatting sqref="K408:K427 N408:N427">
    <cfRule type="cellIs" dxfId="757" priority="903" operator="notBetween">
      <formula>-0.001</formula>
      <formula>0.001</formula>
    </cfRule>
  </conditionalFormatting>
  <conditionalFormatting sqref="Q408:Q427 S408:S427">
    <cfRule type="cellIs" priority="902" operator="notBetween">
      <formula>-0.001</formula>
      <formula>0.001</formula>
    </cfRule>
  </conditionalFormatting>
  <conditionalFormatting sqref="M408:M427">
    <cfRule type="cellIs" dxfId="756" priority="901" operator="equal">
      <formula>"OFF"</formula>
    </cfRule>
  </conditionalFormatting>
  <conditionalFormatting sqref="P408:P427">
    <cfRule type="cellIs" dxfId="755" priority="900" operator="equal">
      <formula>"OFF"</formula>
    </cfRule>
  </conditionalFormatting>
  <conditionalFormatting sqref="R408:R427">
    <cfRule type="cellIs" dxfId="754" priority="899" operator="equal">
      <formula>"OFF"</formula>
    </cfRule>
  </conditionalFormatting>
  <conditionalFormatting sqref="O408:O427">
    <cfRule type="cellIs" dxfId="753" priority="898" operator="notBetween">
      <formula>-0.0017</formula>
      <formula>0.0017</formula>
    </cfRule>
  </conditionalFormatting>
  <conditionalFormatting sqref="L408:L427">
    <cfRule type="cellIs" dxfId="752" priority="897" operator="notBetween">
      <formula>-0.0017</formula>
      <formula>0.0017</formula>
    </cfRule>
  </conditionalFormatting>
  <conditionalFormatting sqref="K428:K447 N428:N447">
    <cfRule type="cellIs" dxfId="751" priority="896" operator="notBetween">
      <formula>-0.001</formula>
      <formula>0.001</formula>
    </cfRule>
  </conditionalFormatting>
  <conditionalFormatting sqref="Q428:Q447 S428:S447">
    <cfRule type="cellIs" priority="895" operator="notBetween">
      <formula>-0.001</formula>
      <formula>0.001</formula>
    </cfRule>
  </conditionalFormatting>
  <conditionalFormatting sqref="M428:M447">
    <cfRule type="cellIs" dxfId="750" priority="894" operator="equal">
      <formula>"OFF"</formula>
    </cfRule>
  </conditionalFormatting>
  <conditionalFormatting sqref="P428:P447">
    <cfRule type="cellIs" dxfId="749" priority="893" operator="equal">
      <formula>"OFF"</formula>
    </cfRule>
  </conditionalFormatting>
  <conditionalFormatting sqref="R428:R447">
    <cfRule type="cellIs" dxfId="748" priority="892" operator="equal">
      <formula>"OFF"</formula>
    </cfRule>
  </conditionalFormatting>
  <conditionalFormatting sqref="O428:O447">
    <cfRule type="cellIs" dxfId="747" priority="891" operator="notBetween">
      <formula>-0.0017</formula>
      <formula>0.0017</formula>
    </cfRule>
  </conditionalFormatting>
  <conditionalFormatting sqref="L428:L447">
    <cfRule type="cellIs" dxfId="746" priority="890" operator="notBetween">
      <formula>-0.0017</formula>
      <formula>0.0017</formula>
    </cfRule>
  </conditionalFormatting>
  <conditionalFormatting sqref="K473:K492 N473:N492">
    <cfRule type="cellIs" dxfId="745" priority="889" operator="notBetween">
      <formula>-0.001</formula>
      <formula>0.001</formula>
    </cfRule>
  </conditionalFormatting>
  <conditionalFormatting sqref="Q473:Q492 S473:S492">
    <cfRule type="cellIs" priority="888" operator="notBetween">
      <formula>-0.001</formula>
      <formula>0.001</formula>
    </cfRule>
  </conditionalFormatting>
  <conditionalFormatting sqref="M473:M492">
    <cfRule type="cellIs" dxfId="744" priority="887" operator="equal">
      <formula>"OFF"</formula>
    </cfRule>
  </conditionalFormatting>
  <conditionalFormatting sqref="P473:P492">
    <cfRule type="cellIs" dxfId="743" priority="886" operator="equal">
      <formula>"OFF"</formula>
    </cfRule>
  </conditionalFormatting>
  <conditionalFormatting sqref="R473:R492">
    <cfRule type="cellIs" dxfId="742" priority="885" operator="equal">
      <formula>"OFF"</formula>
    </cfRule>
  </conditionalFormatting>
  <conditionalFormatting sqref="O473:O492">
    <cfRule type="cellIs" dxfId="741" priority="884" operator="notBetween">
      <formula>-0.0017</formula>
      <formula>0.0017</formula>
    </cfRule>
  </conditionalFormatting>
  <conditionalFormatting sqref="L473:L492">
    <cfRule type="cellIs" dxfId="740" priority="883" operator="notBetween">
      <formula>-0.0017</formula>
      <formula>0.0017</formula>
    </cfRule>
  </conditionalFormatting>
  <conditionalFormatting sqref="K493:K512 N493:N512">
    <cfRule type="cellIs" dxfId="739" priority="882" operator="notBetween">
      <formula>-0.001</formula>
      <formula>0.001</formula>
    </cfRule>
  </conditionalFormatting>
  <conditionalFormatting sqref="Q493:Q512 S493:S512">
    <cfRule type="cellIs" priority="881" operator="notBetween">
      <formula>-0.001</formula>
      <formula>0.001</formula>
    </cfRule>
  </conditionalFormatting>
  <conditionalFormatting sqref="M493:M512">
    <cfRule type="cellIs" dxfId="738" priority="880" operator="equal">
      <formula>"OFF"</formula>
    </cfRule>
  </conditionalFormatting>
  <conditionalFormatting sqref="P493:P512">
    <cfRule type="cellIs" dxfId="737" priority="879" operator="equal">
      <formula>"OFF"</formula>
    </cfRule>
  </conditionalFormatting>
  <conditionalFormatting sqref="R493:R512">
    <cfRule type="cellIs" dxfId="736" priority="878" operator="equal">
      <formula>"OFF"</formula>
    </cfRule>
  </conditionalFormatting>
  <conditionalFormatting sqref="O493:O512">
    <cfRule type="cellIs" dxfId="735" priority="877" operator="notBetween">
      <formula>-0.0017</formula>
      <formula>0.0017</formula>
    </cfRule>
  </conditionalFormatting>
  <conditionalFormatting sqref="L493:L512">
    <cfRule type="cellIs" dxfId="734" priority="876" operator="notBetween">
      <formula>-0.0017</formula>
      <formula>0.0017</formula>
    </cfRule>
  </conditionalFormatting>
  <conditionalFormatting sqref="K513:K532 N513:N532">
    <cfRule type="cellIs" dxfId="733" priority="875" operator="notBetween">
      <formula>-0.001</formula>
      <formula>0.001</formula>
    </cfRule>
  </conditionalFormatting>
  <conditionalFormatting sqref="Q513:Q532 S513:S532">
    <cfRule type="cellIs" priority="874" operator="notBetween">
      <formula>-0.001</formula>
      <formula>0.001</formula>
    </cfRule>
  </conditionalFormatting>
  <conditionalFormatting sqref="M513:M532">
    <cfRule type="cellIs" dxfId="732" priority="873" operator="equal">
      <formula>"OFF"</formula>
    </cfRule>
  </conditionalFormatting>
  <conditionalFormatting sqref="P513:P532">
    <cfRule type="cellIs" dxfId="731" priority="872" operator="equal">
      <formula>"OFF"</formula>
    </cfRule>
  </conditionalFormatting>
  <conditionalFormatting sqref="R513:R532">
    <cfRule type="cellIs" dxfId="730" priority="871" operator="equal">
      <formula>"OFF"</formula>
    </cfRule>
  </conditionalFormatting>
  <conditionalFormatting sqref="O513:O532">
    <cfRule type="cellIs" dxfId="729" priority="870" operator="notBetween">
      <formula>-0.0017</formula>
      <formula>0.0017</formula>
    </cfRule>
  </conditionalFormatting>
  <conditionalFormatting sqref="L513:L532">
    <cfRule type="cellIs" dxfId="728" priority="869" operator="notBetween">
      <formula>-0.0017</formula>
      <formula>0.0017</formula>
    </cfRule>
  </conditionalFormatting>
  <conditionalFormatting sqref="K558:K577 N558:N577">
    <cfRule type="cellIs" dxfId="727" priority="868" operator="notBetween">
      <formula>-0.001</formula>
      <formula>0.001</formula>
    </cfRule>
  </conditionalFormatting>
  <conditionalFormatting sqref="Q558:Q577 S558:S577">
    <cfRule type="cellIs" priority="867" operator="notBetween">
      <formula>-0.001</formula>
      <formula>0.001</formula>
    </cfRule>
  </conditionalFormatting>
  <conditionalFormatting sqref="M558:M577">
    <cfRule type="cellIs" dxfId="726" priority="866" operator="equal">
      <formula>"OFF"</formula>
    </cfRule>
  </conditionalFormatting>
  <conditionalFormatting sqref="P558:P577">
    <cfRule type="cellIs" dxfId="725" priority="865" operator="equal">
      <formula>"OFF"</formula>
    </cfRule>
  </conditionalFormatting>
  <conditionalFormatting sqref="R558:R577">
    <cfRule type="cellIs" dxfId="724" priority="864" operator="equal">
      <formula>"OFF"</formula>
    </cfRule>
  </conditionalFormatting>
  <conditionalFormatting sqref="O558:O577">
    <cfRule type="cellIs" dxfId="723" priority="863" operator="notBetween">
      <formula>-0.0017</formula>
      <formula>0.0017</formula>
    </cfRule>
  </conditionalFormatting>
  <conditionalFormatting sqref="L558:L577">
    <cfRule type="cellIs" dxfId="722" priority="862" operator="notBetween">
      <formula>-0.0017</formula>
      <formula>0.0017</formula>
    </cfRule>
  </conditionalFormatting>
  <conditionalFormatting sqref="K578:K597 N578:N597">
    <cfRule type="cellIs" dxfId="721" priority="861" operator="notBetween">
      <formula>-0.001</formula>
      <formula>0.001</formula>
    </cfRule>
  </conditionalFormatting>
  <conditionalFormatting sqref="Q578:Q597 S578:S597">
    <cfRule type="cellIs" priority="860" operator="notBetween">
      <formula>-0.001</formula>
      <formula>0.001</formula>
    </cfRule>
  </conditionalFormatting>
  <conditionalFormatting sqref="M578:M597">
    <cfRule type="cellIs" dxfId="720" priority="859" operator="equal">
      <formula>"OFF"</formula>
    </cfRule>
  </conditionalFormatting>
  <conditionalFormatting sqref="P578:P597">
    <cfRule type="cellIs" dxfId="719" priority="858" operator="equal">
      <formula>"OFF"</formula>
    </cfRule>
  </conditionalFormatting>
  <conditionalFormatting sqref="R578:R597">
    <cfRule type="cellIs" dxfId="718" priority="857" operator="equal">
      <formula>"OFF"</formula>
    </cfRule>
  </conditionalFormatting>
  <conditionalFormatting sqref="O578:O597">
    <cfRule type="cellIs" dxfId="717" priority="856" operator="notBetween">
      <formula>-0.0017</formula>
      <formula>0.0017</formula>
    </cfRule>
  </conditionalFormatting>
  <conditionalFormatting sqref="L578:L597">
    <cfRule type="cellIs" dxfId="716" priority="855" operator="notBetween">
      <formula>-0.0017</formula>
      <formula>0.0017</formula>
    </cfRule>
  </conditionalFormatting>
  <conditionalFormatting sqref="K598:K617 N598:N617">
    <cfRule type="cellIs" dxfId="715" priority="854" operator="notBetween">
      <formula>-0.001</formula>
      <formula>0.001</formula>
    </cfRule>
  </conditionalFormatting>
  <conditionalFormatting sqref="Q598:Q617 S598:S617">
    <cfRule type="cellIs" priority="853" operator="notBetween">
      <formula>-0.001</formula>
      <formula>0.001</formula>
    </cfRule>
  </conditionalFormatting>
  <conditionalFormatting sqref="M598:M617">
    <cfRule type="cellIs" dxfId="714" priority="852" operator="equal">
      <formula>"OFF"</formula>
    </cfRule>
  </conditionalFormatting>
  <conditionalFormatting sqref="P598:P617">
    <cfRule type="cellIs" dxfId="713" priority="851" operator="equal">
      <formula>"OFF"</formula>
    </cfRule>
  </conditionalFormatting>
  <conditionalFormatting sqref="R598:R617">
    <cfRule type="cellIs" dxfId="712" priority="850" operator="equal">
      <formula>"OFF"</formula>
    </cfRule>
  </conditionalFormatting>
  <conditionalFormatting sqref="O598:O617">
    <cfRule type="cellIs" dxfId="711" priority="849" operator="notBetween">
      <formula>-0.0017</formula>
      <formula>0.0017</formula>
    </cfRule>
  </conditionalFormatting>
  <conditionalFormatting sqref="L598:L617">
    <cfRule type="cellIs" dxfId="710" priority="848" operator="notBetween">
      <formula>-0.0017</formula>
      <formula>0.0017</formula>
    </cfRule>
  </conditionalFormatting>
  <conditionalFormatting sqref="K643:K662 N643:N662">
    <cfRule type="cellIs" dxfId="709" priority="847" operator="notBetween">
      <formula>-0.001</formula>
      <formula>0.001</formula>
    </cfRule>
  </conditionalFormatting>
  <conditionalFormatting sqref="Q643:Q662 S643:S662">
    <cfRule type="cellIs" priority="846" operator="notBetween">
      <formula>-0.001</formula>
      <formula>0.001</formula>
    </cfRule>
  </conditionalFormatting>
  <conditionalFormatting sqref="M643:M662">
    <cfRule type="cellIs" dxfId="708" priority="845" operator="equal">
      <formula>"OFF"</formula>
    </cfRule>
  </conditionalFormatting>
  <conditionalFormatting sqref="P643:P662">
    <cfRule type="cellIs" dxfId="707" priority="844" operator="equal">
      <formula>"OFF"</formula>
    </cfRule>
  </conditionalFormatting>
  <conditionalFormatting sqref="R643:R662">
    <cfRule type="cellIs" dxfId="706" priority="843" operator="equal">
      <formula>"OFF"</formula>
    </cfRule>
  </conditionalFormatting>
  <conditionalFormatting sqref="O643:O662">
    <cfRule type="cellIs" dxfId="705" priority="842" operator="notBetween">
      <formula>-0.0017</formula>
      <formula>0.0017</formula>
    </cfRule>
  </conditionalFormatting>
  <conditionalFormatting sqref="L643:L662">
    <cfRule type="cellIs" dxfId="704" priority="841" operator="notBetween">
      <formula>-0.0017</formula>
      <formula>0.0017</formula>
    </cfRule>
  </conditionalFormatting>
  <conditionalFormatting sqref="K663:K682 N663:N682">
    <cfRule type="cellIs" dxfId="703" priority="840" operator="notBetween">
      <formula>-0.001</formula>
      <formula>0.001</formula>
    </cfRule>
  </conditionalFormatting>
  <conditionalFormatting sqref="Q663:Q682 S663:S682">
    <cfRule type="cellIs" priority="839" operator="notBetween">
      <formula>-0.001</formula>
      <formula>0.001</formula>
    </cfRule>
  </conditionalFormatting>
  <conditionalFormatting sqref="M663:M682">
    <cfRule type="cellIs" dxfId="702" priority="838" operator="equal">
      <formula>"OFF"</formula>
    </cfRule>
  </conditionalFormatting>
  <conditionalFormatting sqref="P663:P682">
    <cfRule type="cellIs" dxfId="701" priority="837" operator="equal">
      <formula>"OFF"</formula>
    </cfRule>
  </conditionalFormatting>
  <conditionalFormatting sqref="R663:R682">
    <cfRule type="cellIs" dxfId="700" priority="836" operator="equal">
      <formula>"OFF"</formula>
    </cfRule>
  </conditionalFormatting>
  <conditionalFormatting sqref="O663:O682">
    <cfRule type="cellIs" dxfId="699" priority="835" operator="notBetween">
      <formula>-0.0017</formula>
      <formula>0.0017</formula>
    </cfRule>
  </conditionalFormatting>
  <conditionalFormatting sqref="L663:L682">
    <cfRule type="cellIs" dxfId="698" priority="834" operator="notBetween">
      <formula>-0.0017</formula>
      <formula>0.0017</formula>
    </cfRule>
  </conditionalFormatting>
  <conditionalFormatting sqref="K683:K702 N683:N702">
    <cfRule type="cellIs" dxfId="697" priority="833" operator="notBetween">
      <formula>-0.001</formula>
      <formula>0.001</formula>
    </cfRule>
  </conditionalFormatting>
  <conditionalFormatting sqref="Q683:Q702 S683:S702">
    <cfRule type="cellIs" priority="832" operator="notBetween">
      <formula>-0.001</formula>
      <formula>0.001</formula>
    </cfRule>
  </conditionalFormatting>
  <conditionalFormatting sqref="M683:M702">
    <cfRule type="cellIs" dxfId="696" priority="831" operator="equal">
      <formula>"OFF"</formula>
    </cfRule>
  </conditionalFormatting>
  <conditionalFormatting sqref="P683:P702">
    <cfRule type="cellIs" dxfId="695" priority="830" operator="equal">
      <formula>"OFF"</formula>
    </cfRule>
  </conditionalFormatting>
  <conditionalFormatting sqref="R683:R702">
    <cfRule type="cellIs" dxfId="694" priority="829" operator="equal">
      <formula>"OFF"</formula>
    </cfRule>
  </conditionalFormatting>
  <conditionalFormatting sqref="O683:O702">
    <cfRule type="cellIs" dxfId="693" priority="828" operator="notBetween">
      <formula>-0.0017</formula>
      <formula>0.0017</formula>
    </cfRule>
  </conditionalFormatting>
  <conditionalFormatting sqref="L683:L702">
    <cfRule type="cellIs" dxfId="692" priority="827" operator="notBetween">
      <formula>-0.0017</formula>
      <formula>0.0017</formula>
    </cfRule>
  </conditionalFormatting>
  <conditionalFormatting sqref="K728:K747 N728:N747">
    <cfRule type="cellIs" dxfId="691" priority="826" operator="notBetween">
      <formula>-0.001</formula>
      <formula>0.001</formula>
    </cfRule>
  </conditionalFormatting>
  <conditionalFormatting sqref="Q728:Q747 S728:S747">
    <cfRule type="cellIs" priority="825" operator="notBetween">
      <formula>-0.001</formula>
      <formula>0.001</formula>
    </cfRule>
  </conditionalFormatting>
  <conditionalFormatting sqref="M728:M747">
    <cfRule type="cellIs" dxfId="690" priority="824" operator="equal">
      <formula>"OFF"</formula>
    </cfRule>
  </conditionalFormatting>
  <conditionalFormatting sqref="P728:P747">
    <cfRule type="cellIs" dxfId="689" priority="823" operator="equal">
      <formula>"OFF"</formula>
    </cfRule>
  </conditionalFormatting>
  <conditionalFormatting sqref="R728:R747">
    <cfRule type="cellIs" dxfId="688" priority="822" operator="equal">
      <formula>"OFF"</formula>
    </cfRule>
  </conditionalFormatting>
  <conditionalFormatting sqref="O728:O747">
    <cfRule type="cellIs" dxfId="687" priority="821" operator="notBetween">
      <formula>-0.0017</formula>
      <formula>0.0017</formula>
    </cfRule>
  </conditionalFormatting>
  <conditionalFormatting sqref="L728:L747">
    <cfRule type="cellIs" dxfId="686" priority="820" operator="notBetween">
      <formula>-0.0017</formula>
      <formula>0.0017</formula>
    </cfRule>
  </conditionalFormatting>
  <conditionalFormatting sqref="K748:K767 N748:N767">
    <cfRule type="cellIs" dxfId="685" priority="819" operator="notBetween">
      <formula>-0.001</formula>
      <formula>0.001</formula>
    </cfRule>
  </conditionalFormatting>
  <conditionalFormatting sqref="Q748:Q767 S748:S767">
    <cfRule type="cellIs" priority="818" operator="notBetween">
      <formula>-0.001</formula>
      <formula>0.001</formula>
    </cfRule>
  </conditionalFormatting>
  <conditionalFormatting sqref="M748:M767">
    <cfRule type="cellIs" dxfId="684" priority="817" operator="equal">
      <formula>"OFF"</formula>
    </cfRule>
  </conditionalFormatting>
  <conditionalFormatting sqref="P748:P767">
    <cfRule type="cellIs" dxfId="683" priority="816" operator="equal">
      <formula>"OFF"</formula>
    </cfRule>
  </conditionalFormatting>
  <conditionalFormatting sqref="R748:R767">
    <cfRule type="cellIs" dxfId="682" priority="815" operator="equal">
      <formula>"OFF"</formula>
    </cfRule>
  </conditionalFormatting>
  <conditionalFormatting sqref="O748:O767">
    <cfRule type="cellIs" dxfId="681" priority="814" operator="notBetween">
      <formula>-0.0017</formula>
      <formula>0.0017</formula>
    </cfRule>
  </conditionalFormatting>
  <conditionalFormatting sqref="L748:L767">
    <cfRule type="cellIs" dxfId="680" priority="813" operator="notBetween">
      <formula>-0.0017</formula>
      <formula>0.0017</formula>
    </cfRule>
  </conditionalFormatting>
  <conditionalFormatting sqref="K768:K787 N768:N787">
    <cfRule type="cellIs" dxfId="679" priority="812" operator="notBetween">
      <formula>-0.001</formula>
      <formula>0.001</formula>
    </cfRule>
  </conditionalFormatting>
  <conditionalFormatting sqref="Q768:Q787 S768:S787">
    <cfRule type="cellIs" priority="811" operator="notBetween">
      <formula>-0.001</formula>
      <formula>0.001</formula>
    </cfRule>
  </conditionalFormatting>
  <conditionalFormatting sqref="M768:M787">
    <cfRule type="cellIs" dxfId="678" priority="810" operator="equal">
      <formula>"OFF"</formula>
    </cfRule>
  </conditionalFormatting>
  <conditionalFormatting sqref="P768:P787">
    <cfRule type="cellIs" dxfId="677" priority="809" operator="equal">
      <formula>"OFF"</formula>
    </cfRule>
  </conditionalFormatting>
  <conditionalFormatting sqref="R768:R787">
    <cfRule type="cellIs" dxfId="676" priority="808" operator="equal">
      <formula>"OFF"</formula>
    </cfRule>
  </conditionalFormatting>
  <conditionalFormatting sqref="O768:O787">
    <cfRule type="cellIs" dxfId="675" priority="807" operator="notBetween">
      <formula>-0.0017</formula>
      <formula>0.0017</formula>
    </cfRule>
  </conditionalFormatting>
  <conditionalFormatting sqref="L768:L787">
    <cfRule type="cellIs" dxfId="674" priority="806" operator="notBetween">
      <formula>-0.0017</formula>
      <formula>0.0017</formula>
    </cfRule>
  </conditionalFormatting>
  <conditionalFormatting sqref="K813:K832 N813:N832">
    <cfRule type="cellIs" dxfId="673" priority="805" operator="notBetween">
      <formula>-0.001</formula>
      <formula>0.001</formula>
    </cfRule>
  </conditionalFormatting>
  <conditionalFormatting sqref="Q813:Q832 S813:S832">
    <cfRule type="cellIs" priority="804" operator="notBetween">
      <formula>-0.001</formula>
      <formula>0.001</formula>
    </cfRule>
  </conditionalFormatting>
  <conditionalFormatting sqref="M813:M832">
    <cfRule type="cellIs" dxfId="672" priority="803" operator="equal">
      <formula>"OFF"</formula>
    </cfRule>
  </conditionalFormatting>
  <conditionalFormatting sqref="P813:P832">
    <cfRule type="cellIs" dxfId="671" priority="802" operator="equal">
      <formula>"OFF"</formula>
    </cfRule>
  </conditionalFormatting>
  <conditionalFormatting sqref="R813:R832">
    <cfRule type="cellIs" dxfId="670" priority="801" operator="equal">
      <formula>"OFF"</formula>
    </cfRule>
  </conditionalFormatting>
  <conditionalFormatting sqref="O813:O832">
    <cfRule type="cellIs" dxfId="669" priority="800" operator="notBetween">
      <formula>-0.0017</formula>
      <formula>0.0017</formula>
    </cfRule>
  </conditionalFormatting>
  <conditionalFormatting sqref="L813:L832">
    <cfRule type="cellIs" dxfId="668" priority="799" operator="notBetween">
      <formula>-0.0017</formula>
      <formula>0.0017</formula>
    </cfRule>
  </conditionalFormatting>
  <conditionalFormatting sqref="K833:K852 N833:N852">
    <cfRule type="cellIs" dxfId="667" priority="798" operator="notBetween">
      <formula>-0.001</formula>
      <formula>0.001</formula>
    </cfRule>
  </conditionalFormatting>
  <conditionalFormatting sqref="Q833:Q852 S833:S852">
    <cfRule type="cellIs" priority="797" operator="notBetween">
      <formula>-0.001</formula>
      <formula>0.001</formula>
    </cfRule>
  </conditionalFormatting>
  <conditionalFormatting sqref="M833:M852">
    <cfRule type="cellIs" dxfId="666" priority="796" operator="equal">
      <formula>"OFF"</formula>
    </cfRule>
  </conditionalFormatting>
  <conditionalFormatting sqref="P833:P852">
    <cfRule type="cellIs" dxfId="665" priority="795" operator="equal">
      <formula>"OFF"</formula>
    </cfRule>
  </conditionalFormatting>
  <conditionalFormatting sqref="R833:R852">
    <cfRule type="cellIs" dxfId="664" priority="794" operator="equal">
      <formula>"OFF"</formula>
    </cfRule>
  </conditionalFormatting>
  <conditionalFormatting sqref="O833:O852">
    <cfRule type="cellIs" dxfId="663" priority="793" operator="notBetween">
      <formula>-0.0017</formula>
      <formula>0.0017</formula>
    </cfRule>
  </conditionalFormatting>
  <conditionalFormatting sqref="L833:L852">
    <cfRule type="cellIs" dxfId="662" priority="792" operator="notBetween">
      <formula>-0.0017</formula>
      <formula>0.0017</formula>
    </cfRule>
  </conditionalFormatting>
  <conditionalFormatting sqref="K853:K872 N853:N872">
    <cfRule type="cellIs" dxfId="661" priority="791" operator="notBetween">
      <formula>-0.001</formula>
      <formula>0.001</formula>
    </cfRule>
  </conditionalFormatting>
  <conditionalFormatting sqref="Q853:Q872 S853:S872">
    <cfRule type="cellIs" priority="790" operator="notBetween">
      <formula>-0.001</formula>
      <formula>0.001</formula>
    </cfRule>
  </conditionalFormatting>
  <conditionalFormatting sqref="M853:M872">
    <cfRule type="cellIs" dxfId="660" priority="789" operator="equal">
      <formula>"OFF"</formula>
    </cfRule>
  </conditionalFormatting>
  <conditionalFormatting sqref="P853:P872">
    <cfRule type="cellIs" dxfId="659" priority="788" operator="equal">
      <formula>"OFF"</formula>
    </cfRule>
  </conditionalFormatting>
  <conditionalFormatting sqref="R853:R872">
    <cfRule type="cellIs" dxfId="658" priority="787" operator="equal">
      <formula>"OFF"</formula>
    </cfRule>
  </conditionalFormatting>
  <conditionalFormatting sqref="O853:O872">
    <cfRule type="cellIs" dxfId="657" priority="786" operator="notBetween">
      <formula>-0.0017</formula>
      <formula>0.0017</formula>
    </cfRule>
  </conditionalFormatting>
  <conditionalFormatting sqref="L853:L872">
    <cfRule type="cellIs" dxfId="656" priority="785" operator="notBetween">
      <formula>-0.0017</formula>
      <formula>0.0017</formula>
    </cfRule>
  </conditionalFormatting>
  <conditionalFormatting sqref="K898:K917 N898:N917">
    <cfRule type="cellIs" dxfId="655" priority="784" operator="notBetween">
      <formula>-0.001</formula>
      <formula>0.001</formula>
    </cfRule>
  </conditionalFormatting>
  <conditionalFormatting sqref="Q898:Q917 S898:S917">
    <cfRule type="cellIs" priority="783" operator="notBetween">
      <formula>-0.001</formula>
      <formula>0.001</formula>
    </cfRule>
  </conditionalFormatting>
  <conditionalFormatting sqref="M898:M917">
    <cfRule type="cellIs" dxfId="654" priority="782" operator="equal">
      <formula>"OFF"</formula>
    </cfRule>
  </conditionalFormatting>
  <conditionalFormatting sqref="P898:P917">
    <cfRule type="cellIs" dxfId="653" priority="781" operator="equal">
      <formula>"OFF"</formula>
    </cfRule>
  </conditionalFormatting>
  <conditionalFormatting sqref="R898:R917">
    <cfRule type="cellIs" dxfId="652" priority="780" operator="equal">
      <formula>"OFF"</formula>
    </cfRule>
  </conditionalFormatting>
  <conditionalFormatting sqref="O898:O917">
    <cfRule type="cellIs" dxfId="651" priority="779" operator="notBetween">
      <formula>-0.0017</formula>
      <formula>0.0017</formula>
    </cfRule>
  </conditionalFormatting>
  <conditionalFormatting sqref="L898:L917">
    <cfRule type="cellIs" dxfId="650" priority="778" operator="notBetween">
      <formula>-0.0017</formula>
      <formula>0.0017</formula>
    </cfRule>
  </conditionalFormatting>
  <conditionalFormatting sqref="K918:K937 N918:N937">
    <cfRule type="cellIs" dxfId="649" priority="777" operator="notBetween">
      <formula>-0.001</formula>
      <formula>0.001</formula>
    </cfRule>
  </conditionalFormatting>
  <conditionalFormatting sqref="Q918:Q937 S918:S937">
    <cfRule type="cellIs" priority="776" operator="notBetween">
      <formula>-0.001</formula>
      <formula>0.001</formula>
    </cfRule>
  </conditionalFormatting>
  <conditionalFormatting sqref="M918:M937">
    <cfRule type="cellIs" dxfId="648" priority="775" operator="equal">
      <formula>"OFF"</formula>
    </cfRule>
  </conditionalFormatting>
  <conditionalFormatting sqref="P918:P937">
    <cfRule type="cellIs" dxfId="647" priority="774" operator="equal">
      <formula>"OFF"</formula>
    </cfRule>
  </conditionalFormatting>
  <conditionalFormatting sqref="R918:R937">
    <cfRule type="cellIs" dxfId="646" priority="773" operator="equal">
      <formula>"OFF"</formula>
    </cfRule>
  </conditionalFormatting>
  <conditionalFormatting sqref="O918:O937">
    <cfRule type="cellIs" dxfId="645" priority="772" operator="notBetween">
      <formula>-0.0017</formula>
      <formula>0.0017</formula>
    </cfRule>
  </conditionalFormatting>
  <conditionalFormatting sqref="L918:L937">
    <cfRule type="cellIs" dxfId="644" priority="771" operator="notBetween">
      <formula>-0.0017</formula>
      <formula>0.0017</formula>
    </cfRule>
  </conditionalFormatting>
  <conditionalFormatting sqref="K938:K957 N938:N957">
    <cfRule type="cellIs" dxfId="643" priority="770" operator="notBetween">
      <formula>-0.001</formula>
      <formula>0.001</formula>
    </cfRule>
  </conditionalFormatting>
  <conditionalFormatting sqref="Q938:Q957 S938:S957">
    <cfRule type="cellIs" priority="769" operator="notBetween">
      <formula>-0.001</formula>
      <formula>0.001</formula>
    </cfRule>
  </conditionalFormatting>
  <conditionalFormatting sqref="M938:M957">
    <cfRule type="cellIs" dxfId="642" priority="768" operator="equal">
      <formula>"OFF"</formula>
    </cfRule>
  </conditionalFormatting>
  <conditionalFormatting sqref="P938:P957">
    <cfRule type="cellIs" dxfId="641" priority="767" operator="equal">
      <formula>"OFF"</formula>
    </cfRule>
  </conditionalFormatting>
  <conditionalFormatting sqref="R938:R957">
    <cfRule type="cellIs" dxfId="640" priority="766" operator="equal">
      <formula>"OFF"</formula>
    </cfRule>
  </conditionalFormatting>
  <conditionalFormatting sqref="O938:O957">
    <cfRule type="cellIs" dxfId="639" priority="765" operator="notBetween">
      <formula>-0.0017</formula>
      <formula>0.0017</formula>
    </cfRule>
  </conditionalFormatting>
  <conditionalFormatting sqref="L938:L957">
    <cfRule type="cellIs" dxfId="638" priority="764" operator="notBetween">
      <formula>-0.0017</formula>
      <formula>0.0017</formula>
    </cfRule>
  </conditionalFormatting>
  <conditionalFormatting sqref="K983:K1002 N983:N1002">
    <cfRule type="cellIs" dxfId="637" priority="763" operator="notBetween">
      <formula>-0.001</formula>
      <formula>0.001</formula>
    </cfRule>
  </conditionalFormatting>
  <conditionalFormatting sqref="Q983:Q1002 S983:S1002">
    <cfRule type="cellIs" priority="762" operator="notBetween">
      <formula>-0.001</formula>
      <formula>0.001</formula>
    </cfRule>
  </conditionalFormatting>
  <conditionalFormatting sqref="M983:M1002">
    <cfRule type="cellIs" dxfId="636" priority="761" operator="equal">
      <formula>"OFF"</formula>
    </cfRule>
  </conditionalFormatting>
  <conditionalFormatting sqref="P983:P1002">
    <cfRule type="cellIs" dxfId="635" priority="760" operator="equal">
      <formula>"OFF"</formula>
    </cfRule>
  </conditionalFormatting>
  <conditionalFormatting sqref="R983:R1002">
    <cfRule type="cellIs" dxfId="634" priority="759" operator="equal">
      <formula>"OFF"</formula>
    </cfRule>
  </conditionalFormatting>
  <conditionalFormatting sqref="O983:O1002">
    <cfRule type="cellIs" dxfId="633" priority="758" operator="notBetween">
      <formula>-0.0017</formula>
      <formula>0.0017</formula>
    </cfRule>
  </conditionalFormatting>
  <conditionalFormatting sqref="L983:L1002">
    <cfRule type="cellIs" dxfId="632" priority="757" operator="notBetween">
      <formula>-0.0017</formula>
      <formula>0.0017</formula>
    </cfRule>
  </conditionalFormatting>
  <conditionalFormatting sqref="K1003:K1022 N1003:N1022">
    <cfRule type="cellIs" dxfId="631" priority="756" operator="notBetween">
      <formula>-0.001</formula>
      <formula>0.001</formula>
    </cfRule>
  </conditionalFormatting>
  <conditionalFormatting sqref="Q1003:Q1022 S1003:S1022">
    <cfRule type="cellIs" priority="755" operator="notBetween">
      <formula>-0.001</formula>
      <formula>0.001</formula>
    </cfRule>
  </conditionalFormatting>
  <conditionalFormatting sqref="M1003:M1022">
    <cfRule type="cellIs" dxfId="630" priority="754" operator="equal">
      <formula>"OFF"</formula>
    </cfRule>
  </conditionalFormatting>
  <conditionalFormatting sqref="P1003:P1022">
    <cfRule type="cellIs" dxfId="629" priority="753" operator="equal">
      <formula>"OFF"</formula>
    </cfRule>
  </conditionalFormatting>
  <conditionalFormatting sqref="R1003:R1022">
    <cfRule type="cellIs" dxfId="628" priority="752" operator="equal">
      <formula>"OFF"</formula>
    </cfRule>
  </conditionalFormatting>
  <conditionalFormatting sqref="O1003:O1022">
    <cfRule type="cellIs" dxfId="627" priority="751" operator="notBetween">
      <formula>-0.0017</formula>
      <formula>0.0017</formula>
    </cfRule>
  </conditionalFormatting>
  <conditionalFormatting sqref="L1003:L1022">
    <cfRule type="cellIs" dxfId="626" priority="750" operator="notBetween">
      <formula>-0.0017</formula>
      <formula>0.0017</formula>
    </cfRule>
  </conditionalFormatting>
  <conditionalFormatting sqref="K1023:K1042 N1023:N1042">
    <cfRule type="cellIs" dxfId="625" priority="749" operator="notBetween">
      <formula>-0.001</formula>
      <formula>0.001</formula>
    </cfRule>
  </conditionalFormatting>
  <conditionalFormatting sqref="Q1023:Q1042 S1023:S1042">
    <cfRule type="cellIs" priority="748" operator="notBetween">
      <formula>-0.001</formula>
      <formula>0.001</formula>
    </cfRule>
  </conditionalFormatting>
  <conditionalFormatting sqref="M1023:M1042">
    <cfRule type="cellIs" dxfId="624" priority="747" operator="equal">
      <formula>"OFF"</formula>
    </cfRule>
  </conditionalFormatting>
  <conditionalFormatting sqref="P1023:P1042">
    <cfRule type="cellIs" dxfId="623" priority="746" operator="equal">
      <formula>"OFF"</formula>
    </cfRule>
  </conditionalFormatting>
  <conditionalFormatting sqref="R1023:R1042">
    <cfRule type="cellIs" dxfId="622" priority="745" operator="equal">
      <formula>"OFF"</formula>
    </cfRule>
  </conditionalFormatting>
  <conditionalFormatting sqref="O1023:O1042">
    <cfRule type="cellIs" dxfId="621" priority="744" operator="notBetween">
      <formula>-0.0017</formula>
      <formula>0.0017</formula>
    </cfRule>
  </conditionalFormatting>
  <conditionalFormatting sqref="L1023:L1042">
    <cfRule type="cellIs" dxfId="620" priority="743" operator="notBetween">
      <formula>-0.0017</formula>
      <formula>0.0017</formula>
    </cfRule>
  </conditionalFormatting>
  <conditionalFormatting sqref="L1068:L1087">
    <cfRule type="cellIs" dxfId="619" priority="736" operator="notBetween">
      <formula>-0.0017</formula>
      <formula>0.0017</formula>
    </cfRule>
  </conditionalFormatting>
  <conditionalFormatting sqref="L1108:L1127">
    <cfRule type="cellIs" dxfId="618" priority="722" operator="notBetween">
      <formula>-0.0017</formula>
      <formula>0.0017</formula>
    </cfRule>
  </conditionalFormatting>
  <conditionalFormatting sqref="K1068:K1087 N1068:N1087">
    <cfRule type="cellIs" dxfId="617" priority="742" operator="notBetween">
      <formula>-0.001</formula>
      <formula>0.001</formula>
    </cfRule>
  </conditionalFormatting>
  <conditionalFormatting sqref="Q1068:Q1087 S1068:S1087">
    <cfRule type="cellIs" priority="741" operator="notBetween">
      <formula>-0.001</formula>
      <formula>0.001</formula>
    </cfRule>
  </conditionalFormatting>
  <conditionalFormatting sqref="M1068:M1087">
    <cfRule type="cellIs" dxfId="616" priority="740" operator="equal">
      <formula>"OFF"</formula>
    </cfRule>
  </conditionalFormatting>
  <conditionalFormatting sqref="P1068:P1087">
    <cfRule type="cellIs" dxfId="615" priority="739" operator="equal">
      <formula>"OFF"</formula>
    </cfRule>
  </conditionalFormatting>
  <conditionalFormatting sqref="R1068:R1087">
    <cfRule type="cellIs" dxfId="614" priority="738" operator="equal">
      <formula>"OFF"</formula>
    </cfRule>
  </conditionalFormatting>
  <conditionalFormatting sqref="O1068:O1087">
    <cfRule type="cellIs" dxfId="613" priority="737" operator="notBetween">
      <formula>-0.0017</formula>
      <formula>0.0017</formula>
    </cfRule>
  </conditionalFormatting>
  <conditionalFormatting sqref="L1153:L1172">
    <cfRule type="cellIs" dxfId="612" priority="716" operator="notBetween">
      <formula>-0.0017</formula>
      <formula>0.0017</formula>
    </cfRule>
  </conditionalFormatting>
  <conditionalFormatting sqref="K1088:K1107 N1088:N1107">
    <cfRule type="cellIs" dxfId="611" priority="735" operator="notBetween">
      <formula>-0.001</formula>
      <formula>0.001</formula>
    </cfRule>
  </conditionalFormatting>
  <conditionalFormatting sqref="Q1088:Q1107 S1088:S1107">
    <cfRule type="cellIs" priority="734" operator="notBetween">
      <formula>-0.001</formula>
      <formula>0.001</formula>
    </cfRule>
  </conditionalFormatting>
  <conditionalFormatting sqref="M1088:M1107">
    <cfRule type="cellIs" dxfId="610" priority="733" operator="equal">
      <formula>"OFF"</formula>
    </cfRule>
  </conditionalFormatting>
  <conditionalFormatting sqref="P1088:P1107">
    <cfRule type="cellIs" dxfId="609" priority="732" operator="equal">
      <formula>"OFF"</formula>
    </cfRule>
  </conditionalFormatting>
  <conditionalFormatting sqref="R1088:R1107">
    <cfRule type="cellIs" dxfId="608" priority="731" operator="equal">
      <formula>"OFF"</formula>
    </cfRule>
  </conditionalFormatting>
  <conditionalFormatting sqref="O1088:O1107">
    <cfRule type="cellIs" dxfId="607" priority="730" operator="notBetween">
      <formula>-0.0017</formula>
      <formula>0.0017</formula>
    </cfRule>
  </conditionalFormatting>
  <conditionalFormatting sqref="L1088:L1107">
    <cfRule type="cellIs" dxfId="606" priority="729" operator="notBetween">
      <formula>-0.0017</formula>
      <formula>0.0017</formula>
    </cfRule>
  </conditionalFormatting>
  <conditionalFormatting sqref="L1193:L1212">
    <cfRule type="cellIs" dxfId="605" priority="704" operator="notBetween">
      <formula>-0.0017</formula>
      <formula>0.0017</formula>
    </cfRule>
  </conditionalFormatting>
  <conditionalFormatting sqref="K1108:K1127 N1108:N1127">
    <cfRule type="cellIs" dxfId="604" priority="728" operator="notBetween">
      <formula>-0.001</formula>
      <formula>0.001</formula>
    </cfRule>
  </conditionalFormatting>
  <conditionalFormatting sqref="Q1108:Q1127 S1108:S1127">
    <cfRule type="cellIs" priority="727" operator="notBetween">
      <formula>-0.001</formula>
      <formula>0.001</formula>
    </cfRule>
  </conditionalFormatting>
  <conditionalFormatting sqref="M1108:M1127">
    <cfRule type="cellIs" dxfId="603" priority="726" operator="equal">
      <formula>"OFF"</formula>
    </cfRule>
  </conditionalFormatting>
  <conditionalFormatting sqref="P1108:P1127">
    <cfRule type="cellIs" dxfId="602" priority="725" operator="equal">
      <formula>"OFF"</formula>
    </cfRule>
  </conditionalFormatting>
  <conditionalFormatting sqref="R1108:R1127">
    <cfRule type="cellIs" dxfId="601" priority="724" operator="equal">
      <formula>"OFF"</formula>
    </cfRule>
  </conditionalFormatting>
  <conditionalFormatting sqref="O1108:O1127">
    <cfRule type="cellIs" dxfId="600" priority="723" operator="notBetween">
      <formula>-0.0017</formula>
      <formula>0.0017</formula>
    </cfRule>
  </conditionalFormatting>
  <conditionalFormatting sqref="Q1153:Q1172 S1153:S1172">
    <cfRule type="cellIs" priority="721" operator="notBetween">
      <formula>-0.001</formula>
      <formula>0.001</formula>
    </cfRule>
  </conditionalFormatting>
  <conditionalFormatting sqref="M1153:M1172">
    <cfRule type="cellIs" dxfId="599" priority="720" operator="equal">
      <formula>"OFF"</formula>
    </cfRule>
  </conditionalFormatting>
  <conditionalFormatting sqref="P1153:P1172">
    <cfRule type="cellIs" dxfId="598" priority="719" operator="equal">
      <formula>"OFF"</formula>
    </cfRule>
  </conditionalFormatting>
  <conditionalFormatting sqref="R1153:R1172">
    <cfRule type="cellIs" dxfId="597" priority="718" operator="equal">
      <formula>"OFF"</formula>
    </cfRule>
  </conditionalFormatting>
  <conditionalFormatting sqref="O1153:O1172">
    <cfRule type="cellIs" dxfId="596" priority="717" operator="notBetween">
      <formula>-0.0017</formula>
      <formula>0.0017</formula>
    </cfRule>
  </conditionalFormatting>
  <conditionalFormatting sqref="L1213:L1232">
    <cfRule type="cellIs" dxfId="595" priority="698" operator="notBetween">
      <formula>-0.0017</formula>
      <formula>0.0017</formula>
    </cfRule>
  </conditionalFormatting>
  <conditionalFormatting sqref="Q1173:Q1192 S1173:S1192">
    <cfRule type="cellIs" priority="715" operator="notBetween">
      <formula>-0.001</formula>
      <formula>0.001</formula>
    </cfRule>
  </conditionalFormatting>
  <conditionalFormatting sqref="M1173:M1192">
    <cfRule type="cellIs" dxfId="594" priority="714" operator="equal">
      <formula>"OFF"</formula>
    </cfRule>
  </conditionalFormatting>
  <conditionalFormatting sqref="P1173:P1192">
    <cfRule type="cellIs" dxfId="593" priority="713" operator="equal">
      <formula>"OFF"</formula>
    </cfRule>
  </conditionalFormatting>
  <conditionalFormatting sqref="R1173:R1192">
    <cfRule type="cellIs" dxfId="592" priority="712" operator="equal">
      <formula>"OFF"</formula>
    </cfRule>
  </conditionalFormatting>
  <conditionalFormatting sqref="O1173:O1192">
    <cfRule type="cellIs" dxfId="591" priority="711" operator="notBetween">
      <formula>-0.0017</formula>
      <formula>0.0017</formula>
    </cfRule>
  </conditionalFormatting>
  <conditionalFormatting sqref="L1173:L1192">
    <cfRule type="cellIs" dxfId="590" priority="710" operator="notBetween">
      <formula>-0.0017</formula>
      <formula>0.0017</formula>
    </cfRule>
  </conditionalFormatting>
  <conditionalFormatting sqref="L1313:L1332">
    <cfRule type="cellIs" dxfId="589" priority="668" operator="notBetween">
      <formula>-0.0017</formula>
      <formula>0.0017</formula>
    </cfRule>
  </conditionalFormatting>
  <conditionalFormatting sqref="Q1193:Q1212 S1193:S1212">
    <cfRule type="cellIs" priority="709" operator="notBetween">
      <formula>-0.001</formula>
      <formula>0.001</formula>
    </cfRule>
  </conditionalFormatting>
  <conditionalFormatting sqref="M1193:M1212">
    <cfRule type="cellIs" dxfId="588" priority="708" operator="equal">
      <formula>"OFF"</formula>
    </cfRule>
  </conditionalFormatting>
  <conditionalFormatting sqref="P1193:P1212">
    <cfRule type="cellIs" dxfId="587" priority="707" operator="equal">
      <formula>"OFF"</formula>
    </cfRule>
  </conditionalFormatting>
  <conditionalFormatting sqref="R1193:R1212">
    <cfRule type="cellIs" dxfId="586" priority="706" operator="equal">
      <formula>"OFF"</formula>
    </cfRule>
  </conditionalFormatting>
  <conditionalFormatting sqref="O1193:O1212">
    <cfRule type="cellIs" dxfId="585" priority="705" operator="notBetween">
      <formula>-0.0017</formula>
      <formula>0.0017</formula>
    </cfRule>
  </conditionalFormatting>
  <conditionalFormatting sqref="L1513:L1532">
    <cfRule type="cellIs" dxfId="584" priority="608" operator="notBetween">
      <formula>-0.0017</formula>
      <formula>0.0017</formula>
    </cfRule>
  </conditionalFormatting>
  <conditionalFormatting sqref="Q1213:Q1232 S1213:S1232">
    <cfRule type="cellIs" priority="703" operator="notBetween">
      <formula>-0.001</formula>
      <formula>0.001</formula>
    </cfRule>
  </conditionalFormatting>
  <conditionalFormatting sqref="M1213:M1232">
    <cfRule type="cellIs" dxfId="583" priority="702" operator="equal">
      <formula>"OFF"</formula>
    </cfRule>
  </conditionalFormatting>
  <conditionalFormatting sqref="P1213:P1232">
    <cfRule type="cellIs" dxfId="582" priority="701" operator="equal">
      <formula>"OFF"</formula>
    </cfRule>
  </conditionalFormatting>
  <conditionalFormatting sqref="R1213:R1232">
    <cfRule type="cellIs" dxfId="581" priority="700" operator="equal">
      <formula>"OFF"</formula>
    </cfRule>
  </conditionalFormatting>
  <conditionalFormatting sqref="O1213:O1232">
    <cfRule type="cellIs" dxfId="580" priority="699" operator="notBetween">
      <formula>-0.0017</formula>
      <formula>0.0017</formula>
    </cfRule>
  </conditionalFormatting>
  <conditionalFormatting sqref="Q1233:Q1252 S1233:S1252">
    <cfRule type="cellIs" priority="697" operator="notBetween">
      <formula>-0.001</formula>
      <formula>0.001</formula>
    </cfRule>
  </conditionalFormatting>
  <conditionalFormatting sqref="M1233:M1252">
    <cfRule type="cellIs" dxfId="579" priority="696" operator="equal">
      <formula>"OFF"</formula>
    </cfRule>
  </conditionalFormatting>
  <conditionalFormatting sqref="P1233:P1252">
    <cfRule type="cellIs" dxfId="578" priority="695" operator="equal">
      <formula>"OFF"</formula>
    </cfRule>
  </conditionalFormatting>
  <conditionalFormatting sqref="R1233:R1252">
    <cfRule type="cellIs" dxfId="577" priority="694" operator="equal">
      <formula>"OFF"</formula>
    </cfRule>
  </conditionalFormatting>
  <conditionalFormatting sqref="O1233:O1252">
    <cfRule type="cellIs" dxfId="576" priority="693" operator="notBetween">
      <formula>-0.0017</formula>
      <formula>0.0017</formula>
    </cfRule>
  </conditionalFormatting>
  <conditionalFormatting sqref="L1233:L1252">
    <cfRule type="cellIs" dxfId="575" priority="692" operator="notBetween">
      <formula>-0.0017</formula>
      <formula>0.0017</formula>
    </cfRule>
  </conditionalFormatting>
  <conditionalFormatting sqref="L1253:L1272">
    <cfRule type="cellIs" dxfId="574" priority="686" operator="notBetween">
      <formula>-0.0017</formula>
      <formula>0.0017</formula>
    </cfRule>
  </conditionalFormatting>
  <conditionalFormatting sqref="L1293:L1312">
    <cfRule type="cellIs" dxfId="573" priority="674" operator="notBetween">
      <formula>-0.0017</formula>
      <formula>0.0017</formula>
    </cfRule>
  </conditionalFormatting>
  <conditionalFormatting sqref="Q1253:Q1272 S1253:S1272">
    <cfRule type="cellIs" priority="691" operator="notBetween">
      <formula>-0.001</formula>
      <formula>0.001</formula>
    </cfRule>
  </conditionalFormatting>
  <conditionalFormatting sqref="M1253:M1272">
    <cfRule type="cellIs" dxfId="572" priority="690" operator="equal">
      <formula>"OFF"</formula>
    </cfRule>
  </conditionalFormatting>
  <conditionalFormatting sqref="P1253:P1272">
    <cfRule type="cellIs" dxfId="571" priority="689" operator="equal">
      <formula>"OFF"</formula>
    </cfRule>
  </conditionalFormatting>
  <conditionalFormatting sqref="R1253:R1272">
    <cfRule type="cellIs" dxfId="570" priority="688" operator="equal">
      <formula>"OFF"</formula>
    </cfRule>
  </conditionalFormatting>
  <conditionalFormatting sqref="O1253:O1272">
    <cfRule type="cellIs" dxfId="569" priority="687" operator="notBetween">
      <formula>-0.0017</formula>
      <formula>0.0017</formula>
    </cfRule>
  </conditionalFormatting>
  <conditionalFormatting sqref="L1713:L1732">
    <cfRule type="cellIs" dxfId="568" priority="548" operator="notBetween">
      <formula>-0.0017</formula>
      <formula>0.0017</formula>
    </cfRule>
  </conditionalFormatting>
  <conditionalFormatting sqref="Q1273:Q1292 S1273:S1292">
    <cfRule type="cellIs" priority="685" operator="notBetween">
      <formula>-0.001</formula>
      <formula>0.001</formula>
    </cfRule>
  </conditionalFormatting>
  <conditionalFormatting sqref="M1273:M1292">
    <cfRule type="cellIs" dxfId="567" priority="684" operator="equal">
      <formula>"OFF"</formula>
    </cfRule>
  </conditionalFormatting>
  <conditionalFormatting sqref="P1273:P1292">
    <cfRule type="cellIs" dxfId="566" priority="683" operator="equal">
      <formula>"OFF"</formula>
    </cfRule>
  </conditionalFormatting>
  <conditionalFormatting sqref="R1273:R1292">
    <cfRule type="cellIs" dxfId="565" priority="682" operator="equal">
      <formula>"OFF"</formula>
    </cfRule>
  </conditionalFormatting>
  <conditionalFormatting sqref="O1273:O1292">
    <cfRule type="cellIs" dxfId="564" priority="681" operator="notBetween">
      <formula>-0.0017</formula>
      <formula>0.0017</formula>
    </cfRule>
  </conditionalFormatting>
  <conditionalFormatting sqref="L1273:L1292">
    <cfRule type="cellIs" dxfId="563" priority="680" operator="notBetween">
      <formula>-0.0017</formula>
      <formula>0.0017</formula>
    </cfRule>
  </conditionalFormatting>
  <conditionalFormatting sqref="Q1293:Q1312 S1293:S1312">
    <cfRule type="cellIs" priority="679" operator="notBetween">
      <formula>-0.001</formula>
      <formula>0.001</formula>
    </cfRule>
  </conditionalFormatting>
  <conditionalFormatting sqref="M1293:M1312">
    <cfRule type="cellIs" dxfId="562" priority="678" operator="equal">
      <formula>"OFF"</formula>
    </cfRule>
  </conditionalFormatting>
  <conditionalFormatting sqref="P1293:P1312">
    <cfRule type="cellIs" dxfId="561" priority="677" operator="equal">
      <formula>"OFF"</formula>
    </cfRule>
  </conditionalFormatting>
  <conditionalFormatting sqref="R1293:R1312">
    <cfRule type="cellIs" dxfId="560" priority="676" operator="equal">
      <formula>"OFF"</formula>
    </cfRule>
  </conditionalFormatting>
  <conditionalFormatting sqref="O1293:O1312">
    <cfRule type="cellIs" dxfId="559" priority="675" operator="notBetween">
      <formula>-0.0017</formula>
      <formula>0.0017</formula>
    </cfRule>
  </conditionalFormatting>
  <conditionalFormatting sqref="Q1313:Q1332 S1313:S1332">
    <cfRule type="cellIs" priority="673" operator="notBetween">
      <formula>-0.001</formula>
      <formula>0.001</formula>
    </cfRule>
  </conditionalFormatting>
  <conditionalFormatting sqref="M1313:M1332">
    <cfRule type="cellIs" dxfId="558" priority="672" operator="equal">
      <formula>"OFF"</formula>
    </cfRule>
  </conditionalFormatting>
  <conditionalFormatting sqref="P1313:P1332">
    <cfRule type="cellIs" dxfId="557" priority="671" operator="equal">
      <formula>"OFF"</formula>
    </cfRule>
  </conditionalFormatting>
  <conditionalFormatting sqref="R1313:R1332">
    <cfRule type="cellIs" dxfId="556" priority="670" operator="equal">
      <formula>"OFF"</formula>
    </cfRule>
  </conditionalFormatting>
  <conditionalFormatting sqref="O1313:O1332">
    <cfRule type="cellIs" dxfId="555" priority="669" operator="notBetween">
      <formula>-0.0017</formula>
      <formula>0.0017</formula>
    </cfRule>
  </conditionalFormatting>
  <conditionalFormatting sqref="Q1333:Q1352 S1333:S1352">
    <cfRule type="cellIs" priority="667" operator="notBetween">
      <formula>-0.001</formula>
      <formula>0.001</formula>
    </cfRule>
  </conditionalFormatting>
  <conditionalFormatting sqref="M1333:M1352">
    <cfRule type="cellIs" dxfId="554" priority="666" operator="equal">
      <formula>"OFF"</formula>
    </cfRule>
  </conditionalFormatting>
  <conditionalFormatting sqref="P1333:P1352">
    <cfRule type="cellIs" dxfId="553" priority="665" operator="equal">
      <formula>"OFF"</formula>
    </cfRule>
  </conditionalFormatting>
  <conditionalFormatting sqref="R1333:R1352">
    <cfRule type="cellIs" dxfId="552" priority="664" operator="equal">
      <formula>"OFF"</formula>
    </cfRule>
  </conditionalFormatting>
  <conditionalFormatting sqref="O1333:O1352">
    <cfRule type="cellIs" dxfId="551" priority="663" operator="notBetween">
      <formula>-0.0017</formula>
      <formula>0.0017</formula>
    </cfRule>
  </conditionalFormatting>
  <conditionalFormatting sqref="L1333:L1352">
    <cfRule type="cellIs" dxfId="550" priority="662" operator="notBetween">
      <formula>-0.0017</formula>
      <formula>0.0017</formula>
    </cfRule>
  </conditionalFormatting>
  <conditionalFormatting sqref="L1353:L1372">
    <cfRule type="cellIs" dxfId="549" priority="656" operator="notBetween">
      <formula>-0.0017</formula>
      <formula>0.0017</formula>
    </cfRule>
  </conditionalFormatting>
  <conditionalFormatting sqref="L1393:L1412">
    <cfRule type="cellIs" dxfId="548" priority="644" operator="notBetween">
      <formula>-0.0017</formula>
      <formula>0.0017</formula>
    </cfRule>
  </conditionalFormatting>
  <conditionalFormatting sqref="Q1353:Q1372 S1353:S1372">
    <cfRule type="cellIs" priority="661" operator="notBetween">
      <formula>-0.001</formula>
      <formula>0.001</formula>
    </cfRule>
  </conditionalFormatting>
  <conditionalFormatting sqref="M1353:M1372">
    <cfRule type="cellIs" dxfId="547" priority="660" operator="equal">
      <formula>"OFF"</formula>
    </cfRule>
  </conditionalFormatting>
  <conditionalFormatting sqref="P1353:P1372">
    <cfRule type="cellIs" dxfId="546" priority="659" operator="equal">
      <formula>"OFF"</formula>
    </cfRule>
  </conditionalFormatting>
  <conditionalFormatting sqref="R1353:R1372">
    <cfRule type="cellIs" dxfId="545" priority="658" operator="equal">
      <formula>"OFF"</formula>
    </cfRule>
  </conditionalFormatting>
  <conditionalFormatting sqref="O1353:O1372">
    <cfRule type="cellIs" dxfId="544" priority="657" operator="notBetween">
      <formula>-0.0017</formula>
      <formula>0.0017</formula>
    </cfRule>
  </conditionalFormatting>
  <conditionalFormatting sqref="L1413:L1432">
    <cfRule type="cellIs" dxfId="543" priority="638" operator="notBetween">
      <formula>-0.0017</formula>
      <formula>0.0017</formula>
    </cfRule>
  </conditionalFormatting>
  <conditionalFormatting sqref="Q1373:Q1392 S1373:S1392">
    <cfRule type="cellIs" priority="655" operator="notBetween">
      <formula>-0.001</formula>
      <formula>0.001</formula>
    </cfRule>
  </conditionalFormatting>
  <conditionalFormatting sqref="M1373:M1392">
    <cfRule type="cellIs" dxfId="542" priority="654" operator="equal">
      <formula>"OFF"</formula>
    </cfRule>
  </conditionalFormatting>
  <conditionalFormatting sqref="P1373:P1392">
    <cfRule type="cellIs" dxfId="541" priority="653" operator="equal">
      <formula>"OFF"</formula>
    </cfRule>
  </conditionalFormatting>
  <conditionalFormatting sqref="R1373:R1392">
    <cfRule type="cellIs" dxfId="540" priority="652" operator="equal">
      <formula>"OFF"</formula>
    </cfRule>
  </conditionalFormatting>
  <conditionalFormatting sqref="O1373:O1392">
    <cfRule type="cellIs" dxfId="539" priority="651" operator="notBetween">
      <formula>-0.0017</formula>
      <formula>0.0017</formula>
    </cfRule>
  </conditionalFormatting>
  <conditionalFormatting sqref="L1373:L1392">
    <cfRule type="cellIs" dxfId="538" priority="650" operator="notBetween">
      <formula>-0.0017</formula>
      <formula>0.0017</formula>
    </cfRule>
  </conditionalFormatting>
  <conditionalFormatting sqref="L1913:L1932">
    <cfRule type="cellIs" dxfId="537" priority="488" operator="notBetween">
      <formula>-0.0017</formula>
      <formula>0.0017</formula>
    </cfRule>
  </conditionalFormatting>
  <conditionalFormatting sqref="Q1393:Q1412 S1393:S1412">
    <cfRule type="cellIs" priority="649" operator="notBetween">
      <formula>-0.001</formula>
      <formula>0.001</formula>
    </cfRule>
  </conditionalFormatting>
  <conditionalFormatting sqref="M1393:M1412">
    <cfRule type="cellIs" dxfId="536" priority="648" operator="equal">
      <formula>"OFF"</formula>
    </cfRule>
  </conditionalFormatting>
  <conditionalFormatting sqref="P1393:P1412">
    <cfRule type="cellIs" dxfId="535" priority="647" operator="equal">
      <formula>"OFF"</formula>
    </cfRule>
  </conditionalFormatting>
  <conditionalFormatting sqref="R1393:R1412">
    <cfRule type="cellIs" dxfId="534" priority="646" operator="equal">
      <formula>"OFF"</formula>
    </cfRule>
  </conditionalFormatting>
  <conditionalFormatting sqref="O1393:O1412">
    <cfRule type="cellIs" dxfId="533" priority="645" operator="notBetween">
      <formula>-0.0017</formula>
      <formula>0.0017</formula>
    </cfRule>
  </conditionalFormatting>
  <conditionalFormatting sqref="Q1413:Q1432 S1413:S1432">
    <cfRule type="cellIs" priority="643" operator="notBetween">
      <formula>-0.001</formula>
      <formula>0.001</formula>
    </cfRule>
  </conditionalFormatting>
  <conditionalFormatting sqref="M1413:M1432">
    <cfRule type="cellIs" dxfId="532" priority="642" operator="equal">
      <formula>"OFF"</formula>
    </cfRule>
  </conditionalFormatting>
  <conditionalFormatting sqref="P1413:P1432">
    <cfRule type="cellIs" dxfId="531" priority="641" operator="equal">
      <formula>"OFF"</formula>
    </cfRule>
  </conditionalFormatting>
  <conditionalFormatting sqref="R1413:R1432">
    <cfRule type="cellIs" dxfId="530" priority="640" operator="equal">
      <formula>"OFF"</formula>
    </cfRule>
  </conditionalFormatting>
  <conditionalFormatting sqref="O1413:O1432">
    <cfRule type="cellIs" dxfId="529" priority="639" operator="notBetween">
      <formula>-0.0017</formula>
      <formula>0.0017</formula>
    </cfRule>
  </conditionalFormatting>
  <conditionalFormatting sqref="Q1433:Q1452 S1433:S1452">
    <cfRule type="cellIs" priority="637" operator="notBetween">
      <formula>-0.001</formula>
      <formula>0.001</formula>
    </cfRule>
  </conditionalFormatting>
  <conditionalFormatting sqref="M1433:M1452">
    <cfRule type="cellIs" dxfId="528" priority="636" operator="equal">
      <formula>"OFF"</formula>
    </cfRule>
  </conditionalFormatting>
  <conditionalFormatting sqref="P1433:P1452">
    <cfRule type="cellIs" dxfId="527" priority="635" operator="equal">
      <formula>"OFF"</formula>
    </cfRule>
  </conditionalFormatting>
  <conditionalFormatting sqref="R1433:R1452">
    <cfRule type="cellIs" dxfId="526" priority="634" operator="equal">
      <formula>"OFF"</formula>
    </cfRule>
  </conditionalFormatting>
  <conditionalFormatting sqref="O1433:O1452">
    <cfRule type="cellIs" dxfId="525" priority="633" operator="notBetween">
      <formula>-0.0017</formula>
      <formula>0.0017</formula>
    </cfRule>
  </conditionalFormatting>
  <conditionalFormatting sqref="L1433:L1452">
    <cfRule type="cellIs" dxfId="524" priority="632" operator="notBetween">
      <formula>-0.0017</formula>
      <formula>0.0017</formula>
    </cfRule>
  </conditionalFormatting>
  <conditionalFormatting sqref="L1453:L1472">
    <cfRule type="cellIs" dxfId="523" priority="626" operator="notBetween">
      <formula>-0.0017</formula>
      <formula>0.0017</formula>
    </cfRule>
  </conditionalFormatting>
  <conditionalFormatting sqref="L1493:L1512">
    <cfRule type="cellIs" dxfId="522" priority="614" operator="notBetween">
      <formula>-0.0017</formula>
      <formula>0.0017</formula>
    </cfRule>
  </conditionalFormatting>
  <conditionalFormatting sqref="Q1453:Q1472 S1453:S1472">
    <cfRule type="cellIs" priority="631" operator="notBetween">
      <formula>-0.001</formula>
      <formula>0.001</formula>
    </cfRule>
  </conditionalFormatting>
  <conditionalFormatting sqref="M1453:M1472">
    <cfRule type="cellIs" dxfId="521" priority="630" operator="equal">
      <formula>"OFF"</formula>
    </cfRule>
  </conditionalFormatting>
  <conditionalFormatting sqref="P1453:P1472">
    <cfRule type="cellIs" dxfId="520" priority="629" operator="equal">
      <formula>"OFF"</formula>
    </cfRule>
  </conditionalFormatting>
  <conditionalFormatting sqref="R1453:R1472">
    <cfRule type="cellIs" dxfId="519" priority="628" operator="equal">
      <formula>"OFF"</formula>
    </cfRule>
  </conditionalFormatting>
  <conditionalFormatting sqref="O1453:O1472">
    <cfRule type="cellIs" dxfId="518" priority="627" operator="notBetween">
      <formula>-0.0017</formula>
      <formula>0.0017</formula>
    </cfRule>
  </conditionalFormatting>
  <conditionalFormatting sqref="Q1473:Q1492 S1473:S1492">
    <cfRule type="cellIs" priority="625" operator="notBetween">
      <formula>-0.001</formula>
      <formula>0.001</formula>
    </cfRule>
  </conditionalFormatting>
  <conditionalFormatting sqref="M1473:M1492">
    <cfRule type="cellIs" dxfId="517" priority="624" operator="equal">
      <formula>"OFF"</formula>
    </cfRule>
  </conditionalFormatting>
  <conditionalFormatting sqref="P1473:P1492">
    <cfRule type="cellIs" dxfId="516" priority="623" operator="equal">
      <formula>"OFF"</formula>
    </cfRule>
  </conditionalFormatting>
  <conditionalFormatting sqref="R1473:R1492">
    <cfRule type="cellIs" dxfId="515" priority="622" operator="equal">
      <formula>"OFF"</formula>
    </cfRule>
  </conditionalFormatting>
  <conditionalFormatting sqref="O1473:O1492">
    <cfRule type="cellIs" dxfId="514" priority="621" operator="notBetween">
      <formula>-0.0017</formula>
      <formula>0.0017</formula>
    </cfRule>
  </conditionalFormatting>
  <conditionalFormatting sqref="L1473:L1492">
    <cfRule type="cellIs" dxfId="513" priority="620" operator="notBetween">
      <formula>-0.0017</formula>
      <formula>0.0017</formula>
    </cfRule>
  </conditionalFormatting>
  <conditionalFormatting sqref="Q1493:Q1512 S1493:S1512">
    <cfRule type="cellIs" priority="619" operator="notBetween">
      <formula>-0.001</formula>
      <formula>0.001</formula>
    </cfRule>
  </conditionalFormatting>
  <conditionalFormatting sqref="M1493:M1512">
    <cfRule type="cellIs" dxfId="512" priority="618" operator="equal">
      <formula>"OFF"</formula>
    </cfRule>
  </conditionalFormatting>
  <conditionalFormatting sqref="P1493:P1512">
    <cfRule type="cellIs" dxfId="511" priority="617" operator="equal">
      <formula>"OFF"</formula>
    </cfRule>
  </conditionalFormatting>
  <conditionalFormatting sqref="R1493:R1512">
    <cfRule type="cellIs" dxfId="510" priority="616" operator="equal">
      <formula>"OFF"</formula>
    </cfRule>
  </conditionalFormatting>
  <conditionalFormatting sqref="O1493:O1512">
    <cfRule type="cellIs" dxfId="509" priority="615" operator="notBetween">
      <formula>-0.0017</formula>
      <formula>0.0017</formula>
    </cfRule>
  </conditionalFormatting>
  <conditionalFormatting sqref="Q1513:Q1532 S1513:S1532">
    <cfRule type="cellIs" priority="613" operator="notBetween">
      <formula>-0.001</formula>
      <formula>0.001</formula>
    </cfRule>
  </conditionalFormatting>
  <conditionalFormatting sqref="M1513:M1532">
    <cfRule type="cellIs" dxfId="508" priority="612" operator="equal">
      <formula>"OFF"</formula>
    </cfRule>
  </conditionalFormatting>
  <conditionalFormatting sqref="P1513:P1532">
    <cfRule type="cellIs" dxfId="507" priority="611" operator="equal">
      <formula>"OFF"</formula>
    </cfRule>
  </conditionalFormatting>
  <conditionalFormatting sqref="R1513:R1532">
    <cfRule type="cellIs" dxfId="506" priority="610" operator="equal">
      <formula>"OFF"</formula>
    </cfRule>
  </conditionalFormatting>
  <conditionalFormatting sqref="O1513:O1532">
    <cfRule type="cellIs" dxfId="505" priority="609" operator="notBetween">
      <formula>-0.0017</formula>
      <formula>0.0017</formula>
    </cfRule>
  </conditionalFormatting>
  <conditionalFormatting sqref="L2113:L2132">
    <cfRule type="cellIs" dxfId="504" priority="428" operator="notBetween">
      <formula>-0.0017</formula>
      <formula>0.0017</formula>
    </cfRule>
  </conditionalFormatting>
  <conditionalFormatting sqref="Q1533:Q1552 S1533:S1552">
    <cfRule type="cellIs" priority="607" operator="notBetween">
      <formula>-0.001</formula>
      <formula>0.001</formula>
    </cfRule>
  </conditionalFormatting>
  <conditionalFormatting sqref="M1533:M1552">
    <cfRule type="cellIs" dxfId="503" priority="606" operator="equal">
      <formula>"OFF"</formula>
    </cfRule>
  </conditionalFormatting>
  <conditionalFormatting sqref="P1533:P1552">
    <cfRule type="cellIs" dxfId="502" priority="605" operator="equal">
      <formula>"OFF"</formula>
    </cfRule>
  </conditionalFormatting>
  <conditionalFormatting sqref="R1533:R1552">
    <cfRule type="cellIs" dxfId="501" priority="604" operator="equal">
      <formula>"OFF"</formula>
    </cfRule>
  </conditionalFormatting>
  <conditionalFormatting sqref="O1533:O1552">
    <cfRule type="cellIs" dxfId="500" priority="603" operator="notBetween">
      <formula>-0.0017</formula>
      <formula>0.0017</formula>
    </cfRule>
  </conditionalFormatting>
  <conditionalFormatting sqref="L1533:L1552">
    <cfRule type="cellIs" dxfId="499" priority="602" operator="notBetween">
      <formula>-0.0017</formula>
      <formula>0.0017</formula>
    </cfRule>
  </conditionalFormatting>
  <conditionalFormatting sqref="L1553:L1572">
    <cfRule type="cellIs" dxfId="498" priority="596" operator="notBetween">
      <formula>-0.0017</formula>
      <formula>0.0017</formula>
    </cfRule>
  </conditionalFormatting>
  <conditionalFormatting sqref="L1593:L1612">
    <cfRule type="cellIs" dxfId="497" priority="584" operator="notBetween">
      <formula>-0.0017</formula>
      <formula>0.0017</formula>
    </cfRule>
  </conditionalFormatting>
  <conditionalFormatting sqref="Q1553:Q1572 S1553:S1572">
    <cfRule type="cellIs" priority="601" operator="notBetween">
      <formula>-0.001</formula>
      <formula>0.001</formula>
    </cfRule>
  </conditionalFormatting>
  <conditionalFormatting sqref="M1553:M1572">
    <cfRule type="cellIs" dxfId="496" priority="600" operator="equal">
      <formula>"OFF"</formula>
    </cfRule>
  </conditionalFormatting>
  <conditionalFormatting sqref="P1553:P1572">
    <cfRule type="cellIs" dxfId="495" priority="599" operator="equal">
      <formula>"OFF"</formula>
    </cfRule>
  </conditionalFormatting>
  <conditionalFormatting sqref="R1553:R1572">
    <cfRule type="cellIs" dxfId="494" priority="598" operator="equal">
      <formula>"OFF"</formula>
    </cfRule>
  </conditionalFormatting>
  <conditionalFormatting sqref="O1553:O1572">
    <cfRule type="cellIs" dxfId="493" priority="597" operator="notBetween">
      <formula>-0.0017</formula>
      <formula>0.0017</formula>
    </cfRule>
  </conditionalFormatting>
  <conditionalFormatting sqref="L1613:L1632">
    <cfRule type="cellIs" dxfId="492" priority="578" operator="notBetween">
      <formula>-0.0017</formula>
      <formula>0.0017</formula>
    </cfRule>
  </conditionalFormatting>
  <conditionalFormatting sqref="Q1573:Q1592 S1573:S1592">
    <cfRule type="cellIs" priority="595" operator="notBetween">
      <formula>-0.001</formula>
      <formula>0.001</formula>
    </cfRule>
  </conditionalFormatting>
  <conditionalFormatting sqref="M1573:M1592">
    <cfRule type="cellIs" dxfId="491" priority="594" operator="equal">
      <formula>"OFF"</formula>
    </cfRule>
  </conditionalFormatting>
  <conditionalFormatting sqref="P1573:P1592">
    <cfRule type="cellIs" dxfId="490" priority="593" operator="equal">
      <formula>"OFF"</formula>
    </cfRule>
  </conditionalFormatting>
  <conditionalFormatting sqref="R1573:R1592">
    <cfRule type="cellIs" dxfId="489" priority="592" operator="equal">
      <formula>"OFF"</formula>
    </cfRule>
  </conditionalFormatting>
  <conditionalFormatting sqref="O1573:O1592">
    <cfRule type="cellIs" dxfId="488" priority="591" operator="notBetween">
      <formula>-0.0017</formula>
      <formula>0.0017</formula>
    </cfRule>
  </conditionalFormatting>
  <conditionalFormatting sqref="L1573:L1592">
    <cfRule type="cellIs" dxfId="487" priority="590" operator="notBetween">
      <formula>-0.0017</formula>
      <formula>0.0017</formula>
    </cfRule>
  </conditionalFormatting>
  <conditionalFormatting sqref="Q1593:Q1612 S1593:S1612">
    <cfRule type="cellIs" priority="589" operator="notBetween">
      <formula>-0.001</formula>
      <formula>0.001</formula>
    </cfRule>
  </conditionalFormatting>
  <conditionalFormatting sqref="M1593:M1612">
    <cfRule type="cellIs" dxfId="486" priority="588" operator="equal">
      <formula>"OFF"</formula>
    </cfRule>
  </conditionalFormatting>
  <conditionalFormatting sqref="P1593:P1612">
    <cfRule type="cellIs" dxfId="485" priority="587" operator="equal">
      <formula>"OFF"</formula>
    </cfRule>
  </conditionalFormatting>
  <conditionalFormatting sqref="R1593:R1612">
    <cfRule type="cellIs" dxfId="484" priority="586" operator="equal">
      <formula>"OFF"</formula>
    </cfRule>
  </conditionalFormatting>
  <conditionalFormatting sqref="O1593:O1612">
    <cfRule type="cellIs" dxfId="483" priority="585" operator="notBetween">
      <formula>-0.0017</formula>
      <formula>0.0017</formula>
    </cfRule>
  </conditionalFormatting>
  <conditionalFormatting sqref="Q1613:Q1632 S1613:S1632">
    <cfRule type="cellIs" priority="583" operator="notBetween">
      <formula>-0.001</formula>
      <formula>0.001</formula>
    </cfRule>
  </conditionalFormatting>
  <conditionalFormatting sqref="M1613:M1632">
    <cfRule type="cellIs" dxfId="482" priority="582" operator="equal">
      <formula>"OFF"</formula>
    </cfRule>
  </conditionalFormatting>
  <conditionalFormatting sqref="P1613:P1632">
    <cfRule type="cellIs" dxfId="481" priority="581" operator="equal">
      <formula>"OFF"</formula>
    </cfRule>
  </conditionalFormatting>
  <conditionalFormatting sqref="R1613:R1632">
    <cfRule type="cellIs" dxfId="480" priority="580" operator="equal">
      <formula>"OFF"</formula>
    </cfRule>
  </conditionalFormatting>
  <conditionalFormatting sqref="O1613:O1632">
    <cfRule type="cellIs" dxfId="479" priority="579" operator="notBetween">
      <formula>-0.0017</formula>
      <formula>0.0017</formula>
    </cfRule>
  </conditionalFormatting>
  <conditionalFormatting sqref="Q1633:Q1652 S1633:S1652">
    <cfRule type="cellIs" priority="577" operator="notBetween">
      <formula>-0.001</formula>
      <formula>0.001</formula>
    </cfRule>
  </conditionalFormatting>
  <conditionalFormatting sqref="M1633:M1652">
    <cfRule type="cellIs" dxfId="478" priority="576" operator="equal">
      <formula>"OFF"</formula>
    </cfRule>
  </conditionalFormatting>
  <conditionalFormatting sqref="P1633:P1652">
    <cfRule type="cellIs" dxfId="477" priority="575" operator="equal">
      <formula>"OFF"</formula>
    </cfRule>
  </conditionalFormatting>
  <conditionalFormatting sqref="R1633:R1652">
    <cfRule type="cellIs" dxfId="476" priority="574" operator="equal">
      <formula>"OFF"</formula>
    </cfRule>
  </conditionalFormatting>
  <conditionalFormatting sqref="O1633:O1652">
    <cfRule type="cellIs" dxfId="475" priority="573" operator="notBetween">
      <formula>-0.0017</formula>
      <formula>0.0017</formula>
    </cfRule>
  </conditionalFormatting>
  <conditionalFormatting sqref="L1633:L1652">
    <cfRule type="cellIs" dxfId="474" priority="572" operator="notBetween">
      <formula>-0.0017</formula>
      <formula>0.0017</formula>
    </cfRule>
  </conditionalFormatting>
  <conditionalFormatting sqref="L1653:L1672">
    <cfRule type="cellIs" dxfId="473" priority="566" operator="notBetween">
      <formula>-0.0017</formula>
      <formula>0.0017</formula>
    </cfRule>
  </conditionalFormatting>
  <conditionalFormatting sqref="L1693:L1712">
    <cfRule type="cellIs" dxfId="472" priority="554" operator="notBetween">
      <formula>-0.0017</formula>
      <formula>0.0017</formula>
    </cfRule>
  </conditionalFormatting>
  <conditionalFormatting sqref="Q1653:Q1672 S1653:S1672">
    <cfRule type="cellIs" priority="571" operator="notBetween">
      <formula>-0.001</formula>
      <formula>0.001</formula>
    </cfRule>
  </conditionalFormatting>
  <conditionalFormatting sqref="M1653:M1672">
    <cfRule type="cellIs" dxfId="471" priority="570" operator="equal">
      <formula>"OFF"</formula>
    </cfRule>
  </conditionalFormatting>
  <conditionalFormatting sqref="P1653:P1672">
    <cfRule type="cellIs" dxfId="470" priority="569" operator="equal">
      <formula>"OFF"</formula>
    </cfRule>
  </conditionalFormatting>
  <conditionalFormatting sqref="R1653:R1672">
    <cfRule type="cellIs" dxfId="469" priority="568" operator="equal">
      <formula>"OFF"</formula>
    </cfRule>
  </conditionalFormatting>
  <conditionalFormatting sqref="O1653:O1672">
    <cfRule type="cellIs" dxfId="468" priority="567" operator="notBetween">
      <formula>-0.0017</formula>
      <formula>0.0017</formula>
    </cfRule>
  </conditionalFormatting>
  <conditionalFormatting sqref="Q1673:Q1692 S1673:S1692">
    <cfRule type="cellIs" priority="565" operator="notBetween">
      <formula>-0.001</formula>
      <formula>0.001</formula>
    </cfRule>
  </conditionalFormatting>
  <conditionalFormatting sqref="M1673:M1692">
    <cfRule type="cellIs" dxfId="467" priority="564" operator="equal">
      <formula>"OFF"</formula>
    </cfRule>
  </conditionalFormatting>
  <conditionalFormatting sqref="P1673:P1692">
    <cfRule type="cellIs" dxfId="466" priority="563" operator="equal">
      <formula>"OFF"</formula>
    </cfRule>
  </conditionalFormatting>
  <conditionalFormatting sqref="R1673:R1692">
    <cfRule type="cellIs" dxfId="465" priority="562" operator="equal">
      <formula>"OFF"</formula>
    </cfRule>
  </conditionalFormatting>
  <conditionalFormatting sqref="O1673:O1692">
    <cfRule type="cellIs" dxfId="464" priority="561" operator="notBetween">
      <formula>-0.0017</formula>
      <formula>0.0017</formula>
    </cfRule>
  </conditionalFormatting>
  <conditionalFormatting sqref="L1673:L1692">
    <cfRule type="cellIs" dxfId="463" priority="560" operator="notBetween">
      <formula>-0.0017</formula>
      <formula>0.0017</formula>
    </cfRule>
  </conditionalFormatting>
  <conditionalFormatting sqref="Q1693:Q1712 S1693:S1712">
    <cfRule type="cellIs" priority="559" operator="notBetween">
      <formula>-0.001</formula>
      <formula>0.001</formula>
    </cfRule>
  </conditionalFormatting>
  <conditionalFormatting sqref="M1693:M1712">
    <cfRule type="cellIs" dxfId="462" priority="558" operator="equal">
      <formula>"OFF"</formula>
    </cfRule>
  </conditionalFormatting>
  <conditionalFormatting sqref="P1693:P1712">
    <cfRule type="cellIs" dxfId="461" priority="557" operator="equal">
      <formula>"OFF"</formula>
    </cfRule>
  </conditionalFormatting>
  <conditionalFormatting sqref="R1693:R1712">
    <cfRule type="cellIs" dxfId="460" priority="556" operator="equal">
      <formula>"OFF"</formula>
    </cfRule>
  </conditionalFormatting>
  <conditionalFormatting sqref="O1693:O1712">
    <cfRule type="cellIs" dxfId="459" priority="555" operator="notBetween">
      <formula>-0.0017</formula>
      <formula>0.0017</formula>
    </cfRule>
  </conditionalFormatting>
  <conditionalFormatting sqref="Q1713:Q1732 S1713:S1732">
    <cfRule type="cellIs" priority="553" operator="notBetween">
      <formula>-0.001</formula>
      <formula>0.001</formula>
    </cfRule>
  </conditionalFormatting>
  <conditionalFormatting sqref="M1713:M1732">
    <cfRule type="cellIs" dxfId="458" priority="552" operator="equal">
      <formula>"OFF"</formula>
    </cfRule>
  </conditionalFormatting>
  <conditionalFormatting sqref="P1713:P1732">
    <cfRule type="cellIs" dxfId="457" priority="551" operator="equal">
      <formula>"OFF"</formula>
    </cfRule>
  </conditionalFormatting>
  <conditionalFormatting sqref="R1713:R1732">
    <cfRule type="cellIs" dxfId="456" priority="550" operator="equal">
      <formula>"OFF"</formula>
    </cfRule>
  </conditionalFormatting>
  <conditionalFormatting sqref="O1713:O1732">
    <cfRule type="cellIs" dxfId="455" priority="549" operator="notBetween">
      <formula>-0.0017</formula>
      <formula>0.0017</formula>
    </cfRule>
  </conditionalFormatting>
  <conditionalFormatting sqref="L2313:L2332">
    <cfRule type="cellIs" dxfId="454" priority="368" operator="notBetween">
      <formula>-0.0017</formula>
      <formula>0.0017</formula>
    </cfRule>
  </conditionalFormatting>
  <conditionalFormatting sqref="Q1733:Q1752 S1733:S1752">
    <cfRule type="cellIs" priority="547" operator="notBetween">
      <formula>-0.001</formula>
      <formula>0.001</formula>
    </cfRule>
  </conditionalFormatting>
  <conditionalFormatting sqref="M1733:M1752">
    <cfRule type="cellIs" dxfId="453" priority="546" operator="equal">
      <formula>"OFF"</formula>
    </cfRule>
  </conditionalFormatting>
  <conditionalFormatting sqref="P1733:P1752">
    <cfRule type="cellIs" dxfId="452" priority="545" operator="equal">
      <formula>"OFF"</formula>
    </cfRule>
  </conditionalFormatting>
  <conditionalFormatting sqref="R1733:R1752">
    <cfRule type="cellIs" dxfId="451" priority="544" operator="equal">
      <formula>"OFF"</formula>
    </cfRule>
  </conditionalFormatting>
  <conditionalFormatting sqref="O1733:O1752">
    <cfRule type="cellIs" dxfId="450" priority="543" operator="notBetween">
      <formula>-0.0017</formula>
      <formula>0.0017</formula>
    </cfRule>
  </conditionalFormatting>
  <conditionalFormatting sqref="L1733:L1752">
    <cfRule type="cellIs" dxfId="449" priority="542" operator="notBetween">
      <formula>-0.0017</formula>
      <formula>0.0017</formula>
    </cfRule>
  </conditionalFormatting>
  <conditionalFormatting sqref="L1753:L1772">
    <cfRule type="cellIs" dxfId="448" priority="536" operator="notBetween">
      <formula>-0.0017</formula>
      <formula>0.0017</formula>
    </cfRule>
  </conditionalFormatting>
  <conditionalFormatting sqref="L1793:L1812">
    <cfRule type="cellIs" dxfId="447" priority="524" operator="notBetween">
      <formula>-0.0017</formula>
      <formula>0.0017</formula>
    </cfRule>
  </conditionalFormatting>
  <conditionalFormatting sqref="Q1753:Q1772 S1753:S1772">
    <cfRule type="cellIs" priority="541" operator="notBetween">
      <formula>-0.001</formula>
      <formula>0.001</formula>
    </cfRule>
  </conditionalFormatting>
  <conditionalFormatting sqref="M1753:M1772">
    <cfRule type="cellIs" dxfId="446" priority="540" operator="equal">
      <formula>"OFF"</formula>
    </cfRule>
  </conditionalFormatting>
  <conditionalFormatting sqref="P1753:P1772">
    <cfRule type="cellIs" dxfId="445" priority="539" operator="equal">
      <formula>"OFF"</formula>
    </cfRule>
  </conditionalFormatting>
  <conditionalFormatting sqref="R1753:R1772">
    <cfRule type="cellIs" dxfId="444" priority="538" operator="equal">
      <formula>"OFF"</formula>
    </cfRule>
  </conditionalFormatting>
  <conditionalFormatting sqref="O1753:O1772">
    <cfRule type="cellIs" dxfId="443" priority="537" operator="notBetween">
      <formula>-0.0017</formula>
      <formula>0.0017</formula>
    </cfRule>
  </conditionalFormatting>
  <conditionalFormatting sqref="L1813:L1832">
    <cfRule type="cellIs" dxfId="442" priority="518" operator="notBetween">
      <formula>-0.0017</formula>
      <formula>0.0017</formula>
    </cfRule>
  </conditionalFormatting>
  <conditionalFormatting sqref="Q1773:Q1792 S1773:S1792">
    <cfRule type="cellIs" priority="535" operator="notBetween">
      <formula>-0.001</formula>
      <formula>0.001</formula>
    </cfRule>
  </conditionalFormatting>
  <conditionalFormatting sqref="M1773:M1792">
    <cfRule type="cellIs" dxfId="441" priority="534" operator="equal">
      <formula>"OFF"</formula>
    </cfRule>
  </conditionalFormatting>
  <conditionalFormatting sqref="P1773:P1792">
    <cfRule type="cellIs" dxfId="440" priority="533" operator="equal">
      <formula>"OFF"</formula>
    </cfRule>
  </conditionalFormatting>
  <conditionalFormatting sqref="R1773:R1792">
    <cfRule type="cellIs" dxfId="439" priority="532" operator="equal">
      <formula>"OFF"</formula>
    </cfRule>
  </conditionalFormatting>
  <conditionalFormatting sqref="O1773:O1792">
    <cfRule type="cellIs" dxfId="438" priority="531" operator="notBetween">
      <formula>-0.0017</formula>
      <formula>0.0017</formula>
    </cfRule>
  </conditionalFormatting>
  <conditionalFormatting sqref="L1773:L1792">
    <cfRule type="cellIs" dxfId="437" priority="530" operator="notBetween">
      <formula>-0.0017</formula>
      <formula>0.0017</formula>
    </cfRule>
  </conditionalFormatting>
  <conditionalFormatting sqref="Q1793:Q1812 S1793:S1812">
    <cfRule type="cellIs" priority="529" operator="notBetween">
      <formula>-0.001</formula>
      <formula>0.001</formula>
    </cfRule>
  </conditionalFormatting>
  <conditionalFormatting sqref="M1793:M1812">
    <cfRule type="cellIs" dxfId="436" priority="528" operator="equal">
      <formula>"OFF"</formula>
    </cfRule>
  </conditionalFormatting>
  <conditionalFormatting sqref="P1793:P1812">
    <cfRule type="cellIs" dxfId="435" priority="527" operator="equal">
      <formula>"OFF"</formula>
    </cfRule>
  </conditionalFormatting>
  <conditionalFormatting sqref="R1793:R1812">
    <cfRule type="cellIs" dxfId="434" priority="526" operator="equal">
      <formula>"OFF"</formula>
    </cfRule>
  </conditionalFormatting>
  <conditionalFormatting sqref="O1793:O1812">
    <cfRule type="cellIs" dxfId="433" priority="525" operator="notBetween">
      <formula>-0.0017</formula>
      <formula>0.0017</formula>
    </cfRule>
  </conditionalFormatting>
  <conditionalFormatting sqref="Q1813:Q1832 S1813:S1832">
    <cfRule type="cellIs" priority="523" operator="notBetween">
      <formula>-0.001</formula>
      <formula>0.001</formula>
    </cfRule>
  </conditionalFormatting>
  <conditionalFormatting sqref="M1813:M1832">
    <cfRule type="cellIs" dxfId="432" priority="522" operator="equal">
      <formula>"OFF"</formula>
    </cfRule>
  </conditionalFormatting>
  <conditionalFormatting sqref="P1813:P1832">
    <cfRule type="cellIs" dxfId="431" priority="521" operator="equal">
      <formula>"OFF"</formula>
    </cfRule>
  </conditionalFormatting>
  <conditionalFormatting sqref="R1813:R1832">
    <cfRule type="cellIs" dxfId="430" priority="520" operator="equal">
      <formula>"OFF"</formula>
    </cfRule>
  </conditionalFormatting>
  <conditionalFormatting sqref="O1813:O1832">
    <cfRule type="cellIs" dxfId="429" priority="519" operator="notBetween">
      <formula>-0.0017</formula>
      <formula>0.0017</formula>
    </cfRule>
  </conditionalFormatting>
  <conditionalFormatting sqref="Q1833:Q1852 S1833:S1852">
    <cfRule type="cellIs" priority="517" operator="notBetween">
      <formula>-0.001</formula>
      <formula>0.001</formula>
    </cfRule>
  </conditionalFormatting>
  <conditionalFormatting sqref="M1833:M1852">
    <cfRule type="cellIs" dxfId="428" priority="516" operator="equal">
      <formula>"OFF"</formula>
    </cfRule>
  </conditionalFormatting>
  <conditionalFormatting sqref="P1833:P1852">
    <cfRule type="cellIs" dxfId="427" priority="515" operator="equal">
      <formula>"OFF"</formula>
    </cfRule>
  </conditionalFormatting>
  <conditionalFormatting sqref="R1833:R1852">
    <cfRule type="cellIs" dxfId="426" priority="514" operator="equal">
      <formula>"OFF"</formula>
    </cfRule>
  </conditionalFormatting>
  <conditionalFormatting sqref="O1833:O1852">
    <cfRule type="cellIs" dxfId="425" priority="513" operator="notBetween">
      <formula>-0.0017</formula>
      <formula>0.0017</formula>
    </cfRule>
  </conditionalFormatting>
  <conditionalFormatting sqref="L1833:L1852">
    <cfRule type="cellIs" dxfId="424" priority="512" operator="notBetween">
      <formula>-0.0017</formula>
      <formula>0.0017</formula>
    </cfRule>
  </conditionalFormatting>
  <conditionalFormatting sqref="L1853:L1872">
    <cfRule type="cellIs" dxfId="423" priority="506" operator="notBetween">
      <formula>-0.0017</formula>
      <formula>0.0017</formula>
    </cfRule>
  </conditionalFormatting>
  <conditionalFormatting sqref="L1893:L1912">
    <cfRule type="cellIs" dxfId="422" priority="494" operator="notBetween">
      <formula>-0.0017</formula>
      <formula>0.0017</formula>
    </cfRule>
  </conditionalFormatting>
  <conditionalFormatting sqref="Q1853:Q1872 S1853:S1872">
    <cfRule type="cellIs" priority="511" operator="notBetween">
      <formula>-0.001</formula>
      <formula>0.001</formula>
    </cfRule>
  </conditionalFormatting>
  <conditionalFormatting sqref="M1853:M1872">
    <cfRule type="cellIs" dxfId="421" priority="510" operator="equal">
      <formula>"OFF"</formula>
    </cfRule>
  </conditionalFormatting>
  <conditionalFormatting sqref="P1853:P1872">
    <cfRule type="cellIs" dxfId="420" priority="509" operator="equal">
      <formula>"OFF"</formula>
    </cfRule>
  </conditionalFormatting>
  <conditionalFormatting sqref="R1853:R1872">
    <cfRule type="cellIs" dxfId="419" priority="508" operator="equal">
      <formula>"OFF"</formula>
    </cfRule>
  </conditionalFormatting>
  <conditionalFormatting sqref="O1853:O1872">
    <cfRule type="cellIs" dxfId="418" priority="507" operator="notBetween">
      <formula>-0.0017</formula>
      <formula>0.0017</formula>
    </cfRule>
  </conditionalFormatting>
  <conditionalFormatting sqref="Q1873:Q1892 S1873:S1892">
    <cfRule type="cellIs" priority="505" operator="notBetween">
      <formula>-0.001</formula>
      <formula>0.001</formula>
    </cfRule>
  </conditionalFormatting>
  <conditionalFormatting sqref="M1873:M1892">
    <cfRule type="cellIs" dxfId="417" priority="504" operator="equal">
      <formula>"OFF"</formula>
    </cfRule>
  </conditionalFormatting>
  <conditionalFormatting sqref="P1873:P1892">
    <cfRule type="cellIs" dxfId="416" priority="503" operator="equal">
      <formula>"OFF"</formula>
    </cfRule>
  </conditionalFormatting>
  <conditionalFormatting sqref="R1873:R1892">
    <cfRule type="cellIs" dxfId="415" priority="502" operator="equal">
      <formula>"OFF"</formula>
    </cfRule>
  </conditionalFormatting>
  <conditionalFormatting sqref="O1873:O1892">
    <cfRule type="cellIs" dxfId="414" priority="501" operator="notBetween">
      <formula>-0.0017</formula>
      <formula>0.0017</formula>
    </cfRule>
  </conditionalFormatting>
  <conditionalFormatting sqref="L1873:L1892">
    <cfRule type="cellIs" dxfId="413" priority="500" operator="notBetween">
      <formula>-0.0017</formula>
      <formula>0.0017</formula>
    </cfRule>
  </conditionalFormatting>
  <conditionalFormatting sqref="Q1893:Q1912 S1893:S1912">
    <cfRule type="cellIs" priority="499" operator="notBetween">
      <formula>-0.001</formula>
      <formula>0.001</formula>
    </cfRule>
  </conditionalFormatting>
  <conditionalFormatting sqref="M1893:M1912">
    <cfRule type="cellIs" dxfId="412" priority="498" operator="equal">
      <formula>"OFF"</formula>
    </cfRule>
  </conditionalFormatting>
  <conditionalFormatting sqref="P1893:P1912">
    <cfRule type="cellIs" dxfId="411" priority="497" operator="equal">
      <formula>"OFF"</formula>
    </cfRule>
  </conditionalFormatting>
  <conditionalFormatting sqref="R1893:R1912">
    <cfRule type="cellIs" dxfId="410" priority="496" operator="equal">
      <formula>"OFF"</formula>
    </cfRule>
  </conditionalFormatting>
  <conditionalFormatting sqref="O1893:O1912">
    <cfRule type="cellIs" dxfId="409" priority="495" operator="notBetween">
      <formula>-0.0017</formula>
      <formula>0.0017</formula>
    </cfRule>
  </conditionalFormatting>
  <conditionalFormatting sqref="Q1913:Q1932 S1913:S1932">
    <cfRule type="cellIs" priority="493" operator="notBetween">
      <formula>-0.001</formula>
      <formula>0.001</formula>
    </cfRule>
  </conditionalFormatting>
  <conditionalFormatting sqref="M1913:M1932">
    <cfRule type="cellIs" dxfId="408" priority="492" operator="equal">
      <formula>"OFF"</formula>
    </cfRule>
  </conditionalFormatting>
  <conditionalFormatting sqref="P1913:P1932">
    <cfRule type="cellIs" dxfId="407" priority="491" operator="equal">
      <formula>"OFF"</formula>
    </cfRule>
  </conditionalFormatting>
  <conditionalFormatting sqref="R1913:R1932">
    <cfRule type="cellIs" dxfId="406" priority="490" operator="equal">
      <formula>"OFF"</formula>
    </cfRule>
  </conditionalFormatting>
  <conditionalFormatting sqref="O1913:O1932">
    <cfRule type="cellIs" dxfId="405" priority="489" operator="notBetween">
      <formula>-0.0017</formula>
      <formula>0.0017</formula>
    </cfRule>
  </conditionalFormatting>
  <conditionalFormatting sqref="L3518:L3537">
    <cfRule type="cellIs" dxfId="404" priority="8" operator="notBetween">
      <formula>-0.0017</formula>
      <formula>0.0017</formula>
    </cfRule>
  </conditionalFormatting>
  <conditionalFormatting sqref="Q1933:Q1952 S1933:S1952">
    <cfRule type="cellIs" priority="487" operator="notBetween">
      <formula>-0.001</formula>
      <formula>0.001</formula>
    </cfRule>
  </conditionalFormatting>
  <conditionalFormatting sqref="M1933:M1952">
    <cfRule type="cellIs" dxfId="403" priority="486" operator="equal">
      <formula>"OFF"</formula>
    </cfRule>
  </conditionalFormatting>
  <conditionalFormatting sqref="P1933:P1952">
    <cfRule type="cellIs" dxfId="402" priority="485" operator="equal">
      <formula>"OFF"</formula>
    </cfRule>
  </conditionalFormatting>
  <conditionalFormatting sqref="R1933:R1952">
    <cfRule type="cellIs" dxfId="401" priority="484" operator="equal">
      <formula>"OFF"</formula>
    </cfRule>
  </conditionalFormatting>
  <conditionalFormatting sqref="O1933:O1952">
    <cfRule type="cellIs" dxfId="400" priority="483" operator="notBetween">
      <formula>-0.0017</formula>
      <formula>0.0017</formula>
    </cfRule>
  </conditionalFormatting>
  <conditionalFormatting sqref="L1933:L1952">
    <cfRule type="cellIs" dxfId="399" priority="482" operator="notBetween">
      <formula>-0.0017</formula>
      <formula>0.0017</formula>
    </cfRule>
  </conditionalFormatting>
  <conditionalFormatting sqref="L1953:L1972">
    <cfRule type="cellIs" dxfId="398" priority="476" operator="notBetween">
      <formula>-0.0017</formula>
      <formula>0.0017</formula>
    </cfRule>
  </conditionalFormatting>
  <conditionalFormatting sqref="L1993:L2012">
    <cfRule type="cellIs" dxfId="397" priority="464" operator="notBetween">
      <formula>-0.0017</formula>
      <formula>0.0017</formula>
    </cfRule>
  </conditionalFormatting>
  <conditionalFormatting sqref="Q1953:Q1972 S1953:S1972">
    <cfRule type="cellIs" priority="481" operator="notBetween">
      <formula>-0.001</formula>
      <formula>0.001</formula>
    </cfRule>
  </conditionalFormatting>
  <conditionalFormatting sqref="M1953:M1972">
    <cfRule type="cellIs" dxfId="396" priority="480" operator="equal">
      <formula>"OFF"</formula>
    </cfRule>
  </conditionalFormatting>
  <conditionalFormatting sqref="P1953:P1972">
    <cfRule type="cellIs" dxfId="395" priority="479" operator="equal">
      <formula>"OFF"</formula>
    </cfRule>
  </conditionalFormatting>
  <conditionalFormatting sqref="R1953:R1972">
    <cfRule type="cellIs" dxfId="394" priority="478" operator="equal">
      <formula>"OFF"</formula>
    </cfRule>
  </conditionalFormatting>
  <conditionalFormatting sqref="O1953:O1972">
    <cfRule type="cellIs" dxfId="393" priority="477" operator="notBetween">
      <formula>-0.0017</formula>
      <formula>0.0017</formula>
    </cfRule>
  </conditionalFormatting>
  <conditionalFormatting sqref="L2013:L2032">
    <cfRule type="cellIs" dxfId="392" priority="458" operator="notBetween">
      <formula>-0.0017</formula>
      <formula>0.0017</formula>
    </cfRule>
  </conditionalFormatting>
  <conditionalFormatting sqref="Q1973:Q1992 S1973:S1992">
    <cfRule type="cellIs" priority="475" operator="notBetween">
      <formula>-0.001</formula>
      <formula>0.001</formula>
    </cfRule>
  </conditionalFormatting>
  <conditionalFormatting sqref="M1973:M1992">
    <cfRule type="cellIs" dxfId="391" priority="474" operator="equal">
      <formula>"OFF"</formula>
    </cfRule>
  </conditionalFormatting>
  <conditionalFormatting sqref="P1973:P1992">
    <cfRule type="cellIs" dxfId="390" priority="473" operator="equal">
      <formula>"OFF"</formula>
    </cfRule>
  </conditionalFormatting>
  <conditionalFormatting sqref="R1973:R1992">
    <cfRule type="cellIs" dxfId="389" priority="472" operator="equal">
      <formula>"OFF"</formula>
    </cfRule>
  </conditionalFormatting>
  <conditionalFormatting sqref="O1973:O1992">
    <cfRule type="cellIs" dxfId="388" priority="471" operator="notBetween">
      <formula>-0.0017</formula>
      <formula>0.0017</formula>
    </cfRule>
  </conditionalFormatting>
  <conditionalFormatting sqref="L1973:L1992">
    <cfRule type="cellIs" dxfId="387" priority="470" operator="notBetween">
      <formula>-0.0017</formula>
      <formula>0.0017</formula>
    </cfRule>
  </conditionalFormatting>
  <conditionalFormatting sqref="Q1993:Q2012 S1993:S2012">
    <cfRule type="cellIs" priority="469" operator="notBetween">
      <formula>-0.001</formula>
      <formula>0.001</formula>
    </cfRule>
  </conditionalFormatting>
  <conditionalFormatting sqref="M1993:M2012">
    <cfRule type="cellIs" dxfId="386" priority="468" operator="equal">
      <formula>"OFF"</formula>
    </cfRule>
  </conditionalFormatting>
  <conditionalFormatting sqref="P1993:P2012">
    <cfRule type="cellIs" dxfId="385" priority="467" operator="equal">
      <formula>"OFF"</formula>
    </cfRule>
  </conditionalFormatting>
  <conditionalFormatting sqref="R1993:R2012">
    <cfRule type="cellIs" dxfId="384" priority="466" operator="equal">
      <formula>"OFF"</formula>
    </cfRule>
  </conditionalFormatting>
  <conditionalFormatting sqref="O1993:O2012">
    <cfRule type="cellIs" dxfId="383" priority="465" operator="notBetween">
      <formula>-0.0017</formula>
      <formula>0.0017</formula>
    </cfRule>
  </conditionalFormatting>
  <conditionalFormatting sqref="Q2013:Q2032 S2013:S2032">
    <cfRule type="cellIs" priority="463" operator="notBetween">
      <formula>-0.001</formula>
      <formula>0.001</formula>
    </cfRule>
  </conditionalFormatting>
  <conditionalFormatting sqref="M2013:M2032">
    <cfRule type="cellIs" dxfId="382" priority="462" operator="equal">
      <formula>"OFF"</formula>
    </cfRule>
  </conditionalFormatting>
  <conditionalFormatting sqref="P2013:P2032">
    <cfRule type="cellIs" dxfId="381" priority="461" operator="equal">
      <formula>"OFF"</formula>
    </cfRule>
  </conditionalFormatting>
  <conditionalFormatting sqref="R2013:R2032">
    <cfRule type="cellIs" dxfId="380" priority="460" operator="equal">
      <formula>"OFF"</formula>
    </cfRule>
  </conditionalFormatting>
  <conditionalFormatting sqref="O2013:O2032">
    <cfRule type="cellIs" dxfId="379" priority="459" operator="notBetween">
      <formula>-0.0017</formula>
      <formula>0.0017</formula>
    </cfRule>
  </conditionalFormatting>
  <conditionalFormatting sqref="Q2033:Q2052 S2033:S2052">
    <cfRule type="cellIs" priority="457" operator="notBetween">
      <formula>-0.001</formula>
      <formula>0.001</formula>
    </cfRule>
  </conditionalFormatting>
  <conditionalFormatting sqref="M2033:M2052">
    <cfRule type="cellIs" dxfId="378" priority="456" operator="equal">
      <formula>"OFF"</formula>
    </cfRule>
  </conditionalFormatting>
  <conditionalFormatting sqref="P2033:P2052">
    <cfRule type="cellIs" dxfId="377" priority="455" operator="equal">
      <formula>"OFF"</formula>
    </cfRule>
  </conditionalFormatting>
  <conditionalFormatting sqref="R2033:R2052">
    <cfRule type="cellIs" dxfId="376" priority="454" operator="equal">
      <formula>"OFF"</formula>
    </cfRule>
  </conditionalFormatting>
  <conditionalFormatting sqref="O2033:O2052">
    <cfRule type="cellIs" dxfId="375" priority="453" operator="notBetween">
      <formula>-0.0017</formula>
      <formula>0.0017</formula>
    </cfRule>
  </conditionalFormatting>
  <conditionalFormatting sqref="L2033:L2052">
    <cfRule type="cellIs" dxfId="374" priority="452" operator="notBetween">
      <formula>-0.0017</formula>
      <formula>0.0017</formula>
    </cfRule>
  </conditionalFormatting>
  <conditionalFormatting sqref="L2053:L2072">
    <cfRule type="cellIs" dxfId="373" priority="446" operator="notBetween">
      <formula>-0.0017</formula>
      <formula>0.0017</formula>
    </cfRule>
  </conditionalFormatting>
  <conditionalFormatting sqref="L2093:L2112">
    <cfRule type="cellIs" dxfId="372" priority="434" operator="notBetween">
      <formula>-0.0017</formula>
      <formula>0.0017</formula>
    </cfRule>
  </conditionalFormatting>
  <conditionalFormatting sqref="Q2053:Q2072 S2053:S2072">
    <cfRule type="cellIs" priority="451" operator="notBetween">
      <formula>-0.001</formula>
      <formula>0.001</formula>
    </cfRule>
  </conditionalFormatting>
  <conditionalFormatting sqref="M2053:M2072">
    <cfRule type="cellIs" dxfId="371" priority="450" operator="equal">
      <formula>"OFF"</formula>
    </cfRule>
  </conditionalFormatting>
  <conditionalFormatting sqref="P2053:P2072">
    <cfRule type="cellIs" dxfId="370" priority="449" operator="equal">
      <formula>"OFF"</formula>
    </cfRule>
  </conditionalFormatting>
  <conditionalFormatting sqref="R2053:R2072">
    <cfRule type="cellIs" dxfId="369" priority="448" operator="equal">
      <formula>"OFF"</formula>
    </cfRule>
  </conditionalFormatting>
  <conditionalFormatting sqref="O2053:O2072">
    <cfRule type="cellIs" dxfId="368" priority="447" operator="notBetween">
      <formula>-0.0017</formula>
      <formula>0.0017</formula>
    </cfRule>
  </conditionalFormatting>
  <conditionalFormatting sqref="Q2073:Q2092 S2073:S2092">
    <cfRule type="cellIs" priority="445" operator="notBetween">
      <formula>-0.001</formula>
      <formula>0.001</formula>
    </cfRule>
  </conditionalFormatting>
  <conditionalFormatting sqref="M2073:M2092">
    <cfRule type="cellIs" dxfId="367" priority="444" operator="equal">
      <formula>"OFF"</formula>
    </cfRule>
  </conditionalFormatting>
  <conditionalFormatting sqref="P2073:P2092">
    <cfRule type="cellIs" dxfId="366" priority="443" operator="equal">
      <formula>"OFF"</formula>
    </cfRule>
  </conditionalFormatting>
  <conditionalFormatting sqref="R2073:R2092">
    <cfRule type="cellIs" dxfId="365" priority="442" operator="equal">
      <formula>"OFF"</formula>
    </cfRule>
  </conditionalFormatting>
  <conditionalFormatting sqref="O2073:O2092">
    <cfRule type="cellIs" dxfId="364" priority="441" operator="notBetween">
      <formula>-0.0017</formula>
      <formula>0.0017</formula>
    </cfRule>
  </conditionalFormatting>
  <conditionalFormatting sqref="L2073:L2092">
    <cfRule type="cellIs" dxfId="363" priority="440" operator="notBetween">
      <formula>-0.0017</formula>
      <formula>0.0017</formula>
    </cfRule>
  </conditionalFormatting>
  <conditionalFormatting sqref="Q2093:Q2112 S2093:S2112">
    <cfRule type="cellIs" priority="439" operator="notBetween">
      <formula>-0.001</formula>
      <formula>0.001</formula>
    </cfRule>
  </conditionalFormatting>
  <conditionalFormatting sqref="M2093:M2112">
    <cfRule type="cellIs" dxfId="362" priority="438" operator="equal">
      <formula>"OFF"</formula>
    </cfRule>
  </conditionalFormatting>
  <conditionalFormatting sqref="P2093:P2112">
    <cfRule type="cellIs" dxfId="361" priority="437" operator="equal">
      <formula>"OFF"</formula>
    </cfRule>
  </conditionalFormatting>
  <conditionalFormatting sqref="R2093:R2112">
    <cfRule type="cellIs" dxfId="360" priority="436" operator="equal">
      <formula>"OFF"</formula>
    </cfRule>
  </conditionalFormatting>
  <conditionalFormatting sqref="O2093:O2112">
    <cfRule type="cellIs" dxfId="359" priority="435" operator="notBetween">
      <formula>-0.0017</formula>
      <formula>0.0017</formula>
    </cfRule>
  </conditionalFormatting>
  <conditionalFormatting sqref="Q2113:Q2132 S2113:S2132">
    <cfRule type="cellIs" priority="433" operator="notBetween">
      <formula>-0.001</formula>
      <formula>0.001</formula>
    </cfRule>
  </conditionalFormatting>
  <conditionalFormatting sqref="M2113:M2132">
    <cfRule type="cellIs" dxfId="358" priority="432" operator="equal">
      <formula>"OFF"</formula>
    </cfRule>
  </conditionalFormatting>
  <conditionalFormatting sqref="P2113:P2132">
    <cfRule type="cellIs" dxfId="357" priority="431" operator="equal">
      <formula>"OFF"</formula>
    </cfRule>
  </conditionalFormatting>
  <conditionalFormatting sqref="R2113:R2132">
    <cfRule type="cellIs" dxfId="356" priority="430" operator="equal">
      <formula>"OFF"</formula>
    </cfRule>
  </conditionalFormatting>
  <conditionalFormatting sqref="O2113:O2132">
    <cfRule type="cellIs" dxfId="355" priority="429" operator="notBetween">
      <formula>-0.0017</formula>
      <formula>0.0017</formula>
    </cfRule>
  </conditionalFormatting>
  <conditionalFormatting sqref="Q2133:Q2152 S2133:S2152">
    <cfRule type="cellIs" priority="427" operator="notBetween">
      <formula>-0.001</formula>
      <formula>0.001</formula>
    </cfRule>
  </conditionalFormatting>
  <conditionalFormatting sqref="M2133:M2152">
    <cfRule type="cellIs" dxfId="354" priority="426" operator="equal">
      <formula>"OFF"</formula>
    </cfRule>
  </conditionalFormatting>
  <conditionalFormatting sqref="P2133:P2152">
    <cfRule type="cellIs" dxfId="353" priority="425" operator="equal">
      <formula>"OFF"</formula>
    </cfRule>
  </conditionalFormatting>
  <conditionalFormatting sqref="R2133:R2152">
    <cfRule type="cellIs" dxfId="352" priority="424" operator="equal">
      <formula>"OFF"</formula>
    </cfRule>
  </conditionalFormatting>
  <conditionalFormatting sqref="O2133:O2152">
    <cfRule type="cellIs" dxfId="351" priority="423" operator="notBetween">
      <formula>-0.0017</formula>
      <formula>0.0017</formula>
    </cfRule>
  </conditionalFormatting>
  <conditionalFormatting sqref="L2133:L2152">
    <cfRule type="cellIs" dxfId="350" priority="422" operator="notBetween">
      <formula>-0.0017</formula>
      <formula>0.0017</formula>
    </cfRule>
  </conditionalFormatting>
  <conditionalFormatting sqref="L2153:L2172">
    <cfRule type="cellIs" dxfId="349" priority="416" operator="notBetween">
      <formula>-0.0017</formula>
      <formula>0.0017</formula>
    </cfRule>
  </conditionalFormatting>
  <conditionalFormatting sqref="L2193:L2212">
    <cfRule type="cellIs" dxfId="348" priority="404" operator="notBetween">
      <formula>-0.0017</formula>
      <formula>0.0017</formula>
    </cfRule>
  </conditionalFormatting>
  <conditionalFormatting sqref="Q2153:Q2172 S2153:S2172">
    <cfRule type="cellIs" priority="421" operator="notBetween">
      <formula>-0.001</formula>
      <formula>0.001</formula>
    </cfRule>
  </conditionalFormatting>
  <conditionalFormatting sqref="M2153:M2172">
    <cfRule type="cellIs" dxfId="347" priority="420" operator="equal">
      <formula>"OFF"</formula>
    </cfRule>
  </conditionalFormatting>
  <conditionalFormatting sqref="P2153:P2172">
    <cfRule type="cellIs" dxfId="346" priority="419" operator="equal">
      <formula>"OFF"</formula>
    </cfRule>
  </conditionalFormatting>
  <conditionalFormatting sqref="R2153:R2172">
    <cfRule type="cellIs" dxfId="345" priority="418" operator="equal">
      <formula>"OFF"</formula>
    </cfRule>
  </conditionalFormatting>
  <conditionalFormatting sqref="O2153:O2172">
    <cfRule type="cellIs" dxfId="344" priority="417" operator="notBetween">
      <formula>-0.0017</formula>
      <formula>0.0017</formula>
    </cfRule>
  </conditionalFormatting>
  <conditionalFormatting sqref="L2213:L2232">
    <cfRule type="cellIs" dxfId="343" priority="398" operator="notBetween">
      <formula>-0.0017</formula>
      <formula>0.0017</formula>
    </cfRule>
  </conditionalFormatting>
  <conditionalFormatting sqref="Q2173:Q2192 S2173:S2192">
    <cfRule type="cellIs" priority="415" operator="notBetween">
      <formula>-0.001</formula>
      <formula>0.001</formula>
    </cfRule>
  </conditionalFormatting>
  <conditionalFormatting sqref="M2173:M2192">
    <cfRule type="cellIs" dxfId="342" priority="414" operator="equal">
      <formula>"OFF"</formula>
    </cfRule>
  </conditionalFormatting>
  <conditionalFormatting sqref="P2173:P2192">
    <cfRule type="cellIs" dxfId="341" priority="413" operator="equal">
      <formula>"OFF"</formula>
    </cfRule>
  </conditionalFormatting>
  <conditionalFormatting sqref="R2173:R2192">
    <cfRule type="cellIs" dxfId="340" priority="412" operator="equal">
      <formula>"OFF"</formula>
    </cfRule>
  </conditionalFormatting>
  <conditionalFormatting sqref="O2173:O2192">
    <cfRule type="cellIs" dxfId="339" priority="411" operator="notBetween">
      <formula>-0.0017</formula>
      <formula>0.0017</formula>
    </cfRule>
  </conditionalFormatting>
  <conditionalFormatting sqref="L2173:L2192">
    <cfRule type="cellIs" dxfId="338" priority="410" operator="notBetween">
      <formula>-0.0017</formula>
      <formula>0.0017</formula>
    </cfRule>
  </conditionalFormatting>
  <conditionalFormatting sqref="Q2193:Q2212 S2193:S2212">
    <cfRule type="cellIs" priority="409" operator="notBetween">
      <formula>-0.001</formula>
      <formula>0.001</formula>
    </cfRule>
  </conditionalFormatting>
  <conditionalFormatting sqref="M2193:M2212">
    <cfRule type="cellIs" dxfId="337" priority="408" operator="equal">
      <formula>"OFF"</formula>
    </cfRule>
  </conditionalFormatting>
  <conditionalFormatting sqref="P2193:P2212">
    <cfRule type="cellIs" dxfId="336" priority="407" operator="equal">
      <formula>"OFF"</formula>
    </cfRule>
  </conditionalFormatting>
  <conditionalFormatting sqref="R2193:R2212">
    <cfRule type="cellIs" dxfId="335" priority="406" operator="equal">
      <formula>"OFF"</formula>
    </cfRule>
  </conditionalFormatting>
  <conditionalFormatting sqref="O2193:O2212">
    <cfRule type="cellIs" dxfId="334" priority="405" operator="notBetween">
      <formula>-0.0017</formula>
      <formula>0.0017</formula>
    </cfRule>
  </conditionalFormatting>
  <conditionalFormatting sqref="Q2213:Q2232 S2213:S2232">
    <cfRule type="cellIs" priority="403" operator="notBetween">
      <formula>-0.001</formula>
      <formula>0.001</formula>
    </cfRule>
  </conditionalFormatting>
  <conditionalFormatting sqref="M2213:M2232">
    <cfRule type="cellIs" dxfId="333" priority="402" operator="equal">
      <formula>"OFF"</formula>
    </cfRule>
  </conditionalFormatting>
  <conditionalFormatting sqref="P2213:P2232">
    <cfRule type="cellIs" dxfId="332" priority="401" operator="equal">
      <formula>"OFF"</formula>
    </cfRule>
  </conditionalFormatting>
  <conditionalFormatting sqref="R2213:R2232">
    <cfRule type="cellIs" dxfId="331" priority="400" operator="equal">
      <formula>"OFF"</formula>
    </cfRule>
  </conditionalFormatting>
  <conditionalFormatting sqref="O2213:O2232">
    <cfRule type="cellIs" dxfId="330" priority="399" operator="notBetween">
      <formula>-0.0017</formula>
      <formula>0.0017</formula>
    </cfRule>
  </conditionalFormatting>
  <conditionalFormatting sqref="Q2233:Q2252 S2233:S2252">
    <cfRule type="cellIs" priority="397" operator="notBetween">
      <formula>-0.001</formula>
      <formula>0.001</formula>
    </cfRule>
  </conditionalFormatting>
  <conditionalFormatting sqref="M2233:M2252">
    <cfRule type="cellIs" dxfId="329" priority="396" operator="equal">
      <formula>"OFF"</formula>
    </cfRule>
  </conditionalFormatting>
  <conditionalFormatting sqref="P2233:P2252">
    <cfRule type="cellIs" dxfId="328" priority="395" operator="equal">
      <formula>"OFF"</formula>
    </cfRule>
  </conditionalFormatting>
  <conditionalFormatting sqref="R2233:R2252">
    <cfRule type="cellIs" dxfId="327" priority="394" operator="equal">
      <formula>"OFF"</formula>
    </cfRule>
  </conditionalFormatting>
  <conditionalFormatting sqref="O2233:O2252">
    <cfRule type="cellIs" dxfId="326" priority="393" operator="notBetween">
      <formula>-0.0017</formula>
      <formula>0.0017</formula>
    </cfRule>
  </conditionalFormatting>
  <conditionalFormatting sqref="L2233:L2252">
    <cfRule type="cellIs" dxfId="325" priority="392" operator="notBetween">
      <formula>-0.0017</formula>
      <formula>0.0017</formula>
    </cfRule>
  </conditionalFormatting>
  <conditionalFormatting sqref="L2253:L2272">
    <cfRule type="cellIs" dxfId="324" priority="386" operator="notBetween">
      <formula>-0.0017</formula>
      <formula>0.0017</formula>
    </cfRule>
  </conditionalFormatting>
  <conditionalFormatting sqref="L2293:L2312">
    <cfRule type="cellIs" dxfId="323" priority="374" operator="notBetween">
      <formula>-0.0017</formula>
      <formula>0.0017</formula>
    </cfRule>
  </conditionalFormatting>
  <conditionalFormatting sqref="Q2253:Q2272 S2253:S2272">
    <cfRule type="cellIs" priority="391" operator="notBetween">
      <formula>-0.001</formula>
      <formula>0.001</formula>
    </cfRule>
  </conditionalFormatting>
  <conditionalFormatting sqref="M2253:M2272">
    <cfRule type="cellIs" dxfId="322" priority="390" operator="equal">
      <formula>"OFF"</formula>
    </cfRule>
  </conditionalFormatting>
  <conditionalFormatting sqref="P2253:P2272">
    <cfRule type="cellIs" dxfId="321" priority="389" operator="equal">
      <formula>"OFF"</formula>
    </cfRule>
  </conditionalFormatting>
  <conditionalFormatting sqref="R2253:R2272">
    <cfRule type="cellIs" dxfId="320" priority="388" operator="equal">
      <formula>"OFF"</formula>
    </cfRule>
  </conditionalFormatting>
  <conditionalFormatting sqref="O2253:O2272">
    <cfRule type="cellIs" dxfId="319" priority="387" operator="notBetween">
      <formula>-0.0017</formula>
      <formula>0.0017</formula>
    </cfRule>
  </conditionalFormatting>
  <conditionalFormatting sqref="Q2273:Q2292 S2273:S2292">
    <cfRule type="cellIs" priority="385" operator="notBetween">
      <formula>-0.001</formula>
      <formula>0.001</formula>
    </cfRule>
  </conditionalFormatting>
  <conditionalFormatting sqref="M2273:M2292">
    <cfRule type="cellIs" dxfId="318" priority="384" operator="equal">
      <formula>"OFF"</formula>
    </cfRule>
  </conditionalFormatting>
  <conditionalFormatting sqref="P2273:P2292">
    <cfRule type="cellIs" dxfId="317" priority="383" operator="equal">
      <formula>"OFF"</formula>
    </cfRule>
  </conditionalFormatting>
  <conditionalFormatting sqref="R2273:R2292">
    <cfRule type="cellIs" dxfId="316" priority="382" operator="equal">
      <formula>"OFF"</formula>
    </cfRule>
  </conditionalFormatting>
  <conditionalFormatting sqref="O2273:O2292">
    <cfRule type="cellIs" dxfId="315" priority="381" operator="notBetween">
      <formula>-0.0017</formula>
      <formula>0.0017</formula>
    </cfRule>
  </conditionalFormatting>
  <conditionalFormatting sqref="L2273:L2292">
    <cfRule type="cellIs" dxfId="314" priority="380" operator="notBetween">
      <formula>-0.0017</formula>
      <formula>0.0017</formula>
    </cfRule>
  </conditionalFormatting>
  <conditionalFormatting sqref="Q2293:Q2312 S2293:S2312">
    <cfRule type="cellIs" priority="379" operator="notBetween">
      <formula>-0.001</formula>
      <formula>0.001</formula>
    </cfRule>
  </conditionalFormatting>
  <conditionalFormatting sqref="M2293:M2312">
    <cfRule type="cellIs" dxfId="313" priority="378" operator="equal">
      <formula>"OFF"</formula>
    </cfRule>
  </conditionalFormatting>
  <conditionalFormatting sqref="P2293:P2312">
    <cfRule type="cellIs" dxfId="312" priority="377" operator="equal">
      <formula>"OFF"</formula>
    </cfRule>
  </conditionalFormatting>
  <conditionalFormatting sqref="R2293:R2312">
    <cfRule type="cellIs" dxfId="311" priority="376" operator="equal">
      <formula>"OFF"</formula>
    </cfRule>
  </conditionalFormatting>
  <conditionalFormatting sqref="O2293:O2312">
    <cfRule type="cellIs" dxfId="310" priority="375" operator="notBetween">
      <formula>-0.0017</formula>
      <formula>0.0017</formula>
    </cfRule>
  </conditionalFormatting>
  <conditionalFormatting sqref="Q2313:Q2332 S2313:S2332">
    <cfRule type="cellIs" priority="373" operator="notBetween">
      <formula>-0.001</formula>
      <formula>0.001</formula>
    </cfRule>
  </conditionalFormatting>
  <conditionalFormatting sqref="M2313:M2332">
    <cfRule type="cellIs" dxfId="309" priority="372" operator="equal">
      <formula>"OFF"</formula>
    </cfRule>
  </conditionalFormatting>
  <conditionalFormatting sqref="P2313:P2332">
    <cfRule type="cellIs" dxfId="308" priority="371" operator="equal">
      <formula>"OFF"</formula>
    </cfRule>
  </conditionalFormatting>
  <conditionalFormatting sqref="R2313:R2332">
    <cfRule type="cellIs" dxfId="307" priority="370" operator="equal">
      <formula>"OFF"</formula>
    </cfRule>
  </conditionalFormatting>
  <conditionalFormatting sqref="O2313:O2332">
    <cfRule type="cellIs" dxfId="306" priority="369" operator="notBetween">
      <formula>-0.0017</formula>
      <formula>0.0017</formula>
    </cfRule>
  </conditionalFormatting>
  <conditionalFormatting sqref="Q2338:Q3537">
    <cfRule type="cellIs" priority="367" operator="notBetween">
      <formula>-0.001</formula>
      <formula>0.001</formula>
    </cfRule>
  </conditionalFormatting>
  <conditionalFormatting sqref="M2340:M2357">
    <cfRule type="cellIs" dxfId="305" priority="366" operator="equal">
      <formula>"OFF"</formula>
    </cfRule>
  </conditionalFormatting>
  <conditionalFormatting sqref="P2340:P2357">
    <cfRule type="cellIs" dxfId="304" priority="365" operator="equal">
      <formula>"OFF"</formula>
    </cfRule>
  </conditionalFormatting>
  <conditionalFormatting sqref="R2340:R2357">
    <cfRule type="cellIs" dxfId="303" priority="364" operator="equal">
      <formula>"OFF"</formula>
    </cfRule>
  </conditionalFormatting>
  <conditionalFormatting sqref="O2340:O2357">
    <cfRule type="cellIs" dxfId="302" priority="363" operator="notBetween">
      <formula>-0.0017</formula>
      <formula>0.0017</formula>
    </cfRule>
  </conditionalFormatting>
  <conditionalFormatting sqref="L2340:L2357">
    <cfRule type="cellIs" dxfId="301" priority="362" operator="notBetween">
      <formula>-0.0017</formula>
      <formula>0.0017</formula>
    </cfRule>
  </conditionalFormatting>
  <conditionalFormatting sqref="L2358:L2377">
    <cfRule type="cellIs" dxfId="300" priority="356" operator="notBetween">
      <formula>-0.0017</formula>
      <formula>0.0017</formula>
    </cfRule>
  </conditionalFormatting>
  <conditionalFormatting sqref="L2398:L2417">
    <cfRule type="cellIs" dxfId="299" priority="344" operator="notBetween">
      <formula>-0.0017</formula>
      <formula>0.0017</formula>
    </cfRule>
  </conditionalFormatting>
  <conditionalFormatting sqref="M2358:M2377">
    <cfRule type="cellIs" dxfId="298" priority="360" operator="equal">
      <formula>"OFF"</formula>
    </cfRule>
  </conditionalFormatting>
  <conditionalFormatting sqref="P2358:P2377">
    <cfRule type="cellIs" dxfId="297" priority="359" operator="equal">
      <formula>"OFF"</formula>
    </cfRule>
  </conditionalFormatting>
  <conditionalFormatting sqref="R2358:R2377">
    <cfRule type="cellIs" dxfId="296" priority="358" operator="equal">
      <formula>"OFF"</formula>
    </cfRule>
  </conditionalFormatting>
  <conditionalFormatting sqref="O2358:O2377">
    <cfRule type="cellIs" dxfId="295" priority="357" operator="notBetween">
      <formula>-0.0017</formula>
      <formula>0.0017</formula>
    </cfRule>
  </conditionalFormatting>
  <conditionalFormatting sqref="L2418:L2437">
    <cfRule type="cellIs" dxfId="294" priority="338" operator="notBetween">
      <formula>-0.0017</formula>
      <formula>0.0017</formula>
    </cfRule>
  </conditionalFormatting>
  <conditionalFormatting sqref="M2378:M2397">
    <cfRule type="cellIs" dxfId="293" priority="354" operator="equal">
      <formula>"OFF"</formula>
    </cfRule>
  </conditionalFormatting>
  <conditionalFormatting sqref="P2378:P2397">
    <cfRule type="cellIs" dxfId="292" priority="353" operator="equal">
      <formula>"OFF"</formula>
    </cfRule>
  </conditionalFormatting>
  <conditionalFormatting sqref="R2378:R2397">
    <cfRule type="cellIs" dxfId="291" priority="352" operator="equal">
      <formula>"OFF"</formula>
    </cfRule>
  </conditionalFormatting>
  <conditionalFormatting sqref="O2378:O2397">
    <cfRule type="cellIs" dxfId="290" priority="351" operator="notBetween">
      <formula>-0.0017</formula>
      <formula>0.0017</formula>
    </cfRule>
  </conditionalFormatting>
  <conditionalFormatting sqref="L2378:L2397">
    <cfRule type="cellIs" dxfId="289" priority="350" operator="notBetween">
      <formula>-0.0017</formula>
      <formula>0.0017</formula>
    </cfRule>
  </conditionalFormatting>
  <conditionalFormatting sqref="L2518:L2537">
    <cfRule type="cellIs" dxfId="288" priority="308" operator="notBetween">
      <formula>-0.0017</formula>
      <formula>0.0017</formula>
    </cfRule>
  </conditionalFormatting>
  <conditionalFormatting sqref="M2398:M2417">
    <cfRule type="cellIs" dxfId="287" priority="348" operator="equal">
      <formula>"OFF"</formula>
    </cfRule>
  </conditionalFormatting>
  <conditionalFormatting sqref="P2398:P2417">
    <cfRule type="cellIs" dxfId="286" priority="347" operator="equal">
      <formula>"OFF"</formula>
    </cfRule>
  </conditionalFormatting>
  <conditionalFormatting sqref="R2398:R2417">
    <cfRule type="cellIs" dxfId="285" priority="346" operator="equal">
      <formula>"OFF"</formula>
    </cfRule>
  </conditionalFormatting>
  <conditionalFormatting sqref="O2398:O2417">
    <cfRule type="cellIs" dxfId="284" priority="345" operator="notBetween">
      <formula>-0.0017</formula>
      <formula>0.0017</formula>
    </cfRule>
  </conditionalFormatting>
  <conditionalFormatting sqref="L2718:L2737">
    <cfRule type="cellIs" dxfId="283" priority="248" operator="notBetween">
      <formula>-0.0017</formula>
      <formula>0.0017</formula>
    </cfRule>
  </conditionalFormatting>
  <conditionalFormatting sqref="M2418:M2437">
    <cfRule type="cellIs" dxfId="282" priority="342" operator="equal">
      <formula>"OFF"</formula>
    </cfRule>
  </conditionalFormatting>
  <conditionalFormatting sqref="P2418:P2437">
    <cfRule type="cellIs" dxfId="281" priority="341" operator="equal">
      <formula>"OFF"</formula>
    </cfRule>
  </conditionalFormatting>
  <conditionalFormatting sqref="R2418:R2437">
    <cfRule type="cellIs" dxfId="280" priority="340" operator="equal">
      <formula>"OFF"</formula>
    </cfRule>
  </conditionalFormatting>
  <conditionalFormatting sqref="O2418:O2437">
    <cfRule type="cellIs" dxfId="279" priority="339" operator="notBetween">
      <formula>-0.0017</formula>
      <formula>0.0017</formula>
    </cfRule>
  </conditionalFormatting>
  <conditionalFormatting sqref="M2438:M2457">
    <cfRule type="cellIs" dxfId="278" priority="336" operator="equal">
      <formula>"OFF"</formula>
    </cfRule>
  </conditionalFormatting>
  <conditionalFormatting sqref="P2438:P2457">
    <cfRule type="cellIs" dxfId="277" priority="335" operator="equal">
      <formula>"OFF"</formula>
    </cfRule>
  </conditionalFormatting>
  <conditionalFormatting sqref="R2438:R2457">
    <cfRule type="cellIs" dxfId="276" priority="334" operator="equal">
      <formula>"OFF"</formula>
    </cfRule>
  </conditionalFormatting>
  <conditionalFormatting sqref="O2438:O2457">
    <cfRule type="cellIs" dxfId="275" priority="333" operator="notBetween">
      <formula>-0.0017</formula>
      <formula>0.0017</formula>
    </cfRule>
  </conditionalFormatting>
  <conditionalFormatting sqref="L2438:L2457">
    <cfRule type="cellIs" dxfId="274" priority="332" operator="notBetween">
      <formula>-0.0017</formula>
      <formula>0.0017</formula>
    </cfRule>
  </conditionalFormatting>
  <conditionalFormatting sqref="L2458:L2477">
    <cfRule type="cellIs" dxfId="273" priority="326" operator="notBetween">
      <formula>-0.0017</formula>
      <formula>0.0017</formula>
    </cfRule>
  </conditionalFormatting>
  <conditionalFormatting sqref="L2498:L2517">
    <cfRule type="cellIs" dxfId="272" priority="314" operator="notBetween">
      <formula>-0.0017</formula>
      <formula>0.0017</formula>
    </cfRule>
  </conditionalFormatting>
  <conditionalFormatting sqref="M2458:M2477">
    <cfRule type="cellIs" dxfId="271" priority="330" operator="equal">
      <formula>"OFF"</formula>
    </cfRule>
  </conditionalFormatting>
  <conditionalFormatting sqref="P2458:P2477">
    <cfRule type="cellIs" dxfId="270" priority="329" operator="equal">
      <formula>"OFF"</formula>
    </cfRule>
  </conditionalFormatting>
  <conditionalFormatting sqref="R2458:R2477">
    <cfRule type="cellIs" dxfId="269" priority="328" operator="equal">
      <formula>"OFF"</formula>
    </cfRule>
  </conditionalFormatting>
  <conditionalFormatting sqref="O2458:O2477">
    <cfRule type="cellIs" dxfId="268" priority="327" operator="notBetween">
      <formula>-0.0017</formula>
      <formula>0.0017</formula>
    </cfRule>
  </conditionalFormatting>
  <conditionalFormatting sqref="L2918:L2937">
    <cfRule type="cellIs" dxfId="267" priority="188" operator="notBetween">
      <formula>-0.0017</formula>
      <formula>0.0017</formula>
    </cfRule>
  </conditionalFormatting>
  <conditionalFormatting sqref="M2478:M2497">
    <cfRule type="cellIs" dxfId="266" priority="324" operator="equal">
      <formula>"OFF"</formula>
    </cfRule>
  </conditionalFormatting>
  <conditionalFormatting sqref="P2478:P2497">
    <cfRule type="cellIs" dxfId="265" priority="323" operator="equal">
      <formula>"OFF"</formula>
    </cfRule>
  </conditionalFormatting>
  <conditionalFormatting sqref="R2478:R2497">
    <cfRule type="cellIs" dxfId="264" priority="322" operator="equal">
      <formula>"OFF"</formula>
    </cfRule>
  </conditionalFormatting>
  <conditionalFormatting sqref="O2478:O2497">
    <cfRule type="cellIs" dxfId="263" priority="321" operator="notBetween">
      <formula>-0.0017</formula>
      <formula>0.0017</formula>
    </cfRule>
  </conditionalFormatting>
  <conditionalFormatting sqref="L2478:L2497">
    <cfRule type="cellIs" dxfId="262" priority="320" operator="notBetween">
      <formula>-0.0017</formula>
      <formula>0.0017</formula>
    </cfRule>
  </conditionalFormatting>
  <conditionalFormatting sqref="M2498:M2517">
    <cfRule type="cellIs" dxfId="261" priority="318" operator="equal">
      <formula>"OFF"</formula>
    </cfRule>
  </conditionalFormatting>
  <conditionalFormatting sqref="P2498:P2517">
    <cfRule type="cellIs" dxfId="260" priority="317" operator="equal">
      <formula>"OFF"</formula>
    </cfRule>
  </conditionalFormatting>
  <conditionalFormatting sqref="R2498:R2517">
    <cfRule type="cellIs" dxfId="259" priority="316" operator="equal">
      <formula>"OFF"</formula>
    </cfRule>
  </conditionalFormatting>
  <conditionalFormatting sqref="O2498:O2517">
    <cfRule type="cellIs" dxfId="258" priority="315" operator="notBetween">
      <formula>-0.0017</formula>
      <formula>0.0017</formula>
    </cfRule>
  </conditionalFormatting>
  <conditionalFormatting sqref="M2518:M2537">
    <cfRule type="cellIs" dxfId="257" priority="312" operator="equal">
      <formula>"OFF"</formula>
    </cfRule>
  </conditionalFormatting>
  <conditionalFormatting sqref="P2518:P2537">
    <cfRule type="cellIs" dxfId="256" priority="311" operator="equal">
      <formula>"OFF"</formula>
    </cfRule>
  </conditionalFormatting>
  <conditionalFormatting sqref="R2518:R2537">
    <cfRule type="cellIs" dxfId="255" priority="310" operator="equal">
      <formula>"OFF"</formula>
    </cfRule>
  </conditionalFormatting>
  <conditionalFormatting sqref="O2518:O2537">
    <cfRule type="cellIs" dxfId="254" priority="309" operator="notBetween">
      <formula>-0.0017</formula>
      <formula>0.0017</formula>
    </cfRule>
  </conditionalFormatting>
  <conditionalFormatting sqref="M2538:M2557">
    <cfRule type="cellIs" dxfId="253" priority="306" operator="equal">
      <formula>"OFF"</formula>
    </cfRule>
  </conditionalFormatting>
  <conditionalFormatting sqref="P2538:P2557">
    <cfRule type="cellIs" dxfId="252" priority="305" operator="equal">
      <formula>"OFF"</formula>
    </cfRule>
  </conditionalFormatting>
  <conditionalFormatting sqref="R2538:R2557">
    <cfRule type="cellIs" dxfId="251" priority="304" operator="equal">
      <formula>"OFF"</formula>
    </cfRule>
  </conditionalFormatting>
  <conditionalFormatting sqref="O2538:O2557">
    <cfRule type="cellIs" dxfId="250" priority="303" operator="notBetween">
      <formula>-0.0017</formula>
      <formula>0.0017</formula>
    </cfRule>
  </conditionalFormatting>
  <conditionalFormatting sqref="L2538:L2557">
    <cfRule type="cellIs" dxfId="249" priority="302" operator="notBetween">
      <formula>-0.0017</formula>
      <formula>0.0017</formula>
    </cfRule>
  </conditionalFormatting>
  <conditionalFormatting sqref="L2558:L2577">
    <cfRule type="cellIs" dxfId="248" priority="296" operator="notBetween">
      <formula>-0.0017</formula>
      <formula>0.0017</formula>
    </cfRule>
  </conditionalFormatting>
  <conditionalFormatting sqref="L2598:L2617">
    <cfRule type="cellIs" dxfId="247" priority="284" operator="notBetween">
      <formula>-0.0017</formula>
      <formula>0.0017</formula>
    </cfRule>
  </conditionalFormatting>
  <conditionalFormatting sqref="M2558:M2577">
    <cfRule type="cellIs" dxfId="246" priority="300" operator="equal">
      <formula>"OFF"</formula>
    </cfRule>
  </conditionalFormatting>
  <conditionalFormatting sqref="P2558:P2577">
    <cfRule type="cellIs" dxfId="245" priority="299" operator="equal">
      <formula>"OFF"</formula>
    </cfRule>
  </conditionalFormatting>
  <conditionalFormatting sqref="R2558:R2577">
    <cfRule type="cellIs" dxfId="244" priority="298" operator="equal">
      <formula>"OFF"</formula>
    </cfRule>
  </conditionalFormatting>
  <conditionalFormatting sqref="O2558:O2577">
    <cfRule type="cellIs" dxfId="243" priority="297" operator="notBetween">
      <formula>-0.0017</formula>
      <formula>0.0017</formula>
    </cfRule>
  </conditionalFormatting>
  <conditionalFormatting sqref="L2618:L2637">
    <cfRule type="cellIs" dxfId="242" priority="278" operator="notBetween">
      <formula>-0.0017</formula>
      <formula>0.0017</formula>
    </cfRule>
  </conditionalFormatting>
  <conditionalFormatting sqref="M2578:M2597">
    <cfRule type="cellIs" dxfId="241" priority="294" operator="equal">
      <formula>"OFF"</formula>
    </cfRule>
  </conditionalFormatting>
  <conditionalFormatting sqref="P2578:P2597">
    <cfRule type="cellIs" dxfId="240" priority="293" operator="equal">
      <formula>"OFF"</formula>
    </cfRule>
  </conditionalFormatting>
  <conditionalFormatting sqref="R2578:R2597">
    <cfRule type="cellIs" dxfId="239" priority="292" operator="equal">
      <formula>"OFF"</formula>
    </cfRule>
  </conditionalFormatting>
  <conditionalFormatting sqref="O2578:O2597">
    <cfRule type="cellIs" dxfId="238" priority="291" operator="notBetween">
      <formula>-0.0017</formula>
      <formula>0.0017</formula>
    </cfRule>
  </conditionalFormatting>
  <conditionalFormatting sqref="L2578:L2597">
    <cfRule type="cellIs" dxfId="237" priority="290" operator="notBetween">
      <formula>-0.0017</formula>
      <formula>0.0017</formula>
    </cfRule>
  </conditionalFormatting>
  <conditionalFormatting sqref="L3118:L3137">
    <cfRule type="cellIs" dxfId="236" priority="128" operator="notBetween">
      <formula>-0.0017</formula>
      <formula>0.0017</formula>
    </cfRule>
  </conditionalFormatting>
  <conditionalFormatting sqref="M2598:M2617">
    <cfRule type="cellIs" dxfId="235" priority="288" operator="equal">
      <formula>"OFF"</formula>
    </cfRule>
  </conditionalFormatting>
  <conditionalFormatting sqref="P2598:P2617">
    <cfRule type="cellIs" dxfId="234" priority="287" operator="equal">
      <formula>"OFF"</formula>
    </cfRule>
  </conditionalFormatting>
  <conditionalFormatting sqref="R2598:R2617">
    <cfRule type="cellIs" dxfId="233" priority="286" operator="equal">
      <formula>"OFF"</formula>
    </cfRule>
  </conditionalFormatting>
  <conditionalFormatting sqref="O2598:O2617">
    <cfRule type="cellIs" dxfId="232" priority="285" operator="notBetween">
      <formula>-0.0017</formula>
      <formula>0.0017</formula>
    </cfRule>
  </conditionalFormatting>
  <conditionalFormatting sqref="M2618:M2637">
    <cfRule type="cellIs" dxfId="231" priority="282" operator="equal">
      <formula>"OFF"</formula>
    </cfRule>
  </conditionalFormatting>
  <conditionalFormatting sqref="P2618:P2637">
    <cfRule type="cellIs" dxfId="230" priority="281" operator="equal">
      <formula>"OFF"</formula>
    </cfRule>
  </conditionalFormatting>
  <conditionalFormatting sqref="R2618:R2637">
    <cfRule type="cellIs" dxfId="229" priority="280" operator="equal">
      <formula>"OFF"</formula>
    </cfRule>
  </conditionalFormatting>
  <conditionalFormatting sqref="O2618:O2637">
    <cfRule type="cellIs" dxfId="228" priority="279" operator="notBetween">
      <formula>-0.0017</formula>
      <formula>0.0017</formula>
    </cfRule>
  </conditionalFormatting>
  <conditionalFormatting sqref="M2638:M2657">
    <cfRule type="cellIs" dxfId="227" priority="276" operator="equal">
      <formula>"OFF"</formula>
    </cfRule>
  </conditionalFormatting>
  <conditionalFormatting sqref="P2638:P2657">
    <cfRule type="cellIs" dxfId="226" priority="275" operator="equal">
      <formula>"OFF"</formula>
    </cfRule>
  </conditionalFormatting>
  <conditionalFormatting sqref="R2638:R2657">
    <cfRule type="cellIs" dxfId="225" priority="274" operator="equal">
      <formula>"OFF"</formula>
    </cfRule>
  </conditionalFormatting>
  <conditionalFormatting sqref="O2638:O2657">
    <cfRule type="cellIs" dxfId="224" priority="273" operator="notBetween">
      <formula>-0.0017</formula>
      <formula>0.0017</formula>
    </cfRule>
  </conditionalFormatting>
  <conditionalFormatting sqref="L2638:L2657">
    <cfRule type="cellIs" dxfId="223" priority="272" operator="notBetween">
      <formula>-0.0017</formula>
      <formula>0.0017</formula>
    </cfRule>
  </conditionalFormatting>
  <conditionalFormatting sqref="L2658:L2677">
    <cfRule type="cellIs" dxfId="222" priority="266" operator="notBetween">
      <formula>-0.0017</formula>
      <formula>0.0017</formula>
    </cfRule>
  </conditionalFormatting>
  <conditionalFormatting sqref="L2698:L2717">
    <cfRule type="cellIs" dxfId="221" priority="254" operator="notBetween">
      <formula>-0.0017</formula>
      <formula>0.0017</formula>
    </cfRule>
  </conditionalFormatting>
  <conditionalFormatting sqref="M2658:M2677">
    <cfRule type="cellIs" dxfId="220" priority="270" operator="equal">
      <formula>"OFF"</formula>
    </cfRule>
  </conditionalFormatting>
  <conditionalFormatting sqref="P2658:P2677">
    <cfRule type="cellIs" dxfId="219" priority="269" operator="equal">
      <formula>"OFF"</formula>
    </cfRule>
  </conditionalFormatting>
  <conditionalFormatting sqref="R2658:R2677">
    <cfRule type="cellIs" dxfId="218" priority="268" operator="equal">
      <formula>"OFF"</formula>
    </cfRule>
  </conditionalFormatting>
  <conditionalFormatting sqref="O2658:O2677">
    <cfRule type="cellIs" dxfId="217" priority="267" operator="notBetween">
      <formula>-0.0017</formula>
      <formula>0.0017</formula>
    </cfRule>
  </conditionalFormatting>
  <conditionalFormatting sqref="M2678:M2697">
    <cfRule type="cellIs" dxfId="216" priority="264" operator="equal">
      <formula>"OFF"</formula>
    </cfRule>
  </conditionalFormatting>
  <conditionalFormatting sqref="P2678:P2697">
    <cfRule type="cellIs" dxfId="215" priority="263" operator="equal">
      <formula>"OFF"</formula>
    </cfRule>
  </conditionalFormatting>
  <conditionalFormatting sqref="R2678:R2697">
    <cfRule type="cellIs" dxfId="214" priority="262" operator="equal">
      <formula>"OFF"</formula>
    </cfRule>
  </conditionalFormatting>
  <conditionalFormatting sqref="O2678:O2697">
    <cfRule type="cellIs" dxfId="213" priority="261" operator="notBetween">
      <formula>-0.0017</formula>
      <formula>0.0017</formula>
    </cfRule>
  </conditionalFormatting>
  <conditionalFormatting sqref="L2678:L2697">
    <cfRule type="cellIs" dxfId="212" priority="260" operator="notBetween">
      <formula>-0.0017</formula>
      <formula>0.0017</formula>
    </cfRule>
  </conditionalFormatting>
  <conditionalFormatting sqref="M2698:M2717">
    <cfRule type="cellIs" dxfId="211" priority="258" operator="equal">
      <formula>"OFF"</formula>
    </cfRule>
  </conditionalFormatting>
  <conditionalFormatting sqref="P2698:P2717">
    <cfRule type="cellIs" dxfId="210" priority="257" operator="equal">
      <formula>"OFF"</formula>
    </cfRule>
  </conditionalFormatting>
  <conditionalFormatting sqref="R2698:R2717">
    <cfRule type="cellIs" dxfId="209" priority="256" operator="equal">
      <formula>"OFF"</formula>
    </cfRule>
  </conditionalFormatting>
  <conditionalFormatting sqref="O2698:O2717">
    <cfRule type="cellIs" dxfId="208" priority="255" operator="notBetween">
      <formula>-0.0017</formula>
      <formula>0.0017</formula>
    </cfRule>
  </conditionalFormatting>
  <conditionalFormatting sqref="M2718:M2737">
    <cfRule type="cellIs" dxfId="207" priority="252" operator="equal">
      <formula>"OFF"</formula>
    </cfRule>
  </conditionalFormatting>
  <conditionalFormatting sqref="P2718:P2737">
    <cfRule type="cellIs" dxfId="206" priority="251" operator="equal">
      <formula>"OFF"</formula>
    </cfRule>
  </conditionalFormatting>
  <conditionalFormatting sqref="R2718:R2737">
    <cfRule type="cellIs" dxfId="205" priority="250" operator="equal">
      <formula>"OFF"</formula>
    </cfRule>
  </conditionalFormatting>
  <conditionalFormatting sqref="O2718:O2737">
    <cfRule type="cellIs" dxfId="204" priority="249" operator="notBetween">
      <formula>-0.0017</formula>
      <formula>0.0017</formula>
    </cfRule>
  </conditionalFormatting>
  <conditionalFormatting sqref="L3318:L3337">
    <cfRule type="cellIs" dxfId="203" priority="68" operator="notBetween">
      <formula>-0.0017</formula>
      <formula>0.0017</formula>
    </cfRule>
  </conditionalFormatting>
  <conditionalFormatting sqref="M2738:M2757">
    <cfRule type="cellIs" dxfId="202" priority="246" operator="equal">
      <formula>"OFF"</formula>
    </cfRule>
  </conditionalFormatting>
  <conditionalFormatting sqref="P2738:P2757">
    <cfRule type="cellIs" dxfId="201" priority="245" operator="equal">
      <formula>"OFF"</formula>
    </cfRule>
  </conditionalFormatting>
  <conditionalFormatting sqref="R2738:R2757">
    <cfRule type="cellIs" dxfId="200" priority="244" operator="equal">
      <formula>"OFF"</formula>
    </cfRule>
  </conditionalFormatting>
  <conditionalFormatting sqref="O2738:O2757">
    <cfRule type="cellIs" dxfId="199" priority="243" operator="notBetween">
      <formula>-0.0017</formula>
      <formula>0.0017</formula>
    </cfRule>
  </conditionalFormatting>
  <conditionalFormatting sqref="L2738:L2757">
    <cfRule type="cellIs" dxfId="198" priority="242" operator="notBetween">
      <formula>-0.0017</formula>
      <formula>0.0017</formula>
    </cfRule>
  </conditionalFormatting>
  <conditionalFormatting sqref="L2758:L2777">
    <cfRule type="cellIs" dxfId="197" priority="236" operator="notBetween">
      <formula>-0.0017</formula>
      <formula>0.0017</formula>
    </cfRule>
  </conditionalFormatting>
  <conditionalFormatting sqref="L2798:L2817">
    <cfRule type="cellIs" dxfId="196" priority="224" operator="notBetween">
      <formula>-0.0017</formula>
      <formula>0.0017</formula>
    </cfRule>
  </conditionalFormatting>
  <conditionalFormatting sqref="M2758:M2777">
    <cfRule type="cellIs" dxfId="195" priority="240" operator="equal">
      <formula>"OFF"</formula>
    </cfRule>
  </conditionalFormatting>
  <conditionalFormatting sqref="P2758:P2777">
    <cfRule type="cellIs" dxfId="194" priority="239" operator="equal">
      <formula>"OFF"</formula>
    </cfRule>
  </conditionalFormatting>
  <conditionalFormatting sqref="R2758:R2777">
    <cfRule type="cellIs" dxfId="193" priority="238" operator="equal">
      <formula>"OFF"</formula>
    </cfRule>
  </conditionalFormatting>
  <conditionalFormatting sqref="O2758:O2777">
    <cfRule type="cellIs" dxfId="192" priority="237" operator="notBetween">
      <formula>-0.0017</formula>
      <formula>0.0017</formula>
    </cfRule>
  </conditionalFormatting>
  <conditionalFormatting sqref="L2818:L2837">
    <cfRule type="cellIs" dxfId="191" priority="218" operator="notBetween">
      <formula>-0.0017</formula>
      <formula>0.0017</formula>
    </cfRule>
  </conditionalFormatting>
  <conditionalFormatting sqref="M2778:M2797">
    <cfRule type="cellIs" dxfId="190" priority="234" operator="equal">
      <formula>"OFF"</formula>
    </cfRule>
  </conditionalFormatting>
  <conditionalFormatting sqref="P2778:P2797">
    <cfRule type="cellIs" dxfId="189" priority="233" operator="equal">
      <formula>"OFF"</formula>
    </cfRule>
  </conditionalFormatting>
  <conditionalFormatting sqref="R2778:R2797">
    <cfRule type="cellIs" dxfId="188" priority="232" operator="equal">
      <formula>"OFF"</formula>
    </cfRule>
  </conditionalFormatting>
  <conditionalFormatting sqref="O2778:O2797">
    <cfRule type="cellIs" dxfId="187" priority="231" operator="notBetween">
      <formula>-0.0017</formula>
      <formula>0.0017</formula>
    </cfRule>
  </conditionalFormatting>
  <conditionalFormatting sqref="L2778:L2797">
    <cfRule type="cellIs" dxfId="186" priority="230" operator="notBetween">
      <formula>-0.0017</formula>
      <formula>0.0017</formula>
    </cfRule>
  </conditionalFormatting>
  <conditionalFormatting sqref="M2798:M2817">
    <cfRule type="cellIs" dxfId="185" priority="228" operator="equal">
      <formula>"OFF"</formula>
    </cfRule>
  </conditionalFormatting>
  <conditionalFormatting sqref="P2798:P2817">
    <cfRule type="cellIs" dxfId="184" priority="227" operator="equal">
      <formula>"OFF"</formula>
    </cfRule>
  </conditionalFormatting>
  <conditionalFormatting sqref="R2798:R2817">
    <cfRule type="cellIs" dxfId="183" priority="226" operator="equal">
      <formula>"OFF"</formula>
    </cfRule>
  </conditionalFormatting>
  <conditionalFormatting sqref="O2798:O2817">
    <cfRule type="cellIs" dxfId="182" priority="225" operator="notBetween">
      <formula>-0.0017</formula>
      <formula>0.0017</formula>
    </cfRule>
  </conditionalFormatting>
  <conditionalFormatting sqref="M2818:M2837">
    <cfRule type="cellIs" dxfId="181" priority="222" operator="equal">
      <formula>"OFF"</formula>
    </cfRule>
  </conditionalFormatting>
  <conditionalFormatting sqref="P2818:P2837">
    <cfRule type="cellIs" dxfId="180" priority="221" operator="equal">
      <formula>"OFF"</formula>
    </cfRule>
  </conditionalFormatting>
  <conditionalFormatting sqref="R2818:R2837">
    <cfRule type="cellIs" dxfId="179" priority="220" operator="equal">
      <formula>"OFF"</formula>
    </cfRule>
  </conditionalFormatting>
  <conditionalFormatting sqref="O2818:O2837">
    <cfRule type="cellIs" dxfId="178" priority="219" operator="notBetween">
      <formula>-0.0017</formula>
      <formula>0.0017</formula>
    </cfRule>
  </conditionalFormatting>
  <conditionalFormatting sqref="M2838:M2857">
    <cfRule type="cellIs" dxfId="177" priority="216" operator="equal">
      <formula>"OFF"</formula>
    </cfRule>
  </conditionalFormatting>
  <conditionalFormatting sqref="P2838:P2857">
    <cfRule type="cellIs" dxfId="176" priority="215" operator="equal">
      <formula>"OFF"</formula>
    </cfRule>
  </conditionalFormatting>
  <conditionalFormatting sqref="R2838:R2857">
    <cfRule type="cellIs" dxfId="175" priority="214" operator="equal">
      <formula>"OFF"</formula>
    </cfRule>
  </conditionalFormatting>
  <conditionalFormatting sqref="O2838:O2857">
    <cfRule type="cellIs" dxfId="174" priority="213" operator="notBetween">
      <formula>-0.0017</formula>
      <formula>0.0017</formula>
    </cfRule>
  </conditionalFormatting>
  <conditionalFormatting sqref="L2838:L2857">
    <cfRule type="cellIs" dxfId="173" priority="212" operator="notBetween">
      <formula>-0.0017</formula>
      <formula>0.0017</formula>
    </cfRule>
  </conditionalFormatting>
  <conditionalFormatting sqref="L2858:L2877">
    <cfRule type="cellIs" dxfId="172" priority="206" operator="notBetween">
      <formula>-0.0017</formula>
      <formula>0.0017</formula>
    </cfRule>
  </conditionalFormatting>
  <conditionalFormatting sqref="L2898:L2917">
    <cfRule type="cellIs" dxfId="171" priority="194" operator="notBetween">
      <formula>-0.0017</formula>
      <formula>0.0017</formula>
    </cfRule>
  </conditionalFormatting>
  <conditionalFormatting sqref="M2858:M2877">
    <cfRule type="cellIs" dxfId="170" priority="210" operator="equal">
      <formula>"OFF"</formula>
    </cfRule>
  </conditionalFormatting>
  <conditionalFormatting sqref="P2858:P2877">
    <cfRule type="cellIs" dxfId="169" priority="209" operator="equal">
      <formula>"OFF"</formula>
    </cfRule>
  </conditionalFormatting>
  <conditionalFormatting sqref="R2858:R2877">
    <cfRule type="cellIs" dxfId="168" priority="208" operator="equal">
      <formula>"OFF"</formula>
    </cfRule>
  </conditionalFormatting>
  <conditionalFormatting sqref="O2858:O2877">
    <cfRule type="cellIs" dxfId="167" priority="207" operator="notBetween">
      <formula>-0.0017</formula>
      <formula>0.0017</formula>
    </cfRule>
  </conditionalFormatting>
  <conditionalFormatting sqref="M2878:M2897">
    <cfRule type="cellIs" dxfId="166" priority="204" operator="equal">
      <formula>"OFF"</formula>
    </cfRule>
  </conditionalFormatting>
  <conditionalFormatting sqref="P2878:P2897">
    <cfRule type="cellIs" dxfId="165" priority="203" operator="equal">
      <formula>"OFF"</formula>
    </cfRule>
  </conditionalFormatting>
  <conditionalFormatting sqref="R2878:R2897">
    <cfRule type="cellIs" dxfId="164" priority="202" operator="equal">
      <formula>"OFF"</formula>
    </cfRule>
  </conditionalFormatting>
  <conditionalFormatting sqref="O2878:O2897">
    <cfRule type="cellIs" dxfId="163" priority="201" operator="notBetween">
      <formula>-0.0017</formula>
      <formula>0.0017</formula>
    </cfRule>
  </conditionalFormatting>
  <conditionalFormatting sqref="L2878:L2897">
    <cfRule type="cellIs" dxfId="162" priority="200" operator="notBetween">
      <formula>-0.0017</formula>
      <formula>0.0017</formula>
    </cfRule>
  </conditionalFormatting>
  <conditionalFormatting sqref="M2898:M2917">
    <cfRule type="cellIs" dxfId="161" priority="198" operator="equal">
      <formula>"OFF"</formula>
    </cfRule>
  </conditionalFormatting>
  <conditionalFormatting sqref="P2898:P2917">
    <cfRule type="cellIs" dxfId="160" priority="197" operator="equal">
      <formula>"OFF"</formula>
    </cfRule>
  </conditionalFormatting>
  <conditionalFormatting sqref="R2898:R2917">
    <cfRule type="cellIs" dxfId="159" priority="196" operator="equal">
      <formula>"OFF"</formula>
    </cfRule>
  </conditionalFormatting>
  <conditionalFormatting sqref="O2898:O2917">
    <cfRule type="cellIs" dxfId="158" priority="195" operator="notBetween">
      <formula>-0.0017</formula>
      <formula>0.0017</formula>
    </cfRule>
  </conditionalFormatting>
  <conditionalFormatting sqref="M2918:M2937">
    <cfRule type="cellIs" dxfId="157" priority="192" operator="equal">
      <formula>"OFF"</formula>
    </cfRule>
  </conditionalFormatting>
  <conditionalFormatting sqref="P2918:P2937">
    <cfRule type="cellIs" dxfId="156" priority="191" operator="equal">
      <formula>"OFF"</formula>
    </cfRule>
  </conditionalFormatting>
  <conditionalFormatting sqref="R2918:R2937">
    <cfRule type="cellIs" dxfId="155" priority="190" operator="equal">
      <formula>"OFF"</formula>
    </cfRule>
  </conditionalFormatting>
  <conditionalFormatting sqref="O2918:O2937">
    <cfRule type="cellIs" dxfId="154" priority="189" operator="notBetween">
      <formula>-0.0017</formula>
      <formula>0.0017</formula>
    </cfRule>
  </conditionalFormatting>
  <conditionalFormatting sqref="M2938:M2957">
    <cfRule type="cellIs" dxfId="153" priority="186" operator="equal">
      <formula>"OFF"</formula>
    </cfRule>
  </conditionalFormatting>
  <conditionalFormatting sqref="P2938:P2957">
    <cfRule type="cellIs" dxfId="152" priority="185" operator="equal">
      <formula>"OFF"</formula>
    </cfRule>
  </conditionalFormatting>
  <conditionalFormatting sqref="R2938:R2957">
    <cfRule type="cellIs" dxfId="151" priority="184" operator="equal">
      <formula>"OFF"</formula>
    </cfRule>
  </conditionalFormatting>
  <conditionalFormatting sqref="O2938:O2957">
    <cfRule type="cellIs" dxfId="150" priority="183" operator="notBetween">
      <formula>-0.0017</formula>
      <formula>0.0017</formula>
    </cfRule>
  </conditionalFormatting>
  <conditionalFormatting sqref="L2938:L2957">
    <cfRule type="cellIs" dxfId="149" priority="182" operator="notBetween">
      <formula>-0.0017</formula>
      <formula>0.0017</formula>
    </cfRule>
  </conditionalFormatting>
  <conditionalFormatting sqref="L2958:L2977">
    <cfRule type="cellIs" dxfId="148" priority="176" operator="notBetween">
      <formula>-0.0017</formula>
      <formula>0.0017</formula>
    </cfRule>
  </conditionalFormatting>
  <conditionalFormatting sqref="L2998:L3017">
    <cfRule type="cellIs" dxfId="147" priority="164" operator="notBetween">
      <formula>-0.0017</formula>
      <formula>0.0017</formula>
    </cfRule>
  </conditionalFormatting>
  <conditionalFormatting sqref="M2958:M2977">
    <cfRule type="cellIs" dxfId="146" priority="180" operator="equal">
      <formula>"OFF"</formula>
    </cfRule>
  </conditionalFormatting>
  <conditionalFormatting sqref="P2958:P2977">
    <cfRule type="cellIs" dxfId="145" priority="179" operator="equal">
      <formula>"OFF"</formula>
    </cfRule>
  </conditionalFormatting>
  <conditionalFormatting sqref="R2958:R2977">
    <cfRule type="cellIs" dxfId="144" priority="178" operator="equal">
      <formula>"OFF"</formula>
    </cfRule>
  </conditionalFormatting>
  <conditionalFormatting sqref="O2958:O2977">
    <cfRule type="cellIs" dxfId="143" priority="177" operator="notBetween">
      <formula>-0.0017</formula>
      <formula>0.0017</formula>
    </cfRule>
  </conditionalFormatting>
  <conditionalFormatting sqref="L3018:L3037">
    <cfRule type="cellIs" dxfId="142" priority="158" operator="notBetween">
      <formula>-0.0017</formula>
      <formula>0.0017</formula>
    </cfRule>
  </conditionalFormatting>
  <conditionalFormatting sqref="M2978:M2997">
    <cfRule type="cellIs" dxfId="141" priority="174" operator="equal">
      <formula>"OFF"</formula>
    </cfRule>
  </conditionalFormatting>
  <conditionalFormatting sqref="P2978:P2997">
    <cfRule type="cellIs" dxfId="140" priority="173" operator="equal">
      <formula>"OFF"</formula>
    </cfRule>
  </conditionalFormatting>
  <conditionalFormatting sqref="R2978:R2997">
    <cfRule type="cellIs" dxfId="139" priority="172" operator="equal">
      <formula>"OFF"</formula>
    </cfRule>
  </conditionalFormatting>
  <conditionalFormatting sqref="O2978:O2997">
    <cfRule type="cellIs" dxfId="138" priority="171" operator="notBetween">
      <formula>-0.0017</formula>
      <formula>0.0017</formula>
    </cfRule>
  </conditionalFormatting>
  <conditionalFormatting sqref="L2978:L2997">
    <cfRule type="cellIs" dxfId="137" priority="170" operator="notBetween">
      <formula>-0.0017</formula>
      <formula>0.0017</formula>
    </cfRule>
  </conditionalFormatting>
  <conditionalFormatting sqref="M2998:M3017">
    <cfRule type="cellIs" dxfId="136" priority="168" operator="equal">
      <formula>"OFF"</formula>
    </cfRule>
  </conditionalFormatting>
  <conditionalFormatting sqref="P2998:P3017">
    <cfRule type="cellIs" dxfId="135" priority="167" operator="equal">
      <formula>"OFF"</formula>
    </cfRule>
  </conditionalFormatting>
  <conditionalFormatting sqref="R2998:R3017">
    <cfRule type="cellIs" dxfId="134" priority="166" operator="equal">
      <formula>"OFF"</formula>
    </cfRule>
  </conditionalFormatting>
  <conditionalFormatting sqref="O2998:O3017">
    <cfRule type="cellIs" dxfId="133" priority="165" operator="notBetween">
      <formula>-0.0017</formula>
      <formula>0.0017</formula>
    </cfRule>
  </conditionalFormatting>
  <conditionalFormatting sqref="M3018:M3037">
    <cfRule type="cellIs" dxfId="132" priority="162" operator="equal">
      <formula>"OFF"</formula>
    </cfRule>
  </conditionalFormatting>
  <conditionalFormatting sqref="P3018:P3037">
    <cfRule type="cellIs" dxfId="131" priority="161" operator="equal">
      <formula>"OFF"</formula>
    </cfRule>
  </conditionalFormatting>
  <conditionalFormatting sqref="R3018:R3037">
    <cfRule type="cellIs" dxfId="130" priority="160" operator="equal">
      <formula>"OFF"</formula>
    </cfRule>
  </conditionalFormatting>
  <conditionalFormatting sqref="O3018:O3037">
    <cfRule type="cellIs" dxfId="129" priority="159" operator="notBetween">
      <formula>-0.0017</formula>
      <formula>0.0017</formula>
    </cfRule>
  </conditionalFormatting>
  <conditionalFormatting sqref="M3038:M3057">
    <cfRule type="cellIs" dxfId="128" priority="156" operator="equal">
      <formula>"OFF"</formula>
    </cfRule>
  </conditionalFormatting>
  <conditionalFormatting sqref="P3038:P3057">
    <cfRule type="cellIs" dxfId="127" priority="155" operator="equal">
      <formula>"OFF"</formula>
    </cfRule>
  </conditionalFormatting>
  <conditionalFormatting sqref="R3038:R3057">
    <cfRule type="cellIs" dxfId="126" priority="154" operator="equal">
      <formula>"OFF"</formula>
    </cfRule>
  </conditionalFormatting>
  <conditionalFormatting sqref="O3038:O3057">
    <cfRule type="cellIs" dxfId="125" priority="153" operator="notBetween">
      <formula>-0.0017</formula>
      <formula>0.0017</formula>
    </cfRule>
  </conditionalFormatting>
  <conditionalFormatting sqref="L3038:L3057">
    <cfRule type="cellIs" dxfId="124" priority="152" operator="notBetween">
      <formula>-0.0017</formula>
      <formula>0.0017</formula>
    </cfRule>
  </conditionalFormatting>
  <conditionalFormatting sqref="L3058:L3077">
    <cfRule type="cellIs" dxfId="123" priority="146" operator="notBetween">
      <formula>-0.0017</formula>
      <formula>0.0017</formula>
    </cfRule>
  </conditionalFormatting>
  <conditionalFormatting sqref="L3098:L3117">
    <cfRule type="cellIs" dxfId="122" priority="134" operator="notBetween">
      <formula>-0.0017</formula>
      <formula>0.0017</formula>
    </cfRule>
  </conditionalFormatting>
  <conditionalFormatting sqref="M3058:M3077">
    <cfRule type="cellIs" dxfId="121" priority="150" operator="equal">
      <formula>"OFF"</formula>
    </cfRule>
  </conditionalFormatting>
  <conditionalFormatting sqref="P3058:P3077">
    <cfRule type="cellIs" dxfId="120" priority="149" operator="equal">
      <formula>"OFF"</formula>
    </cfRule>
  </conditionalFormatting>
  <conditionalFormatting sqref="R3058:R3077">
    <cfRule type="cellIs" dxfId="119" priority="148" operator="equal">
      <formula>"OFF"</formula>
    </cfRule>
  </conditionalFormatting>
  <conditionalFormatting sqref="O3058:O3077">
    <cfRule type="cellIs" dxfId="118" priority="147" operator="notBetween">
      <formula>-0.0017</formula>
      <formula>0.0017</formula>
    </cfRule>
  </conditionalFormatting>
  <conditionalFormatting sqref="M3078:M3097">
    <cfRule type="cellIs" dxfId="117" priority="144" operator="equal">
      <formula>"OFF"</formula>
    </cfRule>
  </conditionalFormatting>
  <conditionalFormatting sqref="P3078:P3097">
    <cfRule type="cellIs" dxfId="116" priority="143" operator="equal">
      <formula>"OFF"</formula>
    </cfRule>
  </conditionalFormatting>
  <conditionalFormatting sqref="R3078:R3097">
    <cfRule type="cellIs" dxfId="115" priority="142" operator="equal">
      <formula>"OFF"</formula>
    </cfRule>
  </conditionalFormatting>
  <conditionalFormatting sqref="O3078:O3097">
    <cfRule type="cellIs" dxfId="114" priority="141" operator="notBetween">
      <formula>-0.0017</formula>
      <formula>0.0017</formula>
    </cfRule>
  </conditionalFormatting>
  <conditionalFormatting sqref="L3078:L3097">
    <cfRule type="cellIs" dxfId="113" priority="140" operator="notBetween">
      <formula>-0.0017</formula>
      <formula>0.0017</formula>
    </cfRule>
  </conditionalFormatting>
  <conditionalFormatting sqref="M3098:M3117">
    <cfRule type="cellIs" dxfId="112" priority="138" operator="equal">
      <formula>"OFF"</formula>
    </cfRule>
  </conditionalFormatting>
  <conditionalFormatting sqref="P3098:P3117">
    <cfRule type="cellIs" dxfId="111" priority="137" operator="equal">
      <formula>"OFF"</formula>
    </cfRule>
  </conditionalFormatting>
  <conditionalFormatting sqref="R3098:R3117">
    <cfRule type="cellIs" dxfId="110" priority="136" operator="equal">
      <formula>"OFF"</formula>
    </cfRule>
  </conditionalFormatting>
  <conditionalFormatting sqref="O3098:O3117">
    <cfRule type="cellIs" dxfId="109" priority="135" operator="notBetween">
      <formula>-0.0017</formula>
      <formula>0.0017</formula>
    </cfRule>
  </conditionalFormatting>
  <conditionalFormatting sqref="M3118:M3137">
    <cfRule type="cellIs" dxfId="108" priority="132" operator="equal">
      <formula>"OFF"</formula>
    </cfRule>
  </conditionalFormatting>
  <conditionalFormatting sqref="P3118:P3137">
    <cfRule type="cellIs" dxfId="107" priority="131" operator="equal">
      <formula>"OFF"</formula>
    </cfRule>
  </conditionalFormatting>
  <conditionalFormatting sqref="R3118:R3137">
    <cfRule type="cellIs" dxfId="106" priority="130" operator="equal">
      <formula>"OFF"</formula>
    </cfRule>
  </conditionalFormatting>
  <conditionalFormatting sqref="O3118:O3137">
    <cfRule type="cellIs" dxfId="105" priority="129" operator="notBetween">
      <formula>-0.0017</formula>
      <formula>0.0017</formula>
    </cfRule>
  </conditionalFormatting>
  <conditionalFormatting sqref="M3138:M3157">
    <cfRule type="cellIs" dxfId="104" priority="126" operator="equal">
      <formula>"OFF"</formula>
    </cfRule>
  </conditionalFormatting>
  <conditionalFormatting sqref="P3138:P3157">
    <cfRule type="cellIs" dxfId="103" priority="125" operator="equal">
      <formula>"OFF"</formula>
    </cfRule>
  </conditionalFormatting>
  <conditionalFormatting sqref="R3138:R3157">
    <cfRule type="cellIs" dxfId="102" priority="124" operator="equal">
      <formula>"OFF"</formula>
    </cfRule>
  </conditionalFormatting>
  <conditionalFormatting sqref="O3138:O3157">
    <cfRule type="cellIs" dxfId="101" priority="123" operator="notBetween">
      <formula>-0.0017</formula>
      <formula>0.0017</formula>
    </cfRule>
  </conditionalFormatting>
  <conditionalFormatting sqref="L3138:L3157">
    <cfRule type="cellIs" dxfId="100" priority="122" operator="notBetween">
      <formula>-0.0017</formula>
      <formula>0.0017</formula>
    </cfRule>
  </conditionalFormatting>
  <conditionalFormatting sqref="L3158:L3177">
    <cfRule type="cellIs" dxfId="99" priority="116" operator="notBetween">
      <formula>-0.0017</formula>
      <formula>0.0017</formula>
    </cfRule>
  </conditionalFormatting>
  <conditionalFormatting sqref="L3198:L3217">
    <cfRule type="cellIs" dxfId="98" priority="104" operator="notBetween">
      <formula>-0.0017</formula>
      <formula>0.0017</formula>
    </cfRule>
  </conditionalFormatting>
  <conditionalFormatting sqref="M3158:M3177">
    <cfRule type="cellIs" dxfId="97" priority="120" operator="equal">
      <formula>"OFF"</formula>
    </cfRule>
  </conditionalFormatting>
  <conditionalFormatting sqref="P3158:P3177">
    <cfRule type="cellIs" dxfId="96" priority="119" operator="equal">
      <formula>"OFF"</formula>
    </cfRule>
  </conditionalFormatting>
  <conditionalFormatting sqref="R3158:R3177">
    <cfRule type="cellIs" dxfId="95" priority="118" operator="equal">
      <formula>"OFF"</formula>
    </cfRule>
  </conditionalFormatting>
  <conditionalFormatting sqref="O3158:O3177">
    <cfRule type="cellIs" dxfId="94" priority="117" operator="notBetween">
      <formula>-0.0017</formula>
      <formula>0.0017</formula>
    </cfRule>
  </conditionalFormatting>
  <conditionalFormatting sqref="L3218:L3237">
    <cfRule type="cellIs" dxfId="93" priority="98" operator="notBetween">
      <formula>-0.0017</formula>
      <formula>0.0017</formula>
    </cfRule>
  </conditionalFormatting>
  <conditionalFormatting sqref="M3178:M3197">
    <cfRule type="cellIs" dxfId="92" priority="114" operator="equal">
      <formula>"OFF"</formula>
    </cfRule>
  </conditionalFormatting>
  <conditionalFormatting sqref="P3178:P3197">
    <cfRule type="cellIs" dxfId="91" priority="113" operator="equal">
      <formula>"OFF"</formula>
    </cfRule>
  </conditionalFormatting>
  <conditionalFormatting sqref="R3178:R3197">
    <cfRule type="cellIs" dxfId="90" priority="112" operator="equal">
      <formula>"OFF"</formula>
    </cfRule>
  </conditionalFormatting>
  <conditionalFormatting sqref="O3178:O3197">
    <cfRule type="cellIs" dxfId="89" priority="111" operator="notBetween">
      <formula>-0.0017</formula>
      <formula>0.0017</formula>
    </cfRule>
  </conditionalFormatting>
  <conditionalFormatting sqref="L3178:L3197">
    <cfRule type="cellIs" dxfId="88" priority="110" operator="notBetween">
      <formula>-0.0017</formula>
      <formula>0.0017</formula>
    </cfRule>
  </conditionalFormatting>
  <conditionalFormatting sqref="M3198:M3217">
    <cfRule type="cellIs" dxfId="87" priority="108" operator="equal">
      <formula>"OFF"</formula>
    </cfRule>
  </conditionalFormatting>
  <conditionalFormatting sqref="P3198:P3217">
    <cfRule type="cellIs" dxfId="86" priority="107" operator="equal">
      <formula>"OFF"</formula>
    </cfRule>
  </conditionalFormatting>
  <conditionalFormatting sqref="R3198:R3217">
    <cfRule type="cellIs" dxfId="85" priority="106" operator="equal">
      <formula>"OFF"</formula>
    </cfRule>
  </conditionalFormatting>
  <conditionalFormatting sqref="O3198:O3217">
    <cfRule type="cellIs" dxfId="84" priority="105" operator="notBetween">
      <formula>-0.0017</formula>
      <formula>0.0017</formula>
    </cfRule>
  </conditionalFormatting>
  <conditionalFormatting sqref="M3218:M3237">
    <cfRule type="cellIs" dxfId="83" priority="102" operator="equal">
      <formula>"OFF"</formula>
    </cfRule>
  </conditionalFormatting>
  <conditionalFormatting sqref="P3218:P3237">
    <cfRule type="cellIs" dxfId="82" priority="101" operator="equal">
      <formula>"OFF"</formula>
    </cfRule>
  </conditionalFormatting>
  <conditionalFormatting sqref="R3218:R3237">
    <cfRule type="cellIs" dxfId="81" priority="100" operator="equal">
      <formula>"OFF"</formula>
    </cfRule>
  </conditionalFormatting>
  <conditionalFormatting sqref="O3218:O3237">
    <cfRule type="cellIs" dxfId="80" priority="99" operator="notBetween">
      <formula>-0.0017</formula>
      <formula>0.0017</formula>
    </cfRule>
  </conditionalFormatting>
  <conditionalFormatting sqref="M3238:M3257">
    <cfRule type="cellIs" dxfId="79" priority="96" operator="equal">
      <formula>"OFF"</formula>
    </cfRule>
  </conditionalFormatting>
  <conditionalFormatting sqref="P3238:P3257">
    <cfRule type="cellIs" dxfId="78" priority="95" operator="equal">
      <formula>"OFF"</formula>
    </cfRule>
  </conditionalFormatting>
  <conditionalFormatting sqref="R3238:R3257">
    <cfRule type="cellIs" dxfId="77" priority="94" operator="equal">
      <formula>"OFF"</formula>
    </cfRule>
  </conditionalFormatting>
  <conditionalFormatting sqref="O3238:O3257">
    <cfRule type="cellIs" dxfId="76" priority="93" operator="notBetween">
      <formula>-0.0017</formula>
      <formula>0.0017</formula>
    </cfRule>
  </conditionalFormatting>
  <conditionalFormatting sqref="L3238:L3257">
    <cfRule type="cellIs" dxfId="75" priority="92" operator="notBetween">
      <formula>-0.0017</formula>
      <formula>0.0017</formula>
    </cfRule>
  </conditionalFormatting>
  <conditionalFormatting sqref="L3258:L3277">
    <cfRule type="cellIs" dxfId="74" priority="86" operator="notBetween">
      <formula>-0.0017</formula>
      <formula>0.0017</formula>
    </cfRule>
  </conditionalFormatting>
  <conditionalFormatting sqref="L3298:L3317">
    <cfRule type="cellIs" dxfId="73" priority="74" operator="notBetween">
      <formula>-0.0017</formula>
      <formula>0.0017</formula>
    </cfRule>
  </conditionalFormatting>
  <conditionalFormatting sqref="M3258:M3277">
    <cfRule type="cellIs" dxfId="72" priority="90" operator="equal">
      <formula>"OFF"</formula>
    </cfRule>
  </conditionalFormatting>
  <conditionalFormatting sqref="P3258:P3277">
    <cfRule type="cellIs" dxfId="71" priority="89" operator="equal">
      <formula>"OFF"</formula>
    </cfRule>
  </conditionalFormatting>
  <conditionalFormatting sqref="R3258:R3277">
    <cfRule type="cellIs" dxfId="70" priority="88" operator="equal">
      <formula>"OFF"</formula>
    </cfRule>
  </conditionalFormatting>
  <conditionalFormatting sqref="O3258:O3277">
    <cfRule type="cellIs" dxfId="69" priority="87" operator="notBetween">
      <formula>-0.0017</formula>
      <formula>0.0017</formula>
    </cfRule>
  </conditionalFormatting>
  <conditionalFormatting sqref="M3278:M3297">
    <cfRule type="cellIs" dxfId="68" priority="84" operator="equal">
      <formula>"OFF"</formula>
    </cfRule>
  </conditionalFormatting>
  <conditionalFormatting sqref="P3278:P3297">
    <cfRule type="cellIs" dxfId="67" priority="83" operator="equal">
      <formula>"OFF"</formula>
    </cfRule>
  </conditionalFormatting>
  <conditionalFormatting sqref="R3278:R3297">
    <cfRule type="cellIs" dxfId="66" priority="82" operator="equal">
      <formula>"OFF"</formula>
    </cfRule>
  </conditionalFormatting>
  <conditionalFormatting sqref="O3278:O3297">
    <cfRule type="cellIs" dxfId="65" priority="81" operator="notBetween">
      <formula>-0.0017</formula>
      <formula>0.0017</formula>
    </cfRule>
  </conditionalFormatting>
  <conditionalFormatting sqref="L3278:L3297">
    <cfRule type="cellIs" dxfId="64" priority="80" operator="notBetween">
      <formula>-0.0017</formula>
      <formula>0.0017</formula>
    </cfRule>
  </conditionalFormatting>
  <conditionalFormatting sqref="M3298:M3317">
    <cfRule type="cellIs" dxfId="63" priority="78" operator="equal">
      <formula>"OFF"</formula>
    </cfRule>
  </conditionalFormatting>
  <conditionalFormatting sqref="P3298:P3317">
    <cfRule type="cellIs" dxfId="62" priority="77" operator="equal">
      <formula>"OFF"</formula>
    </cfRule>
  </conditionalFormatting>
  <conditionalFormatting sqref="R3298:R3317">
    <cfRule type="cellIs" dxfId="61" priority="76" operator="equal">
      <formula>"OFF"</formula>
    </cfRule>
  </conditionalFormatting>
  <conditionalFormatting sqref="O3298:O3317">
    <cfRule type="cellIs" dxfId="60" priority="75" operator="notBetween">
      <formula>-0.0017</formula>
      <formula>0.0017</formula>
    </cfRule>
  </conditionalFormatting>
  <conditionalFormatting sqref="M3318:M3337">
    <cfRule type="cellIs" dxfId="59" priority="72" operator="equal">
      <formula>"OFF"</formula>
    </cfRule>
  </conditionalFormatting>
  <conditionalFormatting sqref="P3318:P3337">
    <cfRule type="cellIs" dxfId="58" priority="71" operator="equal">
      <formula>"OFF"</formula>
    </cfRule>
  </conditionalFormatting>
  <conditionalFormatting sqref="R3318:R3337">
    <cfRule type="cellIs" dxfId="57" priority="70" operator="equal">
      <formula>"OFF"</formula>
    </cfRule>
  </conditionalFormatting>
  <conditionalFormatting sqref="O3318:O3337">
    <cfRule type="cellIs" dxfId="56" priority="69" operator="notBetween">
      <formula>-0.0017</formula>
      <formula>0.0017</formula>
    </cfRule>
  </conditionalFormatting>
  <conditionalFormatting sqref="M3338:M3357">
    <cfRule type="cellIs" dxfId="55" priority="66" operator="equal">
      <formula>"OFF"</formula>
    </cfRule>
  </conditionalFormatting>
  <conditionalFormatting sqref="P3338:P3357">
    <cfRule type="cellIs" dxfId="54" priority="65" operator="equal">
      <formula>"OFF"</formula>
    </cfRule>
  </conditionalFormatting>
  <conditionalFormatting sqref="R3338:R3357">
    <cfRule type="cellIs" dxfId="53" priority="64" operator="equal">
      <formula>"OFF"</formula>
    </cfRule>
  </conditionalFormatting>
  <conditionalFormatting sqref="O3338:O3357">
    <cfRule type="cellIs" dxfId="52" priority="63" operator="notBetween">
      <formula>-0.0017</formula>
      <formula>0.0017</formula>
    </cfRule>
  </conditionalFormatting>
  <conditionalFormatting sqref="L3338:L3357">
    <cfRule type="cellIs" dxfId="51" priority="62" operator="notBetween">
      <formula>-0.0017</formula>
      <formula>0.0017</formula>
    </cfRule>
  </conditionalFormatting>
  <conditionalFormatting sqref="L3358:L3377">
    <cfRule type="cellIs" dxfId="50" priority="56" operator="notBetween">
      <formula>-0.0017</formula>
      <formula>0.0017</formula>
    </cfRule>
  </conditionalFormatting>
  <conditionalFormatting sqref="L3398:L3417">
    <cfRule type="cellIs" dxfId="49" priority="44" operator="notBetween">
      <formula>-0.0017</formula>
      <formula>0.0017</formula>
    </cfRule>
  </conditionalFormatting>
  <conditionalFormatting sqref="M3358:M3377">
    <cfRule type="cellIs" dxfId="48" priority="60" operator="equal">
      <formula>"OFF"</formula>
    </cfRule>
  </conditionalFormatting>
  <conditionalFormatting sqref="P3358:P3377">
    <cfRule type="cellIs" dxfId="47" priority="59" operator="equal">
      <formula>"OFF"</formula>
    </cfRule>
  </conditionalFormatting>
  <conditionalFormatting sqref="R3358:R3377">
    <cfRule type="cellIs" dxfId="46" priority="58" operator="equal">
      <formula>"OFF"</formula>
    </cfRule>
  </conditionalFormatting>
  <conditionalFormatting sqref="O3358:O3377">
    <cfRule type="cellIs" dxfId="45" priority="57" operator="notBetween">
      <formula>-0.0017</formula>
      <formula>0.0017</formula>
    </cfRule>
  </conditionalFormatting>
  <conditionalFormatting sqref="L3418:L3437">
    <cfRule type="cellIs" dxfId="44" priority="38" operator="notBetween">
      <formula>-0.0017</formula>
      <formula>0.0017</formula>
    </cfRule>
  </conditionalFormatting>
  <conditionalFormatting sqref="M3378:M3397">
    <cfRule type="cellIs" dxfId="43" priority="54" operator="equal">
      <formula>"OFF"</formula>
    </cfRule>
  </conditionalFormatting>
  <conditionalFormatting sqref="P3378:P3397">
    <cfRule type="cellIs" dxfId="42" priority="53" operator="equal">
      <formula>"OFF"</formula>
    </cfRule>
  </conditionalFormatting>
  <conditionalFormatting sqref="R3378:R3397">
    <cfRule type="cellIs" dxfId="41" priority="52" operator="equal">
      <formula>"OFF"</formula>
    </cfRule>
  </conditionalFormatting>
  <conditionalFormatting sqref="O3378:O3397">
    <cfRule type="cellIs" dxfId="40" priority="51" operator="notBetween">
      <formula>-0.0017</formula>
      <formula>0.0017</formula>
    </cfRule>
  </conditionalFormatting>
  <conditionalFormatting sqref="L3378:L3397">
    <cfRule type="cellIs" dxfId="39" priority="50" operator="notBetween">
      <formula>-0.0017</formula>
      <formula>0.0017</formula>
    </cfRule>
  </conditionalFormatting>
  <conditionalFormatting sqref="M3398:M3417">
    <cfRule type="cellIs" dxfId="38" priority="48" operator="equal">
      <formula>"OFF"</formula>
    </cfRule>
  </conditionalFormatting>
  <conditionalFormatting sqref="P3398:P3417">
    <cfRule type="cellIs" dxfId="37" priority="47" operator="equal">
      <formula>"OFF"</formula>
    </cfRule>
  </conditionalFormatting>
  <conditionalFormatting sqref="R3398:R3417">
    <cfRule type="cellIs" dxfId="36" priority="46" operator="equal">
      <formula>"OFF"</formula>
    </cfRule>
  </conditionalFormatting>
  <conditionalFormatting sqref="O3398:O3417">
    <cfRule type="cellIs" dxfId="35" priority="45" operator="notBetween">
      <formula>-0.0017</formula>
      <formula>0.0017</formula>
    </cfRule>
  </conditionalFormatting>
  <conditionalFormatting sqref="M3418:M3437">
    <cfRule type="cellIs" dxfId="34" priority="42" operator="equal">
      <formula>"OFF"</formula>
    </cfRule>
  </conditionalFormatting>
  <conditionalFormatting sqref="P3418:P3437">
    <cfRule type="cellIs" dxfId="33" priority="41" operator="equal">
      <formula>"OFF"</formula>
    </cfRule>
  </conditionalFormatting>
  <conditionalFormatting sqref="R3418:R3437">
    <cfRule type="cellIs" dxfId="32" priority="40" operator="equal">
      <formula>"OFF"</formula>
    </cfRule>
  </conditionalFormatting>
  <conditionalFormatting sqref="O3418:O3437">
    <cfRule type="cellIs" dxfId="31" priority="39" operator="notBetween">
      <formula>-0.0017</formula>
      <formula>0.0017</formula>
    </cfRule>
  </conditionalFormatting>
  <conditionalFormatting sqref="M3438:M3457">
    <cfRule type="cellIs" dxfId="30" priority="36" operator="equal">
      <formula>"OFF"</formula>
    </cfRule>
  </conditionalFormatting>
  <conditionalFormatting sqref="P3438:P3457">
    <cfRule type="cellIs" dxfId="29" priority="35" operator="equal">
      <formula>"OFF"</formula>
    </cfRule>
  </conditionalFormatting>
  <conditionalFormatting sqref="R3438:R3457">
    <cfRule type="cellIs" dxfId="28" priority="34" operator="equal">
      <formula>"OFF"</formula>
    </cfRule>
  </conditionalFormatting>
  <conditionalFormatting sqref="O3438:O3457">
    <cfRule type="cellIs" dxfId="27" priority="33" operator="notBetween">
      <formula>-0.0017</formula>
      <formula>0.0017</formula>
    </cfRule>
  </conditionalFormatting>
  <conditionalFormatting sqref="L3438:L3457">
    <cfRule type="cellIs" dxfId="26" priority="32" operator="notBetween">
      <formula>-0.0017</formula>
      <formula>0.0017</formula>
    </cfRule>
  </conditionalFormatting>
  <conditionalFormatting sqref="L3458:L3477">
    <cfRule type="cellIs" dxfId="25" priority="26" operator="notBetween">
      <formula>-0.0017</formula>
      <formula>0.0017</formula>
    </cfRule>
  </conditionalFormatting>
  <conditionalFormatting sqref="L3498:L3517">
    <cfRule type="cellIs" dxfId="24" priority="14" operator="notBetween">
      <formula>-0.0017</formula>
      <formula>0.0017</formula>
    </cfRule>
  </conditionalFormatting>
  <conditionalFormatting sqref="M3458:M3477">
    <cfRule type="cellIs" dxfId="23" priority="30" operator="equal">
      <formula>"OFF"</formula>
    </cfRule>
  </conditionalFormatting>
  <conditionalFormatting sqref="P3458:P3477">
    <cfRule type="cellIs" dxfId="22" priority="29" operator="equal">
      <formula>"OFF"</formula>
    </cfRule>
  </conditionalFormatting>
  <conditionalFormatting sqref="R3458:R3477">
    <cfRule type="cellIs" dxfId="21" priority="28" operator="equal">
      <formula>"OFF"</formula>
    </cfRule>
  </conditionalFormatting>
  <conditionalFormatting sqref="O3458:O3477">
    <cfRule type="cellIs" dxfId="20" priority="27" operator="notBetween">
      <formula>-0.0017</formula>
      <formula>0.0017</formula>
    </cfRule>
  </conditionalFormatting>
  <conditionalFormatting sqref="M3478:M3497">
    <cfRule type="cellIs" dxfId="19" priority="24" operator="equal">
      <formula>"OFF"</formula>
    </cfRule>
  </conditionalFormatting>
  <conditionalFormatting sqref="P3478:P3497">
    <cfRule type="cellIs" dxfId="18" priority="23" operator="equal">
      <formula>"OFF"</formula>
    </cfRule>
  </conditionalFormatting>
  <conditionalFormatting sqref="R3478:R3497">
    <cfRule type="cellIs" dxfId="17" priority="22" operator="equal">
      <formula>"OFF"</formula>
    </cfRule>
  </conditionalFormatting>
  <conditionalFormatting sqref="O3478:O3497">
    <cfRule type="cellIs" dxfId="16" priority="21" operator="notBetween">
      <formula>-0.0017</formula>
      <formula>0.0017</formula>
    </cfRule>
  </conditionalFormatting>
  <conditionalFormatting sqref="L3478:L3497">
    <cfRule type="cellIs" dxfId="15" priority="20" operator="notBetween">
      <formula>-0.0017</formula>
      <formula>0.0017</formula>
    </cfRule>
  </conditionalFormatting>
  <conditionalFormatting sqref="M3498:M3517">
    <cfRule type="cellIs" dxfId="14" priority="18" operator="equal">
      <formula>"OFF"</formula>
    </cfRule>
  </conditionalFormatting>
  <conditionalFormatting sqref="P3498:P3517">
    <cfRule type="cellIs" dxfId="13" priority="17" operator="equal">
      <formula>"OFF"</formula>
    </cfRule>
  </conditionalFormatting>
  <conditionalFormatting sqref="R3498:R3517">
    <cfRule type="cellIs" dxfId="12" priority="16" operator="equal">
      <formula>"OFF"</formula>
    </cfRule>
  </conditionalFormatting>
  <conditionalFormatting sqref="O3498:O3517">
    <cfRule type="cellIs" dxfId="11" priority="15" operator="notBetween">
      <formula>-0.0017</formula>
      <formula>0.0017</formula>
    </cfRule>
  </conditionalFormatting>
  <conditionalFormatting sqref="M3518:M3537">
    <cfRule type="cellIs" dxfId="10" priority="12" operator="equal">
      <formula>"OFF"</formula>
    </cfRule>
  </conditionalFormatting>
  <conditionalFormatting sqref="P3518:P3537">
    <cfRule type="cellIs" dxfId="9" priority="11" operator="equal">
      <formula>"OFF"</formula>
    </cfRule>
  </conditionalFormatting>
  <conditionalFormatting sqref="R3518:R3537">
    <cfRule type="cellIs" dxfId="8" priority="10" operator="equal">
      <formula>"OFF"</formula>
    </cfRule>
  </conditionalFormatting>
  <conditionalFormatting sqref="O3518:O3537">
    <cfRule type="cellIs" dxfId="7" priority="9" operator="notBetween">
      <formula>-0.0017</formula>
      <formula>0.0017</formula>
    </cfRule>
  </conditionalFormatting>
  <conditionalFormatting sqref="K2338:K3537 N2338:N3537">
    <cfRule type="cellIs" dxfId="6" priority="7" operator="notBetween">
      <formula>-0.001</formula>
      <formula>0.001</formula>
    </cfRule>
  </conditionalFormatting>
  <conditionalFormatting sqref="S2338:S3537">
    <cfRule type="cellIs" priority="6" operator="notBetween">
      <formula>-0.001</formula>
      <formula>0.001</formula>
    </cfRule>
  </conditionalFormatting>
  <conditionalFormatting sqref="M2338:M2339">
    <cfRule type="cellIs" dxfId="5" priority="5" operator="equal">
      <formula>"OFF"</formula>
    </cfRule>
  </conditionalFormatting>
  <conditionalFormatting sqref="P2338:P2339">
    <cfRule type="cellIs" dxfId="4" priority="4" operator="equal">
      <formula>"OFF"</formula>
    </cfRule>
  </conditionalFormatting>
  <conditionalFormatting sqref="R2338:R2339">
    <cfRule type="cellIs" dxfId="3" priority="3" operator="equal">
      <formula>"OFF"</formula>
    </cfRule>
  </conditionalFormatting>
  <conditionalFormatting sqref="O2338:O2339">
    <cfRule type="cellIs" dxfId="2" priority="2" operator="notBetween">
      <formula>-0.0017</formula>
      <formula>0.0017</formula>
    </cfRule>
  </conditionalFormatting>
  <conditionalFormatting sqref="L2338:L2339">
    <cfRule type="cellIs" dxfId="1" priority="1" operator="notBetween">
      <formula>-0.0017</formula>
      <formula>0.0017</formula>
    </cfRule>
  </conditionalFormatting>
  <dataValidations count="1">
    <dataValidation type="list" allowBlank="1" showInputMessage="1" showErrorMessage="1" sqref="R28:R107 R453:R532 R198:R277 R283:R362 R368:R447 P538:P617 M28:M107 M2338:M3537 R113:R192 M113:M192 P28:P107 M198:M277 P113:P192 M283:M362 P198:P277 M368:M447 P283:P362 M453:M532 P368:P447 M538:M617 P453:P532 P623:P702 M623:M702 R538:R617 P708:P787 M708:M787 R623:R702 P793:P872 M793:M872 R708:R787 P878:P957 M878:M957 R793:R872 P963:P1042 M963:M1042 R878:R957 P1048:P1127 M1048:M1127 R963:R1042 M1133:M2332 R1133:R2332 R1048:R1127 R2338:R3537 P1133:P2332 P2338:P3537" xr:uid="{7FC985FB-4480-4B73-BCF3-36C72D67842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F5E28-6D9F-4DEC-B00A-8A92364DE92C}">
  <dimension ref="A2:Z50"/>
  <sheetViews>
    <sheetView zoomScale="85" zoomScaleNormal="85" workbookViewId="0">
      <selection activeCell="E72" sqref="E72"/>
    </sheetView>
  </sheetViews>
  <sheetFormatPr defaultRowHeight="15" x14ac:dyDescent="0.25"/>
  <cols>
    <col min="3" max="3" width="16.453125" bestFit="1" customWidth="1"/>
    <col min="4" max="4" width="12.7265625" bestFit="1" customWidth="1"/>
    <col min="5" max="5" width="16.453125" bestFit="1" customWidth="1"/>
    <col min="6" max="7" width="15.453125" bestFit="1" customWidth="1"/>
    <col min="8" max="8" width="12.7265625" bestFit="1" customWidth="1"/>
    <col min="9" max="9" width="12.453125" bestFit="1" customWidth="1"/>
    <col min="10" max="10" width="13.1796875" bestFit="1" customWidth="1"/>
    <col min="11" max="12" width="13.81640625" bestFit="1" customWidth="1"/>
    <col min="13" max="13" width="3.1796875" customWidth="1"/>
    <col min="15" max="15" width="7.453125" bestFit="1" customWidth="1"/>
    <col min="16" max="16" width="7.81640625" bestFit="1" customWidth="1"/>
    <col min="17" max="17" width="12.7265625" bestFit="1" customWidth="1"/>
    <col min="18" max="18" width="9" customWidth="1"/>
  </cols>
  <sheetData>
    <row r="2" spans="1:17" x14ac:dyDescent="0.25">
      <c r="A2" t="s">
        <v>87</v>
      </c>
    </row>
    <row r="3" spans="1:17" ht="15.6" x14ac:dyDescent="0.3">
      <c r="A3" s="200" t="s">
        <v>69</v>
      </c>
      <c r="B3" s="200"/>
      <c r="C3" s="200"/>
      <c r="D3" s="200"/>
      <c r="E3" s="200"/>
      <c r="F3" s="200"/>
      <c r="G3" s="200"/>
      <c r="I3" s="200" t="s">
        <v>70</v>
      </c>
      <c r="J3" s="200"/>
      <c r="K3" s="200"/>
      <c r="L3" s="200"/>
      <c r="N3" s="200" t="s">
        <v>61</v>
      </c>
      <c r="O3" s="200"/>
      <c r="P3" s="200"/>
      <c r="Q3" s="200"/>
    </row>
    <row r="4" spans="1:17" ht="15.6" x14ac:dyDescent="0.3">
      <c r="A4" s="19" t="s">
        <v>68</v>
      </c>
      <c r="B4" s="19" t="s">
        <v>68</v>
      </c>
      <c r="C4" s="19" t="s">
        <v>72</v>
      </c>
      <c r="D4" s="19" t="s">
        <v>73</v>
      </c>
      <c r="E4" s="19" t="s">
        <v>74</v>
      </c>
      <c r="F4" s="19" t="s">
        <v>76</v>
      </c>
      <c r="G4" s="19" t="s">
        <v>75</v>
      </c>
      <c r="I4" s="17" t="s">
        <v>50</v>
      </c>
      <c r="J4" s="17" t="s">
        <v>63</v>
      </c>
      <c r="K4" s="18">
        <v>98.8888888888889</v>
      </c>
      <c r="L4" s="17" t="s">
        <v>59</v>
      </c>
      <c r="N4" s="17" t="s">
        <v>51</v>
      </c>
      <c r="O4" s="21" t="s">
        <v>62</v>
      </c>
      <c r="P4" s="22">
        <f>(K9/K8)*K7</f>
        <v>1.265432098765432E-2</v>
      </c>
      <c r="Q4" s="17" t="s">
        <v>59</v>
      </c>
    </row>
    <row r="5" spans="1:17" ht="15.6" x14ac:dyDescent="0.3">
      <c r="A5" s="17" t="s">
        <v>45</v>
      </c>
      <c r="B5" s="25" t="s">
        <v>86</v>
      </c>
      <c r="C5" s="33">
        <v>530086.85400000005</v>
      </c>
      <c r="D5" s="33">
        <v>174988.7458</v>
      </c>
      <c r="E5" s="33">
        <v>25.718599999999999</v>
      </c>
      <c r="F5" s="17"/>
      <c r="G5" s="17"/>
      <c r="I5" s="17" t="s">
        <v>51</v>
      </c>
      <c r="J5" s="17" t="s">
        <v>53</v>
      </c>
      <c r="K5" s="2">
        <v>100</v>
      </c>
      <c r="L5" s="17" t="s">
        <v>59</v>
      </c>
      <c r="N5" s="17" t="s">
        <v>50</v>
      </c>
      <c r="O5" s="21" t="s">
        <v>5</v>
      </c>
      <c r="P5" s="22">
        <f>K4+K5+200</f>
        <v>398.88888888888891</v>
      </c>
      <c r="Q5" s="17" t="s">
        <v>59</v>
      </c>
    </row>
    <row r="6" spans="1:17" ht="15.6" x14ac:dyDescent="0.3">
      <c r="A6" s="17" t="s">
        <v>46</v>
      </c>
      <c r="B6" s="28" t="s">
        <v>66</v>
      </c>
      <c r="C6" s="29">
        <v>530068.29460000002</v>
      </c>
      <c r="D6" s="29">
        <v>174486.21090000001</v>
      </c>
      <c r="E6" s="29">
        <v>29.877800000000001</v>
      </c>
      <c r="F6" s="26"/>
      <c r="G6" s="17"/>
      <c r="I6" s="17" t="s">
        <v>51</v>
      </c>
      <c r="J6" s="17" t="s">
        <v>60</v>
      </c>
      <c r="K6" s="2">
        <v>288.88888888999998</v>
      </c>
      <c r="L6" s="17" t="s">
        <v>59</v>
      </c>
      <c r="N6" s="17" t="s">
        <v>50</v>
      </c>
      <c r="O6" s="21" t="s">
        <v>6</v>
      </c>
      <c r="P6" s="22">
        <f>IF((P5+K6)&gt;400,(P5+K6)-400,(P5+K6))</f>
        <v>287.77777777888889</v>
      </c>
      <c r="Q6" s="17" t="s">
        <v>59</v>
      </c>
    </row>
    <row r="7" spans="1:17" x14ac:dyDescent="0.25">
      <c r="A7" s="17" t="s">
        <v>47</v>
      </c>
      <c r="B7" s="17"/>
      <c r="C7" s="17"/>
      <c r="D7" s="17"/>
      <c r="E7" s="32"/>
      <c r="F7" s="30">
        <f>ABS(IF(AND((C6-C5)&gt;=0,(D6-D5)&gt;0), 0, IF(AND((C6-C5)&lt;0,(D6-D5)&gt;0), -360, IF(AND((C6-C5)&lt;0,(D6-D5)&lt;0), -180, IF(AND((C6-C5)&gt;=0,(D6-D5)&lt;0), -180)))) -(IF((D6-D5)=0,IF((C6-C5)&lt;0,270,90),DEGREES(ATAN((C6-C5)/(D6-D5))))))</f>
        <v>182.1150615118851</v>
      </c>
      <c r="G7" s="31">
        <f>F7*(400/360)</f>
        <v>202.35006834653902</v>
      </c>
      <c r="I7" s="17" t="s">
        <v>51</v>
      </c>
      <c r="J7" s="17" t="s">
        <v>54</v>
      </c>
      <c r="K7" s="2">
        <v>2.5308641975308639E-2</v>
      </c>
      <c r="L7" s="17" t="s">
        <v>59</v>
      </c>
      <c r="N7" s="20" t="s">
        <v>50</v>
      </c>
      <c r="O7" s="23" t="s">
        <v>7</v>
      </c>
      <c r="P7" s="23">
        <f>IF((P6+200)&gt;400,(P6+200)-400,(P6+200))</f>
        <v>87.77777777888889</v>
      </c>
      <c r="Q7" s="20" t="s">
        <v>59</v>
      </c>
    </row>
    <row r="8" spans="1:17" x14ac:dyDescent="0.25">
      <c r="I8" s="17" t="s">
        <v>52</v>
      </c>
      <c r="J8" s="17" t="s">
        <v>55</v>
      </c>
      <c r="K8" s="2">
        <v>10</v>
      </c>
      <c r="L8" s="17" t="s">
        <v>58</v>
      </c>
      <c r="N8" s="20" t="s">
        <v>50</v>
      </c>
      <c r="O8" s="23" t="s">
        <v>8</v>
      </c>
      <c r="P8" s="23">
        <f>P7+P4</f>
        <v>87.79043209987654</v>
      </c>
      <c r="Q8" s="20" t="s">
        <v>59</v>
      </c>
    </row>
    <row r="9" spans="1:17" x14ac:dyDescent="0.25">
      <c r="I9" s="17" t="s">
        <v>52</v>
      </c>
      <c r="J9" s="17" t="s">
        <v>56</v>
      </c>
      <c r="K9" s="2">
        <v>5</v>
      </c>
      <c r="L9" s="17" t="s">
        <v>58</v>
      </c>
    </row>
    <row r="10" spans="1:17" x14ac:dyDescent="0.25">
      <c r="I10" s="17" t="s">
        <v>52</v>
      </c>
      <c r="J10" s="17" t="s">
        <v>57</v>
      </c>
      <c r="K10" s="2">
        <v>15</v>
      </c>
      <c r="L10" s="17" t="s">
        <v>58</v>
      </c>
    </row>
    <row r="11" spans="1:17" x14ac:dyDescent="0.25">
      <c r="A11" s="34" t="s">
        <v>90</v>
      </c>
      <c r="B11" s="34"/>
      <c r="C11" s="34"/>
    </row>
    <row r="12" spans="1:17" ht="15.6" x14ac:dyDescent="0.3">
      <c r="A12" s="200" t="s">
        <v>84</v>
      </c>
      <c r="B12" s="200"/>
      <c r="C12" s="200"/>
      <c r="D12" s="200"/>
      <c r="E12" s="200"/>
      <c r="F12" s="200"/>
      <c r="G12" s="200"/>
      <c r="I12" s="200" t="s">
        <v>71</v>
      </c>
      <c r="J12" s="200"/>
      <c r="K12" s="200"/>
      <c r="L12" s="200"/>
      <c r="N12" s="200" t="s">
        <v>64</v>
      </c>
      <c r="O12" s="200"/>
      <c r="P12" s="200"/>
      <c r="Q12" s="200"/>
    </row>
    <row r="13" spans="1:17" ht="15.6" x14ac:dyDescent="0.3">
      <c r="A13" s="19" t="s">
        <v>68</v>
      </c>
      <c r="B13" s="19"/>
      <c r="C13" s="19" t="s">
        <v>72</v>
      </c>
      <c r="D13" s="19" t="s">
        <v>73</v>
      </c>
      <c r="E13" s="19" t="s">
        <v>74</v>
      </c>
      <c r="F13" s="19" t="s">
        <v>76</v>
      </c>
      <c r="G13" s="19" t="s">
        <v>75</v>
      </c>
      <c r="I13" s="17" t="s">
        <v>51</v>
      </c>
      <c r="J13" s="17" t="s">
        <v>0</v>
      </c>
      <c r="K13" s="2">
        <v>222.22222199999999</v>
      </c>
      <c r="L13" s="17" t="s">
        <v>59</v>
      </c>
      <c r="N13" s="17" t="s">
        <v>51</v>
      </c>
      <c r="O13" s="24" t="s">
        <v>65</v>
      </c>
      <c r="P13" s="22">
        <f>(K17/K16)*K15</f>
        <v>8.6419753086419887E-2</v>
      </c>
      <c r="Q13" s="20" t="s">
        <v>59</v>
      </c>
    </row>
    <row r="14" spans="1:17" x14ac:dyDescent="0.25">
      <c r="A14" s="17" t="s">
        <v>77</v>
      </c>
      <c r="B14" s="25" t="s">
        <v>88</v>
      </c>
      <c r="C14" s="25">
        <v>530107.93209999998</v>
      </c>
      <c r="D14" s="25">
        <v>174989.15166</v>
      </c>
      <c r="E14" s="25">
        <v>-8.3401300000000003</v>
      </c>
      <c r="F14" s="17"/>
      <c r="G14" s="17"/>
      <c r="I14" s="17" t="s">
        <v>51</v>
      </c>
      <c r="J14" s="17" t="s">
        <v>1</v>
      </c>
      <c r="K14" s="2">
        <v>266.66666700000002</v>
      </c>
      <c r="L14" s="17" t="s">
        <v>59</v>
      </c>
      <c r="N14" s="20" t="s">
        <v>50</v>
      </c>
      <c r="O14" s="24" t="s">
        <v>9</v>
      </c>
      <c r="P14" s="22">
        <f>P8+200</f>
        <v>287.79043209987651</v>
      </c>
      <c r="Q14" s="20" t="s">
        <v>59</v>
      </c>
    </row>
    <row r="15" spans="1:17" x14ac:dyDescent="0.25">
      <c r="A15" s="17" t="s">
        <v>78</v>
      </c>
      <c r="B15" s="25" t="s">
        <v>89</v>
      </c>
      <c r="C15" s="25">
        <v>530036.94051999995</v>
      </c>
      <c r="D15" s="25">
        <v>174985.89582999999</v>
      </c>
      <c r="E15" s="25">
        <v>-8.8642800000000008</v>
      </c>
      <c r="F15" s="26"/>
      <c r="G15" s="17"/>
      <c r="I15" s="17" t="s">
        <v>51</v>
      </c>
      <c r="J15" s="17" t="s">
        <v>2</v>
      </c>
      <c r="K15" s="2">
        <v>2.4691358024691398E-2</v>
      </c>
      <c r="L15" s="17" t="s">
        <v>59</v>
      </c>
      <c r="N15" s="20" t="s">
        <v>50</v>
      </c>
      <c r="O15" s="24" t="s">
        <v>10</v>
      </c>
      <c r="P15" s="22">
        <f>P14-K15</f>
        <v>287.7657407418518</v>
      </c>
      <c r="Q15" s="20" t="s">
        <v>59</v>
      </c>
    </row>
    <row r="16" spans="1:17" x14ac:dyDescent="0.25">
      <c r="A16" s="17" t="s">
        <v>79</v>
      </c>
      <c r="B16" s="25"/>
      <c r="C16" s="2"/>
      <c r="D16" s="2"/>
      <c r="E16" s="2"/>
      <c r="F16" s="26"/>
      <c r="G16" s="17"/>
      <c r="I16" s="17" t="s">
        <v>52</v>
      </c>
      <c r="J16" s="17" t="s">
        <v>3</v>
      </c>
      <c r="K16" s="2">
        <v>4</v>
      </c>
      <c r="L16" s="17" t="s">
        <v>58</v>
      </c>
      <c r="N16" s="20" t="s">
        <v>50</v>
      </c>
      <c r="O16" s="24" t="s">
        <v>11</v>
      </c>
      <c r="P16" s="22">
        <f>P15-200</f>
        <v>87.765740741851801</v>
      </c>
      <c r="Q16" s="20" t="s">
        <v>59</v>
      </c>
    </row>
    <row r="17" spans="1:26" x14ac:dyDescent="0.25">
      <c r="A17" s="17" t="s">
        <v>82</v>
      </c>
      <c r="B17" s="17"/>
      <c r="C17" s="17"/>
      <c r="D17" s="17"/>
      <c r="E17" s="17"/>
      <c r="F17" s="30">
        <f>ABS(IF(AND((C15-C14)&gt;=0,(D15-D14)&gt;0), 0, IF(AND((C15-C14)&lt;0,(D15-D14)&gt;0), -360, IF(AND((C15-C14)&lt;0,(D15-D14)&lt;0), -180, IF(AND((C15-C14)&gt;=0,(D15-D14)&lt;0), -180)))) -(IF((D15-D14)=0,IF((C15-C14)&lt;0,270,90),DEGREES(ATAN((C15-C14)/(D15-D14))))))</f>
        <v>267.37412953579565</v>
      </c>
      <c r="G17" s="31">
        <f>F17*(400/360)</f>
        <v>297.08236615088407</v>
      </c>
      <c r="I17" s="17" t="s">
        <v>52</v>
      </c>
      <c r="J17" s="17" t="s">
        <v>4</v>
      </c>
      <c r="K17" s="2">
        <v>14</v>
      </c>
      <c r="L17" s="17" t="s">
        <v>58</v>
      </c>
      <c r="N17" s="20" t="s">
        <v>50</v>
      </c>
      <c r="O17" s="24" t="s">
        <v>12</v>
      </c>
      <c r="P17" s="22">
        <f>P16+K13</f>
        <v>309.98796274185179</v>
      </c>
      <c r="Q17" s="20" t="s">
        <v>59</v>
      </c>
    </row>
    <row r="18" spans="1:26" x14ac:dyDescent="0.25">
      <c r="A18" s="17" t="s">
        <v>83</v>
      </c>
      <c r="B18" s="17"/>
      <c r="C18" s="17"/>
      <c r="D18" s="17"/>
      <c r="E18" s="17"/>
      <c r="F18" s="30">
        <f>ABS(IF(AND((C16-C14)&gt;=0,(D16-D14)&gt;0), 0, IF(AND((C16-C14)&lt;0,(D16-D14)&gt;0), -360, IF(AND((C16-C14)&lt;0,(D16-D14)&lt;0), -180, IF(AND((C16-C14)&gt;=0,(D16-D14)&lt;0), -180)))) -(IF((D16-D14)=0,IF((C16-C14)&lt;0,270,90),DEGREES(ATAN((C16-C14)/(D16-D14))))))</f>
        <v>251.73189230943063</v>
      </c>
      <c r="G18" s="31">
        <f>F18*(400/360)</f>
        <v>279.70210256603406</v>
      </c>
    </row>
    <row r="21" spans="1:26" x14ac:dyDescent="0.25">
      <c r="A21" s="201"/>
      <c r="B21" s="201"/>
      <c r="C21" s="201"/>
      <c r="D21" s="201"/>
      <c r="E21" s="201"/>
      <c r="F21" s="201"/>
      <c r="G21" s="201"/>
      <c r="H21" s="201"/>
      <c r="I21" s="201"/>
      <c r="J21" s="201"/>
      <c r="K21" s="201"/>
      <c r="L21" s="201"/>
      <c r="M21" s="201"/>
      <c r="N21" s="201"/>
      <c r="O21" s="201"/>
      <c r="P21" s="201"/>
      <c r="Q21" s="201"/>
      <c r="R21" s="201"/>
      <c r="S21" s="201"/>
      <c r="T21" s="201"/>
      <c r="U21" s="201"/>
      <c r="V21" s="201"/>
      <c r="W21" s="201"/>
      <c r="X21" s="201"/>
      <c r="Y21" s="201"/>
      <c r="Z21" s="201"/>
    </row>
    <row r="24" spans="1:26" x14ac:dyDescent="0.25">
      <c r="C24" t="s">
        <v>85</v>
      </c>
    </row>
    <row r="25" spans="1:26" ht="15.6" thickBot="1" x14ac:dyDescent="0.3">
      <c r="I25" s="1" t="s">
        <v>81</v>
      </c>
      <c r="K25" s="27" t="s">
        <v>80</v>
      </c>
    </row>
    <row r="26" spans="1:26" x14ac:dyDescent="0.25">
      <c r="C26" s="4" t="s">
        <v>41</v>
      </c>
      <c r="D26" s="5" t="s">
        <v>13</v>
      </c>
      <c r="E26" s="10" t="s">
        <v>42</v>
      </c>
      <c r="F26" s="11" t="s">
        <v>13</v>
      </c>
      <c r="G26" s="12" t="s">
        <v>43</v>
      </c>
      <c r="H26" s="13" t="s">
        <v>13</v>
      </c>
      <c r="I26" s="3"/>
    </row>
    <row r="27" spans="1:26" x14ac:dyDescent="0.25">
      <c r="C27" s="6" t="s">
        <v>16</v>
      </c>
      <c r="D27" s="7">
        <v>0</v>
      </c>
      <c r="E27" s="6" t="s">
        <v>16</v>
      </c>
      <c r="F27" s="7">
        <f>H27-0.01234567777778</f>
        <v>288.87654321111125</v>
      </c>
      <c r="G27" s="6" t="s">
        <v>16</v>
      </c>
      <c r="H27" s="7">
        <v>288.88888888888903</v>
      </c>
    </row>
    <row r="28" spans="1:26" x14ac:dyDescent="0.25">
      <c r="C28" s="6" t="s">
        <v>17</v>
      </c>
      <c r="D28" s="7">
        <v>0</v>
      </c>
      <c r="E28" s="6" t="s">
        <v>17</v>
      </c>
      <c r="F28" s="7"/>
      <c r="G28" s="6" t="s">
        <v>17</v>
      </c>
      <c r="H28" s="7"/>
    </row>
    <row r="29" spans="1:26" x14ac:dyDescent="0.25">
      <c r="C29" s="6" t="s">
        <v>18</v>
      </c>
      <c r="D29" s="7"/>
      <c r="E29" s="6" t="s">
        <v>18</v>
      </c>
      <c r="F29" s="7"/>
      <c r="G29" s="6" t="s">
        <v>18</v>
      </c>
      <c r="H29" s="7"/>
      <c r="U29" s="1" t="s">
        <v>44</v>
      </c>
      <c r="V29" t="s">
        <v>67</v>
      </c>
    </row>
    <row r="30" spans="1:26" x14ac:dyDescent="0.25">
      <c r="C30" s="6" t="s">
        <v>27</v>
      </c>
      <c r="D30" s="7"/>
      <c r="E30" s="6" t="s">
        <v>27</v>
      </c>
      <c r="F30" s="7"/>
      <c r="G30" s="6" t="s">
        <v>27</v>
      </c>
      <c r="H30" s="7"/>
    </row>
    <row r="31" spans="1:26" x14ac:dyDescent="0.25">
      <c r="C31" s="6" t="s">
        <v>19</v>
      </c>
      <c r="D31" s="7"/>
      <c r="E31" s="6" t="s">
        <v>19</v>
      </c>
      <c r="F31" s="7"/>
      <c r="G31" s="6" t="s">
        <v>19</v>
      </c>
      <c r="H31" s="7"/>
    </row>
    <row r="32" spans="1:26" x14ac:dyDescent="0.25">
      <c r="C32" s="6" t="s">
        <v>28</v>
      </c>
      <c r="D32" s="7"/>
      <c r="E32" s="6" t="s">
        <v>28</v>
      </c>
      <c r="F32" s="7"/>
      <c r="G32" s="6" t="s">
        <v>28</v>
      </c>
      <c r="H32" s="7"/>
    </row>
    <row r="33" spans="3:21" x14ac:dyDescent="0.25">
      <c r="C33" s="6" t="s">
        <v>20</v>
      </c>
      <c r="D33" s="7"/>
      <c r="E33" s="6" t="s">
        <v>20</v>
      </c>
      <c r="F33" s="7"/>
      <c r="G33" s="6" t="s">
        <v>20</v>
      </c>
      <c r="H33" s="7"/>
    </row>
    <row r="34" spans="3:21" x14ac:dyDescent="0.25">
      <c r="C34" s="6" t="s">
        <v>29</v>
      </c>
      <c r="D34" s="7"/>
      <c r="E34" s="6" t="s">
        <v>29</v>
      </c>
      <c r="F34" s="7"/>
      <c r="G34" s="6" t="s">
        <v>29</v>
      </c>
      <c r="H34" s="7"/>
      <c r="L34" s="1" t="s">
        <v>37</v>
      </c>
      <c r="P34" t="s">
        <v>38</v>
      </c>
    </row>
    <row r="35" spans="3:21" x14ac:dyDescent="0.25">
      <c r="C35" s="6" t="s">
        <v>21</v>
      </c>
      <c r="D35" s="7"/>
      <c r="E35" s="6" t="s">
        <v>21</v>
      </c>
      <c r="F35" s="7"/>
      <c r="G35" s="6" t="s">
        <v>21</v>
      </c>
      <c r="H35" s="7"/>
    </row>
    <row r="36" spans="3:21" x14ac:dyDescent="0.25">
      <c r="C36" s="6" t="s">
        <v>30</v>
      </c>
      <c r="D36" s="7"/>
      <c r="E36" s="6" t="s">
        <v>30</v>
      </c>
      <c r="F36" s="7"/>
      <c r="G36" s="6" t="s">
        <v>30</v>
      </c>
      <c r="H36" s="7"/>
    </row>
    <row r="37" spans="3:21" x14ac:dyDescent="0.25">
      <c r="C37" s="6" t="s">
        <v>22</v>
      </c>
      <c r="D37" s="7"/>
      <c r="E37" s="6" t="s">
        <v>22</v>
      </c>
      <c r="F37" s="7"/>
      <c r="G37" s="6" t="s">
        <v>22</v>
      </c>
      <c r="H37" s="7"/>
    </row>
    <row r="38" spans="3:21" x14ac:dyDescent="0.25">
      <c r="C38" s="6" t="s">
        <v>31</v>
      </c>
      <c r="D38" s="7"/>
      <c r="E38" s="6" t="s">
        <v>31</v>
      </c>
      <c r="F38" s="7"/>
      <c r="G38" s="6" t="s">
        <v>31</v>
      </c>
      <c r="H38" s="7"/>
      <c r="U38" s="1" t="s">
        <v>40</v>
      </c>
    </row>
    <row r="39" spans="3:21" x14ac:dyDescent="0.25">
      <c r="C39" s="6" t="s">
        <v>23</v>
      </c>
      <c r="D39" s="7"/>
      <c r="E39" s="6" t="s">
        <v>23</v>
      </c>
      <c r="F39" s="7"/>
      <c r="G39" s="6" t="s">
        <v>23</v>
      </c>
      <c r="H39" s="7"/>
      <c r="R39" t="s">
        <v>39</v>
      </c>
    </row>
    <row r="40" spans="3:21" x14ac:dyDescent="0.25">
      <c r="C40" s="6" t="s">
        <v>32</v>
      </c>
      <c r="D40" s="7"/>
      <c r="E40" s="6" t="s">
        <v>32</v>
      </c>
      <c r="F40" s="7"/>
      <c r="G40" s="6" t="s">
        <v>32</v>
      </c>
      <c r="H40" s="7"/>
    </row>
    <row r="41" spans="3:21" x14ac:dyDescent="0.25">
      <c r="C41" s="6" t="s">
        <v>24</v>
      </c>
      <c r="D41" s="7"/>
      <c r="E41" s="6" t="s">
        <v>24</v>
      </c>
      <c r="F41" s="7"/>
      <c r="G41" s="6" t="s">
        <v>24</v>
      </c>
      <c r="H41" s="7"/>
    </row>
    <row r="42" spans="3:21" x14ac:dyDescent="0.25">
      <c r="C42" s="6" t="s">
        <v>33</v>
      </c>
      <c r="D42" s="7"/>
      <c r="E42" s="6" t="s">
        <v>33</v>
      </c>
      <c r="F42" s="7"/>
      <c r="G42" s="6" t="s">
        <v>33</v>
      </c>
      <c r="H42" s="7"/>
    </row>
    <row r="43" spans="3:21" x14ac:dyDescent="0.25">
      <c r="C43" s="6" t="s">
        <v>25</v>
      </c>
      <c r="D43" s="7"/>
      <c r="E43" s="6" t="s">
        <v>25</v>
      </c>
      <c r="F43" s="7"/>
      <c r="G43" s="6" t="s">
        <v>25</v>
      </c>
      <c r="H43" s="7"/>
    </row>
    <row r="44" spans="3:21" x14ac:dyDescent="0.25">
      <c r="C44" s="6" t="s">
        <v>34</v>
      </c>
      <c r="D44" s="7"/>
      <c r="E44" s="6" t="s">
        <v>34</v>
      </c>
      <c r="F44" s="7"/>
      <c r="G44" s="6" t="s">
        <v>34</v>
      </c>
      <c r="H44" s="7"/>
    </row>
    <row r="45" spans="3:21" x14ac:dyDescent="0.25">
      <c r="C45" s="6" t="s">
        <v>26</v>
      </c>
      <c r="D45" s="7"/>
      <c r="E45" s="6" t="s">
        <v>26</v>
      </c>
      <c r="F45" s="7"/>
      <c r="G45" s="6" t="s">
        <v>26</v>
      </c>
      <c r="H45" s="7"/>
    </row>
    <row r="46" spans="3:21" x14ac:dyDescent="0.25">
      <c r="C46" s="6" t="s">
        <v>35</v>
      </c>
      <c r="D46" s="7"/>
      <c r="E46" s="6" t="s">
        <v>35</v>
      </c>
      <c r="F46" s="7"/>
      <c r="G46" s="6" t="s">
        <v>35</v>
      </c>
      <c r="H46" s="7"/>
    </row>
    <row r="47" spans="3:21" ht="16.2" thickBot="1" x14ac:dyDescent="0.35">
      <c r="C47" s="8" t="s">
        <v>36</v>
      </c>
      <c r="D47" s="9">
        <f>AVERAGE(D27:D46)</f>
        <v>0</v>
      </c>
      <c r="E47" s="8" t="s">
        <v>36</v>
      </c>
      <c r="F47" s="9">
        <f>AVERAGE(F27:F46)</f>
        <v>288.87654321111125</v>
      </c>
      <c r="G47" s="8" t="s">
        <v>36</v>
      </c>
      <c r="H47" s="9">
        <f>AVERAGE(H27:H46)</f>
        <v>288.88888888888903</v>
      </c>
    </row>
    <row r="48" spans="3:21" ht="15.6" thickBot="1" x14ac:dyDescent="0.3"/>
    <row r="49" spans="5:8" ht="16.2" thickBot="1" x14ac:dyDescent="0.35">
      <c r="E49" s="14" t="s">
        <v>14</v>
      </c>
      <c r="F49" s="16">
        <f>F47-D47</f>
        <v>288.87654321111125</v>
      </c>
      <c r="G49" s="14" t="s">
        <v>15</v>
      </c>
      <c r="H49" s="15">
        <f>H47-D47</f>
        <v>288.88888888888903</v>
      </c>
    </row>
    <row r="50" spans="5:8" x14ac:dyDescent="0.25">
      <c r="E50" t="s">
        <v>48</v>
      </c>
      <c r="G50" t="s">
        <v>49</v>
      </c>
    </row>
  </sheetData>
  <mergeCells count="7">
    <mergeCell ref="A21:Z21"/>
    <mergeCell ref="I3:L3"/>
    <mergeCell ref="N3:Q3"/>
    <mergeCell ref="I12:L12"/>
    <mergeCell ref="N12:Q12"/>
    <mergeCell ref="A3:G3"/>
    <mergeCell ref="A12:G1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1F53-02A7-4237-A24B-5BFAF2095492}">
  <dimension ref="A2:AE70"/>
  <sheetViews>
    <sheetView zoomScale="85" zoomScaleNormal="85" workbookViewId="0">
      <selection sqref="A1:XFD19"/>
    </sheetView>
  </sheetViews>
  <sheetFormatPr defaultRowHeight="15" x14ac:dyDescent="0.25"/>
  <cols>
    <col min="1" max="2" width="8.7265625" style="34"/>
    <col min="3" max="3" width="16.453125" style="34" bestFit="1" customWidth="1"/>
    <col min="4" max="4" width="12.7265625" style="34" bestFit="1" customWidth="1"/>
    <col min="5" max="5" width="16.453125" style="34" bestFit="1" customWidth="1"/>
    <col min="6" max="7" width="15.453125" style="34" bestFit="1" customWidth="1"/>
    <col min="8" max="8" width="12.7265625" style="34" bestFit="1" customWidth="1"/>
    <col min="9" max="9" width="12.453125" style="34" bestFit="1" customWidth="1"/>
    <col min="10" max="10" width="13.1796875" style="34" bestFit="1" customWidth="1"/>
    <col min="11" max="12" width="13.81640625" style="34" bestFit="1" customWidth="1"/>
    <col min="13" max="13" width="3.1796875" style="34" customWidth="1"/>
    <col min="14" max="14" width="8.7265625" style="34"/>
    <col min="15" max="15" width="7.453125" style="34" bestFit="1" customWidth="1"/>
    <col min="16" max="16" width="7.81640625" style="34" bestFit="1" customWidth="1"/>
    <col min="17" max="17" width="12.7265625" style="34" bestFit="1" customWidth="1"/>
    <col min="18" max="18" width="9" style="34" customWidth="1"/>
    <col min="19" max="16384" width="8.7265625" style="34"/>
  </cols>
  <sheetData>
    <row r="2" spans="1:31" x14ac:dyDescent="0.25">
      <c r="A2" s="34" t="s">
        <v>87</v>
      </c>
    </row>
    <row r="3" spans="1:31" ht="15.6" x14ac:dyDescent="0.3">
      <c r="A3" s="200" t="s">
        <v>69</v>
      </c>
      <c r="B3" s="200"/>
      <c r="C3" s="200"/>
      <c r="D3" s="200"/>
      <c r="E3" s="200"/>
      <c r="F3" s="200"/>
      <c r="G3" s="200"/>
      <c r="I3" s="200" t="s">
        <v>70</v>
      </c>
      <c r="J3" s="200"/>
      <c r="K3" s="200"/>
      <c r="L3" s="200"/>
      <c r="N3" s="200" t="s">
        <v>61</v>
      </c>
      <c r="O3" s="200"/>
      <c r="P3" s="200"/>
      <c r="Q3" s="200"/>
    </row>
    <row r="4" spans="1:31" ht="15.6" x14ac:dyDescent="0.3">
      <c r="A4" s="19" t="s">
        <v>68</v>
      </c>
      <c r="B4" s="19" t="s">
        <v>68</v>
      </c>
      <c r="C4" s="19" t="s">
        <v>72</v>
      </c>
      <c r="D4" s="19" t="s">
        <v>73</v>
      </c>
      <c r="E4" s="19" t="s">
        <v>74</v>
      </c>
      <c r="F4" s="19" t="s">
        <v>76</v>
      </c>
      <c r="G4" s="19" t="s">
        <v>75</v>
      </c>
      <c r="I4" s="17" t="s">
        <v>50</v>
      </c>
      <c r="J4" s="17" t="s">
        <v>63</v>
      </c>
      <c r="K4" s="18">
        <v>98.8888888888889</v>
      </c>
      <c r="L4" s="17" t="s">
        <v>59</v>
      </c>
      <c r="N4" s="17" t="s">
        <v>51</v>
      </c>
      <c r="O4" s="21" t="s">
        <v>62</v>
      </c>
      <c r="P4" s="22">
        <f>(K9/K8)*K7</f>
        <v>1.265432098765432E-2</v>
      </c>
      <c r="Q4" s="17" t="s">
        <v>59</v>
      </c>
      <c r="R4" s="1" t="s">
        <v>81</v>
      </c>
      <c r="T4" s="37" t="s">
        <v>80</v>
      </c>
    </row>
    <row r="5" spans="1:31" ht="15.6" x14ac:dyDescent="0.3">
      <c r="A5" s="17" t="s">
        <v>45</v>
      </c>
      <c r="B5" s="25" t="s">
        <v>86</v>
      </c>
      <c r="C5" s="33">
        <v>530086.85400000005</v>
      </c>
      <c r="D5" s="33">
        <v>174988.7458</v>
      </c>
      <c r="E5" s="33">
        <v>25.718599999999999</v>
      </c>
      <c r="F5" s="17"/>
      <c r="G5" s="17"/>
      <c r="I5" s="17" t="s">
        <v>51</v>
      </c>
      <c r="J5" s="17" t="s">
        <v>53</v>
      </c>
      <c r="K5" s="2">
        <v>100</v>
      </c>
      <c r="L5" s="17" t="s">
        <v>59</v>
      </c>
      <c r="N5" s="17" t="s">
        <v>50</v>
      </c>
      <c r="O5" s="21" t="s">
        <v>5</v>
      </c>
      <c r="P5" s="22">
        <f>K4+K5+200</f>
        <v>398.88888888888891</v>
      </c>
      <c r="Q5" s="17" t="s">
        <v>59</v>
      </c>
      <c r="R5" s="3"/>
    </row>
    <row r="6" spans="1:31" ht="15.6" x14ac:dyDescent="0.3">
      <c r="A6" s="17" t="s">
        <v>46</v>
      </c>
      <c r="B6" s="28" t="s">
        <v>66</v>
      </c>
      <c r="C6" s="29">
        <v>530068.29460000002</v>
      </c>
      <c r="D6" s="29">
        <v>174486.21090000001</v>
      </c>
      <c r="E6" s="29">
        <v>29.877800000000001</v>
      </c>
      <c r="F6" s="26"/>
      <c r="G6" s="17"/>
      <c r="I6" s="17" t="s">
        <v>51</v>
      </c>
      <c r="J6" s="17" t="s">
        <v>60</v>
      </c>
      <c r="K6" s="2">
        <v>288.88888888999998</v>
      </c>
      <c r="L6" s="17" t="s">
        <v>59</v>
      </c>
      <c r="N6" s="17" t="s">
        <v>50</v>
      </c>
      <c r="O6" s="21" t="s">
        <v>6</v>
      </c>
      <c r="P6" s="22">
        <f>IF((P5+K6)&gt;400,(P5+K6)-400,(P5+K6))</f>
        <v>287.77777777888889</v>
      </c>
      <c r="Q6" s="17" t="s">
        <v>59</v>
      </c>
    </row>
    <row r="7" spans="1:31" x14ac:dyDescent="0.25">
      <c r="A7" s="17" t="s">
        <v>47</v>
      </c>
      <c r="B7" s="17"/>
      <c r="C7" s="17"/>
      <c r="D7" s="17"/>
      <c r="E7" s="32"/>
      <c r="F7" s="30">
        <f>ABS(IF(AND((C6-C5)&gt;=0,(D6-D5)&gt;0), 0, IF(AND((C6-C5)&lt;0,(D6-D5)&gt;0), -360, IF(AND((C6-C5)&lt;0,(D6-D5)&lt;0), -180, IF(AND((C6-C5)&gt;=0,(D6-D5)&lt;0), -180)))) -(IF((D6-D5)=0,IF((C6-C5)&lt;0,270,90),DEGREES(ATAN((C6-C5)/(D6-D5))))))</f>
        <v>182.1150615118851</v>
      </c>
      <c r="G7" s="31">
        <f>F7*(400/360)</f>
        <v>202.35006834653902</v>
      </c>
      <c r="I7" s="17" t="s">
        <v>51</v>
      </c>
      <c r="J7" s="17" t="s">
        <v>54</v>
      </c>
      <c r="K7" s="2">
        <v>2.5308641975308639E-2</v>
      </c>
      <c r="L7" s="17" t="s">
        <v>59</v>
      </c>
      <c r="N7" s="20" t="s">
        <v>50</v>
      </c>
      <c r="O7" s="23" t="s">
        <v>7</v>
      </c>
      <c r="P7" s="23">
        <f>IF((P6+200)&gt;400,(P6+200)-400,(P6+200))</f>
        <v>87.77777777888889</v>
      </c>
      <c r="Q7" s="20" t="s">
        <v>59</v>
      </c>
    </row>
    <row r="8" spans="1:31" x14ac:dyDescent="0.25">
      <c r="I8" s="17" t="s">
        <v>52</v>
      </c>
      <c r="J8" s="17" t="s">
        <v>55</v>
      </c>
      <c r="K8" s="2">
        <v>10</v>
      </c>
      <c r="L8" s="17" t="s">
        <v>58</v>
      </c>
      <c r="N8" s="20" t="s">
        <v>50</v>
      </c>
      <c r="O8" s="23" t="s">
        <v>8</v>
      </c>
      <c r="P8" s="23">
        <f>P7+P4</f>
        <v>87.79043209987654</v>
      </c>
      <c r="Q8" s="20" t="s">
        <v>59</v>
      </c>
      <c r="AD8" s="1" t="s">
        <v>44</v>
      </c>
      <c r="AE8" s="34" t="s">
        <v>67</v>
      </c>
    </row>
    <row r="9" spans="1:31" x14ac:dyDescent="0.25">
      <c r="I9" s="17" t="s">
        <v>52</v>
      </c>
      <c r="J9" s="17" t="s">
        <v>56</v>
      </c>
      <c r="K9" s="2">
        <v>5</v>
      </c>
      <c r="L9" s="17" t="s">
        <v>58</v>
      </c>
    </row>
    <row r="10" spans="1:31" x14ac:dyDescent="0.25">
      <c r="I10" s="17" t="s">
        <v>52</v>
      </c>
      <c r="J10" s="17" t="s">
        <v>57</v>
      </c>
      <c r="K10" s="2">
        <v>15</v>
      </c>
      <c r="L10" s="17" t="s">
        <v>58</v>
      </c>
    </row>
    <row r="11" spans="1:31" x14ac:dyDescent="0.25">
      <c r="A11" s="34" t="s">
        <v>90</v>
      </c>
    </row>
    <row r="12" spans="1:31" ht="15.6" x14ac:dyDescent="0.3">
      <c r="A12" s="200" t="s">
        <v>84</v>
      </c>
      <c r="B12" s="200"/>
      <c r="C12" s="200"/>
      <c r="D12" s="200"/>
      <c r="E12" s="200"/>
      <c r="F12" s="200"/>
      <c r="G12" s="200"/>
      <c r="I12" s="200" t="s">
        <v>71</v>
      </c>
      <c r="J12" s="200"/>
      <c r="K12" s="200"/>
      <c r="L12" s="200"/>
      <c r="N12" s="200" t="s">
        <v>64</v>
      </c>
      <c r="O12" s="200"/>
      <c r="P12" s="200"/>
      <c r="Q12" s="200"/>
    </row>
    <row r="13" spans="1:31" ht="15.6" x14ac:dyDescent="0.3">
      <c r="A13" s="19" t="s">
        <v>68</v>
      </c>
      <c r="B13" s="19"/>
      <c r="C13" s="19" t="s">
        <v>72</v>
      </c>
      <c r="D13" s="19" t="s">
        <v>73</v>
      </c>
      <c r="E13" s="19" t="s">
        <v>74</v>
      </c>
      <c r="F13" s="19" t="s">
        <v>76</v>
      </c>
      <c r="G13" s="19" t="s">
        <v>75</v>
      </c>
      <c r="I13" s="17" t="s">
        <v>51</v>
      </c>
      <c r="J13" s="17" t="s">
        <v>0</v>
      </c>
      <c r="K13" s="2">
        <v>222.22222199999999</v>
      </c>
      <c r="L13" s="17" t="s">
        <v>59</v>
      </c>
      <c r="N13" s="17" t="s">
        <v>51</v>
      </c>
      <c r="O13" s="24" t="s">
        <v>65</v>
      </c>
      <c r="P13" s="22">
        <f>(K17/K16)*K15</f>
        <v>8.6419753086419887E-2</v>
      </c>
      <c r="Q13" s="20" t="s">
        <v>59</v>
      </c>
      <c r="V13" s="1" t="s">
        <v>37</v>
      </c>
      <c r="Z13" s="34" t="s">
        <v>38</v>
      </c>
    </row>
    <row r="14" spans="1:31" x14ac:dyDescent="0.25">
      <c r="A14" s="17" t="s">
        <v>77</v>
      </c>
      <c r="B14" s="25" t="s">
        <v>88</v>
      </c>
      <c r="C14" s="25">
        <v>530107.93209999998</v>
      </c>
      <c r="D14" s="25">
        <v>174989.15166</v>
      </c>
      <c r="E14" s="25">
        <v>-8.3401300000000003</v>
      </c>
      <c r="F14" s="17"/>
      <c r="G14" s="17"/>
      <c r="I14" s="17" t="s">
        <v>51</v>
      </c>
      <c r="J14" s="17" t="s">
        <v>1</v>
      </c>
      <c r="K14" s="2">
        <v>266.66666700000002</v>
      </c>
      <c r="L14" s="17" t="s">
        <v>59</v>
      </c>
      <c r="N14" s="20" t="s">
        <v>50</v>
      </c>
      <c r="O14" s="24" t="s">
        <v>9</v>
      </c>
      <c r="P14" s="22">
        <f>P8+200</f>
        <v>287.79043209987651</v>
      </c>
      <c r="Q14" s="20" t="s">
        <v>59</v>
      </c>
    </row>
    <row r="15" spans="1:31" x14ac:dyDescent="0.25">
      <c r="A15" s="17" t="s">
        <v>78</v>
      </c>
      <c r="B15" s="25" t="s">
        <v>89</v>
      </c>
      <c r="C15" s="25">
        <v>530036.94051999995</v>
      </c>
      <c r="D15" s="25">
        <v>174985.89582999999</v>
      </c>
      <c r="E15" s="25">
        <v>-8.8642800000000008</v>
      </c>
      <c r="F15" s="26"/>
      <c r="G15" s="17"/>
      <c r="I15" s="17" t="s">
        <v>51</v>
      </c>
      <c r="J15" s="17" t="s">
        <v>2</v>
      </c>
      <c r="K15" s="2">
        <v>2.4691358024691398E-2</v>
      </c>
      <c r="L15" s="17" t="s">
        <v>59</v>
      </c>
      <c r="N15" s="20" t="s">
        <v>50</v>
      </c>
      <c r="O15" s="24" t="s">
        <v>10</v>
      </c>
      <c r="P15" s="22">
        <f>P14-K15</f>
        <v>287.7657407418518</v>
      </c>
      <c r="Q15" s="20" t="s">
        <v>59</v>
      </c>
    </row>
    <row r="16" spans="1:31" x14ac:dyDescent="0.25">
      <c r="A16" s="17" t="s">
        <v>79</v>
      </c>
      <c r="B16" s="25"/>
      <c r="C16" s="2"/>
      <c r="D16" s="2"/>
      <c r="E16" s="2"/>
      <c r="F16" s="26"/>
      <c r="G16" s="17"/>
      <c r="I16" s="17" t="s">
        <v>52</v>
      </c>
      <c r="J16" s="17" t="s">
        <v>3</v>
      </c>
      <c r="K16" s="2">
        <v>4</v>
      </c>
      <c r="L16" s="17" t="s">
        <v>58</v>
      </c>
      <c r="N16" s="20" t="s">
        <v>50</v>
      </c>
      <c r="O16" s="24" t="s">
        <v>11</v>
      </c>
      <c r="P16" s="22">
        <f>P15-200</f>
        <v>87.765740741851801</v>
      </c>
      <c r="Q16" s="20" t="s">
        <v>59</v>
      </c>
    </row>
    <row r="17" spans="1:30" x14ac:dyDescent="0.25">
      <c r="A17" s="17" t="s">
        <v>82</v>
      </c>
      <c r="B17" s="17"/>
      <c r="C17" s="17"/>
      <c r="D17" s="17"/>
      <c r="E17" s="17"/>
      <c r="F17" s="30">
        <f>ABS(IF(AND((C15-C14)&gt;=0,(D15-D14)&gt;0), 0, IF(AND((C15-C14)&lt;0,(D15-D14)&gt;0), -360, IF(AND((C15-C14)&lt;0,(D15-D14)&lt;0), -180, IF(AND((C15-C14)&gt;=0,(D15-D14)&lt;0), -180)))) -(IF((D15-D14)=0,IF((C15-C14)&lt;0,270,90),DEGREES(ATAN((C15-C14)/(D15-D14))))))</f>
        <v>267.37412953579565</v>
      </c>
      <c r="G17" s="31">
        <f>F17*(400/360)</f>
        <v>297.08236615088407</v>
      </c>
      <c r="I17" s="17" t="s">
        <v>52</v>
      </c>
      <c r="J17" s="17" t="s">
        <v>4</v>
      </c>
      <c r="K17" s="2">
        <v>14</v>
      </c>
      <c r="L17" s="17" t="s">
        <v>58</v>
      </c>
      <c r="N17" s="20" t="s">
        <v>50</v>
      </c>
      <c r="O17" s="24" t="s">
        <v>12</v>
      </c>
      <c r="P17" s="22">
        <f>P16+K13</f>
        <v>309.98796274185179</v>
      </c>
      <c r="Q17" s="20" t="s">
        <v>59</v>
      </c>
      <c r="AD17" s="1" t="s">
        <v>40</v>
      </c>
    </row>
    <row r="18" spans="1:30" x14ac:dyDescent="0.25">
      <c r="A18" s="17" t="s">
        <v>83</v>
      </c>
      <c r="B18" s="17"/>
      <c r="C18" s="17"/>
      <c r="D18" s="17"/>
      <c r="E18" s="17"/>
      <c r="F18" s="30">
        <f>ABS(IF(AND((C16-C14)&gt;=0,(D16-D14)&gt;0), 0, IF(AND((C16-C14)&lt;0,(D16-D14)&gt;0), -360, IF(AND((C16-C14)&lt;0,(D16-D14)&lt;0), -180, IF(AND((C16-C14)&gt;=0,(D16-D14)&lt;0), -180)))) -(IF((D16-D14)=0,IF((C16-C14)&lt;0,270,90),DEGREES(ATAN((C16-C14)/(D16-D14))))))</f>
        <v>251.73189230943063</v>
      </c>
      <c r="G18" s="31">
        <f>F18*(400/360)</f>
        <v>279.70210256603406</v>
      </c>
      <c r="AB18" s="34" t="s">
        <v>39</v>
      </c>
    </row>
    <row r="21" spans="1:30" x14ac:dyDescent="0.25">
      <c r="A21" s="202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4"/>
    </row>
    <row r="24" spans="1:30" x14ac:dyDescent="0.25">
      <c r="C24" s="34" t="s">
        <v>85</v>
      </c>
    </row>
    <row r="25" spans="1:30" ht="15.6" thickBot="1" x14ac:dyDescent="0.3">
      <c r="I25" s="1"/>
      <c r="K25" s="37"/>
    </row>
    <row r="26" spans="1:30" x14ac:dyDescent="0.25">
      <c r="C26" s="4" t="s">
        <v>41</v>
      </c>
      <c r="D26" s="5" t="s">
        <v>13</v>
      </c>
      <c r="E26" s="10" t="s">
        <v>42</v>
      </c>
      <c r="F26" s="11" t="s">
        <v>13</v>
      </c>
      <c r="G26" s="12" t="s">
        <v>43</v>
      </c>
      <c r="H26" s="13" t="s">
        <v>13</v>
      </c>
      <c r="I26" s="3"/>
    </row>
    <row r="27" spans="1:30" ht="6.75" customHeight="1" x14ac:dyDescent="0.25">
      <c r="C27" s="6" t="s">
        <v>16</v>
      </c>
      <c r="D27" s="7">
        <v>0</v>
      </c>
      <c r="E27" s="6" t="s">
        <v>16</v>
      </c>
      <c r="F27" s="7">
        <f>H27-0.01234567777778</f>
        <v>288.87654321111125</v>
      </c>
      <c r="G27" s="6" t="s">
        <v>16</v>
      </c>
      <c r="H27" s="7">
        <v>288.88888888888903</v>
      </c>
    </row>
    <row r="28" spans="1:30" x14ac:dyDescent="0.25">
      <c r="C28" s="6" t="s">
        <v>17</v>
      </c>
      <c r="D28" s="7">
        <v>0</v>
      </c>
      <c r="E28" s="6" t="s">
        <v>17</v>
      </c>
      <c r="F28" s="7"/>
      <c r="G28" s="6" t="s">
        <v>17</v>
      </c>
      <c r="H28" s="7"/>
    </row>
    <row r="29" spans="1:30" x14ac:dyDescent="0.25">
      <c r="C29" s="6" t="s">
        <v>18</v>
      </c>
      <c r="D29" s="7"/>
      <c r="E29" s="6" t="s">
        <v>18</v>
      </c>
      <c r="F29" s="7"/>
      <c r="G29" s="6" t="s">
        <v>18</v>
      </c>
      <c r="H29" s="7"/>
      <c r="U29" s="1"/>
    </row>
    <row r="30" spans="1:30" x14ac:dyDescent="0.25">
      <c r="C30" s="6" t="s">
        <v>27</v>
      </c>
      <c r="D30" s="7"/>
      <c r="E30" s="6" t="s">
        <v>27</v>
      </c>
      <c r="F30" s="7"/>
      <c r="G30" s="6" t="s">
        <v>27</v>
      </c>
      <c r="H30" s="7"/>
    </row>
    <row r="31" spans="1:30" x14ac:dyDescent="0.25">
      <c r="C31" s="6" t="s">
        <v>19</v>
      </c>
      <c r="D31" s="7"/>
      <c r="E31" s="6" t="s">
        <v>19</v>
      </c>
      <c r="F31" s="7"/>
      <c r="G31" s="6" t="s">
        <v>19</v>
      </c>
      <c r="H31" s="7"/>
    </row>
    <row r="32" spans="1:30" x14ac:dyDescent="0.25">
      <c r="C32" s="6" t="s">
        <v>28</v>
      </c>
      <c r="D32" s="7"/>
      <c r="E32" s="6" t="s">
        <v>28</v>
      </c>
      <c r="F32" s="7"/>
      <c r="G32" s="6" t="s">
        <v>28</v>
      </c>
      <c r="H32" s="7"/>
    </row>
    <row r="33" spans="3:21" x14ac:dyDescent="0.25">
      <c r="C33" s="6" t="s">
        <v>20</v>
      </c>
      <c r="D33" s="7"/>
      <c r="E33" s="6" t="s">
        <v>20</v>
      </c>
      <c r="F33" s="7"/>
      <c r="G33" s="6" t="s">
        <v>20</v>
      </c>
      <c r="H33" s="7"/>
    </row>
    <row r="34" spans="3:21" x14ac:dyDescent="0.25">
      <c r="C34" s="6" t="s">
        <v>29</v>
      </c>
      <c r="D34" s="7"/>
      <c r="E34" s="6" t="s">
        <v>29</v>
      </c>
      <c r="F34" s="7"/>
      <c r="G34" s="6" t="s">
        <v>29</v>
      </c>
      <c r="H34" s="7"/>
      <c r="L34" s="1"/>
    </row>
    <row r="35" spans="3:21" x14ac:dyDescent="0.25">
      <c r="C35" s="6" t="s">
        <v>21</v>
      </c>
      <c r="D35" s="7"/>
      <c r="E35" s="6" t="s">
        <v>21</v>
      </c>
      <c r="F35" s="7"/>
      <c r="G35" s="6" t="s">
        <v>21</v>
      </c>
      <c r="H35" s="7"/>
    </row>
    <row r="36" spans="3:21" x14ac:dyDescent="0.25">
      <c r="C36" s="6" t="s">
        <v>30</v>
      </c>
      <c r="D36" s="7"/>
      <c r="E36" s="6" t="s">
        <v>30</v>
      </c>
      <c r="F36" s="7"/>
      <c r="G36" s="6" t="s">
        <v>30</v>
      </c>
      <c r="H36" s="7"/>
    </row>
    <row r="37" spans="3:21" x14ac:dyDescent="0.25">
      <c r="C37" s="6" t="s">
        <v>22</v>
      </c>
      <c r="D37" s="7"/>
      <c r="E37" s="6" t="s">
        <v>22</v>
      </c>
      <c r="F37" s="7"/>
      <c r="G37" s="6" t="s">
        <v>22</v>
      </c>
      <c r="H37" s="7"/>
    </row>
    <row r="38" spans="3:21" x14ac:dyDescent="0.25">
      <c r="C38" s="6" t="s">
        <v>31</v>
      </c>
      <c r="D38" s="7"/>
      <c r="E38" s="6" t="s">
        <v>31</v>
      </c>
      <c r="F38" s="7"/>
      <c r="G38" s="6" t="s">
        <v>31</v>
      </c>
      <c r="H38" s="7"/>
      <c r="U38" s="1"/>
    </row>
    <row r="39" spans="3:21" x14ac:dyDescent="0.25">
      <c r="C39" s="6" t="s">
        <v>23</v>
      </c>
      <c r="D39" s="7"/>
      <c r="E39" s="6" t="s">
        <v>23</v>
      </c>
      <c r="F39" s="7"/>
      <c r="G39" s="6" t="s">
        <v>23</v>
      </c>
      <c r="H39" s="7"/>
    </row>
    <row r="40" spans="3:21" x14ac:dyDescent="0.25">
      <c r="C40" s="6" t="s">
        <v>32</v>
      </c>
      <c r="D40" s="7"/>
      <c r="E40" s="6" t="s">
        <v>32</v>
      </c>
      <c r="F40" s="7"/>
      <c r="G40" s="6" t="s">
        <v>32</v>
      </c>
      <c r="H40" s="7"/>
    </row>
    <row r="41" spans="3:21" x14ac:dyDescent="0.25">
      <c r="C41" s="6" t="s">
        <v>24</v>
      </c>
      <c r="D41" s="7"/>
      <c r="E41" s="6" t="s">
        <v>24</v>
      </c>
      <c r="F41" s="7"/>
      <c r="G41" s="6" t="s">
        <v>24</v>
      </c>
      <c r="H41" s="7"/>
    </row>
    <row r="42" spans="3:21" x14ac:dyDescent="0.25">
      <c r="C42" s="6" t="s">
        <v>33</v>
      </c>
      <c r="D42" s="7"/>
      <c r="E42" s="6" t="s">
        <v>33</v>
      </c>
      <c r="F42" s="7"/>
      <c r="G42" s="6" t="s">
        <v>33</v>
      </c>
      <c r="H42" s="7"/>
    </row>
    <row r="43" spans="3:21" x14ac:dyDescent="0.25">
      <c r="C43" s="6" t="s">
        <v>25</v>
      </c>
      <c r="D43" s="7"/>
      <c r="E43" s="6" t="s">
        <v>25</v>
      </c>
      <c r="F43" s="7"/>
      <c r="G43" s="6" t="s">
        <v>25</v>
      </c>
      <c r="H43" s="7"/>
    </row>
    <row r="44" spans="3:21" x14ac:dyDescent="0.25">
      <c r="C44" s="6" t="s">
        <v>34</v>
      </c>
      <c r="D44" s="7"/>
      <c r="E44" s="6" t="s">
        <v>34</v>
      </c>
      <c r="F44" s="7"/>
      <c r="G44" s="6" t="s">
        <v>34</v>
      </c>
      <c r="H44" s="7"/>
    </row>
    <row r="45" spans="3:21" x14ac:dyDescent="0.25">
      <c r="C45" s="6" t="s">
        <v>26</v>
      </c>
      <c r="D45" s="7"/>
      <c r="E45" s="6" t="s">
        <v>26</v>
      </c>
      <c r="F45" s="7"/>
      <c r="G45" s="6" t="s">
        <v>26</v>
      </c>
      <c r="H45" s="7"/>
    </row>
    <row r="46" spans="3:21" x14ac:dyDescent="0.25">
      <c r="C46" s="6" t="s">
        <v>35</v>
      </c>
      <c r="D46" s="7"/>
      <c r="E46" s="6" t="s">
        <v>35</v>
      </c>
      <c r="F46" s="7"/>
      <c r="G46" s="6" t="s">
        <v>35</v>
      </c>
      <c r="H46" s="7"/>
    </row>
    <row r="47" spans="3:21" ht="16.2" thickBot="1" x14ac:dyDescent="0.35">
      <c r="C47" s="8" t="s">
        <v>36</v>
      </c>
      <c r="D47" s="9">
        <f>AVERAGE(D27:D46)</f>
        <v>0</v>
      </c>
      <c r="E47" s="8" t="s">
        <v>36</v>
      </c>
      <c r="F47" s="9">
        <f>AVERAGE(F27:F46)</f>
        <v>288.87654321111125</v>
      </c>
      <c r="G47" s="8" t="s">
        <v>36</v>
      </c>
      <c r="H47" s="9">
        <f>AVERAGE(H27:H46)</f>
        <v>288.88888888888903</v>
      </c>
    </row>
    <row r="48" spans="3:21" ht="15.6" thickBot="1" x14ac:dyDescent="0.3"/>
    <row r="49" spans="3:8" ht="16.2" thickBot="1" x14ac:dyDescent="0.35">
      <c r="E49" s="14" t="s">
        <v>14</v>
      </c>
      <c r="F49" s="16">
        <f>F47-D47</f>
        <v>288.87654321111125</v>
      </c>
      <c r="G49" s="14" t="s">
        <v>15</v>
      </c>
      <c r="H49" s="15">
        <f>H47-D47</f>
        <v>288.88888888888903</v>
      </c>
    </row>
    <row r="50" spans="3:8" x14ac:dyDescent="0.25">
      <c r="E50" s="34" t="s">
        <v>48</v>
      </c>
      <c r="G50" s="34" t="s">
        <v>49</v>
      </c>
    </row>
    <row r="53" spans="3:8" x14ac:dyDescent="0.25">
      <c r="E53" s="2">
        <v>288.88888888888903</v>
      </c>
    </row>
    <row r="54" spans="3:8" x14ac:dyDescent="0.25">
      <c r="E54" s="40"/>
    </row>
    <row r="55" spans="3:8" x14ac:dyDescent="0.25">
      <c r="E55" s="40"/>
    </row>
    <row r="56" spans="3:8" x14ac:dyDescent="0.25">
      <c r="C56" s="34" t="s">
        <v>88</v>
      </c>
      <c r="D56" s="34">
        <v>530107.93209999998</v>
      </c>
      <c r="E56" s="34">
        <v>174989.15166</v>
      </c>
      <c r="F56" s="34">
        <v>-8.3401300000000003</v>
      </c>
    </row>
    <row r="57" spans="3:8" x14ac:dyDescent="0.25">
      <c r="C57" s="34" t="s">
        <v>89</v>
      </c>
      <c r="D57" s="34">
        <v>530036.94051999995</v>
      </c>
      <c r="E57" s="34">
        <v>174985.89582999999</v>
      </c>
      <c r="F57" s="34">
        <v>-8.8642800000000008</v>
      </c>
      <c r="G57" s="34">
        <v>297.08236615088407</v>
      </c>
    </row>
    <row r="58" spans="3:8" x14ac:dyDescent="0.25">
      <c r="C58" s="25" t="s">
        <v>86</v>
      </c>
      <c r="D58" s="33">
        <v>530086.85400000005</v>
      </c>
      <c r="E58" s="33">
        <v>174988.7458</v>
      </c>
      <c r="F58" s="33">
        <v>25.718599999999999</v>
      </c>
    </row>
    <row r="59" spans="3:8" x14ac:dyDescent="0.25">
      <c r="C59" s="28" t="s">
        <v>66</v>
      </c>
      <c r="D59" s="29">
        <v>530068.29460000002</v>
      </c>
      <c r="E59" s="29">
        <v>174486.21090000001</v>
      </c>
      <c r="F59" s="29">
        <v>29.877800000000001</v>
      </c>
    </row>
    <row r="61" spans="3:8" ht="15.6" x14ac:dyDescent="0.3">
      <c r="C61" s="39" t="s">
        <v>86</v>
      </c>
      <c r="D61" s="36">
        <v>530086.85400000005</v>
      </c>
      <c r="E61" s="36">
        <v>174988.7458</v>
      </c>
      <c r="F61" s="36">
        <v>25.718599999999999</v>
      </c>
    </row>
    <row r="62" spans="3:8" ht="15.6" x14ac:dyDescent="0.3">
      <c r="C62" s="39" t="s">
        <v>66</v>
      </c>
      <c r="D62" s="36">
        <v>530068.29460000002</v>
      </c>
      <c r="E62" s="36">
        <v>174486.21090000001</v>
      </c>
      <c r="F62" s="36">
        <v>29.877800000000001</v>
      </c>
      <c r="G62" s="34">
        <f>DEGREES(ATAN((C6-C5)/(D6-D5)))</f>
        <v>2.1150615118851079</v>
      </c>
    </row>
    <row r="65" spans="2:7" x14ac:dyDescent="0.25">
      <c r="B65" s="34" t="s">
        <v>91</v>
      </c>
      <c r="C65" s="34" t="s">
        <v>86</v>
      </c>
      <c r="D65" s="34">
        <v>530086.85392000002</v>
      </c>
      <c r="E65" s="34">
        <v>174988.74569000001</v>
      </c>
      <c r="F65" s="34">
        <v>25.71865</v>
      </c>
    </row>
    <row r="66" spans="2:7" x14ac:dyDescent="0.25">
      <c r="C66" s="34" t="s">
        <v>66</v>
      </c>
      <c r="D66" s="34">
        <v>530068.29442000005</v>
      </c>
      <c r="E66" s="34">
        <v>174486.21090000001</v>
      </c>
      <c r="F66" s="34">
        <v>29.87782</v>
      </c>
    </row>
    <row r="69" spans="2:7" x14ac:dyDescent="0.25">
      <c r="C69" s="34" t="s">
        <v>88</v>
      </c>
      <c r="D69" s="34">
        <v>530107.93206999998</v>
      </c>
      <c r="E69" s="34">
        <v>174989.15152000001</v>
      </c>
      <c r="F69" s="34">
        <v>-8.3401200000000006</v>
      </c>
    </row>
    <row r="70" spans="2:7" x14ac:dyDescent="0.25">
      <c r="C70" s="34" t="s">
        <v>89</v>
      </c>
      <c r="D70" s="34">
        <v>530036.94036000001</v>
      </c>
      <c r="E70" s="34">
        <v>174985.89595999999</v>
      </c>
      <c r="F70" s="34">
        <v>-8.8640000000000008</v>
      </c>
      <c r="G70" s="34">
        <v>297.08261310112323</v>
      </c>
    </row>
  </sheetData>
  <mergeCells count="7">
    <mergeCell ref="A21:Z21"/>
    <mergeCell ref="A3:G3"/>
    <mergeCell ref="I3:L3"/>
    <mergeCell ref="N3:Q3"/>
    <mergeCell ref="A12:G12"/>
    <mergeCell ref="I12:L12"/>
    <mergeCell ref="N12:Q1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F3CB-78B0-4A1E-9411-4F72A040D37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3217-59E6-45B3-896A-DB12BBA310B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20AC4-E123-4E73-84D1-431EBBF1A52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A6AD-1FA8-4C6F-BCD3-CFDFFE89428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164E-75E2-4512-B59E-0B8429055B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44C84-F237-4C8E-AC9B-B21129CEB2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D981A-EBC3-43D1-B470-D57C6E81AA5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21237-FD8D-4DFC-A72D-21C36FC566B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58525-90F3-481A-833E-6A10351DA4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Surface KA23</vt:lpstr>
      <vt:lpstr>Undergr BR04</vt:lpstr>
      <vt:lpstr>Sheet1</vt:lpstr>
      <vt:lpstr>Sheet1 (2)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Flottweg, Juergen</dc:creator>
  <cp:lastModifiedBy>Flottweg, Jurgen</cp:lastModifiedBy>
  <dcterms:created xsi:type="dcterms:W3CDTF">2019-07-01T10:02:17Z</dcterms:created>
  <dcterms:modified xsi:type="dcterms:W3CDTF">2021-09-17T20:25:10Z</dcterms:modified>
</cp:coreProperties>
</file>